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xr:revisionPtr revIDLastSave="59" documentId="13_ncr:1_{02070637-B706-49E6-AF02-86EE4047E778}" xr6:coauthVersionLast="47" xr6:coauthVersionMax="47" xr10:uidLastSave="{4BFE2E62-E2E6-4036-9C63-068A524E044D}"/>
  <bookViews>
    <workbookView xWindow="-108" yWindow="-108" windowWidth="23256" windowHeight="13896" tabRatio="903" firstSheet="7" activeTab="12" xr2:uid="{00000000-000D-0000-FFFF-FFFF00000000}"/>
  </bookViews>
  <sheets>
    <sheet name="DATA" sheetId="58" state="hidden" r:id="rId1"/>
    <sheet name="Datos_básicos " sheetId="3" r:id="rId2"/>
    <sheet name="Mapas" sheetId="19" r:id="rId3"/>
    <sheet name="Regis_Datos_Frutos_Semill_Leños" sheetId="81" r:id="rId4"/>
    <sheet name="Determinación_Vol_MS" sheetId="26" r:id="rId5"/>
    <sheet name="Rutas_Movilización" sheetId="12" r:id="rId6"/>
    <sheet name="F-LAR-025_Costos_Inversión " sheetId="15" r:id="rId7"/>
    <sheet name="F-LAR-025_Costos_Operación" sheetId="14" r:id="rId8"/>
    <sheet name="Cod_spp" sheetId="72" r:id="rId9"/>
    <sheet name="Regis_Datos_Frutos_Semill_Palma" sheetId="80" r:id="rId10"/>
    <sheet name="Datos_Pción_Racimos_Frutos_Palm" sheetId="82" r:id="rId11"/>
    <sheet name="Datos_Pción_Frutos_Semill_FyF" sheetId="83" r:id="rId12"/>
    <sheet name="Observaciones" sheetId="78" r:id="rId13"/>
  </sheets>
  <externalReferences>
    <externalReference r:id="rId14"/>
  </externalReferences>
  <definedNames>
    <definedName name="_xlnm._FilterDatabase" localSheetId="8" hidden="1">Cod_spp!$A$1:$Q$10059</definedName>
    <definedName name="_xlnm._FilterDatabase" localSheetId="11" hidden="1">Datos_Pción_Frutos_Semill_FyF!$A$1:$S$82</definedName>
    <definedName name="_xlnm._FilterDatabase" localSheetId="9" hidden="1">Regis_Datos_Frutos_Semill_Palma!$B$12:$F$12</definedName>
    <definedName name="_xlnm.Print_Titles" localSheetId="8">Cod_spp!#REF!</definedName>
    <definedName name="_xlnm.Print_Titles" localSheetId="11">Datos_Pción_Frutos_Semill_FyF!$B:$B,Datos_Pción_Frutos_Semill_FyF!$1:$1</definedName>
    <definedName name="_xlnm.Print_Titles" localSheetId="6">'F-LAR-025_Costos_Inversión '!$6:$7</definedName>
    <definedName name="_xlnm.Print_Titles" localSheetId="7">'F-LAR-025_Costos_Operación'!$6:$7</definedName>
    <definedName name="_xlnm.Print_Titles" localSheetId="2">Mapas!$2:$5</definedName>
    <definedName name="_xlnm.Print_Titles" localSheetId="3">Regis_Datos_Frutos_Semill_Leños!$B:$C,Regis_Datos_Frutos_Semill_Leños!$11:$12</definedName>
    <definedName name="_xlnm.Print_Titles" localSheetId="9">Regis_Datos_Frutos_Semill_Palma!$B:$C,Regis_Datos_Frutos_Semill_Palma!$11:$12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4" l="1"/>
  <c r="M19" i="26"/>
  <c r="M20" i="26"/>
  <c r="M21" i="26"/>
  <c r="M22" i="26"/>
  <c r="M23" i="26"/>
  <c r="M24" i="26"/>
  <c r="M25" i="26"/>
  <c r="M26" i="26"/>
  <c r="M27" i="26"/>
  <c r="M28" i="26"/>
  <c r="M29" i="26"/>
  <c r="M30" i="26"/>
  <c r="M31" i="26"/>
  <c r="M32" i="26"/>
  <c r="M33" i="26"/>
  <c r="M34" i="26"/>
  <c r="F13" i="80"/>
  <c r="F14" i="80"/>
  <c r="F15" i="80"/>
  <c r="O28" i="26"/>
  <c r="O29" i="26"/>
  <c r="O30" i="26"/>
  <c r="O31" i="26"/>
  <c r="O32" i="26"/>
  <c r="O33" i="26"/>
  <c r="O34" i="26"/>
  <c r="O35" i="26"/>
  <c r="O36" i="26"/>
  <c r="O37" i="26"/>
  <c r="O38" i="26"/>
  <c r="O39" i="26"/>
  <c r="O40" i="26"/>
  <c r="O11" i="26"/>
  <c r="O12" i="26"/>
  <c r="O13" i="26"/>
  <c r="O14" i="26"/>
  <c r="O15" i="26"/>
  <c r="O16" i="26"/>
  <c r="O17" i="26"/>
  <c r="O18" i="26"/>
  <c r="O19" i="26"/>
  <c r="O20" i="26"/>
  <c r="O21" i="26"/>
  <c r="O22" i="26"/>
  <c r="O23" i="26"/>
  <c r="O24" i="26"/>
  <c r="O25" i="26"/>
  <c r="O26" i="26"/>
  <c r="O27" i="26"/>
  <c r="D21" i="26"/>
  <c r="D22" i="26"/>
  <c r="D23" i="26"/>
  <c r="D24" i="26"/>
  <c r="D25" i="26"/>
  <c r="D26" i="26"/>
  <c r="D27" i="26"/>
  <c r="H13" i="80"/>
  <c r="H14" i="80"/>
  <c r="H15" i="80"/>
  <c r="F16" i="80"/>
  <c r="H16" i="80"/>
  <c r="F17" i="80"/>
  <c r="H17" i="80"/>
  <c r="F18" i="80"/>
  <c r="H18" i="80"/>
  <c r="F19" i="80"/>
  <c r="H19" i="80"/>
  <c r="F20" i="80"/>
  <c r="H20" i="80"/>
  <c r="F21" i="80"/>
  <c r="H21" i="80"/>
  <c r="F22" i="80"/>
  <c r="H22" i="80"/>
  <c r="F23" i="80"/>
  <c r="H23" i="80"/>
  <c r="F24" i="80"/>
  <c r="H24" i="80"/>
  <c r="F25" i="80"/>
  <c r="H25" i="80"/>
  <c r="F26" i="80"/>
  <c r="H26" i="80"/>
  <c r="F27" i="80"/>
  <c r="H27" i="80"/>
  <c r="F28" i="80"/>
  <c r="H28" i="80"/>
  <c r="F29" i="80"/>
  <c r="H29" i="80"/>
  <c r="F30" i="80"/>
  <c r="H30" i="80"/>
  <c r="F31" i="80"/>
  <c r="H31" i="80"/>
  <c r="F32" i="80"/>
  <c r="H32" i="80"/>
  <c r="F33" i="80"/>
  <c r="H33" i="80"/>
  <c r="F34" i="80"/>
  <c r="H34" i="80"/>
  <c r="F35" i="80"/>
  <c r="H35" i="80"/>
  <c r="F36" i="80"/>
  <c r="H36" i="80"/>
  <c r="F37" i="80"/>
  <c r="H37" i="80"/>
  <c r="F38" i="80"/>
  <c r="H38" i="80"/>
  <c r="F39" i="80"/>
  <c r="H39" i="80"/>
  <c r="F40" i="80"/>
  <c r="H40" i="80"/>
  <c r="F41" i="80"/>
  <c r="H41" i="80"/>
  <c r="F42" i="80"/>
  <c r="H42" i="80"/>
  <c r="F43" i="80"/>
  <c r="H43" i="80"/>
  <c r="F44" i="80"/>
  <c r="H44" i="80"/>
  <c r="F45" i="80"/>
  <c r="H45" i="80"/>
  <c r="F46" i="80"/>
  <c r="H46" i="80"/>
  <c r="F47" i="80"/>
  <c r="H47" i="80"/>
  <c r="F48" i="80"/>
  <c r="H48" i="80"/>
  <c r="F49" i="80"/>
  <c r="H49" i="80"/>
  <c r="F50" i="80"/>
  <c r="H50" i="80"/>
  <c r="F13" i="81"/>
  <c r="F14" i="81"/>
  <c r="F15" i="81"/>
  <c r="F16" i="81"/>
  <c r="F17" i="81"/>
  <c r="F18" i="81"/>
  <c r="F19" i="81"/>
  <c r="F20" i="81"/>
  <c r="F21" i="81"/>
  <c r="F22" i="81"/>
  <c r="F23" i="81"/>
  <c r="F24" i="81"/>
  <c r="F25" i="81"/>
  <c r="F26" i="81"/>
  <c r="I26" i="81"/>
  <c r="F27" i="81"/>
  <c r="I27" i="81"/>
  <c r="F28" i="81"/>
  <c r="I28" i="81"/>
  <c r="F29" i="81"/>
  <c r="I29" i="81"/>
  <c r="F30" i="81"/>
  <c r="I30" i="81"/>
  <c r="F31" i="81"/>
  <c r="I31" i="81"/>
  <c r="F32" i="81"/>
  <c r="I32" i="81"/>
  <c r="F33" i="81"/>
  <c r="I33" i="81"/>
  <c r="F34" i="81"/>
  <c r="I34" i="81"/>
  <c r="F35" i="81"/>
  <c r="I35" i="81"/>
  <c r="F36" i="81"/>
  <c r="I36" i="81"/>
  <c r="F37" i="81"/>
  <c r="I37" i="81"/>
  <c r="F38" i="81"/>
  <c r="I38" i="81"/>
  <c r="F39" i="81"/>
  <c r="I39" i="81"/>
  <c r="F40" i="81"/>
  <c r="I40" i="81"/>
  <c r="F41" i="81"/>
  <c r="I41" i="81"/>
  <c r="F42" i="81"/>
  <c r="I42" i="81"/>
  <c r="R35" i="81"/>
  <c r="T35" i="81" s="1"/>
  <c r="R36" i="81"/>
  <c r="T36" i="81" s="1"/>
  <c r="R37" i="81"/>
  <c r="T37" i="81" s="1"/>
  <c r="R38" i="81"/>
  <c r="T38" i="81" s="1"/>
  <c r="R39" i="81"/>
  <c r="T39" i="81" s="1"/>
  <c r="R40" i="81"/>
  <c r="T40" i="81" s="1"/>
  <c r="R41" i="81"/>
  <c r="T41" i="81" s="1"/>
  <c r="R42" i="81"/>
  <c r="T42" i="81" s="1"/>
  <c r="L35" i="81"/>
  <c r="O35" i="81" s="1"/>
  <c r="L36" i="81"/>
  <c r="O36" i="81" s="1"/>
  <c r="L37" i="81"/>
  <c r="O37" i="81" s="1"/>
  <c r="L38" i="81"/>
  <c r="O38" i="81" s="1"/>
  <c r="L39" i="81"/>
  <c r="O39" i="81" s="1"/>
  <c r="L40" i="81"/>
  <c r="O40" i="81" s="1"/>
  <c r="L41" i="81"/>
  <c r="O41" i="81" s="1"/>
  <c r="L42" i="81"/>
  <c r="O42" i="81" s="1"/>
  <c r="R26" i="81"/>
  <c r="T26" i="81" s="1"/>
  <c r="R27" i="81"/>
  <c r="T27" i="81" s="1"/>
  <c r="R28" i="81"/>
  <c r="T28" i="81" s="1"/>
  <c r="R29" i="81"/>
  <c r="T29" i="81" s="1"/>
  <c r="R30" i="81"/>
  <c r="T30" i="81" s="1"/>
  <c r="L26" i="81"/>
  <c r="O26" i="81" s="1"/>
  <c r="L27" i="81"/>
  <c r="O27" i="81" s="1"/>
  <c r="L28" i="81"/>
  <c r="O28" i="81" s="1"/>
  <c r="L29" i="81"/>
  <c r="O29" i="81" s="1"/>
  <c r="L30" i="81"/>
  <c r="O30" i="81" s="1"/>
  <c r="R31" i="81"/>
  <c r="T31" i="81" s="1"/>
  <c r="R32" i="81"/>
  <c r="T32" i="81" s="1"/>
  <c r="R33" i="81"/>
  <c r="T33" i="81" s="1"/>
  <c r="L31" i="81"/>
  <c r="O31" i="81" s="1"/>
  <c r="L32" i="81"/>
  <c r="O32" i="81" s="1"/>
  <c r="L33" i="81"/>
  <c r="O33" i="81" s="1"/>
  <c r="L34" i="81"/>
  <c r="O34" i="81" s="1"/>
  <c r="R34" i="81"/>
  <c r="T34" i="81" s="1"/>
  <c r="D19" i="26"/>
  <c r="D20" i="26"/>
  <c r="M24" i="83"/>
  <c r="T50" i="80"/>
  <c r="X50" i="80" s="1"/>
  <c r="T49" i="80"/>
  <c r="X49" i="80" s="1"/>
  <c r="T48" i="80"/>
  <c r="X48" i="80" s="1"/>
  <c r="T47" i="80"/>
  <c r="X47" i="80" s="1"/>
  <c r="T46" i="80"/>
  <c r="X46" i="80" s="1"/>
  <c r="T45" i="80"/>
  <c r="X45" i="80" s="1"/>
  <c r="T44" i="80"/>
  <c r="X44" i="80" s="1"/>
  <c r="T43" i="80"/>
  <c r="X43" i="80" s="1"/>
  <c r="T42" i="80"/>
  <c r="X42" i="80" s="1"/>
  <c r="T41" i="80"/>
  <c r="X41" i="80" s="1"/>
  <c r="T40" i="80"/>
  <c r="X40" i="80" s="1"/>
  <c r="T39" i="80"/>
  <c r="X39" i="80" s="1"/>
  <c r="T38" i="80"/>
  <c r="X38" i="80" s="1"/>
  <c r="T37" i="80"/>
  <c r="X37" i="80" s="1"/>
  <c r="T36" i="80"/>
  <c r="X36" i="80" s="1"/>
  <c r="T35" i="80"/>
  <c r="X35" i="80" s="1"/>
  <c r="T34" i="80"/>
  <c r="X34" i="80" s="1"/>
  <c r="T33" i="80"/>
  <c r="X33" i="80" s="1"/>
  <c r="T32" i="80"/>
  <c r="X32" i="80" s="1"/>
  <c r="T31" i="80"/>
  <c r="X31" i="80" s="1"/>
  <c r="T30" i="80"/>
  <c r="X30" i="80" s="1"/>
  <c r="T29" i="80"/>
  <c r="X29" i="80" s="1"/>
  <c r="T28" i="80"/>
  <c r="X28" i="80" s="1"/>
  <c r="T27" i="80"/>
  <c r="X27" i="80" s="1"/>
  <c r="T26" i="80"/>
  <c r="X26" i="80" s="1"/>
  <c r="T25" i="80"/>
  <c r="X25" i="80" s="1"/>
  <c r="T24" i="80"/>
  <c r="X24" i="80" s="1"/>
  <c r="T23" i="80"/>
  <c r="X23" i="80" s="1"/>
  <c r="T22" i="80"/>
  <c r="X22" i="80" s="1"/>
  <c r="T21" i="80"/>
  <c r="X21" i="80" s="1"/>
  <c r="T20" i="80"/>
  <c r="X20" i="80" s="1"/>
  <c r="T19" i="80"/>
  <c r="X19" i="80" s="1"/>
  <c r="T18" i="80"/>
  <c r="X18" i="80" s="1"/>
  <c r="T17" i="80"/>
  <c r="X17" i="80" s="1"/>
  <c r="T16" i="80"/>
  <c r="X16" i="80" s="1"/>
  <c r="T15" i="80"/>
  <c r="X15" i="80" s="1"/>
  <c r="T14" i="80"/>
  <c r="X14" i="80" s="1"/>
  <c r="T13" i="80"/>
  <c r="X13" i="80" s="1"/>
  <c r="U8" i="80"/>
  <c r="D9" i="19"/>
  <c r="M40" i="26" l="1"/>
  <c r="M39" i="26"/>
  <c r="M38" i="26"/>
  <c r="M37" i="26"/>
  <c r="M36" i="26"/>
  <c r="M35" i="26"/>
  <c r="G70" i="19"/>
  <c r="H9" i="19"/>
  <c r="G39" i="19"/>
  <c r="D29" i="26" l="1"/>
  <c r="D30" i="26"/>
  <c r="D31" i="26"/>
  <c r="D32" i="26"/>
  <c r="D33" i="26"/>
  <c r="D34" i="26"/>
  <c r="D35" i="26"/>
  <c r="D36" i="26"/>
  <c r="D37" i="26"/>
  <c r="D38" i="26"/>
  <c r="D39" i="26"/>
  <c r="D40" i="26"/>
  <c r="E8" i="19" l="1"/>
  <c r="D28" i="26"/>
  <c r="F63" i="14" l="1"/>
  <c r="F62" i="14"/>
  <c r="F61" i="14"/>
  <c r="F64" i="14"/>
  <c r="F54" i="14" l="1"/>
  <c r="F53" i="14"/>
  <c r="F52" i="14"/>
  <c r="F45" i="14"/>
  <c r="F44" i="14"/>
  <c r="F43" i="14"/>
  <c r="F29" i="14"/>
  <c r="F28" i="14"/>
  <c r="F27" i="14"/>
  <c r="F26" i="14"/>
  <c r="F25" i="14"/>
  <c r="F32" i="14"/>
  <c r="F31" i="14"/>
  <c r="F30" i="14"/>
  <c r="F34" i="14"/>
  <c r="F33" i="14"/>
  <c r="F35" i="14"/>
  <c r="F24" i="14"/>
  <c r="F14" i="14"/>
  <c r="F13" i="14"/>
  <c r="F45" i="15" l="1"/>
  <c r="F44" i="15"/>
  <c r="F43" i="15"/>
  <c r="F42" i="15"/>
  <c r="F41" i="15"/>
  <c r="F33" i="15"/>
  <c r="F32" i="15"/>
  <c r="F31" i="15"/>
  <c r="F13" i="15"/>
  <c r="F12" i="15"/>
  <c r="F11" i="15"/>
  <c r="F15" i="15"/>
  <c r="F14" i="15"/>
  <c r="F70" i="15"/>
  <c r="F69" i="15"/>
  <c r="F60" i="15"/>
  <c r="F59" i="15"/>
  <c r="F58" i="15"/>
  <c r="F61" i="15"/>
  <c r="F57" i="15"/>
  <c r="F56" i="15"/>
  <c r="F47" i="15"/>
  <c r="F46" i="15"/>
  <c r="F49" i="15"/>
  <c r="F48" i="15"/>
  <c r="F35" i="15"/>
  <c r="F34" i="15"/>
  <c r="F36" i="15"/>
  <c r="F30" i="15"/>
  <c r="F23" i="15"/>
  <c r="F22" i="15"/>
  <c r="F17" i="15"/>
  <c r="F16" i="15"/>
  <c r="M9" i="19" l="1"/>
  <c r="F65" i="14" l="1"/>
  <c r="F66" i="14" s="1"/>
  <c r="F58" i="14"/>
  <c r="F57" i="14"/>
  <c r="F56" i="14"/>
  <c r="F55" i="14"/>
  <c r="F51" i="14"/>
  <c r="F47" i="14"/>
  <c r="F46" i="14"/>
  <c r="F42" i="14"/>
  <c r="F48" i="14"/>
  <c r="F41" i="14"/>
  <c r="F40" i="14"/>
  <c r="F39" i="14"/>
  <c r="F12" i="14"/>
  <c r="F11" i="14"/>
  <c r="F10" i="14"/>
  <c r="F20" i="14"/>
  <c r="F19" i="14"/>
  <c r="F16" i="14"/>
  <c r="F15" i="14"/>
  <c r="F9" i="15"/>
  <c r="F19" i="15" s="1"/>
  <c r="F51" i="15"/>
  <c r="F50" i="15"/>
  <c r="F40" i="15"/>
  <c r="F52" i="15" s="1"/>
  <c r="F37" i="15"/>
  <c r="F29" i="15"/>
  <c r="F28" i="15"/>
  <c r="F38" i="15" s="1"/>
  <c r="F25" i="15"/>
  <c r="F24" i="15"/>
  <c r="F21" i="15"/>
  <c r="F26" i="15" s="1"/>
  <c r="F18" i="15"/>
  <c r="F10" i="15"/>
  <c r="F65" i="15"/>
  <c r="F64" i="15"/>
  <c r="F63" i="15"/>
  <c r="F62" i="15"/>
  <c r="F55" i="15"/>
  <c r="F54" i="15"/>
  <c r="F72" i="15"/>
  <c r="F71" i="15"/>
  <c r="F68" i="15"/>
  <c r="F73" i="15" s="1"/>
  <c r="F66" i="15" l="1"/>
  <c r="E75" i="15" s="1"/>
  <c r="F59" i="14"/>
  <c r="F49" i="14"/>
  <c r="F36" i="14" l="1"/>
  <c r="F23" i="14"/>
  <c r="F9" i="14"/>
  <c r="F37" i="14" l="1"/>
  <c r="E68" i="14" s="1"/>
  <c r="E70"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Ligia Stella</author>
    <author>Luisa Fernanda Otaya Peñafiel</author>
  </authors>
  <commentList>
    <comment ref="F4" authorId="0" shapeId="0" xr:uid="{6380318E-1C52-4156-854B-5296F57028D5}">
      <text>
        <r>
          <rPr>
            <sz val="9"/>
            <color indexed="81"/>
            <rFont val="Tahoma"/>
            <family val="2"/>
          </rPr>
          <t>En el caso de solicitudes por modo asociación, cuando se incluya varios predios, diligencie un archivo por cada predio. En ese caso, sólo la información del numeral 1 (información del (los) interesado(s)) será igual en todos los archivos; los demás datos serán propios de cada predio.</t>
        </r>
      </text>
    </comment>
    <comment ref="F5" authorId="1" shapeId="0" xr:uid="{91F59A4A-DCBA-4354-990B-369D56977A5A}">
      <text>
        <r>
          <rPr>
            <sz val="9"/>
            <color indexed="81"/>
            <rFont val="Tahoma"/>
            <family val="2"/>
          </rPr>
          <t>Diligencie las plantillas del formato F-LAR-072 si las especies de interés cuentan con protocolo.</t>
        </r>
      </text>
    </comment>
    <comment ref="AD35" authorId="1" shapeId="0" xr:uid="{46440979-3BF1-4933-9838-4C0E05DDA972}">
      <text>
        <r>
          <rPr>
            <sz val="9"/>
            <color indexed="81"/>
            <rFont val="Tahoma"/>
            <family val="2"/>
          </rPr>
          <t>Ingrese la cédula catastral solo si no dispone de matrícula inmobiliaria)</t>
        </r>
      </text>
    </comment>
    <comment ref="B80" authorId="0" shapeId="0" xr:uid="{00000000-0006-0000-0000-000001000000}">
      <text>
        <r>
          <rPr>
            <sz val="9"/>
            <color indexed="81"/>
            <rFont val="Tahoma"/>
            <family val="2"/>
          </rPr>
          <t xml:space="preserve">Ingrese los nombres y apellidos de la persona responsable del diligenciamiento de este formulario; quien pueda dar razón en caso que se requiera claridad en los datos.
</t>
        </r>
      </text>
    </comment>
    <comment ref="Q81" authorId="0" shapeId="0" xr:uid="{00000000-0006-0000-0000-000002000000}">
      <text>
        <r>
          <rPr>
            <sz val="9"/>
            <color indexed="81"/>
            <rFont val="Tahoma"/>
            <family val="2"/>
          </rPr>
          <t>Ingrese el correo electrónico de la persona responsable del diligenciamiento de este formulario.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Ligia Stella</author>
  </authors>
  <commentList>
    <comment ref="E8" authorId="0" shapeId="0" xr:uid="{00000000-0006-0000-0100-000002000000}">
      <text>
        <r>
          <rPr>
            <sz val="9"/>
            <color indexed="81"/>
            <rFont val="Tahoma"/>
            <family val="2"/>
          </rPr>
          <t>Este dato lo trae de la hoja de Datos-básicos</t>
        </r>
      </text>
    </comment>
    <comment ref="D9" authorId="0" shapeId="0" xr:uid="{00000000-0006-0000-0100-000003000000}">
      <text>
        <r>
          <rPr>
            <sz val="9"/>
            <color indexed="81"/>
            <rFont val="Tahoma"/>
            <family val="2"/>
          </rPr>
          <t>Este dato lo trae de la hoja de Datos-básicos.</t>
        </r>
      </text>
    </comment>
    <comment ref="H9" authorId="0" shapeId="0" xr:uid="{0AA32E25-4146-4423-8DA8-73E58E5EABBC}">
      <text>
        <r>
          <rPr>
            <sz val="9"/>
            <color indexed="81"/>
            <rFont val="Tahoma"/>
            <family val="2"/>
          </rPr>
          <t>Este dato viene de la hoja de Datos_básicos.</t>
        </r>
      </text>
    </comment>
    <comment ref="M9" authorId="0" shapeId="0" xr:uid="{E8555031-5185-4267-AC1C-2F2C47382B61}">
      <text>
        <r>
          <rPr>
            <sz val="9"/>
            <color indexed="81"/>
            <rFont val="Tahoma"/>
            <family val="2"/>
          </rPr>
          <t>Este dato viene de la hoja de Datos_básicos.</t>
        </r>
      </text>
    </comment>
    <comment ref="B37" authorId="0" shapeId="0" xr:uid="{00000000-0006-0000-0100-000004000000}">
      <text>
        <r>
          <rPr>
            <sz val="9"/>
            <color indexed="81"/>
            <rFont val="Tahoma"/>
            <family val="2"/>
          </rPr>
          <t>Si hay más de una UMF en el predio debe insertar las celdas correspondientes para colocar el plano o mapa de cada UMF cuando la imagen que se adjunte no sea visible la información de ambas o todas las UMF (del predio).</t>
        </r>
      </text>
    </comment>
    <comment ref="G38" authorId="0" shapeId="0" xr:uid="{F4C76213-5997-43C6-8698-A488FA4B8B0A}">
      <text>
        <r>
          <rPr>
            <sz val="9"/>
            <color indexed="81"/>
            <rFont val="Tahoma"/>
            <family val="2"/>
          </rPr>
          <t>Este dato viene de la hoja de Datos_básicos.</t>
        </r>
      </text>
    </comment>
    <comment ref="G39" authorId="0" shapeId="0" xr:uid="{C01151D1-0139-417A-822C-3F158A82B5D1}">
      <text>
        <r>
          <rPr>
            <sz val="9"/>
            <color indexed="81"/>
            <rFont val="Tahoma"/>
            <family val="2"/>
          </rPr>
          <t>Este dato viene de la hoja de Datos_básicos.</t>
        </r>
      </text>
    </comment>
    <comment ref="B68" authorId="0" shapeId="0" xr:uid="{00000000-0006-0000-0100-000005000000}">
      <text>
        <r>
          <rPr>
            <sz val="9"/>
            <color indexed="81"/>
            <rFont val="Tahoma"/>
            <family val="2"/>
          </rPr>
          <t>Si hay más de una UMF en el predio debe insertar las celdas correspondientes para colocar el plano o mapa de cada UMF, cuando la imagen que se adjunte no sea visible la información de ambas o todas las UMF (del predio).</t>
        </r>
      </text>
    </comment>
    <comment ref="G69" authorId="0" shapeId="0" xr:uid="{206B4112-B527-4DC9-ADD7-7D46439178F1}">
      <text>
        <r>
          <rPr>
            <sz val="9"/>
            <color indexed="81"/>
            <rFont val="Tahoma"/>
            <family val="2"/>
          </rPr>
          <t>Este dato viene de la hoja de Datos_básicos.</t>
        </r>
      </text>
    </comment>
    <comment ref="G70" authorId="0" shapeId="0" xr:uid="{AF419632-7150-4227-9A73-9B7EE96E8B4F}">
      <text>
        <r>
          <rPr>
            <sz val="9"/>
            <color indexed="81"/>
            <rFont val="Tahoma"/>
            <family val="2"/>
          </rPr>
          <t>Este dato viene de la hoja de Datos_básicos.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Luisa Fernanda Otaya Peñafiel</author>
    <author>Ligia Stella</author>
  </authors>
  <commentList>
    <comment ref="L7" authorId="0" shapeId="0" xr:uid="{526D545E-82D0-4D08-8527-A7C5E24090BE}">
      <text>
        <r>
          <rPr>
            <sz val="9"/>
            <color indexed="81"/>
            <rFont val="Tahoma"/>
            <family val="2"/>
          </rPr>
          <t>Diligencie una plantilla u hoja de estas por cada parcela o área de muestreo</t>
        </r>
      </text>
    </comment>
    <comment ref="U8" authorId="1" shapeId="0" xr:uid="{4EF39D57-212C-47C5-9E1C-C10FB2D5AC28}">
      <text>
        <r>
          <rPr>
            <sz val="9"/>
            <color indexed="81"/>
            <rFont val="Tahoma"/>
            <family val="2"/>
          </rPr>
          <t>Fórmula:
Tamaño de la UMF (ha) * % Intensidad del inventario</t>
        </r>
      </text>
    </comment>
    <comment ref="S11" authorId="1" shapeId="0" xr:uid="{C291C7BD-EF76-4EC5-B6EC-A05F8B22F80F}">
      <text>
        <r>
          <rPr>
            <sz val="9"/>
            <color indexed="81"/>
            <rFont val="Tahoma"/>
            <family val="2"/>
          </rPr>
          <t>En esta columna, se deben ingresar los datos en gramos.</t>
        </r>
      </text>
    </comment>
    <comment ref="T11" authorId="1" shapeId="0" xr:uid="{D952F9CD-4083-4C2E-A9C6-9EA2D39C47AC}">
      <text>
        <r>
          <rPr>
            <sz val="9"/>
            <color indexed="81"/>
            <rFont val="Tahoma"/>
            <family val="2"/>
          </rPr>
          <t>La celda está formulada, y en esta se convierte el peso total en gramos (columnas Q y R) a kilogramos.</t>
        </r>
      </text>
    </comment>
    <comment ref="U11" authorId="1" shapeId="0" xr:uid="{94441906-080E-4A48-8C2D-35802CD5710F}">
      <text>
        <r>
          <rPr>
            <sz val="9"/>
            <color indexed="81"/>
            <rFont val="Tahoma"/>
            <family val="2"/>
          </rPr>
          <t>Características morfológicas observables fácilmente en los individuos; por ejemplo: tallo recto vertical, inclinado o sinuoso, ligeramente torcido o muy torcido.</t>
        </r>
      </text>
    </comment>
    <comment ref="V11" authorId="1" shapeId="0" xr:uid="{79702CBB-027A-4832-8C75-E6D0444F3726}">
      <text>
        <r>
          <rPr>
            <sz val="9"/>
            <color indexed="81"/>
            <rFont val="Tahoma"/>
            <family val="2"/>
          </rPr>
          <t xml:space="preserve">Estado de salud que se identifica en los individuos; por ejemplo, señales de pudrición, presencia de hongos, termitas, hormigas, parásitas, entre otros; Bueno en caso de que el individuo no tenga afectaciones.
Seleccione el estado sanitario que sea más significativo o representativo en el individuo y le pueda causar afectación en la producción del PFNM o su muerte. En el caso de hormigas y parásitas, seleccione estas opciones </t>
        </r>
        <r>
          <rPr>
            <b/>
            <sz val="9"/>
            <color indexed="81"/>
            <rFont val="Tahoma"/>
            <family val="2"/>
          </rPr>
          <t>sólo si se presume que</t>
        </r>
        <r>
          <rPr>
            <sz val="9"/>
            <color indexed="81"/>
            <rFont val="Tahoma"/>
            <family val="2"/>
          </rPr>
          <t xml:space="preserve"> estas pueden estarle causando la muerte al individuo (no, si sólo es un simple hospedero).</t>
        </r>
      </text>
    </comment>
    <comment ref="X11" authorId="1" shapeId="0" xr:uid="{62F2824C-3C37-4906-AD15-264E60AED40E}">
      <text>
        <r>
          <rPr>
            <sz val="9"/>
            <color indexed="81"/>
            <rFont val="Tahoma"/>
            <family val="2"/>
          </rPr>
          <t>Incluya acá cualquier observación en los casos que los individuos NO reúnan o no tengan las condiciones apropiadas para el aprovechamiento sostenible, o en el caso que en su estado sanitario se seleccione otra enfermedad o plaga.
Ejemplos: la sexualidad de los individuos, cuando se reconozca (macho, hembra); la ubicación que no permita la recolección de frutos o semillas; el individuo a pesar de ser reproductivo es muy delgado y representa peligro para el ascenso, entre otros.</t>
        </r>
      </text>
    </comment>
    <comment ref="B12" authorId="1" shapeId="0" xr:uid="{09BEB8F9-44AC-4DC5-9019-6E5CE7D5F74C}">
      <text>
        <r>
          <rPr>
            <sz val="9"/>
            <color indexed="81"/>
            <rFont val="Tahoma"/>
            <family val="2"/>
          </rPr>
          <t xml:space="preserve">El número de identificación del individuo debe corresponder al identificador que se le asigna en la hoja 
</t>
        </r>
        <r>
          <rPr>
            <b/>
            <sz val="9"/>
            <color indexed="81"/>
            <rFont val="Tahoma"/>
            <family val="2"/>
          </rPr>
          <t xml:space="preserve">Coordenadas_PUNTOS </t>
        </r>
        <r>
          <rPr>
            <sz val="9"/>
            <color indexed="81"/>
            <rFont val="Tahoma"/>
            <family val="2"/>
          </rPr>
          <t>en el formato que se llama:</t>
        </r>
        <r>
          <rPr>
            <b/>
            <sz val="9"/>
            <color indexed="81"/>
            <rFont val="Tahoma"/>
            <family val="2"/>
          </rPr>
          <t xml:space="preserve"> F-LAR-071 Plantilla para Coordenadas geográficas</t>
        </r>
      </text>
    </comment>
    <comment ref="C12" authorId="1" shapeId="0" xr:uid="{020BFC2B-0F23-4294-A097-C59F6B69A791}">
      <text>
        <r>
          <rPr>
            <sz val="9"/>
            <color indexed="81"/>
            <rFont val="Tahoma"/>
            <family val="2"/>
          </rPr>
          <t xml:space="preserve">El número de orden del individuo debe corresponder al número de orden que se le asigna en la hoja 
</t>
        </r>
        <r>
          <rPr>
            <b/>
            <sz val="9"/>
            <color indexed="81"/>
            <rFont val="Tahoma"/>
            <family val="2"/>
          </rPr>
          <t>Coordenadas_PUNTOS</t>
        </r>
        <r>
          <rPr>
            <sz val="9"/>
            <color indexed="81"/>
            <rFont val="Tahoma"/>
            <family val="2"/>
          </rPr>
          <t xml:space="preserve"> en el formato que se llama: </t>
        </r>
        <r>
          <rPr>
            <b/>
            <sz val="9"/>
            <color indexed="81"/>
            <rFont val="Tahoma"/>
            <family val="2"/>
          </rPr>
          <t>F-LAR-071 Plantilla para Coordenadas geográficas.</t>
        </r>
      </text>
    </comment>
    <comment ref="D12" authorId="1" shapeId="0" xr:uid="{2337DEBB-3CA0-4196-AA13-B2212E89C16A}">
      <text>
        <r>
          <rPr>
            <sz val="9"/>
            <color indexed="81"/>
            <rFont val="Tahoma"/>
            <family val="2"/>
          </rPr>
          <t xml:space="preserve">Código identificador de cada especie a nivel regional en la jurisdicción de Corpoamazonia.
Este número identificador de la especie corresponde o debe corresponder al mismo </t>
        </r>
        <r>
          <rPr>
            <b/>
            <sz val="9"/>
            <color indexed="81"/>
            <rFont val="Tahoma"/>
            <family val="2"/>
          </rPr>
          <t>ID_reg</t>
        </r>
        <r>
          <rPr>
            <sz val="9"/>
            <color indexed="81"/>
            <rFont val="Tahoma"/>
            <family val="2"/>
          </rPr>
          <t xml:space="preserve"> de la hoja: </t>
        </r>
        <r>
          <rPr>
            <b/>
            <sz val="9"/>
            <color indexed="81"/>
            <rFont val="Tahoma"/>
            <family val="2"/>
          </rPr>
          <t>Información_especies</t>
        </r>
      </text>
    </comment>
    <comment ref="I12" authorId="1" shapeId="0" xr:uid="{D90856E1-5CF1-4F91-9AEA-409B4BFF1208}">
      <text>
        <r>
          <rPr>
            <sz val="9"/>
            <color indexed="81"/>
            <rFont val="Tahoma"/>
            <family val="2"/>
          </rPr>
          <t xml:space="preserve">Fórmula:
=Circunferencia a la altura del pecho / (100*3,1416)
</t>
        </r>
      </text>
    </comment>
    <comment ref="L12" authorId="1" shapeId="0" xr:uid="{67EEB912-C34E-45EA-BFD8-A7268A0AAA96}">
      <text>
        <r>
          <rPr>
            <sz val="9"/>
            <color indexed="81"/>
            <rFont val="Tahoma"/>
            <family val="2"/>
          </rPr>
          <t>Fórmula:
Altura total menos altura del fuste en m.</t>
        </r>
      </text>
    </comment>
    <comment ref="O12" authorId="1" shapeId="0" xr:uid="{B22C9A32-06F2-4E84-BFA3-C853B6F35FE9}">
      <text>
        <r>
          <rPr>
            <sz val="9"/>
            <color indexed="81"/>
            <rFont val="Tahoma"/>
            <family val="2"/>
          </rPr>
          <t>Fórmula:
=4/3*3,1416*((Eje X+Eje Y)/2)^3*(1/8*Altura de la copa)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Ligia Stella</author>
    <author>Luisa Fernanda Otaya Peñafiel</author>
  </authors>
  <commentList>
    <comment ref="B10" authorId="0" shapeId="0" xr:uid="{00000000-0006-0000-0800-000001000000}">
      <text>
        <r>
          <rPr>
            <sz val="9"/>
            <color indexed="81"/>
            <rFont val="Tahoma"/>
            <family val="2"/>
          </rPr>
          <t xml:space="preserve">Código identificador de la especie en este formulario.
Este número debe coincidir con el identificador (ID) de cada especie, que se anotó en la hoja denominada: </t>
        </r>
        <r>
          <rPr>
            <b/>
            <sz val="9"/>
            <color indexed="81"/>
            <rFont val="Tahoma"/>
            <family val="2"/>
          </rPr>
          <t>Información_Especies.</t>
        </r>
      </text>
    </comment>
    <comment ref="C10" authorId="1" shapeId="0" xr:uid="{0EF4FE28-1763-42BE-B189-757A4B3AFC03}">
      <text>
        <r>
          <rPr>
            <sz val="9"/>
            <color indexed="81"/>
            <rFont val="Tahoma"/>
            <family val="2"/>
          </rPr>
          <t>Coloque aquí el nombre común con el que Ud reconoce esta especie en su predio o la región.</t>
        </r>
      </text>
    </comment>
    <comment ref="D10" authorId="1" shapeId="0" xr:uid="{6969D311-A985-4E3E-AE82-3F1B7C699C61}">
      <text>
        <r>
          <rPr>
            <sz val="9"/>
            <color indexed="81"/>
            <rFont val="Tahoma"/>
            <family val="2"/>
          </rPr>
          <t>Al registrar el código ID_reg en la columna A aparecerá en esta columna el nombre científico de la especie y su familia en la columna siguiente.</t>
        </r>
      </text>
    </comment>
    <comment ref="E10" authorId="0" shapeId="0" xr:uid="{00000000-0006-0000-0800-000002000000}">
      <text>
        <r>
          <rPr>
            <sz val="9"/>
            <color indexed="81"/>
            <rFont val="Tahoma"/>
            <family val="2"/>
          </rPr>
          <t xml:space="preserve">Para diligenciar esta columnna diríjase a la hoja </t>
        </r>
        <r>
          <rPr>
            <b/>
            <sz val="9"/>
            <color indexed="81"/>
            <rFont val="Tahoma"/>
            <family val="2"/>
          </rPr>
          <t>Cod_spp</t>
        </r>
        <r>
          <rPr>
            <sz val="9"/>
            <color indexed="81"/>
            <rFont val="Tahoma"/>
            <family val="2"/>
          </rPr>
          <t xml:space="preserve">; haga un filtro sobre el nombre cienrtíco de la(s) especie(s) de interés. 
Ubique la columna </t>
        </r>
        <r>
          <rPr>
            <b/>
            <sz val="9"/>
            <color indexed="81"/>
            <rFont val="Tahoma"/>
            <family val="2"/>
          </rPr>
          <t>Veda_Nro._Act_Adtivo</t>
        </r>
        <r>
          <rPr>
            <sz val="9"/>
            <color indexed="81"/>
            <rFont val="Tahoma"/>
            <family val="2"/>
          </rPr>
          <t xml:space="preserve"> (resaltada en amarillo). Ahí se indican diferentes actos administrativos (resoluciones) que establecen vedas en Colombia.
Si no se reporta información para la especie de interés, en la celda correcpondiente, diligencia NO en esta columna.</t>
        </r>
      </text>
    </comment>
    <comment ref="F10" authorId="0" shapeId="0" xr:uid="{00000000-0006-0000-0800-000003000000}">
      <text>
        <r>
          <rPr>
            <sz val="9"/>
            <color indexed="81"/>
            <rFont val="Tahoma"/>
            <family val="2"/>
          </rPr>
          <t xml:space="preserve">Para diligenciar la información de esta columna, consulte la Resolución 0126 de 2024 expedida por el Ministerio de Ambiente y Desarrollo Sostenible.
Las categorías de amenazas son:
Datos Insuficientes (DD)
Preocupación Menor (LC)
Casi Amenazado (NT)
Vulnerable (VU)
En Peligro (EN)
En Peligro Crítico (CR)
Extinto en Estado Silvestre (EW)
Extinto (EX)
No Evaluado (NE)
Si la especie no aparece en el listado que se presenta en la resolución 0126 de 2024, seleccione </t>
        </r>
        <r>
          <rPr>
            <b/>
            <sz val="9"/>
            <color indexed="81"/>
            <rFont val="Tahoma"/>
            <family val="2"/>
          </rPr>
          <t>No Evaluado (NE).</t>
        </r>
        <r>
          <rPr>
            <sz val="9"/>
            <color indexed="81"/>
            <rFont val="Tahoma"/>
            <family val="2"/>
          </rPr>
          <t xml:space="preserve">
En la hoja </t>
        </r>
        <r>
          <rPr>
            <b/>
            <sz val="9"/>
            <color indexed="81"/>
            <rFont val="Tahoma"/>
            <family val="2"/>
          </rPr>
          <t>Cod_spp</t>
        </r>
        <r>
          <rPr>
            <sz val="9"/>
            <color indexed="81"/>
            <rFont val="Tahoma"/>
            <family val="2"/>
          </rPr>
          <t xml:space="preserve"> de esta plantilla, haga un filtro sobre el nombre cienrtíco de la(s) especie(s) de interés. Ubique la columna </t>
        </r>
        <r>
          <rPr>
            <b/>
            <sz val="9"/>
            <color indexed="81"/>
            <rFont val="Tahoma"/>
            <family val="2"/>
          </rPr>
          <t>Cat_Amenaza_Res_0126/2024</t>
        </r>
        <r>
          <rPr>
            <sz val="9"/>
            <color indexed="81"/>
            <rFont val="Tahoma"/>
            <family val="2"/>
          </rPr>
          <t xml:space="preserve"> (resaltada en anaranjado) dnde se especifica el grado de amenaza de la(s) misma(s) segun dicha resolución. </t>
        </r>
      </text>
    </comment>
    <comment ref="G10" authorId="0" shapeId="0" xr:uid="{00000000-0006-0000-0800-000004000000}">
      <text>
        <r>
          <rPr>
            <sz val="9"/>
            <color indexed="81"/>
            <rFont val="Tahoma"/>
            <family val="2"/>
          </rPr>
          <t>Escriba cualquiera de las siguientes opciones, según corresponda con el tipo de especie objeto de manejo sostenible:
Árbol
Arbusto
Hierba terrestre
Epífita
Bejuco/liana
Hemiepífita
Palma, etc</t>
        </r>
      </text>
    </comment>
    <comment ref="I10" authorId="0" shapeId="0" xr:uid="{00000000-0006-0000-0800-000005000000}">
      <text>
        <r>
          <rPr>
            <sz val="9"/>
            <color indexed="81"/>
            <rFont val="Tahoma"/>
            <family val="2"/>
          </rPr>
          <t xml:space="preserve">Escoja una opción:
Raíz, Frutos, Semillas, Flores, Corteza, Exudado, Yema, Hojas, Tallos, Ramas, etc)
</t>
        </r>
      </text>
    </comment>
    <comment ref="J10" authorId="0" shapeId="0" xr:uid="{B1856ED1-BAD9-40CF-83A4-DDC0788D761D}">
      <text>
        <r>
          <rPr>
            <sz val="9"/>
            <color indexed="81"/>
            <rFont val="Tahoma"/>
            <family val="2"/>
          </rPr>
          <t xml:space="preserve">Escriba sólo números en esta sección.
Para calcular la cantidad total del PFNM a aprovechar debe sumar el peso o cantidad de producto esperado de todos los individuos de una misma especie, consigandos en la hojas de Regis_Datos_
Diligencie la cantidad total del PFNM por cada especie en la UMF, en la plataforma VITAL donde dice: </t>
        </r>
        <r>
          <rPr>
            <b/>
            <sz val="9"/>
            <color indexed="81"/>
            <rFont val="Tahoma"/>
            <family val="2"/>
          </rPr>
          <t>Cantidad Total</t>
        </r>
        <r>
          <rPr>
            <sz val="9"/>
            <color indexed="81"/>
            <rFont val="Tahoma"/>
            <family val="2"/>
          </rPr>
          <t xml:space="preserve">, en la sección </t>
        </r>
        <r>
          <rPr>
            <b/>
            <sz val="9"/>
            <color indexed="81"/>
            <rFont val="Tahoma"/>
            <family val="2"/>
          </rPr>
          <t>ESPECIES OBJETO DE LA SOLICITUD</t>
        </r>
        <r>
          <rPr>
            <sz val="9"/>
            <color indexed="81"/>
            <rFont val="Tahoma"/>
            <family val="2"/>
          </rPr>
          <t xml:space="preserve">. </t>
        </r>
      </text>
    </comment>
    <comment ref="K10" authorId="0" shapeId="0" xr:uid="{00000000-0006-0000-0800-000006000000}">
      <text>
        <r>
          <rPr>
            <sz val="9"/>
            <color indexed="81"/>
            <rFont val="Tahoma"/>
            <family val="2"/>
          </rPr>
          <t xml:space="preserve">Escriba sólo números en esta sección.
La cantidad a escribir en esta sección debe estar en la misma unidad de medida que la cantidad total del recurso o PFNM en la UMF.
La cantidad del PFNM a aprovechar, debe ser igual o inferior a la cantidad total del recurso o PFNM a aprovechar en la UMF.
Diligencie la cantidad del PFNM a aprovechar por cada especie, donde dice: </t>
        </r>
        <r>
          <rPr>
            <b/>
            <sz val="9"/>
            <color indexed="81"/>
            <rFont val="Tahoma"/>
            <family val="2"/>
          </rPr>
          <t>Cantidad,</t>
        </r>
        <r>
          <rPr>
            <sz val="9"/>
            <color indexed="81"/>
            <rFont val="Tahoma"/>
            <family val="2"/>
          </rPr>
          <t xml:space="preserve"> en la sección </t>
        </r>
        <r>
          <rPr>
            <b/>
            <sz val="9"/>
            <color indexed="81"/>
            <rFont val="Tahoma"/>
            <family val="2"/>
          </rPr>
          <t>ESPECIES OBJETO DE LA SOLICITUD</t>
        </r>
        <r>
          <rPr>
            <sz val="9"/>
            <color indexed="81"/>
            <rFont val="Tahoma"/>
            <family val="2"/>
          </rPr>
          <t>, en la plataforma VITAL.</t>
        </r>
      </text>
    </comment>
    <comment ref="L10" authorId="0" shapeId="0" xr:uid="{00000000-0006-0000-0800-000008000000}">
      <text>
        <r>
          <rPr>
            <sz val="9"/>
            <color indexed="81"/>
            <rFont val="Tahoma"/>
            <family val="2"/>
          </rPr>
          <t>Escriba la unidad de medida de la parte o PFNM a aprovechar; puede ser:
Gramos (g)
Kilogramos (kg)
Toneladas (Ton)
Litro (L)
Mililiro (mm)
Centímetro cúbico (cc)
Número (#)</t>
        </r>
      </text>
    </comment>
    <comment ref="M10" authorId="0" shapeId="0" xr:uid="{00000000-0006-0000-0800-000009000000}">
      <text>
        <r>
          <rPr>
            <sz val="9"/>
            <color indexed="81"/>
            <rFont val="Tahoma"/>
            <family val="2"/>
          </rPr>
          <t xml:space="preserve">Fórmula:
Cantidad del PFNM a aprovechar por cada especie / Cantidad total del producto o PFNM a aprovechar en la UMS * 100
El resultado debe ser igual o menor a 100.
</t>
        </r>
      </text>
    </comment>
    <comment ref="N10" authorId="1" shapeId="0" xr:uid="{1014F159-AF49-47E0-AF11-DE846308EAE3}">
      <text>
        <r>
          <rPr>
            <sz val="9"/>
            <color indexed="81"/>
            <rFont val="Tahoma"/>
            <family val="2"/>
          </rPr>
          <t>Registre aquí el precio de venta o del mercado del PFNM o de la FS que obtendrá del aprovechamiento. 
En caso que el interesado no vaya a comercializar el PFNM o de la FS, sino a emplearlo directamente en cualquiera de los procesos de su actividad comercial, de igual manera debe diligenciar esta columna. En ese caso, el precio corresponde al valor del producto en el mercado, indistintamente que lo compre o venda.</t>
        </r>
      </text>
    </comment>
    <comment ref="O10" authorId="1" shapeId="0" xr:uid="{0BD41B82-6437-4127-A665-7CFF56D279D3}">
      <text>
        <r>
          <rPr>
            <sz val="9"/>
            <color indexed="81"/>
            <rFont val="Tahoma"/>
            <family val="2"/>
          </rPr>
          <t xml:space="preserve">Luego de diligenciar la totalidad de las filas de esta hoja, debe sumar todos los valores de esta columna. Esa sumatoria corresponde al total de ingressos esperados por la actividad comercial en un año.
Divida el valor total resultante de la sumatoria de todas las filas entre 12 meses del año. El valor resultante corresponde a los </t>
        </r>
        <r>
          <rPr>
            <b/>
            <sz val="9"/>
            <color indexed="81"/>
            <rFont val="Tahoma"/>
            <family val="2"/>
          </rPr>
          <t>Ingresos mensuales en Salarios Mínimos Legales Mensuales Vigentes – (SMLMV) esperados para la actividad comercial que se pretende desarrollar</t>
        </r>
        <r>
          <rPr>
            <sz val="9"/>
            <color indexed="81"/>
            <rFont val="Tahoma"/>
            <family val="2"/>
          </rPr>
          <t>,</t>
        </r>
        <r>
          <rPr>
            <b/>
            <sz val="9"/>
            <color indexed="81"/>
            <rFont val="Tahoma"/>
            <family val="2"/>
          </rPr>
          <t xml:space="preserve"> </t>
        </r>
        <r>
          <rPr>
            <sz val="9"/>
            <color indexed="81"/>
            <rFont val="Tahoma"/>
            <family val="2"/>
          </rPr>
          <t>que se solicita en la plataforma</t>
        </r>
        <r>
          <rPr>
            <b/>
            <sz val="9"/>
            <color indexed="81"/>
            <rFont val="Tahoma"/>
            <family val="2"/>
          </rPr>
          <t xml:space="preserve"> VITAL.</t>
        </r>
        <r>
          <rPr>
            <sz val="9"/>
            <color indexed="81"/>
            <rFont val="Tahoma"/>
            <family val="2"/>
          </rPr>
          <t xml:space="preserve">
Ese valor de ingreso mensual debe consignarlo en la plataforma VITAL en el módulo </t>
        </r>
        <r>
          <rPr>
            <b/>
            <sz val="9"/>
            <color indexed="81"/>
            <rFont val="Tahoma"/>
            <family val="2"/>
          </rPr>
          <t>DESCRIPCION DETALLADA DE LA SOLICITUD, numeral 3.2, B. Manejo Sostenible de Flora Silvestre y los Productos Forestales No Maderables.</t>
        </r>
        <r>
          <rPr>
            <sz val="9"/>
            <color indexed="81"/>
            <rFont val="Tahoma"/>
            <family val="2"/>
          </rPr>
          <t xml:space="preserve">
En el caso que su solicitud sea de manejo sostenible persistente, debe indicar la </t>
        </r>
        <r>
          <rPr>
            <b/>
            <sz val="9"/>
            <color indexed="81"/>
            <rFont val="Tahoma"/>
            <family val="2"/>
          </rPr>
          <t>categoría</t>
        </r>
        <r>
          <rPr>
            <sz val="9"/>
            <color indexed="81"/>
            <rFont val="Tahoma"/>
            <family val="2"/>
          </rPr>
          <t xml:space="preserve"> asociada a su trámite teniendo en cuenta los siguientes parámetros:
</t>
        </r>
        <r>
          <rPr>
            <b/>
            <sz val="9"/>
            <color indexed="81"/>
            <rFont val="Tahoma"/>
            <family val="2"/>
          </rPr>
          <t>a. Pequeños</t>
        </r>
        <r>
          <rPr>
            <sz val="9"/>
            <color indexed="81"/>
            <rFont val="Tahoma"/>
            <family val="2"/>
          </rPr>
          <t xml:space="preserve">
Cuando los ingresos mensuales esperados por la actividad comercial sea de uno (1) a diez (10) SMLMV.
</t>
        </r>
        <r>
          <rPr>
            <b/>
            <sz val="9"/>
            <color indexed="81"/>
            <rFont val="Tahoma"/>
            <family val="2"/>
          </rPr>
          <t>b. Medianos</t>
        </r>
        <r>
          <rPr>
            <sz val="9"/>
            <color indexed="81"/>
            <rFont val="Tahoma"/>
            <family val="2"/>
          </rPr>
          <t xml:space="preserve">
Cuando los ingresos mensuales esperados por la actividad comercial esté entre diez puntos uno (10.1) a treinta (30) SMLMV.
</t>
        </r>
        <r>
          <rPr>
            <b/>
            <sz val="9"/>
            <color indexed="81"/>
            <rFont val="Tahoma"/>
            <family val="2"/>
          </rPr>
          <t>c. Grandes</t>
        </r>
        <r>
          <rPr>
            <sz val="9"/>
            <color indexed="81"/>
            <rFont val="Tahoma"/>
            <family val="2"/>
          </rPr>
          <t xml:space="preserve">
Cuando los ingresos mensuales esperados por la actividad comercial sea mayor a treinta (30) SMLMV.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Ligia Stella</author>
  </authors>
  <commentList>
    <comment ref="B6" authorId="0" shapeId="0" xr:uid="{00000000-0006-0000-0900-000001000000}">
      <text>
        <r>
          <rPr>
            <b/>
            <sz val="9"/>
            <color indexed="81"/>
            <rFont val="Tahoma"/>
            <family val="2"/>
          </rPr>
          <t>Ligia Stella:</t>
        </r>
        <r>
          <rPr>
            <sz val="9"/>
            <color indexed="81"/>
            <rFont val="Tahoma"/>
            <family val="2"/>
          </rPr>
          <t xml:space="preserve">
Terrestre
Fluvial
Aéreo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Ligia Stella</author>
  </authors>
  <commentList>
    <comment ref="A38" authorId="0" shapeId="0" xr:uid="{00000000-0006-0000-0B00-000001000000}">
      <text>
        <r>
          <rPr>
            <sz val="9"/>
            <color indexed="81"/>
            <rFont val="Tahoma"/>
            <family val="2"/>
          </rPr>
          <t xml:space="preserve">Se enuncian algunos ejemplos, diligencie los que correspondan para llevar a cabo su proyecto, obra o actividad </t>
        </r>
      </text>
    </comment>
    <comment ref="A39" authorId="0" shapeId="0" xr:uid="{00000000-0006-0000-0B00-000002000000}">
      <text>
        <r>
          <rPr>
            <sz val="9"/>
            <color indexed="81"/>
            <rFont val="Tahoma"/>
            <family val="2"/>
          </rPr>
          <t>Especificar cual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Ligia Stella</author>
  </authors>
  <commentList>
    <comment ref="J1" authorId="0" shapeId="0" xr:uid="{CE0EE3CC-E8C9-4CA7-BF06-1A9A15B7B7E4}">
      <text>
        <r>
          <rPr>
            <b/>
            <sz val="9"/>
            <color indexed="81"/>
            <rFont val="Tahoma"/>
            <family val="2"/>
          </rPr>
          <t>Tasa Compensatoria por Aprovechamiento Forestal Maderable en bosques naturales</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Luisa Fernanda Otaya Peñafiel</author>
    <author>Ligia Stella</author>
  </authors>
  <commentList>
    <comment ref="L7" authorId="0" shapeId="0" xr:uid="{6B09E3A5-195B-40A9-835E-0F43B6281318}">
      <text>
        <r>
          <rPr>
            <sz val="9"/>
            <color indexed="81"/>
            <rFont val="Tahoma"/>
            <family val="2"/>
          </rPr>
          <t>Diligencie una plantilla u hoja de estas por cada parcela o área de muestreo</t>
        </r>
      </text>
    </comment>
    <comment ref="U8" authorId="1" shapeId="0" xr:uid="{7E938D03-3134-4948-8B74-EDDC9C6CB6D8}">
      <text>
        <r>
          <rPr>
            <sz val="9"/>
            <color indexed="81"/>
            <rFont val="Tahoma"/>
            <family val="2"/>
          </rPr>
          <t>Fórmula:
Tamaño de la UMF (ha) * % Intensidad del inventario</t>
        </r>
      </text>
    </comment>
    <comment ref="Z11" authorId="1" shapeId="0" xr:uid="{C7278142-165A-437F-AE7B-06524996CD64}">
      <text>
        <r>
          <rPr>
            <sz val="9"/>
            <color indexed="81"/>
            <rFont val="Tahoma"/>
            <family val="2"/>
          </rPr>
          <t>Incluya acá cualquier observación en los casos que los individuos NO reúnan o no tengan las condiciones apropiadas para el aprovechamiento sostenible, o en el caso que en su estado sanitario se seleccione otra enfermedad o plaga.
Ejemplos: la sexualidad de los individuos, cuando se reconozca (macho, hembra); la ubicación que no permita la recolección de frutos o semillas; el individuo a pesar de ser reproductivo es muy delgado y representa peligro para el ascenso, entre otros.</t>
        </r>
      </text>
    </comment>
    <comment ref="B12" authorId="1" shapeId="0" xr:uid="{30ED536F-46F7-4437-A305-741F5A408983}">
      <text>
        <r>
          <rPr>
            <sz val="9"/>
            <color indexed="81"/>
            <rFont val="Tahoma"/>
            <family val="2"/>
          </rPr>
          <t xml:space="preserve">El número de identificación del individuo debe corresponder al identificador que se le asigna en la hoja 
</t>
        </r>
        <r>
          <rPr>
            <b/>
            <sz val="9"/>
            <color indexed="81"/>
            <rFont val="Tahoma"/>
            <family val="2"/>
          </rPr>
          <t xml:space="preserve">Coordenadas_PUNTOS </t>
        </r>
        <r>
          <rPr>
            <sz val="9"/>
            <color indexed="81"/>
            <rFont val="Tahoma"/>
            <family val="2"/>
          </rPr>
          <t xml:space="preserve">en el formato que se llama: </t>
        </r>
        <r>
          <rPr>
            <b/>
            <sz val="9"/>
            <color indexed="81"/>
            <rFont val="Tahoma"/>
            <family val="2"/>
          </rPr>
          <t>F-LAR-071 Plantilla para Coordenadas geográficas</t>
        </r>
      </text>
    </comment>
    <comment ref="C12" authorId="1" shapeId="0" xr:uid="{D0801F6D-CB00-4469-ADEF-FB61F26277A2}">
      <text>
        <r>
          <rPr>
            <sz val="9"/>
            <color indexed="81"/>
            <rFont val="Tahoma"/>
            <family val="2"/>
          </rPr>
          <t xml:space="preserve">El número de orden del individuo debe corresponder al número de orden que se le asigna en la hoja 
</t>
        </r>
        <r>
          <rPr>
            <b/>
            <sz val="9"/>
            <color indexed="81"/>
            <rFont val="Tahoma"/>
            <family val="2"/>
          </rPr>
          <t>Coordenadas_PUNTOS</t>
        </r>
        <r>
          <rPr>
            <sz val="9"/>
            <color indexed="81"/>
            <rFont val="Tahoma"/>
            <family val="2"/>
          </rPr>
          <t xml:space="preserve"> en el formato que se llama: </t>
        </r>
        <r>
          <rPr>
            <b/>
            <sz val="9"/>
            <color indexed="81"/>
            <rFont val="Tahoma"/>
            <family val="2"/>
          </rPr>
          <t>F-LAR-071 Plantilla para Coordenadas geográficas.</t>
        </r>
      </text>
    </comment>
    <comment ref="D12" authorId="1" shapeId="0" xr:uid="{1513B4C9-A3BA-40FD-8D41-0BE300742E1B}">
      <text>
        <r>
          <rPr>
            <sz val="9"/>
            <color indexed="81"/>
            <rFont val="Tahoma"/>
            <family val="2"/>
          </rPr>
          <t xml:space="preserve">Código identificador de cada especie a nivel regional en la jurisdicción de Corpoamazonia.
Este número identificador de la especie corresponde o debe corresponder al mismo </t>
        </r>
        <r>
          <rPr>
            <b/>
            <sz val="9"/>
            <color indexed="81"/>
            <rFont val="Tahoma"/>
            <family val="2"/>
          </rPr>
          <t>ID_reg</t>
        </r>
        <r>
          <rPr>
            <sz val="9"/>
            <color indexed="81"/>
            <rFont val="Tahoma"/>
            <family val="2"/>
          </rPr>
          <t xml:space="preserve"> de la hoja: </t>
        </r>
        <r>
          <rPr>
            <b/>
            <sz val="9"/>
            <color indexed="81"/>
            <rFont val="Tahoma"/>
            <family val="2"/>
          </rPr>
          <t>Información_especies</t>
        </r>
      </text>
    </comment>
    <comment ref="H12" authorId="1" shapeId="0" xr:uid="{7250CBC9-B3B3-42E0-94B8-5D279D57F54E}">
      <text>
        <r>
          <rPr>
            <sz val="9"/>
            <color indexed="81"/>
            <rFont val="Tahoma"/>
            <family val="2"/>
          </rPr>
          <t xml:space="preserve">Fórmula:
=Circunferencia a la altura del pecho / (100*3,1416)
</t>
        </r>
      </text>
    </comment>
    <comment ref="K12" authorId="1" shapeId="0" xr:uid="{7569F8A9-1E5A-4823-8AA2-054F46421BA7}">
      <text>
        <r>
          <rPr>
            <sz val="9"/>
            <color indexed="81"/>
            <rFont val="Tahoma"/>
            <family val="2"/>
          </rPr>
          <t>Características morfológicas observables fácilmente en los individuos; por ejemplo: tallo recto vertical, inclinado o sinuoso, ligeramente torcido o muy torcido.</t>
        </r>
      </text>
    </comment>
    <comment ref="L12" authorId="1" shapeId="0" xr:uid="{B2F03642-EF40-42F1-A52F-89FB288872ED}">
      <text>
        <r>
          <rPr>
            <sz val="9"/>
            <color indexed="81"/>
            <rFont val="Tahoma"/>
            <family val="2"/>
          </rPr>
          <t xml:space="preserve">Estado de salud que se identifica en los individuos; por ejemplo, señales de pudrición, presencia de hongos, termitas, hormigas, parásitas, entre otros; Bueno en caso de que el individuo no tenga afectaciones.
Seleccione el estado sanitario que sea más significativo o representativo en el individuo y le pueda causar afectación en la producción del PFNM o su muerte. En el caso de hormigas y parásitas, seleccione estas opciones </t>
        </r>
        <r>
          <rPr>
            <b/>
            <sz val="9"/>
            <color indexed="81"/>
            <rFont val="Tahoma"/>
            <family val="2"/>
          </rPr>
          <t>sólo si se presume que</t>
        </r>
        <r>
          <rPr>
            <sz val="9"/>
            <color indexed="81"/>
            <rFont val="Tahoma"/>
            <family val="2"/>
          </rPr>
          <t xml:space="preserve"> estas pueden estarle causando la muerte al individuo (no, si sólo es un simple hospedero).</t>
        </r>
      </text>
    </comment>
    <comment ref="M12" authorId="1" shapeId="0" xr:uid="{F83FABD5-5078-474D-A616-4B80D66E23A8}">
      <text>
        <r>
          <rPr>
            <sz val="9"/>
            <color indexed="81"/>
            <rFont val="Tahoma"/>
            <family val="2"/>
          </rPr>
          <t>Seleccione esta opción, sólo en caso que el individuo no tenga o muestre algún racimo en formación, formado o senescente.
En caso de seleccionar SI, EN las celdas siguientes debe escribirse cero (0).</t>
        </r>
      </text>
    </comment>
  </commentList>
</comments>
</file>

<file path=xl/sharedStrings.xml><?xml version="1.0" encoding="utf-8"?>
<sst xmlns="http://schemas.openxmlformats.org/spreadsheetml/2006/main" count="111834" uniqueCount="23743">
  <si>
    <t>Ubicación</t>
  </si>
  <si>
    <t>Parte o Producto de la especie objeto de manejo sostenible</t>
  </si>
  <si>
    <t>Unidad de medida del producto</t>
  </si>
  <si>
    <t xml:space="preserve">Método de recolección </t>
  </si>
  <si>
    <t xml:space="preserve">Frecuencia de recolección </t>
  </si>
  <si>
    <t>Recursos humanos por tiempo empleados para la cosecha</t>
  </si>
  <si>
    <t>Objeto de manejo sostenible  
Si/No</t>
  </si>
  <si>
    <t xml:space="preserve">Tipo de corteza </t>
  </si>
  <si>
    <t>Fracción de la copa medida</t>
  </si>
  <si>
    <t>Tipos de exudados</t>
  </si>
  <si>
    <t>Categorías de amenaza:</t>
  </si>
  <si>
    <t>Norte</t>
  </si>
  <si>
    <t>Raíz</t>
  </si>
  <si>
    <t>Kilogramos (Kg)</t>
  </si>
  <si>
    <t>Manual</t>
  </si>
  <si>
    <t>Anual</t>
  </si>
  <si>
    <t>Cosechadores</t>
  </si>
  <si>
    <t>Si</t>
  </si>
  <si>
    <t>Muerta</t>
  </si>
  <si>
    <t>Látex</t>
  </si>
  <si>
    <t>Datos Insuficientes (DD)</t>
  </si>
  <si>
    <t>Sur</t>
  </si>
  <si>
    <t>Cogollos</t>
  </si>
  <si>
    <t>Toneladas (Ton)</t>
  </si>
  <si>
    <t>Mecanico</t>
  </si>
  <si>
    <t>Semestral</t>
  </si>
  <si>
    <t>Transportadores</t>
  </si>
  <si>
    <t>No</t>
  </si>
  <si>
    <t>Viva</t>
  </si>
  <si>
    <t>Aceites</t>
  </si>
  <si>
    <t>Preocupación Menor (LC)</t>
  </si>
  <si>
    <t>Corteza</t>
  </si>
  <si>
    <t>Litro (L)</t>
  </si>
  <si>
    <t>Mensual</t>
  </si>
  <si>
    <t>Guía</t>
  </si>
  <si>
    <t>Resinas</t>
  </si>
  <si>
    <t>Casi Amenazado (NT)</t>
  </si>
  <si>
    <t>Hojas</t>
  </si>
  <si>
    <t>Mililiros (mm)</t>
  </si>
  <si>
    <t>Diario</t>
  </si>
  <si>
    <t>Otros</t>
  </si>
  <si>
    <t>Gomas</t>
  </si>
  <si>
    <t>Vulnerable (VU)</t>
  </si>
  <si>
    <t>Tipo de documentos:</t>
  </si>
  <si>
    <t>Flores</t>
  </si>
  <si>
    <t>Centímetro cúbico (cc)</t>
  </si>
  <si>
    <t>Eventual</t>
  </si>
  <si>
    <t>En Peligro (EN)</t>
  </si>
  <si>
    <t>Cédula de ciudadanía</t>
  </si>
  <si>
    <t>Exudado</t>
  </si>
  <si>
    <t>Metros cubicos (m3)</t>
  </si>
  <si>
    <t>En Peligro Crítico (CR)</t>
  </si>
  <si>
    <t>Cédula de Extranjería</t>
  </si>
  <si>
    <t>Frutos</t>
  </si>
  <si>
    <t>Gramos (g)</t>
  </si>
  <si>
    <t>Extinto en Estado Silvestre (EW)</t>
  </si>
  <si>
    <t>NIT</t>
  </si>
  <si>
    <t>Semillas</t>
  </si>
  <si>
    <t>Número (#)</t>
  </si>
  <si>
    <t>Extinto (EX)</t>
  </si>
  <si>
    <t>Lianas o Bejucos</t>
  </si>
  <si>
    <t>Meses</t>
  </si>
  <si>
    <t>Régimen de propiedad</t>
  </si>
  <si>
    <t>Unidades de área:</t>
  </si>
  <si>
    <t>No Evaluado (NE)</t>
  </si>
  <si>
    <t>Plántulas</t>
  </si>
  <si>
    <t>Enero</t>
  </si>
  <si>
    <t>Propiedad privada</t>
  </si>
  <si>
    <t>Hectáreas</t>
  </si>
  <si>
    <t>ha</t>
  </si>
  <si>
    <t>Sin amenaza</t>
  </si>
  <si>
    <t>Febrero</t>
  </si>
  <si>
    <t>Público: Baldio de la Nación</t>
  </si>
  <si>
    <t>Metros cuadrados</t>
  </si>
  <si>
    <t>m2</t>
  </si>
  <si>
    <t>Departamentos</t>
  </si>
  <si>
    <t>Municipios</t>
  </si>
  <si>
    <t>Hábito</t>
  </si>
  <si>
    <t>Marzo</t>
  </si>
  <si>
    <t>Propiedad colectiva</t>
  </si>
  <si>
    <t>Amazonas</t>
  </si>
  <si>
    <t>Florencia</t>
  </si>
  <si>
    <t>Árbol</t>
  </si>
  <si>
    <t>Abril</t>
  </si>
  <si>
    <t>Estado físico</t>
  </si>
  <si>
    <t>Caquetá</t>
  </si>
  <si>
    <t>Albania</t>
  </si>
  <si>
    <t>Arbusto</t>
  </si>
  <si>
    <t>Mayo</t>
  </si>
  <si>
    <t>Tallo recto vertical</t>
  </si>
  <si>
    <t>Putumayo</t>
  </si>
  <si>
    <t>Belén de los Andaquíes</t>
  </si>
  <si>
    <t>Hierba terrestre</t>
  </si>
  <si>
    <t>Junio</t>
  </si>
  <si>
    <t>Inclinado o sinuoso</t>
  </si>
  <si>
    <t>Cartagena del Chairá</t>
  </si>
  <si>
    <t>Epífita</t>
  </si>
  <si>
    <t>Julio</t>
  </si>
  <si>
    <t>Calidad del interesado:</t>
  </si>
  <si>
    <t>Ligeramente torcido</t>
  </si>
  <si>
    <t>Curillo</t>
  </si>
  <si>
    <t>Bejuco/liana</t>
  </si>
  <si>
    <t>Agosto</t>
  </si>
  <si>
    <t>Propietario</t>
  </si>
  <si>
    <t>Muy torcido</t>
  </si>
  <si>
    <t>El Doncello</t>
  </si>
  <si>
    <t>Hemiepífita</t>
  </si>
  <si>
    <t>Septiembre</t>
  </si>
  <si>
    <t>Poseedor de propiedad privada declarado como propietario de predio privado</t>
  </si>
  <si>
    <t>El Paujíl</t>
  </si>
  <si>
    <t>Palma</t>
  </si>
  <si>
    <t>Octubre</t>
  </si>
  <si>
    <t>Ocupante</t>
  </si>
  <si>
    <t>La Montañita</t>
  </si>
  <si>
    <t>Noviembre</t>
  </si>
  <si>
    <t>Tenedor</t>
  </si>
  <si>
    <t>Estado sanitario de los individuos</t>
  </si>
  <si>
    <t>Milán</t>
  </si>
  <si>
    <t>Diciembre</t>
  </si>
  <si>
    <t>Autorizado</t>
  </si>
  <si>
    <t>Bueno - sin afectaciones</t>
  </si>
  <si>
    <t>Morelia</t>
  </si>
  <si>
    <t>Tipo de transporte</t>
  </si>
  <si>
    <t>Ente Territorial</t>
  </si>
  <si>
    <t>Señales de pudrición</t>
  </si>
  <si>
    <t>Puerto Rico</t>
  </si>
  <si>
    <t>Terretre</t>
  </si>
  <si>
    <t>Consejo Comunitario</t>
  </si>
  <si>
    <t>Presencia de hongos</t>
  </si>
  <si>
    <t>San José del Fragua</t>
  </si>
  <si>
    <t>Fluvial</t>
  </si>
  <si>
    <t>Resguardo Indígena</t>
  </si>
  <si>
    <t>Termitas</t>
  </si>
  <si>
    <t>San Vicente del Caguán</t>
  </si>
  <si>
    <t>Áereo</t>
  </si>
  <si>
    <t>Otro</t>
  </si>
  <si>
    <t>Hormigas</t>
  </si>
  <si>
    <t>Solano</t>
  </si>
  <si>
    <t>Parásitas</t>
  </si>
  <si>
    <t>Solita</t>
  </si>
  <si>
    <t>Otra enfermedad o plaga</t>
  </si>
  <si>
    <t>Valparaíso</t>
  </si>
  <si>
    <t>Modo de adquirir derecho:</t>
  </si>
  <si>
    <t>Recurso hídrico:</t>
  </si>
  <si>
    <t>Vedas:</t>
  </si>
  <si>
    <t>Mocoa</t>
  </si>
  <si>
    <t>Río</t>
  </si>
  <si>
    <t>No aplica</t>
  </si>
  <si>
    <t>Formas parcelas muestreo</t>
  </si>
  <si>
    <t>Colón</t>
  </si>
  <si>
    <t>Predios de propiedad privada o colectiva</t>
  </si>
  <si>
    <t>Quebrada</t>
  </si>
  <si>
    <t>Res. 0110/2015 Corpoamazonia</t>
  </si>
  <si>
    <t>Cuadrada</t>
  </si>
  <si>
    <t>Orito</t>
  </si>
  <si>
    <t>Autorización</t>
  </si>
  <si>
    <t>Arroyo</t>
  </si>
  <si>
    <t>Res. 1602/1995 Minambiente</t>
  </si>
  <si>
    <t>Rectangular</t>
  </si>
  <si>
    <t>Puerto Asís</t>
  </si>
  <si>
    <t>Lago natural</t>
  </si>
  <si>
    <t>Res. 213/1977 Inderena</t>
  </si>
  <si>
    <t>Transecto</t>
  </si>
  <si>
    <t>Puerto Caicedo</t>
  </si>
  <si>
    <t>Terrenos de dominio público:</t>
  </si>
  <si>
    <t>Humedal</t>
  </si>
  <si>
    <t>Res. 316/1974 Inderena</t>
  </si>
  <si>
    <t>Circular</t>
  </si>
  <si>
    <t>Puerto Guzmán</t>
  </si>
  <si>
    <t>Permiso</t>
  </si>
  <si>
    <t>Res. 801/1977 Inderena</t>
  </si>
  <si>
    <t>Puerto Leguízamo</t>
  </si>
  <si>
    <t>Asociación</t>
  </si>
  <si>
    <t>Sibundoy</t>
  </si>
  <si>
    <t>Concesión</t>
  </si>
  <si>
    <t>San Francisco</t>
  </si>
  <si>
    <t>San Miguel</t>
  </si>
  <si>
    <t>Santiago</t>
  </si>
  <si>
    <t>Valle del Guamuez</t>
  </si>
  <si>
    <t>Villagarzón</t>
  </si>
  <si>
    <t>Leticia</t>
  </si>
  <si>
    <t>El Encanto</t>
  </si>
  <si>
    <t>La Chorrera</t>
  </si>
  <si>
    <t>La Pedrera</t>
  </si>
  <si>
    <t>La Victoria</t>
  </si>
  <si>
    <t>Mirití - Paraná</t>
  </si>
  <si>
    <t>Puerto Alegría</t>
  </si>
  <si>
    <t>Puerto Arica</t>
  </si>
  <si>
    <t>Puerto Nariño</t>
  </si>
  <si>
    <t>Puerto Santander</t>
  </si>
  <si>
    <t>Tarapacá</t>
  </si>
  <si>
    <t>Formato para presentación de Informe de Censo o Inventario para Manejo Sostenible de Especies con Protocolo</t>
  </si>
  <si>
    <t>Corporación para el Desarrollo Sostenible del sur de la Amazonia</t>
  </si>
  <si>
    <t>Datos básicos de la solicitud del trámite</t>
  </si>
  <si>
    <t>Código: F-LAR-072</t>
  </si>
  <si>
    <t>Versión: 2.0</t>
  </si>
  <si>
    <t>Fecha: 08/05/2025</t>
  </si>
  <si>
    <t>TIPO DE SOLICITUD:</t>
  </si>
  <si>
    <t>Nueva</t>
  </si>
  <si>
    <t>X</t>
  </si>
  <si>
    <t>Prórroga</t>
  </si>
  <si>
    <t>Modificación:</t>
  </si>
  <si>
    <t>Número del expediente</t>
  </si>
  <si>
    <t>MODO A ADQUIRIR DERECHO:</t>
  </si>
  <si>
    <t>Predios de propiedad privada o colectiva:</t>
  </si>
  <si>
    <t>1. INFORMACION DEL(OS) INTERESADO(S):</t>
  </si>
  <si>
    <t>Tipo de persona:</t>
  </si>
  <si>
    <t>Natural</t>
  </si>
  <si>
    <t>Jurídica Privada</t>
  </si>
  <si>
    <t>Jurídica Pública (entidad del Estado):</t>
  </si>
  <si>
    <t>Nombre completo del interesado 1:</t>
  </si>
  <si>
    <t>Tipo de documento de identificación:</t>
  </si>
  <si>
    <t>Número de identificación:</t>
  </si>
  <si>
    <t>Dirección:</t>
  </si>
  <si>
    <t>Barrio/Vereda:</t>
  </si>
  <si>
    <t>Municipio:</t>
  </si>
  <si>
    <t>Departamento:</t>
  </si>
  <si>
    <t>Teléfono/celular:</t>
  </si>
  <si>
    <t>Correo electrónico:</t>
  </si>
  <si>
    <t>Calidad del interesado en el trámite, sobre el predio:</t>
  </si>
  <si>
    <t>Seleccione una opción:</t>
  </si>
  <si>
    <t>Si indicó que la calidad del interesado es otro, especifique, cual otro:</t>
  </si>
  <si>
    <t>Nombre completo del interesado 2:</t>
  </si>
  <si>
    <t>Nombre del Apoderado (Sólo si aplica):</t>
  </si>
  <si>
    <t>No. de Tarjeta Profesional (si aplica):</t>
  </si>
  <si>
    <r>
      <t>2. INFORMACIÓN DEL PREDIO</t>
    </r>
    <r>
      <rPr>
        <sz val="10"/>
        <color theme="1"/>
        <rFont val="Arial"/>
        <family val="2"/>
      </rPr>
      <t xml:space="preserve"> (en caso que la solicitud incluya varios predios, diligencie un archivo por cada predio):</t>
    </r>
  </si>
  <si>
    <t>Nombre del predio:</t>
  </si>
  <si>
    <t>Dirección del predio - vereda:</t>
  </si>
  <si>
    <t>Corregimiento:</t>
  </si>
  <si>
    <t>Superficie o área total del predio (ha):</t>
  </si>
  <si>
    <t xml:space="preserve">Situacion legal del predio: </t>
  </si>
  <si>
    <t>En caso de propiedad privada, diligencie:</t>
  </si>
  <si>
    <t>Matricula Inmobiliaria:</t>
  </si>
  <si>
    <t>Cédula Catastral:</t>
  </si>
  <si>
    <t>Uso actual del predio y área. El área se debe especificar en metros cuadrados (m2):</t>
  </si>
  <si>
    <t xml:space="preserve">Bosque primario: </t>
  </si>
  <si>
    <t>Especifique el área en m2</t>
  </si>
  <si>
    <t>Bosque secundario</t>
  </si>
  <si>
    <t>Rastrojo alto:</t>
  </si>
  <si>
    <t>Rastrojo bajo:</t>
  </si>
  <si>
    <t>Sistema agroforestal:</t>
  </si>
  <si>
    <t>Sistema silvopastoril:</t>
  </si>
  <si>
    <t>Cultivos:</t>
  </si>
  <si>
    <t>Potreros:</t>
  </si>
  <si>
    <t>Otos usos:</t>
  </si>
  <si>
    <t>Diga cuáles otros:</t>
  </si>
  <si>
    <r>
      <rPr>
        <b/>
        <sz val="10"/>
        <color theme="1"/>
        <rFont val="Arial"/>
        <family val="2"/>
      </rPr>
      <t>Recuros hidricos existentes al interior o colindando con el predio:</t>
    </r>
    <r>
      <rPr>
        <sz val="10"/>
        <color theme="1"/>
        <rFont val="Arial"/>
        <family val="2"/>
      </rPr>
      <t xml:space="preserve"> </t>
    </r>
  </si>
  <si>
    <t>Seleccione una opción según sea el caso y dé el nombre, si existe:</t>
  </si>
  <si>
    <t xml:space="preserve">Nombre: </t>
  </si>
  <si>
    <t>Vias de acceso al predio:</t>
  </si>
  <si>
    <t>Carretera</t>
  </si>
  <si>
    <t>Camino veredal</t>
  </si>
  <si>
    <t>Trocha</t>
  </si>
  <si>
    <t>Río o fuente hídrica</t>
  </si>
  <si>
    <t>N/A</t>
  </si>
  <si>
    <t>Otro - mencione cual via:</t>
  </si>
  <si>
    <r>
      <rPr>
        <b/>
        <sz val="10"/>
        <color theme="1"/>
        <rFont val="Arial"/>
        <family val="2"/>
      </rPr>
      <t>Colindantes:</t>
    </r>
    <r>
      <rPr>
        <sz val="10"/>
        <color theme="1"/>
        <rFont val="Arial"/>
        <family val="2"/>
      </rPr>
      <t xml:space="preserve"> </t>
    </r>
  </si>
  <si>
    <t xml:space="preserve">Norte:                                                                                                                                  </t>
  </si>
  <si>
    <t xml:space="preserve">Sur: </t>
  </si>
  <si>
    <t xml:space="preserve">Este: </t>
  </si>
  <si>
    <t xml:space="preserve">Oeste: </t>
  </si>
  <si>
    <t>Localización Geográfica del Predio:</t>
  </si>
  <si>
    <r>
      <t>En el archivo denominado:</t>
    </r>
    <r>
      <rPr>
        <b/>
        <sz val="10"/>
        <color theme="1"/>
        <rFont val="Arial"/>
        <family val="2"/>
      </rPr>
      <t xml:space="preserve"> "F-LAR-071 Plantilla para Coordenadas Geográficas”</t>
    </r>
    <r>
      <rPr>
        <sz val="10"/>
        <color theme="1"/>
        <rFont val="Arial"/>
        <family val="2"/>
      </rPr>
      <t xml:space="preserve"> diligencie los datos de cada uno de los vértices del predio, en la hoja </t>
    </r>
    <r>
      <rPr>
        <b/>
        <sz val="10"/>
        <color theme="1"/>
        <rFont val="Arial"/>
        <family val="2"/>
      </rPr>
      <t>Coordenadas_POLIGONOS_LINEAS</t>
    </r>
    <r>
      <rPr>
        <sz val="10"/>
        <color theme="1"/>
        <rFont val="Arial"/>
        <family val="2"/>
      </rPr>
      <t xml:space="preserve"> tal como se indica en ese formato.</t>
    </r>
  </si>
  <si>
    <r>
      <t xml:space="preserve">3. INFORMACIÓN DE LA UNIDAD DE MANEJO FORESTAL (UMF) </t>
    </r>
    <r>
      <rPr>
        <sz val="10"/>
        <color theme="1"/>
        <rFont val="Arial"/>
        <family val="2"/>
      </rPr>
      <t>(en caso que en el predio haya 2 o más UMF agregue las filas que sean necesarias; en el caso de varios predios diligencie un archivo por predio):</t>
    </r>
  </si>
  <si>
    <t>Nombre de la UMF:</t>
  </si>
  <si>
    <t>Area de la UMF:</t>
  </si>
  <si>
    <t>Tipos de ecosistema presentes en la UMF:</t>
  </si>
  <si>
    <t>Ecosistemas terrestres naturales:</t>
  </si>
  <si>
    <t>Bosque</t>
  </si>
  <si>
    <t>Sabana</t>
  </si>
  <si>
    <t>Bajo inundable</t>
  </si>
  <si>
    <t>Páramo</t>
  </si>
  <si>
    <t>Ecosistemas terrestres transformados:</t>
  </si>
  <si>
    <t>Bosque fragmentado</t>
  </si>
  <si>
    <t>Vegetación secundaria</t>
  </si>
  <si>
    <t>Agrosistemas o potreros</t>
  </si>
  <si>
    <t>Ecosistemas acuáticos naturales:</t>
  </si>
  <si>
    <t>Lóticos - aguas con corriente</t>
  </si>
  <si>
    <t>Lénticos - aguas estancadas o semiestancadas</t>
  </si>
  <si>
    <t>Tipo de bosque:</t>
  </si>
  <si>
    <t>Bosque de montaña</t>
  </si>
  <si>
    <t>Bosque de tierra firme</t>
  </si>
  <si>
    <t>Bosque inundable</t>
  </si>
  <si>
    <t>Cobertura vegetal:</t>
  </si>
  <si>
    <t>Bosque primario</t>
  </si>
  <si>
    <t>Rastrojo alto</t>
  </si>
  <si>
    <t>Rastrojo bajo</t>
  </si>
  <si>
    <t>Tierras cultivadas o agroecosistemas</t>
  </si>
  <si>
    <t>Pastizales</t>
  </si>
  <si>
    <t>Cananguchal</t>
  </si>
  <si>
    <t>Asaisal</t>
  </si>
  <si>
    <t>Plantaciones forestales</t>
  </si>
  <si>
    <t>Otra - cual:</t>
  </si>
  <si>
    <t xml:space="preserve">Principales especies forestales existentes en la UMF: </t>
  </si>
  <si>
    <t>Localización Geográfica de la UMF:</t>
  </si>
  <si>
    <r>
      <t>En el archivo:</t>
    </r>
    <r>
      <rPr>
        <b/>
        <sz val="10"/>
        <color theme="1"/>
        <rFont val="Arial"/>
        <family val="2"/>
      </rPr>
      <t xml:space="preserve"> F-LAR-071 Plantilla para Coordenadas Geográficas</t>
    </r>
    <r>
      <rPr>
        <sz val="10"/>
        <color theme="1"/>
        <rFont val="Arial"/>
        <family val="2"/>
      </rPr>
      <t xml:space="preserve"> diligencie los datos de cada uno de los vértices de la UMF, en la hoja </t>
    </r>
    <r>
      <rPr>
        <b/>
        <sz val="10"/>
        <color theme="1"/>
        <rFont val="Arial"/>
        <family val="2"/>
      </rPr>
      <t>Coordenadas_POLÍGONOS_LINEAS</t>
    </r>
    <r>
      <rPr>
        <sz val="10"/>
        <color theme="1"/>
        <rFont val="Arial"/>
        <family val="2"/>
      </rPr>
      <t xml:space="preserve">, tal como se indica en ese formato. En esa misma plantilla diligencie las coordenadas de los vértices de las áreas o parcelas de muestreo. La información diligenciada en este formato se deberá cargar posteriormente en el </t>
    </r>
    <r>
      <rPr>
        <b/>
        <sz val="10"/>
        <color theme="1"/>
        <rFont val="Arial"/>
        <family val="2"/>
      </rPr>
      <t>FUNL</t>
    </r>
    <r>
      <rPr>
        <sz val="10"/>
        <color theme="1"/>
        <rFont val="Arial"/>
        <family val="2"/>
      </rPr>
      <t xml:space="preserve"> en </t>
    </r>
    <r>
      <rPr>
        <b/>
        <sz val="10"/>
        <color theme="1"/>
        <rFont val="Arial"/>
        <family val="2"/>
      </rPr>
      <t>VITAL.</t>
    </r>
  </si>
  <si>
    <r>
      <t xml:space="preserve">4. MAPAS </t>
    </r>
    <r>
      <rPr>
        <sz val="10"/>
        <color theme="1"/>
        <rFont val="Arial"/>
        <family val="2"/>
      </rPr>
      <t>(en caso de varios predios diligencie un archivo por cada predio).</t>
    </r>
  </si>
  <si>
    <r>
      <rPr>
        <sz val="10"/>
        <color theme="1"/>
        <rFont val="Arial"/>
        <family val="2"/>
      </rPr>
      <t>En la hoja de este archivo denominada "</t>
    </r>
    <r>
      <rPr>
        <b/>
        <sz val="10"/>
        <color theme="1"/>
        <rFont val="Arial"/>
        <family val="2"/>
      </rPr>
      <t>Mapas</t>
    </r>
    <r>
      <rPr>
        <sz val="10"/>
        <color theme="1"/>
        <rFont val="Arial"/>
        <family val="2"/>
      </rPr>
      <t>" incluya el plano o mapa de localización geográfica del predio, de la(s) UMF(s), así como de las áreas o parcelas de muestreo de los individuos forestales objeto de manejo sostenible. En el caso de medianos y grandes usuarios, de acuerdo con la Resolución 219 de 2025, adicionalmente se debe entregar la cartografía en medio digital así como el shapefile.</t>
    </r>
  </si>
  <si>
    <t>5. INFORMACION DE LAS ESPECIES FORESTALES OBJETO DE MANEJO SOSTENIBLE:</t>
  </si>
  <si>
    <r>
      <t>En la hoja adjunta denominada "</t>
    </r>
    <r>
      <rPr>
        <b/>
        <sz val="10"/>
        <color theme="1"/>
        <rFont val="Arial"/>
        <family val="2"/>
      </rPr>
      <t xml:space="preserve">Información_Especies" </t>
    </r>
    <r>
      <rPr>
        <sz val="10"/>
        <color theme="1"/>
        <rFont val="Arial"/>
        <family val="2"/>
      </rPr>
      <t>diligencie la información solicitada para cada una de las especies de interés.</t>
    </r>
  </si>
  <si>
    <t>6. REGISTRO FOTOGRAFICO:</t>
  </si>
  <si>
    <r>
      <t>En la hoja adjunta denominada: "</t>
    </r>
    <r>
      <rPr>
        <b/>
        <sz val="10"/>
        <color theme="1"/>
        <rFont val="Arial"/>
        <family val="2"/>
      </rPr>
      <t>Registro fotográfico_Especies"</t>
    </r>
    <r>
      <rPr>
        <sz val="10"/>
        <color theme="1"/>
        <rFont val="Arial"/>
        <family val="2"/>
      </rPr>
      <t xml:space="preserve"> agregue el registro fotográfico de todas las especies objeto de manejo sostenible. Incluya, de ser posible, como mínimo: planta completa, detalle de las hojas u otra(s) parte(s) clave para diferenciar la especie, parte a cosechar, flores y frutos. En la misma hoja agregue las secciones hasta completar los registros de todas las especie de interés.</t>
    </r>
  </si>
  <si>
    <t xml:space="preserve">7. INFORMACION ESPECÍFICA DE LOS INDIVIDUOS FORESTALES O DE LOS RECURSOS DE LA FLORA SILVESTRE, Y DE LOS PRODUCTOS FORESTALES NO MADERABLES (PFNM) DE INTERÉS </t>
  </si>
  <si>
    <r>
      <t xml:space="preserve">En las hojas adjuntas denominadas: </t>
    </r>
    <r>
      <rPr>
        <b/>
        <sz val="10"/>
        <color theme="1"/>
        <rFont val="Arial"/>
        <family val="2"/>
      </rPr>
      <t>“Regis_Datos_”</t>
    </r>
    <r>
      <rPr>
        <sz val="10"/>
        <color theme="1"/>
        <rFont val="Arial"/>
        <family val="2"/>
      </rPr>
      <t xml:space="preserve"> diligencie la información solicitada en cada campo según el PFNM o los recursos de la Flora silvestre a cosechar. Se debe diligenciar una hoja por cada tipo de producto. Si de varias especies se obtendrán el mismo producto, entonces diligencie la información de todas las especies en la misma  hoja.</t>
    </r>
  </si>
  <si>
    <t>8.  DETERMINACION DEL VOLUMEN DE PRODUCTOS FORESTALES NO MADERABLES A COSECHAR:</t>
  </si>
  <si>
    <r>
      <t xml:space="preserve">En la hoja adjunta denominada: </t>
    </r>
    <r>
      <rPr>
        <b/>
        <sz val="10"/>
        <color theme="1"/>
        <rFont val="Arial"/>
        <family val="2"/>
      </rPr>
      <t>“Determinacion_Vol_MS”</t>
    </r>
    <r>
      <rPr>
        <sz val="10"/>
        <color theme="1"/>
        <rFont val="Arial"/>
        <family val="2"/>
      </rPr>
      <t xml:space="preserve"> diligencie la información resumen solicitada para cada especie objeto de interés. Se debe diligenciar un por especie y por producto.</t>
    </r>
  </si>
  <si>
    <t xml:space="preserve">9. RUTAS DE MOVILIZACION (Medios de transporte y destino final - local, regional, nacional o internacional): </t>
  </si>
  <si>
    <r>
      <t>En la hoja adjunta denominada "</t>
    </r>
    <r>
      <rPr>
        <b/>
        <sz val="10"/>
        <color theme="1"/>
        <rFont val="Arial"/>
        <family val="2"/>
      </rPr>
      <t>Rutas_Movilizacion"</t>
    </r>
    <r>
      <rPr>
        <sz val="10"/>
        <color theme="1"/>
        <rFont val="Arial"/>
        <family val="2"/>
      </rPr>
      <t xml:space="preserve"> diligencie la informacion solicitada en cada campo.</t>
    </r>
  </si>
  <si>
    <t xml:space="preserve">10. COSTOS DE INVERSION Y OPERACIÓN: </t>
  </si>
  <si>
    <r>
      <t>En las hojas adjuntas denominadas "</t>
    </r>
    <r>
      <rPr>
        <b/>
        <sz val="10"/>
        <color theme="1"/>
        <rFont val="Arial"/>
        <family val="2"/>
      </rPr>
      <t>Costo_Inversion</t>
    </r>
    <r>
      <rPr>
        <sz val="10"/>
        <color theme="1"/>
        <rFont val="Arial"/>
        <family val="2"/>
      </rPr>
      <t xml:space="preserve"> y </t>
    </r>
    <r>
      <rPr>
        <b/>
        <sz val="10"/>
        <color theme="1"/>
        <rFont val="Arial"/>
        <family val="2"/>
      </rPr>
      <t>Costo_Operacion"</t>
    </r>
    <r>
      <rPr>
        <sz val="10"/>
        <color theme="1"/>
        <rFont val="Arial"/>
        <family val="2"/>
      </rPr>
      <t xml:space="preserve">  diligencie la informacion solicitada en cada campo</t>
    </r>
  </si>
  <si>
    <t>RESPONSABLE DEL DILIGENCIAMIENTO:</t>
  </si>
  <si>
    <t>Nombre de quien diligencia la información del estudio técnico:</t>
  </si>
  <si>
    <t>Teléfono de contacto:</t>
  </si>
  <si>
    <t>Planos o Mapas del Predio, de la(s) UMF, y de los individuos objeto de aprovechamiento</t>
  </si>
  <si>
    <t xml:space="preserve">Versión: 2.0 </t>
  </si>
  <si>
    <t>PLANO DE LOCALIZACION GEOGRÁFICA DEL PREDIO DONDE SE UBICAN LAS AREAS OBJETO DE MANEJO SOSTENIBLE DE PFNM</t>
  </si>
  <si>
    <t xml:space="preserve">Nombre del predio: </t>
  </si>
  <si>
    <t xml:space="preserve">Vereda: </t>
  </si>
  <si>
    <t>PLANO O MAPA DEL PREDIO Y DE LA UNIDAD O UNIDADES DE MANEJO FORESTAL (UMF) AL INTERIOR DEL PREDIO</t>
  </si>
  <si>
    <t>Nombre de la Unidad de Manejo Forestal:</t>
  </si>
  <si>
    <t>UMF</t>
  </si>
  <si>
    <t>Área total de la UMF (ha)</t>
  </si>
  <si>
    <t>PLANO O MAPA DE LOCALIZACION DE LOS INDIVIDUOS OBJETO DE MANEJO SOSTENIBLE</t>
  </si>
  <si>
    <t>Plantilla para el registro de datos de campo de PFNM a aprovechar en árboles, arbolitos o árbustos (especies leñosas)</t>
  </si>
  <si>
    <t>Método de muestreo de individuos a aprovechar:</t>
  </si>
  <si>
    <t>Censo</t>
  </si>
  <si>
    <t>Inventario Estadistico</t>
  </si>
  <si>
    <t>Area de Muestreo No.</t>
  </si>
  <si>
    <t>Forma</t>
  </si>
  <si>
    <t>Largo (m)</t>
  </si>
  <si>
    <t>Ancho (m)</t>
  </si>
  <si>
    <t>Radio (m)</t>
  </si>
  <si>
    <t>Area (m2)</t>
  </si>
  <si>
    <t>Tamaño del predio (ha):</t>
  </si>
  <si>
    <t>Tamaño de la UMF (ha):</t>
  </si>
  <si>
    <r>
      <rPr>
        <b/>
        <sz val="9"/>
        <color theme="1"/>
        <rFont val="Arial"/>
        <family val="2"/>
      </rPr>
      <t>No. de individuos/ha</t>
    </r>
    <r>
      <rPr>
        <sz val="9"/>
        <color theme="1"/>
        <rFont val="Arial"/>
        <family val="2"/>
      </rPr>
      <t xml:space="preserve"> 
(seleccione si o no, según corresponda)</t>
    </r>
  </si>
  <si>
    <t>Menor a 100 Individuos /ha</t>
  </si>
  <si>
    <t xml:space="preserve"> 100 o Más Individuos /ha</t>
  </si>
  <si>
    <r>
      <t xml:space="preserve">% muestreo con respecto a la UMF 
</t>
    </r>
    <r>
      <rPr>
        <sz val="9"/>
        <color theme="1"/>
        <rFont val="Arial"/>
        <family val="2"/>
      </rPr>
      <t>(depende del número de individuos y del área de la UMF)</t>
    </r>
  </si>
  <si>
    <r>
      <t xml:space="preserve">Intensidad del inventario (ha) 
</t>
    </r>
    <r>
      <rPr>
        <sz val="9"/>
        <color theme="1"/>
        <rFont val="Arial"/>
        <family val="2"/>
      </rPr>
      <t>Este valor se calcula automáticamente</t>
    </r>
  </si>
  <si>
    <t>Número de indivuos en el área de muestreo</t>
  </si>
  <si>
    <r>
      <t xml:space="preserve">Diseño de muestreo 
</t>
    </r>
    <r>
      <rPr>
        <sz val="9"/>
        <color theme="1"/>
        <rFont val="Arial"/>
        <family val="2"/>
      </rPr>
      <t>(seleccione si o no en el métodolo que aplique)</t>
    </r>
    <r>
      <rPr>
        <b/>
        <sz val="9"/>
        <color theme="1"/>
        <rFont val="Arial"/>
        <family val="2"/>
      </rPr>
      <t xml:space="preserve">: </t>
    </r>
  </si>
  <si>
    <t>Aleatorio</t>
  </si>
  <si>
    <t>Estratificado</t>
  </si>
  <si>
    <t>Sistemático</t>
  </si>
  <si>
    <t>Responsable del inventario:</t>
  </si>
  <si>
    <t>Fecha del censo, inventario o muestreo:</t>
  </si>
  <si>
    <t>Cantidad del PFNM en la parcela de muestreo (kg)</t>
  </si>
  <si>
    <t>Información de los individuos objeto de manejo sostenible</t>
  </si>
  <si>
    <t>Información de la copa del individuo objeto de manejo sostenible</t>
  </si>
  <si>
    <t xml:space="preserve">Estimación de la productividad del individuo </t>
  </si>
  <si>
    <t xml:space="preserve">Peso promedio de una unidad de PFNM a aprovechar
(g) </t>
  </si>
  <si>
    <t>Cantidad total  
(Kg)</t>
  </si>
  <si>
    <t>Estado fisico del individuo evaluado</t>
  </si>
  <si>
    <t>Estado sanitario del individuo evaluado</t>
  </si>
  <si>
    <t>El individuo forestal puede ser objeto de aprovechamiento sostenible  
Si/No</t>
  </si>
  <si>
    <t>Observaciones sobre el individuo</t>
  </si>
  <si>
    <t xml:space="preserve">ID </t>
  </si>
  <si>
    <t xml:space="preserve">Orden </t>
  </si>
  <si>
    <t>ID-reg</t>
  </si>
  <si>
    <t>Nombre común</t>
  </si>
  <si>
    <t xml:space="preserve"> Nombre científico</t>
  </si>
  <si>
    <t xml:space="preserve">Parte o Producto a aprovechar </t>
  </si>
  <si>
    <t>Circunferencia a la Altura del Pecho (CAP) del individuo (cm)</t>
  </si>
  <si>
    <t xml:space="preserve">Diamentro a la Altura del Pecho - DAP (m) </t>
  </si>
  <si>
    <t>Altura Total del individuo forestal (m)</t>
  </si>
  <si>
    <t>Altura del fuste 
(m)</t>
  </si>
  <si>
    <t>Altura de la copa 
(m)</t>
  </si>
  <si>
    <t xml:space="preserve">Diámetro de la 
copa (en m) - Lado más ancho
(Eje X) </t>
  </si>
  <si>
    <t>Diámetro de la copa (en m) - Lado más angosto
(Eje Y)</t>
  </si>
  <si>
    <t>Volumen de la copa 
(m3)</t>
  </si>
  <si>
    <t>Fracción de la copa analizada</t>
  </si>
  <si>
    <t>Cantidad del PFNM en la fracción de copa analizada</t>
  </si>
  <si>
    <t xml:space="preserve">Cantidad del PFNM en totalidad de la copa  </t>
  </si>
  <si>
    <t>Guamo</t>
  </si>
  <si>
    <t>Semilla</t>
  </si>
  <si>
    <t>Bueno</t>
  </si>
  <si>
    <t>Sano</t>
  </si>
  <si>
    <t>Ninguna</t>
  </si>
  <si>
    <t>Amarillo</t>
  </si>
  <si>
    <t>Caimitillo</t>
  </si>
  <si>
    <t>Tara</t>
  </si>
  <si>
    <t>Caraño</t>
  </si>
  <si>
    <t>Plantilla para Determinación de Volumenes a Aprovechar de las Especies Objeto de Manejo Sostenible</t>
  </si>
  <si>
    <t>DETERMINACION DEL VOLUMEN DE LA FLORA SILVESTRE Y DE LOS PRODUCTOS FORESTALES NO MADERABLES A COSECHAR</t>
  </si>
  <si>
    <r>
      <t xml:space="preserve">En este formulario se debe hacer un resumen general por cada una de las especies de interés de manejo sostenible, que se relacionan o presentan la información en los formularios anteriores. Con esta información resumen de su solicitud se debe diligenciar las casillas de la </t>
    </r>
    <r>
      <rPr>
        <b/>
        <sz val="8"/>
        <color theme="1"/>
        <rFont val="Arial"/>
        <family val="2"/>
      </rPr>
      <t xml:space="preserve">sección 5.1 </t>
    </r>
    <r>
      <rPr>
        <sz val="8"/>
        <color theme="1"/>
        <rFont val="Arial"/>
        <family val="2"/>
      </rPr>
      <t xml:space="preserve">de la plataforma </t>
    </r>
    <r>
      <rPr>
        <b/>
        <sz val="8"/>
        <color theme="1"/>
        <rFont val="Arial"/>
        <family val="2"/>
      </rPr>
      <t>VITAL</t>
    </r>
    <r>
      <rPr>
        <sz val="8"/>
        <color theme="1"/>
        <rFont val="Arial"/>
        <family val="2"/>
      </rPr>
      <t xml:space="preserve"> que se llama </t>
    </r>
    <r>
      <rPr>
        <b/>
        <sz val="8"/>
        <color theme="1"/>
        <rFont val="Arial"/>
        <family val="2"/>
      </rPr>
      <t>Información de las especies objeto de la solicitud de aprovechamiento forestal o manejo sostenible de flora silvestre y los productos forestales no maderables y método, en el módulo APROVECHAMIENTO O MANEJO SOSTENIBLE: Especies objeto de la solicitud: Agregar.</t>
    </r>
  </si>
  <si>
    <t>ID_reg</t>
  </si>
  <si>
    <t xml:space="preserve">Nombre cientifíco </t>
  </si>
  <si>
    <t xml:space="preserve">Veda Nacional o regional </t>
  </si>
  <si>
    <t>Categoria de amenaza</t>
  </si>
  <si>
    <t xml:space="preserve">Habito </t>
  </si>
  <si>
    <t>Número o cantidad total de individuos de cada especie, existentes en la UMF</t>
  </si>
  <si>
    <t>Parte o PFNM del individuo objeto de manejo sostenible, a aprovechar:</t>
  </si>
  <si>
    <t>Cantidad total del recurso o PFNM en la UMF para cada especie</t>
  </si>
  <si>
    <t>Cantidad del PFNM a aprovechar por especie</t>
  </si>
  <si>
    <t>Unidad de medida del PFNM o la parte a aprovechar</t>
  </si>
  <si>
    <t>% de aprovechamiento solicitado</t>
  </si>
  <si>
    <t>Precio Unitario del PFNM en el mercado por cada Unidad de Medida indicada.
($$$)</t>
  </si>
  <si>
    <t>Ingresos esperados por la comercialización del PFNM a aprovechar
($$$)</t>
  </si>
  <si>
    <t xml:space="preserve">Usos que se le dará a los PFNM a aprovechar </t>
  </si>
  <si>
    <t>Producción de material vegetal</t>
  </si>
  <si>
    <t>Plantilla para el Registro de Rutas de movilización de Productos Forestales No Maderables cosechados</t>
  </si>
  <si>
    <t>Origen de los PFNM</t>
  </si>
  <si>
    <t>Destino de los PFNM</t>
  </si>
  <si>
    <t>Punto de Referencia</t>
  </si>
  <si>
    <t>Vereda/Corregimiento</t>
  </si>
  <si>
    <t>Municipio</t>
  </si>
  <si>
    <t>Departamento</t>
  </si>
  <si>
    <t>Corporación para el Desarrollo Sostenible del Sur de la Amazonia</t>
  </si>
  <si>
    <t>Corpoamazonia emitirá la respectiva liquidación por concepto de evaluación del trámite</t>
  </si>
  <si>
    <t xml:space="preserve"> FORMATO DE AUTODECLARACIÓN DE COSTOS DE INVERSIÓN Y OPERACIÓN DEL PROYECTO</t>
  </si>
  <si>
    <t>Versión 1.0</t>
  </si>
  <si>
    <t>Página 1 de 2</t>
  </si>
  <si>
    <t>F-LAR-025</t>
  </si>
  <si>
    <t xml:space="preserve">PARTE 1 - COSTOS DE INVERSION             </t>
  </si>
  <si>
    <t>DESCRIPCION</t>
  </si>
  <si>
    <t>UNIDAD DE MEDIDA</t>
  </si>
  <si>
    <t>CANTIDAD</t>
  </si>
  <si>
    <t>VALOR UNITARIO 
($)</t>
  </si>
  <si>
    <t>VALOR TOTAL
($)</t>
  </si>
  <si>
    <r>
      <t xml:space="preserve">1. Estudios técnicos, jurídicos, económicos y Ambientales: </t>
    </r>
    <r>
      <rPr>
        <sz val="10"/>
        <color indexed="8"/>
        <rFont val="Arial"/>
        <family val="2"/>
      </rPr>
      <t>Estudios que se hayan realizado o se requieran realizar para el desarrollo del proyecto, obra o actividad, en etapa de construccion o implementación.</t>
    </r>
  </si>
  <si>
    <t>Profesional</t>
  </si>
  <si>
    <t>Dia</t>
  </si>
  <si>
    <t>SUBTOTAL</t>
  </si>
  <si>
    <r>
      <t xml:space="preserve">2. Predios o terrenos: </t>
    </r>
    <r>
      <rPr>
        <sz val="10"/>
        <color indexed="8"/>
        <rFont val="Arial"/>
        <family val="2"/>
      </rPr>
      <t>Valor del (los) predio (s) o terreno (s) donde se va a ejecutar el proyecto, obra o actividad, para el desarrollo o o implementación del proyecto (PROPIO O ALQUILADO), incluya servidumbres.</t>
    </r>
  </si>
  <si>
    <r>
      <t xml:space="preserve">3.Obras civiles: </t>
    </r>
    <r>
      <rPr>
        <sz val="10"/>
        <color indexed="8"/>
        <rFont val="Arial"/>
        <family val="2"/>
      </rPr>
      <t>Costos de diseño y costos directos e indirectos de las obras a ejecutar (principales y accesorios), necesarias para el desarrollo del proyecto, obra o actividad, en etapa de construccio</t>
    </r>
    <r>
      <rPr>
        <b/>
        <sz val="10"/>
        <color indexed="8"/>
        <rFont val="Arial"/>
        <family val="2"/>
      </rPr>
      <t>n.</t>
    </r>
  </si>
  <si>
    <r>
      <t xml:space="preserve">4. Mano de obra: </t>
    </r>
    <r>
      <rPr>
        <sz val="10"/>
        <color indexed="8"/>
        <rFont val="Arial"/>
        <family val="2"/>
      </rPr>
      <t>Relacione la mano de obra (calificada y no calificada) necesaria para el desarrollo del proyecto, obra o actividad, en etapa de construccion o implementación.</t>
    </r>
  </si>
  <si>
    <t>Baquiano</t>
  </si>
  <si>
    <r>
      <t xml:space="preserve">5. Maquinaria y equipos: </t>
    </r>
    <r>
      <rPr>
        <sz val="10"/>
        <color indexed="8"/>
        <rFont val="Arial"/>
        <family val="2"/>
      </rPr>
      <t>Costos de adquisición de maquinaria y equipos necesarios para el desarrollo del proyecto, obra o actividad, en etapa de construccion o implementación.</t>
    </r>
  </si>
  <si>
    <t>Pintura Asfáltica</t>
  </si>
  <si>
    <t>UND</t>
  </si>
  <si>
    <t>Thiner</t>
  </si>
  <si>
    <t>Brocha</t>
  </si>
  <si>
    <t>Puntillas de Acero</t>
  </si>
  <si>
    <t>CAJA</t>
  </si>
  <si>
    <t>Placa</t>
  </si>
  <si>
    <t>Cascos de Seguridad</t>
  </si>
  <si>
    <t>Binoculares</t>
  </si>
  <si>
    <t>Decametro X 30 m</t>
  </si>
  <si>
    <t>6. Otros bienes e inversiones</t>
  </si>
  <si>
    <t xml:space="preserve">TOTAL COSTOS DE INVERSION (1)                                           </t>
  </si>
  <si>
    <t>IMPRIMIR PARTE 2 AL RESPALDO</t>
  </si>
  <si>
    <t>Página 2 de 2</t>
  </si>
  <si>
    <t xml:space="preserve">                                       PARTE 2 - COSTOS DE OPERACIÓN           </t>
  </si>
  <si>
    <r>
      <t xml:space="preserve">1. MATERIAS PRIMAS E INSUMOS: </t>
    </r>
    <r>
      <rPr>
        <sz val="10"/>
        <color indexed="8"/>
        <rFont val="Arial"/>
        <family val="2"/>
      </rPr>
      <t>Valor las materias primas a emplear durante la ejecución del proyecto, obra o actividad.</t>
    </r>
  </si>
  <si>
    <t>Desgarretadora</t>
  </si>
  <si>
    <t>Bolsas Hermeticas</t>
  </si>
  <si>
    <t>Nevera de icopor</t>
  </si>
  <si>
    <t>Tijeras Podadoras</t>
  </si>
  <si>
    <t>Polisombra</t>
  </si>
  <si>
    <t>Rollo x11 m</t>
  </si>
  <si>
    <t>Rollo de cabuya</t>
  </si>
  <si>
    <t>UND X 750 m</t>
  </si>
  <si>
    <t>Rollo de cinta de enmascarar</t>
  </si>
  <si>
    <t>Marcador Sharpie de punta fina</t>
  </si>
  <si>
    <t>2. MANO DE OBRA</t>
  </si>
  <si>
    <t>Mano de obra calificada</t>
  </si>
  <si>
    <t>Dias/año</t>
  </si>
  <si>
    <t>Mano de obra no calificada</t>
  </si>
  <si>
    <t>3. ARRENDAMIENTOS, ALQUILERES, SERVICIOS PÚBLICOS, SEGUROS Y OTROS GASTOS GENERADOS.</t>
  </si>
  <si>
    <t>4. MANTENIMIENTO, REPARACIÓN Y/O REPOSICIÓN DE EQUIPOS, INSTRUMENTOS Y/O ELEMENTOS REQUERIDOS.</t>
  </si>
  <si>
    <t>5. DESMANTELAMIENTO (Pago de demoliciones, adecuación, transporte)</t>
  </si>
  <si>
    <t>TOTAL COSTOS OPERACIÓN (2)</t>
  </si>
  <si>
    <r>
      <t xml:space="preserve">TOTAL COSTO DEL PROYECTO </t>
    </r>
    <r>
      <rPr>
        <b/>
        <sz val="12"/>
        <color indexed="8"/>
        <rFont val="Arial"/>
        <family val="2"/>
      </rPr>
      <t>(1. INVERSIÓN + 2. OPERACION)</t>
    </r>
  </si>
  <si>
    <t>DATOS DE USUARIO:</t>
  </si>
  <si>
    <r>
      <t xml:space="preserve">REVISÓ:  </t>
    </r>
    <r>
      <rPr>
        <sz val="12"/>
        <rFont val="Arial"/>
        <family val="2"/>
      </rPr>
      <t>CORPOAMAZONIA</t>
    </r>
  </si>
  <si>
    <t xml:space="preserve">NOMBRE </t>
  </si>
  <si>
    <t>IDENTIFICACIÓN</t>
  </si>
  <si>
    <t>DIRECCIÓN</t>
  </si>
  <si>
    <t>TELEFONO</t>
  </si>
  <si>
    <t>FIRMA</t>
  </si>
  <si>
    <t>FECHA</t>
  </si>
  <si>
    <t>CARGO - ROL</t>
  </si>
  <si>
    <t>NombreCientífico</t>
  </si>
  <si>
    <t>Familia APG</t>
  </si>
  <si>
    <t>Género</t>
  </si>
  <si>
    <t>Especie</t>
  </si>
  <si>
    <t>Clasificador</t>
  </si>
  <si>
    <t>Nom._Comunes</t>
  </si>
  <si>
    <t>Cat_Amenaza_Res_0126/2024</t>
  </si>
  <si>
    <t>Veda_Nro._Act_Adtivo</t>
  </si>
  <si>
    <t>Cat._Dec._1390/2018</t>
  </si>
  <si>
    <t>Apen._CITES</t>
  </si>
  <si>
    <t>Familia _SINCHI</t>
  </si>
  <si>
    <t xml:space="preserve">ID_Fam </t>
  </si>
  <si>
    <t>ID_Gen</t>
  </si>
  <si>
    <t>ID_sp</t>
  </si>
  <si>
    <t>Muerto</t>
  </si>
  <si>
    <t>_SD</t>
  </si>
  <si>
    <t>_Muerto</t>
  </si>
  <si>
    <t>-</t>
  </si>
  <si>
    <t>Sin Determinar</t>
  </si>
  <si>
    <t>_Sin Determinar</t>
  </si>
  <si>
    <t>Aphelandra sp.</t>
  </si>
  <si>
    <t>Acanthaceae</t>
  </si>
  <si>
    <t>Aphelandra</t>
  </si>
  <si>
    <t>sp.</t>
  </si>
  <si>
    <t>Coralillo silvestre | Vara verde</t>
  </si>
  <si>
    <t>Otras</t>
  </si>
  <si>
    <t>Aphelandra aurantiaca (Scheidw.) Lindl.</t>
  </si>
  <si>
    <t>aurantiaca</t>
  </si>
  <si>
    <t>(Scheidw.) Lindl.</t>
  </si>
  <si>
    <t>Aphelandra crenata Leonard</t>
  </si>
  <si>
    <t>crenata</t>
  </si>
  <si>
    <t>Leonard</t>
  </si>
  <si>
    <t>Aphelandra crispata Leonard</t>
  </si>
  <si>
    <t>crispata</t>
  </si>
  <si>
    <t>Col de monte silvestre | Ginyer silvestre</t>
  </si>
  <si>
    <t>Aphelandra hylaea Leonard</t>
  </si>
  <si>
    <t>hylaea</t>
  </si>
  <si>
    <t>Aphelandra impressa Lindau</t>
  </si>
  <si>
    <t>impressa</t>
  </si>
  <si>
    <t>Lindau</t>
  </si>
  <si>
    <t>Aphelandra kingii Wassh.</t>
  </si>
  <si>
    <t>kingii</t>
  </si>
  <si>
    <t>Wassh.</t>
  </si>
  <si>
    <t>Aphelandra macrostachya Nees</t>
  </si>
  <si>
    <t>macrostachya</t>
  </si>
  <si>
    <t>Nees</t>
  </si>
  <si>
    <t>Aphelandra maculata (Tafalla ex Nees) Voss</t>
  </si>
  <si>
    <t>maculata</t>
  </si>
  <si>
    <t>(Tafalla ex Nees) Voss</t>
  </si>
  <si>
    <t>Aphelandra martiusii Wassh.</t>
  </si>
  <si>
    <t>martiusii</t>
  </si>
  <si>
    <t>Aphelandra parvispica Leonard</t>
  </si>
  <si>
    <t>parvispica</t>
  </si>
  <si>
    <t>Copeteloro</t>
  </si>
  <si>
    <t>Aphelandra pilosa Leonard</t>
  </si>
  <si>
    <t>pilosa</t>
  </si>
  <si>
    <t>Borrachero montero | Diablo</t>
  </si>
  <si>
    <t>Aphelandra pulcherrima (Jacq.) Kunth</t>
  </si>
  <si>
    <t>pulcherrima</t>
  </si>
  <si>
    <t>(Jacq.) Kunth</t>
  </si>
  <si>
    <t>Aphelandra runcinata Nees</t>
  </si>
  <si>
    <t>runcinata</t>
  </si>
  <si>
    <t>Ortiga estrella</t>
  </si>
  <si>
    <t>Aphelandra scabra (Vahl) Sm.</t>
  </si>
  <si>
    <t>scabra</t>
  </si>
  <si>
    <t>(Vahl) Sm.</t>
  </si>
  <si>
    <t>Aphelandra schieferae Leonard</t>
  </si>
  <si>
    <t>schieferae</t>
  </si>
  <si>
    <t>Asystasia gangetica (L.) T.Anderson</t>
  </si>
  <si>
    <t>Asystasia</t>
  </si>
  <si>
    <t>gangetica</t>
  </si>
  <si>
    <t>(L.) T.Anderson</t>
  </si>
  <si>
    <t>Avicennia germinans (L.) L.</t>
  </si>
  <si>
    <t>Avicennia</t>
  </si>
  <si>
    <t>germinans</t>
  </si>
  <si>
    <t>(L.) L.</t>
  </si>
  <si>
    <t>Mangle negro</t>
  </si>
  <si>
    <t>1602/1995</t>
  </si>
  <si>
    <t>Especial</t>
  </si>
  <si>
    <t>Verbenaceae</t>
  </si>
  <si>
    <t>Barleria oenotheroides Dum.Cours.</t>
  </si>
  <si>
    <t>Barleria</t>
  </si>
  <si>
    <t>oenotheroides</t>
  </si>
  <si>
    <t>Dum.Cours.</t>
  </si>
  <si>
    <t>Dicliptera ochrochlamys Leonard</t>
  </si>
  <si>
    <t>Dicliptera</t>
  </si>
  <si>
    <t>ochrochlamys</t>
  </si>
  <si>
    <t>Fittonia sp.</t>
  </si>
  <si>
    <t>Fittonia</t>
  </si>
  <si>
    <t>Fittonia albivenis (Lindl. ex Veitch) Brummitt</t>
  </si>
  <si>
    <t>albivenis</t>
  </si>
  <si>
    <t>(Lindl. ex Veitch) Brummitt</t>
  </si>
  <si>
    <t>Herpetacanthus sp.</t>
  </si>
  <si>
    <t>Herpetacanthus</t>
  </si>
  <si>
    <t>Hygrophila costata Nees</t>
  </si>
  <si>
    <t>Hygrophila</t>
  </si>
  <si>
    <t>costata</t>
  </si>
  <si>
    <t>Justicia sp.</t>
  </si>
  <si>
    <t>Justicia</t>
  </si>
  <si>
    <t>Justicia brandegeeana Wassh. &amp; L.B.Sm.</t>
  </si>
  <si>
    <t>brandegeeana</t>
  </si>
  <si>
    <t>Wassh. &amp; L.B.Sm.</t>
  </si>
  <si>
    <t>Camaleón</t>
  </si>
  <si>
    <t>Justicia cabrerae Leonard</t>
  </si>
  <si>
    <t>cabrerae</t>
  </si>
  <si>
    <t>Justicia carnea Lindl.</t>
  </si>
  <si>
    <t>carnea</t>
  </si>
  <si>
    <t>Lindl.</t>
  </si>
  <si>
    <t>Justicia charadrophila Leonard</t>
  </si>
  <si>
    <t>charadrophila</t>
  </si>
  <si>
    <t>Justicia chloanantha Leonard</t>
  </si>
  <si>
    <t>chloanantha</t>
  </si>
  <si>
    <t>Justicia chlorostachya Leonard</t>
  </si>
  <si>
    <t>chlorostachya</t>
  </si>
  <si>
    <t>Justicia comata (L.) Lam.</t>
  </si>
  <si>
    <t>comata</t>
  </si>
  <si>
    <t>(L.) Lam.</t>
  </si>
  <si>
    <t>Justicia croceochlamys Leonard</t>
  </si>
  <si>
    <t>croceochlamys</t>
  </si>
  <si>
    <t>Justicia cuatrecasasii Wassh.</t>
  </si>
  <si>
    <t>cuatrecasasii</t>
  </si>
  <si>
    <t>Justicia cystolithosa Leonard</t>
  </si>
  <si>
    <t>cystolithosa</t>
  </si>
  <si>
    <t>Justicia filibracteolata Lindau</t>
  </si>
  <si>
    <t>filibracteolata</t>
  </si>
  <si>
    <t>Justicia gutierrezii Leonard</t>
  </si>
  <si>
    <t>gutierrezii</t>
  </si>
  <si>
    <t>Justicia hygrobia Leonard</t>
  </si>
  <si>
    <t>hygrobia</t>
  </si>
  <si>
    <t>Justicia hyperdasya Leonard</t>
  </si>
  <si>
    <t>hyperdasya</t>
  </si>
  <si>
    <t>Justicia idiogenes Leonard</t>
  </si>
  <si>
    <t>idiogenes</t>
  </si>
  <si>
    <t>Justicia ischnorhachis Leonard</t>
  </si>
  <si>
    <t>ischnorhachis</t>
  </si>
  <si>
    <t>Justicia laevilinguis (Nees) Lindau</t>
  </si>
  <si>
    <t>laevilinguis</t>
  </si>
  <si>
    <t>(Nees) Lindau</t>
  </si>
  <si>
    <t>Justicia macarenensis Leonard</t>
  </si>
  <si>
    <t>macarenensis</t>
  </si>
  <si>
    <t>Justicia neurochlamys Leonard</t>
  </si>
  <si>
    <t>neurochlamys</t>
  </si>
  <si>
    <t>Justicia oreopola Leonard</t>
  </si>
  <si>
    <t>oreopola</t>
  </si>
  <si>
    <t>Justicia pampolystachys Leonard</t>
  </si>
  <si>
    <t>pampolystachys</t>
  </si>
  <si>
    <t>Justicia pectoralis Jacq.</t>
  </si>
  <si>
    <t>pectoralis</t>
  </si>
  <si>
    <t>Jacq.</t>
  </si>
  <si>
    <t>Hierba de camarón | De frío | Madre de yuca | Amansa guapo | Amanza macho | Cuyanguilla amarilla</t>
  </si>
  <si>
    <t>Justicia pelianthia Leonard</t>
  </si>
  <si>
    <t>pelianthia</t>
  </si>
  <si>
    <t>Justicia pilosa (Ruiz ex Nees) Lindau</t>
  </si>
  <si>
    <t>(Ruiz ex Nees) Lindau</t>
  </si>
  <si>
    <t>Justicia sanchezioides Leonard</t>
  </si>
  <si>
    <t>sanchezioides</t>
  </si>
  <si>
    <t>Justicia scansilis (Rizzini) V.A.W.Graham</t>
  </si>
  <si>
    <t>scansilis</t>
  </si>
  <si>
    <t>(Rizzini) V.A.W.Graham</t>
  </si>
  <si>
    <t>Justicia schultesii Leonard</t>
  </si>
  <si>
    <t>schultesii</t>
  </si>
  <si>
    <t>Justicia scytophylla Leonard</t>
  </si>
  <si>
    <t>scytophylla</t>
  </si>
  <si>
    <t>Justicia secunda Vahl</t>
  </si>
  <si>
    <t>secunda</t>
  </si>
  <si>
    <t>Vahl</t>
  </si>
  <si>
    <t>Insulina | Insulina verde</t>
  </si>
  <si>
    <t>Justicia unguiculata Leonard</t>
  </si>
  <si>
    <t>unguiculata</t>
  </si>
  <si>
    <t>Justicia zamorensis Wassh.</t>
  </si>
  <si>
    <t>zamorensis</t>
  </si>
  <si>
    <t>Yaku Kuianguilla | Verde cuyanguilla</t>
  </si>
  <si>
    <t>Kalbreyeriella sp.</t>
  </si>
  <si>
    <t>Kalbreyeriella</t>
  </si>
  <si>
    <t>Kalbreyeriella cabrerae Leonard</t>
  </si>
  <si>
    <t>Kalbreyeriella gigas Leonard</t>
  </si>
  <si>
    <t>gigas</t>
  </si>
  <si>
    <t>Lepidagathis sp.</t>
  </si>
  <si>
    <t>Lepidagathis</t>
  </si>
  <si>
    <t>Lepidagathis alopecuroidea (Vahl) R.Br. ex Griseb.</t>
  </si>
  <si>
    <t>alopecuroidea</t>
  </si>
  <si>
    <t>(Vahl) R.Br. ex Griseb.</t>
  </si>
  <si>
    <t>Cancerillo | Livianera</t>
  </si>
  <si>
    <t>Lepidagathis lanceolata (Nees) Wassh.</t>
  </si>
  <si>
    <t>lanceolata</t>
  </si>
  <si>
    <t>(Nees) Wassh.</t>
  </si>
  <si>
    <t>Mendoncia sp.</t>
  </si>
  <si>
    <t>Mendoncia</t>
  </si>
  <si>
    <t>Mendonciaceae</t>
  </si>
  <si>
    <t>Mendoncia bivalvis (L.f.) Merr.</t>
  </si>
  <si>
    <t>bivalvis</t>
  </si>
  <si>
    <t>(L.f.) Merr.</t>
  </si>
  <si>
    <t>Mendoncia caquetensis Leonard</t>
  </si>
  <si>
    <t>caquetensis</t>
  </si>
  <si>
    <t>Mendoncia cuatrecasasii Leonard</t>
  </si>
  <si>
    <t>Mendoncia garciae Leonard</t>
  </si>
  <si>
    <t>garciae</t>
  </si>
  <si>
    <t>Mendoncia gigas Lindau</t>
  </si>
  <si>
    <t>Mendoncia glomerata Leonard</t>
  </si>
  <si>
    <t>glomerata</t>
  </si>
  <si>
    <t>Mendoncia gracilis Turrill</t>
  </si>
  <si>
    <t>gracilis</t>
  </si>
  <si>
    <t>Turrill</t>
  </si>
  <si>
    <t>Mendoncia lasiophyta R.Schultes</t>
  </si>
  <si>
    <t>lasiophyta</t>
  </si>
  <si>
    <t>R.Schultes</t>
  </si>
  <si>
    <t>Mendoncia multiflora Poepp. &amp; Endl.</t>
  </si>
  <si>
    <t>multiflora</t>
  </si>
  <si>
    <t>Poepp. &amp; Endl.</t>
  </si>
  <si>
    <t>Mendoncia odorata Leonard</t>
  </si>
  <si>
    <t>odorata</t>
  </si>
  <si>
    <t>Mendoncia pedunculata Leonard</t>
  </si>
  <si>
    <t>pedunculata</t>
  </si>
  <si>
    <t>Mendoncia phalacra Leonard</t>
  </si>
  <si>
    <t>phalacra</t>
  </si>
  <si>
    <t>Mendoncia pilosa Mart.</t>
  </si>
  <si>
    <t>Mart.</t>
  </si>
  <si>
    <t>Pionías | Pelusa</t>
  </si>
  <si>
    <t>Mendoncia retusa Turrill</t>
  </si>
  <si>
    <t>retusa</t>
  </si>
  <si>
    <t>Mendoncia rotundifolia Poepp. &amp; Endl.</t>
  </si>
  <si>
    <t>rotundifolia</t>
  </si>
  <si>
    <t>Mendoncia smithii Leonard</t>
  </si>
  <si>
    <t>smithii</t>
  </si>
  <si>
    <t>Mendoncia spraguei Turrill</t>
  </si>
  <si>
    <t>spraguei</t>
  </si>
  <si>
    <t>Mendoncia trichota Leonard</t>
  </si>
  <si>
    <t>trichota</t>
  </si>
  <si>
    <t>Mendoncia villosa (Klotzsch &amp; H.Karst. ex Nees) Leonard</t>
  </si>
  <si>
    <t>villosa</t>
  </si>
  <si>
    <t>(Klotzsch &amp; H.Karst. ex Nees) Leonard</t>
  </si>
  <si>
    <t>Mendoncia zarucchii Wassh.</t>
  </si>
  <si>
    <t>zarucchii</t>
  </si>
  <si>
    <t>Odontonema sp.</t>
  </si>
  <si>
    <t>Odontonema</t>
  </si>
  <si>
    <t>Pachystachys sp.</t>
  </si>
  <si>
    <t>Pachystachys</t>
  </si>
  <si>
    <t>Pachystachys lutea Nees</t>
  </si>
  <si>
    <t>lutea</t>
  </si>
  <si>
    <t>Pachystachys spicata (Ruiz &amp; Pav.) Wassh.</t>
  </si>
  <si>
    <t>spicata</t>
  </si>
  <si>
    <t>(Ruiz &amp; Pav.) Wassh.</t>
  </si>
  <si>
    <t>Pseuderanthemum sp.</t>
  </si>
  <si>
    <t>Pseuderanthemum</t>
  </si>
  <si>
    <t>Pseuderanthemum galbanum Leonard</t>
  </si>
  <si>
    <t>galbanum</t>
  </si>
  <si>
    <t>Pseuderanthemum idroboi Leonard</t>
  </si>
  <si>
    <t>idroboi</t>
  </si>
  <si>
    <t>Pseuderanthemum potamophilum Leonard</t>
  </si>
  <si>
    <t>potamophilum</t>
  </si>
  <si>
    <t>Pulchranthus sp.</t>
  </si>
  <si>
    <t>Pulchranthus</t>
  </si>
  <si>
    <t>Pulchranthus adenostachyus (Lindau) V.M.Baum, Reveal &amp; Nowicke</t>
  </si>
  <si>
    <t>adenostachyus</t>
  </si>
  <si>
    <t>(Lindau) V.M.Baum, Reveal &amp; Nowicke</t>
  </si>
  <si>
    <t>Ruellia sp.</t>
  </si>
  <si>
    <t>Ruellia</t>
  </si>
  <si>
    <t>Ruellia blechum L.</t>
  </si>
  <si>
    <t>blechum</t>
  </si>
  <si>
    <t>L.</t>
  </si>
  <si>
    <t>Monte Riñon | Camaleon verde</t>
  </si>
  <si>
    <t>Ruellia chartacea (T.Anderson) Wassh.</t>
  </si>
  <si>
    <t>chartacea</t>
  </si>
  <si>
    <t>(T.Anderson) Wassh.</t>
  </si>
  <si>
    <t>Ruellia geminiflora Kunth</t>
  </si>
  <si>
    <t>geminiflora</t>
  </si>
  <si>
    <t>Kunth</t>
  </si>
  <si>
    <t>Ruellia glischrocalyx Lindau</t>
  </si>
  <si>
    <t>glischrocalyx</t>
  </si>
  <si>
    <t>Ruellia humboldtiana (Nees) Lindau</t>
  </si>
  <si>
    <t>humboldtiana</t>
  </si>
  <si>
    <t>Diablo</t>
  </si>
  <si>
    <t>Ruellia lasiostachya Leonard</t>
  </si>
  <si>
    <t>lasiostachya</t>
  </si>
  <si>
    <t>Ruellia macarenensis Leonard</t>
  </si>
  <si>
    <t>Ruellia menthoides (Nees) Hiern</t>
  </si>
  <si>
    <t>menthoides</t>
  </si>
  <si>
    <t>(Nees) Hiern</t>
  </si>
  <si>
    <t>Ruellia putumayensis Leonard</t>
  </si>
  <si>
    <t>putumayensis</t>
  </si>
  <si>
    <t>Ruellia sprucei Lindau</t>
  </si>
  <si>
    <t>sprucei</t>
  </si>
  <si>
    <t>Ruellia terminale (Nees) Wassh.</t>
  </si>
  <si>
    <t>terminale</t>
  </si>
  <si>
    <t>Ara</t>
  </si>
  <si>
    <t>Ruellia tubiflora Kunth</t>
  </si>
  <si>
    <t>tubiflora</t>
  </si>
  <si>
    <t>Hoja de camarón | Rodilla de pollo</t>
  </si>
  <si>
    <t>Sanchezia sp.</t>
  </si>
  <si>
    <t>Sanchezia</t>
  </si>
  <si>
    <t>Sanchezia cyathibractea Mildbr.</t>
  </si>
  <si>
    <t>cyathibractea</t>
  </si>
  <si>
    <t>Mildbr.</t>
  </si>
  <si>
    <t>Sanchezia munita (Nees) Planch.</t>
  </si>
  <si>
    <t>munita</t>
  </si>
  <si>
    <t>(Nees) Planch.</t>
  </si>
  <si>
    <t>Sanchezia oblonga Ruiz &amp; Pav.</t>
  </si>
  <si>
    <t>oblonga</t>
  </si>
  <si>
    <t>Ruiz &amp; Pav.</t>
  </si>
  <si>
    <t>Sanchezia parvibracteata Sprague &amp; Hutch.</t>
  </si>
  <si>
    <t>parvibracteata</t>
  </si>
  <si>
    <t>Sprague &amp; Hutch.</t>
  </si>
  <si>
    <t>Sanchezia parviflora Leonard</t>
  </si>
  <si>
    <t>parviflora</t>
  </si>
  <si>
    <t>Nacedero</t>
  </si>
  <si>
    <t>Sanchezia pennellii Leonard</t>
  </si>
  <si>
    <t>pennellii</t>
  </si>
  <si>
    <t>Sanchezia putumayensis Leonard</t>
  </si>
  <si>
    <t>Sanchezia thinophila Leonard</t>
  </si>
  <si>
    <t>thinophila</t>
  </si>
  <si>
    <t>Staurogyne spraguei Wassh.</t>
  </si>
  <si>
    <t>Staurogyne</t>
  </si>
  <si>
    <t>Stenostephanus sp.</t>
  </si>
  <si>
    <t>Stenostephanus</t>
  </si>
  <si>
    <t>hierba danta</t>
  </si>
  <si>
    <t>Stenostephanus aglaus (Leonard) J.R.I.Wood</t>
  </si>
  <si>
    <t>aglaus</t>
  </si>
  <si>
    <t>(Leonard) J.R.I.Wood</t>
  </si>
  <si>
    <t>Stenostephanus cleefii (Wassh.) J.R.I.Wood</t>
  </si>
  <si>
    <t>cleefii</t>
  </si>
  <si>
    <t>(Wassh.) J.R.I.Wood</t>
  </si>
  <si>
    <t>Stenostephanus cuatrecasasii (Leonard) J.R.I.Wood</t>
  </si>
  <si>
    <t>Stenostephanus floriferus (Leonard) J.R.I.Wood</t>
  </si>
  <si>
    <t>floriferus</t>
  </si>
  <si>
    <t>Stenostephanus maximus (J.R.I.Wood) J.R.I.Wood</t>
  </si>
  <si>
    <t>maximus</t>
  </si>
  <si>
    <t>(J.R.I.Wood) J.R.I.Wood</t>
  </si>
  <si>
    <t>Stenostephanus putumayensis (Leonard) J.R.I.Wood</t>
  </si>
  <si>
    <t>Stenostephanus rostellatus (Lindau) T.F.Daniel, McDade &amp; Kiel</t>
  </si>
  <si>
    <t>rostellatus</t>
  </si>
  <si>
    <t>(Lindau) T.F.Daniel, McDade &amp; Kiel</t>
  </si>
  <si>
    <t>Teliostachya petraea Leonard</t>
  </si>
  <si>
    <t>Teliostachya</t>
  </si>
  <si>
    <t>petraea</t>
  </si>
  <si>
    <t>Thunbergia sp.</t>
  </si>
  <si>
    <t>Thunbergia</t>
  </si>
  <si>
    <t>Thunbergia alata Bojer ex Sims</t>
  </si>
  <si>
    <t>alata</t>
  </si>
  <si>
    <t>Bojer ex Sims</t>
  </si>
  <si>
    <t>Thunbergia fragrans Roxb.</t>
  </si>
  <si>
    <t>fragrans</t>
  </si>
  <si>
    <t>Roxb.</t>
  </si>
  <si>
    <t>Thunbergia grandiflora Roxb.</t>
  </si>
  <si>
    <t>grandiflora</t>
  </si>
  <si>
    <t>Trichanthera gigantea (Bonpl.) Nees</t>
  </si>
  <si>
    <t>Trichanthera</t>
  </si>
  <si>
    <t>gigantea</t>
  </si>
  <si>
    <t>(Bonpl.) Nees</t>
  </si>
  <si>
    <t>Nacedero | Cuchiyuyo | Cafeto</t>
  </si>
  <si>
    <t>Carpotroche sp.</t>
  </si>
  <si>
    <t>Achariaceae</t>
  </si>
  <si>
    <t>Carpotroche</t>
  </si>
  <si>
    <t>Flacourtiaceae</t>
  </si>
  <si>
    <t>Carpotroche amazonica Eichler</t>
  </si>
  <si>
    <t>amazonica</t>
  </si>
  <si>
    <t>Eichler</t>
  </si>
  <si>
    <t>Palo de raya | Mataconga | Cocaito</t>
  </si>
  <si>
    <t>Carpotroche grandiflora Benth.</t>
  </si>
  <si>
    <t>Benth.</t>
  </si>
  <si>
    <t>Cacao</t>
  </si>
  <si>
    <t>Carpotroche integrifolia Kuhlm.</t>
  </si>
  <si>
    <t>integrifolia</t>
  </si>
  <si>
    <t>Kuhlm.</t>
  </si>
  <si>
    <t>Tabaco de serpiente | Peinemono</t>
  </si>
  <si>
    <t>Carpotroche longifolia (Poepp.) Benth.</t>
  </si>
  <si>
    <t>longifolia</t>
  </si>
  <si>
    <t>(Poepp.) Benth.</t>
  </si>
  <si>
    <t>Grasoso | Pelotillo | Cumala | Cocoro blanco</t>
  </si>
  <si>
    <t>Carpotroche surinamensis Uittien</t>
  </si>
  <si>
    <t>surinamensis</t>
  </si>
  <si>
    <t>Uittien</t>
  </si>
  <si>
    <t>Lindackeria paludosa (Benth.) Gilg</t>
  </si>
  <si>
    <t>Lindackeria</t>
  </si>
  <si>
    <t>paludosa</t>
  </si>
  <si>
    <t>(Benth.) Gilg</t>
  </si>
  <si>
    <t>Higuerillo | Huesillo | Palo mojoso | Palo de venado | Caimo blanco</t>
  </si>
  <si>
    <t>Mayna sp.</t>
  </si>
  <si>
    <t>Mayna</t>
  </si>
  <si>
    <t>Mayna grandifolia (H.Karst.) Warb.</t>
  </si>
  <si>
    <t>grandifolia</t>
  </si>
  <si>
    <t>(H.Karst.) Warb.</t>
  </si>
  <si>
    <t>Mayna odorata Aubl.</t>
  </si>
  <si>
    <t>Aubl.</t>
  </si>
  <si>
    <t>Ositrii | Erizo | Erizo café</t>
  </si>
  <si>
    <t>Saurauia sp.</t>
  </si>
  <si>
    <t>Actinidiaceae</t>
  </si>
  <si>
    <t>Saurauia</t>
  </si>
  <si>
    <t>Moquillo peludo | Dulumoco</t>
  </si>
  <si>
    <t>Saurauia aromatica R.E.Schult.</t>
  </si>
  <si>
    <t>aromatica</t>
  </si>
  <si>
    <t>R.E.Schult.</t>
  </si>
  <si>
    <t>Moquillo</t>
  </si>
  <si>
    <t>Saurauia brachybotrys Turcz.</t>
  </si>
  <si>
    <t>brachybotrys</t>
  </si>
  <si>
    <t>Turcz.</t>
  </si>
  <si>
    <t>Saurauia caquetensis R.E.Schult.</t>
  </si>
  <si>
    <t>Saurauia floccifera Triana &amp; Planch.</t>
  </si>
  <si>
    <t>floccifera</t>
  </si>
  <si>
    <t>Triana &amp; Planch.</t>
  </si>
  <si>
    <t>Saurauia omichlophila R.E.Schult.</t>
  </si>
  <si>
    <t>omichlophila</t>
  </si>
  <si>
    <t>Saurauia pulchra Sprague</t>
  </si>
  <si>
    <t>pulchra</t>
  </si>
  <si>
    <t>Sprague</t>
  </si>
  <si>
    <t>Saurauia putumayonis R.E.Schult.</t>
  </si>
  <si>
    <t>putumayonis</t>
  </si>
  <si>
    <t>Aquarius sp.</t>
  </si>
  <si>
    <t>Alismataceae</t>
  </si>
  <si>
    <t>Aquarius</t>
  </si>
  <si>
    <t>Aquarius grandiflorus (Cham. &amp; Schltdl.) Christenh. &amp; Byng</t>
  </si>
  <si>
    <t>grandiflorus</t>
  </si>
  <si>
    <t>(Cham. &amp; Schltdl.) Christenh. &amp; Byng</t>
  </si>
  <si>
    <t>Aquarius grisebachii (Small) Christenh. &amp; Byng</t>
  </si>
  <si>
    <t>grisebachii</t>
  </si>
  <si>
    <t>(Small) Christenh. &amp; Byng</t>
  </si>
  <si>
    <t>Aquarius horizontalis (Rataj) Christenh. &amp; Byng</t>
  </si>
  <si>
    <t>horizontalis</t>
  </si>
  <si>
    <t>(Rataj) Christenh. &amp; Byng</t>
  </si>
  <si>
    <t>Comida de morrocoy</t>
  </si>
  <si>
    <t>Aquarius paniculatus (Micheli) Christenh. &amp; Byng</t>
  </si>
  <si>
    <t>paniculatus</t>
  </si>
  <si>
    <t>(Micheli) Christenh. &amp; Byng</t>
  </si>
  <si>
    <t>Aquarius subalatus (Mart.) Christenh. &amp; Byng</t>
  </si>
  <si>
    <t>subalatus</t>
  </si>
  <si>
    <t>(Mart.) Christenh. &amp; Byng</t>
  </si>
  <si>
    <t>Aquarius trialatus (Fassett) Christenh. &amp; Byng</t>
  </si>
  <si>
    <t>trialatus</t>
  </si>
  <si>
    <t>(Fassett) Christenh. &amp; Byng</t>
  </si>
  <si>
    <t>Hydrocleys sp.</t>
  </si>
  <si>
    <t>Hydrocleys</t>
  </si>
  <si>
    <t>Limnocharitaceae</t>
  </si>
  <si>
    <t>Hydrocleys nymphoides (Willd.) Buchenau</t>
  </si>
  <si>
    <t>nymphoides</t>
  </si>
  <si>
    <t>(Willd.) Buchenau</t>
  </si>
  <si>
    <t>Hydrocleys parviflora Seub.</t>
  </si>
  <si>
    <t>Seub.</t>
  </si>
  <si>
    <t>Limnocharis flava (L.) Buchenau</t>
  </si>
  <si>
    <t>Limnocharis</t>
  </si>
  <si>
    <t>flava</t>
  </si>
  <si>
    <t>(L.) Buchenau</t>
  </si>
  <si>
    <t>Sagittaria sp.</t>
  </si>
  <si>
    <t>Sagittaria</t>
  </si>
  <si>
    <t>Sagittaria guayanensis Kunth</t>
  </si>
  <si>
    <t>guayanensis</t>
  </si>
  <si>
    <t>Sagittaria planitiana G.Agostini</t>
  </si>
  <si>
    <t>planitiana</t>
  </si>
  <si>
    <t>G.Agostini</t>
  </si>
  <si>
    <t>Sagittaria rhombifolia Cham.</t>
  </si>
  <si>
    <t>rhombifolia</t>
  </si>
  <si>
    <t>Cham.</t>
  </si>
  <si>
    <t>Sagittaria sprucei Micheli</t>
  </si>
  <si>
    <t>Micheli</t>
  </si>
  <si>
    <t>Bomarea sp.</t>
  </si>
  <si>
    <t>Alstroemeriaceae</t>
  </si>
  <si>
    <t>Bomarea</t>
  </si>
  <si>
    <t>Liliaceae</t>
  </si>
  <si>
    <t>Bomarea edulis (Tussac) Herb.</t>
  </si>
  <si>
    <t>edulis</t>
  </si>
  <si>
    <t>(Tussac) Herb.</t>
  </si>
  <si>
    <t>Bejuco de sapo</t>
  </si>
  <si>
    <t>Bomarea hieronymi Pax</t>
  </si>
  <si>
    <t>hieronymi</t>
  </si>
  <si>
    <t>Pax</t>
  </si>
  <si>
    <t>Bomarea linifolia (Kunth) Baker</t>
  </si>
  <si>
    <t>linifolia</t>
  </si>
  <si>
    <t>(Kunth) Baker</t>
  </si>
  <si>
    <t>Bomarea pardina Herb.</t>
  </si>
  <si>
    <t>pardina</t>
  </si>
  <si>
    <t>Herb.</t>
  </si>
  <si>
    <t>Bomarea patinii Baker</t>
  </si>
  <si>
    <t>patinii</t>
  </si>
  <si>
    <t>Baker</t>
  </si>
  <si>
    <t>Bomarea setacea (Ruiz &amp; Pav.) Herb.</t>
  </si>
  <si>
    <t>setacea</t>
  </si>
  <si>
    <t>(Ruiz &amp; Pav.) Herb.</t>
  </si>
  <si>
    <t>Achyranthes aspera L.</t>
  </si>
  <si>
    <t>Amaranthaceae</t>
  </si>
  <si>
    <t>Achyranthes</t>
  </si>
  <si>
    <t>aspera</t>
  </si>
  <si>
    <t>Alternanthera sp.</t>
  </si>
  <si>
    <t>Alternanthera</t>
  </si>
  <si>
    <t>Alternanthera albotomentosa Suess.</t>
  </si>
  <si>
    <t>albotomentosa</t>
  </si>
  <si>
    <t>Suess.</t>
  </si>
  <si>
    <t>Alternanthera bettzickiana (Regel) G.Nicholson</t>
  </si>
  <si>
    <t>bettzickiana</t>
  </si>
  <si>
    <t>(Regel) G.Nicholson</t>
  </si>
  <si>
    <t>Espinaca | Sigame</t>
  </si>
  <si>
    <t>Alternanthera brasiliana (L.) Kuntze</t>
  </si>
  <si>
    <t>brasiliana</t>
  </si>
  <si>
    <t>(L.) Kuntze</t>
  </si>
  <si>
    <t>Escancé gigante | Fósforo</t>
  </si>
  <si>
    <t>Alternanthera lanceolata (Benth.) Schinz</t>
  </si>
  <si>
    <t>(Benth.) Schinz</t>
  </si>
  <si>
    <t>Descanse de castilla</t>
  </si>
  <si>
    <t>Alternanthera sessilis (L.) R.Br. ex DC.</t>
  </si>
  <si>
    <t>sessilis</t>
  </si>
  <si>
    <t>(L.) R.Br. ex DC.</t>
  </si>
  <si>
    <t>Amaranthus sp.</t>
  </si>
  <si>
    <t>Amaranthus</t>
  </si>
  <si>
    <t>Amaranthus blitum L.</t>
  </si>
  <si>
    <t>blitum</t>
  </si>
  <si>
    <t>Cáncer espinoso</t>
  </si>
  <si>
    <t>Amaranthus dubius Thell.</t>
  </si>
  <si>
    <t>dubius</t>
  </si>
  <si>
    <t>Thell.</t>
  </si>
  <si>
    <t>Amaranthus spinosus L.</t>
  </si>
  <si>
    <t>spinosus</t>
  </si>
  <si>
    <t>Amaranthus viridis L.</t>
  </si>
  <si>
    <t>viridis</t>
  </si>
  <si>
    <t>Bleo blanco</t>
  </si>
  <si>
    <t>Celosia sp.</t>
  </si>
  <si>
    <t>Celosia</t>
  </si>
  <si>
    <t>Celosia argentea L.</t>
  </si>
  <si>
    <t>argentea</t>
  </si>
  <si>
    <t>Chamissoa altissima (Jacq.) Kunth</t>
  </si>
  <si>
    <t>Chamissoa</t>
  </si>
  <si>
    <t>altissima</t>
  </si>
  <si>
    <t>Cyathula sp.</t>
  </si>
  <si>
    <t>Cyathula</t>
  </si>
  <si>
    <t>Cyathula achyranthoides (Kunth) Moq.</t>
  </si>
  <si>
    <t>achyranthoides</t>
  </si>
  <si>
    <t>(Kunth) Moq.</t>
  </si>
  <si>
    <t>Cyathula prostrata (L.) Blume</t>
  </si>
  <si>
    <t>prostrata</t>
  </si>
  <si>
    <t>(L.) Blume</t>
  </si>
  <si>
    <t>Pega pega | Sigueme | Cadillo</t>
  </si>
  <si>
    <t>Dysphania ambrosioides (L.) Mosyakin &amp; Clemants</t>
  </si>
  <si>
    <t>Dysphania</t>
  </si>
  <si>
    <t>ambrosioides</t>
  </si>
  <si>
    <t>(L.) Mosyakin &amp; Clemants</t>
  </si>
  <si>
    <t>Paico</t>
  </si>
  <si>
    <t>Chenopodiaceae</t>
  </si>
  <si>
    <t>Gomphrena sp.</t>
  </si>
  <si>
    <t>Gomphrena</t>
  </si>
  <si>
    <t>Gomphrena globosa L.</t>
  </si>
  <si>
    <t>globosa</t>
  </si>
  <si>
    <t>Gomphrena serrata L.</t>
  </si>
  <si>
    <t>serrata</t>
  </si>
  <si>
    <t>Hebanthe grandiflora (Hook.) Borsch &amp; Pedersen</t>
  </si>
  <si>
    <t>Hebanthe</t>
  </si>
  <si>
    <t>(Hook.) Borsch &amp; Pedersen</t>
  </si>
  <si>
    <t>Iresine sp.</t>
  </si>
  <si>
    <t>Iresine</t>
  </si>
  <si>
    <t>Iresine diffusa Willd.</t>
  </si>
  <si>
    <t>diffusa</t>
  </si>
  <si>
    <t>Willd.</t>
  </si>
  <si>
    <t>Descance común | Pulmonaria | Rodilla de pisco | Plumaje</t>
  </si>
  <si>
    <t>Iresine herbstii Hook.</t>
  </si>
  <si>
    <t>herbstii</t>
  </si>
  <si>
    <t>Hook.</t>
  </si>
  <si>
    <t>Anami hoja verde</t>
  </si>
  <si>
    <t>Pfaffia sp.</t>
  </si>
  <si>
    <t>Pfaffia</t>
  </si>
  <si>
    <t>Pfaffia iresinoides (Kunth) Spreng.</t>
  </si>
  <si>
    <t>iresinoides</t>
  </si>
  <si>
    <t>(Kunth) Spreng.</t>
  </si>
  <si>
    <t>Pleuropetalum pleiogynum (Kuntze) Standl.</t>
  </si>
  <si>
    <t>Pleuropetalum</t>
  </si>
  <si>
    <t>pleiogynum</t>
  </si>
  <si>
    <t>(Kuntze) Standl.</t>
  </si>
  <si>
    <t>Spinacia oleracea L.</t>
  </si>
  <si>
    <t>Spinacia</t>
  </si>
  <si>
    <t>oleracea</t>
  </si>
  <si>
    <t>Espinaca</t>
  </si>
  <si>
    <t>Allium sp.</t>
  </si>
  <si>
    <t>Amaryllidaceae</t>
  </si>
  <si>
    <t>Allium</t>
  </si>
  <si>
    <t>Allium fistulosum L.</t>
  </si>
  <si>
    <t>fistulosum</t>
  </si>
  <si>
    <t>Cebolla</t>
  </si>
  <si>
    <t>Allium sativum L.</t>
  </si>
  <si>
    <t>sativum</t>
  </si>
  <si>
    <t>Ajo</t>
  </si>
  <si>
    <t>Allium schoenoprasum L.</t>
  </si>
  <si>
    <t>schoenoprasum</t>
  </si>
  <si>
    <t>Cebolla peruana</t>
  </si>
  <si>
    <t>Crinum sp.</t>
  </si>
  <si>
    <t>Crinum</t>
  </si>
  <si>
    <t>Lirio</t>
  </si>
  <si>
    <t>Crinum erubescens Aiton</t>
  </si>
  <si>
    <t>erubescens</t>
  </si>
  <si>
    <t>Aiton</t>
  </si>
  <si>
    <t>Crinum zeylanicum (L.) L.</t>
  </si>
  <si>
    <t>zeylanicum</t>
  </si>
  <si>
    <t>Eucharis sp.</t>
  </si>
  <si>
    <t>Eucharis</t>
  </si>
  <si>
    <t>Cebolla de perdiz</t>
  </si>
  <si>
    <t>Eucharis formosa Meerow</t>
  </si>
  <si>
    <t>formosa</t>
  </si>
  <si>
    <t>Meerow</t>
  </si>
  <si>
    <t>Eucharis grandiflora Planch. &amp; Linden</t>
  </si>
  <si>
    <t>Planch. &amp; Linden</t>
  </si>
  <si>
    <t>Cebolla de perdiz | Ajo de Perdiz | Lirio | Cebolleta blanca | Cebollina | Hierba e danta</t>
  </si>
  <si>
    <t>Hippeastrum sp.</t>
  </si>
  <si>
    <t>Hippeastrum</t>
  </si>
  <si>
    <t>Hippeastrum elegans (Spreng.) H.E.Moore</t>
  </si>
  <si>
    <t>elegans</t>
  </si>
  <si>
    <t>(Spreng.) H.E.Moore</t>
  </si>
  <si>
    <t>Hippeastrum puniceum (Lam.) Voss</t>
  </si>
  <si>
    <t>puniceum</t>
  </si>
  <si>
    <t>(Lam.) Voss</t>
  </si>
  <si>
    <t>Anacardium sp.</t>
  </si>
  <si>
    <t>Anacardiaceae</t>
  </si>
  <si>
    <t>Anacardium</t>
  </si>
  <si>
    <t>Anacardium excelsum (Kunth) Skeels</t>
  </si>
  <si>
    <t>excelsum</t>
  </si>
  <si>
    <t>(Kunth) Skeels</t>
  </si>
  <si>
    <t>Castaño | Caracoli</t>
  </si>
  <si>
    <t>Anacardium giganteum Engl.</t>
  </si>
  <si>
    <t>giganteum</t>
  </si>
  <si>
    <t>Engl.</t>
  </si>
  <si>
    <t>Caju acu | Marañon grande | Marañón rojo | amarillo gigante | Marañon amarillo rojo pequeño</t>
  </si>
  <si>
    <t>Anacardium humile A.St.-Hil.</t>
  </si>
  <si>
    <t>humile</t>
  </si>
  <si>
    <t>A.St.-Hil.</t>
  </si>
  <si>
    <t>Anacardium occidentale L.</t>
  </si>
  <si>
    <t>occidentale</t>
  </si>
  <si>
    <t>Marañón | Marañón amarillo | Marañón rojo pequeño | Marañón silvestre | Marañón rojo | Marañón común</t>
  </si>
  <si>
    <t>Anacardium parvifolium Ducke</t>
  </si>
  <si>
    <t>parvifolium</t>
  </si>
  <si>
    <t>Ducke</t>
  </si>
  <si>
    <t>Marañón de breo | Marañón | Marañon de Monte | Caimitillo</t>
  </si>
  <si>
    <t>Antrocaryon amazonicum (Ducke) B.L.Burtt</t>
  </si>
  <si>
    <t>Antrocaryon</t>
  </si>
  <si>
    <t>amazonicum</t>
  </si>
  <si>
    <t>(Ducke) B.L.Burtt</t>
  </si>
  <si>
    <t>Astronium sp.</t>
  </si>
  <si>
    <t>Astronium</t>
  </si>
  <si>
    <t>Guacamayo</t>
  </si>
  <si>
    <t>Astronium graveolens Jacq.</t>
  </si>
  <si>
    <t>graveolens</t>
  </si>
  <si>
    <t xml:space="preserve">Diomate, Quebracha, Gusanera, Santa cruz </t>
  </si>
  <si>
    <t>Muy Especial</t>
  </si>
  <si>
    <t>Astronium lecointei Ducke</t>
  </si>
  <si>
    <t>lecointei</t>
  </si>
  <si>
    <t>Astronium obliquum Griseb.</t>
  </si>
  <si>
    <t>obliquum</t>
  </si>
  <si>
    <t>Griseb.</t>
  </si>
  <si>
    <t>Campnosperma gummiferum (Benth.) Marchand</t>
  </si>
  <si>
    <t>Campnosperma</t>
  </si>
  <si>
    <t>gummiferum</t>
  </si>
  <si>
    <t>(Benth.) Marchand</t>
  </si>
  <si>
    <t>Campnosperma panamense  Stand!.</t>
  </si>
  <si>
    <t xml:space="preserve">panamense </t>
  </si>
  <si>
    <t>Stand!.</t>
  </si>
  <si>
    <t>Sajo</t>
  </si>
  <si>
    <t>Mangifera indica L.</t>
  </si>
  <si>
    <t>Mangifera</t>
  </si>
  <si>
    <t>indica</t>
  </si>
  <si>
    <t>Mango</t>
  </si>
  <si>
    <t>Mauria sp.</t>
  </si>
  <si>
    <t>Mauria</t>
  </si>
  <si>
    <t>Laurel venenoso</t>
  </si>
  <si>
    <t>Mauria heterophylla Kunth</t>
  </si>
  <si>
    <t>heterophylla</t>
  </si>
  <si>
    <t>Caspi</t>
  </si>
  <si>
    <t>Ochoterenaea colombiana F.A.Barkley</t>
  </si>
  <si>
    <t>Ochoterenaea</t>
  </si>
  <si>
    <t>colombiana</t>
  </si>
  <si>
    <t>F.A.Barkley</t>
  </si>
  <si>
    <t>Cedrillo</t>
  </si>
  <si>
    <t>Spondias sp.</t>
  </si>
  <si>
    <t>Spondias</t>
  </si>
  <si>
    <t>Spondias dulcis Parkinson</t>
  </si>
  <si>
    <t>dulcis</t>
  </si>
  <si>
    <t>Parkinson</t>
  </si>
  <si>
    <t>Canllarana | Canllarana | cancharama</t>
  </si>
  <si>
    <t>Spondias globosa J.D.Mitch. &amp; Daly</t>
  </si>
  <si>
    <t>J.D.Mitch. &amp; Daly</t>
  </si>
  <si>
    <t>Ojo de danta | Hobo</t>
  </si>
  <si>
    <t>Spondias mombin L.</t>
  </si>
  <si>
    <t>mombin</t>
  </si>
  <si>
    <t>Jobo | Pepa de morrocoy | Taperebá (Portugués) | Uvo</t>
  </si>
  <si>
    <t>Spondias purpurea L.</t>
  </si>
  <si>
    <t>purpurea</t>
  </si>
  <si>
    <t>Hobo</t>
  </si>
  <si>
    <t>Tapirira sp.</t>
  </si>
  <si>
    <t>Tapirira</t>
  </si>
  <si>
    <t>Estoraque | Guasi</t>
  </si>
  <si>
    <t>Tapirira guianensis Aubl.</t>
  </si>
  <si>
    <t>guianensis</t>
  </si>
  <si>
    <t>Coquindillo | Pechugo | Tapaculo | Quince dias | Árbol de pepa negra | Algodón | Añame</t>
  </si>
  <si>
    <t>Tapirira obtusa (Benth.) J.D.Mitch.</t>
  </si>
  <si>
    <t>obtusa</t>
  </si>
  <si>
    <t>(Benth.) J.D.Mitch.</t>
  </si>
  <si>
    <t>Papelilla | Palo lagartijo</t>
  </si>
  <si>
    <t>Tapirira pilosa Sprague</t>
  </si>
  <si>
    <t>Tapirira retusa Ducke</t>
  </si>
  <si>
    <t>Palo balsudo | Karikoe | Balsudo</t>
  </si>
  <si>
    <t>Thyrsodium sp.</t>
  </si>
  <si>
    <t>Thyrsodium</t>
  </si>
  <si>
    <t>Palo balsudo</t>
  </si>
  <si>
    <t>Thyrsodium herrerense Encarn.</t>
  </si>
  <si>
    <t>herrerense</t>
  </si>
  <si>
    <t>Encarn.</t>
  </si>
  <si>
    <t>Thyrsodium spruceanum Benth.</t>
  </si>
  <si>
    <t>spruceanum</t>
  </si>
  <si>
    <t>Copal</t>
  </si>
  <si>
    <t>Toxicodendron striatum (Ruiz &amp; Pav.) Kuntze</t>
  </si>
  <si>
    <t>Toxicodendron</t>
  </si>
  <si>
    <t>striatum</t>
  </si>
  <si>
    <t>(Ruiz &amp; Pav.) Kuntze</t>
  </si>
  <si>
    <t>Anemia sp.</t>
  </si>
  <si>
    <t>Anemiaceae</t>
  </si>
  <si>
    <t>Anemia</t>
  </si>
  <si>
    <t>Anemia buniifolia (Gardner) T.Moore</t>
  </si>
  <si>
    <t>buniifolia</t>
  </si>
  <si>
    <t>(Gardner) T.Moore</t>
  </si>
  <si>
    <t>NA</t>
  </si>
  <si>
    <t>Anemia flexuosa (Savigny) Sw.</t>
  </si>
  <si>
    <t>flexuosa</t>
  </si>
  <si>
    <t>(Savigny) Sw.</t>
  </si>
  <si>
    <t>Anemia oblongifolia (Cav.) Sw.</t>
  </si>
  <si>
    <t>oblongifolia</t>
  </si>
  <si>
    <t>(Cav.) Sw.</t>
  </si>
  <si>
    <t>Anemia phyllitidis (L.) Sw.</t>
  </si>
  <si>
    <t>phyllitidis</t>
  </si>
  <si>
    <t>(L.) Sw.</t>
  </si>
  <si>
    <t>Anisophyllea sp.</t>
  </si>
  <si>
    <t>Anisophylleaceae</t>
  </si>
  <si>
    <t>Anisophyllea</t>
  </si>
  <si>
    <t>Guacuri de chimbe</t>
  </si>
  <si>
    <t>Anisophyllea guianensis Sandwith</t>
  </si>
  <si>
    <t>Sandwith</t>
  </si>
  <si>
    <t>Polygonanthus punctulatus Kuhlm.</t>
  </si>
  <si>
    <t>Polygonanthus</t>
  </si>
  <si>
    <t>punctulatus</t>
  </si>
  <si>
    <t>Anaxagorea sp.</t>
  </si>
  <si>
    <t>Annonaceae</t>
  </si>
  <si>
    <t>Anaxagorea</t>
  </si>
  <si>
    <t>Golondrino</t>
  </si>
  <si>
    <t>Anaxagorea acuminata (Dunal) A.DC.</t>
  </si>
  <si>
    <t>acuminata</t>
  </si>
  <si>
    <t>(Dunal) A.DC.</t>
  </si>
  <si>
    <t>Anaxagorea angustifolia Timmerman</t>
  </si>
  <si>
    <t>angustifolia</t>
  </si>
  <si>
    <t>Timmerman</t>
  </si>
  <si>
    <t>Anaxagorea brachycarpa R.E.Fr.</t>
  </si>
  <si>
    <t>brachycarpa</t>
  </si>
  <si>
    <t>R.E.Fr.</t>
  </si>
  <si>
    <t>Anaxagorea brevipes Benth.</t>
  </si>
  <si>
    <t>brevipes</t>
  </si>
  <si>
    <t>Anaxagorea dolichocarpa Sprague &amp; Sandwith</t>
  </si>
  <si>
    <t>dolichocarpa</t>
  </si>
  <si>
    <t>Sprague &amp; Sandwith</t>
  </si>
  <si>
    <t>Carguero | Eticuda de rebalse</t>
  </si>
  <si>
    <t>Anaxagorea floribunda Timmerman</t>
  </si>
  <si>
    <t>floribunda</t>
  </si>
  <si>
    <t>Anaxagorea manausensis Timmerman</t>
  </si>
  <si>
    <t>manausensis</t>
  </si>
  <si>
    <t>Anaxagorea petiolata R.E.Fr.</t>
  </si>
  <si>
    <t>petiolata</t>
  </si>
  <si>
    <t>Anaxagorea phaeocarpa Mart.</t>
  </si>
  <si>
    <t>phaeocarpa</t>
  </si>
  <si>
    <t>Carguero</t>
  </si>
  <si>
    <t>Anaxagorea rufa Timmerman</t>
  </si>
  <si>
    <t>rufa</t>
  </si>
  <si>
    <t>Carguero de ratón | Carguero de pava | Carguero | Carguero negro</t>
  </si>
  <si>
    <t>Annona sp.</t>
  </si>
  <si>
    <t>Annona</t>
  </si>
  <si>
    <t>Anonilla | Palo de ratón</t>
  </si>
  <si>
    <t>Annona amazonica R.E.Fr.</t>
  </si>
  <si>
    <t>Annona ambotay Aubl.</t>
  </si>
  <si>
    <t>ambotay</t>
  </si>
  <si>
    <t>Casimana | Casima | Chirimoyo silvestre</t>
  </si>
  <si>
    <t>Annona araracuara H.Rainer &amp; M.V.Arbeláez</t>
  </si>
  <si>
    <t>araracuara</t>
  </si>
  <si>
    <t>H.Rainer &amp; M.V.Arbeláez</t>
  </si>
  <si>
    <t>Annona asplundiana R.E.Fr.</t>
  </si>
  <si>
    <t>asplundiana</t>
  </si>
  <si>
    <t>Annona cherimolioides Triana &amp; Planch.</t>
  </si>
  <si>
    <t>cherimolioides</t>
  </si>
  <si>
    <t>Chirimoya</t>
  </si>
  <si>
    <t>Annona cordifolia (Szyszyl.) R.E.Fr.</t>
  </si>
  <si>
    <t>cordifolia</t>
  </si>
  <si>
    <t>(Szyszyl.) R.E.Fr.</t>
  </si>
  <si>
    <t>Anón de monte</t>
  </si>
  <si>
    <t>Annona cuspidata (Mart.) H.Rainer</t>
  </si>
  <si>
    <t>cuspidata</t>
  </si>
  <si>
    <t>(Mart.) H.Rainer</t>
  </si>
  <si>
    <t>Macaco | Imbira blanco</t>
  </si>
  <si>
    <t>Annona deminuta R.E.Fr.</t>
  </si>
  <si>
    <t>deminuta</t>
  </si>
  <si>
    <t>Anón de caimán | Guanábana</t>
  </si>
  <si>
    <t>Annona densicoma Mart.</t>
  </si>
  <si>
    <t>densicoma</t>
  </si>
  <si>
    <t>Annona dolichophylla R.E.Fr.</t>
  </si>
  <si>
    <t>dolichophylla</t>
  </si>
  <si>
    <t>Nabueno | Matafrio de pava | Carguero de matafrío</t>
  </si>
  <si>
    <t>Annona duckei Diels</t>
  </si>
  <si>
    <t>duckei</t>
  </si>
  <si>
    <t>Diels</t>
  </si>
  <si>
    <t>Chirimoyo | Nabueno | Imbira blanco | Mortecino | Borrachero | Anón</t>
  </si>
  <si>
    <t>Annona edulis (Triana &amp; Planch.) H.Rainer</t>
  </si>
  <si>
    <t>(Triana &amp; Planch.) H.Rainer</t>
  </si>
  <si>
    <t>Guanábana | Carguero | Chirimoyo | Anón de monte | Chirimollo | Chirimoyo</t>
  </si>
  <si>
    <t>Annona exsucca DC.</t>
  </si>
  <si>
    <t>exsucca</t>
  </si>
  <si>
    <t>DC.</t>
  </si>
  <si>
    <t>Annona foetida Mart.</t>
  </si>
  <si>
    <t>foetida</t>
  </si>
  <si>
    <t>Carguero | Chirimoyo de monte</t>
  </si>
  <si>
    <t>Annona gigantophylla (R.E.Fr.) R.E.Fr.</t>
  </si>
  <si>
    <t>gigantophylla</t>
  </si>
  <si>
    <t>(R.E.Fr.) R.E.Fr.</t>
  </si>
  <si>
    <t>Annona glabra L.</t>
  </si>
  <si>
    <t>glabra</t>
  </si>
  <si>
    <t>Annona haematantha Miq.</t>
  </si>
  <si>
    <t>haematantha</t>
  </si>
  <si>
    <t>Miq.</t>
  </si>
  <si>
    <t>Annona hypoglauca Mart.</t>
  </si>
  <si>
    <t>hypoglauca</t>
  </si>
  <si>
    <t>Anón de charapa | Anón enredadera | Anoncillo | Flor de amor de pescado | Anón de orilla en bejuco</t>
  </si>
  <si>
    <t>Annona insignis R.E.Fr.</t>
  </si>
  <si>
    <t>insignis</t>
  </si>
  <si>
    <t>Annona jahnii Saff.</t>
  </si>
  <si>
    <t>jahnii</t>
  </si>
  <si>
    <t>Saff.</t>
  </si>
  <si>
    <t>Annona jucunda Diels</t>
  </si>
  <si>
    <t>jucunda</t>
  </si>
  <si>
    <t>Annona longipedicellata A.C.Webber &amp; Gottsb.</t>
  </si>
  <si>
    <t>longipedicellata</t>
  </si>
  <si>
    <t>A.C.Webber &amp; Gottsb.</t>
  </si>
  <si>
    <t>Annona montana Macfad.</t>
  </si>
  <si>
    <t>montana</t>
  </si>
  <si>
    <t>Macfad.</t>
  </si>
  <si>
    <t>Guanábana cimarrona</t>
  </si>
  <si>
    <t>Annona mucosa Jacq.</t>
  </si>
  <si>
    <t>mucosa</t>
  </si>
  <si>
    <t>Anón amazónico | Anón de monte | Anón | Guanábana | Chirimoya | Chyrimolla | Anón de oso hormiguero</t>
  </si>
  <si>
    <t>Annona muricata L.</t>
  </si>
  <si>
    <t>muricata</t>
  </si>
  <si>
    <t>Guanábana</t>
  </si>
  <si>
    <t>Annona neoamazonica H.Rainer</t>
  </si>
  <si>
    <t>neoamazonica</t>
  </si>
  <si>
    <t>H.Rainer</t>
  </si>
  <si>
    <t>Chirimoyo | Anón de monte</t>
  </si>
  <si>
    <t>Annona neoinsignis H.Rainer</t>
  </si>
  <si>
    <t>neoinsignis</t>
  </si>
  <si>
    <t>Annona nitida Mart.</t>
  </si>
  <si>
    <t>nitida</t>
  </si>
  <si>
    <t>Annona papilionella (Diels) H. Rainer</t>
  </si>
  <si>
    <t>papilionella</t>
  </si>
  <si>
    <t>Annona pulchra H.Rainer</t>
  </si>
  <si>
    <t>Annona rensoniana (Standl.) H.Rainer</t>
  </si>
  <si>
    <t>rensoniana</t>
  </si>
  <si>
    <t>(Standl.) H.Rainer</t>
  </si>
  <si>
    <t>Annona rigida R.E.Fr.</t>
  </si>
  <si>
    <t>rigida</t>
  </si>
  <si>
    <t>Annona scandens Diels</t>
  </si>
  <si>
    <t>scandens</t>
  </si>
  <si>
    <t>Annona sericea Dunal</t>
  </si>
  <si>
    <t>sericea</t>
  </si>
  <si>
    <t>Dunal</t>
  </si>
  <si>
    <t>Bocageopsis sp.</t>
  </si>
  <si>
    <t>Bocageopsis</t>
  </si>
  <si>
    <t>Bocageopsis canescens (Benth.) R.E.Fr.</t>
  </si>
  <si>
    <t>canescens</t>
  </si>
  <si>
    <t>(Benth.) R.E.Fr.</t>
  </si>
  <si>
    <t>Carguero de sabana | Carguero no propio | Espintana blanco | carguero negro | Carguero</t>
  </si>
  <si>
    <t>Bocageopsis mattogrossensis (R.E.Fr.) R.E.Fr.</t>
  </si>
  <si>
    <t>mattogrossensis</t>
  </si>
  <si>
    <t>Bocageopsis multiflora (Mart.) R.E.Fr.</t>
  </si>
  <si>
    <t>(Mart.) R.E.Fr.</t>
  </si>
  <si>
    <t>Chucho | Carguero de sabana</t>
  </si>
  <si>
    <t>Cananga odorata (Lam.) Hook.f. &amp; Thomson</t>
  </si>
  <si>
    <t>Cananga</t>
  </si>
  <si>
    <t>(Lam.) Hook.f. &amp; Thomson</t>
  </si>
  <si>
    <t>Ilán Ilán | Flor de amor</t>
  </si>
  <si>
    <t>Cremastosperma sp.</t>
  </si>
  <si>
    <t>Cremastosperma</t>
  </si>
  <si>
    <t>Cremastosperma cauliflorum R.E.Fr.</t>
  </si>
  <si>
    <t>cauliflorum</t>
  </si>
  <si>
    <t>Nagüí</t>
  </si>
  <si>
    <t>Cremastosperma gracilipes R.E.Fr.</t>
  </si>
  <si>
    <t>gracilipes</t>
  </si>
  <si>
    <t>Cremastosperma megalophyllum R.E.Fr.</t>
  </si>
  <si>
    <t>megalophyllum</t>
  </si>
  <si>
    <t>Cremastosperma monospermum (Rusby) R.E.Fr.</t>
  </si>
  <si>
    <t>monospermum</t>
  </si>
  <si>
    <t>(Rusby) R.E.Fr.</t>
  </si>
  <si>
    <t>Cremastosperma napoense Pirie</t>
  </si>
  <si>
    <t>napoense</t>
  </si>
  <si>
    <t>Pirie</t>
  </si>
  <si>
    <t>Cabuyo</t>
  </si>
  <si>
    <t>Cremastosperma pedunculatum (Diels) R.E.Fr.</t>
  </si>
  <si>
    <t>pedunculatum</t>
  </si>
  <si>
    <t>(Diels) R.E.Fr.</t>
  </si>
  <si>
    <t>Cymbopetalum sp.</t>
  </si>
  <si>
    <t>Cymbopetalum</t>
  </si>
  <si>
    <t>Cymbopetalum abacophyllum N.A.Murray</t>
  </si>
  <si>
    <t>abacophyllum</t>
  </si>
  <si>
    <t>N.A.Murray</t>
  </si>
  <si>
    <t>Cymbopetalum brasiliense (Vell.) Baill.</t>
  </si>
  <si>
    <t>brasiliense</t>
  </si>
  <si>
    <t>(Vell.) Baill.</t>
  </si>
  <si>
    <t>Cymbopetalum longipes Benth. ex Diels</t>
  </si>
  <si>
    <t>longipes</t>
  </si>
  <si>
    <t>Benth. ex Diels</t>
  </si>
  <si>
    <t>Cymbopetalum loretoyacuense N.A.Murray</t>
  </si>
  <si>
    <t>loretoyacuense</t>
  </si>
  <si>
    <t>Cymbopetalum tessmannii R.E.Fr.</t>
  </si>
  <si>
    <t>tessmannii</t>
  </si>
  <si>
    <t>Diclinanona sp.</t>
  </si>
  <si>
    <t>Diclinanona</t>
  </si>
  <si>
    <t>Diclinanona calycina (Diels) R.E.Fr.</t>
  </si>
  <si>
    <t>calycina</t>
  </si>
  <si>
    <t>Envireira | Sacha anona</t>
  </si>
  <si>
    <t>Diclinanona tessmannii Diels</t>
  </si>
  <si>
    <t>Tortuga blanca | Carguero de puerco</t>
  </si>
  <si>
    <t>Duguetia sp.</t>
  </si>
  <si>
    <t>Duguetia</t>
  </si>
  <si>
    <t>Guama de monte | Conchadefierro | Chirimollo</t>
  </si>
  <si>
    <t>Duguetia argentea (R.E.Fr.) R.E.Fr.</t>
  </si>
  <si>
    <t>Duguetia calycina Benoist</t>
  </si>
  <si>
    <t>Benoist</t>
  </si>
  <si>
    <t>Duguetia cauliflora R.E.Fr.</t>
  </si>
  <si>
    <t>cauliflora</t>
  </si>
  <si>
    <t>Pajarito | Carguero | Imbira blanco</t>
  </si>
  <si>
    <t>Duguetia dimorphopetala R.E.Fr.</t>
  </si>
  <si>
    <t>dimorphopetala</t>
  </si>
  <si>
    <t>Duguetia flagellaris Huber</t>
  </si>
  <si>
    <t>flagellaris</t>
  </si>
  <si>
    <t>Huber</t>
  </si>
  <si>
    <t>Vara de pescar | Ají de guara</t>
  </si>
  <si>
    <t>Duguetia latifolia R.E.Fr.</t>
  </si>
  <si>
    <t>latifolia</t>
  </si>
  <si>
    <t>Anón de guara | Anoncillo | Invira</t>
  </si>
  <si>
    <t>Duguetia lepidota (Miq.) Pulle</t>
  </si>
  <si>
    <t>lepidota</t>
  </si>
  <si>
    <t>(Miq.) Pulle</t>
  </si>
  <si>
    <t>Duguetia lucida Urb.</t>
  </si>
  <si>
    <t>lucida</t>
  </si>
  <si>
    <t>Urb.</t>
  </si>
  <si>
    <t>Duguetia macrophylla R.E.Fr.</t>
  </si>
  <si>
    <t>macrophylla</t>
  </si>
  <si>
    <t>Perfume de tigre | Carguero</t>
  </si>
  <si>
    <t>Duguetia megalocarpa Maas</t>
  </si>
  <si>
    <t>megalocarpa</t>
  </si>
  <si>
    <t>Maas</t>
  </si>
  <si>
    <t>Duguetia oblanceolata R.E.Fr.</t>
  </si>
  <si>
    <t>oblanceolata</t>
  </si>
  <si>
    <t>Duguetia odorata (Diels) J.F.Macbr.</t>
  </si>
  <si>
    <t>(Diels) J.F.Macbr.</t>
  </si>
  <si>
    <t>Palo de piedra de rebalse | Chucho | Anoncillo | Rayao Yayo | Carguero</t>
  </si>
  <si>
    <t>Duguetia quitarensis Benth.</t>
  </si>
  <si>
    <t>quitarensis</t>
  </si>
  <si>
    <t>Ají | Nagüí | Kabe | Mano de tigre | Palo chucho</t>
  </si>
  <si>
    <t>Duguetia rionegrensis Zuilen &amp; Maas</t>
  </si>
  <si>
    <t>rionegrensis</t>
  </si>
  <si>
    <t>Zuilen &amp; Maas</t>
  </si>
  <si>
    <t>Duguetia riparia Huber</t>
  </si>
  <si>
    <t>riparia</t>
  </si>
  <si>
    <t>Duguetia spixiana Mart.</t>
  </si>
  <si>
    <t>spixiana</t>
  </si>
  <si>
    <t>Gomo blanco</t>
  </si>
  <si>
    <t>Duguetia stenantha R.E.Fr.</t>
  </si>
  <si>
    <t>stenantha</t>
  </si>
  <si>
    <t>Mano de tigre | Barbasco</t>
  </si>
  <si>
    <t>Duguetia trunciflora Maas &amp; Gentry</t>
  </si>
  <si>
    <t>trunciflora</t>
  </si>
  <si>
    <t>Maas &amp; Gentry</t>
  </si>
  <si>
    <t>Duguetia ulei (Diels) R.E.Fr.</t>
  </si>
  <si>
    <t>ulei</t>
  </si>
  <si>
    <t>Duguetia uniflora (DC.) Mart.</t>
  </si>
  <si>
    <t>uniflora</t>
  </si>
  <si>
    <t>(DC.) Mart.</t>
  </si>
  <si>
    <t>Duguetia vaupesana Westra &amp; Maas</t>
  </si>
  <si>
    <t>vaupesana</t>
  </si>
  <si>
    <t>Westra &amp; Maas</t>
  </si>
  <si>
    <t>Ephedranthus amazonicus R.E.Fr.</t>
  </si>
  <si>
    <t>Ephedranthus</t>
  </si>
  <si>
    <t>amazonicus</t>
  </si>
  <si>
    <t>Palo de arco | Arbolito | Arbolito | Carguero | Palo de indira | Anón negro | Indira</t>
  </si>
  <si>
    <t>Froesiodendron sp.</t>
  </si>
  <si>
    <t>Froesiodendron</t>
  </si>
  <si>
    <t>Froesiodendron amazonicum R.E.Fr.</t>
  </si>
  <si>
    <t>Froesiodendron longicuspe (R.E.Fr.) N.A.Murray</t>
  </si>
  <si>
    <t>longicuspe</t>
  </si>
  <si>
    <t>(R.E.Fr.) N.A.Murray</t>
  </si>
  <si>
    <t>Fusaea sp.</t>
  </si>
  <si>
    <t>Fusaea</t>
  </si>
  <si>
    <t>Fusaea longifolia (Aubl.) Saff.</t>
  </si>
  <si>
    <t>(Aubl.) Saff.</t>
  </si>
  <si>
    <t>Balso | Chirimoyo | Chirimoyo de monte | Jurada | Carguero | Palo de vara de pescar | Espintana</t>
  </si>
  <si>
    <t>Fusaea peruviana R.E.Fr.</t>
  </si>
  <si>
    <t>peruviana</t>
  </si>
  <si>
    <t>Guatteria sp.</t>
  </si>
  <si>
    <t>Guatteria</t>
  </si>
  <si>
    <t>Guatteria araracuarae Maas &amp; Westra</t>
  </si>
  <si>
    <t>araracuarae</t>
  </si>
  <si>
    <t>Maas &amp; Westra</t>
  </si>
  <si>
    <t>Guatteria atabapensis D.M.Johnson &amp; N.A.Murray</t>
  </si>
  <si>
    <t>atabapensis</t>
  </si>
  <si>
    <t>D.M.Johnson &amp; N.A.Murray</t>
  </si>
  <si>
    <t>Carguero de hoja negra | Tablón | Majaguillo negro</t>
  </si>
  <si>
    <t>Guatteria blepharophylla Mart.</t>
  </si>
  <si>
    <t>blepharophylla</t>
  </si>
  <si>
    <t>Guatteria citriodora Ducke</t>
  </si>
  <si>
    <t>citriodora</t>
  </si>
  <si>
    <t>Tablón</t>
  </si>
  <si>
    <t>Guatteria confusa Maas &amp; Westra</t>
  </si>
  <si>
    <t>confusa</t>
  </si>
  <si>
    <t>Guatteria decurrens R.E.Fr.</t>
  </si>
  <si>
    <t>decurrens</t>
  </si>
  <si>
    <t>Carguero | Limoncillo | Palo de buho | Árbol de alivio</t>
  </si>
  <si>
    <t>Guatteria denudata R.E.Fr.</t>
  </si>
  <si>
    <t>denudata</t>
  </si>
  <si>
    <t>Guatteria discolor R.E.Fr.</t>
  </si>
  <si>
    <t>discolor</t>
  </si>
  <si>
    <t>Guatteria dura R.E.Fr.</t>
  </si>
  <si>
    <t>dura</t>
  </si>
  <si>
    <t>Vara blanca | Carguero negro | Carguero de cananguchal</t>
  </si>
  <si>
    <t>Guatteria elata R.E.Fr.</t>
  </si>
  <si>
    <t>elata</t>
  </si>
  <si>
    <t>Espintana | Carahuasca</t>
  </si>
  <si>
    <t>Guatteria foliosa Benth.</t>
  </si>
  <si>
    <t>foliosa</t>
  </si>
  <si>
    <t>Carguero negro | Sapo de vieja | Majaguillo negro</t>
  </si>
  <si>
    <t>Guatteria friesiana Erkens &amp; Maas</t>
  </si>
  <si>
    <t>friesiana</t>
  </si>
  <si>
    <t>Erkens &amp; Maas</t>
  </si>
  <si>
    <t>Guatteria goudotiana Triana &amp; Planch.</t>
  </si>
  <si>
    <t>goudotiana</t>
  </si>
  <si>
    <t>Guatteria grandipes Maas &amp; Westra</t>
  </si>
  <si>
    <t>grandipes</t>
  </si>
  <si>
    <t>Guatteria guianensis (Aubl.) R.E.Fr.</t>
  </si>
  <si>
    <t>(Aubl.) R.E.Fr.</t>
  </si>
  <si>
    <t>Espintana | Palo de perfume | Maraco</t>
  </si>
  <si>
    <t>Guatteria heteropetala Benth.</t>
  </si>
  <si>
    <t>heteropetala</t>
  </si>
  <si>
    <t>Majagua</t>
  </si>
  <si>
    <t>Guatteria hirsuta Ruiz &amp; Pav.</t>
  </si>
  <si>
    <t>hirsuta</t>
  </si>
  <si>
    <t>Palanca bueno</t>
  </si>
  <si>
    <t>Guatteria insculpta R.E.Fr.</t>
  </si>
  <si>
    <t>insculpta</t>
  </si>
  <si>
    <t>Guatteria inundata Mart.</t>
  </si>
  <si>
    <t>inundata</t>
  </si>
  <si>
    <t>Imbira de bajo</t>
  </si>
  <si>
    <t>Guatteria latipetala R.E.Fr.</t>
  </si>
  <si>
    <t>latipetala</t>
  </si>
  <si>
    <t>Guatteria liesneri D.M.Johnson &amp; N.A.Murray</t>
  </si>
  <si>
    <t>liesneri</t>
  </si>
  <si>
    <t>Guatteria longicuspis R.E.Fr.</t>
  </si>
  <si>
    <t>longicuspis</t>
  </si>
  <si>
    <t>Espintana</t>
  </si>
  <si>
    <t>Guatteria maguirei R.E.Fr.</t>
  </si>
  <si>
    <t>maguirei</t>
  </si>
  <si>
    <t>Carguero sabanero</t>
  </si>
  <si>
    <t>Guatteria maypurensis Kunth</t>
  </si>
  <si>
    <t>maypurensis</t>
  </si>
  <si>
    <t>Guatteria megalophylla Diels</t>
  </si>
  <si>
    <t>megalophylla</t>
  </si>
  <si>
    <t>Anón de monte | Carguero negro | Abuelo de cacao | Golondrino | Carguero | Carguero de rebalse | Anon motilon</t>
  </si>
  <si>
    <t>Guatteria modesta Diels</t>
  </si>
  <si>
    <t>modesta</t>
  </si>
  <si>
    <t>Golondrino | Carguero</t>
  </si>
  <si>
    <t>Guatteria pseudoferruginea Maas &amp; Westra</t>
  </si>
  <si>
    <t>pseudoferruginea</t>
  </si>
  <si>
    <t>Guatteria punctata (Aubl.) R.A.Howard</t>
  </si>
  <si>
    <t>punctata</t>
  </si>
  <si>
    <t>(Aubl.) R.A.Howard</t>
  </si>
  <si>
    <t>Espintana blanco | Espintana | Cargadero | Cargadero negro</t>
  </si>
  <si>
    <t>Guatteria ramiflora (D.R.Simpson) Erkens &amp; Maas</t>
  </si>
  <si>
    <t>ramiflora</t>
  </si>
  <si>
    <t>(D.R.Simpson) Erkens &amp; Maas</t>
  </si>
  <si>
    <t>Guatteria ruboides Maas &amp; Westra</t>
  </si>
  <si>
    <t>ruboides</t>
  </si>
  <si>
    <t>Guatteria scalarinervia D.R.Simpson</t>
  </si>
  <si>
    <t>scalarinervia</t>
  </si>
  <si>
    <t>D.R.Simpson</t>
  </si>
  <si>
    <t>Guatteria schomburgkiana Mart.</t>
  </si>
  <si>
    <t>schomburgkiana</t>
  </si>
  <si>
    <t>Espintana peluda</t>
  </si>
  <si>
    <t>Guatteria scytophylla Diels</t>
  </si>
  <si>
    <t>Guatteria stipitata R.E.Fr.</t>
  </si>
  <si>
    <t>stipitata</t>
  </si>
  <si>
    <t>Guasca | Carguero</t>
  </si>
  <si>
    <t>Guatteria tomentosa Rusby</t>
  </si>
  <si>
    <t>tomentosa</t>
  </si>
  <si>
    <t>Rusby</t>
  </si>
  <si>
    <t>Guatteria trichocarpa Erkens &amp; Maas</t>
  </si>
  <si>
    <t>trichocarpa</t>
  </si>
  <si>
    <t>Palo rasquiñoso | Palo de buho | Carguero</t>
  </si>
  <si>
    <t>Guatteria trichostemon R.E.Fr.</t>
  </si>
  <si>
    <t>trichostemon</t>
  </si>
  <si>
    <t>Guatteria ucayaliana Diels</t>
  </si>
  <si>
    <t>ucayaliana</t>
  </si>
  <si>
    <t>Guatteria ucayalina Huber</t>
  </si>
  <si>
    <t>ucayalina</t>
  </si>
  <si>
    <t>Carguero negro</t>
  </si>
  <si>
    <t>Klarobelia sp.</t>
  </si>
  <si>
    <t>Klarobelia</t>
  </si>
  <si>
    <t>Klarobelia cauliflora Chatrou</t>
  </si>
  <si>
    <t>Chatrou</t>
  </si>
  <si>
    <t>Klarobelia inundata Chatrou</t>
  </si>
  <si>
    <t>Klarobelia napoensis Chatrou</t>
  </si>
  <si>
    <t>napoensis</t>
  </si>
  <si>
    <t>Mosannona papillosa Chatrou</t>
  </si>
  <si>
    <t>Mosannona</t>
  </si>
  <si>
    <t>papillosa</t>
  </si>
  <si>
    <t>Canilla de mula</t>
  </si>
  <si>
    <t>Oxandra sp.</t>
  </si>
  <si>
    <t>Oxandra</t>
  </si>
  <si>
    <t>Oxandra asbeckii (Pulle) R.E.Fr.</t>
  </si>
  <si>
    <t>asbeckii</t>
  </si>
  <si>
    <t>(Pulle) R.E.Fr.</t>
  </si>
  <si>
    <t>Carguero de sabana</t>
  </si>
  <si>
    <t>Oxandra euneura Diels</t>
  </si>
  <si>
    <t>euneura</t>
  </si>
  <si>
    <t>Cuerinegro | Vara de pescar | Carguero negro</t>
  </si>
  <si>
    <t>Oxandra leucodermis (Benth.) Warm.</t>
  </si>
  <si>
    <t>leucodermis</t>
  </si>
  <si>
    <t>(Benth.) Warm.</t>
  </si>
  <si>
    <t>Carguero | Carguero blanco | Carguero de cananguchal</t>
  </si>
  <si>
    <t>Oxandra longipetala R.E.Fr.</t>
  </si>
  <si>
    <t>longipetala</t>
  </si>
  <si>
    <t>Oxandra mediocris Diels</t>
  </si>
  <si>
    <t>mediocris</t>
  </si>
  <si>
    <t>Carguero | Palo de lanza | Cabo de lanza | Popay de culebra</t>
  </si>
  <si>
    <t>Oxandra polyantha R.E.Fr.</t>
  </si>
  <si>
    <t>polyantha</t>
  </si>
  <si>
    <t>Carguero de cananguchal | Carguero de rebalse</t>
  </si>
  <si>
    <t>Oxandra riedeliana R.E.Fr.</t>
  </si>
  <si>
    <t>riedeliana</t>
  </si>
  <si>
    <t>Oxandra xylopioides Diels</t>
  </si>
  <si>
    <t>xylopioides</t>
  </si>
  <si>
    <t>Carguero de pescado | Cuerinigro | Golondrino | Carguero de hormiga | Carguero | Popay de culebra</t>
  </si>
  <si>
    <t>Porcelia venezuelensis Pittier</t>
  </si>
  <si>
    <t>Porcelia</t>
  </si>
  <si>
    <t>venezuelanensis</t>
  </si>
  <si>
    <t>Pittier</t>
  </si>
  <si>
    <t>Pseudoxandra sp.</t>
  </si>
  <si>
    <t>Pseudoxandra</t>
  </si>
  <si>
    <t>Pseudoxandra atrata Maas</t>
  </si>
  <si>
    <t>atrata</t>
  </si>
  <si>
    <t>Pseudoxandra cauliflora Maas</t>
  </si>
  <si>
    <t>Pseudoxandra duckei Maas</t>
  </si>
  <si>
    <t>Pseudoxandra leiophylla (Diels) R.E.Fr.</t>
  </si>
  <si>
    <t>leiophylla</t>
  </si>
  <si>
    <t>Pseudoxandra lucida R.E.Fr.</t>
  </si>
  <si>
    <t>Pseudoxandra papillosa Maas</t>
  </si>
  <si>
    <t>Pseudoxandra polyphleba (Diels) R.E.Fr.</t>
  </si>
  <si>
    <t>polyphleba</t>
  </si>
  <si>
    <t>Majawillo Negro | Espintana</t>
  </si>
  <si>
    <t>Rollinia sp.</t>
  </si>
  <si>
    <t>Rollinia</t>
  </si>
  <si>
    <t>Nabueno | Golondrino</t>
  </si>
  <si>
    <t>Ruizodendron ovale (Ruiz &amp; Pav.) R.E.Fr.</t>
  </si>
  <si>
    <t>Ruizodendron</t>
  </si>
  <si>
    <t>ovale</t>
  </si>
  <si>
    <t>(Ruiz &amp; Pav.) R.E.Fr.</t>
  </si>
  <si>
    <t>Tetrameranthus sp.</t>
  </si>
  <si>
    <t>Tetrameranthus</t>
  </si>
  <si>
    <t>Tetrameranthus duckei R.E Fr.</t>
  </si>
  <si>
    <t>R.E Fr.</t>
  </si>
  <si>
    <t>Tetrameranthus macrocarpus R.E.Fr.</t>
  </si>
  <si>
    <t>macrocarpus</t>
  </si>
  <si>
    <t>Tetrameranthus pachycarpus Westra</t>
  </si>
  <si>
    <t>pachycarpus</t>
  </si>
  <si>
    <t>Westra</t>
  </si>
  <si>
    <t>Trigynaea sp.</t>
  </si>
  <si>
    <t>Trigynaea</t>
  </si>
  <si>
    <t>Trigynaea cinnamomea D.M.Johnson &amp; N.A.Murray</t>
  </si>
  <si>
    <t>cinnamomea</t>
  </si>
  <si>
    <t>Cuerinegro</t>
  </si>
  <si>
    <t>Unonopsis sp.</t>
  </si>
  <si>
    <t>Unonopsis</t>
  </si>
  <si>
    <t>Laurel peposo | Carguero negro</t>
  </si>
  <si>
    <t>Unonopsis elegantissima R.E.Fr.</t>
  </si>
  <si>
    <t>elegantissima</t>
  </si>
  <si>
    <t>Srirm</t>
  </si>
  <si>
    <t>Unonopsis floribunda Diels</t>
  </si>
  <si>
    <t>Carguero | Tortugo</t>
  </si>
  <si>
    <t>Unonopsis guatterioides (A.DC.) R.E.Fr.</t>
  </si>
  <si>
    <t>guatterioides</t>
  </si>
  <si>
    <t>(A.DC.) R.E.Fr.</t>
  </si>
  <si>
    <t>Vara fina | Imbira negra | Carguero negro</t>
  </si>
  <si>
    <t>Unonopsis perrottetii (A.DC.) R.E.Fr.</t>
  </si>
  <si>
    <t>perrottetii</t>
  </si>
  <si>
    <t>Unonopsis rufescens (Baill.) R.E.Fr.</t>
  </si>
  <si>
    <t>rufescens</t>
  </si>
  <si>
    <t>(Baill.) R.E.Fr.</t>
  </si>
  <si>
    <t>Unonopsis silvatica R.E.Fr.</t>
  </si>
  <si>
    <t>silvatica</t>
  </si>
  <si>
    <t>Unonopsis spectabilis Diels</t>
  </si>
  <si>
    <t>spectabilis</t>
  </si>
  <si>
    <t>Chirimoya | Anón de monte</t>
  </si>
  <si>
    <t>Unonopsis stipitata Diels</t>
  </si>
  <si>
    <t>Carguero negro | Vara de pescar negra | Carguero | Imbira blanco</t>
  </si>
  <si>
    <t>Unonopsis veneficiorum (Mart.) R.E.Fr.</t>
  </si>
  <si>
    <t>veneficiorum</t>
  </si>
  <si>
    <t>Cuerinegro | Espintana | Espintana de tierra alta</t>
  </si>
  <si>
    <t>Xylopia sp.</t>
  </si>
  <si>
    <t>Xylopia</t>
  </si>
  <si>
    <t>Carguero | Imbira | Cuerinegro | Guaimaro</t>
  </si>
  <si>
    <t>Xylopia amazonica R.E.Fr.</t>
  </si>
  <si>
    <t>Espintana | Envira</t>
  </si>
  <si>
    <t>Xylopia aromatica (Lam.) Mart.</t>
  </si>
  <si>
    <t>(Lam.) Mart.</t>
  </si>
  <si>
    <t>Malagueto | Mirlo | Hachón | Liston | malageto | Majaguillo</t>
  </si>
  <si>
    <t>Xylopia benthamii R.E.Fr.</t>
  </si>
  <si>
    <t>benthamii</t>
  </si>
  <si>
    <t>Xylopia calophylla R.E.Fr.</t>
  </si>
  <si>
    <t>calophylla</t>
  </si>
  <si>
    <t>Majawillo</t>
  </si>
  <si>
    <t>Xylopia crinita R.E.Fr.</t>
  </si>
  <si>
    <t>crinita</t>
  </si>
  <si>
    <t>Xylopia cuspidata Diels</t>
  </si>
  <si>
    <t>Xylopia emarginata Mart.</t>
  </si>
  <si>
    <t>emarginata</t>
  </si>
  <si>
    <t>Xylopia excellens R.E.Fr.</t>
  </si>
  <si>
    <t>excellens</t>
  </si>
  <si>
    <t>Xylopia frutescens Aubl.</t>
  </si>
  <si>
    <t>frutescens</t>
  </si>
  <si>
    <t>Xylopia ligustrifolia Dunal</t>
  </si>
  <si>
    <t>ligustrifolia</t>
  </si>
  <si>
    <t>Xylopia macrantha Triana &amp; Planch.</t>
  </si>
  <si>
    <t>macrantha</t>
  </si>
  <si>
    <t>Xylopia micans R.E.Fr.</t>
  </si>
  <si>
    <t>micans</t>
  </si>
  <si>
    <t>Palo de piquiña | Pelador</t>
  </si>
  <si>
    <t>Xylopia multiflora R.E.Fr.</t>
  </si>
  <si>
    <t>Carguero de dormilón | Carguero</t>
  </si>
  <si>
    <t>Xylopia nervosa (R.E.Fr.) Maas</t>
  </si>
  <si>
    <t>nervosa</t>
  </si>
  <si>
    <t>(R.E.Fr.) Maas</t>
  </si>
  <si>
    <t>Xylopia nitida Dunal</t>
  </si>
  <si>
    <t>Xylopia orinocensis Bagstad &amp; D.M.Johnson</t>
  </si>
  <si>
    <t>orinocensis</t>
  </si>
  <si>
    <t>Bagstad &amp; D.M.Johnson</t>
  </si>
  <si>
    <t>Xylopia parviflora Spruce</t>
  </si>
  <si>
    <t>Spruce</t>
  </si>
  <si>
    <t>Carguero de hormiga</t>
  </si>
  <si>
    <t>Xylopia platypetala R.E.Fr.</t>
  </si>
  <si>
    <t>platypetala</t>
  </si>
  <si>
    <t>Xylopia plowmanii P.E.Berry &amp; D.M.Johnson</t>
  </si>
  <si>
    <t>plowmanii</t>
  </si>
  <si>
    <t>P.E.Berry &amp; D.M.Johnson</t>
  </si>
  <si>
    <t>Xylopia polyantha R.E.Fr.</t>
  </si>
  <si>
    <t>Tablón | Majagüillo blanco | Cariaño</t>
  </si>
  <si>
    <t>Xylopia sericea A.St.-Hil.</t>
  </si>
  <si>
    <t>Xylopia spruceana Spruce</t>
  </si>
  <si>
    <t>spruceana</t>
  </si>
  <si>
    <t>Palo de piquiña</t>
  </si>
  <si>
    <t>Xylopia trichostemon R.E.Fr.</t>
  </si>
  <si>
    <t>Tablón de bajo</t>
  </si>
  <si>
    <t>Apium graveolens L.</t>
  </si>
  <si>
    <t>Apiaceae</t>
  </si>
  <si>
    <t>Apium</t>
  </si>
  <si>
    <t>Apio</t>
  </si>
  <si>
    <t>Arracacia xanthorrhiza Bancr.</t>
  </si>
  <si>
    <t>Arracacia</t>
  </si>
  <si>
    <t>xanthorrhiza</t>
  </si>
  <si>
    <t>Bancr.</t>
  </si>
  <si>
    <t>Arracacha</t>
  </si>
  <si>
    <t>Coriandrum sativum L.</t>
  </si>
  <si>
    <t>Coriandrum</t>
  </si>
  <si>
    <t>Cilantro</t>
  </si>
  <si>
    <t>Eryngium sp.</t>
  </si>
  <si>
    <t>Eryngium</t>
  </si>
  <si>
    <t>Eryngium foetidum L.</t>
  </si>
  <si>
    <t>foetidum</t>
  </si>
  <si>
    <t>Cilantro cimarrón | Culantron | Cilantro cimarrón | Mingo | Culantro | chicoria</t>
  </si>
  <si>
    <t>Foeniculum vulgare Mill.</t>
  </si>
  <si>
    <t>Foeniculum</t>
  </si>
  <si>
    <t>vulgare</t>
  </si>
  <si>
    <t>Mill.</t>
  </si>
  <si>
    <t>Allamanda sp.</t>
  </si>
  <si>
    <t>Apocynaceae</t>
  </si>
  <si>
    <t>Allamanda</t>
  </si>
  <si>
    <t>Allamanda cathartica L.</t>
  </si>
  <si>
    <t>cathartica</t>
  </si>
  <si>
    <t>Copa de oro</t>
  </si>
  <si>
    <t>Allamanda thevetiifolia Müll.Arg.</t>
  </si>
  <si>
    <t>thevetiifolia</t>
  </si>
  <si>
    <t>Müll.Arg.</t>
  </si>
  <si>
    <t>Allomarkgrafia foreroi H.A.Gentry</t>
  </si>
  <si>
    <t>Allomarkgrafia</t>
  </si>
  <si>
    <t>foreroi</t>
  </si>
  <si>
    <t>H.A.Gentry</t>
  </si>
  <si>
    <t>Ambelania occidentalis Zarucchi</t>
  </si>
  <si>
    <t>Ambelania</t>
  </si>
  <si>
    <t>occidentalis</t>
  </si>
  <si>
    <t>Zarucchi</t>
  </si>
  <si>
    <t>Lechero | Mancha pepa | Huevo de Paujil</t>
  </si>
  <si>
    <t>Asclepias sp.</t>
  </si>
  <si>
    <t>Asclepias</t>
  </si>
  <si>
    <t>Asclepiadaceae</t>
  </si>
  <si>
    <t>Asclepias curassavica L.</t>
  </si>
  <si>
    <t>curassavica</t>
  </si>
  <si>
    <t>Becenuco</t>
  </si>
  <si>
    <t>Asclepias nivea L.</t>
  </si>
  <si>
    <t>nivea</t>
  </si>
  <si>
    <t>Aspidosperma sp.</t>
  </si>
  <si>
    <t>Aspidosperma</t>
  </si>
  <si>
    <t>Huesillo | Popay de sapo | Caimito | Costillo</t>
  </si>
  <si>
    <t>Aspidosperma capitatum L.O.Williams</t>
  </si>
  <si>
    <t>capitatum</t>
  </si>
  <si>
    <t>L.O.Williams</t>
  </si>
  <si>
    <t>Aspidosperma darienense Dwyer</t>
  </si>
  <si>
    <t>darienense</t>
  </si>
  <si>
    <t>Dwyer</t>
  </si>
  <si>
    <t>Costillo</t>
  </si>
  <si>
    <t>Aspidosperma desmanthum Müll.Arg.</t>
  </si>
  <si>
    <t>desmanthum</t>
  </si>
  <si>
    <t>Costillo blanco | Arrayana | Palo de masa | Brasil</t>
  </si>
  <si>
    <t>Aspidosperma excelsum Benth.</t>
  </si>
  <si>
    <t>Costillo | Costillo blanco | Costillo verdadero | Cabo de hacha</t>
  </si>
  <si>
    <t>Aspidosperma megalocarpon  Müll.Arg.</t>
  </si>
  <si>
    <t xml:space="preserve">megalocarpon </t>
  </si>
  <si>
    <t>Carrete,  | Guayabo</t>
  </si>
  <si>
    <t>Aspidosperma myristicifolium (Markgr.) Woodson</t>
  </si>
  <si>
    <t>myristicifolium</t>
  </si>
  <si>
    <t>(Markgr.) Woodson</t>
  </si>
  <si>
    <t>Aspidosperma neblinae Monach.</t>
  </si>
  <si>
    <t>neblinae</t>
  </si>
  <si>
    <t>Monach.</t>
  </si>
  <si>
    <t>Aspidosperma pachypterum Müll.Arg.</t>
  </si>
  <si>
    <t>pachypterum</t>
  </si>
  <si>
    <t>Aspidosperma polyneuron  Müll.Arg.</t>
  </si>
  <si>
    <t xml:space="preserve">polyneuron </t>
  </si>
  <si>
    <t xml:space="preserve">Carreto | Costillo |Comulá </t>
  </si>
  <si>
    <t>EN</t>
  </si>
  <si>
    <t>Aspidosperma rigidum Rusby</t>
  </si>
  <si>
    <t>rigidum</t>
  </si>
  <si>
    <t>Pachipa | Cabo de hacha | Costillo</t>
  </si>
  <si>
    <t>Aspidosperma schultesii Woodson</t>
  </si>
  <si>
    <t>Woodson</t>
  </si>
  <si>
    <t>Popay de sapo | Pelusa | Matú | Kasiho</t>
  </si>
  <si>
    <t>Aspidosperma spruceanum  Müll.Arg.</t>
  </si>
  <si>
    <t xml:space="preserve">spruceanum </t>
  </si>
  <si>
    <t>Cestillo</t>
  </si>
  <si>
    <t>Aspidosperma vargasii A.DC.</t>
  </si>
  <si>
    <t>vargasii</t>
  </si>
  <si>
    <t>A.DC.</t>
  </si>
  <si>
    <t>Aspidosperma verruculosum Müll.Arg.</t>
  </si>
  <si>
    <t>verruculosum</t>
  </si>
  <si>
    <t>Rascador</t>
  </si>
  <si>
    <t>Blepharodon sp.</t>
  </si>
  <si>
    <t>Blepharodon</t>
  </si>
  <si>
    <t>Blepharodon glaucescens (Decne.) Fontella</t>
  </si>
  <si>
    <t>glaucescens</t>
  </si>
  <si>
    <t>(Decne.) Fontella</t>
  </si>
  <si>
    <t>Blepharodon grandiflorum Benth.</t>
  </si>
  <si>
    <t>grandiflorum</t>
  </si>
  <si>
    <t>Blepharodon mucronatum (Schltdl.) Decne.</t>
  </si>
  <si>
    <t>mucronatum</t>
  </si>
  <si>
    <t>(Schltdl.) Decne.</t>
  </si>
  <si>
    <t>Blepharodon pictum (Vahl) W.D.Stevens</t>
  </si>
  <si>
    <t>pictum</t>
  </si>
  <si>
    <t>(Vahl) W.D.Stevens</t>
  </si>
  <si>
    <t>Cascabela thevetia (L.) Lippold</t>
  </si>
  <si>
    <t>Cascabela</t>
  </si>
  <si>
    <t>thevetia</t>
  </si>
  <si>
    <t>(L.) Lippold</t>
  </si>
  <si>
    <t>Güevas de frayle | Cojón de perro | Cabalonga | Enebro</t>
  </si>
  <si>
    <t>Catharanthus roseus (L.) G.Don</t>
  </si>
  <si>
    <t>Catharanthus</t>
  </si>
  <si>
    <t>roseus</t>
  </si>
  <si>
    <t>(L.) G.Don</t>
  </si>
  <si>
    <t>Condylocarpon sp.</t>
  </si>
  <si>
    <t>Condylocarpon</t>
  </si>
  <si>
    <t>Condylocarpon amazonicum (Markgr.) Ducke</t>
  </si>
  <si>
    <t>(Markgr.) Ducke</t>
  </si>
  <si>
    <t>Condylocarpon pubiflorum Müll.Arg.</t>
  </si>
  <si>
    <t>pubiflorum</t>
  </si>
  <si>
    <t>Bejuco de lombriz</t>
  </si>
  <si>
    <t>Couma sp.</t>
  </si>
  <si>
    <t>Couma</t>
  </si>
  <si>
    <t>Couma catingae Ducke</t>
  </si>
  <si>
    <t>catingae</t>
  </si>
  <si>
    <t>Juan soco | Juan soco de la sabana | Juan soco de alacrán | Juan soquillo | Juan soquillo de alacrán | Pendarito</t>
  </si>
  <si>
    <t>Couma macrocarpa Barb.Rodr.</t>
  </si>
  <si>
    <t>macrocarpa</t>
  </si>
  <si>
    <t>Barb.Rodr.</t>
  </si>
  <si>
    <t>Perillo | Popa| Juan soco | Yuchi | Surba</t>
  </si>
  <si>
    <t>Couma utilis (Mart.) Müll.Arg.</t>
  </si>
  <si>
    <t>utilis</t>
  </si>
  <si>
    <t>(Mart.) Müll.Arg.</t>
  </si>
  <si>
    <t>Juan soco de rebalse | Pendare</t>
  </si>
  <si>
    <t>Cynanchum sp.</t>
  </si>
  <si>
    <t>Cynanchum</t>
  </si>
  <si>
    <t>Cynanchum goertsianum Morillo</t>
  </si>
  <si>
    <t>goertsianum</t>
  </si>
  <si>
    <t>Morillo</t>
  </si>
  <si>
    <t>Cynanchum guanchezii Morillo</t>
  </si>
  <si>
    <t>guanchezii</t>
  </si>
  <si>
    <t>Cynanchum magdalenicum Dugand</t>
  </si>
  <si>
    <t>magdalenicum</t>
  </si>
  <si>
    <t>Dugand</t>
  </si>
  <si>
    <t>Cynanchum montevidense Spreng.</t>
  </si>
  <si>
    <t>montevidense</t>
  </si>
  <si>
    <t>Spreng.</t>
  </si>
  <si>
    <t>Ditassa sp.</t>
  </si>
  <si>
    <t>Ditassa</t>
  </si>
  <si>
    <t>Ditassa buntingii (Morillo) Liede</t>
  </si>
  <si>
    <t>buntingii</t>
  </si>
  <si>
    <t>(Morillo) Liede</t>
  </si>
  <si>
    <t>Ditassa macarenae Morillo</t>
  </si>
  <si>
    <t>macarenae</t>
  </si>
  <si>
    <t>Ditassa taxifolia Decne.</t>
  </si>
  <si>
    <t>taxifolia</t>
  </si>
  <si>
    <t>Decne.</t>
  </si>
  <si>
    <t>Fischeria stellata (Vell.) E.Fourn.</t>
  </si>
  <si>
    <t>Fischeria</t>
  </si>
  <si>
    <t>stellata</t>
  </si>
  <si>
    <t>(Vell.) E.Fourn.</t>
  </si>
  <si>
    <t>Forsteronia sp.</t>
  </si>
  <si>
    <t>Forsteronia</t>
  </si>
  <si>
    <t>Forsteronia acouci (Aubl.) A.DC.</t>
  </si>
  <si>
    <t>acouci</t>
  </si>
  <si>
    <t>(Aubl.) A.DC.</t>
  </si>
  <si>
    <t>Forsteronia affinis Müll.Arg.</t>
  </si>
  <si>
    <t>affinis</t>
  </si>
  <si>
    <t>Forsteronia brevifolia Markgr.</t>
  </si>
  <si>
    <t>brevifolia</t>
  </si>
  <si>
    <t>Markgr.</t>
  </si>
  <si>
    <t>Forsteronia gracilis (Benth.) Müll.Arg.</t>
  </si>
  <si>
    <t>(Benth.) Müll.Arg.</t>
  </si>
  <si>
    <t>Forsteronia graciloides Woodson</t>
  </si>
  <si>
    <t>graciloides</t>
  </si>
  <si>
    <t>Forsteronia laurifolia (Benth.) A.DC.</t>
  </si>
  <si>
    <t>laurifolia</t>
  </si>
  <si>
    <t>(Benth.) A.DC.</t>
  </si>
  <si>
    <t>Funastrum sp.</t>
  </si>
  <si>
    <t>Funastrum</t>
  </si>
  <si>
    <t>Funastrum clausum (Jacq.) Schltr.</t>
  </si>
  <si>
    <t>clausum</t>
  </si>
  <si>
    <t>(Jacq.) Schltr.</t>
  </si>
  <si>
    <t>Galactophora sp.</t>
  </si>
  <si>
    <t>Galactophora</t>
  </si>
  <si>
    <t>Galactophora crassifolia (Müll.Arg.) Woodson</t>
  </si>
  <si>
    <t>crassifolia</t>
  </si>
  <si>
    <t>(Müll.Arg.) Woodson</t>
  </si>
  <si>
    <t>Galactophora pumila Monach.</t>
  </si>
  <si>
    <t>pumila</t>
  </si>
  <si>
    <t>Geissospermum reticulatum A.H.Gentry</t>
  </si>
  <si>
    <t>Geissospermum</t>
  </si>
  <si>
    <t>reticulatum</t>
  </si>
  <si>
    <t>A.H.Gentry</t>
  </si>
  <si>
    <t>Himatanthus sp.</t>
  </si>
  <si>
    <t>Himatanthus</t>
  </si>
  <si>
    <t>Mandurillo | Caimoperillo</t>
  </si>
  <si>
    <t>Himatanthus articulatus (Vahl) Woodson</t>
  </si>
  <si>
    <t>articulatus</t>
  </si>
  <si>
    <t>(Vahl) Woodson</t>
  </si>
  <si>
    <t>Platanote | Caucho lechudo | Caimo plátano</t>
  </si>
  <si>
    <t>Himatanthus attenuatus (Benth.) Woodson</t>
  </si>
  <si>
    <t>attenuatus</t>
  </si>
  <si>
    <t>(Benth.) Woodson</t>
  </si>
  <si>
    <t>Himatanthus bracteatus (A.DC.) Woodson</t>
  </si>
  <si>
    <t>bracteatus</t>
  </si>
  <si>
    <t>(A.DC.) Woodson</t>
  </si>
  <si>
    <t>Platanote | Platanote de la sabana</t>
  </si>
  <si>
    <t>Himatanthus phagedaenicus (Mart.) Woodson</t>
  </si>
  <si>
    <t>phagedaenicus</t>
  </si>
  <si>
    <t>(Mart.) Woodson</t>
  </si>
  <si>
    <t>Himatanthus semilunatus Markgr.</t>
  </si>
  <si>
    <t>semilunatus</t>
  </si>
  <si>
    <t>Himatanthus sucuuba (Müll.Arg.) Woodson</t>
  </si>
  <si>
    <t>sucuuba</t>
  </si>
  <si>
    <t>Cauchillo | Madura plátano</t>
  </si>
  <si>
    <t>Himatanthus tarapotensis (Markgr.) Plumel</t>
  </si>
  <si>
    <t>tarapotensis</t>
  </si>
  <si>
    <t>(Markgr.) Plumel</t>
  </si>
  <si>
    <t>Lacmellea sp.</t>
  </si>
  <si>
    <t>Lacmellea</t>
  </si>
  <si>
    <t>Llanchamilla</t>
  </si>
  <si>
    <t>Lacmellea aculeata (Ducke) Monach.</t>
  </si>
  <si>
    <t>aculeata</t>
  </si>
  <si>
    <t>(Ducke) Monach.</t>
  </si>
  <si>
    <t>Familia de cucuy</t>
  </si>
  <si>
    <t>Lacmellea arborescens (Müll.Arg.) Markgr.</t>
  </si>
  <si>
    <t>arborescens</t>
  </si>
  <si>
    <t>(Müll.Arg.) Markgr.</t>
  </si>
  <si>
    <t>Chicle | Lechemiel</t>
  </si>
  <si>
    <t>Lacmellea edulis H.Karst.</t>
  </si>
  <si>
    <t>H.Karst.</t>
  </si>
  <si>
    <t>Chicle | Palo espino | Juan soco con espinas | Chicle espinoso | Chicle con espinas | Tachuelo</t>
  </si>
  <si>
    <t>Lacmellea floribunda (Poepp.) Benth. &amp; Hook.f.</t>
  </si>
  <si>
    <t>(Poepp.) Benth. &amp; Hook.f.</t>
  </si>
  <si>
    <t>Árbol vaca</t>
  </si>
  <si>
    <t>Lacmellea foxii (Stapf) Markgr.</t>
  </si>
  <si>
    <t>foxii</t>
  </si>
  <si>
    <t>(Stapf) Markgr.</t>
  </si>
  <si>
    <t>Siringa negra</t>
  </si>
  <si>
    <t>Lacmellea gracilis (Müll.Arg.) Markgr.</t>
  </si>
  <si>
    <t>Chicle</t>
  </si>
  <si>
    <t>Lacmellea lactescens (Kuhlm.) Markgr.</t>
  </si>
  <si>
    <t>lactescens</t>
  </si>
  <si>
    <t>(Kuhlm.) Markgr.</t>
  </si>
  <si>
    <t>Juan soquillo | Pega pega | Lechero | Chicle</t>
  </si>
  <si>
    <t>Lacmellea macrantha J.F.Morales</t>
  </si>
  <si>
    <t>J.F.Morales</t>
  </si>
  <si>
    <t>Lacmellea microcarpa (Müll.Arg.) Markgr.</t>
  </si>
  <si>
    <t>microcarpa</t>
  </si>
  <si>
    <t>Lacmellea pygmaea Monach.</t>
  </si>
  <si>
    <t>pygmaea</t>
  </si>
  <si>
    <t>Lacmellea ramosissima (Müll.Arg.) Markgr.</t>
  </si>
  <si>
    <t>ramosissima</t>
  </si>
  <si>
    <t>Pendarito | Para Juan soco | Chicle | Palo chicle | Pega pega | Juan soquillo</t>
  </si>
  <si>
    <t>Lacmellea speciosa Woodson</t>
  </si>
  <si>
    <t>speciosa</t>
  </si>
  <si>
    <t>Tufán | Costillo</t>
  </si>
  <si>
    <t>Laxoplumeria macrophylla (Kuhlm.) Monach.</t>
  </si>
  <si>
    <t>Laxoplumeria</t>
  </si>
  <si>
    <t>(Kuhlm.) Monach.</t>
  </si>
  <si>
    <t>Macoubea sp.</t>
  </si>
  <si>
    <t>Macoubea</t>
  </si>
  <si>
    <t>Cucuy</t>
  </si>
  <si>
    <t>Macoubea guianensis Aubl.</t>
  </si>
  <si>
    <t>Ucuye | Cucuy de monte | Cucuy | Ucure | Maucuari | Uyona | Güeva de toro | Ucuye | Huevos de toro | Costillero de sangre</t>
  </si>
  <si>
    <t>Macoubea sprucei (Müll.Arg.) Markgr.</t>
  </si>
  <si>
    <t>Costillo propio</t>
  </si>
  <si>
    <t>Macroscepis hirsuta (Vahl) Schltr.</t>
  </si>
  <si>
    <t>Macroscepis</t>
  </si>
  <si>
    <t>(Vahl) Schltr.</t>
  </si>
  <si>
    <t>Malouetia sp.</t>
  </si>
  <si>
    <t>Malouetia</t>
  </si>
  <si>
    <t>Socuba</t>
  </si>
  <si>
    <t>Malouetia amplexicaulis Spruce ex Müll. Arg.</t>
  </si>
  <si>
    <t>amplexicaulis</t>
  </si>
  <si>
    <t>Spruce ex Müll. Arg.</t>
  </si>
  <si>
    <t>Malouetia bubalina M.E.Endress</t>
  </si>
  <si>
    <t>bubalina</t>
  </si>
  <si>
    <t>M.E.Endress</t>
  </si>
  <si>
    <t>Malouetia cuatrecasatis Woodson</t>
  </si>
  <si>
    <t>cuatrecasatis</t>
  </si>
  <si>
    <t>Malouetia duckei Markgr.</t>
  </si>
  <si>
    <t>Malouetia flavescens (Roem. &amp; Schult.) Müll.Arg.</t>
  </si>
  <si>
    <t>flavescens</t>
  </si>
  <si>
    <t>(Roem. &amp; Schult.) Müll.Arg.</t>
  </si>
  <si>
    <t>Lechoso</t>
  </si>
  <si>
    <t>Malouetia glandulifera Miers</t>
  </si>
  <si>
    <t>glandulifera</t>
  </si>
  <si>
    <t>Miers</t>
  </si>
  <si>
    <t>Palo de boya blanco</t>
  </si>
  <si>
    <t>Malouetia molongo M.E.Endress</t>
  </si>
  <si>
    <t>molongo</t>
  </si>
  <si>
    <t>Malouetia naias M.E.Endress</t>
  </si>
  <si>
    <t>naias</t>
  </si>
  <si>
    <t>Malouetia pubescens Markgr.</t>
  </si>
  <si>
    <t>pubescens</t>
  </si>
  <si>
    <t>Malouetia tamaquarina (Aubl.) A.DC.</t>
  </si>
  <si>
    <t>tamaquarina</t>
  </si>
  <si>
    <t>Siringa pegajosa | Palo de boa | Palo de cuchara | Cuchara capsi | Palo de boya</t>
  </si>
  <si>
    <t>Malouetia virescens Müll.Arg.</t>
  </si>
  <si>
    <t>virescens</t>
  </si>
  <si>
    <t>Palo de boya</t>
  </si>
  <si>
    <t>Mandevilla sp.</t>
  </si>
  <si>
    <t>Mandevilla</t>
  </si>
  <si>
    <t>Mandevilla allorgei J.F.Morales</t>
  </si>
  <si>
    <t>allorgei</t>
  </si>
  <si>
    <t>Mandevilla annulariifolia Woodson</t>
  </si>
  <si>
    <t>annulariifolia</t>
  </si>
  <si>
    <t>Mandevilla arcuata A.H.Gentry</t>
  </si>
  <si>
    <t>arcuata</t>
  </si>
  <si>
    <t>Mandevilla caquetana J.F.Morales</t>
  </si>
  <si>
    <t>caquetana</t>
  </si>
  <si>
    <t>Mandevilla caurensis Markgr.</t>
  </si>
  <si>
    <t>caurensis</t>
  </si>
  <si>
    <t>Mandevilla columbiana J.F.Morales</t>
  </si>
  <si>
    <t>columbiana</t>
  </si>
  <si>
    <t>Mandevilla cuneifolia Woodson</t>
  </si>
  <si>
    <t>cuneifolia</t>
  </si>
  <si>
    <t>Savannah</t>
  </si>
  <si>
    <t>Mandevilla hirsuta (Rich.) K.Schum.</t>
  </si>
  <si>
    <t>(Rich.) K.Schum.</t>
  </si>
  <si>
    <t>Mandevilla javitensis (Kunth) K.Schum.</t>
  </si>
  <si>
    <t>javitensis</t>
  </si>
  <si>
    <t>(Kunth) K.Schum.</t>
  </si>
  <si>
    <t>Mandevilla lancifolia Woodson</t>
  </si>
  <si>
    <t>lancifolia</t>
  </si>
  <si>
    <t>Mandevilla manarana Morillo</t>
  </si>
  <si>
    <t>manarana</t>
  </si>
  <si>
    <t>Mandevilla nerioides Woodson</t>
  </si>
  <si>
    <t>nerioides</t>
  </si>
  <si>
    <t>Mandevilla obtusifolia Monach.</t>
  </si>
  <si>
    <t>obtusifolia</t>
  </si>
  <si>
    <t>Mandevilla pavonii (A.DC.) Woodson</t>
  </si>
  <si>
    <t>pavonii</t>
  </si>
  <si>
    <t>Mandevilla sagittarii Woodson</t>
  </si>
  <si>
    <t>sagittarii</t>
  </si>
  <si>
    <t>Mandevilla scabra (Roem. &amp; Schult.) K.Schum.</t>
  </si>
  <si>
    <t>(Roem. &amp; Schult.) K.Schum.</t>
  </si>
  <si>
    <t>Mandevilla steyermarkii Woodson</t>
  </si>
  <si>
    <t>steyermarkii</t>
  </si>
  <si>
    <t>Mandevilla subsagittata (Ruiz &amp; Pav.) Woodson</t>
  </si>
  <si>
    <t>subsagittata</t>
  </si>
  <si>
    <t>(Ruiz &amp; Pav.) Woodson</t>
  </si>
  <si>
    <t>Mandevilla symphitocarpa (G.Mey.) Woodson</t>
  </si>
  <si>
    <t>symphitocarpa</t>
  </si>
  <si>
    <t>(G.Mey.) Woodson</t>
  </si>
  <si>
    <t>Mandevilla thevetioides Woodson</t>
  </si>
  <si>
    <t>thevetioides</t>
  </si>
  <si>
    <t>Mandevilla trianae Woodson</t>
  </si>
  <si>
    <t>trianae</t>
  </si>
  <si>
    <t>Mandevilla vanheurckii (Müll.Arg.) Markgr.</t>
  </si>
  <si>
    <t>vanheurckii</t>
  </si>
  <si>
    <t>Marsdenia sp.</t>
  </si>
  <si>
    <t>Marsdenia</t>
  </si>
  <si>
    <t>Marsdenia asplundii Morillo &amp; Spellman</t>
  </si>
  <si>
    <t>asplundii</t>
  </si>
  <si>
    <t>Morillo &amp; Spellman</t>
  </si>
  <si>
    <t>Marsdenia macrophylla (Schult.) E.Fourn.</t>
  </si>
  <si>
    <t>(Schult.) E.Fourn.</t>
  </si>
  <si>
    <t>Marsdenia rubrofusca E.Fourn.</t>
  </si>
  <si>
    <t>rubrofusca</t>
  </si>
  <si>
    <t>E.Fourn.</t>
  </si>
  <si>
    <t>Marsdenia sprucei W.Rothe</t>
  </si>
  <si>
    <t>W.Rothe</t>
  </si>
  <si>
    <t>Matelea sp.</t>
  </si>
  <si>
    <t>Matelea</t>
  </si>
  <si>
    <t>Matelea denticulata (Vahl) Fontella &amp; E.A.Schwarz</t>
  </si>
  <si>
    <t>denticulata</t>
  </si>
  <si>
    <t>(Vahl) Fontella &amp; E.A.Schwarz</t>
  </si>
  <si>
    <t>Matelea neblinae Morillo</t>
  </si>
  <si>
    <t>Matelea schultesii Morillo &amp; Carnevali</t>
  </si>
  <si>
    <t>Morillo &amp; Carnevali</t>
  </si>
  <si>
    <t>Mesechites trifidus (Jacq.) Müll.Arg.</t>
  </si>
  <si>
    <t>Mesechites</t>
  </si>
  <si>
    <t>trifidus</t>
  </si>
  <si>
    <t>(Jacq.) Müll.Arg.</t>
  </si>
  <si>
    <t>Metastelma sp.</t>
  </si>
  <si>
    <t>Metastelma</t>
  </si>
  <si>
    <t>Metastelma guanchezii (Murillo) Liede &amp; Meve</t>
  </si>
  <si>
    <t>(Murillo) Liede &amp; Meve</t>
  </si>
  <si>
    <t>Metastelma huberi (Morillo) Liede</t>
  </si>
  <si>
    <t>huberi</t>
  </si>
  <si>
    <t>Microplumeria anomala (Müll.Arg.) Markgr.</t>
  </si>
  <si>
    <t>Microplumeria</t>
  </si>
  <si>
    <t>anomala</t>
  </si>
  <si>
    <t>Molongum sp.</t>
  </si>
  <si>
    <t>Molongum</t>
  </si>
  <si>
    <t>Molongum laxum (Benth.) Pichon</t>
  </si>
  <si>
    <t>laxum</t>
  </si>
  <si>
    <t>(Benth.) Pichon</t>
  </si>
  <si>
    <t>Molongum lucidum (Kunth) Zarucchi</t>
  </si>
  <si>
    <t>lucidum</t>
  </si>
  <si>
    <t>(Kunth) Zarucchi</t>
  </si>
  <si>
    <t>Juan soquillo</t>
  </si>
  <si>
    <t>Mucoa duckei (Markgr.) Zarucchi</t>
  </si>
  <si>
    <t>Mucoa</t>
  </si>
  <si>
    <t>(Markgr.) Zarucchi</t>
  </si>
  <si>
    <t>Cascotillo</t>
  </si>
  <si>
    <t>Neocouma ternstroemiacea (Müll.Arg.) Pierre</t>
  </si>
  <si>
    <t>Neocouma</t>
  </si>
  <si>
    <t>ternstroemiacea</t>
  </si>
  <si>
    <t>(Müll.Arg.) Pierre</t>
  </si>
  <si>
    <t>Cucuy silvestre | Cucuy de monte | Juan soco | Pendare | Necabeai</t>
  </si>
  <si>
    <t>Nephradenia linearis E.Fourn.</t>
  </si>
  <si>
    <t>Nephradenia</t>
  </si>
  <si>
    <t>linearis</t>
  </si>
  <si>
    <t>Odontadenia sp.</t>
  </si>
  <si>
    <t>Odontadenia</t>
  </si>
  <si>
    <t>Odontadenia funigera Woodson</t>
  </si>
  <si>
    <t>funigera</t>
  </si>
  <si>
    <t>Odontadenia geminata (Roem. &amp; Schult.) Müll.Arg.</t>
  </si>
  <si>
    <t>geminata</t>
  </si>
  <si>
    <t>Odontadenia glauca Woodson</t>
  </si>
  <si>
    <t>glauca</t>
  </si>
  <si>
    <t>Odontadenia killipii Woodson</t>
  </si>
  <si>
    <t>killipii</t>
  </si>
  <si>
    <t>Odontadenia kochii Pilg.</t>
  </si>
  <si>
    <t>kochii</t>
  </si>
  <si>
    <t>Pilg.</t>
  </si>
  <si>
    <t>Odontadenia macrantha (Roem. &amp; Schult.) Markgr.</t>
  </si>
  <si>
    <t>(Roem. &amp; Schult.) Markgr.</t>
  </si>
  <si>
    <t>Odontadenia nitida (Vahl) Müll.Arg.</t>
  </si>
  <si>
    <t>(Vahl) Müll.Arg.</t>
  </si>
  <si>
    <t>Odontadenia puncticulosa (Rich.) Pulle</t>
  </si>
  <si>
    <t>puncticulosa</t>
  </si>
  <si>
    <t>(Rich.) Pulle</t>
  </si>
  <si>
    <t>Odontadenia verrucosa (Roem. &amp; Schult.) K.Schum. ex Markgr.</t>
  </si>
  <si>
    <t>verrucosa</t>
  </si>
  <si>
    <t>(Roem. &amp; Schult.) K.Schum. ex Markgr.</t>
  </si>
  <si>
    <t>Pacouria guianensis Aubl.</t>
  </si>
  <si>
    <t>Pacouria</t>
  </si>
  <si>
    <t>Parahancornia sp.</t>
  </si>
  <si>
    <t>Parahancornia</t>
  </si>
  <si>
    <t>Parahancornia fasciculata (Poir.) Benoist</t>
  </si>
  <si>
    <t>fasciculata</t>
  </si>
  <si>
    <t>(Poir.) Benoist</t>
  </si>
  <si>
    <t>Parahancornia negroensis Monach.</t>
  </si>
  <si>
    <t>negroensis</t>
  </si>
  <si>
    <t>Parahancornia oblonga (Müll.Arg.) Monach.</t>
  </si>
  <si>
    <t>(Müll.Arg.) Monach.</t>
  </si>
  <si>
    <t>Juan soquillo | Juan soco | Tuco | Salivo | Palo de Juansoquillo</t>
  </si>
  <si>
    <t>Parahancornia peruviana Monach.</t>
  </si>
  <si>
    <t>Parahancornia surrogata Zarucchi</t>
  </si>
  <si>
    <t>surrogata</t>
  </si>
  <si>
    <t>Juan soquillo | Pendare | Juan soco de la sabana</t>
  </si>
  <si>
    <t>Peltastes colombianus Woodson</t>
  </si>
  <si>
    <t>Peltastes</t>
  </si>
  <si>
    <t>colombianus</t>
  </si>
  <si>
    <t>Plumeria sp.</t>
  </si>
  <si>
    <t>Plumeria</t>
  </si>
  <si>
    <t>Plumeria inodora Jacq.</t>
  </si>
  <si>
    <t>inodora</t>
  </si>
  <si>
    <t>Plumeria pudica Jacq.</t>
  </si>
  <si>
    <t>pudica</t>
  </si>
  <si>
    <t>Prestonia sp.</t>
  </si>
  <si>
    <t>Prestonia</t>
  </si>
  <si>
    <t>Prestonia annularis (L.f.) G.Don</t>
  </si>
  <si>
    <t>annularis</t>
  </si>
  <si>
    <t>(L.f.) G.Don</t>
  </si>
  <si>
    <t>Prestonia cayennensis (A.DC.) Pichon</t>
  </si>
  <si>
    <t>cayennensis</t>
  </si>
  <si>
    <t>(A.DC.) Pichon</t>
  </si>
  <si>
    <t>Prestonia lindleyana Woodson</t>
  </si>
  <si>
    <t>lindleyana</t>
  </si>
  <si>
    <t>Prestonia quinquangularis (Jacq.) Spreng.</t>
  </si>
  <si>
    <t>quinquangularis</t>
  </si>
  <si>
    <t>(Jacq.) Spreng.</t>
  </si>
  <si>
    <t>Prestonia trifida (Poepp.) Woodson</t>
  </si>
  <si>
    <t>trifida</t>
  </si>
  <si>
    <t>(Poepp.) Woodson</t>
  </si>
  <si>
    <t>Prestonia vana Woodson</t>
  </si>
  <si>
    <t>vana</t>
  </si>
  <si>
    <t>Prestonia vaupesana Woodson</t>
  </si>
  <si>
    <t>Pruskortizia dasytricha (Schltr.) Morillo</t>
  </si>
  <si>
    <t>Pruskortizia</t>
  </si>
  <si>
    <t>dasytricha</t>
  </si>
  <si>
    <t>(Schltr.) Morillo</t>
  </si>
  <si>
    <t>Rauvolfia sp.</t>
  </si>
  <si>
    <t>Rauvolfia</t>
  </si>
  <si>
    <t>Rauvolfia leptophylla A.S.Rao</t>
  </si>
  <si>
    <t>leptophylla</t>
  </si>
  <si>
    <t>A.S.Rao</t>
  </si>
  <si>
    <t>Rauvolfia polyphylla Benth.</t>
  </si>
  <si>
    <t>polyphylla</t>
  </si>
  <si>
    <t>Rauvolfia sprucei Müll.Arg.</t>
  </si>
  <si>
    <t>Uchusanango</t>
  </si>
  <si>
    <t>Rhabdadenia sp.</t>
  </si>
  <si>
    <t>Rhabdadenia</t>
  </si>
  <si>
    <t>Rhabdadenia macrostoma (Benth.) Müll.Arg.</t>
  </si>
  <si>
    <t>macrostoma</t>
  </si>
  <si>
    <t>Rhabdadenia madida (Vell.) Miers</t>
  </si>
  <si>
    <t>madida</t>
  </si>
  <si>
    <t>(Vell.) Miers</t>
  </si>
  <si>
    <t>Rhigospira quadrangularis (Müll.Arg.) Miers</t>
  </si>
  <si>
    <t>Rhigospira</t>
  </si>
  <si>
    <t>quadrangularis</t>
  </si>
  <si>
    <t>(Müll.Arg.) Miers</t>
  </si>
  <si>
    <t>Juan soquillo | Juan soco de danta | Juan soco de alacrán | Batuaré | Todana</t>
  </si>
  <si>
    <t>Sarcostemma sp.</t>
  </si>
  <si>
    <t>Sarcostemma</t>
  </si>
  <si>
    <t>Sarcostemma clausum (Jacq.) Schult.</t>
  </si>
  <si>
    <t>(Jacq.) Schult.</t>
  </si>
  <si>
    <t>Secondatia sp.</t>
  </si>
  <si>
    <t>Secondatia</t>
  </si>
  <si>
    <t>Secondatia duckei Markgr.</t>
  </si>
  <si>
    <t>Spongiosperma sp.</t>
  </si>
  <si>
    <t>Spongiosperma</t>
  </si>
  <si>
    <t>Spongiosperma macrophyllum (Müll.Arg.) Zarucchi</t>
  </si>
  <si>
    <t>macrophyllum</t>
  </si>
  <si>
    <t>(Müll.Arg.) Zarucchi</t>
  </si>
  <si>
    <t>Palo bálsamo</t>
  </si>
  <si>
    <t>Spongiosperma riparium (Monach.) Zarucchi</t>
  </si>
  <si>
    <t>riparium</t>
  </si>
  <si>
    <t>(Monach.) Zarucchi</t>
  </si>
  <si>
    <t>Tabernaemontana sp.</t>
  </si>
  <si>
    <t>Tabernaemontana</t>
  </si>
  <si>
    <t>Tabernaemontana angulata Müll.Arg.</t>
  </si>
  <si>
    <t>angulata</t>
  </si>
  <si>
    <t>Tabernaemontana disticha A.DC.</t>
  </si>
  <si>
    <t>disticha</t>
  </si>
  <si>
    <t>Tabernaemontana divaricata (L.) Roem. &amp; Schult.</t>
  </si>
  <si>
    <t>divaricata</t>
  </si>
  <si>
    <t>(L.) Roem. &amp; Schult.</t>
  </si>
  <si>
    <t>Jazmín malabar</t>
  </si>
  <si>
    <t>Tabernaemontana flavicans Roem. &amp; Schult.</t>
  </si>
  <si>
    <t>flavicans</t>
  </si>
  <si>
    <t>Roem. &amp; Schult.</t>
  </si>
  <si>
    <t>Tabernaemontana grandiflora Jacq.</t>
  </si>
  <si>
    <t>Cojón | Alazón</t>
  </si>
  <si>
    <t>Tabernaemontana heterophylla Vahl</t>
  </si>
  <si>
    <t>Barbasco</t>
  </si>
  <si>
    <t>Tabernaemontana longipes Donn. Sm.</t>
  </si>
  <si>
    <t>Donn. Sm.</t>
  </si>
  <si>
    <t>Tabernaemontana macrocalyx Müll.Arg.</t>
  </si>
  <si>
    <t>macrocalyx</t>
  </si>
  <si>
    <t>Pintura de zorra | Caimo | Platanote | Sanango de la Baja</t>
  </si>
  <si>
    <t>Tabernaemontana markgrafiana J.F.Macbr.</t>
  </si>
  <si>
    <t>markgrafiana</t>
  </si>
  <si>
    <t>J.F.Macbr.</t>
  </si>
  <si>
    <t>Tabernaemontana maxima Markgr.</t>
  </si>
  <si>
    <t>maxima</t>
  </si>
  <si>
    <t>Tabernaemontana palustris Markgr.</t>
  </si>
  <si>
    <t>palustris</t>
  </si>
  <si>
    <t>Tabernaemontana sananho Ruiz &amp; Pav.</t>
  </si>
  <si>
    <t>sananho</t>
  </si>
  <si>
    <t>Samango | Caimo de montaña | Cascarillo | Caimitillo silvestre</t>
  </si>
  <si>
    <t>Tabernaemontana siphilitica (L.f.) Leeuwenb.</t>
  </si>
  <si>
    <t>siphilitica</t>
  </si>
  <si>
    <t>(L.f.) Leeuwenb.</t>
  </si>
  <si>
    <t>Sanango del blanco | guachamaca | Barbasco | Jazmín de monte | Ceno del bufeo</t>
  </si>
  <si>
    <t>Tabernaemontana undulata Vahl</t>
  </si>
  <si>
    <t>undulata</t>
  </si>
  <si>
    <t>Tabernaemontana vanheurckii Müll.Arg.</t>
  </si>
  <si>
    <t>Tassadia sp.</t>
  </si>
  <si>
    <t>Tassadia</t>
  </si>
  <si>
    <t>Tassadia aristata (Benth. ex E.Fourn.) Fontella</t>
  </si>
  <si>
    <t>aristata</t>
  </si>
  <si>
    <t>(Benth. ex E.Fourn.) Fontella</t>
  </si>
  <si>
    <t>Alegrón blanco</t>
  </si>
  <si>
    <t>Tassadia berteroana (Spreng.) W.D.Stevens</t>
  </si>
  <si>
    <t>berteroana</t>
  </si>
  <si>
    <t>(Spreng.) W.D.Stevens</t>
  </si>
  <si>
    <t>Tassadia propinqua Decne.</t>
  </si>
  <si>
    <t>propinqua</t>
  </si>
  <si>
    <t>Tassadia stricta (E.Fourn.) Liede &amp; Rapini</t>
  </si>
  <si>
    <t>stricta</t>
  </si>
  <si>
    <t>(E.Fourn.) Liede &amp; Rapini</t>
  </si>
  <si>
    <t>Tassadia trailiana (Benth.) Fontella</t>
  </si>
  <si>
    <t>trailiana</t>
  </si>
  <si>
    <t>(Benth.) Fontella</t>
  </si>
  <si>
    <t>Thevetia ahouai (L.) A.DC.</t>
  </si>
  <si>
    <t>Thevetia</t>
  </si>
  <si>
    <t>ahouai</t>
  </si>
  <si>
    <t>(L.) A.DC.</t>
  </si>
  <si>
    <t>Bolas de gato</t>
  </si>
  <si>
    <t>Aptandra sp.</t>
  </si>
  <si>
    <t>Aptandraceae</t>
  </si>
  <si>
    <t>Aptandra</t>
  </si>
  <si>
    <t>Olacaceae</t>
  </si>
  <si>
    <t>Aptandra caudata A.H.Gentry &amp; R.Ortiz</t>
  </si>
  <si>
    <t>caudata</t>
  </si>
  <si>
    <t>A.H.Gentry &amp; R.Ortiz</t>
  </si>
  <si>
    <t>Aptandra liriosmoides Miers</t>
  </si>
  <si>
    <t>liriosmoides</t>
  </si>
  <si>
    <t>Aptandra tubicina (Poepp.) Miers</t>
  </si>
  <si>
    <t>tubicina</t>
  </si>
  <si>
    <t>(Poepp.) Miers</t>
  </si>
  <si>
    <t>Castañito | Huayo</t>
  </si>
  <si>
    <t>Cathedra sp.</t>
  </si>
  <si>
    <t>Cathedra</t>
  </si>
  <si>
    <t>Cathedra acuminata (Benth.) Miers</t>
  </si>
  <si>
    <t>(Benth.) Miers</t>
  </si>
  <si>
    <t>Chaunochiton sp.</t>
  </si>
  <si>
    <t>Chaunochiton</t>
  </si>
  <si>
    <t>Chaunochiton angustifolium Sleumer</t>
  </si>
  <si>
    <t>angustifolium</t>
  </si>
  <si>
    <t>Sleumer</t>
  </si>
  <si>
    <t>Chaunochiton kappleri (Engl.) Ducke</t>
  </si>
  <si>
    <t>kappleri</t>
  </si>
  <si>
    <t>(Engl.) Ducke</t>
  </si>
  <si>
    <t>Chaunochiton loranthoides Benth.</t>
  </si>
  <si>
    <t>loranthoides</t>
  </si>
  <si>
    <t>Ilex sp.</t>
  </si>
  <si>
    <t>Aquifoliaceae</t>
  </si>
  <si>
    <t>Ilex</t>
  </si>
  <si>
    <t>Guayusa negra silvestre</t>
  </si>
  <si>
    <t>Ilex daphnogenea Reissek</t>
  </si>
  <si>
    <t>daphnogenea</t>
  </si>
  <si>
    <t>Reissek</t>
  </si>
  <si>
    <t>Ilex divaricata Reissek</t>
  </si>
  <si>
    <t>Ilex gabinetensis Cuatrec.</t>
  </si>
  <si>
    <t>gabinetensis</t>
  </si>
  <si>
    <t>Cuatrec.</t>
  </si>
  <si>
    <t>Ilex guaiquinimae Steyerm.</t>
  </si>
  <si>
    <t>guaiquinimae</t>
  </si>
  <si>
    <t>Steyerm.</t>
  </si>
  <si>
    <t>Ilex guayusa Loes.</t>
  </si>
  <si>
    <t>guayusa</t>
  </si>
  <si>
    <t>Loes.</t>
  </si>
  <si>
    <t>Ilex guianensis (Aubl.) Kuntze</t>
  </si>
  <si>
    <t>(Aubl.) Kuntze</t>
  </si>
  <si>
    <t>Ilex inundata Reissek</t>
  </si>
  <si>
    <t>Ilex jenmanii Loes.</t>
  </si>
  <si>
    <t>jenmanii</t>
  </si>
  <si>
    <t>Ilex laureola Triana</t>
  </si>
  <si>
    <t>laureola</t>
  </si>
  <si>
    <t>Triana</t>
  </si>
  <si>
    <t>Ilex macarenensis Cuatrec.</t>
  </si>
  <si>
    <t>Ilex nervosa Triana</t>
  </si>
  <si>
    <t>Ilex pernervata Cuatrec.</t>
  </si>
  <si>
    <t>pernervata</t>
  </si>
  <si>
    <t>Ilex petiolaris Benth.</t>
  </si>
  <si>
    <t>petiolaris</t>
  </si>
  <si>
    <t>Ilex retusa Klotzsch</t>
  </si>
  <si>
    <t>Klotzsch</t>
  </si>
  <si>
    <t>Ilex savannarum Wurdack</t>
  </si>
  <si>
    <t>savannarum</t>
  </si>
  <si>
    <t>Wurdack</t>
  </si>
  <si>
    <t>Ilex vismiifolia Reissek</t>
  </si>
  <si>
    <t>vismiifolia</t>
  </si>
  <si>
    <t>Adelonema sp.</t>
  </si>
  <si>
    <t>Araceae</t>
  </si>
  <si>
    <t>Adelonema</t>
  </si>
  <si>
    <t>Adelonema crinipes (Engl.) S.Y.Wong &amp; Croat</t>
  </si>
  <si>
    <t>crinipes</t>
  </si>
  <si>
    <t>(Engl.) S.Y.Wong &amp; Croat</t>
  </si>
  <si>
    <t>Adelonema erythropus (Mart. ex Schott) Schott</t>
  </si>
  <si>
    <t>erythropus</t>
  </si>
  <si>
    <t>(Mart. ex Schott) Schott</t>
  </si>
  <si>
    <t>Adelonema picturatum (Linden &amp; André) S.Y.Wong &amp; Croat</t>
  </si>
  <si>
    <t>picturatum</t>
  </si>
  <si>
    <t>(Linden &amp; André) S.Y.Wong &amp; Croat</t>
  </si>
  <si>
    <t>Adelonema wendlandii (Schott) S.Y.Wong &amp; Croat</t>
  </si>
  <si>
    <t>wendlandii</t>
  </si>
  <si>
    <t>(Schott) S.Y.Wong &amp; Croat</t>
  </si>
  <si>
    <t>Aglaonema sp.</t>
  </si>
  <si>
    <t>Aglaonema</t>
  </si>
  <si>
    <t>Alocasia sp.</t>
  </si>
  <si>
    <t>Alocasia</t>
  </si>
  <si>
    <t>Mafafa</t>
  </si>
  <si>
    <t>Anaphyllopsis pinnata A.Hay</t>
  </si>
  <si>
    <t>Anaphyllopsis</t>
  </si>
  <si>
    <t>pinnata</t>
  </si>
  <si>
    <t>A.Hay</t>
  </si>
  <si>
    <t>Anthurium sp.</t>
  </si>
  <si>
    <t>Anthurium</t>
  </si>
  <si>
    <t>cara e vaca</t>
  </si>
  <si>
    <t>Anthurium amoenum Kunth &amp; Bouché</t>
  </si>
  <si>
    <t>amoenum</t>
  </si>
  <si>
    <t>Kunth &amp; Bouché</t>
  </si>
  <si>
    <t>Anthurium apaporanum R.E.Schult.</t>
  </si>
  <si>
    <t>apaporanum</t>
  </si>
  <si>
    <t>Anturio frutos morados | Perfume de Indio | Guaral</t>
  </si>
  <si>
    <t>Anthurium atropurpureum R.E.Schult. &amp; Maguire</t>
  </si>
  <si>
    <t>atropurpureum</t>
  </si>
  <si>
    <t>R.E.Schult. &amp; Maguire</t>
  </si>
  <si>
    <t>Col de monte | Cien patas | Col de monte ornamental</t>
  </si>
  <si>
    <t>Anthurium bakeri Hook.f.</t>
  </si>
  <si>
    <t>bakeri</t>
  </si>
  <si>
    <t>Hook.f.</t>
  </si>
  <si>
    <t>Anthurium bogotense Schott</t>
  </si>
  <si>
    <t>bogotense</t>
  </si>
  <si>
    <t>Schott</t>
  </si>
  <si>
    <t>Anthurium bonplandii G.S.Bunting</t>
  </si>
  <si>
    <t>bonplandii</t>
  </si>
  <si>
    <t>G.S.Bunting</t>
  </si>
  <si>
    <t>Temblona aérea | Temblona de tierra</t>
  </si>
  <si>
    <t>Anthurium brevipedunculatum Madison</t>
  </si>
  <si>
    <t>brevipedunculatum</t>
  </si>
  <si>
    <t>Madison</t>
  </si>
  <si>
    <t>Caballito mar</t>
  </si>
  <si>
    <t>Anthurium breviscapum Kunth</t>
  </si>
  <si>
    <t>breviscapum</t>
  </si>
  <si>
    <t>Col de monte | Chuspe fruto rojo</t>
  </si>
  <si>
    <t>Anthurium cataniapoense Croat</t>
  </si>
  <si>
    <t>cataniapoense</t>
  </si>
  <si>
    <t>Croat</t>
  </si>
  <si>
    <t>Anthurium ceronii Croat</t>
  </si>
  <si>
    <t>ceronii</t>
  </si>
  <si>
    <t>Anthurium clavigerum Poepp.</t>
  </si>
  <si>
    <t>clavigerum</t>
  </si>
  <si>
    <t>Poepp.</t>
  </si>
  <si>
    <t>Col de monte | Tripa de pollo</t>
  </si>
  <si>
    <t>Anthurium corrugatum Sodiro</t>
  </si>
  <si>
    <t>corrugatum</t>
  </si>
  <si>
    <t>Sodiro</t>
  </si>
  <si>
    <t>cara e vaca higadillo</t>
  </si>
  <si>
    <t>Anthurium crassinervium (Jacq.) Schott</t>
  </si>
  <si>
    <t>crassinervium</t>
  </si>
  <si>
    <t>(Jacq.) Schott</t>
  </si>
  <si>
    <t>Anthurium cupreum Engl.</t>
  </si>
  <si>
    <t>cupreum</t>
  </si>
  <si>
    <t>Anthurium cuspidatum Mast.</t>
  </si>
  <si>
    <t>cuspidatum</t>
  </si>
  <si>
    <t>Mast.</t>
  </si>
  <si>
    <t>Anthurium decurrens Poepp.</t>
  </si>
  <si>
    <t>Anthurium eminens Schott</t>
  </si>
  <si>
    <t>eminens</t>
  </si>
  <si>
    <t>Yaré | yarecillo</t>
  </si>
  <si>
    <t>Anthurium ernestii Engl.</t>
  </si>
  <si>
    <t>ernestii</t>
  </si>
  <si>
    <t>Hoja de temblón</t>
  </si>
  <si>
    <t>Anthurium fendleri Schott</t>
  </si>
  <si>
    <t>fendleri</t>
  </si>
  <si>
    <t>Col de monte</t>
  </si>
  <si>
    <t>Anthurium flavolineatum Sodiro</t>
  </si>
  <si>
    <t>flavolineatum</t>
  </si>
  <si>
    <t>Anthurium formosum Schott</t>
  </si>
  <si>
    <t>formosum</t>
  </si>
  <si>
    <t>Anturio gigante</t>
  </si>
  <si>
    <t>Anthurium friedrichsthalii Schott</t>
  </si>
  <si>
    <t>friedrichsthalii</t>
  </si>
  <si>
    <t>Anthurium galactospadix Croat</t>
  </si>
  <si>
    <t>galactospadix</t>
  </si>
  <si>
    <t>Anthurium gracile (Rudge) Schott</t>
  </si>
  <si>
    <t>gracile</t>
  </si>
  <si>
    <t>(Rudge) Schott</t>
  </si>
  <si>
    <t>Hierba de azulejo</t>
  </si>
  <si>
    <t>Anthurium grex-avium Madison</t>
  </si>
  <si>
    <t>grex-avium</t>
  </si>
  <si>
    <t>Anthurium incurvatum Engl.</t>
  </si>
  <si>
    <t>incurvatum</t>
  </si>
  <si>
    <t>Anthurium interruptum Sodiro</t>
  </si>
  <si>
    <t>interruptum</t>
  </si>
  <si>
    <t>Anthurium kunthii Poepp.</t>
  </si>
  <si>
    <t>kunthii</t>
  </si>
  <si>
    <t>Anthurium longegeniculatum Engl.</t>
  </si>
  <si>
    <t>longegeniculatum</t>
  </si>
  <si>
    <t>Anthurium longispadiceum K.Krause</t>
  </si>
  <si>
    <t>longispadiceum</t>
  </si>
  <si>
    <t>K.Krause</t>
  </si>
  <si>
    <t>Anthurium loretense Croat</t>
  </si>
  <si>
    <t>loretense</t>
  </si>
  <si>
    <t>Anthurium macarenense R.E.Schult. &amp; Idrobo</t>
  </si>
  <si>
    <t>macarenense</t>
  </si>
  <si>
    <t>R.E.Schult. &amp; Idrobo</t>
  </si>
  <si>
    <t>Anthurium michelii Guillaumin</t>
  </si>
  <si>
    <t>michelii</t>
  </si>
  <si>
    <t>Guillaumin</t>
  </si>
  <si>
    <t>Anthurium microspadix Schott</t>
  </si>
  <si>
    <t>microspadix</t>
  </si>
  <si>
    <t>Anthurium mindense Sodiro</t>
  </si>
  <si>
    <t>mindense</t>
  </si>
  <si>
    <t>Anthurium moonenii Croat &amp; E.G.Gonç.</t>
  </si>
  <si>
    <t>moonenii</t>
  </si>
  <si>
    <t>Croat &amp; E.G.Gonç.</t>
  </si>
  <si>
    <t>Anthurium myosuroides (Kunth) Schott</t>
  </si>
  <si>
    <t>myosuroides</t>
  </si>
  <si>
    <t>(Kunth) Schott</t>
  </si>
  <si>
    <t>Anthurium nigrescens Engl.</t>
  </si>
  <si>
    <t>nigrescens</t>
  </si>
  <si>
    <t>Anthurium nymphaeifolium K.Koch &amp; C.D.Bouché</t>
  </si>
  <si>
    <t>nymphaeifolium</t>
  </si>
  <si>
    <t>K.Koch &amp; C.D.Bouché</t>
  </si>
  <si>
    <t>Anturio silvestre rojo</t>
  </si>
  <si>
    <t>Anthurium obtusum (Engl.) Grayum</t>
  </si>
  <si>
    <t>obtusum</t>
  </si>
  <si>
    <t>(Engl.) Grayum</t>
  </si>
  <si>
    <t>Anturio silvestre</t>
  </si>
  <si>
    <t>Anthurium ovatifolium Engl.</t>
  </si>
  <si>
    <t>ovatifolium</t>
  </si>
  <si>
    <t>Anthurium oxybelium Schott</t>
  </si>
  <si>
    <t>oxybelium</t>
  </si>
  <si>
    <t>Anthurium oxycarpum Poepp.</t>
  </si>
  <si>
    <t>oxycarpum</t>
  </si>
  <si>
    <t>Anthurium palacioanum Croat</t>
  </si>
  <si>
    <t>palacioanum</t>
  </si>
  <si>
    <t>Anthurium pendulifolium N.E.Br.</t>
  </si>
  <si>
    <t>pendulifolium</t>
  </si>
  <si>
    <t>N.E.Br.</t>
  </si>
  <si>
    <t>Anthurium pentaphyllum (Aubl.) G.Don</t>
  </si>
  <si>
    <t>pentaphyllum</t>
  </si>
  <si>
    <t>(Aubl.) G.Don</t>
  </si>
  <si>
    <t>Anthurium polydactylum Madison</t>
  </si>
  <si>
    <t>polydactylum</t>
  </si>
  <si>
    <t>Anthurium polyschistum R.E.Schult. &amp; Idrobo</t>
  </si>
  <si>
    <t>polyschistum</t>
  </si>
  <si>
    <t>Anthurium pranceanum Croat</t>
  </si>
  <si>
    <t>pranceanum</t>
  </si>
  <si>
    <t>Anthurium pseudoclavigerum Croat</t>
  </si>
  <si>
    <t>pseudoclavigerum</t>
  </si>
  <si>
    <t>Anthurium ptarianum Steyerm.</t>
  </si>
  <si>
    <t>ptarianum</t>
  </si>
  <si>
    <t>Anthurium rugulosum Sodiro</t>
  </si>
  <si>
    <t>rugulosum</t>
  </si>
  <si>
    <t>Anthurium sagittatum (Sims) G.Don</t>
  </si>
  <si>
    <t>sagittatum</t>
  </si>
  <si>
    <t>(Sims) G.Don</t>
  </si>
  <si>
    <t>Corazón | Anturio blanco chuzudo</t>
  </si>
  <si>
    <t>Anthurium sanguineum Engl.</t>
  </si>
  <si>
    <t>sanguineum</t>
  </si>
  <si>
    <t>Anthurium scandens (Aubl.) Engl.</t>
  </si>
  <si>
    <t>(Aubl.) Engl.</t>
  </si>
  <si>
    <t>Anthurium sinuatum Schott</t>
  </si>
  <si>
    <t>sinuatum</t>
  </si>
  <si>
    <t>Anthurium stipitatum Benth.</t>
  </si>
  <si>
    <t>stipitatum</t>
  </si>
  <si>
    <t>Anthurium thrinax Madison</t>
  </si>
  <si>
    <t>thrinax</t>
  </si>
  <si>
    <t>Anthurium tikunorum R.E.Schult.</t>
  </si>
  <si>
    <t>tikunorum</t>
  </si>
  <si>
    <t>Anthurium triphyllum Brongn. ex Schott</t>
  </si>
  <si>
    <t>triphyllum</t>
  </si>
  <si>
    <t>Brongn. ex Schott</t>
  </si>
  <si>
    <t>Chuspe morado</t>
  </si>
  <si>
    <t>Anthurium truncicola Engl.</t>
  </si>
  <si>
    <t>truncicola</t>
  </si>
  <si>
    <t>Anthurium truncicolum Engl.</t>
  </si>
  <si>
    <t>truncicolum</t>
  </si>
  <si>
    <t>Anthurium uleanum Engl.</t>
  </si>
  <si>
    <t>uleanum</t>
  </si>
  <si>
    <t>Maceto | Col | Col de monte</t>
  </si>
  <si>
    <t>Anthurium variegatum Sodiro</t>
  </si>
  <si>
    <t>variegatum</t>
  </si>
  <si>
    <t>Anthurium vaupesianum Croat</t>
  </si>
  <si>
    <t>vaupesianum</t>
  </si>
  <si>
    <t>Anthurium versicolor Sodiro</t>
  </si>
  <si>
    <t>versicolor</t>
  </si>
  <si>
    <t>Anthurium vittariifolium Engl.</t>
  </si>
  <si>
    <t>vittariifolium</t>
  </si>
  <si>
    <t>Anthurium weberbaueri Engl.</t>
  </si>
  <si>
    <t>weberbaueri</t>
  </si>
  <si>
    <t>Anthurium zuluagae Croat</t>
  </si>
  <si>
    <t>zuluagae</t>
  </si>
  <si>
    <t>Bognera recondita (Madison) Mayo &amp; Nicolson</t>
  </si>
  <si>
    <t>Bognera</t>
  </si>
  <si>
    <t>recondita</t>
  </si>
  <si>
    <t>(Madison) Mayo &amp; Nicolson</t>
  </si>
  <si>
    <t>Caladium sp.</t>
  </si>
  <si>
    <t>Caladium</t>
  </si>
  <si>
    <t>Caladium bicolor (Aiton) Vent.</t>
  </si>
  <si>
    <t>bicolor</t>
  </si>
  <si>
    <t>(Aiton) Vent.</t>
  </si>
  <si>
    <t>Corazón</t>
  </si>
  <si>
    <t>Caladium cortesae Croat &amp; E.G.Gonç.</t>
  </si>
  <si>
    <t>cortesae</t>
  </si>
  <si>
    <t>Caladium macrotites Schott</t>
  </si>
  <si>
    <t>macrotites</t>
  </si>
  <si>
    <t>Caladium palaciosii Croat &amp; L.P.Hannon</t>
  </si>
  <si>
    <t>palaciosii</t>
  </si>
  <si>
    <t>Croat &amp; L.P.Hannon</t>
  </si>
  <si>
    <t>Caladium stevensonii Croat &amp; Delannay</t>
  </si>
  <si>
    <t>stevensonii</t>
  </si>
  <si>
    <t>Croat &amp; Delannay</t>
  </si>
  <si>
    <t>Chlorospatha sp.</t>
  </si>
  <si>
    <t>Chlorospatha</t>
  </si>
  <si>
    <t>Chlorospatha hastifolia Bogner &amp; L.P.Hannon</t>
  </si>
  <si>
    <t>hastifolia</t>
  </si>
  <si>
    <t>Bogner &amp; L.P.Hannon</t>
  </si>
  <si>
    <t>Colocasia esculenta (L.) Schott</t>
  </si>
  <si>
    <t>Colocasia</t>
  </si>
  <si>
    <t>esculenta</t>
  </si>
  <si>
    <t>(L.) Schott</t>
  </si>
  <si>
    <t>Yota | Malanga | Mafafa | Mafafa de charapa | Mafafa cabezade</t>
  </si>
  <si>
    <t>Dieffenbachia sp.</t>
  </si>
  <si>
    <t>Dieffenbachia</t>
  </si>
  <si>
    <t>Dieffenbachia cannifolia Engl.</t>
  </si>
  <si>
    <t>cannifolia</t>
  </si>
  <si>
    <t>Rascadera | Tasha de tukandira (Portugués) | Cuchicise</t>
  </si>
  <si>
    <t>Dieffenbachia humilis Poepp.</t>
  </si>
  <si>
    <t>humilis</t>
  </si>
  <si>
    <t>Dieffenbachia longispatha Engl. &amp; K.Krause</t>
  </si>
  <si>
    <t>longispatha</t>
  </si>
  <si>
    <t>Engl. &amp; K.Krause</t>
  </si>
  <si>
    <t>Igalán</t>
  </si>
  <si>
    <t>Dieffenbachia parvifolia Engl.</t>
  </si>
  <si>
    <t>parvifolia</t>
  </si>
  <si>
    <t>Veneno para atrapar borugo | Raya sacha</t>
  </si>
  <si>
    <t>Dracontium sp.</t>
  </si>
  <si>
    <t>Dracontium</t>
  </si>
  <si>
    <t>Piel de culebra | Equis | Bejuco de culebra | Pirumagua</t>
  </si>
  <si>
    <t>Dracontium angustispathum G.H.Zhu &amp; Croat</t>
  </si>
  <si>
    <t>angustispathum</t>
  </si>
  <si>
    <t>G.H.Zhu &amp; Croat</t>
  </si>
  <si>
    <t>Dracontium asperum K.Koch</t>
  </si>
  <si>
    <t>asperum</t>
  </si>
  <si>
    <t>K.Koch</t>
  </si>
  <si>
    <t>Dracontium peruvianum G.H.Zhu &amp; Croat</t>
  </si>
  <si>
    <t>peruvianum</t>
  </si>
  <si>
    <t>Dracontium spruceanum (Schott) G.H.Zhu</t>
  </si>
  <si>
    <t>(Schott) G.H.Zhu</t>
  </si>
  <si>
    <t>Sachajergo (Perú) | Mapaná (Colombia) | Papa de monte | Cola de culebra | Papa culebra india</t>
  </si>
  <si>
    <t>Heteropsis sp.</t>
  </si>
  <si>
    <t>Heteropsis</t>
  </si>
  <si>
    <t>Yaré de conguilla | Yaré</t>
  </si>
  <si>
    <t>Heteropsis flexuosa (Kunth) G.S.Bunting</t>
  </si>
  <si>
    <t>(Kunth) G.S.Bunting</t>
  </si>
  <si>
    <t>Yaré | Yaré del propio</t>
  </si>
  <si>
    <t>Heteropsis linearis A.C.Sm.</t>
  </si>
  <si>
    <t>A.C.Sm.</t>
  </si>
  <si>
    <t>Yaré del propio</t>
  </si>
  <si>
    <t>Heteropsis macrophylla A.C.Sm.</t>
  </si>
  <si>
    <t>Bejuco de lagartija | Bejuco yaré | Yaré | Bejuco cangrejo | Bejuco de costilla de chimbe</t>
  </si>
  <si>
    <t>Heteropsis oblongifolia Kunth</t>
  </si>
  <si>
    <t>Heteropsis robusta (G.S.Bunting) M.L.Soares</t>
  </si>
  <si>
    <t>robusta</t>
  </si>
  <si>
    <t>(G.S.Bunting) M.L.Soares</t>
  </si>
  <si>
    <t>Bejuco yaré | Yare redondo</t>
  </si>
  <si>
    <t>Heteropsis spruceana Schott</t>
  </si>
  <si>
    <t>Yaré</t>
  </si>
  <si>
    <t>Heteropsis steyermarkii G.S.Bunting</t>
  </si>
  <si>
    <t>Heteropsis tenuispadix G.S.Bunting</t>
  </si>
  <si>
    <t>tenuispadix</t>
  </si>
  <si>
    <t>Lemna sp.</t>
  </si>
  <si>
    <t>Lemna</t>
  </si>
  <si>
    <t>Lemnaceae</t>
  </si>
  <si>
    <t>Lemna aequinoctialis Welw.</t>
  </si>
  <si>
    <t>aequinoctialis</t>
  </si>
  <si>
    <t>Welw.</t>
  </si>
  <si>
    <t>Lemna minuta Kunth</t>
  </si>
  <si>
    <t>minuta</t>
  </si>
  <si>
    <t>Monstera sp.</t>
  </si>
  <si>
    <t>Monstera</t>
  </si>
  <si>
    <t>Galán</t>
  </si>
  <si>
    <t>Monstera adansonii Schott</t>
  </si>
  <si>
    <t>adansonii</t>
  </si>
  <si>
    <t>Monstera aureopinnata Croat</t>
  </si>
  <si>
    <t>aureopinnata</t>
  </si>
  <si>
    <t>Monstera dubia (Kunth) Engl. &amp; K.Krause</t>
  </si>
  <si>
    <t>dubia</t>
  </si>
  <si>
    <t>(Kunth) Engl. &amp; K.Krause</t>
  </si>
  <si>
    <t>Monstera gracilis Engl.</t>
  </si>
  <si>
    <t>Monstera lechleriana Schott</t>
  </si>
  <si>
    <t>lechleriana</t>
  </si>
  <si>
    <t>Monstera obliqua Miq.</t>
  </si>
  <si>
    <t>obliqua</t>
  </si>
  <si>
    <t>Anturio enredadera amarillo</t>
  </si>
  <si>
    <t>Monstera pinnatipartita Schott</t>
  </si>
  <si>
    <t>pinnatipartita</t>
  </si>
  <si>
    <t>Rascadera</t>
  </si>
  <si>
    <t>Monstera spruceana (Schott) Engl.</t>
  </si>
  <si>
    <t>(Schott) Engl.</t>
  </si>
  <si>
    <t>Raya huasca | Potro</t>
  </si>
  <si>
    <t>Monstera subpinnata (Schott) Engl.</t>
  </si>
  <si>
    <t>subpinnata</t>
  </si>
  <si>
    <t>Montrichardia sp.</t>
  </si>
  <si>
    <t>Montrichardia</t>
  </si>
  <si>
    <t>Montrichardia arborescens (L.) Schott</t>
  </si>
  <si>
    <t>Montrichardia linifera (Arruda) Schott</t>
  </si>
  <si>
    <t>linifera</t>
  </si>
  <si>
    <t>(Arruda) Schott</t>
  </si>
  <si>
    <t>Bore de raya | Aninga</t>
  </si>
  <si>
    <t>Philodendron sp.</t>
  </si>
  <si>
    <t>Philodendron</t>
  </si>
  <si>
    <t>Tripa de pollo | Rascadera | Alacrán huasca</t>
  </si>
  <si>
    <t>Philodendron acutatum Schott</t>
  </si>
  <si>
    <t>acutatum</t>
  </si>
  <si>
    <t>Philodendron acutifolium K.Krause</t>
  </si>
  <si>
    <t>acutifolium</t>
  </si>
  <si>
    <t>Philodendron alliodorum Croat &amp; Grayum</t>
  </si>
  <si>
    <t>alliodorum</t>
  </si>
  <si>
    <t>Croat &amp; Grayum</t>
  </si>
  <si>
    <t>Philodendron applanatum G.M.Barroso</t>
  </si>
  <si>
    <t>applanatum</t>
  </si>
  <si>
    <t>G.M.Barroso</t>
  </si>
  <si>
    <t>Philodendron asplundii Croat &amp; M.L.Soares</t>
  </si>
  <si>
    <t>Croat &amp; M.L.Soares</t>
  </si>
  <si>
    <t>Philodendron aureimarginatum Croat</t>
  </si>
  <si>
    <t>aureimarginatum</t>
  </si>
  <si>
    <t>Philodendron barrosoanum G.S.Bunting</t>
  </si>
  <si>
    <t>barrosoanum</t>
  </si>
  <si>
    <t>Philodendron brandtianum K.Krause</t>
  </si>
  <si>
    <t>brandtianum</t>
  </si>
  <si>
    <t>Philodendron brevispathum Schott</t>
  </si>
  <si>
    <t>brevispathum</t>
  </si>
  <si>
    <t>Philodendron callosum K. Krause</t>
  </si>
  <si>
    <t>callosum</t>
  </si>
  <si>
    <t>K. Krause</t>
  </si>
  <si>
    <t>Philodendron campii Croat</t>
  </si>
  <si>
    <t>campii</t>
  </si>
  <si>
    <t>Avispa Pajo</t>
  </si>
  <si>
    <t>Philodendron caranoense Croat, Edwin Trujillo &amp; M.Correa</t>
  </si>
  <si>
    <t>caranoense</t>
  </si>
  <si>
    <t>Croat, Edwin Trujillo &amp; M.Correa</t>
  </si>
  <si>
    <t>Philodendron cataniapoense G.S.Bunting</t>
  </si>
  <si>
    <t>Philodendron chinchamayense Engl.</t>
  </si>
  <si>
    <t>chinchamayense</t>
  </si>
  <si>
    <t>Philodendron colombianum R.E.Schult.</t>
  </si>
  <si>
    <t>colombianum</t>
  </si>
  <si>
    <t>Philodendron deflexum Schott</t>
  </si>
  <si>
    <t>deflexum</t>
  </si>
  <si>
    <t>Bejuco agraz | Tripa de pollo</t>
  </si>
  <si>
    <t>Philodendron divaricatum K.Krause</t>
  </si>
  <si>
    <t>divaricatum</t>
  </si>
  <si>
    <t>Philodendron dyscarpium R.E.Schult.</t>
  </si>
  <si>
    <t>dyscarpium</t>
  </si>
  <si>
    <t>Philodendron edwinii Croat &amp; M.Correa</t>
  </si>
  <si>
    <t>edwinii</t>
  </si>
  <si>
    <t>Croat &amp; M.Correa</t>
  </si>
  <si>
    <t>Philodendron elaphoglossoides Schott</t>
  </si>
  <si>
    <t>elaphoglossoides</t>
  </si>
  <si>
    <t>Philodendron ernestii Engl.</t>
  </si>
  <si>
    <t>Philodendron exile G.S.Bunting</t>
  </si>
  <si>
    <t>exile</t>
  </si>
  <si>
    <t>Philodendron fragrantissimum (Hook.) G.Don</t>
  </si>
  <si>
    <t>fragrantissimum</t>
  </si>
  <si>
    <t>(Hook.) G.Don</t>
  </si>
  <si>
    <t>Philodendron geniculatum Bogner &amp; Croat</t>
  </si>
  <si>
    <t>geniculatum</t>
  </si>
  <si>
    <t>Bogner &amp; Croat</t>
  </si>
  <si>
    <t>Philodendron gloriosum André</t>
  </si>
  <si>
    <t>gloriosum</t>
  </si>
  <si>
    <t>André</t>
  </si>
  <si>
    <t>Philodendron goeldii G.M.Barroso</t>
  </si>
  <si>
    <t>goeldii</t>
  </si>
  <si>
    <t>Corona de nerón | Panza de burro</t>
  </si>
  <si>
    <t>Philodendron grazielae G.S.Bunting</t>
  </si>
  <si>
    <t>grazielae</t>
  </si>
  <si>
    <t>Bejuco conchitas</t>
  </si>
  <si>
    <t>Philodendron guttiferum Kunth</t>
  </si>
  <si>
    <t>guttiferum</t>
  </si>
  <si>
    <t>Philodendron heleniae Croat</t>
  </si>
  <si>
    <t>heleniae</t>
  </si>
  <si>
    <t>Bejuco quemador | Cipo de taracua (Portugués)</t>
  </si>
  <si>
    <t>Philodendron herthae K.Krause</t>
  </si>
  <si>
    <t>herthae</t>
  </si>
  <si>
    <t>Philodendron heterophyllum Poepp.</t>
  </si>
  <si>
    <t>heterophyllum</t>
  </si>
  <si>
    <t>Philodendron heteropleurum K.Krause</t>
  </si>
  <si>
    <t>heteropleurum</t>
  </si>
  <si>
    <t>Philodendron hylaeae G.S.Bunting</t>
  </si>
  <si>
    <t>hylaeae</t>
  </si>
  <si>
    <t>Tripa de pollo</t>
  </si>
  <si>
    <t>Philodendron inaequilaterum Liebm.</t>
  </si>
  <si>
    <t>inaequilaterum</t>
  </si>
  <si>
    <t>Liebm.</t>
  </si>
  <si>
    <t>Philodendron insigne Schott</t>
  </si>
  <si>
    <t>insigne</t>
  </si>
  <si>
    <t>Philodendron linnaei Kunth</t>
  </si>
  <si>
    <t>linnaei</t>
  </si>
  <si>
    <t>Philodendron longistilum K.Krause</t>
  </si>
  <si>
    <t>longistilum</t>
  </si>
  <si>
    <t>Philodendron lupinum E.G. Gonç. &amp; J.B. Carvalho</t>
  </si>
  <si>
    <t>lupinum</t>
  </si>
  <si>
    <t>E.G. Gonç. &amp; J.B. Carvalho</t>
  </si>
  <si>
    <t>Philodendron maximum K.Krause</t>
  </si>
  <si>
    <t>maximum</t>
  </si>
  <si>
    <t>Philodendron micranthum Poepp. ex Schott</t>
  </si>
  <si>
    <t>micranthum</t>
  </si>
  <si>
    <t>Poepp. ex Schott</t>
  </si>
  <si>
    <t>Philodendron muricatum Schott</t>
  </si>
  <si>
    <t>muricatum</t>
  </si>
  <si>
    <t>Philodendron nullinervium E.G.Gonç.</t>
  </si>
  <si>
    <t>nullinervium</t>
  </si>
  <si>
    <t>E.G.Gonç.</t>
  </si>
  <si>
    <t>Philodendron ornatum Schott</t>
  </si>
  <si>
    <t>ornatum</t>
  </si>
  <si>
    <t>Philodendron palaciosii Croat &amp; Grayum</t>
  </si>
  <si>
    <t>Philodendron panduriforme (Kunth) Kunth</t>
  </si>
  <si>
    <t>panduriforme</t>
  </si>
  <si>
    <t>(Kunth) Kunth</t>
  </si>
  <si>
    <t>Philodendron paucinervium Croat</t>
  </si>
  <si>
    <t>paucinervium</t>
  </si>
  <si>
    <t>Zachapanga</t>
  </si>
  <si>
    <t>Philodendron pedatum (Hook.) Kunth</t>
  </si>
  <si>
    <t>pedatum</t>
  </si>
  <si>
    <t>(Hook.) Kunth</t>
  </si>
  <si>
    <t>Philodendron pteropus Schott</t>
  </si>
  <si>
    <t>pteropus</t>
  </si>
  <si>
    <t>Philodendron pulchrum G.M.Barroso</t>
  </si>
  <si>
    <t>pulchrum</t>
  </si>
  <si>
    <t>Philodendron rugosum Bogner &amp; G.S.Bunting</t>
  </si>
  <si>
    <t>rugosum</t>
  </si>
  <si>
    <t>Bogner &amp; G.S.Bunting</t>
  </si>
  <si>
    <t>Philodendron ruizii Schott</t>
  </si>
  <si>
    <t>ruizii</t>
  </si>
  <si>
    <t>Philodendron schmidtiae Croat &amp; Cerón</t>
  </si>
  <si>
    <t>schmidtiae</t>
  </si>
  <si>
    <t>Croat &amp; Cerón</t>
  </si>
  <si>
    <t>Philodendron solimoesense A.C.Sm.</t>
  </si>
  <si>
    <t>solimoesense</t>
  </si>
  <si>
    <t>Bejuco burro | Panseburro | Tripa de pollo</t>
  </si>
  <si>
    <t>Philodendron sphalerum Schott</t>
  </si>
  <si>
    <t>sphalerum</t>
  </si>
  <si>
    <t>Philodendron steyermarkii G.S.Bunting</t>
  </si>
  <si>
    <t>Philodendron tripartitum (Jacq.) Schott</t>
  </si>
  <si>
    <t>tripartitum</t>
  </si>
  <si>
    <t>Pata de danta</t>
  </si>
  <si>
    <t>Philodendron uleanum Engl.</t>
  </si>
  <si>
    <t>Philodendron venezuelense G.S.Bunting</t>
  </si>
  <si>
    <t>venezuelense</t>
  </si>
  <si>
    <t>Philodendron victoriae G.S.Bunting</t>
  </si>
  <si>
    <t>victoriae</t>
  </si>
  <si>
    <t>Philodendron wadedavisii Croat</t>
  </si>
  <si>
    <t>wadedavisii</t>
  </si>
  <si>
    <t>Philodendron wittianum Engl.</t>
  </si>
  <si>
    <t>wittianum</t>
  </si>
  <si>
    <t>Philodendron wurdackii G.S.Bunting</t>
  </si>
  <si>
    <t>wurdackii</t>
  </si>
  <si>
    <t>Lengua de picudo gigante</t>
  </si>
  <si>
    <t>Philonotion spruceanum Schott</t>
  </si>
  <si>
    <t>Philonotion</t>
  </si>
  <si>
    <t>Pistia stratiotes L.</t>
  </si>
  <si>
    <t>Pistia</t>
  </si>
  <si>
    <t>stratiotes</t>
  </si>
  <si>
    <t>Lechuga de agua</t>
  </si>
  <si>
    <t>Rhodospatha sp.</t>
  </si>
  <si>
    <t>Rhodospatha</t>
  </si>
  <si>
    <t>Rhodospatha brachypoda G.S.Bunting</t>
  </si>
  <si>
    <t>brachypoda</t>
  </si>
  <si>
    <t>Anturio verde de quebrada</t>
  </si>
  <si>
    <t>Rhodospatha densinervia Engl. &amp; K.Krause</t>
  </si>
  <si>
    <t>densinervia</t>
  </si>
  <si>
    <t>Rhodospatha latifolia Poepp.</t>
  </si>
  <si>
    <t>Rhodospatha moritziana Schott</t>
  </si>
  <si>
    <t>moritziana</t>
  </si>
  <si>
    <t>Rhodospatha oblongata Poepp.</t>
  </si>
  <si>
    <t>oblongata</t>
  </si>
  <si>
    <t>Rhodospatha rupicola E.Trujillo, Zuluaga &amp; Alzate-Lozano</t>
  </si>
  <si>
    <t>rupicola</t>
  </si>
  <si>
    <t>E.Trujillo, Zuluaga &amp; Alzate-Lozano</t>
  </si>
  <si>
    <t>Rhodospatha venosa Gleason</t>
  </si>
  <si>
    <t>venosa</t>
  </si>
  <si>
    <t>Gleason</t>
  </si>
  <si>
    <t>Spathiphyllum sp.</t>
  </si>
  <si>
    <t>Spathiphyllum</t>
  </si>
  <si>
    <t>Spathiphyllum cannifolium (Dryand.) Schott</t>
  </si>
  <si>
    <t>cannifolium</t>
  </si>
  <si>
    <t>(Dryand.) Schott</t>
  </si>
  <si>
    <t>Tibania | Mata de agua | Cola de pato | Garza blanca</t>
  </si>
  <si>
    <t>Spathiphyllum fulvovirens Schott</t>
  </si>
  <si>
    <t>fulvovirens</t>
  </si>
  <si>
    <t>Culebra</t>
  </si>
  <si>
    <t>Spathiphyllum minus G.S.Bunting</t>
  </si>
  <si>
    <t>minus</t>
  </si>
  <si>
    <t>Spathiphyllum monachinoi G.S.Bunting</t>
  </si>
  <si>
    <t>monachinoi</t>
  </si>
  <si>
    <t>Spathiphyllum tenerum Engl.</t>
  </si>
  <si>
    <t>tenerum</t>
  </si>
  <si>
    <t>Spirodela intermedia W.Koch</t>
  </si>
  <si>
    <t>Spirodela</t>
  </si>
  <si>
    <t>intermedia</t>
  </si>
  <si>
    <t>W.Koch</t>
  </si>
  <si>
    <t>Stenospermation sp.</t>
  </si>
  <si>
    <t>Stenospermation</t>
  </si>
  <si>
    <t>Anturio silvestre amarillo</t>
  </si>
  <si>
    <t>Stenospermation ammiticum G.S.Bunting</t>
  </si>
  <si>
    <t>ammiticum</t>
  </si>
  <si>
    <t>Stenospermation amomifolium (Poepp.) Schott</t>
  </si>
  <si>
    <t>amomifolium</t>
  </si>
  <si>
    <t>(Poepp.) Schott</t>
  </si>
  <si>
    <t>Stenospermation gentryi Croat</t>
  </si>
  <si>
    <t>gentryi</t>
  </si>
  <si>
    <t>Stenospermation longifolium Engl.</t>
  </si>
  <si>
    <t>longifolium</t>
  </si>
  <si>
    <t>Stenospermation parvum Croat &amp; A.Gómez</t>
  </si>
  <si>
    <t>parvum</t>
  </si>
  <si>
    <t>Croat &amp; A.Gómez</t>
  </si>
  <si>
    <t>Stenospermation popayanense Schott</t>
  </si>
  <si>
    <t>popayanense</t>
  </si>
  <si>
    <t>Stenospermation spruceanum Schott</t>
  </si>
  <si>
    <t>Stenospermation zeacarpium Madison</t>
  </si>
  <si>
    <t>zeacarpium</t>
  </si>
  <si>
    <t>Syngonium sp.</t>
  </si>
  <si>
    <t>Syngonium</t>
  </si>
  <si>
    <t>Syngonium macrophyllum Engl.</t>
  </si>
  <si>
    <t>Syngonium podophyllum Schott</t>
  </si>
  <si>
    <t>podophyllum</t>
  </si>
  <si>
    <t>Syngonium yurimaguense Engl.</t>
  </si>
  <si>
    <t>yurimaguense</t>
  </si>
  <si>
    <t>Chuspe verde</t>
  </si>
  <si>
    <t>Typhonium sp.</t>
  </si>
  <si>
    <t>Typhonium</t>
  </si>
  <si>
    <t>Urospatha sp.</t>
  </si>
  <si>
    <t>Urospatha</t>
  </si>
  <si>
    <t>Urospatha angustiloba Engl.</t>
  </si>
  <si>
    <t>angustiloba</t>
  </si>
  <si>
    <t>Urospatha antisylleptica R.E.Schult.</t>
  </si>
  <si>
    <t>antisylleptica</t>
  </si>
  <si>
    <t>Urospatha bogneri Muñoz-Castillo, Zuluaga &amp; A.Hay</t>
  </si>
  <si>
    <t>bogneri</t>
  </si>
  <si>
    <t>Muñoz-Castillo, Zuluaga &amp; A.Hay</t>
  </si>
  <si>
    <t>Urospatha sagittifolia (Rudge) Schott</t>
  </si>
  <si>
    <t>sagittifolia</t>
  </si>
  <si>
    <t>Víbora | Talla | Culebra | Papayote</t>
  </si>
  <si>
    <t>Urospatha somnolenta R.E.Schult.</t>
  </si>
  <si>
    <t>somnolenta</t>
  </si>
  <si>
    <t>Urospatha wurdackii (G.S.Bunting) A.Hay</t>
  </si>
  <si>
    <t>(G.S.Bunting) A.Hay</t>
  </si>
  <si>
    <t>Xanthosoma sp.</t>
  </si>
  <si>
    <t>Xanthosoma</t>
  </si>
  <si>
    <t>Mafafa blanca | Chonque</t>
  </si>
  <si>
    <t>Xanthosoma betancurii Croat &amp; Delannay</t>
  </si>
  <si>
    <t>betancurii</t>
  </si>
  <si>
    <t>Xanthosoma helleborifolium (Jacq.) Schott</t>
  </si>
  <si>
    <t>helleborifolium</t>
  </si>
  <si>
    <t>Xanthosoma luteynii Croat &amp; Delannay</t>
  </si>
  <si>
    <t>luteynii</t>
  </si>
  <si>
    <t>Xanthosoma sagittifolium (L.) Schott</t>
  </si>
  <si>
    <t>sagittifolium</t>
  </si>
  <si>
    <t>Mafafa | Yota de sapito | Yota | Yotica | Yota de sol | Yota de picón | Bore | Mafafa pata de gallineta</t>
  </si>
  <si>
    <t>Xanthosoma striatipes (Kunth &amp; C.D.Bouché) Madison</t>
  </si>
  <si>
    <t>striatipes</t>
  </si>
  <si>
    <t>(Kunth &amp; C.D.Bouché) Madison</t>
  </si>
  <si>
    <t>Xanthosoma undipes (K.Koch &amp; C.D.Bouché) K.Koch</t>
  </si>
  <si>
    <t>undipes</t>
  </si>
  <si>
    <t>(K.Koch &amp; C.D.Bouché) K.Koch</t>
  </si>
  <si>
    <t>Aralia excelsa (Griseb.) J.Wen</t>
  </si>
  <si>
    <t>Araliaceae</t>
  </si>
  <si>
    <t>Aralia</t>
  </si>
  <si>
    <t>excelsa</t>
  </si>
  <si>
    <t>(Griseb.) J.Wen</t>
  </si>
  <si>
    <t>Crepinella sp.</t>
  </si>
  <si>
    <t>Crepinella</t>
  </si>
  <si>
    <t>Crepinella japurensis (Mart. &amp; Zucc. ex Marchal) D.A.Neill, Lowry &amp; G.M.Plunkett</t>
  </si>
  <si>
    <t>japurensis</t>
  </si>
  <si>
    <t>(Mart. &amp; Zucc. ex Marchal) D.A.Neill, Lowry &amp; G.M.Plunkett</t>
  </si>
  <si>
    <t>Crepinella spruceana (Seem.) G.M.Plunkett, Lowry &amp; D.A.Neill</t>
  </si>
  <si>
    <t>(Seem.) G.M.Plunkett, Lowry &amp; D.A.Neill</t>
  </si>
  <si>
    <t>Dendropanax sp.</t>
  </si>
  <si>
    <t>Dendropanax</t>
  </si>
  <si>
    <t>Guayusa verde | Palo de manteca de incienso</t>
  </si>
  <si>
    <t>Dendropanax arboreus (L.) Decne. &amp; Planch.</t>
  </si>
  <si>
    <t>arboreus</t>
  </si>
  <si>
    <t>(L.) Decne. &amp; Planch.</t>
  </si>
  <si>
    <t>Bollo de puerco | Cascabel</t>
  </si>
  <si>
    <t>Dendropanax cuneatus (DC.) Decne. &amp; Planch.</t>
  </si>
  <si>
    <t>cuneatus</t>
  </si>
  <si>
    <t>(DC.) Decne. &amp; Planch.</t>
  </si>
  <si>
    <t>Dendropanax denticulatus Fiaschi</t>
  </si>
  <si>
    <t>denticulatus</t>
  </si>
  <si>
    <t>Fiaschi</t>
  </si>
  <si>
    <t>Dendropanax macrocarpus Cuatrec.</t>
  </si>
  <si>
    <t>Dendropanax macrophyllus Cuatrec.</t>
  </si>
  <si>
    <t>macrophyllus</t>
  </si>
  <si>
    <t>Molinillo</t>
  </si>
  <si>
    <t>Dendropanax neblinae Maguire, Steyerm. &amp; Frodin</t>
  </si>
  <si>
    <t>Maguire, Steyerm. &amp; Frodin</t>
  </si>
  <si>
    <t>Dendropanax palustris (Ducke) Harms</t>
  </si>
  <si>
    <t>(Ducke) Harms</t>
  </si>
  <si>
    <t>Algodón macho</t>
  </si>
  <si>
    <t>Dendropanax querceti Donn Sm.</t>
  </si>
  <si>
    <t>querceti</t>
  </si>
  <si>
    <t>Donn Sm.</t>
  </si>
  <si>
    <t>Dendropanax tessmannii (Harms) Harms</t>
  </si>
  <si>
    <t>(Harms) Harms</t>
  </si>
  <si>
    <t>Didymopanax sp.</t>
  </si>
  <si>
    <t>Didymopanax</t>
  </si>
  <si>
    <t>Mano de oso | Mano de león</t>
  </si>
  <si>
    <t>Didymopanax confusus (Marchal) Fiaschi &amp; G.M.Plunkett</t>
  </si>
  <si>
    <t>confusus</t>
  </si>
  <si>
    <t>(Marchal) Fiaschi &amp; G.M.Plunkett</t>
  </si>
  <si>
    <t>Barbasco de monte</t>
  </si>
  <si>
    <t>Didymopanax morototoni (Aubl.) Decne. &amp; Planch.</t>
  </si>
  <si>
    <t>morototoni</t>
  </si>
  <si>
    <t>(Aubl.) Decne. &amp; Planch.</t>
  </si>
  <si>
    <t>Tortolito</t>
  </si>
  <si>
    <t>Didymopanax quinquecarinatus (Steyerm.) Fiaschi &amp; G.M.Plunkett</t>
  </si>
  <si>
    <t>quinquecarinatus</t>
  </si>
  <si>
    <t>(Steyerm.) Fiaschi &amp; G.M.Plunkett</t>
  </si>
  <si>
    <t>Hydrocotyle sp.</t>
  </si>
  <si>
    <t>Hydrocotyle</t>
  </si>
  <si>
    <t>Karawaja ambi | Caraguaja Ambi</t>
  </si>
  <si>
    <t>Hydrocotyle acutifolia Ruiz &amp; Pav.</t>
  </si>
  <si>
    <t>acutifolia</t>
  </si>
  <si>
    <t>Hydrocotyle humboldtii A.Rich.</t>
  </si>
  <si>
    <t>humboldtii</t>
  </si>
  <si>
    <t>A.Rich.</t>
  </si>
  <si>
    <t>Hydrocotyle leucocephala Cham. &amp; Schltdl.</t>
  </si>
  <si>
    <t>leucocephala</t>
  </si>
  <si>
    <t>Cham. &amp; Schltdl.</t>
  </si>
  <si>
    <t>Hydrocotyle ranunculoides L.f.</t>
  </si>
  <si>
    <t>ranunculoides</t>
  </si>
  <si>
    <t>L.f.</t>
  </si>
  <si>
    <t>Hydrocotyle umbellata L.</t>
  </si>
  <si>
    <t>umbellata</t>
  </si>
  <si>
    <t>Oreopanax sp.</t>
  </si>
  <si>
    <t>Oreopanax</t>
  </si>
  <si>
    <t>Mano de oso</t>
  </si>
  <si>
    <t>Oreopanax anchicayanus Cuatrec.</t>
  </si>
  <si>
    <t>anchicayanus</t>
  </si>
  <si>
    <t>Oreopanax integrifolius Cuatrec.</t>
  </si>
  <si>
    <t>integrifolius</t>
  </si>
  <si>
    <t>Oreopanax nigrum Cuatrec.</t>
  </si>
  <si>
    <t>nigrum</t>
  </si>
  <si>
    <t>Oreopanax parviflorus Cuatrec.</t>
  </si>
  <si>
    <t>parviflorus</t>
  </si>
  <si>
    <t>Papayuelo | Mano de oso</t>
  </si>
  <si>
    <t>Oreopanax sucrensis Cuatrec.</t>
  </si>
  <si>
    <t>sucrensis</t>
  </si>
  <si>
    <t>CR</t>
  </si>
  <si>
    <t>Petroselinum crispum (Mill.) A.W.Hill</t>
  </si>
  <si>
    <t>Petroselinum</t>
  </si>
  <si>
    <t>crispum</t>
  </si>
  <si>
    <t>(Mill.) A.W.Hill</t>
  </si>
  <si>
    <t>Perejil</t>
  </si>
  <si>
    <t>Schefflera sp.</t>
  </si>
  <si>
    <t>Schefflera</t>
  </si>
  <si>
    <t>Mano de oso | Ruleta</t>
  </si>
  <si>
    <t>Schefflera morototoni  (Aubl.) Maouire, Steyerm. &amp; Frodin</t>
  </si>
  <si>
    <t xml:space="preserve">morototoni </t>
  </si>
  <si>
    <t>(Aubl.) Maouire, Steyerm. &amp; Frodin</t>
  </si>
  <si>
    <t>Tortolito | Mano de lean</t>
  </si>
  <si>
    <t>Sciodaphyllum sp.</t>
  </si>
  <si>
    <t>Sciodaphyllum</t>
  </si>
  <si>
    <t>Sciodaphyllum decagynum (Cuatrec.) Lowry, G.M.Plunkett &amp; M.M.Mora</t>
  </si>
  <si>
    <t>decagynum</t>
  </si>
  <si>
    <t>(Cuatrec.) Lowry, G.M.Plunkett &amp; M.M.Mora</t>
  </si>
  <si>
    <t>Sciodaphyllum digynum (Cuatrec.) Lowry, G.M.Plunkett &amp; M.M.Mora</t>
  </si>
  <si>
    <t>digynum</t>
  </si>
  <si>
    <t>Sciodaphyllum heterotrichum Seem</t>
  </si>
  <si>
    <t>heterotrichum</t>
  </si>
  <si>
    <t>Seem</t>
  </si>
  <si>
    <t>Sciodaphyllum lancifoliolatum (Frodin) Lowry, G.M.Plunkett &amp; M.M.Mora</t>
  </si>
  <si>
    <t>lancifoliolatum</t>
  </si>
  <si>
    <t>(Frodin) Lowry, G.M.Plunkett &amp; M.M.Mora</t>
  </si>
  <si>
    <t>Ruleta | Chiflera | Mano de oso | rojo</t>
  </si>
  <si>
    <t>Sciodaphyllum lilacinum (Cuatrec.) Lowry, G.M.Plunkett &amp; M.M.Mora</t>
  </si>
  <si>
    <t>lilacinum</t>
  </si>
  <si>
    <t>Sciodaphyllum minutiflorum (Harms) Lowry, G.M.Plunkett &amp; M.M.Mora</t>
  </si>
  <si>
    <t>minutiflorum</t>
  </si>
  <si>
    <t>(Harms) Lowry, G.M.Plunkett &amp; M.M.Mora</t>
  </si>
  <si>
    <t>Sciodaphyllum pentandrum (Pav.) Poir</t>
  </si>
  <si>
    <t>pentandrum</t>
  </si>
  <si>
    <t>(Pav.) Poir</t>
  </si>
  <si>
    <t>Sciodaphyllum quindiuense (Kunth) DC.</t>
  </si>
  <si>
    <t>quindiuense</t>
  </si>
  <si>
    <t>(Kunth) DC.</t>
  </si>
  <si>
    <t>Sciodaphyllum velutinum (Cuatrec.) Lowry, G.M.Plunkett &amp; M.M.Mora</t>
  </si>
  <si>
    <t>velutinum</t>
  </si>
  <si>
    <t>Acrocomia aculeata (Jacq.) Mart.</t>
  </si>
  <si>
    <t>Arecaceae</t>
  </si>
  <si>
    <t>Acrocomia</t>
  </si>
  <si>
    <t>(Jacq.) Mart.</t>
  </si>
  <si>
    <t>Aiphanes sp.</t>
  </si>
  <si>
    <t>Aiphanes</t>
  </si>
  <si>
    <t>Aiphanes concinna H.E.Moore</t>
  </si>
  <si>
    <t>concinna</t>
  </si>
  <si>
    <t>H.E.Moore</t>
  </si>
  <si>
    <t>Aiphanes deltoidea Burret</t>
  </si>
  <si>
    <t>deltoidea</t>
  </si>
  <si>
    <t>Burret</t>
  </si>
  <si>
    <t>Palma chonta</t>
  </si>
  <si>
    <t>Aiphanes horrida (Jacq.) Burret</t>
  </si>
  <si>
    <t>horrida</t>
  </si>
  <si>
    <t>(Jacq.) Burret</t>
  </si>
  <si>
    <t>Palma mararay | Mararay | Chontadurito</t>
  </si>
  <si>
    <t>Aiphanes simplex Burret</t>
  </si>
  <si>
    <t>simplex</t>
  </si>
  <si>
    <t>Aiphanes ulei (Dammer) Burret</t>
  </si>
  <si>
    <t>(Dammer) Burret</t>
  </si>
  <si>
    <t>Astrocaryum sp.</t>
  </si>
  <si>
    <t>Astrocaryum</t>
  </si>
  <si>
    <t>Coquillo</t>
  </si>
  <si>
    <t>Astrocaryum acaule Mart.</t>
  </si>
  <si>
    <t>acaule</t>
  </si>
  <si>
    <t>Coco de tigre | Corozo | Mataucuri</t>
  </si>
  <si>
    <t>Astrocaryum aculeatum G.Mey.</t>
  </si>
  <si>
    <t>aculeatum</t>
  </si>
  <si>
    <t>G.Mey.</t>
  </si>
  <si>
    <t>Bombona | Cumare | Coco | Tucumá piranga</t>
  </si>
  <si>
    <t>Astrocaryum chambira Burret</t>
  </si>
  <si>
    <t>chambira</t>
  </si>
  <si>
    <t>Coquillo | Palma cumare | Chambira | Coco de chambira | Tucumá piranga</t>
  </si>
  <si>
    <t>Astrocaryum ciliatum F.Kahn &amp; B.Millán</t>
  </si>
  <si>
    <t>ciliatum</t>
  </si>
  <si>
    <t>F.Kahn &amp; B.Millán</t>
  </si>
  <si>
    <t>Coco peludo | Coco de puerco | Coco de monte | Coquillo | Coco</t>
  </si>
  <si>
    <t>Astrocaryum cuatrecasanum Dugand</t>
  </si>
  <si>
    <t>cuatrecasanum</t>
  </si>
  <si>
    <t>Coquillo | Ciquillo</t>
  </si>
  <si>
    <t>Astrocaryum ferrugineum F.Kahn &amp; B.Millán</t>
  </si>
  <si>
    <t>ferrugineum</t>
  </si>
  <si>
    <t>Coco</t>
  </si>
  <si>
    <t>Astrocaryum gynacanthum Mart.</t>
  </si>
  <si>
    <t>gynacanthum</t>
  </si>
  <si>
    <t>Coco | Palma de cerrillo | Coquillo | Chuchana</t>
  </si>
  <si>
    <t>Astrocaryum jauari Mart.</t>
  </si>
  <si>
    <t>jauari</t>
  </si>
  <si>
    <t>Yabari | Wiririma | Common | Javari | Albarico | Yawarí</t>
  </si>
  <si>
    <t>Astrocaryum murumuru Mart.</t>
  </si>
  <si>
    <t>murumuru</t>
  </si>
  <si>
    <t>Chuchana</t>
  </si>
  <si>
    <t>Attalea sp.</t>
  </si>
  <si>
    <t>Attalea</t>
  </si>
  <si>
    <t>Attalea butyracea (L.f.) Wess.Boer.</t>
  </si>
  <si>
    <t>butyracea</t>
  </si>
  <si>
    <t>(L.f.) Wess.Boer.</t>
  </si>
  <si>
    <t>Palma real | Palma cocora | Shapaja de altura</t>
  </si>
  <si>
    <t>Attalea insignis (Mart.) Drude</t>
  </si>
  <si>
    <t>(Mart.) Drude</t>
  </si>
  <si>
    <t>Guajo | Yagua | Palma de ramo | Palma yagua | Coco de venado | Marija</t>
  </si>
  <si>
    <t>Attalea luetzelburgii (Burret) Wess.Boer</t>
  </si>
  <si>
    <t>luetzelburgii</t>
  </si>
  <si>
    <t>(Burret) Wess.Boer</t>
  </si>
  <si>
    <t>Pepu</t>
  </si>
  <si>
    <t>Attalea maripa (Aubl.) Mart.</t>
  </si>
  <si>
    <t>maripa</t>
  </si>
  <si>
    <t>(Aubl.) Mart.</t>
  </si>
  <si>
    <t>Palma real | Cucurito</t>
  </si>
  <si>
    <t>Attalea microcarpa Mart.</t>
  </si>
  <si>
    <t>Mabaco | Kuzi</t>
  </si>
  <si>
    <t>Attalea plowmanii (Glassman) Zona</t>
  </si>
  <si>
    <t>(Glassman) Zona</t>
  </si>
  <si>
    <t>Attalea racemosa Spruce</t>
  </si>
  <si>
    <t>racemosa</t>
  </si>
  <si>
    <t>Taparo | Coco | Macuma</t>
  </si>
  <si>
    <t>Bactris sp.</t>
  </si>
  <si>
    <t>Bactris</t>
  </si>
  <si>
    <t>Macanilla | Chontilla espinosa | Corombolito</t>
  </si>
  <si>
    <t>Bactris acanthocarpa Mart.</t>
  </si>
  <si>
    <t>acanthocarpa</t>
  </si>
  <si>
    <t>Chontaduro de monte</t>
  </si>
  <si>
    <t>Bactris balanophora Spruce</t>
  </si>
  <si>
    <t>balanophora</t>
  </si>
  <si>
    <t>Chontaduro paso</t>
  </si>
  <si>
    <t>Bactris bidentula Spruce</t>
  </si>
  <si>
    <t>bidentula</t>
  </si>
  <si>
    <t>Cubarro</t>
  </si>
  <si>
    <t>Bactris bifida Mart.</t>
  </si>
  <si>
    <t>bifida</t>
  </si>
  <si>
    <t>Bactris brongniartii Mart.</t>
  </si>
  <si>
    <t>brongniartii</t>
  </si>
  <si>
    <t>Bactris campestris Mart.</t>
  </si>
  <si>
    <t>campestris</t>
  </si>
  <si>
    <t>Yagua</t>
  </si>
  <si>
    <t>Bactris concinna Mart.</t>
  </si>
  <si>
    <t>Ñegilla de la baja</t>
  </si>
  <si>
    <t>Bactris corossilla H.Karst.</t>
  </si>
  <si>
    <t>corossilla</t>
  </si>
  <si>
    <t>Bactris elegans Barb.Rodr.</t>
  </si>
  <si>
    <t>Bactris fissifrons Mart.</t>
  </si>
  <si>
    <t>fissifrons</t>
  </si>
  <si>
    <t>Coquito espinoso | Cubarru de espinas | Palmita | Palma wii | Coquito</t>
  </si>
  <si>
    <t>Bactris gasipaes Kunth</t>
  </si>
  <si>
    <t>gasipaes</t>
  </si>
  <si>
    <t>Chontaduro</t>
  </si>
  <si>
    <t>Bactris hirta Mart.</t>
  </si>
  <si>
    <t>hirta</t>
  </si>
  <si>
    <t>Coquito | Coquillo | Chontaduro de rana | Chontaduro de grillo | Chontaduro de sapo hotda</t>
  </si>
  <si>
    <t>Bactris killipii Burret</t>
  </si>
  <si>
    <t>Bactris macroacantha Mart.</t>
  </si>
  <si>
    <t>macroacantha</t>
  </si>
  <si>
    <t>Milpesillo | Chontaduro de sapo | Coco</t>
  </si>
  <si>
    <t>Bactris major Jacq.</t>
  </si>
  <si>
    <t>major</t>
  </si>
  <si>
    <t>Bactris maraja Mart.</t>
  </si>
  <si>
    <t>maraja</t>
  </si>
  <si>
    <t>Chontadurillo | Chontaduro de buho | Chontaduro de pescado | Cubarro | Chontilla | Ñegilla de altura</t>
  </si>
  <si>
    <t>Bactris riparia Mart.</t>
  </si>
  <si>
    <t>Chontadurillo | Chontadurillo | Chontilla | variedad pepa verde | Chontaduro de pescado</t>
  </si>
  <si>
    <t>Bactris simplicifrons Mart.</t>
  </si>
  <si>
    <t>simplicifrons</t>
  </si>
  <si>
    <t>Chontadurillo | Palma de grulla | Chontaduro | Chontaduro de lagartija | Chontadurillo liso | Chontadurito sin espinas | Chontillo</t>
  </si>
  <si>
    <t>Caryota urens L.</t>
  </si>
  <si>
    <t>Caryota</t>
  </si>
  <si>
    <t>urens</t>
  </si>
  <si>
    <t>Ceroxylon vogelianum (Engel) H.Wendl.</t>
  </si>
  <si>
    <t>Ceroxylon</t>
  </si>
  <si>
    <t>vogelianum</t>
  </si>
  <si>
    <t>(Engel) H.Wendl.</t>
  </si>
  <si>
    <t>Palma de cera</t>
  </si>
  <si>
    <t>VU</t>
  </si>
  <si>
    <t>Chamaedorea sp.</t>
  </si>
  <si>
    <t>Chamaedorea</t>
  </si>
  <si>
    <t>Chamaedorea linearis (Ruiz &amp; Pav.) Mart.</t>
  </si>
  <si>
    <t>(Ruiz &amp; Pav.) Mart.</t>
  </si>
  <si>
    <t>Chamaedorea pauciflora Mart.</t>
  </si>
  <si>
    <t>pauciflora</t>
  </si>
  <si>
    <t>Palma yarina</t>
  </si>
  <si>
    <t>Chamaedorea pinnatifrons (Jacq.) Oerst.</t>
  </si>
  <si>
    <t>pinnatifrons</t>
  </si>
  <si>
    <t>(Jacq.) Oerst.</t>
  </si>
  <si>
    <t>Chontadurillo | Palma virtud</t>
  </si>
  <si>
    <t>Chelyocarpus sp.</t>
  </si>
  <si>
    <t>Chelyocarpus</t>
  </si>
  <si>
    <t>Chelyocarpus repens F.Kahn &amp; K.Mejia</t>
  </si>
  <si>
    <t>repens</t>
  </si>
  <si>
    <t>F.Kahn &amp; K.Mejia</t>
  </si>
  <si>
    <t>Chelyocarpus ulei Dammer</t>
  </si>
  <si>
    <t>Dammer</t>
  </si>
  <si>
    <t>Cocos nucifera L.</t>
  </si>
  <si>
    <t>Cocos</t>
  </si>
  <si>
    <t>nucifera</t>
  </si>
  <si>
    <t>Coco grande verde | coco de jardín | Coco</t>
  </si>
  <si>
    <t>Desmoncus sp.</t>
  </si>
  <si>
    <t>Desmoncus</t>
  </si>
  <si>
    <t>Desmoncus giganteus A.J.Hend.</t>
  </si>
  <si>
    <t>giganteus</t>
  </si>
  <si>
    <t>A.J.Hend.</t>
  </si>
  <si>
    <t>Desmoncus horridus Splitg. ex Mart.</t>
  </si>
  <si>
    <t>horridus</t>
  </si>
  <si>
    <t>Splitg. ex Mart.</t>
  </si>
  <si>
    <t>Desmoncus intermedius H.Wendl.</t>
  </si>
  <si>
    <t>intermedius</t>
  </si>
  <si>
    <t>H.Wendl.</t>
  </si>
  <si>
    <t>Desmoncus mitis Mart.</t>
  </si>
  <si>
    <t>mitis</t>
  </si>
  <si>
    <t>Bejuco alcalde | Yachitara</t>
  </si>
  <si>
    <t>Desmoncus orthacanthos Mart.</t>
  </si>
  <si>
    <t>orthacanthos</t>
  </si>
  <si>
    <t>Desmoncus phoenicocarpus Barb.Rodr.</t>
  </si>
  <si>
    <t>phoenicocarpus</t>
  </si>
  <si>
    <t>Desmoncus polyacanthos Mart.</t>
  </si>
  <si>
    <t>polyacanthos</t>
  </si>
  <si>
    <t>Diente de culebra | Bejuco ataja danta</t>
  </si>
  <si>
    <t>Dictyocaryum sp.</t>
  </si>
  <si>
    <t>Dictyocaryum</t>
  </si>
  <si>
    <t>Palma bombona | Palma barrigona</t>
  </si>
  <si>
    <t>Dictyocaryum globiferum Dugand</t>
  </si>
  <si>
    <t>globiferum</t>
  </si>
  <si>
    <t>Palma Bombona | de coroso</t>
  </si>
  <si>
    <t>Dictyocaryum lamarckianum (Mart.) H.Wendl.</t>
  </si>
  <si>
    <t>lamarckianum</t>
  </si>
  <si>
    <t>(Mart.) H.Wendl.</t>
  </si>
  <si>
    <t>Dictyocaryum ptarianum (Steyerm.) H.E.Moore &amp; Steyerm.</t>
  </si>
  <si>
    <t>(Steyerm.) H.E.Moore &amp; Steyerm.</t>
  </si>
  <si>
    <t>Maripa</t>
  </si>
  <si>
    <t>Elaeis sp.</t>
  </si>
  <si>
    <t>Elaeis</t>
  </si>
  <si>
    <t>Elaeis guineensis Jacq.</t>
  </si>
  <si>
    <t>guineensis</t>
  </si>
  <si>
    <t>Palma africana</t>
  </si>
  <si>
    <t>Elaeis oleifera (Kunth) Cortés</t>
  </si>
  <si>
    <t>oleifera</t>
  </si>
  <si>
    <t>(Kunth) Cortés</t>
  </si>
  <si>
    <t>Palma de aceite nativa | Palma brasilera</t>
  </si>
  <si>
    <t>Euterpe sp.</t>
  </si>
  <si>
    <t>Euterpe</t>
  </si>
  <si>
    <t>Palmiche</t>
  </si>
  <si>
    <t>Euterpe catinga Wallace</t>
  </si>
  <si>
    <t>catinga</t>
  </si>
  <si>
    <t>Wallace</t>
  </si>
  <si>
    <t>Asaí rojo | Asaí paso | Asaí sabanero | Wasai de sabaneta | Wasai | Uasai</t>
  </si>
  <si>
    <t>Euterpe oleracea Mart.</t>
  </si>
  <si>
    <t>Asaí</t>
  </si>
  <si>
    <t>Euterpe precatoria Mart.</t>
  </si>
  <si>
    <t>precatoria</t>
  </si>
  <si>
    <t>Asaí | Wasai brasilero | Manaca | Asaí pará</t>
  </si>
  <si>
    <t>Geonoma sp.</t>
  </si>
  <si>
    <t>Geonoma</t>
  </si>
  <si>
    <t>Geonoma brongniartii Mart.</t>
  </si>
  <si>
    <t>San pablillo | Uví</t>
  </si>
  <si>
    <t>Geonoma camana Trail</t>
  </si>
  <si>
    <t>camana</t>
  </si>
  <si>
    <t>Trail</t>
  </si>
  <si>
    <t>Palmicha</t>
  </si>
  <si>
    <t>Geonoma deversa (Poit.) Kunth</t>
  </si>
  <si>
    <t>deversa</t>
  </si>
  <si>
    <t>(Poit.) Kunth</t>
  </si>
  <si>
    <t>Centro de monte | Pui de paloma | San pablillo | Uví | Palma enana rosada silvestre | Ubi macho</t>
  </si>
  <si>
    <t>Geonoma euspatha Burret</t>
  </si>
  <si>
    <t>euspatha</t>
  </si>
  <si>
    <t>Geonoma fosteri A.J.Hend.</t>
  </si>
  <si>
    <t>fosteri</t>
  </si>
  <si>
    <t>Geonoma interrupta (Ruiz &amp; Pav.) Mart.</t>
  </si>
  <si>
    <t>interrupta</t>
  </si>
  <si>
    <t>Palmicha | San Pablo | Huasipanga</t>
  </si>
  <si>
    <t>Geonoma jussieuana Mart.</t>
  </si>
  <si>
    <t>jussieuana</t>
  </si>
  <si>
    <t>Geonoma laxiflora Mart.</t>
  </si>
  <si>
    <t>laxiflora</t>
  </si>
  <si>
    <t>Coquillo | Ubi de bajo</t>
  </si>
  <si>
    <t>Geonoma leptospadix Trail</t>
  </si>
  <si>
    <t>leptospadix</t>
  </si>
  <si>
    <t>Uví</t>
  </si>
  <si>
    <t>Geonoma longepedunculata Burret</t>
  </si>
  <si>
    <t>longepedunculata</t>
  </si>
  <si>
    <t>Geonoma macrostachys Mart.</t>
  </si>
  <si>
    <t>macrostachys</t>
  </si>
  <si>
    <t>Geonoma maxima (Poit.) Kunth</t>
  </si>
  <si>
    <t>Palma chiquita | Puy de paso (legítimo) | Puy paso | Chontaduro de lagartija | Falso pui | Chontilla | San Pablo | Piapoco</t>
  </si>
  <si>
    <t>Geonoma multisecta (Burret) Burret</t>
  </si>
  <si>
    <t>multisecta</t>
  </si>
  <si>
    <t>(Burret) Burret</t>
  </si>
  <si>
    <t>Geonoma oligoclona Trail</t>
  </si>
  <si>
    <t>oligoclona</t>
  </si>
  <si>
    <t>Geonoma orbignyana Mart.</t>
  </si>
  <si>
    <t>orbignyana</t>
  </si>
  <si>
    <t>San Pablo</t>
  </si>
  <si>
    <t>Geonoma poeppigiana Mart.</t>
  </si>
  <si>
    <t>poeppigiana</t>
  </si>
  <si>
    <t>Oso panga | San Pablo</t>
  </si>
  <si>
    <t>Geonoma stricta (Poit.) Kunth</t>
  </si>
  <si>
    <t>Hierba de chontaduro | Uví enano | San Pablo | Ubi | Unin | Pui de palomita</t>
  </si>
  <si>
    <t>Geonoma triglochin Burret</t>
  </si>
  <si>
    <t>triglochin</t>
  </si>
  <si>
    <t>Oso panga</t>
  </si>
  <si>
    <t>Geonoma undata Klotzsch</t>
  </si>
  <si>
    <t>undata</t>
  </si>
  <si>
    <t>Geonoma wilsonii Galeano &amp; R.Bernal</t>
  </si>
  <si>
    <t>wilsonii</t>
  </si>
  <si>
    <t>Galeano &amp; R.Bernal</t>
  </si>
  <si>
    <t>Hyospathe sp.</t>
  </si>
  <si>
    <t>Hyospathe</t>
  </si>
  <si>
    <t>Hyospathe elegans Mart.</t>
  </si>
  <si>
    <t>Ponilla | Palma chocolatera | Guasipanga | Palma chontilla</t>
  </si>
  <si>
    <t>Hyospathe pittieri Burret</t>
  </si>
  <si>
    <t>pittieri</t>
  </si>
  <si>
    <t>Iriartea sp.</t>
  </si>
  <si>
    <t>Iriartea</t>
  </si>
  <si>
    <t>Palma bombona</t>
  </si>
  <si>
    <t>Iriartea deltoidea Ruiz &amp; Pav.</t>
  </si>
  <si>
    <t>Bombona | Yaripa | Pone barrigona | Palma cachuda | Choapo | Cachuda | Pona</t>
  </si>
  <si>
    <t>Iriartea setigera Mart.</t>
  </si>
  <si>
    <t>setigera</t>
  </si>
  <si>
    <t>Iriartella setigera (Mart.) H.Wendl.</t>
  </si>
  <si>
    <t>Iriartella</t>
  </si>
  <si>
    <t>Sancona | Palma zancones | Yarupitas | Bombona | Mabe | Pona</t>
  </si>
  <si>
    <t>Itaya amicorum H.E.Moore</t>
  </si>
  <si>
    <t>Itaya</t>
  </si>
  <si>
    <t>amicorum</t>
  </si>
  <si>
    <t>Caraná bravo</t>
  </si>
  <si>
    <t>Leopoldinia sp.</t>
  </si>
  <si>
    <t>Leopoldinia</t>
  </si>
  <si>
    <t>Leopoldinia piassaba Wallace</t>
  </si>
  <si>
    <t>piassaba</t>
  </si>
  <si>
    <t>Chiqui chiqui | Chiqui chiqui | Marama | Maramathe</t>
  </si>
  <si>
    <t>Leopoldinia pulchra Mart.</t>
  </si>
  <si>
    <t>Palmito | Manecuripi | Chiqui chiqui</t>
  </si>
  <si>
    <t>Lepidocaryum sp.</t>
  </si>
  <si>
    <t>Lepidocaryum</t>
  </si>
  <si>
    <t>Lepidocaryum allenii Dugand</t>
  </si>
  <si>
    <t>allenii</t>
  </si>
  <si>
    <t>Lepidocaryum tenue Mart.</t>
  </si>
  <si>
    <t>tenue</t>
  </si>
  <si>
    <t>Puy | Puy de rajar | Puy de pava | Irapaí | Yumuma | Caraná | Puy espinoso</t>
  </si>
  <si>
    <t>Manicaria sp.</t>
  </si>
  <si>
    <t>Manicaria</t>
  </si>
  <si>
    <t>Manicaria martiana Burret</t>
  </si>
  <si>
    <t>martiana</t>
  </si>
  <si>
    <t>Coco | Palma carana | Caraná</t>
  </si>
  <si>
    <t>Manicaria saccifera Gaertn.</t>
  </si>
  <si>
    <t>saccifera</t>
  </si>
  <si>
    <t>Gaertn.</t>
  </si>
  <si>
    <t>Coco | Temiche | Mabaco</t>
  </si>
  <si>
    <t>Mauritia sp.</t>
  </si>
  <si>
    <t>Mauritia</t>
  </si>
  <si>
    <t>Mauritia carana Wallace</t>
  </si>
  <si>
    <t>carana</t>
  </si>
  <si>
    <t>Cananguchillo | Caraná | Cananguche</t>
  </si>
  <si>
    <t>Mauritia flexuosa L.f.</t>
  </si>
  <si>
    <t>Canangucha | Cananguche | Moriche | Mirití</t>
  </si>
  <si>
    <t>Mauritiella sp.</t>
  </si>
  <si>
    <t>Mauritiella</t>
  </si>
  <si>
    <t>Moriche</t>
  </si>
  <si>
    <t>Mauritiella aculeata (Kunth) Burret</t>
  </si>
  <si>
    <t>(Kunth) Burret</t>
  </si>
  <si>
    <t>Mauritiella armata (Mart.) Burret</t>
  </si>
  <si>
    <t>armata</t>
  </si>
  <si>
    <t>(Mart.) Burret</t>
  </si>
  <si>
    <t>Cananguchillo | Cananguche espinoso | Cananguchilla | Aguajillo | Cananguchillo</t>
  </si>
  <si>
    <t>Mauritiella pumila (Wallace) Burret</t>
  </si>
  <si>
    <t>(Wallace) Burret</t>
  </si>
  <si>
    <t>Oenocarpus sp.</t>
  </si>
  <si>
    <t>Oenocarpus</t>
  </si>
  <si>
    <t>Pusuy | Makenko</t>
  </si>
  <si>
    <t>Oenocarpus bacaba Mart.</t>
  </si>
  <si>
    <t>bacaba</t>
  </si>
  <si>
    <t>Milpesillo | Milpesillos | Bacaba | Ibacaba</t>
  </si>
  <si>
    <t>Oenocarpus balickii F.Kahn</t>
  </si>
  <si>
    <t>balickii</t>
  </si>
  <si>
    <t>F.Kahn</t>
  </si>
  <si>
    <t>Oenocarpus bataua Mart.</t>
  </si>
  <si>
    <t>bataua</t>
  </si>
  <si>
    <t>Milpesos | Seje | Tunama</t>
  </si>
  <si>
    <t>Oenocarpus circumtextus Mart.</t>
  </si>
  <si>
    <t>circumtextus</t>
  </si>
  <si>
    <t>Milpesillos</t>
  </si>
  <si>
    <t>Oenocarpus makeru R.Bernal, Galeano &amp; A.J.Hend.</t>
  </si>
  <si>
    <t>makeru</t>
  </si>
  <si>
    <t>R.Bernal, Galeano &amp; A.J.Hend.</t>
  </si>
  <si>
    <t>Oenocarpus mapora H.Karst.</t>
  </si>
  <si>
    <t>mapora</t>
  </si>
  <si>
    <t>Milpesillos | Milpesillo de rebalse | Milpesillo | Pusuy | Palma real</t>
  </si>
  <si>
    <t>Oenocarpus minor Mart.</t>
  </si>
  <si>
    <t>minor</t>
  </si>
  <si>
    <t>Bacaba</t>
  </si>
  <si>
    <t>Oenocarpus simplex R.Bernal, Galeano &amp; A.J.Hend.</t>
  </si>
  <si>
    <t>Parascheelea anchistropetala Dugand</t>
  </si>
  <si>
    <t>Parascheelea</t>
  </si>
  <si>
    <t>anchistropetala</t>
  </si>
  <si>
    <t>Curúa</t>
  </si>
  <si>
    <t>Pholidostachys synanthera (Mart.) H.E.Moore</t>
  </si>
  <si>
    <t>Pholidostachys</t>
  </si>
  <si>
    <t>synanthera</t>
  </si>
  <si>
    <t>(Mart.) H.E.Moore</t>
  </si>
  <si>
    <t>Puy de pava</t>
  </si>
  <si>
    <t>Phytelephas macrocarpa Ruiz &amp; Pav.</t>
  </si>
  <si>
    <t>Phytelephas</t>
  </si>
  <si>
    <t>Yarina | Palma tagua</t>
  </si>
  <si>
    <t>Prestoea sp.</t>
  </si>
  <si>
    <t>Prestoea</t>
  </si>
  <si>
    <t>Palmito</t>
  </si>
  <si>
    <t>Prestoea acuminata (Willd.) H.E.Moore</t>
  </si>
  <si>
    <t>(Willd.) H.E.Moore</t>
  </si>
  <si>
    <t>Prestoea carderi (W.Bull) Hook.f.</t>
  </si>
  <si>
    <t>carderi</t>
  </si>
  <si>
    <t>(W.Bull) Hook.f.</t>
  </si>
  <si>
    <t>Prestoea ensiformis (Ruiz &amp; Pav.) H.E.Moore</t>
  </si>
  <si>
    <t>ensiformis</t>
  </si>
  <si>
    <t>(Ruiz &amp; Pav.) H.E.Moore</t>
  </si>
  <si>
    <t>Prestoea schultzeana (Burret) H.E.Moore</t>
  </si>
  <si>
    <t>schultzeana</t>
  </si>
  <si>
    <t>(Burret) H.E.Moore</t>
  </si>
  <si>
    <t>Rhapis excelsa (Thunb.) A.Henry</t>
  </si>
  <si>
    <t>Rhapis</t>
  </si>
  <si>
    <t>(Thunb.) A.Henry</t>
  </si>
  <si>
    <t>Roystonea oleracea (Jacq.) O.F.Cook</t>
  </si>
  <si>
    <t>Roystonea</t>
  </si>
  <si>
    <t>(Jacq.) O.F.Cook</t>
  </si>
  <si>
    <t>Mapora</t>
  </si>
  <si>
    <t>Socratea sp.</t>
  </si>
  <si>
    <t>Socratea</t>
  </si>
  <si>
    <t>Socratea exorrhiza (Mart.) H.Wendl.</t>
  </si>
  <si>
    <t>exorrhiza</t>
  </si>
  <si>
    <t>Zancona | Sancona | Choapo | Palma araco | Chuapo | Patona | Zancona | Ponilla | Chonta</t>
  </si>
  <si>
    <t>Socratea rostrata Burret</t>
  </si>
  <si>
    <t>rostrata</t>
  </si>
  <si>
    <t>Syagrus sp.</t>
  </si>
  <si>
    <t>Syagrus</t>
  </si>
  <si>
    <t>Syagrus allenii Glassman</t>
  </si>
  <si>
    <t>Glassman</t>
  </si>
  <si>
    <t>Syagrus orinocensis (Spruce) Burret</t>
  </si>
  <si>
    <t>(Spruce) Burret</t>
  </si>
  <si>
    <t>Palma mapora | Coquillo | Guajo | Pipire de danta</t>
  </si>
  <si>
    <t>Syagrus sancona H.Karst.</t>
  </si>
  <si>
    <t>sancona</t>
  </si>
  <si>
    <t>Sarare</t>
  </si>
  <si>
    <t>Syagrus smithii (H.E.Moore) Glassman</t>
  </si>
  <si>
    <t>(H.E.Moore) Glassman</t>
  </si>
  <si>
    <t>Wettinia sp.</t>
  </si>
  <si>
    <t>Wettinia</t>
  </si>
  <si>
    <t>Wettinia anomala (Burret) R.Bernal</t>
  </si>
  <si>
    <t>(Burret) R.Bernal</t>
  </si>
  <si>
    <t>Chonta negra</t>
  </si>
  <si>
    <t>Wettinia augusta Poepp. &amp; Endl.</t>
  </si>
  <si>
    <t>augusta</t>
  </si>
  <si>
    <t>Wettinia drudei (O.F.Cook &amp; Doyle) Hend.</t>
  </si>
  <si>
    <t>drudei</t>
  </si>
  <si>
    <t>(O.F.Cook &amp; Doyle) Hend.</t>
  </si>
  <si>
    <t>Wettinia fascicularis (Burret) H.E.Moore &amp; J.Dransf.</t>
  </si>
  <si>
    <t>fascicularis</t>
  </si>
  <si>
    <t>(Burret) H.E.Moore &amp; J.Dransf.</t>
  </si>
  <si>
    <t>Wettinia maynensis Spruce</t>
  </si>
  <si>
    <t>maynensis</t>
  </si>
  <si>
    <t>Curunta</t>
  </si>
  <si>
    <t>Wettinia praemorsa (Willd.) Wess.Boer</t>
  </si>
  <si>
    <t>praemorsa</t>
  </si>
  <si>
    <t>(Willd.) Wess.Boer</t>
  </si>
  <si>
    <t>Curuntilla | Palma macana | Maquenco</t>
  </si>
  <si>
    <t>Aristolochia sp.</t>
  </si>
  <si>
    <t>Aristolochiaceae</t>
  </si>
  <si>
    <t>Aristolochia</t>
  </si>
  <si>
    <t>Carare</t>
  </si>
  <si>
    <t>Aristolochia acutifolia Duch.</t>
  </si>
  <si>
    <t>Duch.</t>
  </si>
  <si>
    <t>Aristolochia colombiana F.González</t>
  </si>
  <si>
    <t>F.González</t>
  </si>
  <si>
    <t>Aristolochia cordiflora Mutis ex Kunth</t>
  </si>
  <si>
    <t>cordiflora</t>
  </si>
  <si>
    <t>Mutis ex Kunth</t>
  </si>
  <si>
    <t>Aristolochia cornuta Mast.</t>
  </si>
  <si>
    <t>cornuta</t>
  </si>
  <si>
    <t>Aristolochia goudotii Duch.</t>
  </si>
  <si>
    <t>goudotii</t>
  </si>
  <si>
    <t>Bejuco</t>
  </si>
  <si>
    <t>Aristolochia guentheri O.C.Schmidt</t>
  </si>
  <si>
    <t>guentheri</t>
  </si>
  <si>
    <t>O.C.Schmidt</t>
  </si>
  <si>
    <t>Aristolochia iquitensis O.C.Schmidt</t>
  </si>
  <si>
    <t>iquitensis</t>
  </si>
  <si>
    <t>Aristolochia klugii O.C.Schmidt</t>
  </si>
  <si>
    <t>klugii</t>
  </si>
  <si>
    <t>Curarina | Peuma huasca | Carare</t>
  </si>
  <si>
    <t>Aristolochia maxima Jacq.</t>
  </si>
  <si>
    <t>Aristolochia morae F.González</t>
  </si>
  <si>
    <t>morae</t>
  </si>
  <si>
    <t>Aristolochia odoratissima L.</t>
  </si>
  <si>
    <t>odoratissima</t>
  </si>
  <si>
    <t>Aristolochia pannosoides Hoehne</t>
  </si>
  <si>
    <t>pannosoides</t>
  </si>
  <si>
    <t>Hoehne</t>
  </si>
  <si>
    <t>Aristolochia pilosa Kunth</t>
  </si>
  <si>
    <t>Tumbué</t>
  </si>
  <si>
    <t>Aristolochia ringens Vahl</t>
  </si>
  <si>
    <t>ringens</t>
  </si>
  <si>
    <t>Zaragosa</t>
  </si>
  <si>
    <t>Aristolochia ruiziana (Klotzsch) Duch.</t>
  </si>
  <si>
    <t>ruiziana</t>
  </si>
  <si>
    <t>(Klotzsch) Duch.</t>
  </si>
  <si>
    <t>Carare | Tigre guasca</t>
  </si>
  <si>
    <t>Aristolochia schultzeana O.C.Schmidt</t>
  </si>
  <si>
    <t>Aristolochia silvatica Barb.Rodr.</t>
  </si>
  <si>
    <t>Aristolochia sprucei Mast.</t>
  </si>
  <si>
    <t>Aristolochia trilabiata Glaz.</t>
  </si>
  <si>
    <t>trilabiata</t>
  </si>
  <si>
    <t>Glaz.</t>
  </si>
  <si>
    <t>Agave angustifolia Haw.</t>
  </si>
  <si>
    <t>Asparagaceae</t>
  </si>
  <si>
    <t>Agave</t>
  </si>
  <si>
    <t>Haw.</t>
  </si>
  <si>
    <t>Agavaceae</t>
  </si>
  <si>
    <t>Cordyline fruticosa (L.) A.Chev.</t>
  </si>
  <si>
    <t>Cordyline</t>
  </si>
  <si>
    <t>fruticosa</t>
  </si>
  <si>
    <t>(L.) A.Chev.</t>
  </si>
  <si>
    <t>Palmera negra | Flor de casa | Palma carey</t>
  </si>
  <si>
    <t>Asplenium sp.</t>
  </si>
  <si>
    <t>Aspleniineae</t>
  </si>
  <si>
    <t>Asplenium</t>
  </si>
  <si>
    <t>Aspleniaceae</t>
  </si>
  <si>
    <t>Asplenium angustum Sw.</t>
  </si>
  <si>
    <t>angustum</t>
  </si>
  <si>
    <t>Sw.</t>
  </si>
  <si>
    <t>Asplenium auriculatum Sw.</t>
  </si>
  <si>
    <t>auriculatum</t>
  </si>
  <si>
    <t>Asplenium auritum Sw.</t>
  </si>
  <si>
    <t>auritum</t>
  </si>
  <si>
    <t>Helecho</t>
  </si>
  <si>
    <t>Asplenium castaneum Schltdl. &amp; Cham.</t>
  </si>
  <si>
    <t>castaneum</t>
  </si>
  <si>
    <t>Schltdl. &amp; Cham.</t>
  </si>
  <si>
    <t>Asplenium cirrhatum Willd.</t>
  </si>
  <si>
    <t>cirrhatum</t>
  </si>
  <si>
    <t>Helecho colita | Pitajaya</t>
  </si>
  <si>
    <t>Asplenium cuneatum Lam.</t>
  </si>
  <si>
    <t>cuneatum</t>
  </si>
  <si>
    <t>Lam.</t>
  </si>
  <si>
    <t>Asplenium cuspidatum Lam.</t>
  </si>
  <si>
    <t>Asplenium dissectum Sw.</t>
  </si>
  <si>
    <t>dissectum</t>
  </si>
  <si>
    <t>Asplenium feei Fée</t>
  </si>
  <si>
    <t>feei</t>
  </si>
  <si>
    <t>Fée</t>
  </si>
  <si>
    <t>Asplenium formosum Willd.</t>
  </si>
  <si>
    <t>Asplenium funckii Fée</t>
  </si>
  <si>
    <t>funckii</t>
  </si>
  <si>
    <t>Asplenium hallii Hook.</t>
  </si>
  <si>
    <t>hallii</t>
  </si>
  <si>
    <t>Asplenium juglandifolium Lam.</t>
  </si>
  <si>
    <t>juglandifolium</t>
  </si>
  <si>
    <t>Asplenium laetum Sw.</t>
  </si>
  <si>
    <t>laetum</t>
  </si>
  <si>
    <t>Asplenium macarenianum C.V.Morton &amp; Lellinger</t>
  </si>
  <si>
    <t>macarenianum</t>
  </si>
  <si>
    <t>C.V.Morton &amp; Lellinger</t>
  </si>
  <si>
    <t>Asplenium myriophyllum (Sw.) C.Presl</t>
  </si>
  <si>
    <t>myriophyllum</t>
  </si>
  <si>
    <t>(Sw.) C.Presl</t>
  </si>
  <si>
    <t>Helecho | Helecho fino</t>
  </si>
  <si>
    <t>Asplenium ortegae N.Murak. &amp; R.C.Moran</t>
  </si>
  <si>
    <t>ortegae</t>
  </si>
  <si>
    <t>N.Murak. &amp; R.C.Moran</t>
  </si>
  <si>
    <t>Asplenium pearcei Baker</t>
  </si>
  <si>
    <t>pearcei</t>
  </si>
  <si>
    <t>Asplenium pedicularifolium A.St.-Hil.</t>
  </si>
  <si>
    <t>pedicularifolium</t>
  </si>
  <si>
    <t>Asplenium pseudoangustum Stolze</t>
  </si>
  <si>
    <t>pseudoangustum</t>
  </si>
  <si>
    <t>Stolze</t>
  </si>
  <si>
    <t>Asplenium quitense Hook.</t>
  </si>
  <si>
    <t>quitense</t>
  </si>
  <si>
    <t>Asplenium repens Hook.</t>
  </si>
  <si>
    <t>Asplenium riparium Liebm.</t>
  </si>
  <si>
    <t>Asplenium rutaceum (Willd.) Mett.</t>
  </si>
  <si>
    <t>rutaceum</t>
  </si>
  <si>
    <t>(Willd.) Mett.</t>
  </si>
  <si>
    <t>Asplenium serra Langsd. &amp; Fisch.</t>
  </si>
  <si>
    <t>serra</t>
  </si>
  <si>
    <t>Langsd. &amp; Fisch.</t>
  </si>
  <si>
    <t>Asplenium serratum L.</t>
  </si>
  <si>
    <t>serratum</t>
  </si>
  <si>
    <t>Pencon</t>
  </si>
  <si>
    <t>Asplenium stuebelianum Hieron.</t>
  </si>
  <si>
    <t>stuebelianum</t>
  </si>
  <si>
    <t>Hieron.</t>
  </si>
  <si>
    <t>Asplenium uniseriale Raddi</t>
  </si>
  <si>
    <t>uniseriale</t>
  </si>
  <si>
    <t>Raddi</t>
  </si>
  <si>
    <t>Asplenium zamiifolium Willd.</t>
  </si>
  <si>
    <t>zamiifolium</t>
  </si>
  <si>
    <t>Blechnum sp.</t>
  </si>
  <si>
    <t>Blechnum</t>
  </si>
  <si>
    <t>Helecho arboreo</t>
  </si>
  <si>
    <t>Blechnaceae</t>
  </si>
  <si>
    <t>Blechnum asplenioides Sw.</t>
  </si>
  <si>
    <t>asplenioides</t>
  </si>
  <si>
    <t>Blechnum confluens Schltdl. &amp; Cham.</t>
  </si>
  <si>
    <t>confluens</t>
  </si>
  <si>
    <t>Blechnum cordatum Leonard</t>
  </si>
  <si>
    <t>cordatum</t>
  </si>
  <si>
    <t>Blechnum ensiforme (Liebm.) C.Chr.</t>
  </si>
  <si>
    <t>ensiforme</t>
  </si>
  <si>
    <t>(Liebm.) C.Chr.</t>
  </si>
  <si>
    <t>Blechnum gracile Kaulf.</t>
  </si>
  <si>
    <t>Kaulf.</t>
  </si>
  <si>
    <t>Blechnum lehmannii Hieron.</t>
  </si>
  <si>
    <t>lehmannii</t>
  </si>
  <si>
    <t>Blechnum occidentale L.</t>
  </si>
  <si>
    <t>Blechnum polypodioides Raddi</t>
  </si>
  <si>
    <t>polypodioides</t>
  </si>
  <si>
    <t>Blechnum schiedeanum (C.Presl) Hieron.</t>
  </si>
  <si>
    <t>schiedeanum</t>
  </si>
  <si>
    <t>(C.Presl) Hieron.</t>
  </si>
  <si>
    <t>Blechnum stipitellatum (Sodiro) C.Chr.</t>
  </si>
  <si>
    <t>stipitellatum</t>
  </si>
  <si>
    <t>(Sodiro) C.Chr.</t>
  </si>
  <si>
    <t>Blechnum wardiae Mickel &amp; Beitel</t>
  </si>
  <si>
    <t>wardiae</t>
  </si>
  <si>
    <t>Mickel &amp; Beitel</t>
  </si>
  <si>
    <t>Callipteris aberrans (Maxon &amp; C.V.Morton) L.Pacheco &amp; R.C.Moran</t>
  </si>
  <si>
    <t>Callipteris</t>
  </si>
  <si>
    <t>aberrans</t>
  </si>
  <si>
    <t>(Maxon &amp; C.V.Morton) L.Pacheco &amp; R.C.Moran</t>
  </si>
  <si>
    <t>Athyriaceae</t>
  </si>
  <si>
    <t>Desmophlebium sp.</t>
  </si>
  <si>
    <t>Desmophlebium</t>
  </si>
  <si>
    <t>Desmophlebiaceae</t>
  </si>
  <si>
    <t>Desmophlebium lechleri (Mett.) Mynssen, A.Vasco, Sylvestre, R.C.Moran &amp; Rouhan</t>
  </si>
  <si>
    <t>lechleri</t>
  </si>
  <si>
    <t>(Mett.) Mynssen, A.Vasco, Sylvestre, R.C.Moran &amp; Rouhan</t>
  </si>
  <si>
    <t>Desmophlebium longisorum (Baker) Mynssen, A.Vasco, Sylvestre, R.C.Moran &amp; Rouhan</t>
  </si>
  <si>
    <t>longisorum</t>
  </si>
  <si>
    <t>(Baker) Mynssen, A.Vasco, Sylvestre, R.C.Moran &amp; Rouhan</t>
  </si>
  <si>
    <t>Diplazium sp.</t>
  </si>
  <si>
    <t>Diplazium</t>
  </si>
  <si>
    <t>Diplazium aberrans Maxon &amp; C.V.Morton</t>
  </si>
  <si>
    <t>Maxon &amp; C.V.Morton</t>
  </si>
  <si>
    <t>Diplazium bombonasae Rosenst.</t>
  </si>
  <si>
    <t>bombonasae</t>
  </si>
  <si>
    <t>Rosenst.</t>
  </si>
  <si>
    <t>Diplazium carnosum Christ</t>
  </si>
  <si>
    <t>carnosum</t>
  </si>
  <si>
    <t>Christ</t>
  </si>
  <si>
    <t>Diplazium centripetale (Baker) Maxon</t>
  </si>
  <si>
    <t>centripetale</t>
  </si>
  <si>
    <t>(Baker) Maxon</t>
  </si>
  <si>
    <t>Diplazium cristatum (Desr.) Alston</t>
  </si>
  <si>
    <t>cristatum</t>
  </si>
  <si>
    <t>(Desr.) Alston</t>
  </si>
  <si>
    <t>Diplazium grandifolium (Sw.) Sw.</t>
  </si>
  <si>
    <t>grandifolium</t>
  </si>
  <si>
    <t>(Sw.) Sw.</t>
  </si>
  <si>
    <t>Diplazium hians Klotzsch</t>
  </si>
  <si>
    <t>hians</t>
  </si>
  <si>
    <t>Diplazium lindbergii (Mett.) Christ</t>
  </si>
  <si>
    <t>lindbergii</t>
  </si>
  <si>
    <t>(Mett.) Christ</t>
  </si>
  <si>
    <t>Diplazium macrophyllum Desv.</t>
  </si>
  <si>
    <t>Desv.</t>
  </si>
  <si>
    <t>Diplazium moccennianum (Sodiro) C.Chr.</t>
  </si>
  <si>
    <t>moccennianum</t>
  </si>
  <si>
    <t>Diplazium neglectum (H.Karst.) C.Chr.</t>
  </si>
  <si>
    <t>neglectum</t>
  </si>
  <si>
    <t>(H.Karst.) C.Chr.</t>
  </si>
  <si>
    <t>Diplazium pinnatifidum Kunze</t>
  </si>
  <si>
    <t>pinnatifidum</t>
  </si>
  <si>
    <t>Kunze</t>
  </si>
  <si>
    <t>Helecho esqueleto</t>
  </si>
  <si>
    <t>Diplazium seemannii T.Moore</t>
  </si>
  <si>
    <t>seemannii</t>
  </si>
  <si>
    <t>T.Moore</t>
  </si>
  <si>
    <t>Diplazium sprucei (Baker) C.Chr.</t>
  </si>
  <si>
    <t>(Baker) C.Chr.</t>
  </si>
  <si>
    <t>Diplazium striatastrum Lellinger</t>
  </si>
  <si>
    <t>striatastrum</t>
  </si>
  <si>
    <t>Lellinger</t>
  </si>
  <si>
    <t>Diplazium venulosum (Baker) Diels</t>
  </si>
  <si>
    <t>venulosum</t>
  </si>
  <si>
    <t>(Baker) Diels</t>
  </si>
  <si>
    <t>Diplazium wilsonii (Baker) Diels</t>
  </si>
  <si>
    <t>Macrothelypteris torresiana (Gaudich.) Ching</t>
  </si>
  <si>
    <t>Macrothelypteris</t>
  </si>
  <si>
    <t>torresiana</t>
  </si>
  <si>
    <t>(Gaudich.) Ching</t>
  </si>
  <si>
    <t>Thelypteridaceae</t>
  </si>
  <si>
    <t>Parablechnum lechleri (Mett.) Gasper &amp; Salino</t>
  </si>
  <si>
    <t>Parablechnum</t>
  </si>
  <si>
    <t>(Mett.) Gasper &amp; Salino</t>
  </si>
  <si>
    <t>Salpichlaena sp.</t>
  </si>
  <si>
    <t>Salpichlaena</t>
  </si>
  <si>
    <t>Salpichlaena hookeriana (Kuntze) Alston</t>
  </si>
  <si>
    <t>hookeriana</t>
  </si>
  <si>
    <t>(Kuntze) Alston</t>
  </si>
  <si>
    <t>Salpichlaena thalassica Grayum &amp; R.C.Moran</t>
  </si>
  <si>
    <t>thalassica</t>
  </si>
  <si>
    <t>Grayum &amp; R.C.Moran</t>
  </si>
  <si>
    <t>Salpichlaena volubilis (Kaulf.) J.Sm.</t>
  </si>
  <si>
    <t>volubilis</t>
  </si>
  <si>
    <t>(Kaulf.) J.Sm.</t>
  </si>
  <si>
    <t>Telmatoblechnum serrulatum (Rich.) Perrie, D.J.Ohlsen &amp; Brownsey</t>
  </si>
  <si>
    <t>Telmatoblechnum</t>
  </si>
  <si>
    <t>serrulatum</t>
  </si>
  <si>
    <t>(Rich.) Perrie, D.J.Ohlsen &amp; Brownsey</t>
  </si>
  <si>
    <t>Thelypteris sp.</t>
  </si>
  <si>
    <t>Thelypteris</t>
  </si>
  <si>
    <t>Thelypteris andreana (Sodiro) C.V.Morton</t>
  </si>
  <si>
    <t>andreana</t>
  </si>
  <si>
    <t>(Sodiro) C.V.Morton</t>
  </si>
  <si>
    <t>Thelypteris angustifolia (Willd.) Proctor</t>
  </si>
  <si>
    <t>(Willd.) Proctor</t>
  </si>
  <si>
    <t>Thelypteris arborescens (Willd.) C.V.Morton</t>
  </si>
  <si>
    <t>(Willd.) C.V.Morton</t>
  </si>
  <si>
    <t>Thelypteris aspidioides (Willd.) R.M.Tryon</t>
  </si>
  <si>
    <t>aspidioides</t>
  </si>
  <si>
    <t>(Willd.) R.M.Tryon</t>
  </si>
  <si>
    <t>Thelypteris biolleyi (H.Christ) Proctor</t>
  </si>
  <si>
    <t>biolleyi</t>
  </si>
  <si>
    <t>(H.Christ) Proctor</t>
  </si>
  <si>
    <t>Thelypteris decussata (L.) Proctor</t>
  </si>
  <si>
    <t>decussata</t>
  </si>
  <si>
    <t>(L.) Proctor</t>
  </si>
  <si>
    <t>Thelypteris deflexa (C.Presl) R.M.Tryon</t>
  </si>
  <si>
    <t>deflexa</t>
  </si>
  <si>
    <t>(C.Presl) R.M.Tryon</t>
  </si>
  <si>
    <t>Thelypteris dentata (Forssk.) E.St.John</t>
  </si>
  <si>
    <t>dentata</t>
  </si>
  <si>
    <t>(Forssk.) E.St.John</t>
  </si>
  <si>
    <t>Thelypteris falcata (Liebm.) R.M.Tryon</t>
  </si>
  <si>
    <t>falcata</t>
  </si>
  <si>
    <t>(Liebm.) R.M.Tryon</t>
  </si>
  <si>
    <t>Thelypteris gemmulifera (Hieron.) A.R.Sm.</t>
  </si>
  <si>
    <t>gemmulifera</t>
  </si>
  <si>
    <t>(Hieron.) A.R.Sm.</t>
  </si>
  <si>
    <t>Thelypteris hispidula (Decne.) C.F.Reed</t>
  </si>
  <si>
    <t>hispidula</t>
  </si>
  <si>
    <t>(Decne.) C.F.Reed</t>
  </si>
  <si>
    <t>Thelypteris juruensis (C.Chr.) R.Tryon &amp; Conant</t>
  </si>
  <si>
    <t>juruensis</t>
  </si>
  <si>
    <t>(C.Chr.) R.Tryon &amp; Conant</t>
  </si>
  <si>
    <t>Thelypteris longifolia (Desv.) R.M.Tryon</t>
  </si>
  <si>
    <t>(Desv.) R.M.Tryon</t>
  </si>
  <si>
    <t>Thelypteris macrophylla (Kunze) C.V.Morton</t>
  </si>
  <si>
    <t>(Kunze) C.V.Morton</t>
  </si>
  <si>
    <t>Thelypteris opposita (Vahl) Ching</t>
  </si>
  <si>
    <t>opposita</t>
  </si>
  <si>
    <t>(Vahl) Ching</t>
  </si>
  <si>
    <t>Thelypteris opulenta (Kaulf.) Fosberg</t>
  </si>
  <si>
    <t>opulenta</t>
  </si>
  <si>
    <t>(Kaulf.) Fosberg</t>
  </si>
  <si>
    <t>Thelypteris poiteana (Bory) Proctor</t>
  </si>
  <si>
    <t>poiteana</t>
  </si>
  <si>
    <t>(Bory) Proctor</t>
  </si>
  <si>
    <t>Thelypteris polyphlebia (C.Chr.) C.V.Morton</t>
  </si>
  <si>
    <t>polyphlebia</t>
  </si>
  <si>
    <t>(C.Chr.) C.V.Morton</t>
  </si>
  <si>
    <t>Thelypteris pteroidea (Klotzsch) R.M.Tryon</t>
  </si>
  <si>
    <t>pteroidea</t>
  </si>
  <si>
    <t>(Klotzsch) R.M.Tryon</t>
  </si>
  <si>
    <t>Thelypteris serrata (Cav.) Alston</t>
  </si>
  <si>
    <t>(Cav.) Alston</t>
  </si>
  <si>
    <t>Thelypteris tristis (Kunze) R.M.Tryon</t>
  </si>
  <si>
    <t>tristis</t>
  </si>
  <si>
    <t>(Kunze) R.M.Tryon</t>
  </si>
  <si>
    <t>Acanthospermum australe (Loefl.) Kuntze</t>
  </si>
  <si>
    <t>Asteraceae</t>
  </si>
  <si>
    <t>Acanthospermum</t>
  </si>
  <si>
    <t>australe</t>
  </si>
  <si>
    <t>(Loefl.) Kuntze</t>
  </si>
  <si>
    <t>Acmella sp.</t>
  </si>
  <si>
    <t>Acmella</t>
  </si>
  <si>
    <t>Guaca | Botoncillo</t>
  </si>
  <si>
    <t>Acmella ciliata (Kunth) Cass.</t>
  </si>
  <si>
    <t>ciliata</t>
  </si>
  <si>
    <t>(Kunth) Cass.</t>
  </si>
  <si>
    <t>Campanilla de oro | Botoncillo de castilla | Botoncillo</t>
  </si>
  <si>
    <t>Acmella oppositifolia (Lam.) R.K.Jansen</t>
  </si>
  <si>
    <t>oppositifolia</t>
  </si>
  <si>
    <t>(Lam.) R.K.Jansen</t>
  </si>
  <si>
    <t>Yambu | Botoncillo</t>
  </si>
  <si>
    <t>Adenostemma sp.</t>
  </si>
  <si>
    <t>Adenostemma</t>
  </si>
  <si>
    <t>Adenostemma platyphyllum Cass.</t>
  </si>
  <si>
    <t>platyphyllum</t>
  </si>
  <si>
    <t>Cass.</t>
  </si>
  <si>
    <t>Ageratina sp.</t>
  </si>
  <si>
    <t>Ageratina</t>
  </si>
  <si>
    <t>Ageratina davidsei R.M.King &amp; H.Rob.</t>
  </si>
  <si>
    <t>davidsei</t>
  </si>
  <si>
    <t>R.M.King &amp; H.Rob.</t>
  </si>
  <si>
    <t>Ageratum conyzoides L.</t>
  </si>
  <si>
    <t>Ageratum</t>
  </si>
  <si>
    <t>conyzoides</t>
  </si>
  <si>
    <t>Chivo | Yerba de chivo | Mastranto | Yerba de chivo | Hierba chivo | Hierba de chivo | Riobarbo | Mar rubio | Botón Rosado</t>
  </si>
  <si>
    <t>Ambrosia cumanensis Kunth</t>
  </si>
  <si>
    <t>Ambrosia</t>
  </si>
  <si>
    <t>cumanensis</t>
  </si>
  <si>
    <t>Altamisa | Ruda</t>
  </si>
  <si>
    <t>Artemisia sp.</t>
  </si>
  <si>
    <t>Artemisia</t>
  </si>
  <si>
    <t>Artemisia absinthium L.</t>
  </si>
  <si>
    <t>absinthium</t>
  </si>
  <si>
    <t>Ajenjo</t>
  </si>
  <si>
    <t>Artemisia vulgaris L.</t>
  </si>
  <si>
    <t>vulgaris</t>
  </si>
  <si>
    <t>Altamisa | Altamisa silvestre</t>
  </si>
  <si>
    <t>Austroeupatorium inulifolium (Kunth) R.M.King &amp; H.Rob.</t>
  </si>
  <si>
    <t>Austroeupatorium</t>
  </si>
  <si>
    <t>inulifolium</t>
  </si>
  <si>
    <t>(Kunth) R.M.King &amp; H.Rob.</t>
  </si>
  <si>
    <t>Ayapana sp.</t>
  </si>
  <si>
    <t>Ayapana</t>
  </si>
  <si>
    <t>Ayapana amygdalina (Lam.) R.M.King &amp; H.Rob.</t>
  </si>
  <si>
    <t>amygdalina</t>
  </si>
  <si>
    <t>(Lam.) R.M.King &amp; H.Rob.</t>
  </si>
  <si>
    <t>Ayapana jaramillii R.M.King &amp; H.Rob.</t>
  </si>
  <si>
    <t>jaramillii</t>
  </si>
  <si>
    <t>Baccharis sp.</t>
  </si>
  <si>
    <t>Baccharis</t>
  </si>
  <si>
    <t>Baccharis brachylaenoides DC.</t>
  </si>
  <si>
    <t>brachylaenoides</t>
  </si>
  <si>
    <t>Baccharis chilco Kunth</t>
  </si>
  <si>
    <t>chilco</t>
  </si>
  <si>
    <t>Baccharis latifolia (Ruiz &amp; Pav.) Pers.</t>
  </si>
  <si>
    <t>(Ruiz &amp; Pav.) Pers.</t>
  </si>
  <si>
    <t>Chilca blanca</t>
  </si>
  <si>
    <t>Baccharis nitida (Ruiz &amp; Pav.) Pers.</t>
  </si>
  <si>
    <t>Baccharis pedunculata (Mill.) Cabrera</t>
  </si>
  <si>
    <t>(Mill.) Cabrera</t>
  </si>
  <si>
    <t>Baccharis salicifolia (Ruiz &amp; Pav.) Pers.</t>
  </si>
  <si>
    <t>salicifolia</t>
  </si>
  <si>
    <t>Baccharis trinervis (Lam.) Pers.</t>
  </si>
  <si>
    <t>trinervis</t>
  </si>
  <si>
    <t>(Lam.) Pers.</t>
  </si>
  <si>
    <t>Chilco | Marucon</t>
  </si>
  <si>
    <t>Barnadesia spinosa L.f.</t>
  </si>
  <si>
    <t>Barnadesia</t>
  </si>
  <si>
    <t>spinosa</t>
  </si>
  <si>
    <t>Pilampo</t>
  </si>
  <si>
    <t>Barrosoa metensis (B.L.Rob.) R.M.King &amp; H.Rob.</t>
  </si>
  <si>
    <t>Barrosoa</t>
  </si>
  <si>
    <t>metensis</t>
  </si>
  <si>
    <t>(B.L.Rob.) R.M.King &amp; H.Rob.</t>
  </si>
  <si>
    <t>Bidens sp.</t>
  </si>
  <si>
    <t>Bidens</t>
  </si>
  <si>
    <t>Bidens pilosa L.</t>
  </si>
  <si>
    <t>Chipaca | Pacunga | Pega pega</t>
  </si>
  <si>
    <t>Bidens tenera O.E.Schulz</t>
  </si>
  <si>
    <t>tenera</t>
  </si>
  <si>
    <t>O.E.Schulz</t>
  </si>
  <si>
    <t>Calea sp.</t>
  </si>
  <si>
    <t>Calea</t>
  </si>
  <si>
    <t>Calea abelioides S.F.Blake</t>
  </si>
  <si>
    <t>abelioides</t>
  </si>
  <si>
    <t>S.F.Blake</t>
  </si>
  <si>
    <t>Calea berteriana DC.</t>
  </si>
  <si>
    <t>berteriana</t>
  </si>
  <si>
    <t>Calea montana Klatt</t>
  </si>
  <si>
    <t>Klatt</t>
  </si>
  <si>
    <t>Calea solidaginea Kunth</t>
  </si>
  <si>
    <t>solidaginea</t>
  </si>
  <si>
    <t>Calea tolimana Hieron.</t>
  </si>
  <si>
    <t>tolimana</t>
  </si>
  <si>
    <t>Calea yuruparina Cuatrec.</t>
  </si>
  <si>
    <t>yuruparina</t>
  </si>
  <si>
    <t>Centratherum punctatum Cass.</t>
  </si>
  <si>
    <t>Centratherum</t>
  </si>
  <si>
    <t>punctatum</t>
  </si>
  <si>
    <t>Chaptalia nutans (L.) Pol.</t>
  </si>
  <si>
    <t>Chaptalia</t>
  </si>
  <si>
    <t>nutans</t>
  </si>
  <si>
    <t>(L.) Pol.</t>
  </si>
  <si>
    <t>Diente de león | Plumilla</t>
  </si>
  <si>
    <t>Chromolaena sp.</t>
  </si>
  <si>
    <t>Chromolaena</t>
  </si>
  <si>
    <t>Chromolaena laevigata (Lam.) R.M.King &amp; H.Rob.</t>
  </si>
  <si>
    <t>laevigata</t>
  </si>
  <si>
    <t>Chromolaena larensis (V.M.Badillo) R.M.King &amp; H.Rob.</t>
  </si>
  <si>
    <t>larensis</t>
  </si>
  <si>
    <t>(V.M.Badillo) R.M.King &amp; H.Rob.</t>
  </si>
  <si>
    <t>Chromolaena odorata (L.) R.M.King &amp; H.Rob.</t>
  </si>
  <si>
    <t>(L.) R.M.King &amp; H.Rob.</t>
  </si>
  <si>
    <t>Verbena negra | Chilco</t>
  </si>
  <si>
    <t>Chromolaena pellia (Klatt) R.M.King &amp; H.Rob</t>
  </si>
  <si>
    <t>pellia</t>
  </si>
  <si>
    <t>(Klatt) R.M.King &amp; H.Rob</t>
  </si>
  <si>
    <t>Chromolaena squalida (DC.) R.M.King &amp; H.Rob.</t>
  </si>
  <si>
    <t>squalida</t>
  </si>
  <si>
    <t>(DC.) R.M.King &amp; H.Rob.</t>
  </si>
  <si>
    <t>Chromolaena subscandens (Hieron.) R.M.King &amp; H.Rob.</t>
  </si>
  <si>
    <t>subscandens</t>
  </si>
  <si>
    <t>(Hieron.) R.M.King &amp; H.Rob.</t>
  </si>
  <si>
    <t>Chromolaena tyleri (B.L.Rob.) R.M.King &amp; H.Rob.</t>
  </si>
  <si>
    <t>tyleri</t>
  </si>
  <si>
    <t>Chrysanthemum sp.</t>
  </si>
  <si>
    <t>Chrysanthemum</t>
  </si>
  <si>
    <t>Margarita</t>
  </si>
  <si>
    <t>Clibadium sp.</t>
  </si>
  <si>
    <t>Clibadium</t>
  </si>
  <si>
    <t>Clibadium eggersii Hieron.</t>
  </si>
  <si>
    <t>eggersii</t>
  </si>
  <si>
    <t>Chilco</t>
  </si>
  <si>
    <t>Clibadium glabrescens S.F.Blake</t>
  </si>
  <si>
    <t>glabrescens</t>
  </si>
  <si>
    <t>Barbasco de hoja | Veneno | Huaca | Barbasco | Barbasco de hoja</t>
  </si>
  <si>
    <t>Clibadium pentaneuron S.F.Blake</t>
  </si>
  <si>
    <t>pentaneuron</t>
  </si>
  <si>
    <t>Santa María | Barbasco de lagartija</t>
  </si>
  <si>
    <t>Clibadium peruvianum Poepp. ex DC.</t>
  </si>
  <si>
    <t>Poepp. ex DC.</t>
  </si>
  <si>
    <t>Clibadium surinamense L.</t>
  </si>
  <si>
    <t>surinamense</t>
  </si>
  <si>
    <t>Huaca | Barbasco de lagartija</t>
  </si>
  <si>
    <t>Clibadium sylvestre (Aubl.) Baill.</t>
  </si>
  <si>
    <t>sylvestre</t>
  </si>
  <si>
    <t>(Aubl.) Baill.</t>
  </si>
  <si>
    <t>Guaca | Canilla de mula | Almoradús</t>
  </si>
  <si>
    <t>Clibadium trianae (Hieron.) S.F.Blake</t>
  </si>
  <si>
    <t>(Hieron.) S.F.Blake</t>
  </si>
  <si>
    <t>Albaraduz | Conejera</t>
  </si>
  <si>
    <t>Condylidium iresinoides (Kunth) R.M.King &amp; H.Rob.</t>
  </si>
  <si>
    <t>Condylidium</t>
  </si>
  <si>
    <t>Conyza sp.</t>
  </si>
  <si>
    <t>Conyza</t>
  </si>
  <si>
    <t>Conyza bonariensis (L.) Cronquist</t>
  </si>
  <si>
    <t>bonariensis</t>
  </si>
  <si>
    <t>(L.) Cronquist</t>
  </si>
  <si>
    <t>Conyza floribunda Kunth</t>
  </si>
  <si>
    <t>Conyza popayanensis (Hieron.) Pruski</t>
  </si>
  <si>
    <t>popayanensis</t>
  </si>
  <si>
    <t>(Hieron.) Pruski</t>
  </si>
  <si>
    <t>Sanacarate | Venadillo</t>
  </si>
  <si>
    <t>Conyza sumatrensis (Retz.) E.Walker</t>
  </si>
  <si>
    <t>sumatrensis</t>
  </si>
  <si>
    <t>(Retz.) E.Walker</t>
  </si>
  <si>
    <t>Cosmos sp.</t>
  </si>
  <si>
    <t>Cosmos</t>
  </si>
  <si>
    <t>Cosmos caudatus Kunth</t>
  </si>
  <si>
    <t>caudatus</t>
  </si>
  <si>
    <t>Cosmos sulphureus Cav.</t>
  </si>
  <si>
    <t>sulphureus</t>
  </si>
  <si>
    <t>Cav.</t>
  </si>
  <si>
    <t>Critoniella acuminata (Kunth) R.M.King &amp; H.Rob.</t>
  </si>
  <si>
    <t>Critoniella</t>
  </si>
  <si>
    <t>Pata de gallina | Santa María</t>
  </si>
  <si>
    <t>Critoniopsis sp.</t>
  </si>
  <si>
    <t>Critoniopsis</t>
  </si>
  <si>
    <t>Cyrtocymura scorpioides (Lam.) H.Rob.</t>
  </si>
  <si>
    <t>Cyrtocymura</t>
  </si>
  <si>
    <t>scorpioides</t>
  </si>
  <si>
    <t>(Lam.) H.Rob.</t>
  </si>
  <si>
    <t>Dahlia sp.</t>
  </si>
  <si>
    <t>Dahlia</t>
  </si>
  <si>
    <t>Dahlia imperialis Ortgies</t>
  </si>
  <si>
    <t>imperialis</t>
  </si>
  <si>
    <t>Ortgies</t>
  </si>
  <si>
    <t>Dalia roja</t>
  </si>
  <si>
    <t>Dahlia pinnata Cav.</t>
  </si>
  <si>
    <t>Dalia</t>
  </si>
  <si>
    <t>Eclipta prostrata (L.) L.</t>
  </si>
  <si>
    <t>Eclipta</t>
  </si>
  <si>
    <t>Ecliptinae sp.</t>
  </si>
  <si>
    <t>Ecliptinae</t>
  </si>
  <si>
    <t>Eirmocephala brachiata (Benth.) H.Rob.</t>
  </si>
  <si>
    <t>Eirmocephala</t>
  </si>
  <si>
    <t>brachiata</t>
  </si>
  <si>
    <t>(Benth.) H.Rob.</t>
  </si>
  <si>
    <t>Tabaquillo</t>
  </si>
  <si>
    <t>Elephantopus mollis Kunth</t>
  </si>
  <si>
    <t>Elephantopus</t>
  </si>
  <si>
    <t>mollis</t>
  </si>
  <si>
    <t>Emilia sp.</t>
  </si>
  <si>
    <t>Emilia</t>
  </si>
  <si>
    <t>Emilia coccinea (Sims) G.Don</t>
  </si>
  <si>
    <t>coccinea</t>
  </si>
  <si>
    <t>Lechuguilla</t>
  </si>
  <si>
    <t>Emilia sonchifolia (L.) DC.</t>
  </si>
  <si>
    <t>sonchifolia</t>
  </si>
  <si>
    <t>(L.) DC.</t>
  </si>
  <si>
    <t>Lechuguilla | borlitas | hisopo</t>
  </si>
  <si>
    <t>Enydra sp.</t>
  </si>
  <si>
    <t>Enydra</t>
  </si>
  <si>
    <t>Erato sp.</t>
  </si>
  <si>
    <t>Erato</t>
  </si>
  <si>
    <t>Erato polymnioides DC.</t>
  </si>
  <si>
    <t>polymnioides</t>
  </si>
  <si>
    <t>Aguachenta</t>
  </si>
  <si>
    <t>Erato vulcanica (Klatt) H.Rob.</t>
  </si>
  <si>
    <t>vulcanica</t>
  </si>
  <si>
    <t>(Klatt) H.Rob.</t>
  </si>
  <si>
    <t>Erechtites sp.</t>
  </si>
  <si>
    <t>Erechtites</t>
  </si>
  <si>
    <t>Erechtites hieraciifolius (L.) DC.</t>
  </si>
  <si>
    <t>hieraciifolius</t>
  </si>
  <si>
    <t>Diente de león | Susón | Hierba de corta vida</t>
  </si>
  <si>
    <t>Erechtites valerianifolius (Link ex Spreng.) DC.</t>
  </si>
  <si>
    <t>valerianifolius</t>
  </si>
  <si>
    <t>(Link ex Spreng.) DC.</t>
  </si>
  <si>
    <t>Espeletia sp.</t>
  </si>
  <si>
    <t>Espeletia</t>
  </si>
  <si>
    <t>Espeletia pycnophylla Cuatrec.</t>
  </si>
  <si>
    <t>pycnophylla</t>
  </si>
  <si>
    <t>Espeletia schultesiana Cuatrec.</t>
  </si>
  <si>
    <t>schultesiana</t>
  </si>
  <si>
    <t>Frailejón</t>
  </si>
  <si>
    <t>Espeletia tapirophila Cuatrec.</t>
  </si>
  <si>
    <t>tapirophila</t>
  </si>
  <si>
    <t>Eupatorium sp.</t>
  </si>
  <si>
    <t>Eupatorium</t>
  </si>
  <si>
    <t>Eupatorium guevarae R.M.King &amp; H.Rob.</t>
  </si>
  <si>
    <t>guevarae</t>
  </si>
  <si>
    <t>Fleischmannia sp.</t>
  </si>
  <si>
    <t>Fleischmannia</t>
  </si>
  <si>
    <t>Fleischmannia microstemon (Cass.) R.M.King &amp; H.Rob.</t>
  </si>
  <si>
    <t>microstemon</t>
  </si>
  <si>
    <t>(Cass.) R.M.King &amp; H.Rob.</t>
  </si>
  <si>
    <t>Fleischmannia pratensis (Klatt) R.M.King &amp; H.Rob.</t>
  </si>
  <si>
    <t>pratensis</t>
  </si>
  <si>
    <t>(Klatt) R.M.King &amp; H.Rob.</t>
  </si>
  <si>
    <t>Barba de chivo</t>
  </si>
  <si>
    <t>Gamochaeta americana (Mill.) Wedd.</t>
  </si>
  <si>
    <t>Gamochaeta</t>
  </si>
  <si>
    <t>americana</t>
  </si>
  <si>
    <t>(Mill.) Wedd.</t>
  </si>
  <si>
    <t>Garcibarrigoa sibundoya S.Díaz &amp; Pedraza</t>
  </si>
  <si>
    <t>Garcibarrigoa</t>
  </si>
  <si>
    <t>sibundoya</t>
  </si>
  <si>
    <t>S.Díaz &amp; Pedraza</t>
  </si>
  <si>
    <t>Garcilassa rivularis Poepp.</t>
  </si>
  <si>
    <t>Garcilassa</t>
  </si>
  <si>
    <t>rivularis</t>
  </si>
  <si>
    <t>Gongylolepis sp.</t>
  </si>
  <si>
    <t>Gongylolepis</t>
  </si>
  <si>
    <t>Gongylolepis cortesii (S.Díaz) Pruski &amp; S.Díaz</t>
  </si>
  <si>
    <t>cortesii</t>
  </si>
  <si>
    <t>(S.Díaz) Pruski &amp; S.Díaz</t>
  </si>
  <si>
    <t>Gongylolepis martiana (Baker) Steyerm. &amp; Cuatrec.</t>
  </si>
  <si>
    <t>(Baker) Steyerm. &amp; Cuatrec.</t>
  </si>
  <si>
    <t>Guayania cerasifolia (Baker) R.M.King &amp; H.Rob.</t>
  </si>
  <si>
    <t>Guayania</t>
  </si>
  <si>
    <t>cerasifolia</t>
  </si>
  <si>
    <t>(Baker) R.M.King &amp; H.Rob.</t>
  </si>
  <si>
    <t>Gynoxys sancti-antonii Cuatrec.</t>
  </si>
  <si>
    <t>Gynoxys</t>
  </si>
  <si>
    <t>sancti-antonii</t>
  </si>
  <si>
    <t>Hebeclinium sp.</t>
  </si>
  <si>
    <t>Hebeclinium</t>
  </si>
  <si>
    <t>Hebeclinium macrophyllum (L.) DC.</t>
  </si>
  <si>
    <t>Flor de mariposa | Hoja de mariposa | Karate de mariposa | Aralen</t>
  </si>
  <si>
    <t>Heliopsis sp.</t>
  </si>
  <si>
    <t>Heliopsis</t>
  </si>
  <si>
    <t>Heliopsis buphthalmoides (Jacq.) Dunal</t>
  </si>
  <si>
    <t>buphthalmoides</t>
  </si>
  <si>
    <t>(Jacq.) Dunal</t>
  </si>
  <si>
    <t>Heliopsis oppositifolia (Lam.) S.Díaz</t>
  </si>
  <si>
    <t>(Lam.) S.Díaz</t>
  </si>
  <si>
    <t>Botoncillo | Yuyo quemado</t>
  </si>
  <si>
    <t>Ichthyothere sp.</t>
  </si>
  <si>
    <t>Ichthyothere</t>
  </si>
  <si>
    <t>Ichthyothere suffruticosa Gardner</t>
  </si>
  <si>
    <t>suffruticosa</t>
  </si>
  <si>
    <t>Gardner</t>
  </si>
  <si>
    <t>Ichthyothere terminalis (Spreng.) S.F.Blake</t>
  </si>
  <si>
    <t>terminalis</t>
  </si>
  <si>
    <t>(Spreng.) S.F.Blake</t>
  </si>
  <si>
    <t>Jaegeria hirta (Lag.) Less.</t>
  </si>
  <si>
    <t>Jaegeria</t>
  </si>
  <si>
    <t>(Lag.) Less.</t>
  </si>
  <si>
    <t>Lactuca sativa L.</t>
  </si>
  <si>
    <t>Lactuca</t>
  </si>
  <si>
    <t>sativa</t>
  </si>
  <si>
    <t>Lechuga</t>
  </si>
  <si>
    <t>Lepidaploa sp.</t>
  </si>
  <si>
    <t>Lepidaploa</t>
  </si>
  <si>
    <t>Varejón</t>
  </si>
  <si>
    <t>Lepidaploa canescens (Kunth) H.Rob.</t>
  </si>
  <si>
    <t>(Kunth) H.Rob.</t>
  </si>
  <si>
    <t>Lepidaploa gracilis (Kunth) H.Rob.</t>
  </si>
  <si>
    <t>Lepidaploa lehmannii (Hieron.) H.Rob.</t>
  </si>
  <si>
    <t>(Hieron.) H.Rob.</t>
  </si>
  <si>
    <t>Chilca</t>
  </si>
  <si>
    <t>Lessingianthus rubricaulis (Bonpl.) H.Rob.</t>
  </si>
  <si>
    <t>Lessingianthus</t>
  </si>
  <si>
    <t>rubricaulis</t>
  </si>
  <si>
    <t>(Bonpl.) H.Rob.</t>
  </si>
  <si>
    <t>Liabum sp.</t>
  </si>
  <si>
    <t>Liabum</t>
  </si>
  <si>
    <t>Liabum granatensis Cuatrec.</t>
  </si>
  <si>
    <t>granatensis</t>
  </si>
  <si>
    <t>Liabum kingii H.Rob.</t>
  </si>
  <si>
    <t>H.Rob.</t>
  </si>
  <si>
    <t>Arnica</t>
  </si>
  <si>
    <t>Lycoseris triplinervia Less.</t>
  </si>
  <si>
    <t>Lycoseris</t>
  </si>
  <si>
    <t>triplinervia</t>
  </si>
  <si>
    <t>Less.</t>
  </si>
  <si>
    <t>Melampodium divaricatum (Rich.) DC.</t>
  </si>
  <si>
    <t>Melampodium</t>
  </si>
  <si>
    <t>(Rich.) DC.</t>
  </si>
  <si>
    <t>Mikania sp.</t>
  </si>
  <si>
    <t>Mikania</t>
  </si>
  <si>
    <t>Batata de sapo venenoso</t>
  </si>
  <si>
    <t>Mikania amazonica Baker</t>
  </si>
  <si>
    <t>Mikania banisteriae DC.</t>
  </si>
  <si>
    <t>banisteriae</t>
  </si>
  <si>
    <t>Birindi amarillo</t>
  </si>
  <si>
    <t>Mikania congesta DC.</t>
  </si>
  <si>
    <t>congesta</t>
  </si>
  <si>
    <t>Mikania cordifolia (L.f.) Willd.</t>
  </si>
  <si>
    <t>(L.f.) Willd.</t>
  </si>
  <si>
    <t>Mikania cuzcoensis W.C.Holmes &amp; McDaniel</t>
  </si>
  <si>
    <t>cuzcoensis</t>
  </si>
  <si>
    <t>W.C.Holmes &amp; McDaniel</t>
  </si>
  <si>
    <t>Mikania guaco Bonpl.</t>
  </si>
  <si>
    <t>guaco</t>
  </si>
  <si>
    <t>Bonpl.</t>
  </si>
  <si>
    <t>Guaco</t>
  </si>
  <si>
    <t>Mikania hookeriana DC.</t>
  </si>
  <si>
    <t>Mikania lawrancei B.L.Rob.</t>
  </si>
  <si>
    <t>lawrancei</t>
  </si>
  <si>
    <t>B.L.Rob.</t>
  </si>
  <si>
    <t>Mikania leiostachya Benth.</t>
  </si>
  <si>
    <t>leiostachya</t>
  </si>
  <si>
    <t>Mikania lindleyana DC.</t>
  </si>
  <si>
    <t>Mikania micrantha Kunth</t>
  </si>
  <si>
    <t>micrantha</t>
  </si>
  <si>
    <t>Mikania nigropunctulata Hieron.</t>
  </si>
  <si>
    <t>nigropunctulata</t>
  </si>
  <si>
    <t>Mikania parviflora (Aubl.) H.Karst.</t>
  </si>
  <si>
    <t>(Aubl.) H.Karst.</t>
  </si>
  <si>
    <t>Bejuco negro</t>
  </si>
  <si>
    <t>Mikania parvifolia Baker</t>
  </si>
  <si>
    <t>Mikania paucifolia (Rusby) Kuijt</t>
  </si>
  <si>
    <t>paucifolia</t>
  </si>
  <si>
    <t>(Rusby) Kuijt</t>
  </si>
  <si>
    <t>Mikania pennellii B.L.Rob.</t>
  </si>
  <si>
    <t>Mikania psilostachya DC.</t>
  </si>
  <si>
    <t>psilostachya</t>
  </si>
  <si>
    <t>Mikania selloi Spreng.</t>
  </si>
  <si>
    <t>selloi</t>
  </si>
  <si>
    <t>Mikania simpsonii W.C.Holmes &amp; McDaniel</t>
  </si>
  <si>
    <t>simpsonii</t>
  </si>
  <si>
    <t>Mikania sprucei Baker</t>
  </si>
  <si>
    <t>Mikania trimeria W.C.Holmes &amp; McDaniel</t>
  </si>
  <si>
    <t>trimeria</t>
  </si>
  <si>
    <t>Mikania trinitaria DC.</t>
  </si>
  <si>
    <t>trinitaria</t>
  </si>
  <si>
    <t>Mikania vaupesensis W.C.Holmes &amp; McDaniel</t>
  </si>
  <si>
    <t>vaupesensis</t>
  </si>
  <si>
    <t>Munnozia sp.</t>
  </si>
  <si>
    <t>Munnozia</t>
  </si>
  <si>
    <t>Munnozia hastifolia (Poepp.) H.Rob. &amp; Brettell</t>
  </si>
  <si>
    <t>(Poepp.) H.Rob. &amp; Brettell</t>
  </si>
  <si>
    <t>Arnica | Santamaria</t>
  </si>
  <si>
    <t>Munnozia karstenii H.Rob.</t>
  </si>
  <si>
    <t>karstenii</t>
  </si>
  <si>
    <t>Munnozia senecionidis Benth.</t>
  </si>
  <si>
    <t>senecionidis</t>
  </si>
  <si>
    <t>Santa María</t>
  </si>
  <si>
    <t>Neomirandea homogama (Hieron.) H.Rob. &amp; Brettell</t>
  </si>
  <si>
    <t>Neomirandea</t>
  </si>
  <si>
    <t>homogama</t>
  </si>
  <si>
    <t>(Hieron.) H.Rob. &amp; Brettell</t>
  </si>
  <si>
    <t>Neurolaena lobata (L.) Cass.</t>
  </si>
  <si>
    <t>Neurolaena</t>
  </si>
  <si>
    <t>lobata</t>
  </si>
  <si>
    <t>(L.) Cass.</t>
  </si>
  <si>
    <t>Contragavilana | Venadillo</t>
  </si>
  <si>
    <t>Oblivia mikanioides (Britton) Strother</t>
  </si>
  <si>
    <t>Oblivia</t>
  </si>
  <si>
    <t>mikanioides</t>
  </si>
  <si>
    <t>(Britton) Strother</t>
  </si>
  <si>
    <t>Onoseris silvatica Greenm.</t>
  </si>
  <si>
    <t>Onoseris</t>
  </si>
  <si>
    <t>Greenm.</t>
  </si>
  <si>
    <t>Orthopappus angustifolius (Sw.) Gleason</t>
  </si>
  <si>
    <t>Orthopappus</t>
  </si>
  <si>
    <t>angustifolius</t>
  </si>
  <si>
    <t>(Sw.) Gleason</t>
  </si>
  <si>
    <t>Oyedaea sp.</t>
  </si>
  <si>
    <t>Oyedaea</t>
  </si>
  <si>
    <t>Oyedaea cuatrecasasii Pruski</t>
  </si>
  <si>
    <t>Pruski</t>
  </si>
  <si>
    <t>Pectis elongata Kunth</t>
  </si>
  <si>
    <t>Pectis</t>
  </si>
  <si>
    <t>elongata</t>
  </si>
  <si>
    <t>Comino</t>
  </si>
  <si>
    <t>Pentacalia encanoana S.Díaz &amp; G.P.Méndez</t>
  </si>
  <si>
    <t>Pentacalia</t>
  </si>
  <si>
    <t>encanoana</t>
  </si>
  <si>
    <t>S.Díaz &amp; G.P.Méndez</t>
  </si>
  <si>
    <t>Piptocarpha sp.</t>
  </si>
  <si>
    <t>Piptocarpha</t>
  </si>
  <si>
    <t>Piptocarpha cardenasii Pruski</t>
  </si>
  <si>
    <t>cardenasii</t>
  </si>
  <si>
    <t>Piptocarpha gutierrezii Cuatrec.</t>
  </si>
  <si>
    <t>Piptocarpha jonesiana G.Lom.Sm.</t>
  </si>
  <si>
    <t>jonesiana</t>
  </si>
  <si>
    <t>G.Lom.Sm.</t>
  </si>
  <si>
    <t>Piptocarpha opaca (Benth.) Baker</t>
  </si>
  <si>
    <t>opaca</t>
  </si>
  <si>
    <t>(Benth.) Baker</t>
  </si>
  <si>
    <t>Piptocarpha poeppigiana (DC.) Baker</t>
  </si>
  <si>
    <t>(DC.) Baker</t>
  </si>
  <si>
    <t>Piptocarpha richteri Cuatrec.</t>
  </si>
  <si>
    <t>richteri</t>
  </si>
  <si>
    <t>Piptocarpha triflora (Aubl.) Benn. ex Baker</t>
  </si>
  <si>
    <t>triflora</t>
  </si>
  <si>
    <t>(Aubl.) Benn. ex Baker</t>
  </si>
  <si>
    <t>Piptocoma sp.</t>
  </si>
  <si>
    <t>Piptocoma</t>
  </si>
  <si>
    <t>Palonegro | cuerinegro</t>
  </si>
  <si>
    <t>Piptocoma discolor (Kunth) Pruski</t>
  </si>
  <si>
    <t>(Kunth) Pruski</t>
  </si>
  <si>
    <t>Palo negro | Cenizo | Cacique | Congo | Cueri negro | Árbol negro</t>
  </si>
  <si>
    <t>Pluchea sagittalis (Lam.) Cabrera</t>
  </si>
  <si>
    <t>Pluchea</t>
  </si>
  <si>
    <t>sagittalis</t>
  </si>
  <si>
    <t>(Lam.) Cabrera</t>
  </si>
  <si>
    <t>Porophyllum ruderale (Jacq.) Cass.</t>
  </si>
  <si>
    <t>Porophyllum</t>
  </si>
  <si>
    <t>ruderale</t>
  </si>
  <si>
    <t>(Jacq.) Cass.</t>
  </si>
  <si>
    <t>Praxelis sp.</t>
  </si>
  <si>
    <t>Praxelis</t>
  </si>
  <si>
    <t>Praxelis asperulacea (Baker) R.M.King &amp; H.Rob.</t>
  </si>
  <si>
    <t>asperulacea</t>
  </si>
  <si>
    <t>Praxelis diffusa (Rich.) Pruski</t>
  </si>
  <si>
    <t>(Rich.) Pruski</t>
  </si>
  <si>
    <t>Pseudelephantopus sp.</t>
  </si>
  <si>
    <t>Pseudelephantopus</t>
  </si>
  <si>
    <t>Pseudelephantopus spicatus (Aubl.) C.F.Baker</t>
  </si>
  <si>
    <t>spicatus</t>
  </si>
  <si>
    <t>(Aubl.) C.F.Baker</t>
  </si>
  <si>
    <t>Buena hierba | Suela | Sanalotodo | Hierba golpe | Suelda marinera | Suelda con suelda</t>
  </si>
  <si>
    <t>Pseudelephantopus spiralis (Less.) Cronquist</t>
  </si>
  <si>
    <t>spiralis</t>
  </si>
  <si>
    <t>(Less.) Cronquist</t>
  </si>
  <si>
    <t>Hierba golpe</t>
  </si>
  <si>
    <t>Pseudogynoxys chenopodioides (Kunth) Cabrera</t>
  </si>
  <si>
    <t>Pseudogynoxys</t>
  </si>
  <si>
    <t>chenopodioides</t>
  </si>
  <si>
    <t>(Kunth) Cabrera</t>
  </si>
  <si>
    <t>Pterocaulon alopecuroides (Lam.) DC.</t>
  </si>
  <si>
    <t>Pterocaulon</t>
  </si>
  <si>
    <t>alopecuroides</t>
  </si>
  <si>
    <t>(Lam.) DC.</t>
  </si>
  <si>
    <t>Riencourtia latifolia Gardner</t>
  </si>
  <si>
    <t>Riencourtia</t>
  </si>
  <si>
    <t>Rolandra fruticosa (L.) Kuntze</t>
  </si>
  <si>
    <t>Rolandra</t>
  </si>
  <si>
    <t>Sabazia sp.</t>
  </si>
  <si>
    <t>Sabazia</t>
  </si>
  <si>
    <t>Salmea scandens (L.) DC.</t>
  </si>
  <si>
    <t>Salmea</t>
  </si>
  <si>
    <t>Schistocarpha oppositifolia (Kuntze) Rydb.</t>
  </si>
  <si>
    <t>Schistocarpha</t>
  </si>
  <si>
    <t>(Kuntze) Rydb.</t>
  </si>
  <si>
    <t>Senecio sp.</t>
  </si>
  <si>
    <t>Senecio</t>
  </si>
  <si>
    <t>Senecio hachanus Cuatrec.</t>
  </si>
  <si>
    <t>hachanus</t>
  </si>
  <si>
    <t>Senecio sibundoyensis Cuatrec.</t>
  </si>
  <si>
    <t>sibundoyensis</t>
  </si>
  <si>
    <t>Senecio weinmannifolius Cuatrec.</t>
  </si>
  <si>
    <t>weinmannifolius</t>
  </si>
  <si>
    <t>Solidago sp.</t>
  </si>
  <si>
    <t>Solidago</t>
  </si>
  <si>
    <t>Lombricera</t>
  </si>
  <si>
    <t>Sphagneticola trilobata (L.) Pruski</t>
  </si>
  <si>
    <t>Sphagneticola</t>
  </si>
  <si>
    <t>trilobata</t>
  </si>
  <si>
    <t>(L.) Pruski</t>
  </si>
  <si>
    <t>Spilanthes sp.</t>
  </si>
  <si>
    <t>Spilanthes</t>
  </si>
  <si>
    <t>Spilanthes nervosa Chodat</t>
  </si>
  <si>
    <t>Chodat</t>
  </si>
  <si>
    <t>Spilanthes urens Jacq.</t>
  </si>
  <si>
    <t>Stenopadus sp.</t>
  </si>
  <si>
    <t>Stenopadus</t>
  </si>
  <si>
    <t>Stenopadus campestris Maguire &amp; Wurdack</t>
  </si>
  <si>
    <t>Maguire &amp; Wurdack</t>
  </si>
  <si>
    <t>Stenopadus colombianus Cuatrec. &amp; Steyerm.</t>
  </si>
  <si>
    <t>Cuatrec. &amp; Steyerm.</t>
  </si>
  <si>
    <t>Stenopadus talaumifolius S.F.Blake</t>
  </si>
  <si>
    <t>talaumifolius</t>
  </si>
  <si>
    <t>Stevia rebaudiana (Bertoni) Bertoni</t>
  </si>
  <si>
    <t>Stevia</t>
  </si>
  <si>
    <t>rebaudiana</t>
  </si>
  <si>
    <t>(Bertoni) Bertoni</t>
  </si>
  <si>
    <t>Struchium sparganophorum (L.) Kuntze</t>
  </si>
  <si>
    <t>Struchium</t>
  </si>
  <si>
    <t>sparganophorum</t>
  </si>
  <si>
    <t>Synedrella nodiflora (L.) Gaertn.</t>
  </si>
  <si>
    <t>Synedrella</t>
  </si>
  <si>
    <t>nodiflora</t>
  </si>
  <si>
    <t>(L.) Gaertn.</t>
  </si>
  <si>
    <t>Tagetes erecta L.</t>
  </si>
  <si>
    <t>Tagetes</t>
  </si>
  <si>
    <t>erecta</t>
  </si>
  <si>
    <t>Ruda de muerto | Clavel de muerto | Rosa Amarilla Comun | Flor de muerto</t>
  </si>
  <si>
    <t>Tessaria integrifolia Ruiz &amp; Pav.</t>
  </si>
  <si>
    <t>Tessaria</t>
  </si>
  <si>
    <t>Olivo</t>
  </si>
  <si>
    <t>Tilesia baccata (L.) Pruski</t>
  </si>
  <si>
    <t>Tilesia</t>
  </si>
  <si>
    <t>baccata</t>
  </si>
  <si>
    <t>Venturoso blanco</t>
  </si>
  <si>
    <t>Tithonia diversifolia (Hemsl.) A.Gray</t>
  </si>
  <si>
    <t>Tithonia</t>
  </si>
  <si>
    <t>diversifolia</t>
  </si>
  <si>
    <t>(Hemsl.) A.Gray</t>
  </si>
  <si>
    <t>Botón de oro | Mano de dios | Flor amarillo | Girasol</t>
  </si>
  <si>
    <t>Trichospira verticillata (L.) S.F.Blake</t>
  </si>
  <si>
    <t>Trichospira</t>
  </si>
  <si>
    <t>verticillata</t>
  </si>
  <si>
    <t>(L.) S.F.Blake</t>
  </si>
  <si>
    <t>Tridax procumbens L.</t>
  </si>
  <si>
    <t>Tridax</t>
  </si>
  <si>
    <t>procumbens</t>
  </si>
  <si>
    <t>Unxia camphorata L.f.</t>
  </si>
  <si>
    <t>Unxia</t>
  </si>
  <si>
    <t>camphorata</t>
  </si>
  <si>
    <t>Verbesina planitiei Cuatrec.</t>
  </si>
  <si>
    <t>Verbesina</t>
  </si>
  <si>
    <t>planitiei</t>
  </si>
  <si>
    <t>Palo loco | Palo blanco</t>
  </si>
  <si>
    <t>Vernonanthura sp.</t>
  </si>
  <si>
    <t>Vernonanthura</t>
  </si>
  <si>
    <t>Indio viejo</t>
  </si>
  <si>
    <t>Vernonanthura brasiliana (L.) H.Rob.</t>
  </si>
  <si>
    <t>(L.) H.Rob.</t>
  </si>
  <si>
    <t>Vernonanthura patens (Kunth) H.Rob.</t>
  </si>
  <si>
    <t>patens</t>
  </si>
  <si>
    <t>Olivón | Barejón</t>
  </si>
  <si>
    <t>Vernonia sp.</t>
  </si>
  <si>
    <t>Vernonia</t>
  </si>
  <si>
    <t>Encenillo | Palo negro</t>
  </si>
  <si>
    <t>Vernonia crassilanata Cuatrec.</t>
  </si>
  <si>
    <t>crassilanata</t>
  </si>
  <si>
    <t>Vernonia franciscana Cuatrec.</t>
  </si>
  <si>
    <t>franciscana</t>
  </si>
  <si>
    <t>Wedelia sp.</t>
  </si>
  <si>
    <t>Wedelia</t>
  </si>
  <si>
    <t>Wedelia calycina Rich.</t>
  </si>
  <si>
    <t>Rich.</t>
  </si>
  <si>
    <t>Brusca sabanera</t>
  </si>
  <si>
    <t>Wedelia penninervia S.F.Blake</t>
  </si>
  <si>
    <t>penninervia</t>
  </si>
  <si>
    <t>Helosis cayanensis (Sw.) Spreng.</t>
  </si>
  <si>
    <t>Balanophoraceae</t>
  </si>
  <si>
    <t>Helosis</t>
  </si>
  <si>
    <t>cayanensis</t>
  </si>
  <si>
    <t>(Sw.) Spreng.</t>
  </si>
  <si>
    <t>Aguajilla</t>
  </si>
  <si>
    <t>Langsdorffia hypogaea Mart.</t>
  </si>
  <si>
    <t>Langsdorffia</t>
  </si>
  <si>
    <t>hypogaea</t>
  </si>
  <si>
    <t>Ombrophytum violaceum B.Hansen</t>
  </si>
  <si>
    <t>Ombrophytum</t>
  </si>
  <si>
    <t>violaceum</t>
  </si>
  <si>
    <t>B.Hansen</t>
  </si>
  <si>
    <t>Impatiens sp.</t>
  </si>
  <si>
    <t>Balsaminaceae</t>
  </si>
  <si>
    <t>Impatiens</t>
  </si>
  <si>
    <t>Caracucho blanco</t>
  </si>
  <si>
    <t>Impatiens balsamina L.</t>
  </si>
  <si>
    <t>balsamina</t>
  </si>
  <si>
    <t>Besito</t>
  </si>
  <si>
    <t>Impatiens glandulifera Royle</t>
  </si>
  <si>
    <t>Royle</t>
  </si>
  <si>
    <t>Verano</t>
  </si>
  <si>
    <t>Impatiens walleriana Hook.f.</t>
  </si>
  <si>
    <t>walleriana</t>
  </si>
  <si>
    <t>Begonia sp.</t>
  </si>
  <si>
    <t>Begoniaceae</t>
  </si>
  <si>
    <t>Begonia</t>
  </si>
  <si>
    <t>Begonia barrigae L.B.Sm. &amp; B.G.Schub.</t>
  </si>
  <si>
    <t>barrigae</t>
  </si>
  <si>
    <t>L.B.Sm. &amp; B.G.Schub.</t>
  </si>
  <si>
    <t>Begonia buddleiifolia A.DC.</t>
  </si>
  <si>
    <t>buddleiifolia</t>
  </si>
  <si>
    <t>Begonia colombiana L.B.Sm. &amp; B.G.Schub.</t>
  </si>
  <si>
    <t>Begonia consobrina Irmsch.</t>
  </si>
  <si>
    <t>consobrina</t>
  </si>
  <si>
    <t>Irmsch.</t>
  </si>
  <si>
    <t>Begonia cymbalifera L.B.Sm. &amp; B.G.Schub.</t>
  </si>
  <si>
    <t>cymbalifera</t>
  </si>
  <si>
    <t>Para la vista</t>
  </si>
  <si>
    <t>Begonia fischeri Schrank</t>
  </si>
  <si>
    <t>fischeri</t>
  </si>
  <si>
    <t>Schrank</t>
  </si>
  <si>
    <t>Begonia | Flor de azucar rosasa</t>
  </si>
  <si>
    <t>Begonia glabra Aubl.</t>
  </si>
  <si>
    <t>Begonia guaduensis Kunth</t>
  </si>
  <si>
    <t>guaduensis</t>
  </si>
  <si>
    <t>Pichón | Yakusu Puchku Wiru Ambi | Flor de muerto | Caña agria | Siempre viva</t>
  </si>
  <si>
    <t>Begonia hirtella Link</t>
  </si>
  <si>
    <t>hirtella</t>
  </si>
  <si>
    <t>Link</t>
  </si>
  <si>
    <t>Begonia hydrophylloides L.B.Sm. &amp; B.G.Schub.</t>
  </si>
  <si>
    <t>hydrophylloides</t>
  </si>
  <si>
    <t>Chapicura</t>
  </si>
  <si>
    <t>Begonia lutea L.B.Sm. &amp; B.G.Schub.</t>
  </si>
  <si>
    <t>Begonia maurandiae A.DC.</t>
  </si>
  <si>
    <t>maurandiae</t>
  </si>
  <si>
    <t>Begonia meridensis A.DC.</t>
  </si>
  <si>
    <t>meridensis</t>
  </si>
  <si>
    <t>Begonia microcarpa A.DC.</t>
  </si>
  <si>
    <t>Begonia parviflora Poepp. &amp; Endl.</t>
  </si>
  <si>
    <t>Mazorca de agua | Caña agria</t>
  </si>
  <si>
    <t>Begonia rossmanniae A.DC.</t>
  </si>
  <si>
    <t>rossmanniae</t>
  </si>
  <si>
    <t>Flor de azucar verde</t>
  </si>
  <si>
    <t>Begonia semiovata Liebm.</t>
  </si>
  <si>
    <t>semiovata</t>
  </si>
  <si>
    <t>Begonia urophylla Hook.</t>
  </si>
  <si>
    <t>urophylla</t>
  </si>
  <si>
    <t>Begonia urticae L.f.</t>
  </si>
  <si>
    <t>urticae</t>
  </si>
  <si>
    <t>Begonia xylopoda L.B.Sm. &amp; B.G.Schub.</t>
  </si>
  <si>
    <t>xylopoda</t>
  </si>
  <si>
    <t>Cordoncillo</t>
  </si>
  <si>
    <t>Alnus sp.</t>
  </si>
  <si>
    <t>Betulaceae</t>
  </si>
  <si>
    <t>Alnus</t>
  </si>
  <si>
    <t>Aliso</t>
  </si>
  <si>
    <t>Alnus jorullensis  Kunth</t>
  </si>
  <si>
    <t xml:space="preserve">jorullensis </t>
  </si>
  <si>
    <t>Adenocalymma sp.</t>
  </si>
  <si>
    <t>Bignoniaceae</t>
  </si>
  <si>
    <t>Adenocalymma</t>
  </si>
  <si>
    <t>Adenocalymma biternatum (A.Samp.) L.G.Lohmann</t>
  </si>
  <si>
    <t>biternatum</t>
  </si>
  <si>
    <t>(A.Samp.) L.G.Lohmann</t>
  </si>
  <si>
    <t>Adenocalymma bracteosum (DC.) L.G.Lohmann</t>
  </si>
  <si>
    <t>bracteosum</t>
  </si>
  <si>
    <t>(DC.) L.G.Lohmann</t>
  </si>
  <si>
    <t>Adenocalymma cladotrichum (Sandwith) L.G.Lohmann</t>
  </si>
  <si>
    <t>cladotrichum</t>
  </si>
  <si>
    <t>(Sandwith) L.G.Lohmann</t>
  </si>
  <si>
    <t>Palo de hueso | Guayacán | Longapijo | Samiruca | Talco</t>
  </si>
  <si>
    <t>Adenocalymma flaviflorum (Miq.) L.G.Lohmann</t>
  </si>
  <si>
    <t>flaviflorum</t>
  </si>
  <si>
    <t>(Miq.) L.G.Lohmann</t>
  </si>
  <si>
    <t>Adenocalymma patulum (Miers) L.G.Lohmann</t>
  </si>
  <si>
    <t>patulum</t>
  </si>
  <si>
    <t>(Miers) L.G.Lohmann</t>
  </si>
  <si>
    <t>Adenocalymma pseudopatulum (A.H.Gentry) L.G.Lohmann</t>
  </si>
  <si>
    <t>pseudopatulum</t>
  </si>
  <si>
    <t>(A.H.Gentry) L.G.Lohmann</t>
  </si>
  <si>
    <t>Adenocalymma purpurascens Rusby</t>
  </si>
  <si>
    <t>purpurascens</t>
  </si>
  <si>
    <t>Adenocalymma sastrei (A.H.Gentry &amp; Hauk) L.G.Lohmann</t>
  </si>
  <si>
    <t>sastrei</t>
  </si>
  <si>
    <t>(A.H.Gentry &amp; Hauk) L.G.Lohmann</t>
  </si>
  <si>
    <t>Adenocalymma schomburgkii (DC.) L.G.Lohmann</t>
  </si>
  <si>
    <t>schomburgkii</t>
  </si>
  <si>
    <t>Adenocalymma uleanum Kraenzl.</t>
  </si>
  <si>
    <t>Kraenzl.</t>
  </si>
  <si>
    <t>Amphilophium sp.</t>
  </si>
  <si>
    <t>Amphilophium</t>
  </si>
  <si>
    <t>Amphilophium arenarium (A.H.Gentry) L.G.Lohmann</t>
  </si>
  <si>
    <t>arenarium</t>
  </si>
  <si>
    <t>Amphilophium crucigerum (L.) L.G.Lohmann</t>
  </si>
  <si>
    <t>crucigerum</t>
  </si>
  <si>
    <t>(L.) L.G.Lohmann</t>
  </si>
  <si>
    <t>Amphilophium elongatum (Vahl) L.G.Lohmann</t>
  </si>
  <si>
    <t>elongatum</t>
  </si>
  <si>
    <t>(Vahl) L.G.Lohmann</t>
  </si>
  <si>
    <t>Amphilophium granulosum (Klotzsch) L.G.Lohmann</t>
  </si>
  <si>
    <t>granulosum</t>
  </si>
  <si>
    <t>(Klotzsch) L.G.Lohmann</t>
  </si>
  <si>
    <t>Amphilophium laevis (Sandwith) L.G.Lohmann</t>
  </si>
  <si>
    <t>laevis</t>
  </si>
  <si>
    <t>Amphilophium magnoliifolium (Kunth) L.G.Lohmann</t>
  </si>
  <si>
    <t>magnoliifolium</t>
  </si>
  <si>
    <t>(Kunth) L.G.Lohmann</t>
  </si>
  <si>
    <t>Bejuco de Rana</t>
  </si>
  <si>
    <t>Amphilophium monophyllum (Sandwith) L.G.Lohmann</t>
  </si>
  <si>
    <t>monophyllum</t>
  </si>
  <si>
    <t>Amphilophium paniculatum (L.) Kunth</t>
  </si>
  <si>
    <t>paniculatum</t>
  </si>
  <si>
    <t>(L.) Kunth</t>
  </si>
  <si>
    <t>Amphilophium parkeri (DC.) L.G.Lohmann</t>
  </si>
  <si>
    <t>parkeri</t>
  </si>
  <si>
    <t>Amphilophium pulverulentum (Sandwith) L.G.Lohmann</t>
  </si>
  <si>
    <t>pulverulentum</t>
  </si>
  <si>
    <t>Amphilophium racemosum (Bureau &amp; K.Schum.) L.G.Lohmann</t>
  </si>
  <si>
    <t>racemosum</t>
  </si>
  <si>
    <t>(Bureau &amp; K.Schum.) L.G.Lohmann</t>
  </si>
  <si>
    <t>Anemopaegma sp.</t>
  </si>
  <si>
    <t>Anemopaegma</t>
  </si>
  <si>
    <t>Anemopaegma chrysanthum Dugand</t>
  </si>
  <si>
    <t>chrysanthum</t>
  </si>
  <si>
    <t>Anemopaegma chrysoleucum (Kunth) Sandwith</t>
  </si>
  <si>
    <t>chrysoleucum</t>
  </si>
  <si>
    <t>(Kunth) Sandwith</t>
  </si>
  <si>
    <t>Anemopaegma jucundum Bureau &amp; K.Schum.</t>
  </si>
  <si>
    <t>jucundum</t>
  </si>
  <si>
    <t>Bureau &amp; K.Schum.</t>
  </si>
  <si>
    <t>Anemopaegma karstenii Bureau &amp; K.Schum.</t>
  </si>
  <si>
    <t>Anemopaegma oligoneuron (Sprague &amp; Sandwith) A.H.Gentry</t>
  </si>
  <si>
    <t>oligoneuron</t>
  </si>
  <si>
    <t>(Sprague &amp; Sandwith) A.H.Gentry</t>
  </si>
  <si>
    <t>Anemopaegma paraense Bureau &amp; K.Schum.</t>
  </si>
  <si>
    <t>paraense</t>
  </si>
  <si>
    <t>Bignonia sp.</t>
  </si>
  <si>
    <t>Bignonia</t>
  </si>
  <si>
    <t>Bignonia aequinoctialis L.</t>
  </si>
  <si>
    <t>Bignonia binata Thunb.</t>
  </si>
  <si>
    <t>binata</t>
  </si>
  <si>
    <t>Thunb.</t>
  </si>
  <si>
    <t>Palo de bejuco</t>
  </si>
  <si>
    <t>Bignonia corymbosa (Vent.) L.G.Lohmann</t>
  </si>
  <si>
    <t>corymbosa</t>
  </si>
  <si>
    <t>(Vent.) L.G.Lohmann</t>
  </si>
  <si>
    <t>Bignonia hyacinthina (Standl.) L.G.Lohmann</t>
  </si>
  <si>
    <t>hyacinthina</t>
  </si>
  <si>
    <t>(Standl.) L.G.Lohmann</t>
  </si>
  <si>
    <t>Bignonia prieurei DC.</t>
  </si>
  <si>
    <t>prieurei</t>
  </si>
  <si>
    <t>Bignonia sciuripabula (K.Schum.) L.G.Lohmann</t>
  </si>
  <si>
    <t>sciuripabula</t>
  </si>
  <si>
    <t>(K.Schum.) L.G.Lohmann</t>
  </si>
  <si>
    <t>Callichlamys latifolia (L.Rich.) K.Schum.</t>
  </si>
  <si>
    <t>Callichlamys</t>
  </si>
  <si>
    <t>(L.Rich.) K.Schum.</t>
  </si>
  <si>
    <t>Curare</t>
  </si>
  <si>
    <t>Crescentia sp.</t>
  </si>
  <si>
    <t>Crescentia</t>
  </si>
  <si>
    <t>Crescentia amazonica Ducke</t>
  </si>
  <si>
    <t>Taparito</t>
  </si>
  <si>
    <t>Crescentia cujete L.</t>
  </si>
  <si>
    <t>cujete</t>
  </si>
  <si>
    <t>Totumo | Calabazo | Totumo | Cuya | Totumo grande | Totumo pequeño</t>
  </si>
  <si>
    <t>Cuspidaria inaequalis (DC. ex Splitg.) L.G.Lohmann</t>
  </si>
  <si>
    <t>Cuspidaria</t>
  </si>
  <si>
    <t>inaequalis</t>
  </si>
  <si>
    <t>(DC. ex Splitg.) L.G.Lohmann</t>
  </si>
  <si>
    <t>Digomphia sp.</t>
  </si>
  <si>
    <t>Digomphia</t>
  </si>
  <si>
    <t>Digomphia ceratophora A.H.Gentry</t>
  </si>
  <si>
    <t>ceratophora</t>
  </si>
  <si>
    <t>Digomphia densicoma (DC.) Pilg.</t>
  </si>
  <si>
    <t>(DC.) Pilg.</t>
  </si>
  <si>
    <t>Digomphia laurifolia Benth.</t>
  </si>
  <si>
    <t>Dolichandra sp.</t>
  </si>
  <si>
    <t>Dolichandra</t>
  </si>
  <si>
    <t>Pata paujil</t>
  </si>
  <si>
    <t>Dolichandra uncata (Andrews) L.G.Lohmann</t>
  </si>
  <si>
    <t>uncata</t>
  </si>
  <si>
    <t>(Andrews) L.G.Lohmann</t>
  </si>
  <si>
    <t>Lagartija</t>
  </si>
  <si>
    <t>Dolichandra unguis-cati (L.) L.G.Lohmann</t>
  </si>
  <si>
    <t>unguis-cati</t>
  </si>
  <si>
    <t>Fridericia sp.</t>
  </si>
  <si>
    <t>Fridericia</t>
  </si>
  <si>
    <t>Fridericia bracteolata (DC.) L.G.Lohmann</t>
  </si>
  <si>
    <t>bracteolata</t>
  </si>
  <si>
    <t>Fridericia candicans (Rich.) L.G.Lohmann</t>
  </si>
  <si>
    <t>candicans</t>
  </si>
  <si>
    <t>(Rich.) L.G.Lohmann</t>
  </si>
  <si>
    <t>Fridericia chica (Bonpl.) L.G.Lohmann</t>
  </si>
  <si>
    <t>chica</t>
  </si>
  <si>
    <t>(Bonpl.) L.G.Lohmann</t>
  </si>
  <si>
    <t>Fridericia cinnamomea (DC.) L.G.Lohmann</t>
  </si>
  <si>
    <t>Fridericia dichotoma (Jacq.) L.G.Lohmann</t>
  </si>
  <si>
    <t>dichotoma</t>
  </si>
  <si>
    <t>(Jacq.) L.G.Lohmann</t>
  </si>
  <si>
    <t>Ambar</t>
  </si>
  <si>
    <t>Fridericia fanshawei (Sandwith) L.G.Lohmann</t>
  </si>
  <si>
    <t>fanshawei</t>
  </si>
  <si>
    <t>Fridericia florida (DC.) L.G.Lohmann</t>
  </si>
  <si>
    <t>florida</t>
  </si>
  <si>
    <t>Pintura</t>
  </si>
  <si>
    <t>Fridericia japurensis (DC.) L.G.Lohmann</t>
  </si>
  <si>
    <t>Bejuco blanco | Ambar</t>
  </si>
  <si>
    <t>Fridericia mollis (Vahl) L.G.Lohmann</t>
  </si>
  <si>
    <t>Fridericia nicotianiflora (Kraenzl.) L.G.Lohmann</t>
  </si>
  <si>
    <t>nicotianiflora</t>
  </si>
  <si>
    <t>(Kraenzl.) L.G.Lohmann</t>
  </si>
  <si>
    <t>Fridericia nigrescens (Sandwith) L.G.Lohmann</t>
  </si>
  <si>
    <t>Fridericia oligantha (Bureau &amp; K.Schum.) L.G.Lohmann</t>
  </si>
  <si>
    <t>oligantha</t>
  </si>
  <si>
    <t>Fridericia patellifera (Schltdl.) L.G.Lohmann</t>
  </si>
  <si>
    <t>patellifera</t>
  </si>
  <si>
    <t>(Schltdl.) L.G.Lohmann</t>
  </si>
  <si>
    <t>Fridericia prancei (A.H.Gentry) L.G.Lohmann</t>
  </si>
  <si>
    <t>prancei</t>
  </si>
  <si>
    <t>Curare propio</t>
  </si>
  <si>
    <t>Fridericia pubescens (L.) L.G.Lohmann</t>
  </si>
  <si>
    <t>Fridericia schumanniana (Loes.) L.G.Lohmann</t>
  </si>
  <si>
    <t>schumanniana</t>
  </si>
  <si>
    <t>(Loes.) L.G.Lohmann</t>
  </si>
  <si>
    <t>Fridericia viscida (Donn.Sm.) L.G.Lohmann</t>
  </si>
  <si>
    <t>viscida</t>
  </si>
  <si>
    <t>(Donn.Sm.) L.G.Lohmann</t>
  </si>
  <si>
    <t>Godmania sp.</t>
  </si>
  <si>
    <t>Godmania</t>
  </si>
  <si>
    <t>Potrillo</t>
  </si>
  <si>
    <t>Godmania aesculifolia (Kunth) Standl.</t>
  </si>
  <si>
    <t>aesculifolia</t>
  </si>
  <si>
    <t>(Kunth) Standl.</t>
  </si>
  <si>
    <t>Handroanthus sp.</t>
  </si>
  <si>
    <t>Handroanthus</t>
  </si>
  <si>
    <t>II</t>
  </si>
  <si>
    <t>Handroanthus barbatus (E.Mey.) Mattos</t>
  </si>
  <si>
    <t>barbatus</t>
  </si>
  <si>
    <t>(E.Mey.) Mattos</t>
  </si>
  <si>
    <t>Handroanthus billbergii  Bureau &amp; K.Schum.) S.O.Grose</t>
  </si>
  <si>
    <t xml:space="preserve">billbergii </t>
  </si>
  <si>
    <t>Bureau &amp; K.Schum.) S.O.Grose</t>
  </si>
  <si>
    <t>Puy | Guayacan puy</t>
  </si>
  <si>
    <t>Handroanthus capitatus (Bureau &amp; K.Schum.) Mattos</t>
  </si>
  <si>
    <t>capitatus</t>
  </si>
  <si>
    <t>(Bureau &amp; K.Schum.) Mattos</t>
  </si>
  <si>
    <t>Handroanthus chrysanthus (Jacq.) S.O.Grose</t>
  </si>
  <si>
    <t>chrysanthus</t>
  </si>
  <si>
    <t>(Jacq.) S.O.Grose</t>
  </si>
  <si>
    <t>Guayacán amarillo | Palo de arco</t>
  </si>
  <si>
    <t>Handroanthus incanus (A.H.Gentry) S.O.Grose</t>
  </si>
  <si>
    <t>incanus</t>
  </si>
  <si>
    <t>(A.H.Gentry) S.O.Grose</t>
  </si>
  <si>
    <t>Palo de arco</t>
  </si>
  <si>
    <t>Handroanthus obscurus (Bureau &amp; K.Schum.) Mattos</t>
  </si>
  <si>
    <t>obscurus</t>
  </si>
  <si>
    <t>Handroanthus ochraceus (Cham.) Mattos</t>
  </si>
  <si>
    <t>ochraceus</t>
  </si>
  <si>
    <t>(Cham.) Mattos</t>
  </si>
  <si>
    <t>Handroanthus serratifolius (Vahl) S.O.Grose</t>
  </si>
  <si>
    <t>serratifolius</t>
  </si>
  <si>
    <t>(Vahl) S.O.Grose</t>
  </si>
  <si>
    <t>Chicalá | Kuula | Palo de arco</t>
  </si>
  <si>
    <t>Handroanthus uleanus (Kraenzl.) S.O.Grose</t>
  </si>
  <si>
    <t>uleanus</t>
  </si>
  <si>
    <t>(Kraenzl.) S.O.Grose</t>
  </si>
  <si>
    <t>Jacaranda sp.</t>
  </si>
  <si>
    <t>Jacaranda</t>
  </si>
  <si>
    <t>Jacaranda | Maduraplátano</t>
  </si>
  <si>
    <t>Jacaranda caucana  Pittier</t>
  </si>
  <si>
    <t xml:space="preserve">caucana </t>
  </si>
  <si>
    <t>Gualanday</t>
  </si>
  <si>
    <t>Jacaranda copaia (Aubl.) D.Don.</t>
  </si>
  <si>
    <t>copaia</t>
  </si>
  <si>
    <t>(Aubl.) D.Don.</t>
  </si>
  <si>
    <t>Pavito | Relámpago | Tamarindo | Madurachontaduro | Pavo caco | Chingale | Canalete | Machaco</t>
  </si>
  <si>
    <t>Jacaranda glabra (DC.) Bureau &amp; K.Schum.</t>
  </si>
  <si>
    <t>(DC.) Bureau &amp; K.Schum.</t>
  </si>
  <si>
    <t>Gualanday | Dormidera</t>
  </si>
  <si>
    <t>Jacaranda macrocarpa Bureau &amp; K.Schum.</t>
  </si>
  <si>
    <t>Palo balsudo | Aniroka | Madurachontaduro</t>
  </si>
  <si>
    <t>Jacaranda obtusifolia Bonpl.</t>
  </si>
  <si>
    <t>Jacaranda orinocensis Sandwith</t>
  </si>
  <si>
    <t>Lundia sp.</t>
  </si>
  <si>
    <t>Lundia</t>
  </si>
  <si>
    <t>Lundia densiflora DC.</t>
  </si>
  <si>
    <t>densiflora</t>
  </si>
  <si>
    <t>Lundia obliqua Sond.</t>
  </si>
  <si>
    <t>Sond.</t>
  </si>
  <si>
    <t>Lundia puberula Pittier</t>
  </si>
  <si>
    <t>puberula</t>
  </si>
  <si>
    <t>Mansoa sp.</t>
  </si>
  <si>
    <t>Mansoa</t>
  </si>
  <si>
    <t>Mansoa hymenaea (DC.) A.H.Gentry</t>
  </si>
  <si>
    <t>hymenaea</t>
  </si>
  <si>
    <t>(DC.) A.H.Gentry</t>
  </si>
  <si>
    <t>Ajo de monte</t>
  </si>
  <si>
    <t>Mansoa standleyi (Steyerm.) A.H.Gentry</t>
  </si>
  <si>
    <t>standleyi</t>
  </si>
  <si>
    <t>(Steyerm.) A.H.Gentry</t>
  </si>
  <si>
    <t>Sacha de ajo | Ajo de monte</t>
  </si>
  <si>
    <t>Martinella obovata (Kunth) Bureau &amp; K.Schum.</t>
  </si>
  <si>
    <t>Martinella</t>
  </si>
  <si>
    <t>obovata</t>
  </si>
  <si>
    <t>(Kunth) Bureau &amp; K.Schum.</t>
  </si>
  <si>
    <t>Pachyptera sp.</t>
  </si>
  <si>
    <t>Pachyptera</t>
  </si>
  <si>
    <t>Pachyptera kerere (Aubl.) Sandwith</t>
  </si>
  <si>
    <t>kerere</t>
  </si>
  <si>
    <t>(Aubl.) Sandwith</t>
  </si>
  <si>
    <t>Pachyptera linearis J.N.C.Franc. &amp; L.G.Lohmann</t>
  </si>
  <si>
    <t>J.N.C.Franc. &amp; L.G.Lohmann</t>
  </si>
  <si>
    <t>Pleonotoma sp.</t>
  </si>
  <si>
    <t>Pleonotoma</t>
  </si>
  <si>
    <t>Pleonotoma clematis (Kunth) Miers</t>
  </si>
  <si>
    <t>clematis</t>
  </si>
  <si>
    <t>(Kunth) Miers</t>
  </si>
  <si>
    <t>Pleonotoma dendrotricha Sandwith</t>
  </si>
  <si>
    <t>dendrotricha</t>
  </si>
  <si>
    <t>Pleonotoma exserta A.H.Gentry</t>
  </si>
  <si>
    <t>exserta</t>
  </si>
  <si>
    <t>Pleonotoma jasminifolia (Kunth) Miers</t>
  </si>
  <si>
    <t>jasminifolia</t>
  </si>
  <si>
    <t>Lombriz | Bejuco de puño</t>
  </si>
  <si>
    <t>Pleonotoma melioides (S.Moore) A.H.Gentry</t>
  </si>
  <si>
    <t>melioides</t>
  </si>
  <si>
    <t>(S.Moore) A.H.Gentry</t>
  </si>
  <si>
    <t>Pleonotoma variabilis (Jacq.) Miers</t>
  </si>
  <si>
    <t>variabilis</t>
  </si>
  <si>
    <t>(Jacq.) Miers</t>
  </si>
  <si>
    <t>Lombriz</t>
  </si>
  <si>
    <t>Potamoganos sp.</t>
  </si>
  <si>
    <t>Potamoganos</t>
  </si>
  <si>
    <t>Palo de lombriz</t>
  </si>
  <si>
    <t>Pyrostegia sp.</t>
  </si>
  <si>
    <t>Pyrostegia</t>
  </si>
  <si>
    <t>Pyrostegia venusta (Ker Gawl.) Miers</t>
  </si>
  <si>
    <t>venusta</t>
  </si>
  <si>
    <t>(Ker Gawl.) Miers</t>
  </si>
  <si>
    <t>Saritaea sp.</t>
  </si>
  <si>
    <t>Saritaea</t>
  </si>
  <si>
    <t>Bejuco nazareno</t>
  </si>
  <si>
    <t>Schlegelia sp.</t>
  </si>
  <si>
    <t>Schlegelia</t>
  </si>
  <si>
    <t>Schlegelia brachyantha Griseb.</t>
  </si>
  <si>
    <t>brachyantha</t>
  </si>
  <si>
    <t>Schlegelia cauliflora A.H.Gentry</t>
  </si>
  <si>
    <t>Schlegelia hirsuta A.H.Gentry</t>
  </si>
  <si>
    <t>Schlegelia parviflora (Oerst.) Monach.</t>
  </si>
  <si>
    <t>(Oerst.) Monach.</t>
  </si>
  <si>
    <t>Schlegelia scandens (Briq. &amp; Spruce) Sandwith</t>
  </si>
  <si>
    <t>(Briq. &amp; Spruce) Sandwith</t>
  </si>
  <si>
    <t>Schlegelia spruceana Bureau &amp; K.Schum.</t>
  </si>
  <si>
    <t>Spathodea campanulata P.Beauv.</t>
  </si>
  <si>
    <t>Spathodea</t>
  </si>
  <si>
    <t>campanulata</t>
  </si>
  <si>
    <t>P.Beauv.</t>
  </si>
  <si>
    <t>Miona | Tulipán africano</t>
  </si>
  <si>
    <t>Stizophyllum riparium (Kunth) Sandwith</t>
  </si>
  <si>
    <t>Stizophyllum</t>
  </si>
  <si>
    <t>Gaupí (Portugués)</t>
  </si>
  <si>
    <t>Tabebuia sp.</t>
  </si>
  <si>
    <t>Tabebuia</t>
  </si>
  <si>
    <t>Chicalá | Roble</t>
  </si>
  <si>
    <t>Tabebuia heterophylla  (OC.) Britton</t>
  </si>
  <si>
    <t xml:space="preserve">heterophylla </t>
  </si>
  <si>
    <t>(OC.) Britton</t>
  </si>
  <si>
    <t>Polvillo | Cañaguate</t>
  </si>
  <si>
    <t>Tabebuia insignis (Miq.) Sandwith</t>
  </si>
  <si>
    <t>(Miq.) Sandwith</t>
  </si>
  <si>
    <t>Guayacán | Palo de diablo | Carguero ordinario | Algodón de bodoquera</t>
  </si>
  <si>
    <t>Tabebuia orinocensis (Sandwith) A.H.Gentry</t>
  </si>
  <si>
    <t>(Sandwith) A.H.Gentry</t>
  </si>
  <si>
    <t>Tabebuia rosea (Bertol.) A.DC.</t>
  </si>
  <si>
    <t>rosea</t>
  </si>
  <si>
    <t>(Bertol.) A.DC.</t>
  </si>
  <si>
    <t>Guayacán rosado | Ocobo</t>
  </si>
  <si>
    <t>Tanaecium sp.</t>
  </si>
  <si>
    <t>Tanaecium</t>
  </si>
  <si>
    <t>Tanaecium bilabiatum (Sprague) L.G.Lohmann</t>
  </si>
  <si>
    <t>bilabiatum</t>
  </si>
  <si>
    <t>(Sprague) L.G.Lohmann</t>
  </si>
  <si>
    <t>Tanaecium jaroba Sw.</t>
  </si>
  <si>
    <t>jaroba</t>
  </si>
  <si>
    <t>Tanaecium pyramidatum (Rich.) L.G.Lohmann</t>
  </si>
  <si>
    <t>pyramidatum</t>
  </si>
  <si>
    <t>Tanaecium tetragonolobum (Jacq.) L.G.Lohmann</t>
  </si>
  <si>
    <t>tetragonolobum</t>
  </si>
  <si>
    <t>Tanaecium xanthophyllum (DC.) L.G.Lohmann</t>
  </si>
  <si>
    <t>xanthophyllum</t>
  </si>
  <si>
    <t>Tecoma stans (L.) Kunth</t>
  </si>
  <si>
    <t>Tecoma</t>
  </si>
  <si>
    <t>stans</t>
  </si>
  <si>
    <t>Chicalá | Chirlobirlo</t>
  </si>
  <si>
    <t>Tynanthus sp.</t>
  </si>
  <si>
    <t>Tynanthus</t>
  </si>
  <si>
    <t>Tynanthus panurensis (Bureau) Sandwith</t>
  </si>
  <si>
    <t>panurensis</t>
  </si>
  <si>
    <t>(Bureau) Sandwith</t>
  </si>
  <si>
    <t>Bejuco candela</t>
  </si>
  <si>
    <t>Tynanthus polyanthus (Bureau) Sandwith</t>
  </si>
  <si>
    <t>polyanthus</t>
  </si>
  <si>
    <t>Tynanthus schumannianus (Kuntze) A.H.Gentry</t>
  </si>
  <si>
    <t>schumannianus</t>
  </si>
  <si>
    <t>(Kuntze) A.H.Gentry</t>
  </si>
  <si>
    <t>Xylophragma sp.</t>
  </si>
  <si>
    <t>Xylophragma</t>
  </si>
  <si>
    <t>Xylophragma platyphyllum (DC.) L.G.Lohmann</t>
  </si>
  <si>
    <t>Xylophragma pratense (Bureau &amp; K.Schum.) Sprague</t>
  </si>
  <si>
    <t>pratense</t>
  </si>
  <si>
    <t>(Bureau &amp; K.Schum.) Sprague</t>
  </si>
  <si>
    <t>Xylophragma seemannianum (Kuntze) Sandwith</t>
  </si>
  <si>
    <t>seemannianum</t>
  </si>
  <si>
    <t>(Kuntze) Sandwith</t>
  </si>
  <si>
    <t>Bixa sp.</t>
  </si>
  <si>
    <t>Bixaceae</t>
  </si>
  <si>
    <t>Bixa</t>
  </si>
  <si>
    <t>Bixa excelsa Gleason &amp; Krukoff</t>
  </si>
  <si>
    <t>Gleason &amp; Krukoff</t>
  </si>
  <si>
    <t>Bixa orellana L.</t>
  </si>
  <si>
    <t>orellana</t>
  </si>
  <si>
    <t>Achiote | Anoto | Achiote amarillo | Achiote | pepa roja</t>
  </si>
  <si>
    <t>Bixa sphaerocarpa Triana</t>
  </si>
  <si>
    <t>sphaerocarpa</t>
  </si>
  <si>
    <t>Bixa urucurana Willd.</t>
  </si>
  <si>
    <t>urucurana</t>
  </si>
  <si>
    <t>Achiote de monte | Achiote | Onotillo | Achiote variedad con frutos verdes</t>
  </si>
  <si>
    <t>Cochlospermum sp.</t>
  </si>
  <si>
    <t>Cochlospermum</t>
  </si>
  <si>
    <t>Cochlospermum orinocense (Kunth) Steud.</t>
  </si>
  <si>
    <t>orinocense</t>
  </si>
  <si>
    <t>(Kunth) Steud.</t>
  </si>
  <si>
    <t>Flor amarillo | Yuco | Bototo | majabio | Bototo</t>
  </si>
  <si>
    <t>Cochlospermum vitifolium (Willd.) Spreng.</t>
  </si>
  <si>
    <t>vitifolium</t>
  </si>
  <si>
    <t>(Willd.) Spreng.</t>
  </si>
  <si>
    <t>Bototo | Compadra Bototo | Compadre Bototo</t>
  </si>
  <si>
    <t>Archytaea sp.</t>
  </si>
  <si>
    <t>Bonnetiaceae</t>
  </si>
  <si>
    <t>Archytaea</t>
  </si>
  <si>
    <t>Theaceae</t>
  </si>
  <si>
    <t>Archytaea angustifolia Maguire</t>
  </si>
  <si>
    <t>Maguire</t>
  </si>
  <si>
    <t>Archytaea triflora Mart.</t>
  </si>
  <si>
    <t>Bonnetia sp.</t>
  </si>
  <si>
    <t>Bonnetia</t>
  </si>
  <si>
    <t>Bonnetia colombiana (Maguire) Steyerm.</t>
  </si>
  <si>
    <t>(Maguire) Steyerm.</t>
  </si>
  <si>
    <t>Bonnetia holostyla Huber</t>
  </si>
  <si>
    <t>holostyla</t>
  </si>
  <si>
    <t>Bonnetia paniculata Benth.</t>
  </si>
  <si>
    <t>paniculata</t>
  </si>
  <si>
    <t>Bonnetia sessilis Benth.</t>
  </si>
  <si>
    <t>Brassica sp.</t>
  </si>
  <si>
    <t>Brassicaceae</t>
  </si>
  <si>
    <t>Brassica</t>
  </si>
  <si>
    <t>Brassica oleracea L.</t>
  </si>
  <si>
    <t>Col</t>
  </si>
  <si>
    <t>Brassica rapa L.</t>
  </si>
  <si>
    <t>rapa</t>
  </si>
  <si>
    <t>Cardamine sp.</t>
  </si>
  <si>
    <t>Cardamine</t>
  </si>
  <si>
    <t>Mostaza</t>
  </si>
  <si>
    <t>Cardamine flexuosa With.</t>
  </si>
  <si>
    <t>With.</t>
  </si>
  <si>
    <t>Aechmea sp.</t>
  </si>
  <si>
    <t>Bromeliaceae</t>
  </si>
  <si>
    <t>Aechmea</t>
  </si>
  <si>
    <t>Aechmea andaquiensis Betancur &amp; Aguirre-Santoro</t>
  </si>
  <si>
    <t>andaquiensis</t>
  </si>
  <si>
    <t>Betancur &amp; Aguirre-Santoro</t>
  </si>
  <si>
    <t>Aechmea angustifolia Poepp. &amp; Endl.</t>
  </si>
  <si>
    <t>Aechmea anomala L.B.Sm.</t>
  </si>
  <si>
    <t>L.B.Sm.</t>
  </si>
  <si>
    <t>Bicundo</t>
  </si>
  <si>
    <t>Aechmea brevicollis L.B.Sm.</t>
  </si>
  <si>
    <t>brevicollis</t>
  </si>
  <si>
    <t>Aechmea bromeliifolia (Rudge) Baker</t>
  </si>
  <si>
    <t>bromeliifolia</t>
  </si>
  <si>
    <t>(Rudge) Baker</t>
  </si>
  <si>
    <t>Aechmea cardenasii Aguirre-Santoro &amp; Betancur</t>
  </si>
  <si>
    <t>Aguirre-Santoro &amp; Betancur</t>
  </si>
  <si>
    <t>Aechmea chantinii (Carrière) Baker</t>
  </si>
  <si>
    <t>chantinii</t>
  </si>
  <si>
    <t>(Carrière) Baker</t>
  </si>
  <si>
    <t>Aechmea colombiana (L.B.Sm.) L.B.Sm. &amp; M.A.Spencer</t>
  </si>
  <si>
    <t>(L.B.Sm.) L.B.Sm. &amp; M.A.Spencer</t>
  </si>
  <si>
    <t>Sacha piña</t>
  </si>
  <si>
    <t>Aechmea contracta (Schult.f.) Baker</t>
  </si>
  <si>
    <t>contracta</t>
  </si>
  <si>
    <t>(Schult.f.) Baker</t>
  </si>
  <si>
    <t>Piña de sapo kaka</t>
  </si>
  <si>
    <t>Aechmea corymbosa (Schult.f.) Mez</t>
  </si>
  <si>
    <t>(Schult.f.) Mez</t>
  </si>
  <si>
    <t>Bicundo enano rojo</t>
  </si>
  <si>
    <t>Aechmea longicuspis Baker</t>
  </si>
  <si>
    <t>Aechmea longifolia (Rudge) L.B.Sm. &amp; M.A.Spencer</t>
  </si>
  <si>
    <t>(Rudge) L.B.Sm. &amp; M.A.Spencer</t>
  </si>
  <si>
    <t>Aechmea longiramosa Betancur &amp; Aguirre-Santoro</t>
  </si>
  <si>
    <t>longiramosa</t>
  </si>
  <si>
    <t>Aechmea mertensii (G.Mey.) Schult. &amp; Schult.f.</t>
  </si>
  <si>
    <t>mertensii</t>
  </si>
  <si>
    <t>(G.Mey.) Schult. &amp; Schult.f.</t>
  </si>
  <si>
    <t>Aechmea nidularioides L.B.Sm.</t>
  </si>
  <si>
    <t>nidularioides</t>
  </si>
  <si>
    <t>Aechmea nivea L.B.Sm.</t>
  </si>
  <si>
    <t>Aechmea penduliflora André</t>
  </si>
  <si>
    <t>penduliflora</t>
  </si>
  <si>
    <t>Aechmea poitaei (Baker) L.B.Sm. &amp; M.A.Spencer</t>
  </si>
  <si>
    <t>poitaei</t>
  </si>
  <si>
    <t>(Baker) L.B.Sm. &amp; M.A.Spencer</t>
  </si>
  <si>
    <t>Aechmea politii L.B.Sm.</t>
  </si>
  <si>
    <t>politii</t>
  </si>
  <si>
    <t>Aechmea retusa L.B.Sm.</t>
  </si>
  <si>
    <t>Aechmea roeseliae H.Luther</t>
  </si>
  <si>
    <t>roeseliae</t>
  </si>
  <si>
    <t>H.Luther</t>
  </si>
  <si>
    <t>Aechmea romeroi L.B.Sm.</t>
  </si>
  <si>
    <t>romeroi</t>
  </si>
  <si>
    <t>Aechmea rubiginosa Mez</t>
  </si>
  <si>
    <t>rubiginosa</t>
  </si>
  <si>
    <t>Mez</t>
  </si>
  <si>
    <t>Piña de monte</t>
  </si>
  <si>
    <t>Aechmea servitensis André</t>
  </si>
  <si>
    <t>servitensis</t>
  </si>
  <si>
    <t>Aechmea setigera Schult. &amp; Schult.f.</t>
  </si>
  <si>
    <t>Schult. &amp; Schult.f.</t>
  </si>
  <si>
    <t>Aechmea stenosepala L.B.Sm.</t>
  </si>
  <si>
    <t>stenosepala</t>
  </si>
  <si>
    <t>Bromelia</t>
  </si>
  <si>
    <t>Aechmea tillandsioides (Schult. &amp; Schult.f.) Baker</t>
  </si>
  <si>
    <t>tillandsioides</t>
  </si>
  <si>
    <t>(Schult. &amp; Schult.f.) Baker</t>
  </si>
  <si>
    <t>Aechmea tocantina Baker</t>
  </si>
  <si>
    <t>tocantina</t>
  </si>
  <si>
    <t>Aechmea vallerandii (Carrière) Erhardt, Götz &amp; Seybold</t>
  </si>
  <si>
    <t>vallerandii</t>
  </si>
  <si>
    <t>(Carrière) Erhardt, Götz &amp; Seybold</t>
  </si>
  <si>
    <t>Aechmea veitchii Baker</t>
  </si>
  <si>
    <t>veitchii</t>
  </si>
  <si>
    <t>Aechmea williamsii (L.B.Sm.) L.B.Sm. &amp; M.A.Spencer</t>
  </si>
  <si>
    <t>williamsii</t>
  </si>
  <si>
    <t>Aechmea woronowii Harms</t>
  </si>
  <si>
    <t>woronowii</t>
  </si>
  <si>
    <t>Harms</t>
  </si>
  <si>
    <t>Aechmea zebrina L.B.Sm.</t>
  </si>
  <si>
    <t>zebrina</t>
  </si>
  <si>
    <t>Ananas sp.</t>
  </si>
  <si>
    <t>Ananas</t>
  </si>
  <si>
    <t>Ananas bracteatus (Lindl.) Schult. &amp; Schult.f.</t>
  </si>
  <si>
    <t>(Lindl.) Schult. &amp; Schult.f.</t>
  </si>
  <si>
    <t>Piña</t>
  </si>
  <si>
    <t>Ananas comosus (L.) Merr.</t>
  </si>
  <si>
    <t>comosus</t>
  </si>
  <si>
    <t>(L.) Merr.</t>
  </si>
  <si>
    <t>Ananas nanus (L.B.Sm.) L.B.Sm.</t>
  </si>
  <si>
    <t>nanus</t>
  </si>
  <si>
    <t>(L.B.Sm.) L.B.Sm.</t>
  </si>
  <si>
    <t>Ananas parguazensis Camargo &amp; L.B.Sm.</t>
  </si>
  <si>
    <t>parguazensis</t>
  </si>
  <si>
    <t>Camargo &amp; L.B.Sm.</t>
  </si>
  <si>
    <t>Araeococcus flagellifolius Harms</t>
  </si>
  <si>
    <t>Araeococcus</t>
  </si>
  <si>
    <t>flagellifolius</t>
  </si>
  <si>
    <t>Billbergia sp.</t>
  </si>
  <si>
    <t>Billbergia</t>
  </si>
  <si>
    <t>Billbergia brachysiphon L.B.Sm.</t>
  </si>
  <si>
    <t>brachysiphon</t>
  </si>
  <si>
    <t>Billbergia decora Poepp. &amp; Endl.</t>
  </si>
  <si>
    <t>decora</t>
  </si>
  <si>
    <t>Billbergia formosa Ule</t>
  </si>
  <si>
    <t>Ule</t>
  </si>
  <si>
    <t>Billbergia rupestris L.B.Sm</t>
  </si>
  <si>
    <t>rupestris</t>
  </si>
  <si>
    <t>L.B.Sm</t>
  </si>
  <si>
    <t>Billbergia tessmannii Harms</t>
  </si>
  <si>
    <t>Brewcaria reflexa (L.B.Sm.) B.Holst</t>
  </si>
  <si>
    <t>Brewcaria</t>
  </si>
  <si>
    <t>reflexa</t>
  </si>
  <si>
    <t>(L.B.Sm.) B.Holst</t>
  </si>
  <si>
    <t>Brocchinia sp.</t>
  </si>
  <si>
    <t>Brocchinia</t>
  </si>
  <si>
    <t>Brocchinia acuminata L.B.Sm.</t>
  </si>
  <si>
    <t>Brocchinia hechtioides Mez</t>
  </si>
  <si>
    <t>hechtioides</t>
  </si>
  <si>
    <t>Brocchinia paniculata Schult.f.</t>
  </si>
  <si>
    <t>Schult.f.</t>
  </si>
  <si>
    <t>Brocchinia prismatica L.B.Sm.</t>
  </si>
  <si>
    <t>prismatica</t>
  </si>
  <si>
    <t>Brocchinia serrata L.B.Sm.</t>
  </si>
  <si>
    <t>Bromelia sp.</t>
  </si>
  <si>
    <t>Bromelia balansae Mez</t>
  </si>
  <si>
    <t>balansae</t>
  </si>
  <si>
    <t>Bromelia karatas L.</t>
  </si>
  <si>
    <t>karatas</t>
  </si>
  <si>
    <t>Bromelia pinguin L.</t>
  </si>
  <si>
    <t>pinguin</t>
  </si>
  <si>
    <t>Catopsis nutans (Sw.) Griseb.</t>
  </si>
  <si>
    <t>Catopsis</t>
  </si>
  <si>
    <t>(Sw.) Griseb.</t>
  </si>
  <si>
    <t>Fosterella nicoliana J.Peters &amp; Ibisch</t>
  </si>
  <si>
    <t>Fosterella</t>
  </si>
  <si>
    <t>nicoliana</t>
  </si>
  <si>
    <t>J.Peters &amp; Ibisch</t>
  </si>
  <si>
    <t>Greigia sp.</t>
  </si>
  <si>
    <t>Greigia</t>
  </si>
  <si>
    <t>Greigia mulfordii L.B.Sm.</t>
  </si>
  <si>
    <t>mulfordii</t>
  </si>
  <si>
    <t>Greigia nubigena L.B.Sm.</t>
  </si>
  <si>
    <t>nubigena</t>
  </si>
  <si>
    <t>Greigia racinae L.B.Sm.</t>
  </si>
  <si>
    <t>racinae</t>
  </si>
  <si>
    <t>Guzmania sp.</t>
  </si>
  <si>
    <t>Guzmania</t>
  </si>
  <si>
    <t>Vicundo candelabro | Bicuendo enano verde | Chupaya</t>
  </si>
  <si>
    <t>Guzmania acuminata L.B.Sm.</t>
  </si>
  <si>
    <t>Bicundo estrella | Bicundo pequeño verde</t>
  </si>
  <si>
    <t>Guzmania angustifolia (Baker) Wittm.</t>
  </si>
  <si>
    <t>(Baker) Wittm.</t>
  </si>
  <si>
    <t>Guzmania brasiliensis Ule</t>
  </si>
  <si>
    <t>brasiliensis</t>
  </si>
  <si>
    <t>Guzmania calothyrsus Mez</t>
  </si>
  <si>
    <t>calothyrsus</t>
  </si>
  <si>
    <t>Guzmania confinis L.B.Sm.</t>
  </si>
  <si>
    <t>confinis</t>
  </si>
  <si>
    <t>Guzmania coriostachya (Griseb.) Mez</t>
  </si>
  <si>
    <t>coriostachya</t>
  </si>
  <si>
    <t>(Griseb.) Mez</t>
  </si>
  <si>
    <t>Guzmania cuatrecasasii L.B.Sm.</t>
  </si>
  <si>
    <t>Guzmania densiflora Mez</t>
  </si>
  <si>
    <t>Guzmania diffusa L.B.Sm.</t>
  </si>
  <si>
    <t>Vicundo</t>
  </si>
  <si>
    <t>Guzmania dissitiflora (André) L.B.Sm.</t>
  </si>
  <si>
    <t>dissitiflora</t>
  </si>
  <si>
    <t>(André) L.B.Sm.</t>
  </si>
  <si>
    <t>Guzmania fosteriana L.B.Sm.</t>
  </si>
  <si>
    <t>fosteriana</t>
  </si>
  <si>
    <t>Guzmania glomerata Mez &amp; Wercklé</t>
  </si>
  <si>
    <t>Mez &amp; Wercklé</t>
  </si>
  <si>
    <t>Guzmania gloriosa (André) André ex Mez</t>
  </si>
  <si>
    <t>gloriosa</t>
  </si>
  <si>
    <t>(André) André ex Mez</t>
  </si>
  <si>
    <t>Guzmania gracilior (André) Mez</t>
  </si>
  <si>
    <t>gracilior</t>
  </si>
  <si>
    <t>(André) Mez</t>
  </si>
  <si>
    <t>Guzmania lingulata (L.) Mez</t>
  </si>
  <si>
    <t>lingulata</t>
  </si>
  <si>
    <t>(L.) Mez</t>
  </si>
  <si>
    <t>Guzmania longibracteata Betancur &amp; N.Salinas</t>
  </si>
  <si>
    <t>longibracteata</t>
  </si>
  <si>
    <t>Betancur &amp; N.Salinas</t>
  </si>
  <si>
    <t>Guzmania melinonis Regel</t>
  </si>
  <si>
    <t>melinonis</t>
  </si>
  <si>
    <t>Regel</t>
  </si>
  <si>
    <t>Guzmania multiflora (André) Mez</t>
  </si>
  <si>
    <t>Guzmania patula Mez &amp; Wercklé</t>
  </si>
  <si>
    <t>patula</t>
  </si>
  <si>
    <t>Guzmania pearcei (Baker) L.B.Sm.</t>
  </si>
  <si>
    <t>(Baker) L.B.Sm.</t>
  </si>
  <si>
    <t>caña dulce</t>
  </si>
  <si>
    <t>Guzmania pleiosticha (Griseb.) Mez</t>
  </si>
  <si>
    <t>pleiosticha</t>
  </si>
  <si>
    <t>Guzmania retusa L.B.Sm.</t>
  </si>
  <si>
    <t>Guzmania roezlii (E.Morren) Mez</t>
  </si>
  <si>
    <t>roezlii</t>
  </si>
  <si>
    <t>(E.Morren) Mez</t>
  </si>
  <si>
    <t>Guzmania sibundoyorum L.B.Sm.</t>
  </si>
  <si>
    <t>sibundoyorum</t>
  </si>
  <si>
    <t>Guzmania sneidernii L.B.Sm.</t>
  </si>
  <si>
    <t>sneidernii</t>
  </si>
  <si>
    <t>Guzmania sphaeroidea (André) André ex Mez</t>
  </si>
  <si>
    <t>sphaeroidea</t>
  </si>
  <si>
    <t>Guzmania squarrosa (Mez &amp; Sodiro) L.B.Sm. &amp; Pittendr.</t>
  </si>
  <si>
    <t>squarrosa</t>
  </si>
  <si>
    <t>(Mez &amp; Sodiro) L.B.Sm. &amp; Pittendr.</t>
  </si>
  <si>
    <t>Guzmania vittata (Mart. ex Schult.f.) Mez</t>
  </si>
  <si>
    <t>vittata</t>
  </si>
  <si>
    <t>(Mart. ex Schult.f.) Mez</t>
  </si>
  <si>
    <t>Pluma de Aguila</t>
  </si>
  <si>
    <t>Mezobromelia capituligera (Griseb.) J.R.Grant</t>
  </si>
  <si>
    <t>Mezobromelia</t>
  </si>
  <si>
    <t>capituligera</t>
  </si>
  <si>
    <t>(Griseb.) J.R.Grant</t>
  </si>
  <si>
    <t>Navia sp.</t>
  </si>
  <si>
    <t>Navia</t>
  </si>
  <si>
    <t>Navia acaulis Schult. &amp; Schult.f.</t>
  </si>
  <si>
    <t>acaulis</t>
  </si>
  <si>
    <t>Navia axillaris Betancur</t>
  </si>
  <si>
    <t>axillaris</t>
  </si>
  <si>
    <t>Betancur</t>
  </si>
  <si>
    <t>Navia bicolor L.B.Sm.</t>
  </si>
  <si>
    <t>Navia caulescens Schult.f.</t>
  </si>
  <si>
    <t>caulescens</t>
  </si>
  <si>
    <t>Navia ebracteata Betancur &amp; M.V.Arbeláez</t>
  </si>
  <si>
    <t>ebracteata</t>
  </si>
  <si>
    <t>Betancur &amp; M.V.Arbeláez</t>
  </si>
  <si>
    <t>Navia fontoides L.B.Sm.</t>
  </si>
  <si>
    <t>fontoides</t>
  </si>
  <si>
    <t>Navia garcia-barrigae L.B.Sm.</t>
  </si>
  <si>
    <t>garcia-barrigae</t>
  </si>
  <si>
    <t>Navia graminifolia L.B.Sm.</t>
  </si>
  <si>
    <t>graminifolia</t>
  </si>
  <si>
    <t>Navia heliophila L.B.Sm.</t>
  </si>
  <si>
    <t>heliophila</t>
  </si>
  <si>
    <t>Navia pilarica Betancur</t>
  </si>
  <si>
    <t>pilarica</t>
  </si>
  <si>
    <t>Navia schultesiana L.B.Sm.</t>
  </si>
  <si>
    <t>Neoregelia sp.</t>
  </si>
  <si>
    <t>Neoregelia</t>
  </si>
  <si>
    <t>Neoregelia eleutheropetala (Ule) L.B.Sm.</t>
  </si>
  <si>
    <t>eleutheropetala</t>
  </si>
  <si>
    <t>(Ule) L.B.Sm.</t>
  </si>
  <si>
    <t>Neoregelia myrmecophila (G.Karst. &amp; H.Schenk) L.B.Sm.</t>
  </si>
  <si>
    <t>myrmecophila</t>
  </si>
  <si>
    <t>(G.Karst. &amp; H.Schenk) L.B.Sm.</t>
  </si>
  <si>
    <t>Neoregelia pendula L.B.Sm.</t>
  </si>
  <si>
    <t>pendula</t>
  </si>
  <si>
    <t>Neoregelia stolonifera L.B.Sm.</t>
  </si>
  <si>
    <t>stolonifera</t>
  </si>
  <si>
    <t>Pepinia sp.</t>
  </si>
  <si>
    <t>Pepinia</t>
  </si>
  <si>
    <t>Panami</t>
  </si>
  <si>
    <t>Pepinia armata (Maury) G.S.Varad. &amp; Gilmartin</t>
  </si>
  <si>
    <t>(Maury) G.S.Varad. &amp; Gilmartin</t>
  </si>
  <si>
    <t>Pepinia bulbosa (L.B.Sm.) G.S.Varad. &amp; Gilmartin</t>
  </si>
  <si>
    <t>bulbosa</t>
  </si>
  <si>
    <t>(L.B.Sm.) G.S.Varad. &amp; Gilmartin</t>
  </si>
  <si>
    <t>Pepinia caricifolia (Schult.f.) G.S.Varad. &amp; Gilmartin</t>
  </si>
  <si>
    <t>caricifolia</t>
  </si>
  <si>
    <t>(Schult.f.) G.S.Varad. &amp; Gilmartin</t>
  </si>
  <si>
    <t>Pepinia corallina (Linden &amp; André) G.S.Varad. &amp; Gilmartin</t>
  </si>
  <si>
    <t>corallina</t>
  </si>
  <si>
    <t>(Linden &amp; André) G.S.Varad. &amp; Gilmartin</t>
  </si>
  <si>
    <t>Pepinia juncoides (L.B.Sm.) G.S.Varad. &amp; Gilmartin</t>
  </si>
  <si>
    <t>juncoides</t>
  </si>
  <si>
    <t>Pepinia mituensis (L.B.Sm.) G.S.Varad. &amp; Gilmartin</t>
  </si>
  <si>
    <t>mituensis</t>
  </si>
  <si>
    <t>Pepinia patentiflora (L.B.Sm.) G.S.Varad. &amp; Gilmartin</t>
  </si>
  <si>
    <t>patentiflora</t>
  </si>
  <si>
    <t>Pepinia pruinosa (Kunth) G.S.Varad. &amp; Gilmartin</t>
  </si>
  <si>
    <t>pruinosa</t>
  </si>
  <si>
    <t>(Kunth) G.S.Varad. &amp; Gilmartin</t>
  </si>
  <si>
    <t>Pepinia rubiginosa (Baker) G.S.Varad. &amp; Gilmartin</t>
  </si>
  <si>
    <t>(Baker) G.S.Varad. &amp; Gilmartin</t>
  </si>
  <si>
    <t>Pepinia sanguinea H.Luther</t>
  </si>
  <si>
    <t>sanguinea</t>
  </si>
  <si>
    <t>Pepinia sprucei (Baker) G.S.Varad. &amp; Gilmartin</t>
  </si>
  <si>
    <t>Pepinia turbinella (L.B.Sm.) G.S.Varad. &amp; Gilmartin</t>
  </si>
  <si>
    <t>turbinella</t>
  </si>
  <si>
    <t>Pepinia uaupensis (Baker) G.S.Varad. &amp; Gilmartin</t>
  </si>
  <si>
    <t>uaupensis</t>
  </si>
  <si>
    <t>Pitcairnia sp.</t>
  </si>
  <si>
    <t>Pitcairnia</t>
  </si>
  <si>
    <t>Pitcairnia arcuata (André) André</t>
  </si>
  <si>
    <t>(André) André</t>
  </si>
  <si>
    <t>Pitcairnia bella L.B.Sm.</t>
  </si>
  <si>
    <t>bella</t>
  </si>
  <si>
    <t>Pitcairnia brittoniana Mez</t>
  </si>
  <si>
    <t>brittoniana</t>
  </si>
  <si>
    <t>Pitcairnia brunnescens L.B.Sm.</t>
  </si>
  <si>
    <t>brunnescens</t>
  </si>
  <si>
    <t>Pitcairnia bulbosa L.B.Sm.</t>
  </si>
  <si>
    <t>Piñuela</t>
  </si>
  <si>
    <t>Pitcairnia capitata L.B.Sm.</t>
  </si>
  <si>
    <t>capitata</t>
  </si>
  <si>
    <t>Pitcairnia cuatrecasana L.B.Sm.</t>
  </si>
  <si>
    <t>cuatrecasana</t>
  </si>
  <si>
    <t>Pitcairnia fosteriana L.B.Sm.</t>
  </si>
  <si>
    <t>Pitcairnia guzmanioides L.B.Smith</t>
  </si>
  <si>
    <t>guzmanioides</t>
  </si>
  <si>
    <t>L.B.Smith</t>
  </si>
  <si>
    <t>Pitcairnia kalbreyeri Baker</t>
  </si>
  <si>
    <t>kalbreyeri</t>
  </si>
  <si>
    <t>Pitcairnia macarenensis L.B.Sm.</t>
  </si>
  <si>
    <t>Pitcairnia maïdifolia (C.Morren) Decne. ex Planch.</t>
  </si>
  <si>
    <t>maïdifolia</t>
  </si>
  <si>
    <t>(C.Morren) Decne. ex Planch.</t>
  </si>
  <si>
    <t>Pitcairnia mituensis L.B.Sm.</t>
  </si>
  <si>
    <t>Pitcairnia quesnelioides L.B.Sm.</t>
  </si>
  <si>
    <t>quesnelioides</t>
  </si>
  <si>
    <t>Pitcairnia squarrosa L.B.Sm.</t>
  </si>
  <si>
    <t>Pitcairnia turbinella L.B.Sm.</t>
  </si>
  <si>
    <t>Puya floccosa (Linden) Mez</t>
  </si>
  <si>
    <t>Puya</t>
  </si>
  <si>
    <t>floccosa</t>
  </si>
  <si>
    <t>(Linden) Mez</t>
  </si>
  <si>
    <t>Racinaea sp.</t>
  </si>
  <si>
    <t>Racinaea</t>
  </si>
  <si>
    <t>Racinaea adpressa (André) J.R.Grant</t>
  </si>
  <si>
    <t>adpressa</t>
  </si>
  <si>
    <t>(André) J.R.Grant</t>
  </si>
  <si>
    <t>Racinaea parviflora (Ruiz &amp; Pav.) M.A.Spencer &amp; L.B.Sm.</t>
  </si>
  <si>
    <t>(Ruiz &amp; Pav.) M.A.Spencer &amp; L.B.Sm.</t>
  </si>
  <si>
    <t>Racinaea spiculosa (Griseb.) M.A.Spencer &amp; L.B.Sm.</t>
  </si>
  <si>
    <t>spiculosa</t>
  </si>
  <si>
    <t>(Griseb.) M.A.Spencer &amp; L.B.Sm.</t>
  </si>
  <si>
    <t>Ronnbergia sp.</t>
  </si>
  <si>
    <t>Ronnbergia</t>
  </si>
  <si>
    <t>Ronnbergia deleonii L.B.Sm.</t>
  </si>
  <si>
    <t>deleonii</t>
  </si>
  <si>
    <t>Ronnbergia nidularioides H.Luther</t>
  </si>
  <si>
    <t>Ronnbergia veitchii (Baker) Aguirre-Santoro</t>
  </si>
  <si>
    <t>(Baker) Aguirre-Santoro</t>
  </si>
  <si>
    <t>Sequencia serrata (L.B.Sm.) Givnish</t>
  </si>
  <si>
    <t>Sequencia</t>
  </si>
  <si>
    <t>(L.B.Sm.) Givnish</t>
  </si>
  <si>
    <t>Steyerbromelia garcia-barrigae (L.B.Sm.) Aguirre-Santoro, Betancur &amp; B.Holst</t>
  </si>
  <si>
    <t>Steyerbromelia</t>
  </si>
  <si>
    <t>(L.B.Sm.) Aguirre-Santoro, Betancur &amp; B.Holst</t>
  </si>
  <si>
    <t>Tillandsia sp.</t>
  </si>
  <si>
    <t>Tillandsia</t>
  </si>
  <si>
    <t>Tillandsia adpressiflora Mez</t>
  </si>
  <si>
    <t>adpressiflora</t>
  </si>
  <si>
    <t>Tillandsia andreana André</t>
  </si>
  <si>
    <t>Tillandsia balbisiana Schult.f.</t>
  </si>
  <si>
    <t>balbisiana</t>
  </si>
  <si>
    <t>Tillandsia bulbosa Hook.</t>
  </si>
  <si>
    <t>Tillandsia buseri Mez</t>
  </si>
  <si>
    <t>buseri</t>
  </si>
  <si>
    <t>Tillandsia chontalensis Baker</t>
  </si>
  <si>
    <t>chontalensis</t>
  </si>
  <si>
    <t>Tillandsia clavigera Mez</t>
  </si>
  <si>
    <t>clavigera</t>
  </si>
  <si>
    <t>Tillandsia confinis L.B.Sm.</t>
  </si>
  <si>
    <t>Tillandsia delicatula L.B.Sm.</t>
  </si>
  <si>
    <t>delicatula</t>
  </si>
  <si>
    <t>Tillandsia elongata Kunth</t>
  </si>
  <si>
    <t>Tillandsia fasciculata Sw.</t>
  </si>
  <si>
    <t>Tillandsia fendleri Griseb.</t>
  </si>
  <si>
    <t>Tillandsia flexuosa Sw.</t>
  </si>
  <si>
    <t>Tillandsia juncea (Ruiz &amp; Pav.) Poir.</t>
  </si>
  <si>
    <t>juncea</t>
  </si>
  <si>
    <t>(Ruiz &amp; Pav.) Poir.</t>
  </si>
  <si>
    <t>Tillandsia paleacea C.Presl</t>
  </si>
  <si>
    <t>paleacea</t>
  </si>
  <si>
    <t>C.Presl</t>
  </si>
  <si>
    <t>Tillandsia paraensis Mez</t>
  </si>
  <si>
    <t>paraensis</t>
  </si>
  <si>
    <t>Tillandsia recurvata (L.) L.</t>
  </si>
  <si>
    <t>recurvata</t>
  </si>
  <si>
    <t>Tillandsia truncata L.B.Sm.</t>
  </si>
  <si>
    <t>truncata</t>
  </si>
  <si>
    <t>Tillandsia variabilis Schltdl.</t>
  </si>
  <si>
    <t>Schltdl.</t>
  </si>
  <si>
    <t>Vriesea sp.</t>
  </si>
  <si>
    <t>Vriesea</t>
  </si>
  <si>
    <t>Vriesea bibeatricis Morillo</t>
  </si>
  <si>
    <t>bibeatricis</t>
  </si>
  <si>
    <t>Vriesea chontalensis (Baker) L.B.Sm.</t>
  </si>
  <si>
    <t>Vriesea chrysostachys E.Morren</t>
  </si>
  <si>
    <t>chrysostachys</t>
  </si>
  <si>
    <t>E.Morren</t>
  </si>
  <si>
    <t>Vriesea dubia (L.B.Sm.) L.B.Sm.</t>
  </si>
  <si>
    <t>Vriesea elata (Baker) L.B.Sm.</t>
  </si>
  <si>
    <t>Vriesea gladioliflora (H.Wendl.) Antoine</t>
  </si>
  <si>
    <t>gladioliflora</t>
  </si>
  <si>
    <t>(H.Wendl.) Antoine</t>
  </si>
  <si>
    <t>Vriesea heliconioides (Kunth) Walp.</t>
  </si>
  <si>
    <t>heliconioides</t>
  </si>
  <si>
    <t>(Kunth) Walp.</t>
  </si>
  <si>
    <t>Vriesea heterandra (André) L.B.Sm.</t>
  </si>
  <si>
    <t>heterandra</t>
  </si>
  <si>
    <t>Vriesea incurva (Griseb.) Read</t>
  </si>
  <si>
    <t>incurva</t>
  </si>
  <si>
    <t>(Griseb.) Read</t>
  </si>
  <si>
    <t>Vriesea rubra (Ruiz &amp; Pav.) Beer</t>
  </si>
  <si>
    <t>rubra</t>
  </si>
  <si>
    <t>(Ruiz &amp; Pav.) Beer</t>
  </si>
  <si>
    <t>Vriesea schultesiana L.B.Sm.</t>
  </si>
  <si>
    <t>Vriesea socialis L.B.Sm.</t>
  </si>
  <si>
    <t>socialis</t>
  </si>
  <si>
    <t>Vriesea splitgerberi (Mez) L.B.Sm. &amp; Pittendr.</t>
  </si>
  <si>
    <t>splitgerberi</t>
  </si>
  <si>
    <t>(Mez) L.B.Sm. &amp; Pittendr.</t>
  </si>
  <si>
    <t>Vriesea vexillata L.B.Sm.</t>
  </si>
  <si>
    <t>vexillata</t>
  </si>
  <si>
    <t>Vriesea zamorensis (L.B.Sm.) L.B.Sm.</t>
  </si>
  <si>
    <t>Bicundo | Vicundo</t>
  </si>
  <si>
    <t>Werauhia sp.</t>
  </si>
  <si>
    <t>Werauhia</t>
  </si>
  <si>
    <t>Werauhia gladioliflora (H.Wendl.) J.R.Grant</t>
  </si>
  <si>
    <t>(H.Wendl.) J.R.Grant</t>
  </si>
  <si>
    <t>Werauhia hygrometrica (André) J.R.Grant</t>
  </si>
  <si>
    <t>hygrometrica</t>
  </si>
  <si>
    <t>Werauhia sanguinolenta (Cong. &amp; Marchal) J.R.Grant</t>
  </si>
  <si>
    <t>sanguinolenta</t>
  </si>
  <si>
    <t>(Cong. &amp; Marchal) J.R.Grant</t>
  </si>
  <si>
    <t>Brunellia sp.</t>
  </si>
  <si>
    <t>Brunelliaceae</t>
  </si>
  <si>
    <t>Brunellia</t>
  </si>
  <si>
    <t>Chantro | Cancho</t>
  </si>
  <si>
    <t>Brunellia acutangula Bonpl.</t>
  </si>
  <si>
    <t>acutangula</t>
  </si>
  <si>
    <t>Brunellia comocladifolia Bonpl.</t>
  </si>
  <si>
    <t>comocladifolia</t>
  </si>
  <si>
    <t xml:space="preserve"> Cedrillo | Cancho</t>
  </si>
  <si>
    <t>Brunellia dulcis J.F.Macbr.</t>
  </si>
  <si>
    <t>Brunellia littlei Cuatrec.</t>
  </si>
  <si>
    <t>littlei</t>
  </si>
  <si>
    <t>Brunellia macrophylla Killip &amp; Cuatrec.</t>
  </si>
  <si>
    <t>Killip &amp; Cuatrec.</t>
  </si>
  <si>
    <t>Brunellia pallida Cuatrec.</t>
  </si>
  <si>
    <t>pallida</t>
  </si>
  <si>
    <t>Brunellia putumayensis Cuatrec.</t>
  </si>
  <si>
    <t>Cancho</t>
  </si>
  <si>
    <t>Brunellia rufa Killip &amp; Cuatrec.</t>
  </si>
  <si>
    <t>Brunellia sibundoya Cuatrec.</t>
  </si>
  <si>
    <t>Berrraco</t>
  </si>
  <si>
    <t>Apteria aphylla (Nutt.) Small</t>
  </si>
  <si>
    <t>Burmanniaceae</t>
  </si>
  <si>
    <t>Apteria</t>
  </si>
  <si>
    <t>aphylla</t>
  </si>
  <si>
    <t>(Nutt.) Small</t>
  </si>
  <si>
    <t>Burmannia sp.</t>
  </si>
  <si>
    <t>Burmannia</t>
  </si>
  <si>
    <t>Burmannia bicolor Mart.</t>
  </si>
  <si>
    <t>Burmannia capitata (Walter ex J.F.Gmel.) Mart.</t>
  </si>
  <si>
    <t>(Walter ex J.F.Gmel.) Mart.</t>
  </si>
  <si>
    <t>Burmannia dasyantha Mart.</t>
  </si>
  <si>
    <t>dasyantha</t>
  </si>
  <si>
    <t>Burmannia flava Mart.</t>
  </si>
  <si>
    <t>Burmannia grandiflora Malme</t>
  </si>
  <si>
    <t>Malme</t>
  </si>
  <si>
    <t>Burmannia polygaloides Schltr.</t>
  </si>
  <si>
    <t>polygaloides</t>
  </si>
  <si>
    <t>Schltr.</t>
  </si>
  <si>
    <t>Burmannia tenella Benth.</t>
  </si>
  <si>
    <t>tenella</t>
  </si>
  <si>
    <t>Burmannia vaupesana Bentem &amp; Maas</t>
  </si>
  <si>
    <t>Bentem &amp; Maas</t>
  </si>
  <si>
    <t>Campylosiphon purpurascens Benth.</t>
  </si>
  <si>
    <t>Campylosiphon</t>
  </si>
  <si>
    <t>Dictyostega orobanchoides (Hook.) Miers</t>
  </si>
  <si>
    <t>Dictyostega</t>
  </si>
  <si>
    <t>orobanchoides</t>
  </si>
  <si>
    <t>(Hook.) Miers</t>
  </si>
  <si>
    <t>Hierba del diablo</t>
  </si>
  <si>
    <t>Gymnosiphon sp.</t>
  </si>
  <si>
    <t>Gymnosiphon</t>
  </si>
  <si>
    <t>Gymnosiphon breviflorus Gleason</t>
  </si>
  <si>
    <t>breviflorus</t>
  </si>
  <si>
    <t>Gymnosiphon cymosus (Benth.) Benth. &amp; Hook.f.</t>
  </si>
  <si>
    <t>cymosus</t>
  </si>
  <si>
    <t>(Benth.) Benth. &amp; Hook.f.</t>
  </si>
  <si>
    <t>Gymnosiphon divaricatus (Benth.) Benth. &amp; Hook.f.</t>
  </si>
  <si>
    <t>divaricatus</t>
  </si>
  <si>
    <t>Gymnosiphon tenellus (Benth.) Urb.</t>
  </si>
  <si>
    <t>tenellus</t>
  </si>
  <si>
    <t>(Benth.) Urb.</t>
  </si>
  <si>
    <t>Bursera sp.</t>
  </si>
  <si>
    <t>Burseraceae</t>
  </si>
  <si>
    <t>Bursera</t>
  </si>
  <si>
    <t>Bursera inversa Daly</t>
  </si>
  <si>
    <t>inversa</t>
  </si>
  <si>
    <t>Daly</t>
  </si>
  <si>
    <t>Bursera simaruba (L.) Sarg.</t>
  </si>
  <si>
    <t>simaruba</t>
  </si>
  <si>
    <t>(L.) Sarg.</t>
  </si>
  <si>
    <t>Resbala mono | Indio desnudo</t>
  </si>
  <si>
    <t>Crepidospermum sp.</t>
  </si>
  <si>
    <t>Crepidospermum</t>
  </si>
  <si>
    <t>Dacryodes sp.</t>
  </si>
  <si>
    <t>Dacryodes</t>
  </si>
  <si>
    <t>Laurel | Laurel propio | Laurel de hoja pequeña | Incienso</t>
  </si>
  <si>
    <t>Dacryodes amplectans Daly &amp; M.C.Martínez</t>
  </si>
  <si>
    <t>amplectans</t>
  </si>
  <si>
    <t>Daly &amp; M.C.Martínez</t>
  </si>
  <si>
    <t>Laurel | Ibapichuna grande | Incienso blanco</t>
  </si>
  <si>
    <t>Dacryodes belemensis Cuatrec.</t>
  </si>
  <si>
    <t>belemensis</t>
  </si>
  <si>
    <t>Dacryodes caparuensis Daly &amp; M.C.Martinez</t>
  </si>
  <si>
    <t>caparuensis</t>
  </si>
  <si>
    <t>Daly &amp; M.C.Martinez</t>
  </si>
  <si>
    <t>Dacryodes chimantensis Steyerm. &amp; Maguire</t>
  </si>
  <si>
    <t>chimantensis</t>
  </si>
  <si>
    <t>Steyerm. &amp; Maguire</t>
  </si>
  <si>
    <t>Laurel | Laurel de pepa pequeña | Laurel de monte | Ivapichuna | Laurel perico | Laurel de perico | Ibapichuna pequeño</t>
  </si>
  <si>
    <t>Dacryodes cupularis Cuatrec.</t>
  </si>
  <si>
    <t>cupularis</t>
  </si>
  <si>
    <t>Tortugo</t>
  </si>
  <si>
    <t>Dacryodes cuspidata (Cuatrec.) Daly</t>
  </si>
  <si>
    <t>(Cuatrec.) Daly</t>
  </si>
  <si>
    <t>Dacryodes granatensis Cuatrec.</t>
  </si>
  <si>
    <t>Bilibili | Caraño | Caraño | Laurel | Laurel | Laurel de monte firme</t>
  </si>
  <si>
    <t>Dacryodes hopkinsii D.C.Daly</t>
  </si>
  <si>
    <t>hopkinsii</t>
  </si>
  <si>
    <t>D.C.Daly</t>
  </si>
  <si>
    <t>Dacryodes negrensis D.C.Daly &amp; M.C.Martinez</t>
  </si>
  <si>
    <t>negrensis</t>
  </si>
  <si>
    <t>D.C.Daly &amp; M.C.Martinez</t>
  </si>
  <si>
    <t>Laurel | Laurel mediano propio</t>
  </si>
  <si>
    <t>Dacryodes nitens Cuatrec.</t>
  </si>
  <si>
    <t>nitens</t>
  </si>
  <si>
    <t>Anime | Copalillo</t>
  </si>
  <si>
    <t>Dacryodes olivifera Cuatrec.</t>
  </si>
  <si>
    <t>olivifera</t>
  </si>
  <si>
    <t>Copal | Caraño</t>
  </si>
  <si>
    <t>Dacryodes peruviana (Loes.) H.J.Lam</t>
  </si>
  <si>
    <t>(Loes.) H.J.Lam</t>
  </si>
  <si>
    <t>Laurel silvestre | Ibapichuna</t>
  </si>
  <si>
    <t>Dacryodes roraimensis Cuatrec.</t>
  </si>
  <si>
    <t>roraimensis</t>
  </si>
  <si>
    <t>Laurel | Ivapichina | Seje de árbol</t>
  </si>
  <si>
    <t>Dacryodes sclerophylla Cuatrec.</t>
  </si>
  <si>
    <t>sclerophylla</t>
  </si>
  <si>
    <t>Laurel de perico | Laurel de mierda de perico</t>
  </si>
  <si>
    <t>Protium sp.</t>
  </si>
  <si>
    <t>Protium</t>
  </si>
  <si>
    <t>Copal | Laurel de pajarito | Guarapayo</t>
  </si>
  <si>
    <t>Protium altissimum (Aubl.) Marchand</t>
  </si>
  <si>
    <t>altissimum</t>
  </si>
  <si>
    <t>(Aubl.) Marchand</t>
  </si>
  <si>
    <t>Laurel</t>
  </si>
  <si>
    <t>Protium altsonii Sandwith</t>
  </si>
  <si>
    <t>altsonii</t>
  </si>
  <si>
    <t>Palo de breo | Incienso</t>
  </si>
  <si>
    <t>Protium alvarezianum Daly</t>
  </si>
  <si>
    <t>alvarezianum</t>
  </si>
  <si>
    <t>Protium amazonicum (Cuatrec.) Daly</t>
  </si>
  <si>
    <t>Laurel | Falso laurel | Cariaño blanco</t>
  </si>
  <si>
    <t>Protium apiculatum Swart</t>
  </si>
  <si>
    <t>apiculatum</t>
  </si>
  <si>
    <t>Swart</t>
  </si>
  <si>
    <t>Breo | Laurel de perico | Laurel</t>
  </si>
  <si>
    <t>Protium calanense Cuatrec.</t>
  </si>
  <si>
    <t>calanense</t>
  </si>
  <si>
    <t>Anime | Pepe loro | Caimitillo | Tangarana | Cariaño</t>
  </si>
  <si>
    <t>Protium calendulinum D.C.Daly</t>
  </si>
  <si>
    <t>calendulinum</t>
  </si>
  <si>
    <t>Protium carolense Daly</t>
  </si>
  <si>
    <t>carolense</t>
  </si>
  <si>
    <t>Protium crassipetalum Cuatrec.</t>
  </si>
  <si>
    <t>crassipetalum</t>
  </si>
  <si>
    <t>Palo balsudo | Caraño</t>
  </si>
  <si>
    <t>Protium crenatum Sandwith</t>
  </si>
  <si>
    <t>crenatum</t>
  </si>
  <si>
    <t>Protium cuneifolium (Cuatrec.) Byng &amp; Christenh.</t>
  </si>
  <si>
    <t>cuneifolium</t>
  </si>
  <si>
    <t>(Cuatrec.) Byng &amp; Christenh.</t>
  </si>
  <si>
    <t>Protium decandrum (Aubl.) Marchand</t>
  </si>
  <si>
    <t>decandrum</t>
  </si>
  <si>
    <t>Breo blanco | Incienzo</t>
  </si>
  <si>
    <t>Protium divaricatum Engl.</t>
  </si>
  <si>
    <t>Sangre toro</t>
  </si>
  <si>
    <t>Protium elegans Engl.</t>
  </si>
  <si>
    <t>Protium ferrugineum (Engl.) Engl.</t>
  </si>
  <si>
    <t>(Engl.) Engl.</t>
  </si>
  <si>
    <t>Laurel de buho</t>
  </si>
  <si>
    <t>Protium gallosum Daly</t>
  </si>
  <si>
    <t>gallosum</t>
  </si>
  <si>
    <t>Amargo</t>
  </si>
  <si>
    <t>Protium glabrescens Swart</t>
  </si>
  <si>
    <t>Anime | Cariaño | Copal | Chipes</t>
  </si>
  <si>
    <t>Protium goudotianum (Tul.) Byng &amp; Christenh.</t>
  </si>
  <si>
    <t>goudotianum</t>
  </si>
  <si>
    <t>(Tul.) Byng &amp; Christenh.</t>
  </si>
  <si>
    <t>Anime | Arrayán | Pepe loro | Guayabito</t>
  </si>
  <si>
    <t>Protium grandifolium Engl.</t>
  </si>
  <si>
    <t>Breo</t>
  </si>
  <si>
    <t>Protium guacayanum Cuatrec.</t>
  </si>
  <si>
    <t>guacayanum</t>
  </si>
  <si>
    <t>Protium guianense (Aubl.) Marchand</t>
  </si>
  <si>
    <t>guianense</t>
  </si>
  <si>
    <t>Protium hebetatum Daly</t>
  </si>
  <si>
    <t>hebetatum</t>
  </si>
  <si>
    <t>Laurel | Breo | Laurel de perico | Incienso macho</t>
  </si>
  <si>
    <t>Protium heptaphyllum (Aubl.) Marchand</t>
  </si>
  <si>
    <t>heptaphyllum</t>
  </si>
  <si>
    <t>Anime | Currucay | Caraño (Anime) | Breo de cucaracha</t>
  </si>
  <si>
    <t>Protium insigne (Triana &amp; Planch.) Engl.</t>
  </si>
  <si>
    <t>(Triana &amp; Planch.) Engl.</t>
  </si>
  <si>
    <t>Cariaño</t>
  </si>
  <si>
    <t>Protium klugii J.F.Macbr.</t>
  </si>
  <si>
    <t>Protium krukoffii Swart</t>
  </si>
  <si>
    <t>krukoffii</t>
  </si>
  <si>
    <t>Protium laxiflorum Engl.</t>
  </si>
  <si>
    <t>laxiflorum</t>
  </si>
  <si>
    <t>Palo de incienso | Laurel incienso | Guamo de sapo | Laurel</t>
  </si>
  <si>
    <t>Protium leptostachyum Cuatrec.</t>
  </si>
  <si>
    <t>leptostachyum</t>
  </si>
  <si>
    <t>Anime | Resino | Cariaño</t>
  </si>
  <si>
    <t>Protium llanorum Cuatrec.</t>
  </si>
  <si>
    <t>llanorum</t>
  </si>
  <si>
    <t>Protium macrocarpum Cuatrec.</t>
  </si>
  <si>
    <t>macrocarpum</t>
  </si>
  <si>
    <t>Protium meridionale Swart</t>
  </si>
  <si>
    <t>meridionale</t>
  </si>
  <si>
    <t>Protium minutiflorum Cuatrec.</t>
  </si>
  <si>
    <t>Protium nitidifolium (Cuatrec.) Daly</t>
  </si>
  <si>
    <t>nitidifolium</t>
  </si>
  <si>
    <t>Totuma de paloma</t>
  </si>
  <si>
    <t>Protium nodulosum Swart</t>
  </si>
  <si>
    <t>nodulosum</t>
  </si>
  <si>
    <t>Laurel ordinario | Laurel propio | Copal | Cariaño | Laurel | Incienso | Sangre toro</t>
  </si>
  <si>
    <t>Protium opacum Swart</t>
  </si>
  <si>
    <t>opacum</t>
  </si>
  <si>
    <t>Palo de achote | Caraño</t>
  </si>
  <si>
    <t>Protium pallidum Cuatrec.</t>
  </si>
  <si>
    <t>pallidum</t>
  </si>
  <si>
    <t>Protium paniculatum Engl.</t>
  </si>
  <si>
    <t>Incienso | Laurel de pajarito | Laurel | Palo de incienso | Palo de nariz</t>
  </si>
  <si>
    <t>Protium pilosissimum Engl.</t>
  </si>
  <si>
    <t>pilosissimum</t>
  </si>
  <si>
    <t>Protium polybotryum (Turcz.) Engl.</t>
  </si>
  <si>
    <t>polybotryum</t>
  </si>
  <si>
    <t>(Turcz.) Engl.</t>
  </si>
  <si>
    <t>Caraño | Cariaño</t>
  </si>
  <si>
    <t>Protium prancei (Daly) Byng &amp; Christenh.</t>
  </si>
  <si>
    <t>(Daly) Byng &amp; Christenh.</t>
  </si>
  <si>
    <t>Protium pristifolium Daly</t>
  </si>
  <si>
    <t>pristifolium</t>
  </si>
  <si>
    <t>Protium puncticulatum J.F.Macbr.</t>
  </si>
  <si>
    <t>puncticulatum</t>
  </si>
  <si>
    <t>Protium reticulatum (Engl.) Engl.</t>
  </si>
  <si>
    <t>Protium rhoifolium (Benth.) Byng &amp; Christenh.</t>
  </si>
  <si>
    <t>rhoifolium</t>
  </si>
  <si>
    <t>(Benth.) Byng &amp; Christenh.</t>
  </si>
  <si>
    <t>Coquindillo | Palo calavera | Anime | Palo de breo | Pepe loro</t>
  </si>
  <si>
    <t>Protium robustum (Swart) D.M.Porter</t>
  </si>
  <si>
    <t>robustum</t>
  </si>
  <si>
    <t>(Swart) D.M.Porter</t>
  </si>
  <si>
    <t>Protium rubrum Cuatrec.</t>
  </si>
  <si>
    <t>rubrum</t>
  </si>
  <si>
    <t>Laurel | Anime | Cariaño</t>
  </si>
  <si>
    <t>Protium sagotianum Marchand</t>
  </si>
  <si>
    <t>sagotianum</t>
  </si>
  <si>
    <t>Marchand</t>
  </si>
  <si>
    <t>Copal | Pepe mono | Cariaño | Anime</t>
  </si>
  <si>
    <t>Protium stevensonii (Standl.) Daly</t>
  </si>
  <si>
    <t>(Standl.) Daly</t>
  </si>
  <si>
    <t>Anime | Tortolito | Cariaño | Maíz tostado</t>
  </si>
  <si>
    <t>Protium strumosum Daly</t>
  </si>
  <si>
    <t>strumosum</t>
  </si>
  <si>
    <t>Protium subserratum (Engl.) Engl.</t>
  </si>
  <si>
    <t>subserratum</t>
  </si>
  <si>
    <t>Copal | Sachacedro | Caraño | Copal blanco | Galbano negro</t>
  </si>
  <si>
    <t>Protium tenuifolium (Engl.) Engl.</t>
  </si>
  <si>
    <t>tenuifolium</t>
  </si>
  <si>
    <t>Anime</t>
  </si>
  <si>
    <t>Protium trifoliolatum Engl.</t>
  </si>
  <si>
    <t>trifoliolatum</t>
  </si>
  <si>
    <t>Palo de cuchara</t>
  </si>
  <si>
    <t>Protium unifoliolatum Engl.</t>
  </si>
  <si>
    <t>unifoliolatum</t>
  </si>
  <si>
    <t>Cariaño | Pacharama</t>
  </si>
  <si>
    <t>Protium urophyllidium Daly</t>
  </si>
  <si>
    <t>urophyllidium</t>
  </si>
  <si>
    <t>Tetragastris sp.</t>
  </si>
  <si>
    <t>Tetragastris</t>
  </si>
  <si>
    <t>Trattinnickia sp.</t>
  </si>
  <si>
    <t>Trattinnickia</t>
  </si>
  <si>
    <t>Trattinnickia barbourii Little</t>
  </si>
  <si>
    <t>barbourii</t>
  </si>
  <si>
    <t>Little</t>
  </si>
  <si>
    <t>Trattinnickia boliviana (Swart) Daly</t>
  </si>
  <si>
    <t>boliviana</t>
  </si>
  <si>
    <t>(Swart) Daly</t>
  </si>
  <si>
    <t>Trattinnickia burserifolia Mart.</t>
  </si>
  <si>
    <t>burserifolia</t>
  </si>
  <si>
    <t>Incienso</t>
  </si>
  <si>
    <t>Trattinnickia glaziovii Sw.</t>
  </si>
  <si>
    <t>glaziovii</t>
  </si>
  <si>
    <t>Palo de incienso | Incienso hembra</t>
  </si>
  <si>
    <t>Trattinnickia lancifolia (Cuatrec.) Daly</t>
  </si>
  <si>
    <t>Caraño | Incienso</t>
  </si>
  <si>
    <t>Trattinnickia multiflora Cuatrec.</t>
  </si>
  <si>
    <t>Trattinnickia peruviana Loes.</t>
  </si>
  <si>
    <t>Cariaño | Cedrillo | Breo | Caraño</t>
  </si>
  <si>
    <t>Trattinnickia rhoifolia Willd.</t>
  </si>
  <si>
    <t>rhoifolia</t>
  </si>
  <si>
    <t>Falso caraño | Caraño | Cariaño | Caraño | Cedrillo</t>
  </si>
  <si>
    <t>Trattinnickia velutina Daly &amp; M.F.Melo</t>
  </si>
  <si>
    <t>velutina</t>
  </si>
  <si>
    <t>Daly &amp; M.F.Melo</t>
  </si>
  <si>
    <t>Breo blanco</t>
  </si>
  <si>
    <t>Cabomba sp.</t>
  </si>
  <si>
    <t>Cabombaceae</t>
  </si>
  <si>
    <t>Cabomba</t>
  </si>
  <si>
    <t>Cabomba aquatica Aubl.</t>
  </si>
  <si>
    <t>aquatica</t>
  </si>
  <si>
    <t>Cabomba caroliniana A.Gray</t>
  </si>
  <si>
    <t>caroliniana</t>
  </si>
  <si>
    <t>A.Gray</t>
  </si>
  <si>
    <t>Cabomba furcata Schult. &amp; Schult.f.</t>
  </si>
  <si>
    <t>furcata</t>
  </si>
  <si>
    <t>Epiphyllum sp.</t>
  </si>
  <si>
    <t>Cactaceae</t>
  </si>
  <si>
    <t>Epiphyllum</t>
  </si>
  <si>
    <t>Epiphyllum phyllanthus (L.) Haw.</t>
  </si>
  <si>
    <t>phyllanthus</t>
  </si>
  <si>
    <t>(L.) Haw.</t>
  </si>
  <si>
    <t>Cola de caimán</t>
  </si>
  <si>
    <t>Hylocereus sp.</t>
  </si>
  <si>
    <t>Hylocereus</t>
  </si>
  <si>
    <t>Hylocereus costaricensis (F.A.C.Weber) Britton &amp; Rose</t>
  </si>
  <si>
    <t>costaricensis</t>
  </si>
  <si>
    <t>(F.A.C.Weber) Britton &amp; Rose</t>
  </si>
  <si>
    <t>Pitaya</t>
  </si>
  <si>
    <t>Opuntia sp.</t>
  </si>
  <si>
    <t>Opuntia</t>
  </si>
  <si>
    <t>Penco de monte</t>
  </si>
  <si>
    <t>Pereskia bleo (Kunth) DC.</t>
  </si>
  <si>
    <t>Pereskia</t>
  </si>
  <si>
    <t>bleo</t>
  </si>
  <si>
    <t>Pseudorhipsalis amazonica (K.Schum.) Ralf Bauer</t>
  </si>
  <si>
    <t>Pseudorhipsalis</t>
  </si>
  <si>
    <t>(K.Schum.) Ralf Bauer</t>
  </si>
  <si>
    <t>Cola de caimán | Pitajaya silvestre</t>
  </si>
  <si>
    <t>Rhipsalis sp.</t>
  </si>
  <si>
    <t>Rhipsalis</t>
  </si>
  <si>
    <t>Rhipsalis baccifera (J.S.Muell.) Stearn</t>
  </si>
  <si>
    <t>baccifera</t>
  </si>
  <si>
    <t>(J.S.Muell.) Stearn</t>
  </si>
  <si>
    <t>Rhipsalis micrantha (Kunth) DC.</t>
  </si>
  <si>
    <t>Selenicereus sp.</t>
  </si>
  <si>
    <t>Selenicereus</t>
  </si>
  <si>
    <t>Selenicereus megalanthus (K.Schum. ex Vaupel) Moran</t>
  </si>
  <si>
    <t>megalanthus</t>
  </si>
  <si>
    <t>(K.Schum. ex Vaupel) Moran</t>
  </si>
  <si>
    <t>Selenicereus monacanthus (hort. ex Lem.) D.R.Hunt</t>
  </si>
  <si>
    <t>monacanthus</t>
  </si>
  <si>
    <t>(hort. ex Lem.) D.R.Hunt</t>
  </si>
  <si>
    <t>Strophocactus wittii (K.Schum.) Britton &amp; Rose</t>
  </si>
  <si>
    <t>Strophocactus</t>
  </si>
  <si>
    <t>wittii</t>
  </si>
  <si>
    <t>(K.Schum.) Britton &amp; Rose</t>
  </si>
  <si>
    <t>Calophyllum sp.</t>
  </si>
  <si>
    <t>Calophyllaceae</t>
  </si>
  <si>
    <t>Calophyllum</t>
  </si>
  <si>
    <t>Aceituno | Cedro pilón | Cachicamo</t>
  </si>
  <si>
    <t>Clusiaceae</t>
  </si>
  <si>
    <t>Calophyllum angulare A.C.Sm.</t>
  </si>
  <si>
    <t>angulare</t>
  </si>
  <si>
    <t>Cachicamo</t>
  </si>
  <si>
    <t>Calophyllum brasiliense Cambess.</t>
  </si>
  <si>
    <t>Cambess.</t>
  </si>
  <si>
    <t>Aceite maria, Aceite, Mario, Barcino | Lagarto</t>
  </si>
  <si>
    <t>Calophyllum calaba L.</t>
  </si>
  <si>
    <t>calaba</t>
  </si>
  <si>
    <t>Avichure | Cachicamo</t>
  </si>
  <si>
    <t>Calophyllum longifolium Willd.</t>
  </si>
  <si>
    <t>Lagarto | Yacaeruba</t>
  </si>
  <si>
    <t>Calophyllum pachyphyllum Planch. &amp; Triana</t>
  </si>
  <si>
    <t>pachyphyllum</t>
  </si>
  <si>
    <t>Planch. &amp; Triana</t>
  </si>
  <si>
    <t>Jacarauva | Cachicamo</t>
  </si>
  <si>
    <t>Caraipa sp.</t>
  </si>
  <si>
    <t>Caraipa</t>
  </si>
  <si>
    <t>Acapú</t>
  </si>
  <si>
    <t>Caraipa caespitosa F.N.Cabral</t>
  </si>
  <si>
    <t>caespitosa</t>
  </si>
  <si>
    <t>F.N.Cabral</t>
  </si>
  <si>
    <t>Saladillo colorado</t>
  </si>
  <si>
    <t>Caraipa costata Benth.</t>
  </si>
  <si>
    <t>Caraipa densifolia Mart.</t>
  </si>
  <si>
    <t>densifolia</t>
  </si>
  <si>
    <t>Aceite caspi | Zafire | Chaparro sabanero | Saladillo</t>
  </si>
  <si>
    <t>Caraipa duckeana Kubitzki</t>
  </si>
  <si>
    <t>duckeana</t>
  </si>
  <si>
    <t>Kubitzki</t>
  </si>
  <si>
    <t>Caraipa ferruginea Steyerm.</t>
  </si>
  <si>
    <t>ferruginea</t>
  </si>
  <si>
    <t>Caraipa grandifolia Mart.</t>
  </si>
  <si>
    <t>Caraipa heterocarpa Ducke</t>
  </si>
  <si>
    <t>heterocarpa</t>
  </si>
  <si>
    <t>Caraipa llanorum Cuatrec.</t>
  </si>
  <si>
    <t>Saladillo colorado | Saladillo</t>
  </si>
  <si>
    <t>Caraipa longipedicellata Steyerm.</t>
  </si>
  <si>
    <t>Chaparro</t>
  </si>
  <si>
    <t>Caraipa myrcioides Ducke</t>
  </si>
  <si>
    <t>myrcioides</t>
  </si>
  <si>
    <t>Caraipa parvielliptica Cuatrec.</t>
  </si>
  <si>
    <t>parvielliptica</t>
  </si>
  <si>
    <t>Caraipa punctulata Ducke</t>
  </si>
  <si>
    <t>punctulata</t>
  </si>
  <si>
    <t>Caraipa tereticaulis Tul.</t>
  </si>
  <si>
    <t>tereticaulis</t>
  </si>
  <si>
    <t>Tul.</t>
  </si>
  <si>
    <t>Saladillo</t>
  </si>
  <si>
    <t>Caraipa utilis Vásquez</t>
  </si>
  <si>
    <t>Vásquez</t>
  </si>
  <si>
    <t>Palo de sabaleta</t>
  </si>
  <si>
    <t>Clusiella axillaris (Engl.) Cuatrec.</t>
  </si>
  <si>
    <t>Clusiella</t>
  </si>
  <si>
    <t>(Engl.) Cuatrec.</t>
  </si>
  <si>
    <t>Clusiella impressinervis Hammel</t>
  </si>
  <si>
    <t>impressinervis</t>
  </si>
  <si>
    <t>Hammel</t>
  </si>
  <si>
    <t>Matapalo</t>
  </si>
  <si>
    <t>Haploclathra sp.</t>
  </si>
  <si>
    <t>Haploclathra</t>
  </si>
  <si>
    <t>Haploclathra cordata Vásquez</t>
  </si>
  <si>
    <t>cordata</t>
  </si>
  <si>
    <t>Haploclathra paniculata (Mart.) Benth.</t>
  </si>
  <si>
    <t>(Mart.) Benth.</t>
  </si>
  <si>
    <t>Mahurea exstipulata Benth.</t>
  </si>
  <si>
    <t>Mahurea</t>
  </si>
  <si>
    <t>exstipulata</t>
  </si>
  <si>
    <t>Palo blanco</t>
  </si>
  <si>
    <t>Mammea  americana  L.</t>
  </si>
  <si>
    <t xml:space="preserve">Mammea </t>
  </si>
  <si>
    <t xml:space="preserve">americana </t>
  </si>
  <si>
    <t>Mamey</t>
  </si>
  <si>
    <t>Marila sp.</t>
  </si>
  <si>
    <t>Marila</t>
  </si>
  <si>
    <t>Aceitillo</t>
  </si>
  <si>
    <t>Marila florenciana Cuatrec.</t>
  </si>
  <si>
    <t>florenciana</t>
  </si>
  <si>
    <t>Tachuelo</t>
  </si>
  <si>
    <t>Marila laxiflora Rusby</t>
  </si>
  <si>
    <t>Arrayán</t>
  </si>
  <si>
    <t>Marila tomentosa Poepp.</t>
  </si>
  <si>
    <t>Neotatea colombiana Maguire</t>
  </si>
  <si>
    <t>Neotatea</t>
  </si>
  <si>
    <t>Burmeistera sp.</t>
  </si>
  <si>
    <t>Campanulaceae</t>
  </si>
  <si>
    <t>Burmeistera</t>
  </si>
  <si>
    <t>Burmeistera anderssonii Jeppesen</t>
  </si>
  <si>
    <t>anderssonii</t>
  </si>
  <si>
    <t>Jeppesen</t>
  </si>
  <si>
    <t>Burmeistera asclepiadea Gleason</t>
  </si>
  <si>
    <t>asclepiadea</t>
  </si>
  <si>
    <t>Burmeistera ceratocarpa Zahlbr.</t>
  </si>
  <si>
    <t>ceratocarpa</t>
  </si>
  <si>
    <t>Zahlbr.</t>
  </si>
  <si>
    <t>Burmeistera cyclostigmata Donn. Sm.</t>
  </si>
  <si>
    <t>cyclostigmata</t>
  </si>
  <si>
    <t>Burmeistera glabrata (Kunth) B.D.Jacks.</t>
  </si>
  <si>
    <t>glabrata</t>
  </si>
  <si>
    <t>(Kunth) B.D.Jacks.</t>
  </si>
  <si>
    <t>Hojinegro | Reventador | Reventador | Ají</t>
  </si>
  <si>
    <t>Burmeistera rivina E.Wimm.</t>
  </si>
  <si>
    <t>rivina</t>
  </si>
  <si>
    <t>E.Wimm.</t>
  </si>
  <si>
    <t>Centropogon sp.</t>
  </si>
  <si>
    <t>Centropogon</t>
  </si>
  <si>
    <t>Centropogon amplicorollinus (E.Wimm.) B.A.Stein</t>
  </si>
  <si>
    <t>amplicorollinus</t>
  </si>
  <si>
    <t>(E.Wimm.) B.A.Stein</t>
  </si>
  <si>
    <t>Centropogon congestus Gleason</t>
  </si>
  <si>
    <t>congestus</t>
  </si>
  <si>
    <t>Centropogon cornutus (L.) Druce</t>
  </si>
  <si>
    <t>cornutus</t>
  </si>
  <si>
    <t>(L.) Druce</t>
  </si>
  <si>
    <t>Centropogon curvatus Gleason</t>
  </si>
  <si>
    <t>curvatus</t>
  </si>
  <si>
    <t>Centropogon ferrugineus (L.f.) Gleason</t>
  </si>
  <si>
    <t>ferrugineus</t>
  </si>
  <si>
    <t>(L.f.) Gleason</t>
  </si>
  <si>
    <t>Centropogon gamosepalus Zahlbr.</t>
  </si>
  <si>
    <t>gamosepalus</t>
  </si>
  <si>
    <t>Col de minero | Pico de paujil</t>
  </si>
  <si>
    <t>Centropogon glandulosus (Hook.) Decne.</t>
  </si>
  <si>
    <t>glandulosus</t>
  </si>
  <si>
    <t>(Hook.) Decne.</t>
  </si>
  <si>
    <t>Centropogon granulosus C.Presl</t>
  </si>
  <si>
    <t>granulosus</t>
  </si>
  <si>
    <t>Centropogon laxus Zahlbr.</t>
  </si>
  <si>
    <t>laxus</t>
  </si>
  <si>
    <t>Centropogon loretensis E.Wimm.</t>
  </si>
  <si>
    <t>loretensis</t>
  </si>
  <si>
    <t>Col de monte | Col silvestre</t>
  </si>
  <si>
    <t>Hippobroma longiflora (L.) G.Don</t>
  </si>
  <si>
    <t>Hippobroma</t>
  </si>
  <si>
    <t>longiflora</t>
  </si>
  <si>
    <t>Lobelia sp.</t>
  </si>
  <si>
    <t>Lobelia</t>
  </si>
  <si>
    <t>Siphocampylus sp.</t>
  </si>
  <si>
    <t>Siphocampylus</t>
  </si>
  <si>
    <t>Siphocampylus giganteus (Cav.) G.Don</t>
  </si>
  <si>
    <t>(Cav.) G.Don</t>
  </si>
  <si>
    <t>Siphocampylus longibracteolatus E.Wimm.</t>
  </si>
  <si>
    <t>longibracteolatus</t>
  </si>
  <si>
    <t>Siphocampylus scandens (Kunth) G.Don</t>
  </si>
  <si>
    <t>(Kunth) G.Don</t>
  </si>
  <si>
    <t>Ampelocera sp.</t>
  </si>
  <si>
    <t>Cannabaceae</t>
  </si>
  <si>
    <t>Ampelocera</t>
  </si>
  <si>
    <t>Fono</t>
  </si>
  <si>
    <t>Ulmaceae</t>
  </si>
  <si>
    <t>Ampelocera edentula Kuhlm.</t>
  </si>
  <si>
    <t>edentula</t>
  </si>
  <si>
    <t>Ampelocera ruizii Klotzsch</t>
  </si>
  <si>
    <t>Cannabis sativa L.</t>
  </si>
  <si>
    <t>Cannabis</t>
  </si>
  <si>
    <t>Cañamo índico | Marihuana</t>
  </si>
  <si>
    <t>Celtis sp.</t>
  </si>
  <si>
    <t>Celtis</t>
  </si>
  <si>
    <t>Celtis iguanaea (Jacq.) Sarg.</t>
  </si>
  <si>
    <t>iguanaea</t>
  </si>
  <si>
    <t>(Jacq.) Sarg.</t>
  </si>
  <si>
    <t>Celtis schippii Standl.</t>
  </si>
  <si>
    <t>schippii</t>
  </si>
  <si>
    <t>Standl.</t>
  </si>
  <si>
    <t>Copal | Cuero de marrano</t>
  </si>
  <si>
    <t>Trema sp.</t>
  </si>
  <si>
    <t>Trema</t>
  </si>
  <si>
    <t>Trema domingensis Urb.</t>
  </si>
  <si>
    <t>domingensis</t>
  </si>
  <si>
    <t>Berraco</t>
  </si>
  <si>
    <t>Trema micrantha (L.) Blume</t>
  </si>
  <si>
    <t>Balso | látigo | Berraquillo | Surrumbo | Verraquillo</t>
  </si>
  <si>
    <t>Canna sp.</t>
  </si>
  <si>
    <t>Cannaceae</t>
  </si>
  <si>
    <t>Canna</t>
  </si>
  <si>
    <t>Achira | Achira verde</t>
  </si>
  <si>
    <t>Canna indica L.</t>
  </si>
  <si>
    <t>Core | Ductu dulce | Achira | Achira roja | Dutu dulce | Achira oscura | Achira blanca | Achira verde | Achira morada</t>
  </si>
  <si>
    <t>Canna jaegeriana Urb.</t>
  </si>
  <si>
    <t>jaegeriana</t>
  </si>
  <si>
    <t>Achira</t>
  </si>
  <si>
    <t>Capparidastrum sp.</t>
  </si>
  <si>
    <t>Capparaceae</t>
  </si>
  <si>
    <t>Capparidastrum</t>
  </si>
  <si>
    <t>Capparidastrum frondosum (Jacq.) Cornejo &amp; Iltis</t>
  </si>
  <si>
    <t>frondosum</t>
  </si>
  <si>
    <t>(Jacq.) Cornejo &amp; Iltis</t>
  </si>
  <si>
    <t>Capparidastrum macrophyllum (Kunth) Hutch.</t>
  </si>
  <si>
    <t>(Kunth) Hutch.</t>
  </si>
  <si>
    <t>Capparidastrum osmanthum (Diels) Cornejo &amp; Iltis</t>
  </si>
  <si>
    <t>osmanthum</t>
  </si>
  <si>
    <t>(Diels) Cornejo &amp; Iltis</t>
  </si>
  <si>
    <t>Capparidastrum sola (J.F.Macbr.) X.Cornejo &amp; Iltis</t>
  </si>
  <si>
    <t>sola</t>
  </si>
  <si>
    <t>(J.F.Macbr.) X.Cornejo &amp; Iltis</t>
  </si>
  <si>
    <t>Mani de arbol silvestre</t>
  </si>
  <si>
    <t>Capparis  indica  (L.) Druce</t>
  </si>
  <si>
    <r>
      <t>Cappar</t>
    </r>
    <r>
      <rPr>
        <sz val="11"/>
        <color rgb="FF1F2124"/>
        <rFont val="Calibri"/>
        <family val="2"/>
        <scheme val="minor"/>
      </rPr>
      <t>acea</t>
    </r>
    <r>
      <rPr>
        <sz val="11"/>
        <color rgb="FF3F3F42"/>
        <rFont val="Calibri"/>
        <family val="2"/>
        <scheme val="minor"/>
      </rPr>
      <t>e</t>
    </r>
  </si>
  <si>
    <t xml:space="preserve">Capparis </t>
  </si>
  <si>
    <t xml:space="preserve">indica </t>
  </si>
  <si>
    <t>Naranjuelo</t>
  </si>
  <si>
    <t>Crateva tapia L.</t>
  </si>
  <si>
    <t>Crateva</t>
  </si>
  <si>
    <t>tapia</t>
  </si>
  <si>
    <t>Tamara</t>
  </si>
  <si>
    <t>Preslianthus sp.</t>
  </si>
  <si>
    <t>Preslianthus</t>
  </si>
  <si>
    <t>Preslianthus detonsus (Triana &amp; Planch.) H.H.Iltis &amp; X.Cornejo</t>
  </si>
  <si>
    <t>detonsus</t>
  </si>
  <si>
    <t>(Triana &amp; Planch.) H.H.Iltis &amp; X.Cornejo</t>
  </si>
  <si>
    <t>Preslianthus pittieri (Standl.) H.H.Iltis &amp; X.Cornejo</t>
  </si>
  <si>
    <t>(Standl.) H.H.Iltis &amp; X.Cornejo</t>
  </si>
  <si>
    <t>Steriphoma sp.</t>
  </si>
  <si>
    <t>Steriphoma</t>
  </si>
  <si>
    <t>Valeriana scandens L.</t>
  </si>
  <si>
    <t>Caprifoliaceae</t>
  </si>
  <si>
    <t>Valeriana</t>
  </si>
  <si>
    <t>Batatilla</t>
  </si>
  <si>
    <t>Valerianaceae</t>
  </si>
  <si>
    <t>Carica sp.</t>
  </si>
  <si>
    <t>Caricaceae</t>
  </si>
  <si>
    <t>Carica</t>
  </si>
  <si>
    <t>Carica goudotiana (Triana &amp; Planch.) Solms</t>
  </si>
  <si>
    <t>(Triana &amp; Planch.) Solms</t>
  </si>
  <si>
    <t>Papayo</t>
  </si>
  <si>
    <t>Carica papaya L.</t>
  </si>
  <si>
    <t>papaya</t>
  </si>
  <si>
    <t>Papaya macho | Papaya hembra | Papayo</t>
  </si>
  <si>
    <t>Jacaratia sp.</t>
  </si>
  <si>
    <t>Jacaratia</t>
  </si>
  <si>
    <t>Jacaratia digitata (Poepp. &amp; Endl.) Solms</t>
  </si>
  <si>
    <t>digitata</t>
  </si>
  <si>
    <t>(Poepp. &amp; Endl.) Solms</t>
  </si>
  <si>
    <t>Papayuelo | Papayo de montaña | Papayo</t>
  </si>
  <si>
    <t>Jacaratia spinosa (Aubl.) A.DC.</t>
  </si>
  <si>
    <t>Vasconcellea sp.</t>
  </si>
  <si>
    <t>Vasconcellea</t>
  </si>
  <si>
    <t>Babillo</t>
  </si>
  <si>
    <t>Vasconcellea cauliflora (Jacq.) A.DC.</t>
  </si>
  <si>
    <t>(Jacq.) A.DC.</t>
  </si>
  <si>
    <t>Vasconcellea microcarpa (Jacq.) A.DC.</t>
  </si>
  <si>
    <t>higo de monte | Chaquilulo | Papayuelo</t>
  </si>
  <si>
    <t>Anthodiscus sp.</t>
  </si>
  <si>
    <t>Caryocaraceae</t>
  </si>
  <si>
    <t>Anthodiscus</t>
  </si>
  <si>
    <t>Anthodiscus amazonicus Gleason &amp; A.C.Sm.</t>
  </si>
  <si>
    <t>Gleason &amp; A.C.Sm.</t>
  </si>
  <si>
    <t>Castaño | Acapú macho</t>
  </si>
  <si>
    <t>Anthodiscus klugii Prance</t>
  </si>
  <si>
    <t>Prance</t>
  </si>
  <si>
    <t>Anthodiscus mazarunensis Gilly</t>
  </si>
  <si>
    <t>mazarunensis</t>
  </si>
  <si>
    <t>Gilly</t>
  </si>
  <si>
    <t>Anthodiscus montanus Gleason</t>
  </si>
  <si>
    <t>montanus</t>
  </si>
  <si>
    <t>Anthodiscus obovatus Wittm.</t>
  </si>
  <si>
    <t>obovatus</t>
  </si>
  <si>
    <t>Wittm.</t>
  </si>
  <si>
    <t>Anthodiscus pilosus Ducke</t>
  </si>
  <si>
    <t>pilosus</t>
  </si>
  <si>
    <t>Caryocar sp.</t>
  </si>
  <si>
    <t>Caryocar</t>
  </si>
  <si>
    <t>Arrayán | Maní</t>
  </si>
  <si>
    <t>Caryocar amygdaliferum Mutis</t>
  </si>
  <si>
    <t>amygdaliferum</t>
  </si>
  <si>
    <t>Mutis</t>
  </si>
  <si>
    <t>Barbasco | Almendro</t>
  </si>
  <si>
    <t>Caryocar costarricense Donn.Sm.</t>
  </si>
  <si>
    <t>costarricense</t>
  </si>
  <si>
    <t>Donn.Sm.</t>
  </si>
  <si>
    <t>Genene</t>
  </si>
  <si>
    <t>Caryocar glabrum (Aubl.) Pers.</t>
  </si>
  <si>
    <t>glabrum</t>
  </si>
  <si>
    <t>(Aubl.) Pers.</t>
  </si>
  <si>
    <t>Castaño | Barbasco de monte | Barbasco | Coguí | Almendrón | Castaña | Castañito | Barbasco pequeño | hueviperro</t>
  </si>
  <si>
    <t>Caryocar gracile Wittm.</t>
  </si>
  <si>
    <t>Barbasco mediano | Barbasco</t>
  </si>
  <si>
    <t>Caryocar harlingii Prance &amp; Encarn.</t>
  </si>
  <si>
    <t>harlingii</t>
  </si>
  <si>
    <t>Prance &amp; Encarn.</t>
  </si>
  <si>
    <t>Almendro</t>
  </si>
  <si>
    <t>Caryocar microcarpum Ducke</t>
  </si>
  <si>
    <t>microcarpum</t>
  </si>
  <si>
    <t>Castaña | Barbasco del río | Castaño | Barbasco | Palo de veneno</t>
  </si>
  <si>
    <t>Caryocar pallidum A.C.Sm.</t>
  </si>
  <si>
    <t>Drymaria sp.</t>
  </si>
  <si>
    <t>Caryophyllaceae</t>
  </si>
  <si>
    <t>Drymaria</t>
  </si>
  <si>
    <t>Drymaria cordata (L.) Roem. &amp; Schult.</t>
  </si>
  <si>
    <t>Puliya Ugsa | Escama de bocachico</t>
  </si>
  <si>
    <t>Drymaria villosa Schltdl. &amp; Cham.</t>
  </si>
  <si>
    <t>Stellaria sp.</t>
  </si>
  <si>
    <t>Stellaria</t>
  </si>
  <si>
    <t>Stellaria cuspidata Willd. ex D.F.K.Schltdl.</t>
  </si>
  <si>
    <t>Willd. ex D.F.K.Schltdl.</t>
  </si>
  <si>
    <t>Stellaria ovata Willd. ex D.F.K.Schltdl.</t>
  </si>
  <si>
    <t>ovata</t>
  </si>
  <si>
    <t>Anthodon decussatum Ruiz &amp; Pav.</t>
  </si>
  <si>
    <t>Celastraceae</t>
  </si>
  <si>
    <t>Anthodon</t>
  </si>
  <si>
    <t>decussatum</t>
  </si>
  <si>
    <t>Hippocrateaceae</t>
  </si>
  <si>
    <t>Cheiloclinium sp.</t>
  </si>
  <si>
    <t>Cheiloclinium</t>
  </si>
  <si>
    <t>Cheiloclinium anomalum Miers</t>
  </si>
  <si>
    <t>anomalum</t>
  </si>
  <si>
    <t>Cheiloclinium articulatum (A.C.Sm.) A.C.Sm.</t>
  </si>
  <si>
    <t>articulatum</t>
  </si>
  <si>
    <t>(A.C.Sm.) A.C.Sm.</t>
  </si>
  <si>
    <t>Cheiloclinium cognatum (Miers) A.C.Sm.</t>
  </si>
  <si>
    <t>cognatum</t>
  </si>
  <si>
    <t>(Miers) A.C.Sm.</t>
  </si>
  <si>
    <t>Cheiloclinium hippocrateoides (Peyr.) A.C.Sm.</t>
  </si>
  <si>
    <t>hippocrateoides</t>
  </si>
  <si>
    <t>(Peyr.) A.C.Sm.</t>
  </si>
  <si>
    <t>Cheiloclinium obtusum A.C.Sm.</t>
  </si>
  <si>
    <t>Cheiloclinium pedunculatum (A.C.Sm.) A.C.Sm.</t>
  </si>
  <si>
    <t>Cheiloclinium serratum (Cambess.) A.C.Sm.</t>
  </si>
  <si>
    <t>(Cambess.) A.C.Sm.</t>
  </si>
  <si>
    <t>Cuervea sp.</t>
  </si>
  <si>
    <t>Cuervea</t>
  </si>
  <si>
    <t>Cuervea kappleriana (Miq.) A.C.Sm.</t>
  </si>
  <si>
    <t>kappleriana</t>
  </si>
  <si>
    <t>(Miq.) A.C.Sm.</t>
  </si>
  <si>
    <t>Elachyptera floribunda (Benth.) A.C.Sm.</t>
  </si>
  <si>
    <t>Elachyptera</t>
  </si>
  <si>
    <t>(Benth.) A.C.Sm.</t>
  </si>
  <si>
    <t>Goupia glabra Aubl.</t>
  </si>
  <si>
    <t>Goupia</t>
  </si>
  <si>
    <t>Parature | Toche marrano | Macano | chipro | Pilón | irrari</t>
  </si>
  <si>
    <t>Hippocratea volubilis L.</t>
  </si>
  <si>
    <t>Hippocratea</t>
  </si>
  <si>
    <t>Hylenaea sp.</t>
  </si>
  <si>
    <t>Hylenaea</t>
  </si>
  <si>
    <t>Hylenaea comosa (Sw.) Miers</t>
  </si>
  <si>
    <t>comosa</t>
  </si>
  <si>
    <t>(Sw.) Miers</t>
  </si>
  <si>
    <t>Hylenaea praecelsa (Miers) A.C.Sm.</t>
  </si>
  <si>
    <t>praecelsa</t>
  </si>
  <si>
    <t>Maytenus sp.</t>
  </si>
  <si>
    <t>Maytenus</t>
  </si>
  <si>
    <t>Maytenus amazonica Mart.</t>
  </si>
  <si>
    <t>Chuchuhuaza</t>
  </si>
  <si>
    <t>Maytenus cestrifolia Reissek</t>
  </si>
  <si>
    <t>cestrifolia</t>
  </si>
  <si>
    <t>Maytenus communis Reiss.</t>
  </si>
  <si>
    <t>communis</t>
  </si>
  <si>
    <t>Reiss.</t>
  </si>
  <si>
    <t>Maytenus guyanensis Reissek</t>
  </si>
  <si>
    <t>guyanensis</t>
  </si>
  <si>
    <t>Maytenus krukovii A.C.Sm.</t>
  </si>
  <si>
    <t>krukovii</t>
  </si>
  <si>
    <t>Carguero rosado</t>
  </si>
  <si>
    <t>Maytenus laevis Reissek</t>
  </si>
  <si>
    <t>Maytenus oblongata Reiss.</t>
  </si>
  <si>
    <t>Maytenus obtusifolia Mart.</t>
  </si>
  <si>
    <t>Maytenus pustulata Steyerm.</t>
  </si>
  <si>
    <t>pustulata</t>
  </si>
  <si>
    <t>Monteverdia sp.</t>
  </si>
  <si>
    <t>Monteverdia</t>
  </si>
  <si>
    <t>Monteverdia amazonica (Mart. ex Reissek) Biral</t>
  </si>
  <si>
    <t>(Mart. ex Reissek) Biral</t>
  </si>
  <si>
    <t>Monteverdia pruinosa (Reissek) Biral</t>
  </si>
  <si>
    <t>(Reissek) Biral</t>
  </si>
  <si>
    <t>Monteverdia sieberiana (Krug &amp; Urb.) Biral</t>
  </si>
  <si>
    <t>sieberiana</t>
  </si>
  <si>
    <t>(Krug &amp; Urb.) Biral</t>
  </si>
  <si>
    <t>Peritassa sp.</t>
  </si>
  <si>
    <t>Peritassa</t>
  </si>
  <si>
    <t>Peritassa dulcis (Benth.) Miers</t>
  </si>
  <si>
    <t>Peritassa laevigata (Link) A.C.Sm.</t>
  </si>
  <si>
    <t>(Link) A.C.Sm.</t>
  </si>
  <si>
    <t>Peritassa pruinosa (Seem.) A.C.Sm.</t>
  </si>
  <si>
    <t>(Seem.) A.C.Sm.</t>
  </si>
  <si>
    <t>Prionostemma asperum (Lam.) Miers</t>
  </si>
  <si>
    <t>Prionostemma</t>
  </si>
  <si>
    <t>(Lam.) Miers</t>
  </si>
  <si>
    <t>Pristimera tenuiflora (Mart. ex Peyr.) A.C.Sm.</t>
  </si>
  <si>
    <t>Pristimera</t>
  </si>
  <si>
    <t>tenuiflora</t>
  </si>
  <si>
    <t>(Mart. ex Peyr.) A.C.Sm.</t>
  </si>
  <si>
    <t>Salacia sp.</t>
  </si>
  <si>
    <t>Salacia</t>
  </si>
  <si>
    <t>Salacia amplectens A.C.Sm.</t>
  </si>
  <si>
    <t>amplectens</t>
  </si>
  <si>
    <t>Salacia bullata Mennega</t>
  </si>
  <si>
    <t>bullata</t>
  </si>
  <si>
    <t>Mennega</t>
  </si>
  <si>
    <t>Salacia cauliflora A.C.Sm.</t>
  </si>
  <si>
    <t>Salacia cordata (Miers) Mennega</t>
  </si>
  <si>
    <t>(Miers) Mennega</t>
  </si>
  <si>
    <t>Tamara bravo amarillo | Maco silvestre</t>
  </si>
  <si>
    <t>Salacia elliptica (Mart. ex Schult.) G.Don</t>
  </si>
  <si>
    <t>elliptica</t>
  </si>
  <si>
    <t>(Mart. ex Schult.) G.Don</t>
  </si>
  <si>
    <t>Salacia fugax Lombardi &amp; M.Serna</t>
  </si>
  <si>
    <t>fugax</t>
  </si>
  <si>
    <t>Lombardi &amp; M.Serna</t>
  </si>
  <si>
    <t>Salacia gigantea Loes.</t>
  </si>
  <si>
    <t>Caimillo | Chuchuhuaza de rebalse</t>
  </si>
  <si>
    <t>Salacia impressifolia (Miers) A.C.Sm.</t>
  </si>
  <si>
    <t>impressifolia</t>
  </si>
  <si>
    <t>Caimo de rana</t>
  </si>
  <si>
    <t>Salacia insignis A.C.Sm.</t>
  </si>
  <si>
    <t>Güeva de tigre</t>
  </si>
  <si>
    <t>Salacia juruana Loes.</t>
  </si>
  <si>
    <t>juruana</t>
  </si>
  <si>
    <t>Salacia macrantha A.C.Sm.</t>
  </si>
  <si>
    <t>Caimo | Cajeto</t>
  </si>
  <si>
    <t>Salacia multiflora (Lam.) DC.</t>
  </si>
  <si>
    <t>Salacia opacifolia (J.F.Macbr.) A.C.Sm.</t>
  </si>
  <si>
    <t>opacifolia</t>
  </si>
  <si>
    <t>(J.F.Macbr.) A.C.Sm.</t>
  </si>
  <si>
    <t>Salacia solimoesensis A.C.Sm.</t>
  </si>
  <si>
    <t>solimoesensis</t>
  </si>
  <si>
    <t>Salacia ulei Loes.</t>
  </si>
  <si>
    <t>Tontelea sp.</t>
  </si>
  <si>
    <t>Tontelea</t>
  </si>
  <si>
    <t>Tontelea attenuata Miers</t>
  </si>
  <si>
    <t>attenuata</t>
  </si>
  <si>
    <t>Tontelea congestiflora (A.C.Sm.) A.C.Sm.</t>
  </si>
  <si>
    <t>congestiflora</t>
  </si>
  <si>
    <t>Tontelea corymbosa (Huber) A.C.Sm.</t>
  </si>
  <si>
    <t>(Huber) A.C.Sm.</t>
  </si>
  <si>
    <t>Tontelea emarginata A.C.Sm.</t>
  </si>
  <si>
    <t>Tontelea laxiflora (Benth.) A.C.Sm.</t>
  </si>
  <si>
    <t>Tontelea mauritioides (A.C.Sm.) A.C.Sm.</t>
  </si>
  <si>
    <t>mauritioides</t>
  </si>
  <si>
    <t>Tontelea passiflora (Vell.) Lombardi</t>
  </si>
  <si>
    <t>passiflora</t>
  </si>
  <si>
    <t>(Vell.) Lombardi</t>
  </si>
  <si>
    <t>Ojo de buey | Chuchuhuaza</t>
  </si>
  <si>
    <t>Zinowiewia integerrima (Turcz.) Turcz.</t>
  </si>
  <si>
    <t>Zinowiewia</t>
  </si>
  <si>
    <t>integerrima</t>
  </si>
  <si>
    <t>(Turcz.) Turcz.</t>
  </si>
  <si>
    <t>NL</t>
  </si>
  <si>
    <t>Hedyosmum sp.</t>
  </si>
  <si>
    <t>Chloranthaceae</t>
  </si>
  <si>
    <t>Hedyosmum</t>
  </si>
  <si>
    <t>Guayusa | Oyoco</t>
  </si>
  <si>
    <t>Hedyosmum bonplandianum Kunth</t>
  </si>
  <si>
    <t>bonplandianum</t>
  </si>
  <si>
    <t>Granicillo | Granizo</t>
  </si>
  <si>
    <t>Hedyosmum cuatrecazanum Occhioni</t>
  </si>
  <si>
    <t>cuatrecazanum</t>
  </si>
  <si>
    <t>Occhioni</t>
  </si>
  <si>
    <t>Guayusa</t>
  </si>
  <si>
    <t>Hedyosmum goudotianum Solms</t>
  </si>
  <si>
    <t>Solms</t>
  </si>
  <si>
    <t>Guayusa | Salado</t>
  </si>
  <si>
    <t>Hedyosmum racemosum (Ruiz &amp; Pav.) G.Don</t>
  </si>
  <si>
    <t>(Ruiz &amp; Pav.) G.Don</t>
  </si>
  <si>
    <t>Granizo | Uraco</t>
  </si>
  <si>
    <t>Hedyosmum sprucei Solms</t>
  </si>
  <si>
    <t>Silvador</t>
  </si>
  <si>
    <t>Acioa sp.</t>
  </si>
  <si>
    <t>Chrysobalanaceae</t>
  </si>
  <si>
    <t>Acioa</t>
  </si>
  <si>
    <t>Acioa dolichopoda (Prance) Sothers &amp; Prance</t>
  </si>
  <si>
    <t>dolichopoda</t>
  </si>
  <si>
    <t>(Prance) Sothers &amp; Prance</t>
  </si>
  <si>
    <t>Aguire | Guayabene | Algarrobo | Almendro | Talega Huayo | Hamaca Huayo</t>
  </si>
  <si>
    <t>Acioa longipendula (Pilg.) Sothers &amp; Prance</t>
  </si>
  <si>
    <t>longipendula</t>
  </si>
  <si>
    <t>(Pilg.) Sothers &amp; Prance</t>
  </si>
  <si>
    <t>Aguire</t>
  </si>
  <si>
    <t>Acioa schultesii Maguire</t>
  </si>
  <si>
    <t>Chrysobalanus icaco L.</t>
  </si>
  <si>
    <t>Chrysobalanus</t>
  </si>
  <si>
    <t>icaco</t>
  </si>
  <si>
    <t>Icaco</t>
  </si>
  <si>
    <t>Couepia sp.</t>
  </si>
  <si>
    <t>Couepia</t>
  </si>
  <si>
    <t>Agüire</t>
  </si>
  <si>
    <t>Couepia bracteosa Benth.</t>
  </si>
  <si>
    <t>bracteosa</t>
  </si>
  <si>
    <t>Couepia chrysocalyx (Poepp.) Hook.f.</t>
  </si>
  <si>
    <t>chrysocalyx</t>
  </si>
  <si>
    <t>(Poepp.) Hook.f.</t>
  </si>
  <si>
    <t>Reventillo ordinario | Guaco</t>
  </si>
  <si>
    <t>Couepia elata Ducke</t>
  </si>
  <si>
    <t>Couepia guianensis Aubl.</t>
  </si>
  <si>
    <t>Guacure de chimbe | Guacuri | Curiza</t>
  </si>
  <si>
    <t>Couepia krukovii Standl.</t>
  </si>
  <si>
    <t>Palo de manteca</t>
  </si>
  <si>
    <t>Couepia latifolia Standl.</t>
  </si>
  <si>
    <t>Couepia macrophylla Hook.f.</t>
  </si>
  <si>
    <t>Parinari</t>
  </si>
  <si>
    <t>Couepia magnoliifolia Hook.f.</t>
  </si>
  <si>
    <t>magnoliifolia</t>
  </si>
  <si>
    <t>Couepia obovata Ducke</t>
  </si>
  <si>
    <t>Charapillo</t>
  </si>
  <si>
    <t>Couepia paraensis (Mart. &amp; Zucc.) Benth.</t>
  </si>
  <si>
    <t>(Mart. &amp; Zucc.) Benth.</t>
  </si>
  <si>
    <t>Umarí</t>
  </si>
  <si>
    <t>Couepia subcordata Benth. ex Hook.f.</t>
  </si>
  <si>
    <t>subcordata</t>
  </si>
  <si>
    <t>Benth. ex Hook.f.</t>
  </si>
  <si>
    <t>Couepia trapezioana Cuatrec.</t>
  </si>
  <si>
    <t>trapezioana</t>
  </si>
  <si>
    <t>Couepia ulei Pilg.</t>
  </si>
  <si>
    <t>Parinare bravo</t>
  </si>
  <si>
    <t>Couepia williamsii J.F.Macbr.</t>
  </si>
  <si>
    <t>Exellodendron coriaceum (Benth.) Prance</t>
  </si>
  <si>
    <t>Exellodendron</t>
  </si>
  <si>
    <t>coriaceum</t>
  </si>
  <si>
    <t>(Benth.) Prance</t>
  </si>
  <si>
    <t>Gaulettia sp.</t>
  </si>
  <si>
    <t>Gaulettia</t>
  </si>
  <si>
    <t>Gaulettia canomensis (Mart.) Sothers &amp; Prance</t>
  </si>
  <si>
    <t>canomensis</t>
  </si>
  <si>
    <t>(Mart.) Sothers &amp; Prance</t>
  </si>
  <si>
    <t>Gaulettia elata (Ducke) Sothers &amp; Prance</t>
  </si>
  <si>
    <t>(Ducke) Sothers &amp; Prance</t>
  </si>
  <si>
    <t>Comida de animales</t>
  </si>
  <si>
    <t>Gaulettia parillo (DC.) Sothers &amp; Prance</t>
  </si>
  <si>
    <t>parillo</t>
  </si>
  <si>
    <t>(DC.) Sothers &amp; Prance</t>
  </si>
  <si>
    <t>Gaulettia racemosa (Benth. ex Hook.f.) Sothers &amp; Prance</t>
  </si>
  <si>
    <t>(Benth. ex Hook.f.) Sothers &amp; Prance</t>
  </si>
  <si>
    <t>Hirtella sp.</t>
  </si>
  <si>
    <t>Hirtella</t>
  </si>
  <si>
    <t>Hirtella adenophora Cuatrec.</t>
  </si>
  <si>
    <t>adenophora</t>
  </si>
  <si>
    <t>Hirtella americana L.</t>
  </si>
  <si>
    <t>Garrapato</t>
  </si>
  <si>
    <t>Hirtella bicornis Mart. &amp; Zucc.</t>
  </si>
  <si>
    <t>bicornis</t>
  </si>
  <si>
    <t>Mart. &amp; Zucc.</t>
  </si>
  <si>
    <t>Hirtella brachystachya Hook.f.</t>
  </si>
  <si>
    <t>brachystachya</t>
  </si>
  <si>
    <t>Hirtella bullata Benth.</t>
  </si>
  <si>
    <t>Hirtella duckei Huber</t>
  </si>
  <si>
    <t>Hirtella elongata Mart. &amp; Zucc.</t>
  </si>
  <si>
    <t>Hirtella eriandra Benth.</t>
  </si>
  <si>
    <t>eriandra</t>
  </si>
  <si>
    <t>Hirtella guainiae Spruce ex Hook.f.</t>
  </si>
  <si>
    <t>guainiae</t>
  </si>
  <si>
    <t>Spruce ex Hook.f.</t>
  </si>
  <si>
    <t>Palo de magiña | Casa de magiñá</t>
  </si>
  <si>
    <t>Hirtella hispidula Miq.</t>
  </si>
  <si>
    <t>Hirtella liesneri Prance</t>
  </si>
  <si>
    <t>Hirtella macrophylla Benth. ex Hook.f.</t>
  </si>
  <si>
    <t>Hirtella magnifolia Prance</t>
  </si>
  <si>
    <t>magnifolia</t>
  </si>
  <si>
    <t>Hirtella maguirei Prance</t>
  </si>
  <si>
    <t>Hirtella paniculata Sw.</t>
  </si>
  <si>
    <t>Hirtella physophora Mart. &amp; Zucc.</t>
  </si>
  <si>
    <t>physophora</t>
  </si>
  <si>
    <t>Casa de magiñá</t>
  </si>
  <si>
    <t>Hirtella pilosissima Mart. &amp; Zucc.</t>
  </si>
  <si>
    <t>pilosissima</t>
  </si>
  <si>
    <t>Palo de cemento</t>
  </si>
  <si>
    <t>Hirtella pimichina Lasser &amp; Maguire</t>
  </si>
  <si>
    <t>pimichina</t>
  </si>
  <si>
    <t>Lasser &amp; Maguire</t>
  </si>
  <si>
    <t>Hirtella punctillata Ducke</t>
  </si>
  <si>
    <t>punctillata</t>
  </si>
  <si>
    <t>Hirtella racemosa Lam.</t>
  </si>
  <si>
    <t>Garrapato | Arenillo | Pasito</t>
  </si>
  <si>
    <t>Hirtella scabra Benth.</t>
  </si>
  <si>
    <t>Hirtella schultesii Prance</t>
  </si>
  <si>
    <t>Palo de maicero</t>
  </si>
  <si>
    <t>Hirtella triandra Sw.</t>
  </si>
  <si>
    <t>triandra</t>
  </si>
  <si>
    <t>Hirtella ulei Pilg.</t>
  </si>
  <si>
    <t>Hymenopus sp.</t>
  </si>
  <si>
    <t>Hymenopus</t>
  </si>
  <si>
    <t>Hymenopus amapaensis (Prance) Sothers &amp; Prance</t>
  </si>
  <si>
    <t>amapaensis</t>
  </si>
  <si>
    <t>Hymenopus arachnoideus (Fanshawe &amp; Maguire) Sothers &amp; Prance</t>
  </si>
  <si>
    <t>arachnoideus</t>
  </si>
  <si>
    <t>(Fanshawe &amp; Maguire) Sothers &amp; Prance</t>
  </si>
  <si>
    <t>Toñeca falsa</t>
  </si>
  <si>
    <t>Hymenopus caudatus (Prance) Sothers &amp; Prance</t>
  </si>
  <si>
    <t>Hymenopus heteromorphus (Benth.) Sothers &amp; Prance</t>
  </si>
  <si>
    <t>heteromorphus</t>
  </si>
  <si>
    <t>(Benth.) Sothers &amp; Prance</t>
  </si>
  <si>
    <t>Palo de manteca | Yuguito | Guamo cerindo | Cumaca de bajo</t>
  </si>
  <si>
    <t>Hymenopus intrapetiolaris (Spruce ex Hook.f.) Sothers &amp; Prance</t>
  </si>
  <si>
    <t>intrapetiolaris</t>
  </si>
  <si>
    <t>(Spruce ex Hook.f.) Sothers &amp; Prance</t>
  </si>
  <si>
    <t>Hymenopus latifolius (Benth. ex Hook.f.) Sothers &amp; Prance</t>
  </si>
  <si>
    <t>latifolius</t>
  </si>
  <si>
    <t>Palo yuca</t>
  </si>
  <si>
    <t>Hymenopus reticulatus (Prance) Sothers &amp; Prance</t>
  </si>
  <si>
    <t>reticulatus</t>
  </si>
  <si>
    <t>Leptobalanus sp.</t>
  </si>
  <si>
    <t>Leptobalanus</t>
  </si>
  <si>
    <t>Leptobalanus apetalus (E.Mey.) Sothers &amp; Prance</t>
  </si>
  <si>
    <t>apetalus</t>
  </si>
  <si>
    <t>(E.Mey.) Sothers &amp; Prance</t>
  </si>
  <si>
    <t>Palo de cemento | Mezcla | Caue | Palo de cemento | Cemento | Palo de piedra | Palo de manteca</t>
  </si>
  <si>
    <t>Leptobalanus cardiophyllus (Prance) Sothers &amp; Prance</t>
  </si>
  <si>
    <t>cardiophyllus</t>
  </si>
  <si>
    <t>Leptobalanus emarginatus (Spruce ex Hook.f.) Sothers &amp; Prance</t>
  </si>
  <si>
    <t>emarginatus</t>
  </si>
  <si>
    <t>Leptobalanus granvillei (Prance) Sothers &amp; Prance</t>
  </si>
  <si>
    <t>granvillei</t>
  </si>
  <si>
    <t>Leptobalanus latus (J.F.Macbr.) Sothers &amp; Prance</t>
  </si>
  <si>
    <t>latus</t>
  </si>
  <si>
    <t>(J.F.Macbr.) Sothers &amp; Prance</t>
  </si>
  <si>
    <t>Leptobalanus longistylus (Hook.f.) Sothers &amp; Prance</t>
  </si>
  <si>
    <t>longistylus</t>
  </si>
  <si>
    <t>(Hook.f.) Sothers &amp; Prance</t>
  </si>
  <si>
    <t>Leptobalanus octandrus (Hoffmanns. ex Roem. &amp; Schult.) Sothers &amp; Prance</t>
  </si>
  <si>
    <t>octandrus</t>
  </si>
  <si>
    <t>(Hoffmanns. ex Roem. &amp; Schult.) Sothers &amp; Prance</t>
  </si>
  <si>
    <t>Leptobalanus parvifolius (Huber) Sothers &amp; Prance</t>
  </si>
  <si>
    <t>parvifolius</t>
  </si>
  <si>
    <t>(Huber) Sothers &amp; Prance</t>
  </si>
  <si>
    <t>Leptobalanus sprucei (Hook.f.) Sothers &amp; Prance</t>
  </si>
  <si>
    <t>Leptobalanus undulatus (Prance) Sothers &amp; Prance</t>
  </si>
  <si>
    <t>undulatus</t>
  </si>
  <si>
    <t>Leptobalanus wurdackii (Prance) Sothers &amp; Prance</t>
  </si>
  <si>
    <t>Licania sp.</t>
  </si>
  <si>
    <t>Licania</t>
  </si>
  <si>
    <t>Varablanca | Chonto</t>
  </si>
  <si>
    <t>Licania affinis Fritsch</t>
  </si>
  <si>
    <t>Fritsch</t>
  </si>
  <si>
    <t>Licania alba (Bernoulli) Cuatrec.</t>
  </si>
  <si>
    <t>alba</t>
  </si>
  <si>
    <t>(Bernoulli) Cuatrec.</t>
  </si>
  <si>
    <t>Licania apetala (E.Mey.) Fritsch</t>
  </si>
  <si>
    <t>apetala</t>
  </si>
  <si>
    <t>(E.Mey.) Fritsch</t>
  </si>
  <si>
    <t>Pava | Chimigua</t>
  </si>
  <si>
    <t>Licania arborea Seem.</t>
  </si>
  <si>
    <t>arborea</t>
  </si>
  <si>
    <t>Seem.</t>
  </si>
  <si>
    <t>Garcero | Cañagria |Tapaliso</t>
  </si>
  <si>
    <t>Licania bracteata Prance</t>
  </si>
  <si>
    <t>bracteata</t>
  </si>
  <si>
    <t>Licania canescens Benoist</t>
  </si>
  <si>
    <t>Licania caudata Prance</t>
  </si>
  <si>
    <t>Licania chocoensis  Cuatrec.</t>
  </si>
  <si>
    <t xml:space="preserve">chocoensis </t>
  </si>
  <si>
    <t>Carbonero</t>
  </si>
  <si>
    <t>Licania elliptica Standl.</t>
  </si>
  <si>
    <t>Licania foldatsii Prance</t>
  </si>
  <si>
    <t>foldatsii</t>
  </si>
  <si>
    <t>Licania fuchsii Prance</t>
  </si>
  <si>
    <t>fuchsii</t>
  </si>
  <si>
    <t xml:space="preserve">Carbonero </t>
  </si>
  <si>
    <t>Licania glabriflora Prance</t>
  </si>
  <si>
    <t>glabriflora</t>
  </si>
  <si>
    <t>Licania gracilipes Taub.</t>
  </si>
  <si>
    <t>Taub.</t>
  </si>
  <si>
    <t>Guayacán polvillo</t>
  </si>
  <si>
    <t>Licania harlingii Prance</t>
  </si>
  <si>
    <t>Licania hebantha Hook.f.</t>
  </si>
  <si>
    <t>hebantha</t>
  </si>
  <si>
    <t>Licania hypoleuca Benth.</t>
  </si>
  <si>
    <t>hypoleuca</t>
  </si>
  <si>
    <t>Licania incana Aubl.</t>
  </si>
  <si>
    <t>incana</t>
  </si>
  <si>
    <t>Licania kunthiana Hook.f.</t>
  </si>
  <si>
    <t>kunthiana</t>
  </si>
  <si>
    <t>Licania laevigata Prance</t>
  </si>
  <si>
    <t>Licania lanceolata Prance</t>
  </si>
  <si>
    <t>Licania leucosepala Griseb.</t>
  </si>
  <si>
    <t>leucosepala</t>
  </si>
  <si>
    <t>Licania macrocarpa Cuatrec.</t>
  </si>
  <si>
    <t>Licania micrantha Miq.</t>
  </si>
  <si>
    <t>Apacharana | Lamparina | Pavito | Copay</t>
  </si>
  <si>
    <t>Licania mollis Benth.</t>
  </si>
  <si>
    <t>Licania orbicularis Hook.f.</t>
  </si>
  <si>
    <t>orbicularis</t>
  </si>
  <si>
    <t>Licania parviflora Benth.</t>
  </si>
  <si>
    <t>Licania parvifructa Fanshawe &amp; Maguire</t>
  </si>
  <si>
    <t>parvifructa</t>
  </si>
  <si>
    <t>Fanshawe &amp; Maguire</t>
  </si>
  <si>
    <t>Licania platypus  (Hemsl.) Fritsch</t>
  </si>
  <si>
    <t xml:space="preserve">platypus </t>
  </si>
  <si>
    <t>(Hemsl.) Fritsch</t>
  </si>
  <si>
    <t>Caimo piedra</t>
  </si>
  <si>
    <t>Licania reticulata Prance</t>
  </si>
  <si>
    <t>reticulata</t>
  </si>
  <si>
    <t>Licania savannarum Prance</t>
  </si>
  <si>
    <t>Licania sparsipilis  S.F.Blake</t>
  </si>
  <si>
    <t xml:space="preserve">sparsipilis </t>
  </si>
  <si>
    <t>Licania stewardii Prance</t>
  </si>
  <si>
    <t>stewardii</t>
  </si>
  <si>
    <t>Licania steyermarkii Maguire</t>
  </si>
  <si>
    <t>Licania triandra Hook.f.</t>
  </si>
  <si>
    <t>Licania urceolaris Hook.f.</t>
  </si>
  <si>
    <t>urceolaris</t>
  </si>
  <si>
    <t>Pacharama</t>
  </si>
  <si>
    <t>Licania vaupesiana Killip &amp; Cuatrec.</t>
  </si>
  <si>
    <t>vaupesiana</t>
  </si>
  <si>
    <t>Microdesmia arborea (Seem) Sothers &amp; Prance</t>
  </si>
  <si>
    <t>Microdesmia</t>
  </si>
  <si>
    <t>(Seem) Sothers &amp; Prance</t>
  </si>
  <si>
    <t>Moquilea sp.</t>
  </si>
  <si>
    <t>Moquilea</t>
  </si>
  <si>
    <t>Moquilea brittoniana (Fritsch) Sothers &amp; Prance</t>
  </si>
  <si>
    <t>(Fritsch) Sothers &amp; Prance</t>
  </si>
  <si>
    <t>Moquilea cabrerae (Prance) Sothers &amp; Prance</t>
  </si>
  <si>
    <t>Moquilea egleri (Prance) Sothers &amp; Prance</t>
  </si>
  <si>
    <t>egleri</t>
  </si>
  <si>
    <t>Moquilea guianensis Aubl.</t>
  </si>
  <si>
    <t>Moquilea jaramilloi (Prance) Sothers &amp; Prance</t>
  </si>
  <si>
    <t>jaramilloi</t>
  </si>
  <si>
    <t>Moquilea longipedicellata (Ducke) Sothers &amp; Prance</t>
  </si>
  <si>
    <t>Moquilea subarachnophylla (Cuatrec.) Sothers &amp; Prance</t>
  </si>
  <si>
    <t>subarachnophylla</t>
  </si>
  <si>
    <t>(Cuatrec.) Sothers &amp; Prance</t>
  </si>
  <si>
    <t>Moquilea tomentosa (Benth.) Sothers &amp; Prance</t>
  </si>
  <si>
    <t>Moquilea unguiculata (Prance) Sothers &amp; Prance</t>
  </si>
  <si>
    <t>Parinari sp.</t>
  </si>
  <si>
    <t>Parinari campestris Aubl.</t>
  </si>
  <si>
    <t>Arenillo</t>
  </si>
  <si>
    <t>Parinari excelsa Sabine</t>
  </si>
  <si>
    <t>Sabine</t>
  </si>
  <si>
    <t>Guaraí</t>
  </si>
  <si>
    <t>Parinari klugii Prance</t>
  </si>
  <si>
    <t>Parinari montana Aubl.</t>
  </si>
  <si>
    <t>Toñeca propia</t>
  </si>
  <si>
    <t>Parinari occidentalis Prance</t>
  </si>
  <si>
    <t>Parinari pachyphylla  Rusby</t>
  </si>
  <si>
    <t xml:space="preserve">pachyphylla </t>
  </si>
  <si>
    <t>Perehuétano</t>
  </si>
  <si>
    <t>Parinari parilis J.F.Macbr.</t>
  </si>
  <si>
    <t>parilis</t>
  </si>
  <si>
    <t>Parinari rodolphii Huber</t>
  </si>
  <si>
    <t>rodolphii</t>
  </si>
  <si>
    <t>Parinari sprucei Hook.f.</t>
  </si>
  <si>
    <t>Warshe</t>
  </si>
  <si>
    <t>Parinariopsis licaniiflora (Sagot) Sothers &amp; Prance</t>
  </si>
  <si>
    <t>Parinariopsis</t>
  </si>
  <si>
    <t>licaniiflora</t>
  </si>
  <si>
    <t>(Sagot) Sothers &amp; Prance</t>
  </si>
  <si>
    <t>Cleome sp.</t>
  </si>
  <si>
    <t>Cleomaceae</t>
  </si>
  <si>
    <t>Cleome</t>
  </si>
  <si>
    <t>Cleome aculeata L.</t>
  </si>
  <si>
    <t>Cleome parviflora Kunth</t>
  </si>
  <si>
    <t>Cleome spinosa Jacq.</t>
  </si>
  <si>
    <t>Cochranella pilosa (Benth.) E.M.McGinty &amp; Roalson</t>
  </si>
  <si>
    <t>Cochranella</t>
  </si>
  <si>
    <t>(Benth.) E.M.McGinty &amp; Roalson</t>
  </si>
  <si>
    <t>Cabello de ángel</t>
  </si>
  <si>
    <t>Podandrogyne sp.</t>
  </si>
  <si>
    <t>Podandrogyne</t>
  </si>
  <si>
    <t>Podandrogyne caucana Cochrane</t>
  </si>
  <si>
    <t>caucana</t>
  </si>
  <si>
    <t>Cochrane</t>
  </si>
  <si>
    <t>Podandrogyne coccinea (Benth.) Woodson</t>
  </si>
  <si>
    <t>Podandrogyne decipiens (Triana &amp; Planch.) Woodson</t>
  </si>
  <si>
    <t>decipiens</t>
  </si>
  <si>
    <t>(Triana &amp; Planch.) Woodson</t>
  </si>
  <si>
    <t>Podandrogyne gracilis (Triana &amp; Planch.) Woodson</t>
  </si>
  <si>
    <t>Podandrogyne mathewsii (Briq.) Cochrane</t>
  </si>
  <si>
    <t>mathewsii</t>
  </si>
  <si>
    <t>(Briq.) Cochrane</t>
  </si>
  <si>
    <t>Podandrogyne mocoensis Cochrane</t>
  </si>
  <si>
    <t>mocoensis</t>
  </si>
  <si>
    <t>Clethra sp.</t>
  </si>
  <si>
    <t>Clethraceae</t>
  </si>
  <si>
    <t>Clethra</t>
  </si>
  <si>
    <t>Manzano</t>
  </si>
  <si>
    <t>Clethra fagifolia Kunth</t>
  </si>
  <si>
    <t>fagifolia</t>
  </si>
  <si>
    <t>Gualanday | Granicillo</t>
  </si>
  <si>
    <t>Clethra pedicellaris Turcz.</t>
  </si>
  <si>
    <t>pedicellaris</t>
  </si>
  <si>
    <t>Clethra revoluta (Ruiz &amp; Pav.) Spreng.</t>
  </si>
  <si>
    <t>revoluta</t>
  </si>
  <si>
    <t>(Ruiz &amp; Pav.) Spreng.</t>
  </si>
  <si>
    <t>Chrysochlamys sp.</t>
  </si>
  <si>
    <t>Chrysochlamys</t>
  </si>
  <si>
    <t>Chagualo</t>
  </si>
  <si>
    <t>Chrysochlamys bracteolata Cuatrec.</t>
  </si>
  <si>
    <t>Motilón | Candelo | Palo que nunca se acaba</t>
  </si>
  <si>
    <t>Chrysochlamys colombiana (Cuatrec.) Cuatrec.</t>
  </si>
  <si>
    <t>(Cuatrec.) Cuatrec.</t>
  </si>
  <si>
    <t>Chrysochlamys dependens Planch. &amp; Triana</t>
  </si>
  <si>
    <t>dependens</t>
  </si>
  <si>
    <t>Frutillo serca | Caimo</t>
  </si>
  <si>
    <t>Chrysochlamys membranacea Planch. &amp; Triana</t>
  </si>
  <si>
    <t>membranacea</t>
  </si>
  <si>
    <t>Cucharo</t>
  </si>
  <si>
    <t>Chrysochlamys tenuifolia Cuatrec.</t>
  </si>
  <si>
    <t>tenuifolia</t>
  </si>
  <si>
    <t>Chrysochlamys ulei Engl.</t>
  </si>
  <si>
    <t>Chrysochlamys weberbaueri Engl.</t>
  </si>
  <si>
    <t>Cumala</t>
  </si>
  <si>
    <t>Clusia sp.</t>
  </si>
  <si>
    <t>Clusia</t>
  </si>
  <si>
    <t>Breo | Güaque | Matapalo | Incienso</t>
  </si>
  <si>
    <t>Clusia amazonica Planch. &amp; Triana</t>
  </si>
  <si>
    <t>Clusia araracuarae Pipoly</t>
  </si>
  <si>
    <t>Pipoly</t>
  </si>
  <si>
    <t>Clusia botryoidea Maguire</t>
  </si>
  <si>
    <t>botryoidea</t>
  </si>
  <si>
    <t>Clusia candelabrum Planch. &amp; Triana</t>
  </si>
  <si>
    <t>candelabrum</t>
  </si>
  <si>
    <t>Clusia cerroana Steyerm.</t>
  </si>
  <si>
    <t>cerroana</t>
  </si>
  <si>
    <t>Clusia chiribiquetensis Maguire</t>
  </si>
  <si>
    <t>chiribiquetensis</t>
  </si>
  <si>
    <t>La Cope</t>
  </si>
  <si>
    <t>Clusia columnaris Engl.</t>
  </si>
  <si>
    <t>columnaris</t>
  </si>
  <si>
    <t>Matapalo | Palo blanco | Copé | Guabro</t>
  </si>
  <si>
    <t>Clusia crenata Cuatrec.</t>
  </si>
  <si>
    <t>Clusia cruciata Cuatrec.</t>
  </si>
  <si>
    <t>cruciata</t>
  </si>
  <si>
    <t>Guandera</t>
  </si>
  <si>
    <t>Clusia cuneifolia Cuatrec.</t>
  </si>
  <si>
    <t>Clusia decussata Planch. &amp; Triana</t>
  </si>
  <si>
    <t>Clusia divaricata (Cuatrec.) Pipoly</t>
  </si>
  <si>
    <t>(Cuatrec.) Pipoly</t>
  </si>
  <si>
    <t>Clusia dixonii Little</t>
  </si>
  <si>
    <t>dixonii</t>
  </si>
  <si>
    <t>Clusia ellipticifolia Cuatrec.</t>
  </si>
  <si>
    <t>ellipticifolia</t>
  </si>
  <si>
    <t>Clusia equinoglossa Cuatrec.</t>
  </si>
  <si>
    <t>equinoglossa</t>
  </si>
  <si>
    <t>Lengua de potro</t>
  </si>
  <si>
    <t>Clusia flava Jacq.</t>
  </si>
  <si>
    <t>Clusia flavida (Benth.) Pipoly</t>
  </si>
  <si>
    <t>flavida</t>
  </si>
  <si>
    <t>(Benth.) Pipoly</t>
  </si>
  <si>
    <t>Clusia fructiangusta Cuatrec.</t>
  </si>
  <si>
    <t>fructiangusta</t>
  </si>
  <si>
    <t>Clusia garcibarrigae Cuatrec.</t>
  </si>
  <si>
    <t>garcibarrigae</t>
  </si>
  <si>
    <t>Clusia gaudichaudii Cambess.</t>
  </si>
  <si>
    <t>gaudichaudii</t>
  </si>
  <si>
    <t>Clusia globosa Maguire</t>
  </si>
  <si>
    <t>Clusia glomerata Cuatrec.</t>
  </si>
  <si>
    <t>Clusia grammadenioides Pipoly</t>
  </si>
  <si>
    <t>grammadenioides</t>
  </si>
  <si>
    <t>Clusia grandiflora Splitg.</t>
  </si>
  <si>
    <t>Splitg.</t>
  </si>
  <si>
    <t>Gaque</t>
  </si>
  <si>
    <t>Clusia guaviarensis Cuatrec.</t>
  </si>
  <si>
    <t>guaviarensis</t>
  </si>
  <si>
    <t>Clusia hachensis Cuatrec.</t>
  </si>
  <si>
    <t>hachensis</t>
  </si>
  <si>
    <t>Clusia hammeliana Pipoly</t>
  </si>
  <si>
    <t>hammeliana</t>
  </si>
  <si>
    <t>Clusia haughtii Cuatrec.</t>
  </si>
  <si>
    <t>haughtii</t>
  </si>
  <si>
    <t>Clusia huberi Pipoly</t>
  </si>
  <si>
    <t>Tripa de pollo | Coca silvestre | Copé</t>
  </si>
  <si>
    <t>Clusia hydrogera Cuatrec.</t>
  </si>
  <si>
    <t>hydrogera</t>
  </si>
  <si>
    <t>Clusia insignis Mart.</t>
  </si>
  <si>
    <t>Clusia leprantha Mart.</t>
  </si>
  <si>
    <t>leprantha</t>
  </si>
  <si>
    <t>Clusia lineata (Benth.) Planch. &amp; Triana</t>
  </si>
  <si>
    <t>lineata</t>
  </si>
  <si>
    <t>(Benth.) Planch. &amp; Triana</t>
  </si>
  <si>
    <t>Clusia longipes (Ducke) Bittrich</t>
  </si>
  <si>
    <t>(Ducke) Bittrich</t>
  </si>
  <si>
    <t>Clusia lopezii Maguire</t>
  </si>
  <si>
    <t>lopezii</t>
  </si>
  <si>
    <t>Clusia loranthacea Planch. &amp; Triana</t>
  </si>
  <si>
    <t>loranthacea</t>
  </si>
  <si>
    <t>Clusia loretensis Engl.</t>
  </si>
  <si>
    <t>Impamo</t>
  </si>
  <si>
    <t>Clusia macropoda Engl.</t>
  </si>
  <si>
    <t>macropoda</t>
  </si>
  <si>
    <t>Clusia magnifolia Cuatrec.</t>
  </si>
  <si>
    <t>Clusia martiana Engl.</t>
  </si>
  <si>
    <t>Clusia melchiorii Gleason</t>
  </si>
  <si>
    <t>melchiorii</t>
  </si>
  <si>
    <t>Clusia microstemon Planch. &amp; Triana</t>
  </si>
  <si>
    <t>Clusia minor L.</t>
  </si>
  <si>
    <t>Clusia mituana Cuatrec.</t>
  </si>
  <si>
    <t>mituana</t>
  </si>
  <si>
    <t>Clusia mocoensis Cuatrec.</t>
  </si>
  <si>
    <t>Clusia multiflora Kunth</t>
  </si>
  <si>
    <t>Mate | Guandera</t>
  </si>
  <si>
    <t>Clusia myriandra (Benth.) Planch. &amp; Triana</t>
  </si>
  <si>
    <t>myriandra</t>
  </si>
  <si>
    <t>Mataplao</t>
  </si>
  <si>
    <t>Clusia nigrolineata P.F.Stevens</t>
  </si>
  <si>
    <t>nigrolineata</t>
  </si>
  <si>
    <t>P.F.Stevens</t>
  </si>
  <si>
    <t>Clusia obovata (Planch. &amp; Triana) Pipoly</t>
  </si>
  <si>
    <t>(Planch. &amp; Triana) Pipoly</t>
  </si>
  <si>
    <t>Clusia octandra (Poepp.) Pipoly</t>
  </si>
  <si>
    <t>octandra</t>
  </si>
  <si>
    <t>(Poepp.) Pipoly</t>
  </si>
  <si>
    <t>Clusia opaca Maguire</t>
  </si>
  <si>
    <t>Clusia pallida Engl.</t>
  </si>
  <si>
    <t>Clusia palmicida Planch. &amp; Triana</t>
  </si>
  <si>
    <t>palmicida</t>
  </si>
  <si>
    <t>Clusia panapanari (Aubl.) Choisy</t>
  </si>
  <si>
    <t>panapanari</t>
  </si>
  <si>
    <t>(Aubl.) Choisy</t>
  </si>
  <si>
    <t>Clusia penduliflora Engl.</t>
  </si>
  <si>
    <t>Clusia pusilla Steyerm.</t>
  </si>
  <si>
    <t>pusilla</t>
  </si>
  <si>
    <t>Clusia renggerioides Planch. &amp; Triana</t>
  </si>
  <si>
    <t>renggerioides</t>
  </si>
  <si>
    <t>Higuerón</t>
  </si>
  <si>
    <t>Clusia rosea Jacq.</t>
  </si>
  <si>
    <t>Clusia schomburgkiana (Planch. &amp; Triana) Engl.</t>
  </si>
  <si>
    <t>(Planch. &amp; Triana) Engl.</t>
  </si>
  <si>
    <t>Clusia schultesii Maguire</t>
  </si>
  <si>
    <t>Clusia sipapoana (Maguire) Pipoly</t>
  </si>
  <si>
    <t>sipapoana</t>
  </si>
  <si>
    <t>(Maguire) Pipoly</t>
  </si>
  <si>
    <t>Clusia spathulifolia Engl.</t>
  </si>
  <si>
    <t>spathulifolia</t>
  </si>
  <si>
    <t>Clusia vaginata Cuatrec.</t>
  </si>
  <si>
    <t>vaginata</t>
  </si>
  <si>
    <t>Clusia viscida Engl.</t>
  </si>
  <si>
    <t>Clusia weberbaueri Engl.</t>
  </si>
  <si>
    <t>Clusia williamsii Steyerm.</t>
  </si>
  <si>
    <t>Dystovomita sp.</t>
  </si>
  <si>
    <t>Dystovomita</t>
  </si>
  <si>
    <t>Garcinia sp.</t>
  </si>
  <si>
    <t>Garcinia</t>
  </si>
  <si>
    <t>Madroño</t>
  </si>
  <si>
    <t>Garcinia acuminata Planch. &amp; Triana</t>
  </si>
  <si>
    <t>Garcinia benthamiana (Planch. &amp; Triana) Pipoly</t>
  </si>
  <si>
    <t>benthamiana</t>
  </si>
  <si>
    <t>Garcinia brasiliensis C.Mart.</t>
  </si>
  <si>
    <t>C.Mart.</t>
  </si>
  <si>
    <t>Madroño de hoja ancha | Madroño</t>
  </si>
  <si>
    <t>Garcinia gardneriana (Planch. &amp; Triana) Zappi</t>
  </si>
  <si>
    <t>gardneriana</t>
  </si>
  <si>
    <t>(Planch. &amp; Triana) Zappi</t>
  </si>
  <si>
    <t>Bacurí</t>
  </si>
  <si>
    <t>Garcinia macrophylla C.Mart.</t>
  </si>
  <si>
    <t>Madroño de cáscara lisa | Chuchuaso | Madroño | Madroño silvestre | Madroño de monte</t>
  </si>
  <si>
    <t>Garcinia madruno (Kunth) Hammel</t>
  </si>
  <si>
    <t>madruno</t>
  </si>
  <si>
    <t>(Kunth) Hammel</t>
  </si>
  <si>
    <t>Madroño | Chuchuhuaza de tierra baja</t>
  </si>
  <si>
    <t>Lorostemon sp.</t>
  </si>
  <si>
    <t>Lorostemon</t>
  </si>
  <si>
    <t>Lorostemon bombaciflorum Ducke</t>
  </si>
  <si>
    <t>bombaciflorum</t>
  </si>
  <si>
    <t>Lorostemon coelhoi Paula</t>
  </si>
  <si>
    <t>coelhoi</t>
  </si>
  <si>
    <t>Paula</t>
  </si>
  <si>
    <t>Lorostemon colombianum Maguire</t>
  </si>
  <si>
    <t>Madroño | Maanio</t>
  </si>
  <si>
    <t>Lorostemon stipitatus Maguire</t>
  </si>
  <si>
    <t>stipitatus</t>
  </si>
  <si>
    <t>Moronobea sp.</t>
  </si>
  <si>
    <t>Moronobea</t>
  </si>
  <si>
    <t>Moronobea coccinea Aubl.</t>
  </si>
  <si>
    <t>Brea | Palobrea</t>
  </si>
  <si>
    <t>Moronobea riparia Planch. &amp; Triana</t>
  </si>
  <si>
    <t>Platonia insignis Mart.</t>
  </si>
  <si>
    <t>Platonia</t>
  </si>
  <si>
    <t>Naranjillo | Bacurí</t>
  </si>
  <si>
    <t>Symphonia globulifera L.f.</t>
  </si>
  <si>
    <t>Symphonia</t>
  </si>
  <si>
    <t>globulifera</t>
  </si>
  <si>
    <t>Breo para calafatear | Breo | Brea | Chullachaqui caspi | Peramán | Palo de breo | Madroño breo</t>
  </si>
  <si>
    <t>Tovomita sp.</t>
  </si>
  <si>
    <t>Tovomita</t>
  </si>
  <si>
    <t>Chullachaqui colorado | Zanca de araña</t>
  </si>
  <si>
    <t>Tovomita acutiflora M.S. Barros &amp; G. Mariz</t>
  </si>
  <si>
    <t>acutiflora</t>
  </si>
  <si>
    <t>M.S. Barros &amp; G. Mariz</t>
  </si>
  <si>
    <t>Tovomita auriculata Cuello</t>
  </si>
  <si>
    <t>auriculata</t>
  </si>
  <si>
    <t>Cuello</t>
  </si>
  <si>
    <t>Tovomita brasiliensis (Mart.) Walp.</t>
  </si>
  <si>
    <t>(Mart.) Walp.</t>
  </si>
  <si>
    <t>Arrayán guayabo | Carne de diablo</t>
  </si>
  <si>
    <t>Tovomita brevistaminea Engl.</t>
  </si>
  <si>
    <t>brevistaminea</t>
  </si>
  <si>
    <t>Tovomita calophyllophylla García-Villacorta &amp; Hammel</t>
  </si>
  <si>
    <t>calophyllophylla</t>
  </si>
  <si>
    <t>García-Villacorta &amp; Hammel</t>
  </si>
  <si>
    <t>Tovomita clusiiflora (Ducke) L. Marinho</t>
  </si>
  <si>
    <t>clusiiflora</t>
  </si>
  <si>
    <t>(Ducke) L. Marinho</t>
  </si>
  <si>
    <t>Tovomita colombiana L.Marinho</t>
  </si>
  <si>
    <t>L.Marinho</t>
  </si>
  <si>
    <t>Tovomita eggersii Vesque</t>
  </si>
  <si>
    <t>Vesque</t>
  </si>
  <si>
    <t>Tovomita krukovii A.C.Sm.</t>
  </si>
  <si>
    <t>Palo de breo</t>
  </si>
  <si>
    <t>Tovomita laurina Planch. &amp; Triana</t>
  </si>
  <si>
    <t>laurina</t>
  </si>
  <si>
    <t>Tovomita longifolia (Rich.) Hochr.</t>
  </si>
  <si>
    <t>(Rich.) Hochr.</t>
  </si>
  <si>
    <t>Tovomita macrophylla (Poepp.) Walp.</t>
  </si>
  <si>
    <t>(Poepp.) Walp.</t>
  </si>
  <si>
    <t>Tovomita pauciflora Cuatrec.</t>
  </si>
  <si>
    <t>Tovomita pyrifolia Planch. &amp; Triana</t>
  </si>
  <si>
    <t>pyrifolia</t>
  </si>
  <si>
    <t>Lengua de potro | pashubia (Portugués)</t>
  </si>
  <si>
    <t>Tovomita schomburgkii Planch. &amp; Triana</t>
  </si>
  <si>
    <t>Guayabo</t>
  </si>
  <si>
    <t>Tovomita speciosa Ducke</t>
  </si>
  <si>
    <t>Lengua de vaca</t>
  </si>
  <si>
    <t>Tovomita spruceana Planch. &amp; Triana</t>
  </si>
  <si>
    <t>Naranjillo</t>
  </si>
  <si>
    <t>Tovomita stergiosii Cuello</t>
  </si>
  <si>
    <t>stergiosii</t>
  </si>
  <si>
    <t>Tovomita stylosa Hemsl.</t>
  </si>
  <si>
    <t>stylosa</t>
  </si>
  <si>
    <t>Hemsl.</t>
  </si>
  <si>
    <t>Tovomita umbellata Benth.</t>
  </si>
  <si>
    <t>Tovomita volkeri L.Marinho</t>
  </si>
  <si>
    <t>volkeri</t>
  </si>
  <si>
    <t>Tovomita weddelliana Planch. &amp; Triana</t>
  </si>
  <si>
    <t>weddelliana</t>
  </si>
  <si>
    <t>Invasor | Cucharo | Viga de pajarito</t>
  </si>
  <si>
    <t>Buchenavia   tetraphyilla (Aubl.) R.A.Howard</t>
  </si>
  <si>
    <t>Combretaceae</t>
  </si>
  <si>
    <t xml:space="preserve">Buchenavia  </t>
  </si>
  <si>
    <t>tetraphyilla</t>
  </si>
  <si>
    <t>Guayacán</t>
  </si>
  <si>
    <t>Combretum sp.</t>
  </si>
  <si>
    <t>Combretum</t>
  </si>
  <si>
    <t>Combretum assimile Eichler</t>
  </si>
  <si>
    <t>assimile</t>
  </si>
  <si>
    <t>Combretum frangulifolium Kunth</t>
  </si>
  <si>
    <t>frangulifolium</t>
  </si>
  <si>
    <t>Combretum fruticosum (Loef.) Stuntz</t>
  </si>
  <si>
    <t>fruticosum</t>
  </si>
  <si>
    <t>(Loef.) Stuntz</t>
  </si>
  <si>
    <t>Combretum indicum (L.) DeFilipps</t>
  </si>
  <si>
    <t>indicum</t>
  </si>
  <si>
    <t>(L.) DeFilipps</t>
  </si>
  <si>
    <t>Combretum laurifolium Mart.</t>
  </si>
  <si>
    <t>laurifolium</t>
  </si>
  <si>
    <t>Combretum laxum Jacq.</t>
  </si>
  <si>
    <t>Bejuco de perico | Chonta huasca | Lengua de potro</t>
  </si>
  <si>
    <t>Combretum llewelynii J.F.Macbr.</t>
  </si>
  <si>
    <t>llewelynii</t>
  </si>
  <si>
    <t>Peine de boa</t>
  </si>
  <si>
    <t>Combretum paraguariense (Eichler) Stace</t>
  </si>
  <si>
    <t>paraguariense</t>
  </si>
  <si>
    <t>(Eichler) Stace</t>
  </si>
  <si>
    <t>Combretum pyramidatum Ham.</t>
  </si>
  <si>
    <t>Ham.</t>
  </si>
  <si>
    <t>Combretum rotundifolium Rich.</t>
  </si>
  <si>
    <t>rotundifolium</t>
  </si>
  <si>
    <t>Cresta de gallo</t>
  </si>
  <si>
    <t>Laguncularia racemosa (L.) C.F.Gaertn.</t>
  </si>
  <si>
    <t>Laguncularia</t>
  </si>
  <si>
    <t>(L.) C.F.Gaertn.</t>
  </si>
  <si>
    <t>Mangle blanco</t>
  </si>
  <si>
    <t>Terminalia sp.</t>
  </si>
  <si>
    <t>Terminalia</t>
  </si>
  <si>
    <t>Pintura de zorra | Granadillo</t>
  </si>
  <si>
    <t>Terminalia amazonia (J.F.Gmel.) Exell</t>
  </si>
  <si>
    <t>amazonia</t>
  </si>
  <si>
    <t>(J.F.Gmel.) Exell</t>
  </si>
  <si>
    <t>Guayacan | Macano amarillo | Tanimboca | Almanegra | Macano</t>
  </si>
  <si>
    <t>Terminalia brasiliensis (A.St.-Hil.) Eichler</t>
  </si>
  <si>
    <t>(A.St.-Hil.) Eichler</t>
  </si>
  <si>
    <t>Terminalia catappa L.</t>
  </si>
  <si>
    <t>catappa</t>
  </si>
  <si>
    <t>Terminalia congesta (Ducke) Gere &amp; Boatwr.</t>
  </si>
  <si>
    <t>(Ducke) Gere &amp; Boatwr.</t>
  </si>
  <si>
    <t>Taninboca | Palo bachaco</t>
  </si>
  <si>
    <t>Terminalia crispialata (Ducke) Alwan &amp; Stace</t>
  </si>
  <si>
    <t>crispialata</t>
  </si>
  <si>
    <t>(Ducke) Alwan &amp; Stace</t>
  </si>
  <si>
    <t>Terminalia dichotoma G.Mey.</t>
  </si>
  <si>
    <t>Terminalia duckei Gere &amp; Boatwr.</t>
  </si>
  <si>
    <t>Gere &amp; Boatwr.</t>
  </si>
  <si>
    <t>Terminalia glabrescens Mart.</t>
  </si>
  <si>
    <t>Terminalia grandis (Ducke) Gere &amp; Boatwr.</t>
  </si>
  <si>
    <t>grandis</t>
  </si>
  <si>
    <t>Terminalia lucida Mart.</t>
  </si>
  <si>
    <t>Terminalia macrophylla (Eichler) Gere &amp; Boatwr.</t>
  </si>
  <si>
    <t>(Eichler) Gere &amp; Boatwr.</t>
  </si>
  <si>
    <t>Guayacán amarillo | Cumé de rebalse | Palo de brasil</t>
  </si>
  <si>
    <t>Terminalia oblonga (Ruiz &amp; Pav.) Steud.</t>
  </si>
  <si>
    <t>(Ruiz &amp; Pav.) Steud.</t>
  </si>
  <si>
    <t>Guayabillo</t>
  </si>
  <si>
    <t>Terminalia oxycarpa Mart.</t>
  </si>
  <si>
    <t>oxycarpa</t>
  </si>
  <si>
    <t>Terminalia parvifolia (Ducke) Gere &amp; Boatwr.</t>
  </si>
  <si>
    <t>Terminalia pulcherrima (Exell &amp; Stace) Gere &amp; Boatwr.</t>
  </si>
  <si>
    <t>(Exell &amp; Stace) Gere &amp; Boatwr.</t>
  </si>
  <si>
    <t>Terminalia ramatuella Alwan &amp; Stace</t>
  </si>
  <si>
    <t>ramatuella</t>
  </si>
  <si>
    <t>Alwan &amp; Stace</t>
  </si>
  <si>
    <t>Terminalia tetraphylla (Aubl.) Gere &amp; Boatwr.</t>
  </si>
  <si>
    <t>tetraphylla</t>
  </si>
  <si>
    <t>(Aubl.) Gere &amp; Boatwr.</t>
  </si>
  <si>
    <t>Tanimuca | Amee | Macano negro | Granadillo | Macano | Almanegra</t>
  </si>
  <si>
    <t>Terminalia virens (Eichler) Alwan &amp; Stace</t>
  </si>
  <si>
    <t>virens</t>
  </si>
  <si>
    <t>(Eichler) Alwan &amp; Stace</t>
  </si>
  <si>
    <t>Terminalia viridiflora (Ducke) Gere &amp; Boatwr.</t>
  </si>
  <si>
    <t>viridiflora</t>
  </si>
  <si>
    <t>Tanimboca</t>
  </si>
  <si>
    <t>Terminalia yapacana Maguire</t>
  </si>
  <si>
    <t>yapacana</t>
  </si>
  <si>
    <t>Aneilema umbrosum (Vahl) Kunth</t>
  </si>
  <si>
    <t>Commelinaceae</t>
  </si>
  <si>
    <t>Aneilema</t>
  </si>
  <si>
    <t>umbrosum</t>
  </si>
  <si>
    <t>(Vahl) Kunth</t>
  </si>
  <si>
    <t>Callisia sp.</t>
  </si>
  <si>
    <t>Callisia</t>
  </si>
  <si>
    <t>Conejita</t>
  </si>
  <si>
    <t>Callisia gracilis (Kunth) D.R.Hunt</t>
  </si>
  <si>
    <t>(Kunth) D.R.Hunt</t>
  </si>
  <si>
    <t>Cochliostema odoratissimum Lem.</t>
  </si>
  <si>
    <t>Cochliostema</t>
  </si>
  <si>
    <t>odoratissimum</t>
  </si>
  <si>
    <t>Lem.</t>
  </si>
  <si>
    <t>Bicundo flor morada</t>
  </si>
  <si>
    <t>Commelina sp.</t>
  </si>
  <si>
    <t>Commelina</t>
  </si>
  <si>
    <t>Churillo</t>
  </si>
  <si>
    <t>Commelina diffusa Burm.f.</t>
  </si>
  <si>
    <t>Burm.f.</t>
  </si>
  <si>
    <t>Coneja</t>
  </si>
  <si>
    <t>Commelina erecta L.</t>
  </si>
  <si>
    <t>Commelina rufipes Seub.</t>
  </si>
  <si>
    <t>rufipes</t>
  </si>
  <si>
    <t>Dichorisandra sp.</t>
  </si>
  <si>
    <t>Dichorisandra</t>
  </si>
  <si>
    <t>Churillo naranja</t>
  </si>
  <si>
    <t>Dichorisandra bonitana Philipson</t>
  </si>
  <si>
    <t>bonitana</t>
  </si>
  <si>
    <t>Philipson</t>
  </si>
  <si>
    <t>Dichorisandra hexandra (Aubl.) Standl.</t>
  </si>
  <si>
    <t>hexandra</t>
  </si>
  <si>
    <t>(Aubl.) Standl.</t>
  </si>
  <si>
    <t>Churillo frutos verdes</t>
  </si>
  <si>
    <t>Dichorisandra ulei J.F.Macbr.</t>
  </si>
  <si>
    <t>Dichorisandra villosula C.Mart.</t>
  </si>
  <si>
    <t>villosula</t>
  </si>
  <si>
    <t>Hoja racha | Laja sacha | Lengua de vaca | Churillo de la flor morada | Solimán</t>
  </si>
  <si>
    <t>Floscopa sp.</t>
  </si>
  <si>
    <t>Floscopa</t>
  </si>
  <si>
    <t>Floscopa elegans Huber</t>
  </si>
  <si>
    <t>Floscopa glabrata (Kunth) Hassk.</t>
  </si>
  <si>
    <t>(Kunth) Hassk.</t>
  </si>
  <si>
    <t>Floscopa peruviana C.B.Clarke</t>
  </si>
  <si>
    <t>C.B.Clarke</t>
  </si>
  <si>
    <t>Churillo enana</t>
  </si>
  <si>
    <t>Floscopa robusta (Seub.) C.B.Clarke</t>
  </si>
  <si>
    <t>(Seub.) C.B.Clarke</t>
  </si>
  <si>
    <t>Geogenanthus ciliatus G.Brückn.</t>
  </si>
  <si>
    <t>Geogenanthus</t>
  </si>
  <si>
    <t>ciliatus</t>
  </si>
  <si>
    <t>G.Brückn.</t>
  </si>
  <si>
    <t>Orejinegro | Oreja de negro</t>
  </si>
  <si>
    <t>Murdannia nudiflora (L.) Brenan</t>
  </si>
  <si>
    <t>Murdannia</t>
  </si>
  <si>
    <t>nudiflora</t>
  </si>
  <si>
    <t>(L.) Brenan</t>
  </si>
  <si>
    <t>Plowmanianthus grandifolius Faden &amp; C.R.Hardy</t>
  </si>
  <si>
    <t>Plowmanianthus</t>
  </si>
  <si>
    <t>grandifolius</t>
  </si>
  <si>
    <t>Faden &amp; C.R.Hardy</t>
  </si>
  <si>
    <t>Sambico</t>
  </si>
  <si>
    <t>Tradescantia sp.</t>
  </si>
  <si>
    <t>Tradescantia</t>
  </si>
  <si>
    <t>Tradescantia zanonia (L.) Sw.</t>
  </si>
  <si>
    <t>zanonia</t>
  </si>
  <si>
    <t>Suelda | Rascadera | Cascajo flor | Caña agria | Churillo verde de flor morada</t>
  </si>
  <si>
    <t>Tradescantia zebrina Bosse</t>
  </si>
  <si>
    <t>Bosse</t>
  </si>
  <si>
    <t>Tripogandra sp.</t>
  </si>
  <si>
    <t>Tripogandra</t>
  </si>
  <si>
    <t>Tripogandra multiflora (Sw.) Raf.</t>
  </si>
  <si>
    <t>(Sw.) Raf.</t>
  </si>
  <si>
    <t>Suelda con suelda</t>
  </si>
  <si>
    <t>Cnestidium rufescens Planch.</t>
  </si>
  <si>
    <t>Connaraceae</t>
  </si>
  <si>
    <t>Cnestidium</t>
  </si>
  <si>
    <t>Planch.</t>
  </si>
  <si>
    <t>Connarus sp.</t>
  </si>
  <si>
    <t>Connarus</t>
  </si>
  <si>
    <t>Connarus cordatus L.A.Vidal, Carbonó &amp; Forero</t>
  </si>
  <si>
    <t>cordatus</t>
  </si>
  <si>
    <t>L.A.Vidal, Carbonó &amp; Forero</t>
  </si>
  <si>
    <t>Connarus coriaceus G.Schellenb.</t>
  </si>
  <si>
    <t>coriaceus</t>
  </si>
  <si>
    <t>G.Schellenb.</t>
  </si>
  <si>
    <t>Connarus erianthus Benth. ex Baker</t>
  </si>
  <si>
    <t>erianthus</t>
  </si>
  <si>
    <t>Benth. ex Baker</t>
  </si>
  <si>
    <t>Connarus fasciculatus (DC.) Planch.</t>
  </si>
  <si>
    <t>fasciculatus</t>
  </si>
  <si>
    <t>(DC.) Planch.</t>
  </si>
  <si>
    <t>Connarus guggenheimii Forero</t>
  </si>
  <si>
    <t>guggenheimii</t>
  </si>
  <si>
    <t>Forero</t>
  </si>
  <si>
    <t>Connarus jaramilloi Forero</t>
  </si>
  <si>
    <t>Connarus lambertii (DC.) Sagot</t>
  </si>
  <si>
    <t>lambertii</t>
  </si>
  <si>
    <t>(DC.) Sagot</t>
  </si>
  <si>
    <t>Connarus perturbatus Forero</t>
  </si>
  <si>
    <t>perturbatus</t>
  </si>
  <si>
    <t>Connarus punctatus Planch.</t>
  </si>
  <si>
    <t>punctatus</t>
  </si>
  <si>
    <t>Connarus rigidus Forero</t>
  </si>
  <si>
    <t>rigidus</t>
  </si>
  <si>
    <t>Connarus ruber (Poepp. &amp; Endl.) Planch.</t>
  </si>
  <si>
    <t>ruber</t>
  </si>
  <si>
    <t>(Poepp. &amp; Endl.) Planch.</t>
  </si>
  <si>
    <t>Ají de barbasco</t>
  </si>
  <si>
    <t>Connarus venezuelanus Baill.</t>
  </si>
  <si>
    <t>venezuelanus</t>
  </si>
  <si>
    <t>Baill.</t>
  </si>
  <si>
    <t>Connarus wurdackii Prance</t>
  </si>
  <si>
    <t>Pseudoconnarus sp.</t>
  </si>
  <si>
    <t>Pseudoconnarus</t>
  </si>
  <si>
    <t>Pseudoconnarus agelaeoides (G.Schellenb.) Forero</t>
  </si>
  <si>
    <t>agelaeoides</t>
  </si>
  <si>
    <t>(G.Schellenb.) Forero</t>
  </si>
  <si>
    <t>Pseudoconnarus macrophyllus (Poepp.) Radlk.</t>
  </si>
  <si>
    <t>(Poepp.) Radlk.</t>
  </si>
  <si>
    <t>Bejuco de venado | Yagé</t>
  </si>
  <si>
    <t>Pseudoconnarus rhynchosioides (Standl.) Prance</t>
  </si>
  <si>
    <t>rhynchosioides</t>
  </si>
  <si>
    <t>(Standl.) Prance</t>
  </si>
  <si>
    <t>Rourea sp.</t>
  </si>
  <si>
    <t>Rourea</t>
  </si>
  <si>
    <t>Rourea amazonica (Baker) Radlk.</t>
  </si>
  <si>
    <t>(Baker) Radlk.</t>
  </si>
  <si>
    <t>Rourea camptoneura Radlk.</t>
  </si>
  <si>
    <t>camptoneura</t>
  </si>
  <si>
    <t>Radlk.</t>
  </si>
  <si>
    <t>Rourea cuspidata Baker</t>
  </si>
  <si>
    <t>Rourea glabra Kunth</t>
  </si>
  <si>
    <t>Rourea krukovii Steyerm.</t>
  </si>
  <si>
    <t>Rourea neglecta G.Schellenb.</t>
  </si>
  <si>
    <t>neglecta</t>
  </si>
  <si>
    <t>Rourea puberula Baker</t>
  </si>
  <si>
    <t>Rourea sprucei G.Schellenb.</t>
  </si>
  <si>
    <t>Aniseia martinicensis (Jacq.) Choisy</t>
  </si>
  <si>
    <t>Convolvulaceae</t>
  </si>
  <si>
    <t>Aniseia</t>
  </si>
  <si>
    <t>martinicensis</t>
  </si>
  <si>
    <t>(Jacq.) Choisy</t>
  </si>
  <si>
    <t>Calycobolus sp.</t>
  </si>
  <si>
    <t>Calycobolus</t>
  </si>
  <si>
    <t>Calycobolus glaber (Kunth) House</t>
  </si>
  <si>
    <t>glaber</t>
  </si>
  <si>
    <t>(Kunth) House</t>
  </si>
  <si>
    <t>Calycobolus sericeus (Kunth) House</t>
  </si>
  <si>
    <t>sericeus</t>
  </si>
  <si>
    <t>Dicranostyles sp.</t>
  </si>
  <si>
    <t>Dicranostyles</t>
  </si>
  <si>
    <t>Dicranostyles ampla Ducke</t>
  </si>
  <si>
    <t>ampla</t>
  </si>
  <si>
    <t>Chonta muyo huasca</t>
  </si>
  <si>
    <t>Dicranostyles densa Meisn.</t>
  </si>
  <si>
    <t>densa</t>
  </si>
  <si>
    <t>Meisn.</t>
  </si>
  <si>
    <t>Dicranostyles falconiana (Barroso) Ducke</t>
  </si>
  <si>
    <t>falconiana</t>
  </si>
  <si>
    <t>(Barroso) Ducke</t>
  </si>
  <si>
    <t>Dicranostyles globostigma D.F.Austin</t>
  </si>
  <si>
    <t>globostigma</t>
  </si>
  <si>
    <t>D.F.Austin</t>
  </si>
  <si>
    <t>Dicranostyles guianensis Mennega</t>
  </si>
  <si>
    <t>Dicranostyles holostyla Ducke</t>
  </si>
  <si>
    <t>Dicranostyles integra Ducke</t>
  </si>
  <si>
    <t>integra</t>
  </si>
  <si>
    <t>Dicranostyles laxa Ducke</t>
  </si>
  <si>
    <t>laxa</t>
  </si>
  <si>
    <t>Dicranostyles longifolia Ducke</t>
  </si>
  <si>
    <t>Dicranostyles scandens Benth.</t>
  </si>
  <si>
    <t>Dicranostyles sericea Gleason</t>
  </si>
  <si>
    <t>Distimake aturensis (Kunth) A.R.Simões &amp; Staples</t>
  </si>
  <si>
    <t>Distimake</t>
  </si>
  <si>
    <t>aturensis</t>
  </si>
  <si>
    <t>(Kunth) A.R.Simões &amp; Staples</t>
  </si>
  <si>
    <t>Evolvulus sp.</t>
  </si>
  <si>
    <t>Evolvulus</t>
  </si>
  <si>
    <t>Evolvulus cardiophyllus Schltdl.</t>
  </si>
  <si>
    <t>Evolvulus filipes Mart.</t>
  </si>
  <si>
    <t>filipes</t>
  </si>
  <si>
    <t>Evolvulus sericeus Sw.</t>
  </si>
  <si>
    <t>Ipomoea sp.</t>
  </si>
  <si>
    <t>Ipomoea</t>
  </si>
  <si>
    <t>Ipomoea alba L.</t>
  </si>
  <si>
    <t>Ipomoea aquatica Forssk.</t>
  </si>
  <si>
    <t>Forssk.</t>
  </si>
  <si>
    <t>Ipomoea argentea Meisn.</t>
  </si>
  <si>
    <t>Hobo sabanero</t>
  </si>
  <si>
    <t>Ipomoea batatas (L.) Lam.</t>
  </si>
  <si>
    <t>batatas</t>
  </si>
  <si>
    <t>Batata | Batata blanca | Batata rosada</t>
  </si>
  <si>
    <t>Ipomoea batatoides Choisy</t>
  </si>
  <si>
    <t>batatoides</t>
  </si>
  <si>
    <t>Choisy</t>
  </si>
  <si>
    <t>Ipomoea carnea Jacq.</t>
  </si>
  <si>
    <t>Ipomoea corymbosa (L.) Roth ex Roem. &amp; Schult.</t>
  </si>
  <si>
    <t>(L.) Roth ex Roem. &amp; Schult.</t>
  </si>
  <si>
    <t>Ipomoea hederifolia L.</t>
  </si>
  <si>
    <t>hederifolia</t>
  </si>
  <si>
    <t>Ipomoea killipiana O'Donell</t>
  </si>
  <si>
    <t>killipiana</t>
  </si>
  <si>
    <t>O'Donell</t>
  </si>
  <si>
    <t>Ipomoea mauritiana Jacq.</t>
  </si>
  <si>
    <t>mauritiana</t>
  </si>
  <si>
    <t>Ipomoea nil (L.) Roth</t>
  </si>
  <si>
    <t>nil</t>
  </si>
  <si>
    <t>(L.) Roth</t>
  </si>
  <si>
    <t>Ipomoea philipsonii O'Donell</t>
  </si>
  <si>
    <t>philipsonii</t>
  </si>
  <si>
    <t>Ipomoea philomega (Vell.) House</t>
  </si>
  <si>
    <t>philomega</t>
  </si>
  <si>
    <t>(Vell.) House</t>
  </si>
  <si>
    <t>Ipomoea quamoclit L.</t>
  </si>
  <si>
    <t>quamoclit</t>
  </si>
  <si>
    <t>Ipomoea regnellii Meisn.</t>
  </si>
  <si>
    <t>regnellii</t>
  </si>
  <si>
    <t>Ipomoea schomburgkii Choisy</t>
  </si>
  <si>
    <t>Ipomoea setifera Poir.</t>
  </si>
  <si>
    <t>setifera</t>
  </si>
  <si>
    <t>Poir.</t>
  </si>
  <si>
    <t>Ipomoea squamosa Choisy</t>
  </si>
  <si>
    <t>squamosa</t>
  </si>
  <si>
    <t>Ipomoea subrevoluta Choisy</t>
  </si>
  <si>
    <t>subrevoluta</t>
  </si>
  <si>
    <t>Jacquemontia sp.</t>
  </si>
  <si>
    <t>Jacquemontia</t>
  </si>
  <si>
    <t>Jacquemontia austiniana J.R.Grande</t>
  </si>
  <si>
    <t>austiniana</t>
  </si>
  <si>
    <t>J.R.Grande</t>
  </si>
  <si>
    <t>Jacquemontia tamnifolia (L.) Griseb.</t>
  </si>
  <si>
    <t>tamnifolia</t>
  </si>
  <si>
    <t>(L.) Griseb.</t>
  </si>
  <si>
    <t>Maripa sp.</t>
  </si>
  <si>
    <t>Maripa axilliflora Meisn.</t>
  </si>
  <si>
    <t>axilliflora</t>
  </si>
  <si>
    <t>Maripa elongata Ducke</t>
  </si>
  <si>
    <t>Maripa fasciculata Ooststr.</t>
  </si>
  <si>
    <t>Ooststr.</t>
  </si>
  <si>
    <t>Maripa janusiana D.F.Austin</t>
  </si>
  <si>
    <t>janusiana</t>
  </si>
  <si>
    <t>Maripa nicaraguensis Hemsl.</t>
  </si>
  <si>
    <t>nicaraguensis</t>
  </si>
  <si>
    <t>Maripa panamensis Hemsl.</t>
  </si>
  <si>
    <t>panamensis</t>
  </si>
  <si>
    <t>Maripa paniculata Barb.Rodr.</t>
  </si>
  <si>
    <t>Maripa peruviana Ooststr.</t>
  </si>
  <si>
    <t>Maripa putumayana D.F.Austin</t>
  </si>
  <si>
    <t>putumayana</t>
  </si>
  <si>
    <t>Maripa repens Rusby</t>
  </si>
  <si>
    <t>Maripa rugosa Ducke</t>
  </si>
  <si>
    <t>rugosa</t>
  </si>
  <si>
    <t>Maripa scandens Aubl.</t>
  </si>
  <si>
    <t>Merremia sp.</t>
  </si>
  <si>
    <t>Merremia</t>
  </si>
  <si>
    <t>Merremia aturensis (Kunth) Hallier f.</t>
  </si>
  <si>
    <t>(Kunth) Hallier f.</t>
  </si>
  <si>
    <t>Merremia macrocalyx (Ruiz &amp; Pav.) O'Donell</t>
  </si>
  <si>
    <t>(Ruiz &amp; Pav.) O'Donell</t>
  </si>
  <si>
    <t>Odonellia hirtiflora (M.Martens &amp; Galeotti) K.R.Robertson</t>
  </si>
  <si>
    <t>Odonellia</t>
  </si>
  <si>
    <t>hirtiflora</t>
  </si>
  <si>
    <t>(M.Martens &amp; Galeotti) K.R.Robertson</t>
  </si>
  <si>
    <t>Operculina sp.</t>
  </si>
  <si>
    <t>Operculina</t>
  </si>
  <si>
    <t>Operculina codonantha (Benth.) Hallier f.</t>
  </si>
  <si>
    <t>codonantha</t>
  </si>
  <si>
    <t>(Benth.) Hallier f.</t>
  </si>
  <si>
    <t>Operculina hamiltonii (G.Don) D.F.Austin y Staples</t>
  </si>
  <si>
    <t>hamiltonii</t>
  </si>
  <si>
    <t>(G.Don) D.F.Austin y Staples</t>
  </si>
  <si>
    <t>Operculina sericantha (Miq.) Ooststr.</t>
  </si>
  <si>
    <t>sericantha</t>
  </si>
  <si>
    <t>(Miq.) Ooststr.</t>
  </si>
  <si>
    <t>Turbina sp.</t>
  </si>
  <si>
    <t>Turbina</t>
  </si>
  <si>
    <t>Cordia sp.</t>
  </si>
  <si>
    <t>Cordiaceae</t>
  </si>
  <si>
    <t>Cordia</t>
  </si>
  <si>
    <t>Tetevieja | Maiz tostado</t>
  </si>
  <si>
    <t>Boraginaceae</t>
  </si>
  <si>
    <t>Cordia alliodora (Ruiz &amp; Pav.) Oken</t>
  </si>
  <si>
    <t>alliodora</t>
  </si>
  <si>
    <t>(Ruiz &amp; Pav.) Oken</t>
  </si>
  <si>
    <t>Nogal | Vara de humo, Nogal, Nogal cafetero, Laurel, Moho, Canelete, Moncoro</t>
  </si>
  <si>
    <t>Cordia bicolor A.DC.</t>
  </si>
  <si>
    <t>Nogal | Gomo</t>
  </si>
  <si>
    <t>Cordia colombiana Killip</t>
  </si>
  <si>
    <t>Killip</t>
  </si>
  <si>
    <t>Cordia curassavica (Jacq.) Roem. &amp; Schult.</t>
  </si>
  <si>
    <t>(Jacq.) Roem. &amp; Schult.</t>
  </si>
  <si>
    <t>Cordia cymosa (Donn. Sm.) Standl.</t>
  </si>
  <si>
    <t>cymosa</t>
  </si>
  <si>
    <t>(Donn. Sm.) Standl.</t>
  </si>
  <si>
    <t>Cordia eriostigma Pittier</t>
  </si>
  <si>
    <t>eriostigma</t>
  </si>
  <si>
    <t>Cordia exaltata Lam.</t>
  </si>
  <si>
    <t>exaltata</t>
  </si>
  <si>
    <t>Anoncillo | Huevo de magiña | Lanoso</t>
  </si>
  <si>
    <t>Cordia fallax I.M.Johnst.</t>
  </si>
  <si>
    <t>fallax</t>
  </si>
  <si>
    <t>I.M.Johnst.</t>
  </si>
  <si>
    <t>Cordia gerascanthus  L.</t>
  </si>
  <si>
    <t xml:space="preserve">gerascanthus </t>
  </si>
  <si>
    <t xml:space="preserve">Moncoro | Vara de humo, </t>
  </si>
  <si>
    <t>Cordia hebeclada I.M.Johnst.</t>
  </si>
  <si>
    <t>hebeclada</t>
  </si>
  <si>
    <t>Cordia kingstoniana J.S.Mill.</t>
  </si>
  <si>
    <t>kingstoniana</t>
  </si>
  <si>
    <t>J.S.Mill.</t>
  </si>
  <si>
    <t>Cordia lasseri Gaviria</t>
  </si>
  <si>
    <t>lasseri</t>
  </si>
  <si>
    <t>Gaviria</t>
  </si>
  <si>
    <t>Cordia lineaticalyx Killip</t>
  </si>
  <si>
    <t>lineaticalyx</t>
  </si>
  <si>
    <t>Cordia lucidula I.M.Johnst.</t>
  </si>
  <si>
    <t>lucidula</t>
  </si>
  <si>
    <t>Carguero balsudo de rebalse</t>
  </si>
  <si>
    <t>Cordia mexiana I.M.Johnst.</t>
  </si>
  <si>
    <t>mexiana</t>
  </si>
  <si>
    <t>Cordia naidophila I.M.Johnst.</t>
  </si>
  <si>
    <t>naidophila</t>
  </si>
  <si>
    <t>Cordia nodosa Lam.</t>
  </si>
  <si>
    <t>nodosa</t>
  </si>
  <si>
    <t>Bastón del diablo | cafecillo | Hoja de puerco | Huevo de zorro | Turma de mico | Solimán</t>
  </si>
  <si>
    <t>Cordia panamensis L.Riley</t>
  </si>
  <si>
    <t>L.Riley</t>
  </si>
  <si>
    <t>Bretaño | Sapotillo</t>
  </si>
  <si>
    <t>Cordia polycephala (Lam.) I.M.Johnst.</t>
  </si>
  <si>
    <t>polycephala</t>
  </si>
  <si>
    <t>(Lam.) I.M.Johnst.</t>
  </si>
  <si>
    <t>Cordia rhombifolia J.Estrada</t>
  </si>
  <si>
    <t>J.Estrada</t>
  </si>
  <si>
    <t>Cordia ripicola I.M.Johnst.</t>
  </si>
  <si>
    <t>ripicola</t>
  </si>
  <si>
    <t>Cordia sagotii I.M.Johnst.</t>
  </si>
  <si>
    <t>sagotii</t>
  </si>
  <si>
    <t>Cordia scabrifolia A.DC.</t>
  </si>
  <si>
    <t>scabrifolia</t>
  </si>
  <si>
    <t>Cordia sericicalyx A.DC.</t>
  </si>
  <si>
    <t>sericicalyx</t>
  </si>
  <si>
    <t>Cordia spinescens L.</t>
  </si>
  <si>
    <t>spinescens</t>
  </si>
  <si>
    <t>Bejuco verde-negro | Verdinegro</t>
  </si>
  <si>
    <t>Cordia tetrandra Aubl.</t>
  </si>
  <si>
    <t>tetrandra</t>
  </si>
  <si>
    <t>Cordia ucayaliensis (I.M.Johnst.) I.M.Johnst.</t>
  </si>
  <si>
    <t>ucayaliensis</t>
  </si>
  <si>
    <t>(I.M.Johnst.) I.M.Johnst.</t>
  </si>
  <si>
    <t>Euploca filiformis (Lehm.) J.I.M.Melo &amp; Semir</t>
  </si>
  <si>
    <t>Euploca</t>
  </si>
  <si>
    <t>filiformis</t>
  </si>
  <si>
    <t>(Lehm.) J.I.M.Melo &amp; Semir</t>
  </si>
  <si>
    <t>Heliotropium sp.</t>
  </si>
  <si>
    <t>Heliotropium</t>
  </si>
  <si>
    <t>Heliotropium cuspidatum (Kunth) Feuillet</t>
  </si>
  <si>
    <t>(Kunth) Feuillet</t>
  </si>
  <si>
    <t>Heliotropium funkiae Feuillet</t>
  </si>
  <si>
    <t>funkiae</t>
  </si>
  <si>
    <t>Feuillet</t>
  </si>
  <si>
    <t>Heliotropium indicum L.</t>
  </si>
  <si>
    <t>Heliotropium procumbens Mill.</t>
  </si>
  <si>
    <t>Hydrolea sp.</t>
  </si>
  <si>
    <t>Hydrolea</t>
  </si>
  <si>
    <t>Hydrophyllaceae</t>
  </si>
  <si>
    <t>Hydrolea elatior Schott</t>
  </si>
  <si>
    <t>elatior</t>
  </si>
  <si>
    <t>Hydrolea spinosa L.</t>
  </si>
  <si>
    <t>Espina de bagre</t>
  </si>
  <si>
    <t>Varronia sp.</t>
  </si>
  <si>
    <t>Varronia</t>
  </si>
  <si>
    <t>Varronia dichotoma Ruiz &amp; Pav.</t>
  </si>
  <si>
    <t>Mayorquí</t>
  </si>
  <si>
    <t>Varronia linnaei (Stearn) J.S.Mill.</t>
  </si>
  <si>
    <t>(Stearn) J.S.Mill.</t>
  </si>
  <si>
    <t>Chamaecostus fragilis (Maas) C.Specht &amp; D.W.Stev.</t>
  </si>
  <si>
    <t>Costaceae</t>
  </si>
  <si>
    <t>Chamaecostus</t>
  </si>
  <si>
    <t>fragilis</t>
  </si>
  <si>
    <t>(Maas) C.Specht &amp; D.W.Stev.</t>
  </si>
  <si>
    <t>Costus sp.</t>
  </si>
  <si>
    <t>Costus</t>
  </si>
  <si>
    <t>Caña agria | Caña brava | Cañaguate</t>
  </si>
  <si>
    <t>Costus acreanus (Loes.) Maas</t>
  </si>
  <si>
    <t>acreanus</t>
  </si>
  <si>
    <t>(Loes.) Maas</t>
  </si>
  <si>
    <t>Costus allenii Maas</t>
  </si>
  <si>
    <t>Costus amazonicus (Loes.) J.F.Macbr.</t>
  </si>
  <si>
    <t>(Loes.) J.F.Macbr.</t>
  </si>
  <si>
    <t>Cañagria | Cañaguate | Caña</t>
  </si>
  <si>
    <t>Costus appendiculatus Humb. &amp; Bonpl. ex Schult.</t>
  </si>
  <si>
    <t>appendiculatus</t>
  </si>
  <si>
    <t>Humb. &amp; Bonpl. ex Schult.</t>
  </si>
  <si>
    <t>Costus arabicus L.</t>
  </si>
  <si>
    <t>arabicus</t>
  </si>
  <si>
    <t>Costus asplundii (Maas) Maas</t>
  </si>
  <si>
    <t>(Maas) Maas</t>
  </si>
  <si>
    <t>Caña agria | Caña agria negra lanuda | Caña lanuda</t>
  </si>
  <si>
    <t>Costus chartaceus Maas</t>
  </si>
  <si>
    <t>chartaceus</t>
  </si>
  <si>
    <t>Cañaguate | Cañhuate | Ginger</t>
  </si>
  <si>
    <t>Costus comosus (Jacq.) Roscoe</t>
  </si>
  <si>
    <t>(Jacq.) Roscoe</t>
  </si>
  <si>
    <t>Caña agria</t>
  </si>
  <si>
    <t>Costus cupreifolius Maas</t>
  </si>
  <si>
    <t>cupreifolius</t>
  </si>
  <si>
    <t>Costus erythrocoryne K.Schum.</t>
  </si>
  <si>
    <t>erythrocoryne</t>
  </si>
  <si>
    <t>K.Schum.</t>
  </si>
  <si>
    <t>Costus erythrophyllus Loes.</t>
  </si>
  <si>
    <t>erythrophyllus</t>
  </si>
  <si>
    <t>Periche pango | Caña agria morada</t>
  </si>
  <si>
    <t>Costus erythrothyrsus Loes.</t>
  </si>
  <si>
    <t>erythrothyrsus</t>
  </si>
  <si>
    <t>Costus fissicalyx N.R.Salinas, Clavijo &amp; Betancur</t>
  </si>
  <si>
    <t>fissicalyx</t>
  </si>
  <si>
    <t>N.R.Salinas, Clavijo &amp; Betancur</t>
  </si>
  <si>
    <t>Costus krukovii (Maas) Maas &amp; H.Maas</t>
  </si>
  <si>
    <t>(Maas) Maas &amp; H.Maas</t>
  </si>
  <si>
    <t>Cañagria | Tapa culo</t>
  </si>
  <si>
    <t>Costus laevis Ruiz &amp; Pav.</t>
  </si>
  <si>
    <t>Cañagria blanca lisa</t>
  </si>
  <si>
    <t>Costus lasius Loes.</t>
  </si>
  <si>
    <t>lasius</t>
  </si>
  <si>
    <t>Caña agria | Cañaguate | Caña agria | Matandrea</t>
  </si>
  <si>
    <t>Costus longibracteolatus Maas</t>
  </si>
  <si>
    <t>Caña agria | Caña</t>
  </si>
  <si>
    <t>Costus macrostrobilus K.Schum.</t>
  </si>
  <si>
    <t>macrostrobilus</t>
  </si>
  <si>
    <t>Caña agria | Cañagria</t>
  </si>
  <si>
    <t>Costus scaber Ruiz &amp; Pav.</t>
  </si>
  <si>
    <t>scaber</t>
  </si>
  <si>
    <t>Caña selvática | Caña fuerte | Flor candelabro | Cañagria | Caña agria | Cañaguate | Resbala mono</t>
  </si>
  <si>
    <t>Costus sinningiiflorus Rusby</t>
  </si>
  <si>
    <t>sinningiiflorus</t>
  </si>
  <si>
    <t>Costus speciosus (J.Koenig ex Retz.) Sm.</t>
  </si>
  <si>
    <t>speciosus</t>
  </si>
  <si>
    <t>(J.Koenig ex Retz.) Sm.</t>
  </si>
  <si>
    <t>Costus spiralis (Jacq.) Roscoe</t>
  </si>
  <si>
    <t>Cañeja | Caña agria | Baston del emperador | Caña e la India</t>
  </si>
  <si>
    <t>Costus villosissimus Jacq.</t>
  </si>
  <si>
    <t>villosissimus</t>
  </si>
  <si>
    <t>Dimerocostus strobilaceus Kuntze</t>
  </si>
  <si>
    <t>Dimerocostus</t>
  </si>
  <si>
    <t>strobilaceus</t>
  </si>
  <si>
    <t>Kuntze</t>
  </si>
  <si>
    <t>Caña agria | Cañeja | Cañaguate | Cañagria</t>
  </si>
  <si>
    <t>Minquartia guianensis Aubl.</t>
  </si>
  <si>
    <t>Coulaceae</t>
  </si>
  <si>
    <t>Minquartia</t>
  </si>
  <si>
    <t>Barbasco | Cuyubí | Ahumado | Acapú | Ahumado de hoja pequeña | Barbasco ahummado | Barbasco negro | Acapú negro | Acaricuara</t>
  </si>
  <si>
    <t>Bryophyllum pinnatum (Lam.) Oken</t>
  </si>
  <si>
    <t>Crassulaceae</t>
  </si>
  <si>
    <t>Bryophyllum</t>
  </si>
  <si>
    <t>pinnatum</t>
  </si>
  <si>
    <t>(Lam.) Oken</t>
  </si>
  <si>
    <t>Hoja santa</t>
  </si>
  <si>
    <t>Calycophysum pedunculatum Triana</t>
  </si>
  <si>
    <t>Cucurbitaceae</t>
  </si>
  <si>
    <t>Calycophysum</t>
  </si>
  <si>
    <t>Capiron</t>
  </si>
  <si>
    <t>Cayaponia sp.</t>
  </si>
  <si>
    <t>Cayaponia</t>
  </si>
  <si>
    <t>cabasuraa | Cascabel</t>
  </si>
  <si>
    <t>Cayaponia capitata Cogn. ex Harms</t>
  </si>
  <si>
    <t>Cogn. ex Harms</t>
  </si>
  <si>
    <t>Cayaponia caulobotrys C.Jeffrey</t>
  </si>
  <si>
    <t>caulobotrys</t>
  </si>
  <si>
    <t>C.Jeffrey</t>
  </si>
  <si>
    <t>Cayaponia coriacea Cogn.</t>
  </si>
  <si>
    <t>coriacea</t>
  </si>
  <si>
    <t>Cogn.</t>
  </si>
  <si>
    <t>Cayaponia cruegeri (Naudin) Cogn.</t>
  </si>
  <si>
    <t>cruegeri</t>
  </si>
  <si>
    <t>(Naudin) Cogn.</t>
  </si>
  <si>
    <t>Cayaponia glandulosa (Poepp. &amp; Endl.) Cogn.</t>
  </si>
  <si>
    <t>glandulosa</t>
  </si>
  <si>
    <t>(Poepp. &amp; Endl.) Cogn.</t>
  </si>
  <si>
    <t>Cayaponia granatensis Cogn.</t>
  </si>
  <si>
    <t>Cayaponia kathematophora R.E.Schult.</t>
  </si>
  <si>
    <t>kathematophora</t>
  </si>
  <si>
    <t>Cayaponia macrocalyx Harms</t>
  </si>
  <si>
    <t>Cayaponia metensis Cuatrec.</t>
  </si>
  <si>
    <t>Cayaponia ophthalmica R.E.Schult.</t>
  </si>
  <si>
    <t>ophthalmica</t>
  </si>
  <si>
    <t>Cayaponia oppositifolia Harms</t>
  </si>
  <si>
    <t>Cayaponia ruizii Cogn.</t>
  </si>
  <si>
    <t>Citrullus lanatus (Thunb.) Matsum. &amp; Nakai</t>
  </si>
  <si>
    <t>Citrullus</t>
  </si>
  <si>
    <t>lanatus</t>
  </si>
  <si>
    <t>(Thunb.) Matsum. &amp; Nakai</t>
  </si>
  <si>
    <t>Sandía</t>
  </si>
  <si>
    <t>Cucurbita sp.</t>
  </si>
  <si>
    <t>Cucurbita</t>
  </si>
  <si>
    <t>Cucurbita maxima Duchesne</t>
  </si>
  <si>
    <t>Duchesne</t>
  </si>
  <si>
    <t>Ahuyama</t>
  </si>
  <si>
    <t>Cyclanthera sp.</t>
  </si>
  <si>
    <t>Cyclanthera</t>
  </si>
  <si>
    <t>Cyclanthera carthagenensis (Jacq.) H.Schaef. &amp; S.S.Renner</t>
  </si>
  <si>
    <t>carthagenensis</t>
  </si>
  <si>
    <t>(Jacq.) H.Schaef. &amp; S.S.Renner</t>
  </si>
  <si>
    <t>Cyclanthera pedata (L.) Schrad.</t>
  </si>
  <si>
    <t>pedata</t>
  </si>
  <si>
    <t>(L.) Schrad.</t>
  </si>
  <si>
    <t>Chauchilla</t>
  </si>
  <si>
    <t>Dieudonnaea idroboi Philipson</t>
  </si>
  <si>
    <t>Dieudonnaea</t>
  </si>
  <si>
    <t>Elaterium trifoliatum L.</t>
  </si>
  <si>
    <t>Elaterium</t>
  </si>
  <si>
    <t>trifoliatum</t>
  </si>
  <si>
    <t>Fevillea sp.</t>
  </si>
  <si>
    <t>Fevillea</t>
  </si>
  <si>
    <t>Fevillea cordifolia L.</t>
  </si>
  <si>
    <t>Gurania sp.</t>
  </si>
  <si>
    <t>Gurania</t>
  </si>
  <si>
    <t>Pirubit | Cascabel</t>
  </si>
  <si>
    <t>Gurania acuminata Cogn.</t>
  </si>
  <si>
    <t>Cascabel</t>
  </si>
  <si>
    <t>Gurania bignoniacea (Poepp. &amp; Endl.) C.Jeffrey</t>
  </si>
  <si>
    <t>bignoniacea</t>
  </si>
  <si>
    <t>(Poepp. &amp; Endl.) C.Jeffrey</t>
  </si>
  <si>
    <t>Gurania eriantha (Poepp. &amp; Endl.) Cogn.</t>
  </si>
  <si>
    <t>eriantha</t>
  </si>
  <si>
    <t>granadilla de monte</t>
  </si>
  <si>
    <t>Gurania guentheri Harms</t>
  </si>
  <si>
    <t>Gurania heteromorpha Cuatrec.</t>
  </si>
  <si>
    <t>heteromorpha</t>
  </si>
  <si>
    <t>Gurania lobata (L.) Pruski</t>
  </si>
  <si>
    <t>Gurania macrantha Cuatrec.</t>
  </si>
  <si>
    <t>Gurania macrophylla Cogn.</t>
  </si>
  <si>
    <t>Gurania makoyana (Lem.) Cogn.</t>
  </si>
  <si>
    <t>makoyana</t>
  </si>
  <si>
    <t>(Lem.) Cogn.</t>
  </si>
  <si>
    <t>Gurania pedata Sprague</t>
  </si>
  <si>
    <t>Gurania polypoda Cuatrec.</t>
  </si>
  <si>
    <t>polypoda</t>
  </si>
  <si>
    <t>Gurania rhizantha (Poepp. &amp; Endl.) C.Jeffrey</t>
  </si>
  <si>
    <t>rhizantha</t>
  </si>
  <si>
    <t>Gurania rufipila Cogn.</t>
  </si>
  <si>
    <t>rufipila</t>
  </si>
  <si>
    <t>Gurania spruceana Cogn.</t>
  </si>
  <si>
    <t>Gurania trialata Cogn.</t>
  </si>
  <si>
    <t>trialata</t>
  </si>
  <si>
    <t>Lagenaria siceraria (Molina) Standl.</t>
  </si>
  <si>
    <t>Lagenaria</t>
  </si>
  <si>
    <t>siceraria</t>
  </si>
  <si>
    <t>(Molina) Standl.</t>
  </si>
  <si>
    <t>Cuya</t>
  </si>
  <si>
    <t>Luffa sp.</t>
  </si>
  <si>
    <t>Luffa</t>
  </si>
  <si>
    <t>Luffa cylindrica (L.) M.Roem.</t>
  </si>
  <si>
    <t>cylindrica</t>
  </si>
  <si>
    <t>(L.) M.Roem.</t>
  </si>
  <si>
    <t>Estropajo</t>
  </si>
  <si>
    <t>Luffa sepium (G.Mey.) C.Jeffrey</t>
  </si>
  <si>
    <t>sepium</t>
  </si>
  <si>
    <t>(G.Mey.) C.Jeffrey</t>
  </si>
  <si>
    <t>Melothria sp.</t>
  </si>
  <si>
    <t>Melothria</t>
  </si>
  <si>
    <t>Melothria dulcis Wunderlin</t>
  </si>
  <si>
    <t>Wunderlin</t>
  </si>
  <si>
    <t>Melothria pendula L.</t>
  </si>
  <si>
    <t>Momordica charantia L.</t>
  </si>
  <si>
    <t>Momordica</t>
  </si>
  <si>
    <t>charantia</t>
  </si>
  <si>
    <t>Balsamina | Chauchilla</t>
  </si>
  <si>
    <t>Posadaea sp.</t>
  </si>
  <si>
    <t>Posadaea</t>
  </si>
  <si>
    <t>Posadaea sphaerocarpa Cogn.</t>
  </si>
  <si>
    <t>Psiguria sp.</t>
  </si>
  <si>
    <t>Psiguria</t>
  </si>
  <si>
    <t>Psiguria triphylla (Miq.) C.Jeffrey</t>
  </si>
  <si>
    <t>triphylla</t>
  </si>
  <si>
    <t>(Miq.) C.Jeffrey</t>
  </si>
  <si>
    <t>Psiguria warscewiczii (Hook.f.) Wunderlin</t>
  </si>
  <si>
    <t>warscewiczii</t>
  </si>
  <si>
    <t>(Hook.f.) Wunderlin</t>
  </si>
  <si>
    <t>Pteropepon deltoideus Cogn.</t>
  </si>
  <si>
    <t>Pteropepon</t>
  </si>
  <si>
    <t>deltoideus</t>
  </si>
  <si>
    <t>Rytidostylis sp.</t>
  </si>
  <si>
    <t>Rytidostylis</t>
  </si>
  <si>
    <t>Rytidostylis amazonica (Mart. Ex Cogn.) Kuntze</t>
  </si>
  <si>
    <t>(Mart. Ex Cogn.) Kuntze</t>
  </si>
  <si>
    <t>Chauchilla silvestre</t>
  </si>
  <si>
    <t>Sechium edule (Jacq.) Sw.</t>
  </si>
  <si>
    <t>Sechium</t>
  </si>
  <si>
    <t>edule</t>
  </si>
  <si>
    <t>(Jacq.) Sw.</t>
  </si>
  <si>
    <t>Sidra | Guatilla</t>
  </si>
  <si>
    <t>Selysia sp.</t>
  </si>
  <si>
    <t>Selysia</t>
  </si>
  <si>
    <t>Selysia prunifera (Poepp. &amp; Endl.) Cogn.</t>
  </si>
  <si>
    <t>prunifera</t>
  </si>
  <si>
    <t>Sicydium sp.</t>
  </si>
  <si>
    <t>Sicydium</t>
  </si>
  <si>
    <t>Sicydium tamnifolium (Kunth) Cogn.</t>
  </si>
  <si>
    <t>tamnifolium</t>
  </si>
  <si>
    <t>(Kunth) Cogn.</t>
  </si>
  <si>
    <t>Siolmatra pentaphylla Harms</t>
  </si>
  <si>
    <t>Siolmatra</t>
  </si>
  <si>
    <t>pentaphylla</t>
  </si>
  <si>
    <t>Weinmannia sp.</t>
  </si>
  <si>
    <t>Cunoniaceae</t>
  </si>
  <si>
    <t>Weinmannia</t>
  </si>
  <si>
    <t>Encino</t>
  </si>
  <si>
    <t>Weinmannia balbisiana Kunth</t>
  </si>
  <si>
    <t>Encino | Encino hoja de lanza</t>
  </si>
  <si>
    <t>Weinmannia elliptica Kunth</t>
  </si>
  <si>
    <t>Weinmannia lentiscifolia C.Presl</t>
  </si>
  <si>
    <t>lentiscifolia</t>
  </si>
  <si>
    <t>Weinmannia microcarpa Cuatrec.</t>
  </si>
  <si>
    <t>Encenillo</t>
  </si>
  <si>
    <t>Weinmannia multijuga Killip &amp; A.C.Sm.</t>
  </si>
  <si>
    <t>multijuga</t>
  </si>
  <si>
    <t>Killip &amp; A.C.Sm.</t>
  </si>
  <si>
    <t>Weinmannia parvifoliolata Cuatrec.</t>
  </si>
  <si>
    <t>parvifoliolata</t>
  </si>
  <si>
    <t>Weinmannia pinnata L.</t>
  </si>
  <si>
    <t>Weinmannia rollottii Killip</t>
  </si>
  <si>
    <t>rollottii</t>
  </si>
  <si>
    <t>Weinmannia sibundoya Cuatrec.</t>
  </si>
  <si>
    <t>Weinmannia sorbifolia Kunth</t>
  </si>
  <si>
    <t>sorbifolia</t>
  </si>
  <si>
    <t>Weinmannia subsessiliflora Ruiz &amp; Pav.</t>
  </si>
  <si>
    <t>subsessiliflora</t>
  </si>
  <si>
    <t>Cupressus lusitanica Mill.</t>
  </si>
  <si>
    <t>Cupressaceae</t>
  </si>
  <si>
    <t>Cupressus</t>
  </si>
  <si>
    <t>lusitanica</t>
  </si>
  <si>
    <t>Cipres | Pino</t>
  </si>
  <si>
    <t>Alsophila sp.</t>
  </si>
  <si>
    <t>Cyatheaceae</t>
  </si>
  <si>
    <t>Alsophila</t>
  </si>
  <si>
    <t>801/1977 INDERENA</t>
  </si>
  <si>
    <t>Alsophila cuspidata (Kunze) D.S.Conant</t>
  </si>
  <si>
    <t>(Kunze) D.S.Conant</t>
  </si>
  <si>
    <t>Alsophila engelii R.M.Tryon</t>
  </si>
  <si>
    <t>engelii</t>
  </si>
  <si>
    <t>R.M.Tryon</t>
  </si>
  <si>
    <t>Alsophila erinacea (H.Karst.) D.S.Conant</t>
  </si>
  <si>
    <t>erinacea</t>
  </si>
  <si>
    <t>(H.Karst.) D.S.Conant</t>
  </si>
  <si>
    <t>Alsophila paucifolia Baker</t>
  </si>
  <si>
    <t>Cyathea sp.</t>
  </si>
  <si>
    <t>Cyathea</t>
  </si>
  <si>
    <t>Cyathea aemula Lehnert</t>
  </si>
  <si>
    <t>aemula</t>
  </si>
  <si>
    <t>Lehnert</t>
  </si>
  <si>
    <t>Cyathea alstonii R.M.Tryon</t>
  </si>
  <si>
    <t>alstonii</t>
  </si>
  <si>
    <t>Cyathea andaquiensis Lehnert, F.Giraldo &amp; W.D.Rodriguez</t>
  </si>
  <si>
    <t>Lehnert, F.Giraldo &amp; W.D.Rodriguez</t>
  </si>
  <si>
    <t>Cyathea andina (H.Karst.) Domin</t>
  </si>
  <si>
    <t>andina</t>
  </si>
  <si>
    <t>(H.Karst.) Domin</t>
  </si>
  <si>
    <t>Palma boba | Helecho macho</t>
  </si>
  <si>
    <t>Cyathea aterrima (Hook.) Domin</t>
  </si>
  <si>
    <t>aterrima</t>
  </si>
  <si>
    <t>(Hook.) Domin</t>
  </si>
  <si>
    <t>Cyathea bipinnatifida (Baker) Domin</t>
  </si>
  <si>
    <t>bipinnatifida</t>
  </si>
  <si>
    <t>(Baker) Domin</t>
  </si>
  <si>
    <t>Cyathea brachypoda Sodiro</t>
  </si>
  <si>
    <t>Cyathea bradei (P.G.Windisch) Lellinger</t>
  </si>
  <si>
    <t>bradei</t>
  </si>
  <si>
    <t>(P.G.Windisch) Lellinger</t>
  </si>
  <si>
    <t>Cyathea conjugata (Spruce ex Hook.) Domin</t>
  </si>
  <si>
    <t>conjugata</t>
  </si>
  <si>
    <t>(Spruce ex Hook.) Domin</t>
  </si>
  <si>
    <t>Cyathea delgadii Sternb.</t>
  </si>
  <si>
    <t>delgadii</t>
  </si>
  <si>
    <t>Sternb.</t>
  </si>
  <si>
    <t>Cyathea divergens Kunze</t>
  </si>
  <si>
    <t>divergens</t>
  </si>
  <si>
    <t>Cyathea ebenina H.Karst.</t>
  </si>
  <si>
    <t>ebenina</t>
  </si>
  <si>
    <t>Cyathea ewanii Alston</t>
  </si>
  <si>
    <t>ewanii</t>
  </si>
  <si>
    <t>Alston</t>
  </si>
  <si>
    <t>Cyathea gracilis Griseb.</t>
  </si>
  <si>
    <t>Cyathea guentheriana Lehnert</t>
  </si>
  <si>
    <t>guentheriana</t>
  </si>
  <si>
    <t>Cyathea horrida (L.) Sm.</t>
  </si>
  <si>
    <t>(L.) Sm.</t>
  </si>
  <si>
    <t>Palma boba</t>
  </si>
  <si>
    <t>Cyathea karsteniana (Klotzsch) Domin</t>
  </si>
  <si>
    <t>karsteniana</t>
  </si>
  <si>
    <t>(Klotzsch) Domin</t>
  </si>
  <si>
    <t>Cyathea lasiosora Domin</t>
  </si>
  <si>
    <t>lasiosora</t>
  </si>
  <si>
    <t>Domin</t>
  </si>
  <si>
    <t>Helecho arboresente | Palma boba | Helecho macho | Helecho</t>
  </si>
  <si>
    <t>Cyathea leucolepismata Alston</t>
  </si>
  <si>
    <t>leucolepismata</t>
  </si>
  <si>
    <t>Cyathea lindeniana C.Presl</t>
  </si>
  <si>
    <t>lindeniana</t>
  </si>
  <si>
    <t>Cyathea lockwoodiana (P.G.Windisch) Lellinger</t>
  </si>
  <si>
    <t>lockwoodiana</t>
  </si>
  <si>
    <t>Helecho macho</t>
  </si>
  <si>
    <t>Cyathea macrosora (Baker) Domin</t>
  </si>
  <si>
    <t>macrosora</t>
  </si>
  <si>
    <t>Cyathea microdonta (Desv.) Domin</t>
  </si>
  <si>
    <t>microdonta</t>
  </si>
  <si>
    <t>(Desv.) Domin</t>
  </si>
  <si>
    <t>Cyathea mucilagina R.C.Moran</t>
  </si>
  <si>
    <t>mucilagina</t>
  </si>
  <si>
    <t>R.C.Moran</t>
  </si>
  <si>
    <t>Cyathea mutica (Christ) Domin</t>
  </si>
  <si>
    <t>mutica</t>
  </si>
  <si>
    <t>(Christ) Domin</t>
  </si>
  <si>
    <t>Cyathea pastazensis (Hieron.) Domin</t>
  </si>
  <si>
    <t>pastazensis</t>
  </si>
  <si>
    <t>(Hieron.) Domin</t>
  </si>
  <si>
    <t>Cyathea pauciflora (Kuhn) Lellinger</t>
  </si>
  <si>
    <t>(Kuhn) Lellinger</t>
  </si>
  <si>
    <t>Cyathea peladensis (Hieron.) Domin</t>
  </si>
  <si>
    <t>peladensis</t>
  </si>
  <si>
    <t>Cyathea planadae N.C.Arens &amp; A.R.Sm.</t>
  </si>
  <si>
    <t>planadae</t>
  </si>
  <si>
    <t>N.C.Arens &amp; A.R.Sm.</t>
  </si>
  <si>
    <t>Cyathea platylepis (Hook.) Domin</t>
  </si>
  <si>
    <t>platylepis</t>
  </si>
  <si>
    <t>Cyathea poeppigii (Hook.) Domin</t>
  </si>
  <si>
    <t>poeppigii</t>
  </si>
  <si>
    <t>Cyathea pungens (Willd.) Domin</t>
  </si>
  <si>
    <t>pungens</t>
  </si>
  <si>
    <t>(Willd.) Domin</t>
  </si>
  <si>
    <t>Cyathea spectabilis (Kunze) Domin</t>
  </si>
  <si>
    <t>(Kunze) Domin</t>
  </si>
  <si>
    <t>Cyathea squamata (Klotzsch) Domin</t>
  </si>
  <si>
    <t>squamata</t>
  </si>
  <si>
    <t>Cyathea squamipes H.Karst.</t>
  </si>
  <si>
    <t>squamipes</t>
  </si>
  <si>
    <t>Cyathea straminea H.Karst.</t>
  </si>
  <si>
    <t>straminea</t>
  </si>
  <si>
    <t>Cyathea tortuosa R.C.Moran</t>
  </si>
  <si>
    <t>tortuosa</t>
  </si>
  <si>
    <t>Cyathea traillii (Baker) Domin</t>
  </si>
  <si>
    <t>traillii</t>
  </si>
  <si>
    <t>Yaratge</t>
  </si>
  <si>
    <t>Cyathea tryonorum (Riba) Lellinger</t>
  </si>
  <si>
    <t>tryonorum</t>
  </si>
  <si>
    <t>(Riba) Lellinger</t>
  </si>
  <si>
    <t>Cyathea uleana (Samp.) Lehnert</t>
  </si>
  <si>
    <t>uleana</t>
  </si>
  <si>
    <t>(Samp.) Lehnert</t>
  </si>
  <si>
    <t>Cyathea ulei (Christ) Domin</t>
  </si>
  <si>
    <t>Cyathea vaupensis (P.G.Windisch) Lehnert</t>
  </si>
  <si>
    <t>vaupensis</t>
  </si>
  <si>
    <t>(P.G.Windisch) Lehnert</t>
  </si>
  <si>
    <t>Sphaeropteris quindiuensis (H.Karst.) R.M.Tryon</t>
  </si>
  <si>
    <t>Sphaeropteris</t>
  </si>
  <si>
    <t>quindiuensis</t>
  </si>
  <si>
    <t>(H.Karst.) R.M.Tryon</t>
  </si>
  <si>
    <t>Cycas revoluta Thunb.</t>
  </si>
  <si>
    <t>Cycadaceae</t>
  </si>
  <si>
    <t>Cycas</t>
  </si>
  <si>
    <t>Asplundia sp.</t>
  </si>
  <si>
    <t>Cyclanthaceae</t>
  </si>
  <si>
    <t>Asplundia</t>
  </si>
  <si>
    <t>Cola de pato | Yaré</t>
  </si>
  <si>
    <t>Asplundia acuminata (Ruiz &amp; Pav.) Harling</t>
  </si>
  <si>
    <t>(Ruiz &amp; Pav.) Harling</t>
  </si>
  <si>
    <t>Asplundia cabrerae Harling</t>
  </si>
  <si>
    <t>Harling</t>
  </si>
  <si>
    <t>Asplundia cupulifera Harling</t>
  </si>
  <si>
    <t>cupulifera</t>
  </si>
  <si>
    <t>Asplundia cymbispatha Harling</t>
  </si>
  <si>
    <t>cymbispatha</t>
  </si>
  <si>
    <t>Orqueto | Cola de pato</t>
  </si>
  <si>
    <t>Asplundia divergens (Drude) Harling</t>
  </si>
  <si>
    <t>(Drude) Harling</t>
  </si>
  <si>
    <t>Asplundia flavovaginata Harling</t>
  </si>
  <si>
    <t>flavovaginata</t>
  </si>
  <si>
    <t>Asplundia longitepala Harling</t>
  </si>
  <si>
    <t>longitepala</t>
  </si>
  <si>
    <t>Asplundia luetzelburgii Harling</t>
  </si>
  <si>
    <t>Asplundia peruviana Harling</t>
  </si>
  <si>
    <t>Asplundia ponderosa R.E.Schult. ex Harling</t>
  </si>
  <si>
    <t>ponderosa</t>
  </si>
  <si>
    <t>R.E.Schult. ex Harling</t>
  </si>
  <si>
    <t>Asplundia rhodea R.E.Schult. ex Harling</t>
  </si>
  <si>
    <t>rhodea</t>
  </si>
  <si>
    <t>Asplundia ulei Harling</t>
  </si>
  <si>
    <t>Sal de juchai</t>
  </si>
  <si>
    <t>Asplundia vaupesiana Harling</t>
  </si>
  <si>
    <t>Bejuco de lagartija</t>
  </si>
  <si>
    <t>Asplundia xiphophylla Harling</t>
  </si>
  <si>
    <t>xiphophylla</t>
  </si>
  <si>
    <t>Bejuco de lagartija | Yaré | Palma chontillo | Palma de sal</t>
  </si>
  <si>
    <t>Carludovica palmata Ruiz &amp; Pav.</t>
  </si>
  <si>
    <t>Carludovica</t>
  </si>
  <si>
    <t>palmata</t>
  </si>
  <si>
    <t>Iraca | Palma iraca</t>
  </si>
  <si>
    <t>Cyclanthus sp.</t>
  </si>
  <si>
    <t>Cyclanthus</t>
  </si>
  <si>
    <t>Cyclanthus bipartitus A.Rich</t>
  </si>
  <si>
    <t>bipartitus</t>
  </si>
  <si>
    <t>A.Rich</t>
  </si>
  <si>
    <t>Calsoncillo | Contra conga | Macaco | Horquetilla</t>
  </si>
  <si>
    <t>Cyclanthus indivisus R.E.Schult.</t>
  </si>
  <si>
    <t>indivisus</t>
  </si>
  <si>
    <t>Dicranopygium sp.</t>
  </si>
  <si>
    <t>Dicranopygium</t>
  </si>
  <si>
    <t>Sal de monte | Orquetilla olorosa enana</t>
  </si>
  <si>
    <t>Dicranopygium aurantiacum (R.E.Schult.) Harling</t>
  </si>
  <si>
    <t>aurantiacum</t>
  </si>
  <si>
    <t>(R.E.Schult.) Harling</t>
  </si>
  <si>
    <t>Dicranopygium callithrix Silverst.</t>
  </si>
  <si>
    <t>callithrix</t>
  </si>
  <si>
    <t>Silverst.</t>
  </si>
  <si>
    <t>Dicranopygium omichlophilum Harling</t>
  </si>
  <si>
    <t>omichlophilum</t>
  </si>
  <si>
    <t>Dicranopygium parvulum (Harling) Harling</t>
  </si>
  <si>
    <t>parvulum</t>
  </si>
  <si>
    <t>(Harling) Harling</t>
  </si>
  <si>
    <t>Dicranopygium sararense Harling</t>
  </si>
  <si>
    <t>sararense</t>
  </si>
  <si>
    <t>Dicranopygium schultesii Harling</t>
  </si>
  <si>
    <t>Evodianthus funifer (Poit.) Lindm.</t>
  </si>
  <si>
    <t>Evodianthus</t>
  </si>
  <si>
    <t>funifer</t>
  </si>
  <si>
    <t>(Poit.) Lindm.</t>
  </si>
  <si>
    <t>Chópüre | Contrapito</t>
  </si>
  <si>
    <t>Ludovia sp.</t>
  </si>
  <si>
    <t>Ludovia</t>
  </si>
  <si>
    <t>Ludovia lancifolia Brongn.</t>
  </si>
  <si>
    <t>Brongn.</t>
  </si>
  <si>
    <t>Lagarto | Arbusto de sal</t>
  </si>
  <si>
    <t>Schultesiophytum chorianthum Harling</t>
  </si>
  <si>
    <t>Schultesiophytum</t>
  </si>
  <si>
    <t>chorianthum</t>
  </si>
  <si>
    <t>Sphaeradenia sp.</t>
  </si>
  <si>
    <t>Sphaeradenia</t>
  </si>
  <si>
    <t>Sphaeradenia amazonica Harling</t>
  </si>
  <si>
    <t>Piña morroco</t>
  </si>
  <si>
    <t>Sphaeradenia cuatrecasana Harling</t>
  </si>
  <si>
    <t>Sphaeradenia pterostigma Harling</t>
  </si>
  <si>
    <t>pterostigma</t>
  </si>
  <si>
    <t>Sphaeradenia sanctae-barbarae Harling</t>
  </si>
  <si>
    <t>sanctae-barbarae</t>
  </si>
  <si>
    <t>Sphaeradenia steyermarkii (Harling) Harling</t>
  </si>
  <si>
    <t>Thoracocarpus sp.</t>
  </si>
  <si>
    <t>Thoracocarpus</t>
  </si>
  <si>
    <t>Thoracocarpus bissectus (Vell.) Harling</t>
  </si>
  <si>
    <t>bissectus</t>
  </si>
  <si>
    <t>(Vell.) Harling</t>
  </si>
  <si>
    <t>Puño huasca | Yaré | Yaré macho | Chópüre | Cola de pato</t>
  </si>
  <si>
    <t>Becquerelia sp.</t>
  </si>
  <si>
    <t>Cyperaceae</t>
  </si>
  <si>
    <t>Becquerelia</t>
  </si>
  <si>
    <t>Becquerelia cymosa Brongn.</t>
  </si>
  <si>
    <t>Cortadera</t>
  </si>
  <si>
    <t>Becquerelia tuberculata (Boeckeler) H.Pfeiff.</t>
  </si>
  <si>
    <t>tuberculata</t>
  </si>
  <si>
    <t>(Boeckeler) H.Pfeiff.</t>
  </si>
  <si>
    <t>Bisboeckelera irrigua (Nees) Kuntze</t>
  </si>
  <si>
    <t>Bisboeckelera</t>
  </si>
  <si>
    <t>irrigua</t>
  </si>
  <si>
    <t>(Nees) Kuntze</t>
  </si>
  <si>
    <t>Bulbostylis sp.</t>
  </si>
  <si>
    <t>Bulbostylis</t>
  </si>
  <si>
    <t>Bulbostylis aturensis (Maury) C.B.Clarke</t>
  </si>
  <si>
    <t>(Maury) C.B.Clarke</t>
  </si>
  <si>
    <t>Bulbostylis capillaris (L.) C.B.Clarke</t>
  </si>
  <si>
    <t>capillaris</t>
  </si>
  <si>
    <t>(L.) C.B.Clarke</t>
  </si>
  <si>
    <t>Bulbostylis fluviatilis Kral &amp; Davidse</t>
  </si>
  <si>
    <t>fluviatilis</t>
  </si>
  <si>
    <t>Kral &amp; Davidse</t>
  </si>
  <si>
    <t>Bulbostylis junciformis (Kunth) C.B.Clarke</t>
  </si>
  <si>
    <t>junciformis</t>
  </si>
  <si>
    <t>(Kunth) C.B.Clarke</t>
  </si>
  <si>
    <t>Bulbostylis juncoides (Vahl) Osten</t>
  </si>
  <si>
    <t>(Vahl) Osten</t>
  </si>
  <si>
    <t>Bulbostylis lanata (Kunth) Lindm.</t>
  </si>
  <si>
    <t>lanata</t>
  </si>
  <si>
    <t>(Kunth) Lindm.</t>
  </si>
  <si>
    <t>Bulbostylis leucostachya (Kunth) Kunth</t>
  </si>
  <si>
    <t>leucostachya</t>
  </si>
  <si>
    <t>Bulbostylis paradoxa (Spreng.) Lindm.</t>
  </si>
  <si>
    <t>paradoxa</t>
  </si>
  <si>
    <t>(Spreng.) Lindm.</t>
  </si>
  <si>
    <t>Bulbostylis tenuifolia (Rudge) J.F.Macbr.</t>
  </si>
  <si>
    <t>(Rudge) J.F.Macbr.</t>
  </si>
  <si>
    <t>Bulbostylis truncata (Nees) M.T.Strong</t>
  </si>
  <si>
    <t>(Nees) M.T.Strong</t>
  </si>
  <si>
    <t>Calyptrocarya sp.</t>
  </si>
  <si>
    <t>Calyptrocarya</t>
  </si>
  <si>
    <t>Calyptrocarya bicolor (H.Pfeiff.) T.Koyama</t>
  </si>
  <si>
    <t>(H.Pfeiff.) T.Koyama</t>
  </si>
  <si>
    <t>Calyptrocarya glomerulata (Brongn.) Urb.</t>
  </si>
  <si>
    <t>glomerulata</t>
  </si>
  <si>
    <t>(Brongn.) Urb.</t>
  </si>
  <si>
    <t>Calyptrocarya luzuliformis T.Koyama</t>
  </si>
  <si>
    <t>luzuliformis</t>
  </si>
  <si>
    <t>T.Koyama</t>
  </si>
  <si>
    <t>Calyptrocarya poeppigiana Kunth</t>
  </si>
  <si>
    <t>Cephalocarpus sp.</t>
  </si>
  <si>
    <t>Cephalocarpus</t>
  </si>
  <si>
    <t>Cephalocarpus confertus Gilly</t>
  </si>
  <si>
    <t>confertus</t>
  </si>
  <si>
    <t>Cephalocarpus dracaenula Nees</t>
  </si>
  <si>
    <t>dracaenula</t>
  </si>
  <si>
    <t>Cyperus sp.</t>
  </si>
  <si>
    <t>Cyperus</t>
  </si>
  <si>
    <t>Pasto de caballo</t>
  </si>
  <si>
    <t>Cyperus aggregatus (Willd.) Endl.</t>
  </si>
  <si>
    <t>aggregatus</t>
  </si>
  <si>
    <t>(Willd.) Endl.</t>
  </si>
  <si>
    <t>Cyperus articulatus L.</t>
  </si>
  <si>
    <t>Tigre chondur</t>
  </si>
  <si>
    <t>Cyperus cuspidatus Kunth</t>
  </si>
  <si>
    <t>cuspidatus</t>
  </si>
  <si>
    <t>Cyperus digitatus Roxb.</t>
  </si>
  <si>
    <t>digitatus</t>
  </si>
  <si>
    <t>Cyperus distans L.f.</t>
  </si>
  <si>
    <t>distans</t>
  </si>
  <si>
    <t>Cyperus filipponei Kük</t>
  </si>
  <si>
    <t>filipponei</t>
  </si>
  <si>
    <t>Kük</t>
  </si>
  <si>
    <t>Cyperus haspan L.</t>
  </si>
  <si>
    <t>haspan</t>
  </si>
  <si>
    <t>Cyperus imbricatus Retz.</t>
  </si>
  <si>
    <t>imbricatus</t>
  </si>
  <si>
    <t>Retz.</t>
  </si>
  <si>
    <t>Cyperus iria L.</t>
  </si>
  <si>
    <t>iria</t>
  </si>
  <si>
    <t>Cyperus lacustris Schrad.</t>
  </si>
  <si>
    <t>lacustris</t>
  </si>
  <si>
    <t>Schrad.</t>
  </si>
  <si>
    <t>Cyperus laxus Lam.</t>
  </si>
  <si>
    <t>Cortadera | Coquito</t>
  </si>
  <si>
    <t>Cyperus lipomexicanus Goetgh.</t>
  </si>
  <si>
    <t>lipomexicanus</t>
  </si>
  <si>
    <t>Goetgh.</t>
  </si>
  <si>
    <t>Cyperus luzulae (L.) Retz.</t>
  </si>
  <si>
    <t>luzulae</t>
  </si>
  <si>
    <t>(L.) Retz.</t>
  </si>
  <si>
    <t>Pasto estrella | Estrella</t>
  </si>
  <si>
    <t>Cyperus miliifolius Poepp. &amp; Kunth</t>
  </si>
  <si>
    <t>miliifolius</t>
  </si>
  <si>
    <t>Poepp. &amp; Kunth</t>
  </si>
  <si>
    <t>Cyperus ochraceus Vahl</t>
  </si>
  <si>
    <t>Cyperus odoratus L.</t>
  </si>
  <si>
    <t>odoratus</t>
  </si>
  <si>
    <t>Cyperus rufus Kunth</t>
  </si>
  <si>
    <t>rufus</t>
  </si>
  <si>
    <t>Cyperus simplex Kunth</t>
  </si>
  <si>
    <t>Cyperus sphacelatus Rottb.</t>
  </si>
  <si>
    <t>sphacelatus</t>
  </si>
  <si>
    <t>Rottb.</t>
  </si>
  <si>
    <t>Cyperus subsquarrosus (Muhl.) Bauters</t>
  </si>
  <si>
    <t>subsquarrosus</t>
  </si>
  <si>
    <t>(Muhl.) Bauters</t>
  </si>
  <si>
    <t>Cyperus surinamensis Rottb.</t>
  </si>
  <si>
    <t>Dichromena puber Vahl</t>
  </si>
  <si>
    <t>Dichromena</t>
  </si>
  <si>
    <t>puber</t>
  </si>
  <si>
    <t>Diplacrum sp.</t>
  </si>
  <si>
    <t>Diplacrum</t>
  </si>
  <si>
    <t>Grama</t>
  </si>
  <si>
    <t>Diplacrum capitatum (Willd.) Boeck.</t>
  </si>
  <si>
    <t>(Willd.) Boeck.</t>
  </si>
  <si>
    <t>Diplacrum guianense (Nees) T.Koyama</t>
  </si>
  <si>
    <t>(Nees) T.Koyama</t>
  </si>
  <si>
    <t>Diplasia karatifolia Rich.</t>
  </si>
  <si>
    <t>Diplasia</t>
  </si>
  <si>
    <t>karatifolia</t>
  </si>
  <si>
    <t>Mata de ambil</t>
  </si>
  <si>
    <t>Eleocharis sp.</t>
  </si>
  <si>
    <t>Eleocharis</t>
  </si>
  <si>
    <t>Eleocharis acutangula (Roxb.) Schult.</t>
  </si>
  <si>
    <t>(Roxb.) Schult.</t>
  </si>
  <si>
    <t>Eleocharis alveolatoides S.González &amp; Reznicek</t>
  </si>
  <si>
    <t>alveolatoides</t>
  </si>
  <si>
    <t>S.González &amp; Reznicek</t>
  </si>
  <si>
    <t>Eleocharis capillacea Kunth</t>
  </si>
  <si>
    <t>capillacea</t>
  </si>
  <si>
    <t>Eleocharis elegans (Kunth) Roem. &amp; Schult.</t>
  </si>
  <si>
    <t>(Kunth) Roem. &amp; Schult.</t>
  </si>
  <si>
    <t>Eleocharis filiculmis Kunth</t>
  </si>
  <si>
    <t>filiculmis</t>
  </si>
  <si>
    <t>Eleocharis fluctuans (L.T.Eiten) Roalson &amp; Hinchliff</t>
  </si>
  <si>
    <t>fluctuans</t>
  </si>
  <si>
    <t>(L.T.Eiten) Roalson &amp; Hinchliff</t>
  </si>
  <si>
    <t>Eleocharis geniculata (L.) Roem. &amp; Schult.</t>
  </si>
  <si>
    <t>geniculata</t>
  </si>
  <si>
    <t>Eleocharis interstincta (Vahl) Roem. &amp; Schult.</t>
  </si>
  <si>
    <t>interstincta</t>
  </si>
  <si>
    <t>(Vahl) Roem. &amp; Schult.</t>
  </si>
  <si>
    <t>Eleocharis jelskiana Boeckeler</t>
  </si>
  <si>
    <t>jelskiana</t>
  </si>
  <si>
    <t>Boeckeler</t>
  </si>
  <si>
    <t>Eleocharis minima Kunth</t>
  </si>
  <si>
    <t>minima</t>
  </si>
  <si>
    <t>Eleocharis mutata (L.) Roem. &amp; Schult.</t>
  </si>
  <si>
    <t>mutata</t>
  </si>
  <si>
    <t>Eleocharis retroflexa (Poir.) Urb.</t>
  </si>
  <si>
    <t>retroflexa</t>
  </si>
  <si>
    <t>(Poir.) Urb.</t>
  </si>
  <si>
    <t>Eleocharis sellowiana Kunth</t>
  </si>
  <si>
    <t>sellowiana</t>
  </si>
  <si>
    <t>Eleocharis tiarata Gómez-Laur.</t>
  </si>
  <si>
    <t>tiarata</t>
  </si>
  <si>
    <t>Gómez-Laur.</t>
  </si>
  <si>
    <t>Everardia montana Ridl.</t>
  </si>
  <si>
    <t>Everardia</t>
  </si>
  <si>
    <t>Ridl.</t>
  </si>
  <si>
    <t>Exochogyne amazonica C.B.Clarke</t>
  </si>
  <si>
    <t>Exochogyne</t>
  </si>
  <si>
    <t>Fimbristylis sp.</t>
  </si>
  <si>
    <t>Fimbristylis</t>
  </si>
  <si>
    <t>Fimbristylis dichotoma (L.) Vahl</t>
  </si>
  <si>
    <t>(L.) Vahl</t>
  </si>
  <si>
    <t>Fimbristylis littoralis Gaudich.</t>
  </si>
  <si>
    <t>littoralis</t>
  </si>
  <si>
    <t>Gaudich.</t>
  </si>
  <si>
    <t>Estrella blanca</t>
  </si>
  <si>
    <t>Fimbristylis spadicea (L.) Vahl</t>
  </si>
  <si>
    <t>spadicea</t>
  </si>
  <si>
    <t>Fuirena umbellata Rottb.</t>
  </si>
  <si>
    <t>Fuirena</t>
  </si>
  <si>
    <t>Hypolytrum sp.</t>
  </si>
  <si>
    <t>Hypolytrum</t>
  </si>
  <si>
    <t>Hypolytrum amplum Poepp. &amp; Kunth</t>
  </si>
  <si>
    <t>amplum</t>
  </si>
  <si>
    <t>Hypolytrum laxum Kunth</t>
  </si>
  <si>
    <t>Hypolytrum longifolium (Rich.) Nees</t>
  </si>
  <si>
    <t>(Rich.) Nees</t>
  </si>
  <si>
    <t>Hypolytrum nicaraguense Liebm.</t>
  </si>
  <si>
    <t>nicaraguense</t>
  </si>
  <si>
    <t>Hypolytrum nudum C.B.Clarke</t>
  </si>
  <si>
    <t>nudum</t>
  </si>
  <si>
    <t>Hypolytrum rubescens C.B.Clarke</t>
  </si>
  <si>
    <t>rubescens</t>
  </si>
  <si>
    <t>Hypolytrum schraderianum Nees</t>
  </si>
  <si>
    <t>schraderianum</t>
  </si>
  <si>
    <t>Hypolytrum sphaerostachyum Boeckeler</t>
  </si>
  <si>
    <t>sphaerostachyum</t>
  </si>
  <si>
    <t>Hypolytrum spongiosum T.Koyama</t>
  </si>
  <si>
    <t>spongiosum</t>
  </si>
  <si>
    <t>Hypolytrum strictum Poepp. &amp; Kunth</t>
  </si>
  <si>
    <t>strictum</t>
  </si>
  <si>
    <t>Hypolytrum sylvaticum Poepp. &amp; Kunth ex Kunth</t>
  </si>
  <si>
    <t>sylvaticum</t>
  </si>
  <si>
    <t>Poepp. &amp; Kunth ex Kunth</t>
  </si>
  <si>
    <t>Kyllinga sp.</t>
  </si>
  <si>
    <t>Kyllinga</t>
  </si>
  <si>
    <t>Kyllinga brevifolia Rottb.</t>
  </si>
  <si>
    <t>Kyllinga odorata Vahl</t>
  </si>
  <si>
    <t>Lagenocarpus sp.</t>
  </si>
  <si>
    <t>Lagenocarpus</t>
  </si>
  <si>
    <t>Lagenocarpus celiae T.Koyama &amp; Maguire</t>
  </si>
  <si>
    <t>celiae</t>
  </si>
  <si>
    <t>T.Koyama &amp; Maguire</t>
  </si>
  <si>
    <t>Lagenocarpus glomerulatus Gilly</t>
  </si>
  <si>
    <t>glomerulatus</t>
  </si>
  <si>
    <t>Lagenocarpus guianensis Nees</t>
  </si>
  <si>
    <t>Lagenocarpus lanatus (T.Koyama &amp; Maguire) T.Koyama</t>
  </si>
  <si>
    <t>(T.Koyama &amp; Maguire) T.Koyama</t>
  </si>
  <si>
    <t>Lagenocarpus pendulus T.Koyama</t>
  </si>
  <si>
    <t>pendulus</t>
  </si>
  <si>
    <t>Lagenocarpus rigidus (Kunth) Nees</t>
  </si>
  <si>
    <t>(Kunth) Nees</t>
  </si>
  <si>
    <t>Lagenocarpus sabanensis Gilly</t>
  </si>
  <si>
    <t>sabanensis</t>
  </si>
  <si>
    <t>Lagenocarpus verticillatus (Spruce) T.Koyama &amp; Maguire</t>
  </si>
  <si>
    <t>verticillatus</t>
  </si>
  <si>
    <t>(Spruce) T.Koyama &amp; Maguire</t>
  </si>
  <si>
    <t>Mapania sp.</t>
  </si>
  <si>
    <t>Mapania</t>
  </si>
  <si>
    <t>Mapania effusa (C.B.Clarke) T.Koyama</t>
  </si>
  <si>
    <t>effusa</t>
  </si>
  <si>
    <t>(C.B.Clarke) T.Koyama</t>
  </si>
  <si>
    <t>Mapania maguireana T.Koyama &amp; Steyerm.</t>
  </si>
  <si>
    <t>maguireana</t>
  </si>
  <si>
    <t>T.Koyama &amp; Steyerm.</t>
  </si>
  <si>
    <t>Mapania pycnostachya (Benth.) T.Koyama</t>
  </si>
  <si>
    <t>pycnostachya</t>
  </si>
  <si>
    <t>(Benth.) T.Koyama</t>
  </si>
  <si>
    <t>Mapania theobromina D.A.Simpson</t>
  </si>
  <si>
    <t>theobromina</t>
  </si>
  <si>
    <t>D.A.Simpson</t>
  </si>
  <si>
    <t>Oxycaryum cubense (Poepp. &amp; Kunth) Palla</t>
  </si>
  <si>
    <t>Oxycaryum</t>
  </si>
  <si>
    <t>cubense</t>
  </si>
  <si>
    <t>(Poepp. &amp; Kunth) Palla</t>
  </si>
  <si>
    <t>Pleurostachys foliosa Kunth</t>
  </si>
  <si>
    <t>Pleurostachys</t>
  </si>
  <si>
    <t>Pycreus flavescens (L.) Rchb.</t>
  </si>
  <si>
    <t>Pycreus</t>
  </si>
  <si>
    <t>(L.) Rchb.</t>
  </si>
  <si>
    <t>Rhynchospora sp.</t>
  </si>
  <si>
    <t>Rhynchospora</t>
  </si>
  <si>
    <t>Rhynchospora albescens (Miq.) Kük.</t>
  </si>
  <si>
    <t>albescens</t>
  </si>
  <si>
    <t>(Miq.) Kük.</t>
  </si>
  <si>
    <t>Rhynchospora albida (Nees) Boeck.</t>
  </si>
  <si>
    <t>albida</t>
  </si>
  <si>
    <t>(Nees) Boeck.</t>
  </si>
  <si>
    <t>Rhynchospora amazonica Poepp. &amp; Kunth</t>
  </si>
  <si>
    <t>Rhynchospora barbata (Vahl) Kunth</t>
  </si>
  <si>
    <t>barbata</t>
  </si>
  <si>
    <t>Rhynchospora brasiliensis Boeck.</t>
  </si>
  <si>
    <t>Boeck.</t>
  </si>
  <si>
    <t>Rhynchospora capitata (Kunth) Roem. &amp; Schult.</t>
  </si>
  <si>
    <t>Rhynchospora cariciformis Nees</t>
  </si>
  <si>
    <t>cariciformis</t>
  </si>
  <si>
    <t>Rhynchospora cephalotes (L.) Vahl</t>
  </si>
  <si>
    <t>cephalotes</t>
  </si>
  <si>
    <t>Rhynchospora comata (Link) Schult.</t>
  </si>
  <si>
    <t>(Link) Schult.</t>
  </si>
  <si>
    <t>Rhynchospora confinis (Nees) C.B.Clarke</t>
  </si>
  <si>
    <t>(Nees) C.B.Clarke</t>
  </si>
  <si>
    <t>Rhynchospora corymbosa (L.) Britton</t>
  </si>
  <si>
    <t>(L.) Britton</t>
  </si>
  <si>
    <t>Rhynchospora curvula Griseb.</t>
  </si>
  <si>
    <t>curvula</t>
  </si>
  <si>
    <t>Rhynchospora duckei R.Gross</t>
  </si>
  <si>
    <t>R.Gross</t>
  </si>
  <si>
    <t>Rhynchospora emaciata (Nees) Boeck.</t>
  </si>
  <si>
    <t>emaciata</t>
  </si>
  <si>
    <t>Rhynchospora exaltata Kunth</t>
  </si>
  <si>
    <t>Rhynchospora globosa (Kunth) Roem. &amp; Schult.</t>
  </si>
  <si>
    <t>Rhynchospora hirsuta (Vahl) Vahl</t>
  </si>
  <si>
    <t>(Vahl) Vahl</t>
  </si>
  <si>
    <t>Rhynchospora holoschoenoides (Rich.) Herter</t>
  </si>
  <si>
    <t>holoschoenoides</t>
  </si>
  <si>
    <t>(Rich.) Herter</t>
  </si>
  <si>
    <t>Rhynchospora longibracteata Boeck.</t>
  </si>
  <si>
    <t>Rhynchospora maguireana T.Koyama</t>
  </si>
  <si>
    <t>Rhynchospora nervosa (Vahl) Boeck.</t>
  </si>
  <si>
    <t>(Vahl) Boeck.</t>
  </si>
  <si>
    <t>Estrella tote | Piripiró | Totis | Estrella blanca</t>
  </si>
  <si>
    <t>Rhynchospora pilosa (Kunth) Boeck.</t>
  </si>
  <si>
    <t>(Kunth) Boeck.</t>
  </si>
  <si>
    <t>Rhynchospora polyphylla (Vahl) Vahl</t>
  </si>
  <si>
    <t>Rhynchospora puber (Vahl) Boeck.</t>
  </si>
  <si>
    <t>Rhynchospora puberula (Boeckeler) L.B.Sm.</t>
  </si>
  <si>
    <t>(Boeckeler) L.B.Sm.</t>
  </si>
  <si>
    <t>Rhynchospora rugosa (Vahl) Gale</t>
  </si>
  <si>
    <t>(Vahl) Gale</t>
  </si>
  <si>
    <t>Rhynchospora sanariapensis Steyerm.</t>
  </si>
  <si>
    <t>sanariapensis</t>
  </si>
  <si>
    <t>Rhynchospora schomburgkiana (Boeck.) T.Koyama</t>
  </si>
  <si>
    <t>(Boeck.) T.Koyama</t>
  </si>
  <si>
    <t>Rhynchospora subplumosa C.B.Clarke</t>
  </si>
  <si>
    <t>subplumosa</t>
  </si>
  <si>
    <t>Rhynchospora tenella (Nees) Boeckeler</t>
  </si>
  <si>
    <t>(Nees) Boeckeler</t>
  </si>
  <si>
    <t>Rhynchospora tenerrima Nees ex Spreng.</t>
  </si>
  <si>
    <t>tenerrima</t>
  </si>
  <si>
    <t>Nees ex Spreng.</t>
  </si>
  <si>
    <t>Rhynchospora tenuis Link</t>
  </si>
  <si>
    <t>tenuis</t>
  </si>
  <si>
    <t>Rhynchospora terminalis (Nees) Steud.</t>
  </si>
  <si>
    <t>(Nees) Steud.</t>
  </si>
  <si>
    <t>Rhynchospora trichochaeta C.B.Clarke</t>
  </si>
  <si>
    <t>trichochaeta</t>
  </si>
  <si>
    <t>Rhynchospora tuerckheimii C.B.Clarke ex Kük.</t>
  </si>
  <si>
    <t>tuerckheimii</t>
  </si>
  <si>
    <t>C.B.Clarke ex Kük.</t>
  </si>
  <si>
    <t>Rhynchospora velutina (Kunth) Boeckeler</t>
  </si>
  <si>
    <t>(Kunth) Boeckeler</t>
  </si>
  <si>
    <t>Scleria sp.</t>
  </si>
  <si>
    <t>Scleria</t>
  </si>
  <si>
    <t>Scleria bracteata Cav.</t>
  </si>
  <si>
    <t>Scleria camaratensis Core</t>
  </si>
  <si>
    <t>camaratensis</t>
  </si>
  <si>
    <t>Core</t>
  </si>
  <si>
    <t>Scleria comosa (Nees) Steud.</t>
  </si>
  <si>
    <t>Scleria cyperina Kunth</t>
  </si>
  <si>
    <t>cyperina</t>
  </si>
  <si>
    <t>Scleria distans Poir.</t>
  </si>
  <si>
    <t>Curibano</t>
  </si>
  <si>
    <t>Scleria flagellum-nigrorum P.J.Bergius</t>
  </si>
  <si>
    <t>flagellum-nigrorum</t>
  </si>
  <si>
    <t>P.J.Bergius</t>
  </si>
  <si>
    <t>Scleria gaertneri Raddi</t>
  </si>
  <si>
    <t>gaertneri</t>
  </si>
  <si>
    <t>Caña agria | Cortadera</t>
  </si>
  <si>
    <t>Scleria huberi C.B.Clarke</t>
  </si>
  <si>
    <t>Scleria latifolia Sw.</t>
  </si>
  <si>
    <t>Scleria macrogyne C.B.Clarke</t>
  </si>
  <si>
    <t>macrogyne</t>
  </si>
  <si>
    <t>Scleria macrophylla J.Presl &amp; C.Presl</t>
  </si>
  <si>
    <t>J.Presl &amp; C.Presl</t>
  </si>
  <si>
    <t>Scleria martii (Nees) Steud.</t>
  </si>
  <si>
    <t>martii</t>
  </si>
  <si>
    <t>Scleria melaleuca Schltdl. &amp; Cham.</t>
  </si>
  <si>
    <t>melaleuca</t>
  </si>
  <si>
    <t>Scleria microcarpa Kunth</t>
  </si>
  <si>
    <t>Pajón</t>
  </si>
  <si>
    <t>Scleria parallela C.B.Clarke</t>
  </si>
  <si>
    <t>parallela</t>
  </si>
  <si>
    <t>Scleria parallella C.B.Clarke</t>
  </si>
  <si>
    <t>parallella</t>
  </si>
  <si>
    <t>Scleria ramosa C.B.Clarke</t>
  </si>
  <si>
    <t>ramosa</t>
  </si>
  <si>
    <t>Scleria reticularis Michx.</t>
  </si>
  <si>
    <t>reticularis</t>
  </si>
  <si>
    <t>Michx.</t>
  </si>
  <si>
    <t>Scleria robusta Camelb. &amp; Goetgh.</t>
  </si>
  <si>
    <t>Camelb. &amp; Goetgh.</t>
  </si>
  <si>
    <t>Scleria secans (L.) Urb.</t>
  </si>
  <si>
    <t>secans</t>
  </si>
  <si>
    <t>(L.) Urb.</t>
  </si>
  <si>
    <t>Scleria splitgerberiana Henrard ex Uittien</t>
  </si>
  <si>
    <t>splitgerberiana</t>
  </si>
  <si>
    <t>Henrard ex Uittien</t>
  </si>
  <si>
    <t>Scleria sprucei C.B.Clarke</t>
  </si>
  <si>
    <t>Scleria stipularis Nees</t>
  </si>
  <si>
    <t>stipularis</t>
  </si>
  <si>
    <t>Scleria tenacissima (Nees) Steud.</t>
  </si>
  <si>
    <t>tenacissima</t>
  </si>
  <si>
    <t>Scleria tepuiensis Core</t>
  </si>
  <si>
    <t>tepuiensis</t>
  </si>
  <si>
    <t>Scleria vaginata Steud.</t>
  </si>
  <si>
    <t>Steud.</t>
  </si>
  <si>
    <t>Scleria verticillata Muhl. ex Willd.</t>
  </si>
  <si>
    <t>Muhl. ex Willd.</t>
  </si>
  <si>
    <t>Websteria confervoides (Poir.) S.S.Hooper</t>
  </si>
  <si>
    <t>Websteria</t>
  </si>
  <si>
    <t>confervoides</t>
  </si>
  <si>
    <t>(Poir.) S.S.Hooper</t>
  </si>
  <si>
    <t>Algas junco</t>
  </si>
  <si>
    <t>Cyrilla racemiflora L.</t>
  </si>
  <si>
    <t>Cyrillaceae</t>
  </si>
  <si>
    <t>Cyrilla</t>
  </si>
  <si>
    <t>racemiflora</t>
  </si>
  <si>
    <t>Dennstaedtia sp.</t>
  </si>
  <si>
    <t>Dennstaedtiaceae</t>
  </si>
  <si>
    <t>Dennstaedtia</t>
  </si>
  <si>
    <t>Dennstaedtia arborescens (Willd.) Ekman ex Maxon</t>
  </si>
  <si>
    <t>(Willd.) Ekman ex Maxon</t>
  </si>
  <si>
    <t>Dennstaedtia cicutaria (Sw.) T.Moore</t>
  </si>
  <si>
    <t>cicutaria</t>
  </si>
  <si>
    <t>(Sw.) T.Moore</t>
  </si>
  <si>
    <t>Dennstaedtia dissecta (Sw.) T.Moore</t>
  </si>
  <si>
    <t>dissecta</t>
  </si>
  <si>
    <t>Histiopteris incisa (Thunb.) J.Sm.</t>
  </si>
  <si>
    <t>Histiopteris</t>
  </si>
  <si>
    <t>incisa</t>
  </si>
  <si>
    <t>(Thunb.) J.Sm.</t>
  </si>
  <si>
    <t>Hypolepis sp.</t>
  </si>
  <si>
    <t>Hypolepis</t>
  </si>
  <si>
    <t>Hypolepis hostilis (Kuntze) C.Presl</t>
  </si>
  <si>
    <t>hostilis</t>
  </si>
  <si>
    <t>(Kuntze) C.Presl</t>
  </si>
  <si>
    <t>Hypolepis stuebelii Hieron.</t>
  </si>
  <si>
    <t>stuebelii</t>
  </si>
  <si>
    <t>Hypolepis viscosa H.Karst.</t>
  </si>
  <si>
    <t>viscosa</t>
  </si>
  <si>
    <t>Pteridium sp.</t>
  </si>
  <si>
    <t>Pteridium</t>
  </si>
  <si>
    <t>Pteridium arachnoideum (Kaulf.) Maxon</t>
  </si>
  <si>
    <t>arachnoideum</t>
  </si>
  <si>
    <t>(Kaulf.) Maxon</t>
  </si>
  <si>
    <t>Helecho liso | Helecho de marrano</t>
  </si>
  <si>
    <t>Pteridium caudatum (L.) Maxon</t>
  </si>
  <si>
    <t>caudatum</t>
  </si>
  <si>
    <t>(L.) Maxon</t>
  </si>
  <si>
    <t>Saccoloma sp.</t>
  </si>
  <si>
    <t>Saccoloma</t>
  </si>
  <si>
    <t>Saccoloma elegans Kaulf.</t>
  </si>
  <si>
    <t>Saccoloma inaequale (Kunze) Mett.</t>
  </si>
  <si>
    <t>inaequale</t>
  </si>
  <si>
    <t>(Kunze) Mett.</t>
  </si>
  <si>
    <t>Helecho macho | Helecho</t>
  </si>
  <si>
    <t>Saccoloma nigrescens (Mett.) A.Rojas</t>
  </si>
  <si>
    <t>(Mett.) A.Rojas</t>
  </si>
  <si>
    <t>Dichapetalum sp.</t>
  </si>
  <si>
    <t>Dichapetalaceae</t>
  </si>
  <si>
    <t>Dichapetalum</t>
  </si>
  <si>
    <t>Dichapetalum froesii Prance</t>
  </si>
  <si>
    <t>froesii</t>
  </si>
  <si>
    <t>Dichapetalum latifolium Baill.</t>
  </si>
  <si>
    <t>latifolium</t>
  </si>
  <si>
    <t>Dichapetalum odoratum Baill.</t>
  </si>
  <si>
    <t>odoratum</t>
  </si>
  <si>
    <t>Dichapetalum pedunculatum (DC.) Baill.</t>
  </si>
  <si>
    <t>(DC.) Baill.</t>
  </si>
  <si>
    <t>Dichapetalum rugosum (Vahl) Prance</t>
  </si>
  <si>
    <t>(Vahl) Prance</t>
  </si>
  <si>
    <t>Dichapetalum spruceanum Baill.</t>
  </si>
  <si>
    <t>Stephanopodium peruvianum Poepp.</t>
  </si>
  <si>
    <t>Stephanopodium</t>
  </si>
  <si>
    <t>Tapura sp.</t>
  </si>
  <si>
    <t>Tapura</t>
  </si>
  <si>
    <t>Tapura acreana (Ule) Rizzini</t>
  </si>
  <si>
    <t>acreana</t>
  </si>
  <si>
    <t>(Ule) Rizzini</t>
  </si>
  <si>
    <t>Palo de chigüiro | Palometa guayo | Quiebramanos</t>
  </si>
  <si>
    <t>Tapura amazonica Poepp.</t>
  </si>
  <si>
    <t>Conga | Tapura</t>
  </si>
  <si>
    <t>Tapura capitulifera Spruce ex Baill.</t>
  </si>
  <si>
    <t>capitulifera</t>
  </si>
  <si>
    <t>Spruce ex Baill.</t>
  </si>
  <si>
    <t>Tapura coriacea J.F.Macbr.</t>
  </si>
  <si>
    <t>Tapura guianensis Aubl.</t>
  </si>
  <si>
    <t>Sal de babilla | Arena caspee de la baja</t>
  </si>
  <si>
    <t>Tapura juruana (Ule) Rizzini</t>
  </si>
  <si>
    <t>Tapura magnifolia Prance</t>
  </si>
  <si>
    <t>Tapura peruviana K.Krause</t>
  </si>
  <si>
    <t>Coca de antiguo | Rasquilloso</t>
  </si>
  <si>
    <t>Dicksonia karsteniana (Klotzsch) T.Moore</t>
  </si>
  <si>
    <t>Dicksoniaceae</t>
  </si>
  <si>
    <t>Dicksonia</t>
  </si>
  <si>
    <t>(Klotzsch) T.Moore</t>
  </si>
  <si>
    <t>Lophosoria quadripinnata (J.F.Gmel.) C.Chr.</t>
  </si>
  <si>
    <t>Lophosoria</t>
  </si>
  <si>
    <t>quadripinnata</t>
  </si>
  <si>
    <t>(J.F.Gmel.) C.Chr.</t>
  </si>
  <si>
    <t>Curatella americana L.</t>
  </si>
  <si>
    <t>Dilleniaceae</t>
  </si>
  <si>
    <t>Curatella</t>
  </si>
  <si>
    <t>Davilla sp.</t>
  </si>
  <si>
    <t>Davilla</t>
  </si>
  <si>
    <t>Davilla kunthii A.St.-Hil.</t>
  </si>
  <si>
    <t>Bejuco de candela | Bejuco chaparro | Bejuco candela</t>
  </si>
  <si>
    <t>Davilla nitida (Vahl) Kubitzki</t>
  </si>
  <si>
    <t>(Vahl) Kubitzki</t>
  </si>
  <si>
    <t>Chaparro | Bejuco rayado | Bejuco chaparro</t>
  </si>
  <si>
    <t>Davilla rugosa Poir.</t>
  </si>
  <si>
    <t>Bejuco chaparro</t>
  </si>
  <si>
    <t>Doliocarpus sp.</t>
  </si>
  <si>
    <t>Doliocarpus</t>
  </si>
  <si>
    <t>Doliocarpus areolatus Kubitzki</t>
  </si>
  <si>
    <t>areolatus</t>
  </si>
  <si>
    <t>Doliocarpus brevipedicellatus Garcke</t>
  </si>
  <si>
    <t>brevipedicellatus</t>
  </si>
  <si>
    <t>Garcke</t>
  </si>
  <si>
    <t>Doliocarpus dentatus (Aubl.) Standl.</t>
  </si>
  <si>
    <t>dentatus</t>
  </si>
  <si>
    <t>Bejuco rosa | Bejuco de agua | Bejuco agraz</t>
  </si>
  <si>
    <t>Doliocarpus hispidobaccatus Aymard</t>
  </si>
  <si>
    <t>hispidobaccatus</t>
  </si>
  <si>
    <t>Aymard</t>
  </si>
  <si>
    <t>Doliocarpus hispidus Standl. &amp; L.O.Williams</t>
  </si>
  <si>
    <t>hispidus</t>
  </si>
  <si>
    <t>Standl. &amp; L.O.Williams</t>
  </si>
  <si>
    <t>Doliocarpus leiophyllus Kubitzki</t>
  </si>
  <si>
    <t>leiophyllus</t>
  </si>
  <si>
    <t>Doliocarpus liesneri Aymard</t>
  </si>
  <si>
    <t>Doliocarpus macrocarpus Eichler</t>
  </si>
  <si>
    <t>Doliocarpus major J.F.Gmel.</t>
  </si>
  <si>
    <t>J.F.Gmel.</t>
  </si>
  <si>
    <t>Doliocarpus multiflorus Standl.</t>
  </si>
  <si>
    <t>multiflorus</t>
  </si>
  <si>
    <t>Bejuco del diablo</t>
  </si>
  <si>
    <t>Doliocarpus novogranatensis Kubitzki</t>
  </si>
  <si>
    <t>novogranatensis</t>
  </si>
  <si>
    <t>Doliocarpus paucinervis Kubitzki</t>
  </si>
  <si>
    <t>paucinervis</t>
  </si>
  <si>
    <t>Doliocarpus pruskii Aymard</t>
  </si>
  <si>
    <t>pruskii</t>
  </si>
  <si>
    <t>Doliocarpus putumayensis Aymard</t>
  </si>
  <si>
    <t>Doliocarpus robustus (Aymard) Aymard</t>
  </si>
  <si>
    <t>robustus</t>
  </si>
  <si>
    <t>(Aymard) Aymard</t>
  </si>
  <si>
    <t>Doliocarpus schultesianus Aymard</t>
  </si>
  <si>
    <t>schultesianus</t>
  </si>
  <si>
    <t>Doliocarpus spraguei Cheesman</t>
  </si>
  <si>
    <t>Cheesman</t>
  </si>
  <si>
    <t>Neodillenia sp.</t>
  </si>
  <si>
    <t>Neodillenia</t>
  </si>
  <si>
    <t>Neodillenia coussapoana Aymard</t>
  </si>
  <si>
    <t>coussapoana</t>
  </si>
  <si>
    <t>Bejuco de agua</t>
  </si>
  <si>
    <t>Neodillenia peruviana Aymard</t>
  </si>
  <si>
    <t>Pinzona coriacea Mart. &amp; Zucc.</t>
  </si>
  <si>
    <t>Pinzona</t>
  </si>
  <si>
    <t>Bejuco de agua | Bejuco rosa</t>
  </si>
  <si>
    <t>Tetracera sp.</t>
  </si>
  <si>
    <t>Tetracera</t>
  </si>
  <si>
    <t>Tetracera costata Eich.</t>
  </si>
  <si>
    <t>Eich.</t>
  </si>
  <si>
    <t>Tetracera hydrophila Triana &amp; Planch.</t>
  </si>
  <si>
    <t>hydrophila</t>
  </si>
  <si>
    <t>Tetracera volubilis L.</t>
  </si>
  <si>
    <t>Tetracera willdenowiana Steud.</t>
  </si>
  <si>
    <t>willdenowiana</t>
  </si>
  <si>
    <t>Bejuco chaparro | Bejuco de agua</t>
  </si>
  <si>
    <t>Dioscorea sp.</t>
  </si>
  <si>
    <t>Dioscoreaceae</t>
  </si>
  <si>
    <t>Dioscorea</t>
  </si>
  <si>
    <t>Ñame</t>
  </si>
  <si>
    <t>Dioscorea alata L.</t>
  </si>
  <si>
    <t>Dioscorea altissima Lam.</t>
  </si>
  <si>
    <t>Chiyazo</t>
  </si>
  <si>
    <t>Dioscorea amaranthoides C.Presl</t>
  </si>
  <si>
    <t>amaranthoides</t>
  </si>
  <si>
    <t>Dioscorea amazonum Griseb.</t>
  </si>
  <si>
    <t>amazonum</t>
  </si>
  <si>
    <t>Dioscorea atrescens R.Knuth</t>
  </si>
  <si>
    <t>atrescens</t>
  </si>
  <si>
    <t>R.Knuth</t>
  </si>
  <si>
    <t>Dioscorea bulbifera L.</t>
  </si>
  <si>
    <t>bulbifera</t>
  </si>
  <si>
    <t>Ñame aereo | Ñame de bejuco</t>
  </si>
  <si>
    <t>Dioscorea cayenensis Lam.</t>
  </si>
  <si>
    <t>cayenensis</t>
  </si>
  <si>
    <t>Dioscorea coriacea Willd.</t>
  </si>
  <si>
    <t>Dioscorea crotalariifolia Uline</t>
  </si>
  <si>
    <t>crotalariifolia</t>
  </si>
  <si>
    <t>Uline</t>
  </si>
  <si>
    <t>Dioscorea cuspidata Willd.</t>
  </si>
  <si>
    <t>Dioscorea fodinarum Kunth</t>
  </si>
  <si>
    <t>fodinarum</t>
  </si>
  <si>
    <t>Dioscorea guianensis R.Knuth</t>
  </si>
  <si>
    <t>Dioscorea panamensis R.Knuth</t>
  </si>
  <si>
    <t>Dioscorea piperifolia Willd.</t>
  </si>
  <si>
    <t>piperifolia</t>
  </si>
  <si>
    <t>Dioscorea pittieri R.Knuth</t>
  </si>
  <si>
    <t>Dioscorea polygonoides Humb. &amp; Bonpl. ex Willd.</t>
  </si>
  <si>
    <t>polygonoides</t>
  </si>
  <si>
    <t>Humb. &amp; Bonpl. ex Willd.</t>
  </si>
  <si>
    <t>Dioscorea putumayensis R.Knuth</t>
  </si>
  <si>
    <t>Dioscorea trichanthera Gleason</t>
  </si>
  <si>
    <t>trichanthera</t>
  </si>
  <si>
    <t>Dioscorea trifida L.f.</t>
  </si>
  <si>
    <t>Ñame común | Ñame blanco | Ñame morado corazón granadil | Ñame morado | Ñame de milpesillo | Ñame de cotudo | Ñame de monte | Name negro | Ñame redondito</t>
  </si>
  <si>
    <t>Perrottetia sp.</t>
  </si>
  <si>
    <t>Dipentodontaceae</t>
  </si>
  <si>
    <t>Perrottetia</t>
  </si>
  <si>
    <t>Perrottetia calva Cuatrec.</t>
  </si>
  <si>
    <t>calva</t>
  </si>
  <si>
    <t>Perrottetia guacharana R.Sánchez &amp; Fern.Alonso</t>
  </si>
  <si>
    <t>guacharana</t>
  </si>
  <si>
    <t>R.Sánchez &amp; Fern.Alonso</t>
  </si>
  <si>
    <t>Pseudomonotes sp.</t>
  </si>
  <si>
    <t>Dipterocarpaceae</t>
  </si>
  <si>
    <t>Pseudomonotes</t>
  </si>
  <si>
    <t>Pseudomonotes tropenbosii A.C.Londoño, E.Alvarez D. &amp; Forero</t>
  </si>
  <si>
    <t>tropenbosii</t>
  </si>
  <si>
    <t>A.C.Londoño, E.Alvarez D. &amp; Forero</t>
  </si>
  <si>
    <t>Yugo</t>
  </si>
  <si>
    <t>Drosera sp.</t>
  </si>
  <si>
    <t>Droseraceae</t>
  </si>
  <si>
    <t>Drosera</t>
  </si>
  <si>
    <t>Drosera biflora Schult.</t>
  </si>
  <si>
    <t>biflora</t>
  </si>
  <si>
    <t>Schult.</t>
  </si>
  <si>
    <t>Drosera cayennensis Diels</t>
  </si>
  <si>
    <t>Drosera esmeraldae (Steyerm.) Maguire &amp; Wurdack</t>
  </si>
  <si>
    <t>esmeraldae</t>
  </si>
  <si>
    <t>(Steyerm.) Maguire &amp; Wurdack</t>
  </si>
  <si>
    <t>Drosera sessilifolia St.Hill.</t>
  </si>
  <si>
    <t>sessilifolia</t>
  </si>
  <si>
    <t>St.Hill.</t>
  </si>
  <si>
    <t>Diospyros sp.</t>
  </si>
  <si>
    <t>Ebenaceae</t>
  </si>
  <si>
    <t>Diospyros</t>
  </si>
  <si>
    <t>Palo aji | Chilco</t>
  </si>
  <si>
    <t>Diospyros artanthifolia Miq.</t>
  </si>
  <si>
    <t>artanthifolia</t>
  </si>
  <si>
    <t>Naranjito | Maca</t>
  </si>
  <si>
    <t>Diospyros capreifolia Hiern</t>
  </si>
  <si>
    <t>capreifolia</t>
  </si>
  <si>
    <t>Hiern</t>
  </si>
  <si>
    <t>Diospyros cauligera F.White</t>
  </si>
  <si>
    <t>cauligera</t>
  </si>
  <si>
    <t>F.White</t>
  </si>
  <si>
    <t>Diospyros egleri Pires &amp; Cavalcante</t>
  </si>
  <si>
    <t>Pires &amp; Cavalcante</t>
  </si>
  <si>
    <t>Diospyros froesii Cavalcante</t>
  </si>
  <si>
    <t>Cavalcante</t>
  </si>
  <si>
    <t>Diospyros gallo B.Walln.</t>
  </si>
  <si>
    <t>gallo</t>
  </si>
  <si>
    <t>B.Walln.</t>
  </si>
  <si>
    <t>Diospyros glomerata Hiern</t>
  </si>
  <si>
    <t>Sopera de diablo | Huevo de magiña</t>
  </si>
  <si>
    <t>Diospyros guianensis (Aubl.) Gürke</t>
  </si>
  <si>
    <t>(Aubl.) Gürke</t>
  </si>
  <si>
    <t>Diospyros longifolia (Spruce ex Engl.) Sleumer &amp; F.White</t>
  </si>
  <si>
    <t>(Spruce ex Engl.) Sleumer &amp; F.White</t>
  </si>
  <si>
    <t>Diospyros micrantha Sandwith</t>
  </si>
  <si>
    <t>Diospyros myrmecocarpa Miq.</t>
  </si>
  <si>
    <t>myrmecocarpa</t>
  </si>
  <si>
    <t>Diospyros piresii Cavalcante</t>
  </si>
  <si>
    <t>piresii</t>
  </si>
  <si>
    <t>Diospyros poeppigiana A.DC.</t>
  </si>
  <si>
    <t>Diospyros pseudoxylopia Mildbr.</t>
  </si>
  <si>
    <t>pseudoxylopia</t>
  </si>
  <si>
    <t>Diospyros sericea A.DC.</t>
  </si>
  <si>
    <t>Diospyros tessmannii Mildbr.</t>
  </si>
  <si>
    <t>Diospyros tetrandra Hiern</t>
  </si>
  <si>
    <t>Lissocarpa sp.</t>
  </si>
  <si>
    <t>Lissocarpa</t>
  </si>
  <si>
    <t>Lissocarpaceae</t>
  </si>
  <si>
    <t>Lissocarpa benthamii Gürke</t>
  </si>
  <si>
    <t>Gürke</t>
  </si>
  <si>
    <t>Lissocarpa kating B.Walln.</t>
  </si>
  <si>
    <t>kating</t>
  </si>
  <si>
    <t>Lissocarpa stenocarpa Steyerm.</t>
  </si>
  <si>
    <t>stenocarpa</t>
  </si>
  <si>
    <t>Sloanea sp.</t>
  </si>
  <si>
    <t>Elaeocarpaceae</t>
  </si>
  <si>
    <t>Sloanea</t>
  </si>
  <si>
    <t>Barbasco | Achiote | Palo huele feo</t>
  </si>
  <si>
    <t>Sloanea brevipes Benth.</t>
  </si>
  <si>
    <t>Sloanea caribaea Krug &amp; Urb.</t>
  </si>
  <si>
    <t>caribaea</t>
  </si>
  <si>
    <t>Krug &amp; Urb.</t>
  </si>
  <si>
    <t>Sloanea castanocarpa Triana &amp; Planch.</t>
  </si>
  <si>
    <t>castanocarpa</t>
  </si>
  <si>
    <t>Sloanea davidsei Steyerm.</t>
  </si>
  <si>
    <t>Palo de bambero | Uhuera</t>
  </si>
  <si>
    <t>Sloanea durissima Benth.</t>
  </si>
  <si>
    <t>durissima</t>
  </si>
  <si>
    <t>Sloanea eichleri K.Schum.</t>
  </si>
  <si>
    <t>eichleri</t>
  </si>
  <si>
    <t>Palo de bambero</t>
  </si>
  <si>
    <t>Sloanea floribunda Benth.</t>
  </si>
  <si>
    <t>Curarina</t>
  </si>
  <si>
    <t>Sloanea fragrans Rusby</t>
  </si>
  <si>
    <t>Sloanea garckeana K.Schum.</t>
  </si>
  <si>
    <t>garckeana</t>
  </si>
  <si>
    <t>Sloanea guianensis (Aubl.) Benth.</t>
  </si>
  <si>
    <t>(Aubl.) Benth.</t>
  </si>
  <si>
    <t>Erizo | Erizo | tres tablas</t>
  </si>
  <si>
    <t>Sloanea hirsuta (Schott) Planch. ex Benth.</t>
  </si>
  <si>
    <t>(Schott) Planch. ex Benth.</t>
  </si>
  <si>
    <t>Sloanea lasiocoma K.Schum.</t>
  </si>
  <si>
    <t>lasiocoma</t>
  </si>
  <si>
    <t>Palo de bambas de achiote</t>
  </si>
  <si>
    <t>Sloanea laurifolia (Benth.) Benth.</t>
  </si>
  <si>
    <t>(Benth.) Benth.</t>
  </si>
  <si>
    <t>Sloanea macrophylla Turcz.</t>
  </si>
  <si>
    <t>Piedro | Achiote de monte | Achiote</t>
  </si>
  <si>
    <t>Sloanea parviflora Benth.</t>
  </si>
  <si>
    <t>Sloanea parvifructa J.A.Steyermark</t>
  </si>
  <si>
    <t>J.A.Steyermark</t>
  </si>
  <si>
    <t>Achiote</t>
  </si>
  <si>
    <t>Sloanea porphyrocarpa Ducke</t>
  </si>
  <si>
    <t>porphyrocarpa</t>
  </si>
  <si>
    <t>Sloanea pubescens Benth.</t>
  </si>
  <si>
    <t>Achiotillo | Nudillo</t>
  </si>
  <si>
    <t>Sloanea pubiflora Benth.</t>
  </si>
  <si>
    <t>pubiflora</t>
  </si>
  <si>
    <t>Sloanea rufa Benth.</t>
  </si>
  <si>
    <t>Achiote de monte</t>
  </si>
  <si>
    <t>Sloanea spathulata Earle Sm.</t>
  </si>
  <si>
    <t>spathulata</t>
  </si>
  <si>
    <t>Earle Sm.</t>
  </si>
  <si>
    <t>Sloanea steyermarkii Earle Sm.</t>
  </si>
  <si>
    <t>Palo de bambas de achiote | Palo de bambas</t>
  </si>
  <si>
    <t>Sloanea subpsilocarpa Steyerm.</t>
  </si>
  <si>
    <t>subpsilocarpa</t>
  </si>
  <si>
    <t>Sloanea synandra Benth.</t>
  </si>
  <si>
    <t>synandra</t>
  </si>
  <si>
    <t>Felechador</t>
  </si>
  <si>
    <t>Sloanea terniflora (DC.) Standl.</t>
  </si>
  <si>
    <t>terniflora</t>
  </si>
  <si>
    <t>(DC.) Standl.</t>
  </si>
  <si>
    <t>Sloanea tuerckheimii Donn Sm.</t>
  </si>
  <si>
    <t>Sloanea wurdackii Steyerm.</t>
  </si>
  <si>
    <t>Sloanea zuliaensis Pittier</t>
  </si>
  <si>
    <t>zuliaensis</t>
  </si>
  <si>
    <t>Castaño</t>
  </si>
  <si>
    <t>Equisetum sp.</t>
  </si>
  <si>
    <t>Equisetaceae</t>
  </si>
  <si>
    <t>Equisetum</t>
  </si>
  <si>
    <t>Equisetum bogotense Kunth</t>
  </si>
  <si>
    <t>Equisetum giganteum L.</t>
  </si>
  <si>
    <t>Agarista duckei (Huber) Judd</t>
  </si>
  <si>
    <t>Ericaceae</t>
  </si>
  <si>
    <t>Agarista</t>
  </si>
  <si>
    <t>(Huber) Judd</t>
  </si>
  <si>
    <t>Anthopterus schultzeae (Sleumer) Luteyn</t>
  </si>
  <si>
    <t>Anthopterus</t>
  </si>
  <si>
    <t>schultzeae</t>
  </si>
  <si>
    <t>(Sleumer) Luteyn</t>
  </si>
  <si>
    <t>Bejaria sp.</t>
  </si>
  <si>
    <t>Bejaria</t>
  </si>
  <si>
    <t>Bejaria aestuans L.</t>
  </si>
  <si>
    <t>aestuans</t>
  </si>
  <si>
    <t>Bejaria sprucei Meisn.</t>
  </si>
  <si>
    <t>Brgu-pun</t>
  </si>
  <si>
    <t>Cavendishia sp.</t>
  </si>
  <si>
    <t>Cavendishia</t>
  </si>
  <si>
    <t>Cavendishia bracteata (J.St.-Hil.) Hoerold</t>
  </si>
  <si>
    <t>(J.St.-Hil.) Hoerold</t>
  </si>
  <si>
    <t>Chaquilulo</t>
  </si>
  <si>
    <t>Cavendishia compacta A.C.Sm.</t>
  </si>
  <si>
    <t>compacta</t>
  </si>
  <si>
    <t>Cavendishia cuatrecasasii A.C.Sm.</t>
  </si>
  <si>
    <t>Cavendishia engleriana Hoerold</t>
  </si>
  <si>
    <t>engleriana</t>
  </si>
  <si>
    <t>Hoerold</t>
  </si>
  <si>
    <t>Cavendishia pubescens (Kunth) Hemsl.</t>
  </si>
  <si>
    <t>(Kunth) Hemsl.</t>
  </si>
  <si>
    <t>Cavendishia speciosa A.C.Sm.</t>
  </si>
  <si>
    <t>Cavendishia tarapotana (Meisn.) Benth. &amp; Hook.f.</t>
  </si>
  <si>
    <t>tarapotana</t>
  </si>
  <si>
    <t>(Meisn.) Benth. &amp; Hook.f.</t>
  </si>
  <si>
    <t>Ceratostema amplexicaule A.C.Sm.</t>
  </si>
  <si>
    <t>Ceratostema</t>
  </si>
  <si>
    <t>amplexicaule</t>
  </si>
  <si>
    <t>Diogenesia floribunda (A.C.Sm.) Sleumer</t>
  </si>
  <si>
    <t>Diogenesia</t>
  </si>
  <si>
    <t>(A.C.Sm.) Sleumer</t>
  </si>
  <si>
    <t>Disterigma sp.</t>
  </si>
  <si>
    <t>Disterigma</t>
  </si>
  <si>
    <t>Disterigma acuminatum (Kunth) Nied.</t>
  </si>
  <si>
    <t>acuminatum</t>
  </si>
  <si>
    <t>(Kunth) Nied.</t>
  </si>
  <si>
    <t>Disterigma cryptocalyx A.C.Sm.</t>
  </si>
  <si>
    <t>cryptocalyx</t>
  </si>
  <si>
    <t>Disterigma noyesiae Luteyn</t>
  </si>
  <si>
    <t>noyesiae</t>
  </si>
  <si>
    <t>Luteyn</t>
  </si>
  <si>
    <t>Sonajero</t>
  </si>
  <si>
    <t>Gaultheria sp.</t>
  </si>
  <si>
    <t>Gaultheria</t>
  </si>
  <si>
    <t>Gaultheria anastomosans (L.f.) Kunth</t>
  </si>
  <si>
    <t>anastomosans</t>
  </si>
  <si>
    <t>(L.f.) Kunth</t>
  </si>
  <si>
    <t>Gaultheria rigida Kunth</t>
  </si>
  <si>
    <t>Gaultheria strigosa Benth.</t>
  </si>
  <si>
    <t>strigosa</t>
  </si>
  <si>
    <t>Macleania sp.</t>
  </si>
  <si>
    <t>Macleania</t>
  </si>
  <si>
    <t>Macleania macrantha Benth.</t>
  </si>
  <si>
    <t>Macleania recumbens A.C.Sm.</t>
  </si>
  <si>
    <t>recumbens</t>
  </si>
  <si>
    <t>Macleania stricta A.C.Sm.</t>
  </si>
  <si>
    <t>Pernettya prostrata (Cav.) DC.</t>
  </si>
  <si>
    <t>Pernettya</t>
  </si>
  <si>
    <t>(Cav.) DC.</t>
  </si>
  <si>
    <t>Plutarchia angulata A.C.Sm.</t>
  </si>
  <si>
    <t>Plutarchia</t>
  </si>
  <si>
    <t>Psammisia sp.</t>
  </si>
  <si>
    <t>Psammisia</t>
  </si>
  <si>
    <t>Psammisia amazonica Luteyn</t>
  </si>
  <si>
    <t>Psammisia columbiensis Hoerold</t>
  </si>
  <si>
    <t>columbiensis</t>
  </si>
  <si>
    <t>Psammisia ferruginea A.C.Sm.</t>
  </si>
  <si>
    <t>Chaquilulo | Quereme</t>
  </si>
  <si>
    <t>Psammisia guianensis Klotzsch</t>
  </si>
  <si>
    <t>Psammisia pauciflora A.C.Sm.</t>
  </si>
  <si>
    <t>Psammisia sclerantha A.C.Sm.</t>
  </si>
  <si>
    <t>sclerantha</t>
  </si>
  <si>
    <t>Psammisia sodiroi Hoerold</t>
  </si>
  <si>
    <t>sodiroi</t>
  </si>
  <si>
    <t>Rhododendron indicum (L.) Sweet</t>
  </si>
  <si>
    <t>Rhododendron</t>
  </si>
  <si>
    <t>(L.) Sweet</t>
  </si>
  <si>
    <t>Azalea</t>
  </si>
  <si>
    <t>Satyria sp.</t>
  </si>
  <si>
    <t>Satyria</t>
  </si>
  <si>
    <t>Satyria breviflora Hoer.</t>
  </si>
  <si>
    <t>breviflora</t>
  </si>
  <si>
    <t>Hoer.</t>
  </si>
  <si>
    <t>Satyria grandifolia Hoerold</t>
  </si>
  <si>
    <t>Satyria panurensis (Meisn.) Nied.</t>
  </si>
  <si>
    <t>(Meisn.) Nied.</t>
  </si>
  <si>
    <t>Potrillo | Matapalo rosado</t>
  </si>
  <si>
    <t>Semiramisia sp.</t>
  </si>
  <si>
    <t>Semiramisia</t>
  </si>
  <si>
    <t>Semiramisia alata Luteyn</t>
  </si>
  <si>
    <t>Semiramisia pulcherrima A.C.Sm.</t>
  </si>
  <si>
    <t>Sphyrospermum sp.</t>
  </si>
  <si>
    <t>Sphyrospermum</t>
  </si>
  <si>
    <t>Sphyrospermum buxifolium Poepp. &amp; Endl.</t>
  </si>
  <si>
    <t>buxifolium</t>
  </si>
  <si>
    <t>Sphyrospermum dissimile (S.F.Blake) Luteyn</t>
  </si>
  <si>
    <t>dissimile</t>
  </si>
  <si>
    <t>(S.F.Blake) Luteyn</t>
  </si>
  <si>
    <t>Themistoclesia sp.</t>
  </si>
  <si>
    <t>Themistoclesia</t>
  </si>
  <si>
    <t>Themistoclesia flexuosa Luteyn</t>
  </si>
  <si>
    <t>Thibaudia sp.</t>
  </si>
  <si>
    <t>Thibaudia</t>
  </si>
  <si>
    <t>Thibaudia andrei A.C.Sm.</t>
  </si>
  <si>
    <t>andrei</t>
  </si>
  <si>
    <t>Thibaudia cupatensis Huber</t>
  </si>
  <si>
    <t>cupatensis</t>
  </si>
  <si>
    <t>Thibaudia floribunda Kunth</t>
  </si>
  <si>
    <t>Thibaudia involucrata A.C.Sm.</t>
  </si>
  <si>
    <t>involucrata</t>
  </si>
  <si>
    <t>Thibaudia nutans Mansf.</t>
  </si>
  <si>
    <t>Mansf.</t>
  </si>
  <si>
    <t>Thibaudia pennellii A.C.Sm.</t>
  </si>
  <si>
    <t>Eriocaulon sp.</t>
  </si>
  <si>
    <t>Eriocaulaceae</t>
  </si>
  <si>
    <t>Eriocaulon</t>
  </si>
  <si>
    <t>Eriocaulon humboldtii Kunth</t>
  </si>
  <si>
    <t>Eriocaulon setaceum L.</t>
  </si>
  <si>
    <t>setaceum</t>
  </si>
  <si>
    <t>Eriocaulon spongiola Hensold</t>
  </si>
  <si>
    <t>spongiola</t>
  </si>
  <si>
    <t>Hensold</t>
  </si>
  <si>
    <t>Eriocaulon spruceanum Körn.</t>
  </si>
  <si>
    <t>Körn.</t>
  </si>
  <si>
    <t>Eriocaulon vaupesense Moldenke</t>
  </si>
  <si>
    <t>vaupesense</t>
  </si>
  <si>
    <t>Moldenke</t>
  </si>
  <si>
    <t>Paepalanthus sp.</t>
  </si>
  <si>
    <t>Paepalanthus</t>
  </si>
  <si>
    <t>Paepalanthus chiquitensis Herzog</t>
  </si>
  <si>
    <t>chiquitensis</t>
  </si>
  <si>
    <t>Herzog</t>
  </si>
  <si>
    <t>Flor de Guaviare</t>
  </si>
  <si>
    <t>Paepalanthus dichotomus Körn.</t>
  </si>
  <si>
    <t>dichotomus</t>
  </si>
  <si>
    <t>Paepalanthus fasciculatus (Rottb.) Kunth</t>
  </si>
  <si>
    <t>(Rottb.) Kunth</t>
  </si>
  <si>
    <t>Canangucho de cucarron</t>
  </si>
  <si>
    <t>Paepalanthus fasciculoides Hensold</t>
  </si>
  <si>
    <t>fasciculoides</t>
  </si>
  <si>
    <t>Paepalanthus formosus Moldenke</t>
  </si>
  <si>
    <t>formosus</t>
  </si>
  <si>
    <t>Paepalanthus macarenensis Moldenke</t>
  </si>
  <si>
    <t>Paepalanthus polytrichoides Kunth</t>
  </si>
  <si>
    <t>polytrichoides</t>
  </si>
  <si>
    <t>Paepalanthus subtilis Miq.</t>
  </si>
  <si>
    <t>subtilis</t>
  </si>
  <si>
    <t>Paepalanthus tortilis (Bong.) Koern. in C.Martius</t>
  </si>
  <si>
    <t>tortilis</t>
  </si>
  <si>
    <t>(Bong.) Koern. in C.Martius</t>
  </si>
  <si>
    <t>Paepalanthus yapacanensis (Moldenke) Hensold</t>
  </si>
  <si>
    <t>yapacanensis</t>
  </si>
  <si>
    <t>(Moldenke) Hensold</t>
  </si>
  <si>
    <t>Philodice hoffmannseggii Mart.</t>
  </si>
  <si>
    <t>Philodice</t>
  </si>
  <si>
    <t>hoffmannseggii</t>
  </si>
  <si>
    <t>Rondonanthus capillaceus (Körn.) Hensold &amp; Giul.</t>
  </si>
  <si>
    <t>Rondonanthus</t>
  </si>
  <si>
    <t>capillaceus</t>
  </si>
  <si>
    <t>(Körn.) Hensold &amp; Giul.</t>
  </si>
  <si>
    <t>Syngonanthus sp.</t>
  </si>
  <si>
    <t>Syngonanthus</t>
  </si>
  <si>
    <t>Syngonanthus amapensis Moldenke</t>
  </si>
  <si>
    <t>amapensis</t>
  </si>
  <si>
    <t>Syngonanthus anomalus (Körn.) Ruhland</t>
  </si>
  <si>
    <t>anomalus</t>
  </si>
  <si>
    <t>(Körn.) Ruhland</t>
  </si>
  <si>
    <t>Syngonanthus biformis (N.E.Br.) Gleason</t>
  </si>
  <si>
    <t>biformis</t>
  </si>
  <si>
    <t>(N.E.Br.) Gleason</t>
  </si>
  <si>
    <t>Syngonanthus caulescens (Poir.) Ruhland</t>
  </si>
  <si>
    <t>(Poir.) Ruhland</t>
  </si>
  <si>
    <t>Syngonanthus cowanii Moldenke</t>
  </si>
  <si>
    <t>cowanii</t>
  </si>
  <si>
    <t>Syngonanthus humboldtii (Kunth) Ruhland</t>
  </si>
  <si>
    <t>(Kunth) Ruhland</t>
  </si>
  <si>
    <t>Syngonanthus longipes Gleason</t>
  </si>
  <si>
    <t>Syngonanthus macrocaulon Ruhland</t>
  </si>
  <si>
    <t>macrocaulon</t>
  </si>
  <si>
    <t>Ruhland</t>
  </si>
  <si>
    <t>Syngonanthus oblongus (Körn.) Ruhland</t>
  </si>
  <si>
    <t>oblongus</t>
  </si>
  <si>
    <t>Syngonanthus reflexus Gleason</t>
  </si>
  <si>
    <t>reflexus</t>
  </si>
  <si>
    <t>Syngonanthus simplex (Miq.) Ruhland</t>
  </si>
  <si>
    <t>(Miq.) Ruhland</t>
  </si>
  <si>
    <t>Syngonanthus tenuis (Kunth) Ruhland</t>
  </si>
  <si>
    <t>Syngonanthus trichophyllus Moldenke</t>
  </si>
  <si>
    <t>trichophyllus</t>
  </si>
  <si>
    <t>Syngonanthus umbellatus (Lam.) Ruhland</t>
  </si>
  <si>
    <t>umbellatus</t>
  </si>
  <si>
    <t>(Lam.) Ruhland</t>
  </si>
  <si>
    <t>Tonina fluviatilis Aubl.</t>
  </si>
  <si>
    <t>Tonina</t>
  </si>
  <si>
    <t>Heisteria sp.</t>
  </si>
  <si>
    <t>Erythropalaceae</t>
  </si>
  <si>
    <t>Heisteria</t>
  </si>
  <si>
    <t>Ojo de sardina</t>
  </si>
  <si>
    <t>Heisteria acuminata (Humb. &amp; Bonpl.) Engl.</t>
  </si>
  <si>
    <t>(Humb. &amp; Bonpl.) Engl.</t>
  </si>
  <si>
    <t>Quiebracha | Granicillo | Ojo de venado | Espintana | Trapiche</t>
  </si>
  <si>
    <t>Heisteria amphoricarpa (Ducke) Sleumer</t>
  </si>
  <si>
    <t>amphoricarpa</t>
  </si>
  <si>
    <t>(Ducke) Sleumer</t>
  </si>
  <si>
    <t>Heisteria barbata Cuatrec.</t>
  </si>
  <si>
    <t>Heisteria duckei Sleumer</t>
  </si>
  <si>
    <t>Gangarejo | Comida de perico | Árbol de maní</t>
  </si>
  <si>
    <t>Heisteria insculpta Sleumer</t>
  </si>
  <si>
    <t>Heisteria latifolia Standl.</t>
  </si>
  <si>
    <t>Garlucho</t>
  </si>
  <si>
    <t>Heisteria laxiflora Engl.</t>
  </si>
  <si>
    <t>Cola de armadillo</t>
  </si>
  <si>
    <t>Heisteria maytenoides Engl.</t>
  </si>
  <si>
    <t>maytenoides</t>
  </si>
  <si>
    <t>Heisteria nitida Engl.</t>
  </si>
  <si>
    <t>Heisteria ovata Benth.</t>
  </si>
  <si>
    <t>Heisteria pacifica P.Jørg. &amp; C.Ulloa</t>
  </si>
  <si>
    <t>pacifica</t>
  </si>
  <si>
    <t>P.Jørg. &amp; C.Ulloa</t>
  </si>
  <si>
    <t>Heisteria scandens Ducke</t>
  </si>
  <si>
    <t>Heisteria spruceana Engl.</t>
  </si>
  <si>
    <t>Engaño</t>
  </si>
  <si>
    <t>Erythroxylum sp.</t>
  </si>
  <si>
    <t>Erythroxylaceae</t>
  </si>
  <si>
    <t>Erythroxylum</t>
  </si>
  <si>
    <t>Coca | Maribara</t>
  </si>
  <si>
    <t>316/1974 inderena</t>
  </si>
  <si>
    <t>Erythroxylum amazonicum Peyr.</t>
  </si>
  <si>
    <t>Peyr.</t>
  </si>
  <si>
    <t>Erythroxylum amplum Benth.</t>
  </si>
  <si>
    <t>Coca de venado</t>
  </si>
  <si>
    <t>Erythroxylum cataractarum Peyr.</t>
  </si>
  <si>
    <t>cataractarum</t>
  </si>
  <si>
    <t>Coca montana</t>
  </si>
  <si>
    <t>Erythroxylum citrifolium A.St.-Hil.</t>
  </si>
  <si>
    <t>citrifolium</t>
  </si>
  <si>
    <t>Coca de monte de animales | Carbonero</t>
  </si>
  <si>
    <t>Erythroxylum coca Lam.</t>
  </si>
  <si>
    <t>coca</t>
  </si>
  <si>
    <t>Coca</t>
  </si>
  <si>
    <t>Erythroxylum divaricatum Peyr.</t>
  </si>
  <si>
    <t>Erythroxylum fimbriatum Peyr.</t>
  </si>
  <si>
    <t>fimbriatum</t>
  </si>
  <si>
    <t>Erythroxylum foetidum Plowman</t>
  </si>
  <si>
    <t>Plowman</t>
  </si>
  <si>
    <t>Erythroxylum gracilipes Peyr.</t>
  </si>
  <si>
    <t>Coca | Coca de monte</t>
  </si>
  <si>
    <t>Erythroxylum impressum O.E.Schulz</t>
  </si>
  <si>
    <t>impressum</t>
  </si>
  <si>
    <t>Erythroxylum kapplerianum Peyr.</t>
  </si>
  <si>
    <t>kapplerianum</t>
  </si>
  <si>
    <t>Erythroxylum macrophyllum Cav.</t>
  </si>
  <si>
    <t>Pata de torcaza | Coca de monte</t>
  </si>
  <si>
    <t>Erythroxylum mucronatum Benth.</t>
  </si>
  <si>
    <t>Cancho | Coca de monte</t>
  </si>
  <si>
    <t>Erythroxylum rufum Cav.</t>
  </si>
  <si>
    <t>rufum</t>
  </si>
  <si>
    <t>Erythroxylum squamatum Sw.</t>
  </si>
  <si>
    <t>squamatum</t>
  </si>
  <si>
    <t>Erythroxylum ulei O.E.Schulz</t>
  </si>
  <si>
    <t>Boliviana negra</t>
  </si>
  <si>
    <t>Erythroxylum williamsii Plowman</t>
  </si>
  <si>
    <t>Acalypha sp.</t>
  </si>
  <si>
    <t>Euphorbiaceae</t>
  </si>
  <si>
    <t>Acalypha</t>
  </si>
  <si>
    <t>Maíz tostao</t>
  </si>
  <si>
    <t>Acalypha alopecuroidea Jacq.</t>
  </si>
  <si>
    <t>Acalypha amentacea Roxb.</t>
  </si>
  <si>
    <t>amentacea</t>
  </si>
  <si>
    <t>Millonario Rojo</t>
  </si>
  <si>
    <t>Acalypha colombiana Cardiel</t>
  </si>
  <si>
    <t>Cardiel</t>
  </si>
  <si>
    <t>Acalypha cuneata Poepp.</t>
  </si>
  <si>
    <t>cuneata</t>
  </si>
  <si>
    <t>Acalypha diversifolia Jacq.</t>
  </si>
  <si>
    <t>Juan Juan | Zanque mula | Coya | Vara de alcalde | Doña Juano | Juana juana | vare ratòn | vara negra</t>
  </si>
  <si>
    <t>Acalypha macrophylla Kunth</t>
  </si>
  <si>
    <t>Acalypha macrostachya Jacq.</t>
  </si>
  <si>
    <t>Mulato | Zanca e mula | Pata de mula | Hierba salao | Sanca de mula | Zanca e mula blanca | Coya de playa</t>
  </si>
  <si>
    <t>Acalypha scandens Benth.</t>
  </si>
  <si>
    <t>Acalypha stachyura Pax</t>
  </si>
  <si>
    <t>stachyura</t>
  </si>
  <si>
    <t>Acalypha villosa Jacq.</t>
  </si>
  <si>
    <t>Actinostemon amazonicus Pax &amp; K.Hoffm.</t>
  </si>
  <si>
    <t>Actinostemon</t>
  </si>
  <si>
    <t>Pax &amp; K.Hoffm.</t>
  </si>
  <si>
    <t>Adenophaedra grandifolia (Klotzsch) Müll.Arg.</t>
  </si>
  <si>
    <t>Adenophaedra</t>
  </si>
  <si>
    <t>(Klotzsch) Müll.Arg.</t>
  </si>
  <si>
    <t>Alchornea sp.</t>
  </si>
  <si>
    <t>Alchornea</t>
  </si>
  <si>
    <t>Alchornea castaneifolia (Willd.) A.Juss.</t>
  </si>
  <si>
    <t>castaneifolia</t>
  </si>
  <si>
    <t>(Willd.) A.Juss.</t>
  </si>
  <si>
    <t>Alchornea discolor Poepp.</t>
  </si>
  <si>
    <t>Palo de nigua | Corcho | Caracolí</t>
  </si>
  <si>
    <t>Alchornea fluviatilis Secco</t>
  </si>
  <si>
    <t>Secco</t>
  </si>
  <si>
    <t>Alchornea glandulosa Poepp.</t>
  </si>
  <si>
    <t>Carne de gallina | Marfil</t>
  </si>
  <si>
    <t>Alchornea grandiflora Müll.Arg.</t>
  </si>
  <si>
    <t>Alchornea grandis Benth.</t>
  </si>
  <si>
    <t>Gargantillo</t>
  </si>
  <si>
    <t>Alchornea latifolia Sw.</t>
  </si>
  <si>
    <t>Alchornea megalophylla Müll.Arg.</t>
  </si>
  <si>
    <t>Alchornea triplinervia (Spreng.) Müll.Arg.</t>
  </si>
  <si>
    <t>(Spreng.) Müll.Arg.</t>
  </si>
  <si>
    <t>Manzano | Cáscara de yuca | Palo balsudo de rastrojo | Reventillo rojo | Caimitillo de la altura</t>
  </si>
  <si>
    <t>Alchornea verticillata P.Franco &amp; I.Renteria ex J.Murillo</t>
  </si>
  <si>
    <t>P.Franco &amp; I.Renteria ex J.Murillo</t>
  </si>
  <si>
    <t>Alchorneopsis floribunda (Benth.) Müll.Arg.</t>
  </si>
  <si>
    <t>Alchorneopsis</t>
  </si>
  <si>
    <t>Amanoa sp.</t>
  </si>
  <si>
    <t>Amanoa</t>
  </si>
  <si>
    <t>Amanoa almerindae Leal</t>
  </si>
  <si>
    <t>almerindae</t>
  </si>
  <si>
    <t>Leal</t>
  </si>
  <si>
    <t>Amanoa glaucophylla Müll.Arg.</t>
  </si>
  <si>
    <t>glaucophylla</t>
  </si>
  <si>
    <t>Amanoa gracillima W.J.Hayden</t>
  </si>
  <si>
    <t>gracillima</t>
  </si>
  <si>
    <t>W.J.Hayden</t>
  </si>
  <si>
    <t>Amanoa guianensis Aubl.</t>
  </si>
  <si>
    <t>Amanoa oblongifolia Müll.Arg.</t>
  </si>
  <si>
    <t>Aparisthmium cordatum (A.Juss.) Baill.</t>
  </si>
  <si>
    <t>Aparisthmium</t>
  </si>
  <si>
    <t>(A.Juss.) Baill.</t>
  </si>
  <si>
    <t>Palo de garrapata | Sunia</t>
  </si>
  <si>
    <t>Astraea lobata (L.) Klotzsch</t>
  </si>
  <si>
    <t>Astraea</t>
  </si>
  <si>
    <t>(L.) Klotzsch</t>
  </si>
  <si>
    <t>Bernardia sp.</t>
  </si>
  <si>
    <t>Bernardia</t>
  </si>
  <si>
    <t>Caperonia sp.</t>
  </si>
  <si>
    <t>Caperonia</t>
  </si>
  <si>
    <t>Caperonia aculeolata Müll.Arg.</t>
  </si>
  <si>
    <t>aculeolata</t>
  </si>
  <si>
    <t>Caperonia angustissima Klotzsch</t>
  </si>
  <si>
    <t>angustissima</t>
  </si>
  <si>
    <t>Caperonia castaneifolia (L.) A.St.-Hil.</t>
  </si>
  <si>
    <t>(L.) A.St.-Hil.</t>
  </si>
  <si>
    <t>Caperonia palustris (L.) A.St.-Hil.</t>
  </si>
  <si>
    <t>Caryodendron sp.</t>
  </si>
  <si>
    <t>Caryodendron</t>
  </si>
  <si>
    <t>Caryodendron orinocense H.Karst.</t>
  </si>
  <si>
    <t>Inchi | Inchi | Cacay | Pelayo | Pelaya</t>
  </si>
  <si>
    <t>Chaetocarpus sp.</t>
  </si>
  <si>
    <t>Chaetocarpus</t>
  </si>
  <si>
    <t>Chaetocarpus schomburgkianus (Kuntze) Pax &amp; K.Hoffm.</t>
  </si>
  <si>
    <t>schomburgkianus</t>
  </si>
  <si>
    <t>(Kuntze) Pax &amp; K.Hoffm.</t>
  </si>
  <si>
    <t>Cleidion amazonicum Ule</t>
  </si>
  <si>
    <t>Cleidion</t>
  </si>
  <si>
    <t>Conceveiba sp.</t>
  </si>
  <si>
    <t>Conceveiba</t>
  </si>
  <si>
    <t>Conceveiba guianensis Aubl.</t>
  </si>
  <si>
    <t>Mantequilla</t>
  </si>
  <si>
    <t>Conceveiba hostmannii Benth.</t>
  </si>
  <si>
    <t>hostmannii</t>
  </si>
  <si>
    <t>Conceveiba latifolia Benth.</t>
  </si>
  <si>
    <t>Conceveiba martiana Baill.</t>
  </si>
  <si>
    <t>Zapote | Sapote</t>
  </si>
  <si>
    <t>Conceveiba pleiostemona Donn.Sm.</t>
  </si>
  <si>
    <t>pleiostemona</t>
  </si>
  <si>
    <t>Conceveiba rhytidocarpa Müll.Arg.</t>
  </si>
  <si>
    <t>rhytidocarpa</t>
  </si>
  <si>
    <t>Conceveiba terminalis (Baill.) Müll.Arg.</t>
  </si>
  <si>
    <t>(Baill.) Müll.Arg.</t>
  </si>
  <si>
    <t>Pico de paloma | Palo de ardilla</t>
  </si>
  <si>
    <t>Conceveiba tristigmata J.Murillo</t>
  </si>
  <si>
    <t>tristigmata</t>
  </si>
  <si>
    <t>J.Murillo</t>
  </si>
  <si>
    <t>Croizatia sp.</t>
  </si>
  <si>
    <t>Croizatia</t>
  </si>
  <si>
    <t>Croizatia brevipetiolata (Secco) Dorr</t>
  </si>
  <si>
    <t>brevipetiolata</t>
  </si>
  <si>
    <t>(Secco) Dorr</t>
  </si>
  <si>
    <t>Croton sp.</t>
  </si>
  <si>
    <t>Croton</t>
  </si>
  <si>
    <t>sangregrao</t>
  </si>
  <si>
    <t>Croton amazonicus Müll.Arg.</t>
  </si>
  <si>
    <t>Croton araracuarae J.Murillo, P.E.Berry &amp; M.V.Arbeláez</t>
  </si>
  <si>
    <t>J.Murillo, P.E.Berry &amp; M.V.Arbeláez</t>
  </si>
  <si>
    <t>Croton badiocalyx Croizat</t>
  </si>
  <si>
    <t>badiocalyx</t>
  </si>
  <si>
    <t>Croizat</t>
  </si>
  <si>
    <t>Croton bilocularis J.Murillo</t>
  </si>
  <si>
    <t>bilocularis</t>
  </si>
  <si>
    <t>Croton cajucara Benth.</t>
  </si>
  <si>
    <t>cajucara</t>
  </si>
  <si>
    <t>Vara blanca</t>
  </si>
  <si>
    <t>Croton chiribiquetensis Cardiel</t>
  </si>
  <si>
    <t>Croton chocoanus Croizat</t>
  </si>
  <si>
    <t>chocoanus</t>
  </si>
  <si>
    <t>Balso</t>
  </si>
  <si>
    <t>Croton cuneatus Klotzsch</t>
  </si>
  <si>
    <t>Palometa guayo | Caimo | Cafetana | Vara blanca | Cafetarana | Tabaco de Canumá | Rebentillo café</t>
  </si>
  <si>
    <t>Croton cupreatus Croizat</t>
  </si>
  <si>
    <t>cupreatus</t>
  </si>
  <si>
    <t>Croton glandulosus L.</t>
  </si>
  <si>
    <t>Croton hirtus L'Hér.</t>
  </si>
  <si>
    <t>hirtus</t>
  </si>
  <si>
    <t>L'Hér.</t>
  </si>
  <si>
    <t>Croton javarisensis Secco</t>
  </si>
  <si>
    <t>javarisensis</t>
  </si>
  <si>
    <t>Croton lechleri Müll.Arg.</t>
  </si>
  <si>
    <t>Sangregrado | Sangregado | Sangre drago | Drago sangregado</t>
  </si>
  <si>
    <t>Croton matourensis Aubl.</t>
  </si>
  <si>
    <t>matourensis</t>
  </si>
  <si>
    <t>Drago | Lengua de vaca | Trabaquillo | Sanca de mula</t>
  </si>
  <si>
    <t>Croton mollis Benth.</t>
  </si>
  <si>
    <t>Croton orinocensis Müll.Arg.</t>
  </si>
  <si>
    <t>Croton pachypodus G.L.Webster</t>
  </si>
  <si>
    <t>pachypodus</t>
  </si>
  <si>
    <t>G.L.Webster</t>
  </si>
  <si>
    <t>Croton palanostigma Klotzsch</t>
  </si>
  <si>
    <t>palanostigma</t>
  </si>
  <si>
    <t>Drago | Sangregrado | Sangre drago</t>
  </si>
  <si>
    <t>Croton perstipulatus G.L.Webster ex Caruzo &amp; Secco</t>
  </si>
  <si>
    <t>perstipulatus</t>
  </si>
  <si>
    <t>G.L.Webster ex Caruzo &amp; Secco</t>
  </si>
  <si>
    <t>Patilán</t>
  </si>
  <si>
    <t>Croton potaroensis Lanj.</t>
  </si>
  <si>
    <t>potaroensis</t>
  </si>
  <si>
    <t>Lanj.</t>
  </si>
  <si>
    <t>Croton pseudofragrans Croizat</t>
  </si>
  <si>
    <t>pseudofragrans</t>
  </si>
  <si>
    <t>Croton sampatik Müll.Arg.</t>
  </si>
  <si>
    <t>sampatik</t>
  </si>
  <si>
    <t>Croton scutatus P.E.Berry</t>
  </si>
  <si>
    <t>scutatus</t>
  </si>
  <si>
    <t>P.E.Berry</t>
  </si>
  <si>
    <t>Croton sibundoyensis Croizat</t>
  </si>
  <si>
    <t>Croton sipaliwinensis Lanj.</t>
  </si>
  <si>
    <t>sipaliwinensis</t>
  </si>
  <si>
    <t>Croton smithianus Croizat</t>
  </si>
  <si>
    <t>smithianus</t>
  </si>
  <si>
    <t>Croton spiraeifolius Jabl.</t>
  </si>
  <si>
    <t>spiraeifolius</t>
  </si>
  <si>
    <t>Jabl.</t>
  </si>
  <si>
    <t>Croton spruceanus Benth.</t>
  </si>
  <si>
    <t>spruceanus</t>
  </si>
  <si>
    <t>Canelo | Sangregado | Patilán</t>
  </si>
  <si>
    <t>Croton trinitatis Millsp.</t>
  </si>
  <si>
    <t>trinitatis</t>
  </si>
  <si>
    <t>Millsp.</t>
  </si>
  <si>
    <t>Croton yavitensis Croizat</t>
  </si>
  <si>
    <t>yavitensis</t>
  </si>
  <si>
    <t>Dalechampia sp.</t>
  </si>
  <si>
    <t>Dalechampia</t>
  </si>
  <si>
    <t>Dalechampia canescens Kunth</t>
  </si>
  <si>
    <t>Dalechampia dioscoreifolia Poepp.</t>
  </si>
  <si>
    <t>dioscoreifolia</t>
  </si>
  <si>
    <t>Dalechampia juruana Ule</t>
  </si>
  <si>
    <t>Dalechampia scandens L.</t>
  </si>
  <si>
    <t>Dendrothrix yutajensis (Jabl.) Esser</t>
  </si>
  <si>
    <t>Dendrothrix</t>
  </si>
  <si>
    <t>yutajensis</t>
  </si>
  <si>
    <t>(Jabl.) Esser</t>
  </si>
  <si>
    <t>Didymocistus sp.</t>
  </si>
  <si>
    <t>Didymocistus</t>
  </si>
  <si>
    <t>Didymocistus chrysadenius Kuhlm.</t>
  </si>
  <si>
    <t>chrysadenius</t>
  </si>
  <si>
    <t>Discocarpus sp.</t>
  </si>
  <si>
    <t>Discocarpus</t>
  </si>
  <si>
    <t>Discocarpus essequeboensis Klotzsch</t>
  </si>
  <si>
    <t>essequeboensis</t>
  </si>
  <si>
    <t>Discocarpus gentryi S.M.Hayden</t>
  </si>
  <si>
    <t>S.M.Hayden</t>
  </si>
  <si>
    <t>Discocarpus spruceanus Müll.Arg.</t>
  </si>
  <si>
    <t>Mulatico blanco</t>
  </si>
  <si>
    <t>Dodecastigma amazonicum Ducke</t>
  </si>
  <si>
    <t>Dodecastigma</t>
  </si>
  <si>
    <t>Drypetes sp.</t>
  </si>
  <si>
    <t>Drypetes</t>
  </si>
  <si>
    <t>Drypetes amazonica Steyerm.</t>
  </si>
  <si>
    <t>Drypetes ampelocerifolia Grández &amp; Vásquez</t>
  </si>
  <si>
    <t>ampelocerifolia</t>
  </si>
  <si>
    <t>Grández &amp; Vásquez</t>
  </si>
  <si>
    <t>Drypetes gentryi Monach.</t>
  </si>
  <si>
    <t>Drypetes variabilis Uittien</t>
  </si>
  <si>
    <t>Palo de sal | Hoja de sal</t>
  </si>
  <si>
    <t>Euphorbia sp.</t>
  </si>
  <si>
    <t>Euphorbia</t>
  </si>
  <si>
    <t>Euphorbia arenaria Kunth</t>
  </si>
  <si>
    <t>arenaria</t>
  </si>
  <si>
    <t>Lechera | Leche ambi</t>
  </si>
  <si>
    <t>Euphorbia cotinifolia L.</t>
  </si>
  <si>
    <t>cotinifolia</t>
  </si>
  <si>
    <t>Lechero rojo</t>
  </si>
  <si>
    <t>Euphorbia hirta L.</t>
  </si>
  <si>
    <t>Euphorbia hypericifolia L.</t>
  </si>
  <si>
    <t>hypericifolia</t>
  </si>
  <si>
    <t>Euphorbia hyssopifolia L.</t>
  </si>
  <si>
    <t>hyssopifolia</t>
  </si>
  <si>
    <t>Euphorbia leucocephala Lotsy</t>
  </si>
  <si>
    <t>Lotsy</t>
  </si>
  <si>
    <t>Euphorbia milii Des Moul.</t>
  </si>
  <si>
    <t>milii</t>
  </si>
  <si>
    <t>Des Moul.</t>
  </si>
  <si>
    <t>Euphorbia prostrata Aiton</t>
  </si>
  <si>
    <t>Euphorbia pulcherrima Klotzsch</t>
  </si>
  <si>
    <t>Cuiche rojo | Arbol de navidad</t>
  </si>
  <si>
    <t>Euphorbia thymifolia L.</t>
  </si>
  <si>
    <t>thymifolia</t>
  </si>
  <si>
    <t>Bejuco para nube de ojo | Lechera rosada | Lechera mioma</t>
  </si>
  <si>
    <t>Euphorbia tirucalli L.</t>
  </si>
  <si>
    <t>tirucalli</t>
  </si>
  <si>
    <t>Euphorbia trigona Mill.</t>
  </si>
  <si>
    <t>trigona</t>
  </si>
  <si>
    <t>Gitara nicaraguensis (Hemsl.) Card.-McTeag. &amp; L.J.Gillespie</t>
  </si>
  <si>
    <t>Gitara</t>
  </si>
  <si>
    <t>(Hemsl.) Card.-McTeag. &amp; L.J.Gillespie</t>
  </si>
  <si>
    <t>Glycydendron amazonicum Ducke</t>
  </si>
  <si>
    <t>Glycydendron</t>
  </si>
  <si>
    <t>Gymnanthes hypoleuca Benth.</t>
  </si>
  <si>
    <t>Gymnanthes</t>
  </si>
  <si>
    <t>Hevea sp.</t>
  </si>
  <si>
    <t>Hevea</t>
  </si>
  <si>
    <t>Siringa de sabana | Caucho</t>
  </si>
  <si>
    <t>Hevea benthamiana Müll.Arg.</t>
  </si>
  <si>
    <t>Siringa | Lechero | Ciringa</t>
  </si>
  <si>
    <t>Hevea brasiliensis (A.Juss.) Müll.Arg.</t>
  </si>
  <si>
    <t>(A.Juss.) Müll.Arg.</t>
  </si>
  <si>
    <t>Siringa</t>
  </si>
  <si>
    <t>Hevea guianensis Aubl.</t>
  </si>
  <si>
    <t>Siringa | Siringa propia | Siringa de rebalse | Siringa de hoja larga | Siringa de hoja redonda | Siringa cauchosa | Ciringa | Caucho | Bizcocho</t>
  </si>
  <si>
    <t>Hevea nitida Müll.Arg.</t>
  </si>
  <si>
    <t>Siringa pegajosa | Siringa de panguana | Siringa | Siringuilla | Siringa de sabana | Caucho | Propia cirigrana</t>
  </si>
  <si>
    <t>Hevea pauciflora (Benth.) Müll.Arg.</t>
  </si>
  <si>
    <t>Siringa | Siringa | Caucho</t>
  </si>
  <si>
    <t>Hevea rigidifolia (Benth.) Müll.Arg.</t>
  </si>
  <si>
    <t>rigidifolia</t>
  </si>
  <si>
    <t>Hevea spruceana (Benth.) Müll.Arg.</t>
  </si>
  <si>
    <t>Hieronyma sp.</t>
  </si>
  <si>
    <t>Hieronyma</t>
  </si>
  <si>
    <t>Motilón | Hojiancho</t>
  </si>
  <si>
    <t>Hieronyma alchorneoides Allemão</t>
  </si>
  <si>
    <t>alchorneoides</t>
  </si>
  <si>
    <t>Allemão</t>
  </si>
  <si>
    <t>Chaparro | Motilón rosado | Motilón | Muñequito | Maíz tostado</t>
  </si>
  <si>
    <t>Hieronyma duquei Cuatrec.</t>
  </si>
  <si>
    <t>duquei</t>
  </si>
  <si>
    <t>Motilón silvestre | Motilón</t>
  </si>
  <si>
    <t>Hieronyma huilensis Cuatrec.</t>
  </si>
  <si>
    <t>huilensis</t>
  </si>
  <si>
    <t>Motilón  | Mondey</t>
  </si>
  <si>
    <t>Hieronyma macrocarpa Müll.Arg.</t>
  </si>
  <si>
    <t>Motilón | Acapú</t>
  </si>
  <si>
    <t>Hieronyma oblonga (Tul.) Müll.Arg.</t>
  </si>
  <si>
    <t>(Tul.) Müll.Arg.</t>
  </si>
  <si>
    <t>Motilón | Arenillo</t>
  </si>
  <si>
    <t>Hura crepitans L.</t>
  </si>
  <si>
    <t>Hura</t>
  </si>
  <si>
    <t>crepitans</t>
  </si>
  <si>
    <t>Catahua | Ceiba bruja, Acuapar, Ceiba amarilla, Ceiba blanca</t>
  </si>
  <si>
    <t>Jablonskia congesta (Müll.Arg.) G.L.Webster</t>
  </si>
  <si>
    <t>Jablonskia</t>
  </si>
  <si>
    <t>(Müll.Arg.) G.L.Webster</t>
  </si>
  <si>
    <t>Jatropha sp.</t>
  </si>
  <si>
    <t>Jatropha</t>
  </si>
  <si>
    <t>Jatropha curcas L.</t>
  </si>
  <si>
    <t>curcas</t>
  </si>
  <si>
    <t>Higuerón | Piñón | Piñón de la India | Mata de piñón</t>
  </si>
  <si>
    <t>Jatropha gossypiifolia L.</t>
  </si>
  <si>
    <t>gossypiifolia</t>
  </si>
  <si>
    <t>Piñón negro | Sibidigua | Tua tua | Piñón blanco</t>
  </si>
  <si>
    <t>Jatropha integerrima Jacq.</t>
  </si>
  <si>
    <t>Jatropha podagrica Hook.</t>
  </si>
  <si>
    <t>podagrica</t>
  </si>
  <si>
    <t>Piñon Brujo</t>
  </si>
  <si>
    <t>Mabea sp.</t>
  </si>
  <si>
    <t>Mabea</t>
  </si>
  <si>
    <t>Cenizoso | Mestizo</t>
  </si>
  <si>
    <t>Mabea angularis Hollander</t>
  </si>
  <si>
    <t>angularis</t>
  </si>
  <si>
    <t>Hollander</t>
  </si>
  <si>
    <t>Mabea anomala Müll.Arg.</t>
  </si>
  <si>
    <t>Mabea arenicola Esser</t>
  </si>
  <si>
    <t>arenicola</t>
  </si>
  <si>
    <t>Esser</t>
  </si>
  <si>
    <t>Mabea elegans Rusby</t>
  </si>
  <si>
    <t>Mabea frutescens Jabl.</t>
  </si>
  <si>
    <t>Mabea klugii Steyerm.</t>
  </si>
  <si>
    <t>Mabea montana Müll.Arg.</t>
  </si>
  <si>
    <t>Mabea nitida Benth.</t>
  </si>
  <si>
    <t>Reventilla | Siringarana | siringaí | Rebentillo café | Reventillo</t>
  </si>
  <si>
    <t>Mabea occidentalis Benth.</t>
  </si>
  <si>
    <t>Mabea piriri Aubl.</t>
  </si>
  <si>
    <t>piriri</t>
  </si>
  <si>
    <t>Mabea pulcherrima Müll.Arg.</t>
  </si>
  <si>
    <t>Pilla</t>
  </si>
  <si>
    <t>Mabea speciosa Müll.Arg.</t>
  </si>
  <si>
    <t>Uña de gavilán | Siringa | Reventilla</t>
  </si>
  <si>
    <t>Mabea standleyi Steyerm.</t>
  </si>
  <si>
    <t>Mabea subsessilis Pax &amp; K.Hoffm.</t>
  </si>
  <si>
    <t>subsessilis</t>
  </si>
  <si>
    <t>Palo de batidor</t>
  </si>
  <si>
    <t>Mabea taquari Aubl.</t>
  </si>
  <si>
    <t>taquari</t>
  </si>
  <si>
    <t>Mabea trianae Pax</t>
  </si>
  <si>
    <t>Camilla de venado</t>
  </si>
  <si>
    <t>Manihot sp.</t>
  </si>
  <si>
    <t>Manihot</t>
  </si>
  <si>
    <t>Manihot brachyloba Müll.Arg.</t>
  </si>
  <si>
    <t>brachyloba</t>
  </si>
  <si>
    <t>Yuca brava | Tábano | Yuca de monte</t>
  </si>
  <si>
    <t>Manihot esculenta Crantz</t>
  </si>
  <si>
    <t>Crantz</t>
  </si>
  <si>
    <t>Yuca</t>
  </si>
  <si>
    <t>Manihot leptophylla Pax &amp; K.Hoffm.</t>
  </si>
  <si>
    <t>Maprounea sp.</t>
  </si>
  <si>
    <t>Maprounea</t>
  </si>
  <si>
    <t>Maprounea amazonica Esser</t>
  </si>
  <si>
    <t>Maprounea guianensis Aubl.</t>
  </si>
  <si>
    <t>Palo goloso (guainia)</t>
  </si>
  <si>
    <t>Margaritaria sp.</t>
  </si>
  <si>
    <t>Margaritaria</t>
  </si>
  <si>
    <t>Margaritaria nobilis L.f.</t>
  </si>
  <si>
    <t>nobilis</t>
  </si>
  <si>
    <t>Curubo</t>
  </si>
  <si>
    <t>Micrandra sp.</t>
  </si>
  <si>
    <t>Micrandra</t>
  </si>
  <si>
    <t>Micrandra elata (Didr.) Müll.Arg.</t>
  </si>
  <si>
    <t>(Didr.) Müll.Arg.</t>
  </si>
  <si>
    <t>Ziringa | Siringa arana</t>
  </si>
  <si>
    <t>Micrandra minor Benth.</t>
  </si>
  <si>
    <t>Micrandra rossiana R.E.Schult.</t>
  </si>
  <si>
    <t>rossiana</t>
  </si>
  <si>
    <t>Micrandra siphonioides Benth.</t>
  </si>
  <si>
    <t>siphonioides</t>
  </si>
  <si>
    <t>Siringa de pescado | Siringa de panguana | Siringa de sabana | Chicle</t>
  </si>
  <si>
    <t>Micrandra spruceana (Baill.) R.E.Schult.</t>
  </si>
  <si>
    <t>(Baill.) R.E.Schult.</t>
  </si>
  <si>
    <t>Yetcha | Shiriguiilla | Siringa blanca | Uguko | Yeche | Mortecino</t>
  </si>
  <si>
    <t>Micrandra sprucei (Müll.Arg.) Schult.</t>
  </si>
  <si>
    <t>(Müll.Arg.) Schult.</t>
  </si>
  <si>
    <t>Chicle propio | Paujil</t>
  </si>
  <si>
    <t>Micrandropsis scleroxylon (W.A.Rodr.) W.A.Rodr.</t>
  </si>
  <si>
    <t>Micrandropsis</t>
  </si>
  <si>
    <t>scleroxylon</t>
  </si>
  <si>
    <t>(W.A.Rodr.) W.A.Rodr.</t>
  </si>
  <si>
    <t>Microstachys sp.</t>
  </si>
  <si>
    <t>Microstachys</t>
  </si>
  <si>
    <t>Microstachys bidentata (Mart. &amp; Zucc.) Esser</t>
  </si>
  <si>
    <t>bidentata</t>
  </si>
  <si>
    <t>(Mart. &amp; Zucc.) Esser</t>
  </si>
  <si>
    <t>Microstachys corniculata (Vahl) Griseb.</t>
  </si>
  <si>
    <t>corniculata</t>
  </si>
  <si>
    <t>(Vahl) Griseb.</t>
  </si>
  <si>
    <t>Nealchornea yapurensis Huber</t>
  </si>
  <si>
    <t>Nealchornea</t>
  </si>
  <si>
    <t>yapurensis</t>
  </si>
  <si>
    <t>Coral | Bizcocho</t>
  </si>
  <si>
    <t>Omphalea diandra L.</t>
  </si>
  <si>
    <t>Omphalea</t>
  </si>
  <si>
    <t>diandra</t>
  </si>
  <si>
    <t>Pausandra sp.</t>
  </si>
  <si>
    <t>Pausandra</t>
  </si>
  <si>
    <t>Pausandra hirsuta Lanj.</t>
  </si>
  <si>
    <t>Pausandra macrostachya Ducke</t>
  </si>
  <si>
    <t>Yuca de pescado</t>
  </si>
  <si>
    <t>Pausandra martinii Baill.</t>
  </si>
  <si>
    <t>martinii</t>
  </si>
  <si>
    <t>Pausandra trianae (Müll.Arg.) Baill.</t>
  </si>
  <si>
    <t>(Müll.Arg.) Baill.</t>
  </si>
  <si>
    <t>Llagas antigüas | Mortecino | Remedio para pito</t>
  </si>
  <si>
    <t>Pera sp.</t>
  </si>
  <si>
    <t>Pera</t>
  </si>
  <si>
    <t>Pera arborea Mutis</t>
  </si>
  <si>
    <t>Gallino</t>
  </si>
  <si>
    <t>Pera benensis Rusby</t>
  </si>
  <si>
    <t>benensis</t>
  </si>
  <si>
    <t>Pera bicolor (Klotzsch) Müll.Arg.</t>
  </si>
  <si>
    <t>Palo de lunar</t>
  </si>
  <si>
    <t>Pera decipiens (Müll.Arg.) Müll.Arg.</t>
  </si>
  <si>
    <t>(Müll.Arg.) Müll.Arg.</t>
  </si>
  <si>
    <t>Pera distichophylla (Mart.) Baill.</t>
  </si>
  <si>
    <t>distichophylla</t>
  </si>
  <si>
    <t>(Mart.) Baill.</t>
  </si>
  <si>
    <t>Pera glabrata (Schott) Baill.</t>
  </si>
  <si>
    <t>(Schott) Baill.</t>
  </si>
  <si>
    <t>Pera tomentosa (Benth.) Müll.Arg.</t>
  </si>
  <si>
    <t>Phyllanthus sp.</t>
  </si>
  <si>
    <t>Phyllanthus</t>
  </si>
  <si>
    <t>Cedro mure</t>
  </si>
  <si>
    <t>Phyllanthus acuminatus Vahl</t>
  </si>
  <si>
    <t>acuminatus</t>
  </si>
  <si>
    <t>Barbasco de hoja | Barbasco</t>
  </si>
  <si>
    <t>Phyllanthus atabapoensis Jabl.</t>
  </si>
  <si>
    <t>atabapoensis</t>
  </si>
  <si>
    <t>Phyllanthus attenuatus Miq.</t>
  </si>
  <si>
    <t>Phyllanthus botryanthus Müll.Arg.</t>
  </si>
  <si>
    <t>botryanthus</t>
  </si>
  <si>
    <t>Phyllanthus brasiliensis (Aubl.) Poir.</t>
  </si>
  <si>
    <t>(Aubl.) Poir.</t>
  </si>
  <si>
    <t>Phyllanthus caroliniensis Walter</t>
  </si>
  <si>
    <t>caroliniensis</t>
  </si>
  <si>
    <t>Walter</t>
  </si>
  <si>
    <t>Flor oculta pequeña</t>
  </si>
  <si>
    <t>Phyllanthus cuatrecasasianus G.L.Webster</t>
  </si>
  <si>
    <t>cuatrecasasianus</t>
  </si>
  <si>
    <t>Phyllanthus fluitans Benth. ex Müll.Arg.</t>
  </si>
  <si>
    <t>fluitans</t>
  </si>
  <si>
    <t>Benth. ex Müll.Arg.</t>
  </si>
  <si>
    <t>Phyllanthus hyssopifolioides Kunth</t>
  </si>
  <si>
    <t>hyssopifolioides</t>
  </si>
  <si>
    <t>Phyllanthus juglandifolius Willd.</t>
  </si>
  <si>
    <t>juglandifolius</t>
  </si>
  <si>
    <t>Phyllanthus lindbergii Müll.Arg.</t>
  </si>
  <si>
    <t>Phyllanthus myrsinites Kunth</t>
  </si>
  <si>
    <t>myrsinites</t>
  </si>
  <si>
    <t>Phyllanthus niruri L.</t>
  </si>
  <si>
    <t>niruri</t>
  </si>
  <si>
    <t>Erpes</t>
  </si>
  <si>
    <t>Phyllanthus orbiculatus Rich.</t>
  </si>
  <si>
    <t>orbiculatus</t>
  </si>
  <si>
    <t>Phyllanthus rupestris Kunth</t>
  </si>
  <si>
    <t>Phyllanthus stipulatus (Raf.) G.L.Webster</t>
  </si>
  <si>
    <t>stipulatus</t>
  </si>
  <si>
    <t>(Raf.) G.L.Webster</t>
  </si>
  <si>
    <t>Quiebra piedra</t>
  </si>
  <si>
    <t>Phyllanthus urinaria L.</t>
  </si>
  <si>
    <t>urinaria</t>
  </si>
  <si>
    <t>Phyllanthus vacciniifolius (Müll.Arg.) Müll.Arg.</t>
  </si>
  <si>
    <t>vacciniifolius</t>
  </si>
  <si>
    <t>Phyllanthus valleanus Croizat</t>
  </si>
  <si>
    <t>valleanus</t>
  </si>
  <si>
    <t>Piranhea trifoliata Baill.</t>
  </si>
  <si>
    <t>Piranhea</t>
  </si>
  <si>
    <t>trifoliata</t>
  </si>
  <si>
    <t>Almanegra</t>
  </si>
  <si>
    <t>Plukenetia sp.</t>
  </si>
  <si>
    <t>Plukenetia</t>
  </si>
  <si>
    <t>Plukenetia loretensis Ule</t>
  </si>
  <si>
    <t>Plukenetia penninervia Müll.Arg.</t>
  </si>
  <si>
    <t>Plukenetia polyadenia Müll. Arg.</t>
  </si>
  <si>
    <t>polyadenia</t>
  </si>
  <si>
    <t>Müll. Arg.</t>
  </si>
  <si>
    <t>Plukenetia volubilis L.</t>
  </si>
  <si>
    <t>Maní estrella</t>
  </si>
  <si>
    <t>Podocalyx loranthoides Klotzsch</t>
  </si>
  <si>
    <t>Podocalyx</t>
  </si>
  <si>
    <t>Maní de pescado | Miraña</t>
  </si>
  <si>
    <t>Pogonophora sp.</t>
  </si>
  <si>
    <t>Pogonophora</t>
  </si>
  <si>
    <t>Pogonophora schomburgkiana Benth.</t>
  </si>
  <si>
    <t>Nono | Cura | Bucque</t>
  </si>
  <si>
    <t>Pseudosenefeldera inclinata (Müll.Arg.) Esser</t>
  </si>
  <si>
    <t>Pseudosenefeldera</t>
  </si>
  <si>
    <t>inclinata</t>
  </si>
  <si>
    <t>(Müll.Arg.) Esser</t>
  </si>
  <si>
    <t>Palo de Laurel | Acapú | Palo huele feo | Granicillo | Tacasco | Caimito negro | Palo de aceite | Bizcocho | Huesito | Chimbe</t>
  </si>
  <si>
    <t>Rhodothyrsus macrophyllus (Ducke) Esser</t>
  </si>
  <si>
    <t>Rhodothyrsus</t>
  </si>
  <si>
    <t>(Ducke) Esser</t>
  </si>
  <si>
    <t>Bizcocho</t>
  </si>
  <si>
    <t>Richeria sp.</t>
  </si>
  <si>
    <t>Richeria</t>
  </si>
  <si>
    <t>Richeria grandis Vahl</t>
  </si>
  <si>
    <t>Alcafeto negro</t>
  </si>
  <si>
    <t>Richeria obovata (Müll.Arg.) Pax &amp; K.Hoffm.</t>
  </si>
  <si>
    <t>(Müll.Arg.) Pax &amp; K.Hoffm.</t>
  </si>
  <si>
    <t>Ricinus communis L.</t>
  </si>
  <si>
    <t>Ricinus</t>
  </si>
  <si>
    <t>Higuerilla</t>
  </si>
  <si>
    <t>Sagotia sp.</t>
  </si>
  <si>
    <t>Sagotia</t>
  </si>
  <si>
    <t>Sagotia brachysepala (Müll.Arg.) Secco</t>
  </si>
  <si>
    <t>brachysepala</t>
  </si>
  <si>
    <t>(Müll.Arg.) Secco</t>
  </si>
  <si>
    <t>Sagotia racemosa Baill.</t>
  </si>
  <si>
    <t>Sandwithia guyanensis  Lanj.</t>
  </si>
  <si>
    <t>Sandwithia</t>
  </si>
  <si>
    <t xml:space="preserve">guyanensis </t>
  </si>
  <si>
    <t>Sandwithia heterocalyx Secco</t>
  </si>
  <si>
    <t>heterocalyx</t>
  </si>
  <si>
    <t>Sapium sp.</t>
  </si>
  <si>
    <t>Sapium</t>
  </si>
  <si>
    <t>Cauchillo | Pelacara</t>
  </si>
  <si>
    <t>Sapium cuatrecasasii Croizat</t>
  </si>
  <si>
    <t>Caucho</t>
  </si>
  <si>
    <t>Sapium glandulosum (L.) Morong</t>
  </si>
  <si>
    <t>glandulosum</t>
  </si>
  <si>
    <t>(L.) Morong</t>
  </si>
  <si>
    <t>Higuerón | Caucho balato</t>
  </si>
  <si>
    <t>Sapium jenmannii Hemsl.</t>
  </si>
  <si>
    <t>jenmannii</t>
  </si>
  <si>
    <t>Mediacaro</t>
  </si>
  <si>
    <t>Sapium laurifolium (A.Rich.) Griseb.</t>
  </si>
  <si>
    <t>(A.Rich.) Griseb.</t>
  </si>
  <si>
    <t>Caucho negro</t>
  </si>
  <si>
    <t>Sapium marmieri Huber</t>
  </si>
  <si>
    <t>marmieri</t>
  </si>
  <si>
    <t>Palo de tabaco | Carguero | Caucho</t>
  </si>
  <si>
    <t>Sapium stylare Müll.Arg.</t>
  </si>
  <si>
    <t>stylare</t>
  </si>
  <si>
    <t>Mantequillo</t>
  </si>
  <si>
    <t>Senefeldera sp.</t>
  </si>
  <si>
    <t>Senefeldera</t>
  </si>
  <si>
    <t>Senefelderopsis chiribiquetensis (R.E.Schult. &amp; Croizat) Steyerm.</t>
  </si>
  <si>
    <t>Senefelderopsis</t>
  </si>
  <si>
    <t>(R.E.Schult. &amp; Croizat) Steyerm.</t>
  </si>
  <si>
    <t>Reventillo</t>
  </si>
  <si>
    <t>Tacarcuna amanoifolia Huft</t>
  </si>
  <si>
    <t>Tacarcuna</t>
  </si>
  <si>
    <t>amanoifolia</t>
  </si>
  <si>
    <t>Huft</t>
  </si>
  <si>
    <t>Mulatico negro | Naranjillo | Mulatico</t>
  </si>
  <si>
    <t>Tetrorchidium sp.</t>
  </si>
  <si>
    <t>Tetrorchidium</t>
  </si>
  <si>
    <t>Tetrorchidium macrophyllum Müll.Arg.</t>
  </si>
  <si>
    <t>Cauchillo | Caimitillo</t>
  </si>
  <si>
    <t>Tetrorchidium popayanense Croizat</t>
  </si>
  <si>
    <t>Tetrorchidium rubrivenium Poepp.</t>
  </si>
  <si>
    <t>rubrivenium</t>
  </si>
  <si>
    <t>Palo piedro</t>
  </si>
  <si>
    <t>Tragia sp.</t>
  </si>
  <si>
    <t>Tragia</t>
  </si>
  <si>
    <t>Vaupesia cataractarum R.E.Schult.</t>
  </si>
  <si>
    <t>Vaupesia</t>
  </si>
  <si>
    <t>Abarema sp.</t>
  </si>
  <si>
    <t>Fabaceae</t>
  </si>
  <si>
    <t>Abarema</t>
  </si>
  <si>
    <t>Dormilón</t>
  </si>
  <si>
    <t>Mimosaceae</t>
  </si>
  <si>
    <t>Abarema adenophora (Ducke) Barneby &amp; J.W.Grimes</t>
  </si>
  <si>
    <t>(Ducke) Barneby &amp; J.W.Grimes</t>
  </si>
  <si>
    <t>Abarema auriculata (Benth.) Barneby &amp; J.W.Grimes</t>
  </si>
  <si>
    <t>(Benth.) Barneby &amp; J.W.Grimes</t>
  </si>
  <si>
    <t>Palo de hoja pequeña | Chocho</t>
  </si>
  <si>
    <t>Abarema barbouriana (Standl.) Barneby &amp; J.W.Grimes</t>
  </si>
  <si>
    <t>barbouriana</t>
  </si>
  <si>
    <t>(Standl.) Barneby &amp; J.W.Grimes</t>
  </si>
  <si>
    <t>Frijolillo</t>
  </si>
  <si>
    <t>Abarema floribunda (Benth.) Barneby &amp; J.W.Grimes</t>
  </si>
  <si>
    <t>Guarango</t>
  </si>
  <si>
    <t>Abarema josephi Barneby &amp; J.W.Grimes</t>
  </si>
  <si>
    <t>josephi</t>
  </si>
  <si>
    <t>Barneby &amp; J.W.Grimes</t>
  </si>
  <si>
    <t>Abarema jupunba (Willd.) Britton &amp; Killip</t>
  </si>
  <si>
    <t>jupunba</t>
  </si>
  <si>
    <t>(Willd.) Britton &amp; Killip</t>
  </si>
  <si>
    <t>Rayo | Tarai</t>
  </si>
  <si>
    <t>Abarema laeta (Benth.) Barneby &amp; J.W.Grimes</t>
  </si>
  <si>
    <t>laeta</t>
  </si>
  <si>
    <t>Abarema leucophylla (Benth.) Barneby &amp; J.W.Grimes</t>
  </si>
  <si>
    <t>leucophylla</t>
  </si>
  <si>
    <t>Abarema microcalyx (Benth.) Barneby &amp; J.W.Grimes</t>
  </si>
  <si>
    <t>microcalyx</t>
  </si>
  <si>
    <t>Joo</t>
  </si>
  <si>
    <t>Abrus sp.</t>
  </si>
  <si>
    <t>Abrus</t>
  </si>
  <si>
    <t>Abrus fruticulosus Wight &amp; Arn.</t>
  </si>
  <si>
    <t>fruticulosus</t>
  </si>
  <si>
    <t>Wight &amp; Arn.</t>
  </si>
  <si>
    <t>Abrus precatorius L.</t>
  </si>
  <si>
    <t>precatorius</t>
  </si>
  <si>
    <t>Chocho | Pionía | Pionía doméstica</t>
  </si>
  <si>
    <t>Abrus pulchellus Thwaites</t>
  </si>
  <si>
    <t>pulchellus</t>
  </si>
  <si>
    <t>Thwaites</t>
  </si>
  <si>
    <t>Acacia sp.</t>
  </si>
  <si>
    <t>Acacia</t>
  </si>
  <si>
    <t>Acacia auriculiformis Benth.</t>
  </si>
  <si>
    <t>auriculiformis</t>
  </si>
  <si>
    <t>Acacia farnesiana  (L.) Willd.</t>
  </si>
  <si>
    <t>farnesiana</t>
  </si>
  <si>
    <t xml:space="preserve"> (L.) Willd.</t>
  </si>
  <si>
    <t>Baranoa</t>
  </si>
  <si>
    <t>Acacia mangium Willd.</t>
  </si>
  <si>
    <t>mangium</t>
  </si>
  <si>
    <t>Adenanthera pavonina L.</t>
  </si>
  <si>
    <t>Adenanthera</t>
  </si>
  <si>
    <t>pavonina</t>
  </si>
  <si>
    <t>Mulato</t>
  </si>
  <si>
    <t>Adenopodia minutiflora (Ducke) Brenan</t>
  </si>
  <si>
    <t>Adenopodia</t>
  </si>
  <si>
    <t>minutiflora</t>
  </si>
  <si>
    <t>(Ducke) Brenan</t>
  </si>
  <si>
    <t>Aeschynomene sp.</t>
  </si>
  <si>
    <t>Aeschynomene</t>
  </si>
  <si>
    <t>Aeschynomene americana L.</t>
  </si>
  <si>
    <t>Aeschynomene ciliata Vogel</t>
  </si>
  <si>
    <t>Vogel</t>
  </si>
  <si>
    <t>Aeschynomene elegans Cham. &amp; Schltdl.</t>
  </si>
  <si>
    <t>Aeschynomene fluminensis Vell.</t>
  </si>
  <si>
    <t>fluminensis</t>
  </si>
  <si>
    <t>Vell.</t>
  </si>
  <si>
    <t>Aeschynomene foliolosa Rudd</t>
  </si>
  <si>
    <t>foliolosa</t>
  </si>
  <si>
    <t>Rudd</t>
  </si>
  <si>
    <t>Aeschynomene histrix Poir.</t>
  </si>
  <si>
    <t>histrix</t>
  </si>
  <si>
    <t>Aeschynomene paniculata Willd. ex Vogel</t>
  </si>
  <si>
    <t>Willd. ex Vogel</t>
  </si>
  <si>
    <t>Aeschynomene pratensis Small</t>
  </si>
  <si>
    <t>Small</t>
  </si>
  <si>
    <t>Aeschynomene rudis Benth.</t>
  </si>
  <si>
    <t>rudis</t>
  </si>
  <si>
    <t>Aeschynomene sensitiva Sw.</t>
  </si>
  <si>
    <t>sensitiva</t>
  </si>
  <si>
    <t>Albizia sp.</t>
  </si>
  <si>
    <t>Albizia</t>
  </si>
  <si>
    <t>Albizia carbonaria Britton</t>
  </si>
  <si>
    <t>carbonaria</t>
  </si>
  <si>
    <t>Britton</t>
  </si>
  <si>
    <t>Carbonero | Ateno | Jalapo | Guacamayo</t>
  </si>
  <si>
    <t>Albizia caribaea  (Urb.) Britton &amp; Rose</t>
  </si>
  <si>
    <t xml:space="preserve"> (Urb.) Britton &amp; Rose</t>
  </si>
  <si>
    <t>Albizia lebbeck  (L.) Benth.</t>
  </si>
  <si>
    <t xml:space="preserve">lebbeck </t>
  </si>
  <si>
    <t>(L.) Benth.</t>
  </si>
  <si>
    <t>Albizia niopoides var. Colombiana  (Britton &amp;Killip) Bameby &amp;J.</t>
  </si>
  <si>
    <t xml:space="preserve">niopoides var. Colombiana </t>
  </si>
  <si>
    <t>(Britton &amp;Killip) Bameby &amp;J.</t>
  </si>
  <si>
    <t>Albizia pedicellaris (DC.) L.Rico</t>
  </si>
  <si>
    <t>(DC.) L.Rico</t>
  </si>
  <si>
    <t>Dormidero | Guarango</t>
  </si>
  <si>
    <t>Albizia subdimidiata (Splitg.) Barneby &amp; J.W.Grimes</t>
  </si>
  <si>
    <t>subdimidiata</t>
  </si>
  <si>
    <t>(Splitg.) Barneby &amp; J.W.Grimes</t>
  </si>
  <si>
    <t>Dormidero</t>
  </si>
  <si>
    <t>Aldina sp.</t>
  </si>
  <si>
    <t>Aldina</t>
  </si>
  <si>
    <t>Creolino</t>
  </si>
  <si>
    <t>Aldina discolor Spruce ex Benth.</t>
  </si>
  <si>
    <t>Spruce ex Benth.</t>
  </si>
  <si>
    <t>Aldina heterophylla Benth.</t>
  </si>
  <si>
    <t>Aldina kunhardtiana R.S.Cowan</t>
  </si>
  <si>
    <t>kunhardtiana</t>
  </si>
  <si>
    <t>R.S.Cowan</t>
  </si>
  <si>
    <t>Aldina latifolia Benth.</t>
  </si>
  <si>
    <t>Palo de sangre</t>
  </si>
  <si>
    <t>Anadenanthera peregrina (L.) Speg.</t>
  </si>
  <si>
    <t>Anadenanthera</t>
  </si>
  <si>
    <t>peregrina</t>
  </si>
  <si>
    <t>(L.) Speg.</t>
  </si>
  <si>
    <t>Yopo</t>
  </si>
  <si>
    <t>Andira sp.</t>
  </si>
  <si>
    <t>Andira</t>
  </si>
  <si>
    <t>Ají | Almanegra</t>
  </si>
  <si>
    <t>Andira inermis (W.Wright) Kunth ex DC.</t>
  </si>
  <si>
    <t>inermis</t>
  </si>
  <si>
    <t>(W.Wright) DC.</t>
  </si>
  <si>
    <t>Amargo, |  Purga, Arroz con coco</t>
  </si>
  <si>
    <t>Andira macrocarpa R.T.Penn.</t>
  </si>
  <si>
    <t>R.T.Penn.</t>
  </si>
  <si>
    <t>Andira macrothyrsa Ducke</t>
  </si>
  <si>
    <t>macrothyrsa</t>
  </si>
  <si>
    <t>Vayuja | Yudá | Chocho</t>
  </si>
  <si>
    <t>Andira multistipula Ducke</t>
  </si>
  <si>
    <t>multistipula</t>
  </si>
  <si>
    <t>Andira surinamensis (Bondt) Pulle</t>
  </si>
  <si>
    <t>(Bondt) Pulle</t>
  </si>
  <si>
    <t>Arenoso</t>
  </si>
  <si>
    <t>Andira taurotesticulata R.T.Penn.</t>
  </si>
  <si>
    <t>taurotesticulata</t>
  </si>
  <si>
    <t>Andira trifoliolata Ducke</t>
  </si>
  <si>
    <t>trifoliolata</t>
  </si>
  <si>
    <t>Apuleia leiocarpa (Vogel) J.F.Macbr.</t>
  </si>
  <si>
    <t>Apuleia</t>
  </si>
  <si>
    <t>leiocarpa</t>
  </si>
  <si>
    <t>(Vogel) J.F.Macbr.</t>
  </si>
  <si>
    <t>Cobre | Guacamayo</t>
  </si>
  <si>
    <t>Caesalpiniaceae</t>
  </si>
  <si>
    <t>Arachis sp.</t>
  </si>
  <si>
    <t>Arachis</t>
  </si>
  <si>
    <t>Arachis hypogaea L.</t>
  </si>
  <si>
    <t>Maní | Maní blanco de picón | Maní blanco | Maní rojo</t>
  </si>
  <si>
    <t>Arachis pintoi Krapov. &amp; W.C.Greg.</t>
  </si>
  <si>
    <t>pintoi</t>
  </si>
  <si>
    <t>Krapov. &amp; W.C.Greg.</t>
  </si>
  <si>
    <t>Balizia pedicellaris (DC.) Barneby &amp; J.W.</t>
  </si>
  <si>
    <t>Balizia</t>
  </si>
  <si>
    <t>(DC.) Barneby &amp; J.W.</t>
  </si>
  <si>
    <t>Barbieria pinnata (Pers.) Baill.</t>
  </si>
  <si>
    <t>Barbieria</t>
  </si>
  <si>
    <t>(Pers.) Baill.</t>
  </si>
  <si>
    <t>Batesia floribunda Benth.</t>
  </si>
  <si>
    <t>Batesia</t>
  </si>
  <si>
    <t>Chocho</t>
  </si>
  <si>
    <t>Bauhinia sp.</t>
  </si>
  <si>
    <t>Bauhinia</t>
  </si>
  <si>
    <t>Bauhinia arborea Wunderlin</t>
  </si>
  <si>
    <t>Bauhinia brachycalyx Ducke</t>
  </si>
  <si>
    <t>brachycalyx</t>
  </si>
  <si>
    <t>Bauhinia longicuspis Benth.</t>
  </si>
  <si>
    <t>Pezuño</t>
  </si>
  <si>
    <t>Bauhinia picta (Kunth) DC.</t>
  </si>
  <si>
    <t>picta</t>
  </si>
  <si>
    <t>Bauhinia tarapotensis Benth.</t>
  </si>
  <si>
    <t>Casco de vaca | Patevaca | Casco de buey | Pata de vaca | Peinilla | Machetico</t>
  </si>
  <si>
    <t>Bauhinia ungulata L.</t>
  </si>
  <si>
    <t>ungulata</t>
  </si>
  <si>
    <t>Patavaca</t>
  </si>
  <si>
    <t>Bowdichia virgilioides Kunth</t>
  </si>
  <si>
    <t>Bowdichia</t>
  </si>
  <si>
    <t>virgilioides</t>
  </si>
  <si>
    <t>Alcornoque | Alcornoco</t>
  </si>
  <si>
    <t>Brownea sp.</t>
  </si>
  <si>
    <t>Brownea</t>
  </si>
  <si>
    <t>Brownea ariza Benth.</t>
  </si>
  <si>
    <t>ariza</t>
  </si>
  <si>
    <t>Clavellino | Flor de rosa</t>
  </si>
  <si>
    <t>Brownea cauliflora Poepp. &amp; Endl.</t>
  </si>
  <si>
    <t>Palo cruz</t>
  </si>
  <si>
    <t>Brownea coccinea Jacq.</t>
  </si>
  <si>
    <t>Palo de cruz | Cruceto | Palo cruz</t>
  </si>
  <si>
    <t>Brownea enricii L.M. Quiñones</t>
  </si>
  <si>
    <t>enricii</t>
  </si>
  <si>
    <t>Quiñones</t>
  </si>
  <si>
    <t>Cruceto</t>
  </si>
  <si>
    <t>Brownea grandiceps Jacq.</t>
  </si>
  <si>
    <t>grandiceps</t>
  </si>
  <si>
    <t>Palo de cruz | Palo cruz | Palo de candela</t>
  </si>
  <si>
    <t>Brownea longipedicellata Huber</t>
  </si>
  <si>
    <t>Ají de barbasco | Palo de cruz</t>
  </si>
  <si>
    <t>Brownea macrophylla Linden</t>
  </si>
  <si>
    <t>Linden</t>
  </si>
  <si>
    <t>Palo de cruz | Palo cruz</t>
  </si>
  <si>
    <t>Brownea negrensis Benth.</t>
  </si>
  <si>
    <t>Brownea rosa-de-monte P.J.Bergius</t>
  </si>
  <si>
    <t>rosa-de-monte</t>
  </si>
  <si>
    <t>Caesalpinia ébano  H.Karst.</t>
  </si>
  <si>
    <t>Caesalpinia</t>
  </si>
  <si>
    <t xml:space="preserve">ébano </t>
  </si>
  <si>
    <t>Ébano</t>
  </si>
  <si>
    <t>Caesalpinia pulcherrima (L.) Sw.</t>
  </si>
  <si>
    <t>Clavellina | Cabellos de angel | Clavellino</t>
  </si>
  <si>
    <t>Cajanus cajan (L.) Millsp.</t>
  </si>
  <si>
    <t>Cajanus</t>
  </si>
  <si>
    <t>cajan</t>
  </si>
  <si>
    <t>(L.) Millsp.</t>
  </si>
  <si>
    <t>Guanduz | Guandul</t>
  </si>
  <si>
    <t>Calliandra sp.</t>
  </si>
  <si>
    <t>Calliandra</t>
  </si>
  <si>
    <t>Carbón | Playero</t>
  </si>
  <si>
    <t>Calliandra angustifolia Benth.</t>
  </si>
  <si>
    <t>Calliandra glomerulata H.Karst.</t>
  </si>
  <si>
    <t>Calliandra guildingii Benth.</t>
  </si>
  <si>
    <t>guildingii</t>
  </si>
  <si>
    <t>Guamilla</t>
  </si>
  <si>
    <t>Calliandra houstoniana (Mill.) Standl.</t>
  </si>
  <si>
    <t>houstoniana</t>
  </si>
  <si>
    <t>(Mill.) Standl.</t>
  </si>
  <si>
    <t>Calliandra laxa (Willd.) Benth.</t>
  </si>
  <si>
    <t>(Willd.) Benth.</t>
  </si>
  <si>
    <t>Calliandra magdalenae (DC.) Benth.</t>
  </si>
  <si>
    <t>magdalenae</t>
  </si>
  <si>
    <t>(DC.) Benth.</t>
  </si>
  <si>
    <t>Calliandra purdiei Benth.</t>
  </si>
  <si>
    <t>purdiei</t>
  </si>
  <si>
    <t>Calliandra riparia Pittier</t>
  </si>
  <si>
    <t>Carbón</t>
  </si>
  <si>
    <t>Calliandra surinamensis Benth.</t>
  </si>
  <si>
    <t>Dormilón | Dormidero</t>
  </si>
  <si>
    <t>Calliandra tergemina (L.) Benth.</t>
  </si>
  <si>
    <t>tergemina</t>
  </si>
  <si>
    <t>Clavellino</t>
  </si>
  <si>
    <t>Calliandra trinervia Benth.</t>
  </si>
  <si>
    <t>trinervia</t>
  </si>
  <si>
    <t>Casco de vaca | Carbonero</t>
  </si>
  <si>
    <t>Calliandra tsugoides R.S.Cowan</t>
  </si>
  <si>
    <t>tsugoides</t>
  </si>
  <si>
    <t>Calliandra vaupesiana R.S.Cowan</t>
  </si>
  <si>
    <t>Calopogonium sp.</t>
  </si>
  <si>
    <t>Calopogonium</t>
  </si>
  <si>
    <t>Calopogonium caeruleum (Benth.) Sauvalle</t>
  </si>
  <si>
    <t>caeruleum</t>
  </si>
  <si>
    <t>(Benth.) Sauvalle</t>
  </si>
  <si>
    <t>Calopogonium galactioides (Kunth) Hemsl.</t>
  </si>
  <si>
    <t>galactioides</t>
  </si>
  <si>
    <t>Calopogonium mucunoides Desv.</t>
  </si>
  <si>
    <t>mucunoides</t>
  </si>
  <si>
    <t>Campsiandra sp.</t>
  </si>
  <si>
    <t>Campsiandra</t>
  </si>
  <si>
    <t>Gallinazo ordinario</t>
  </si>
  <si>
    <t>Campsiandra angustifolia Benth.</t>
  </si>
  <si>
    <t>Guacapurano | Huacapurana</t>
  </si>
  <si>
    <t>Campsiandra chigo-montero Stergios</t>
  </si>
  <si>
    <t>chigo-montero</t>
  </si>
  <si>
    <t>Stergios</t>
  </si>
  <si>
    <t>Campsiandra comosa Benth.</t>
  </si>
  <si>
    <t>Palo de bufeo | Lavallaga</t>
  </si>
  <si>
    <t>Campsiandra gomez-alvareziana Stergios</t>
  </si>
  <si>
    <t>gomez-alvareziana</t>
  </si>
  <si>
    <t>Campsiandra implexicaulis Stergios</t>
  </si>
  <si>
    <t>implexicaulis</t>
  </si>
  <si>
    <t>Campsiandra macrocarpa R.S.Cowan</t>
  </si>
  <si>
    <t>Campsiandra nutans Stergios</t>
  </si>
  <si>
    <t>Campsiandra steyermarkiana Stergios</t>
  </si>
  <si>
    <t>steyermarkiana</t>
  </si>
  <si>
    <t>Palo de bufeo</t>
  </si>
  <si>
    <t>Canavalia sp.</t>
  </si>
  <si>
    <t>Canavalia</t>
  </si>
  <si>
    <t>Canavalia brasiliensis Benth.</t>
  </si>
  <si>
    <t>Canavalia ensiformis (L.) DC.</t>
  </si>
  <si>
    <t>Frijolillo propio | Canavalisa</t>
  </si>
  <si>
    <t>Canavalia oxyphylla Standl. &amp; L.O.Williams</t>
  </si>
  <si>
    <t>oxyphylla</t>
  </si>
  <si>
    <t>Cassia sp.</t>
  </si>
  <si>
    <t>Cassia</t>
  </si>
  <si>
    <t>Cañafistula | Acacia amarilla</t>
  </si>
  <si>
    <t>Cassia fistula L.</t>
  </si>
  <si>
    <t>fistula</t>
  </si>
  <si>
    <t>Lluvia de oro</t>
  </si>
  <si>
    <t>Cassia grandis L.f.</t>
  </si>
  <si>
    <t>Cañafistula</t>
  </si>
  <si>
    <t>Cassia moschata Kunth</t>
  </si>
  <si>
    <t>moschata</t>
  </si>
  <si>
    <t>Cañafistula | Cañafístole | Cañafístolo | Cañafístulo pequeño | Caña fistol</t>
  </si>
  <si>
    <t>Cedrelinga cateniformis (Ducke) Ducke</t>
  </si>
  <si>
    <t>Cedrelinga</t>
  </si>
  <si>
    <t>cateniformis</t>
  </si>
  <si>
    <t>(Ducke) Ducke</t>
  </si>
  <si>
    <t>Achapo | Cedro achapo | Tornillo</t>
  </si>
  <si>
    <t>Centrolobium paraense Tul.</t>
  </si>
  <si>
    <t>Centrolobium</t>
  </si>
  <si>
    <t xml:space="preserve">Tambor, Guayacana, hobo, Hobo, Ocobo  </t>
  </si>
  <si>
    <t>Centrosema sp.</t>
  </si>
  <si>
    <t>Centrosema</t>
  </si>
  <si>
    <t>Centrosema angustifolium (Kunth) Benth.</t>
  </si>
  <si>
    <t>(Kunth) Benth.</t>
  </si>
  <si>
    <t>Centrosema macrocarpum Benth.</t>
  </si>
  <si>
    <t>Centrosema pubescens Benth.</t>
  </si>
  <si>
    <t>Centrosema triquetrum (Benth.) Benth.</t>
  </si>
  <si>
    <t>triquetrum</t>
  </si>
  <si>
    <t>Bacañahui | Mucuna | Ojo de buey</t>
  </si>
  <si>
    <t>Centrosema venosum Benth.</t>
  </si>
  <si>
    <t>venosum</t>
  </si>
  <si>
    <t>Centrosema vexillatum Benth.</t>
  </si>
  <si>
    <t>vexillatum</t>
  </si>
  <si>
    <t>Chamaecrista sp.</t>
  </si>
  <si>
    <t>Chamaecrista</t>
  </si>
  <si>
    <t>Cafeto</t>
  </si>
  <si>
    <t>Chamaecrista adiantifolia (Benth.) H.S.Irwin &amp; Barneby</t>
  </si>
  <si>
    <t>adiantifolia</t>
  </si>
  <si>
    <t>(Benth.) H.S.Irwin &amp; Barneby</t>
  </si>
  <si>
    <t>Chamaecrista apoucouita (Aubl.) H.S.Irwin &amp; Barneby</t>
  </si>
  <si>
    <t>apoucouita</t>
  </si>
  <si>
    <t>(Aubl.) H.S.Irwin &amp; Barneby</t>
  </si>
  <si>
    <t>Chamaecrista calycioides (DC. ex Collad.) Greene</t>
  </si>
  <si>
    <t>calycioides</t>
  </si>
  <si>
    <t>(DC. ex Collad.) Greene</t>
  </si>
  <si>
    <t>Chamaecrista desvauxii (Collad.) Killip</t>
  </si>
  <si>
    <t>desvauxii</t>
  </si>
  <si>
    <t>(Collad.) Killip</t>
  </si>
  <si>
    <t>Alberjilla</t>
  </si>
  <si>
    <t>Chamaecrista diphylla (L.) Greene</t>
  </si>
  <si>
    <t>diphylla</t>
  </si>
  <si>
    <t>(L.) Greene</t>
  </si>
  <si>
    <t>Chamaecrista fagonioides (Vogel) H.S.Irwin &amp; Barneby</t>
  </si>
  <si>
    <t>fagonioides</t>
  </si>
  <si>
    <t>(Vogel) H.S.Irwin &amp; Barneby</t>
  </si>
  <si>
    <t>Chamaecrista kunthiana (Schltdl. &amp; Cham.) H.S.Irwin &amp; Barneby</t>
  </si>
  <si>
    <t>(Schltdl. &amp; Cham.) H.S.Irwin &amp; Barneby</t>
  </si>
  <si>
    <t>Chamaecrista nictitans (L.) Moench.</t>
  </si>
  <si>
    <t>nictitans</t>
  </si>
  <si>
    <t>(L.) Moench.</t>
  </si>
  <si>
    <t>Chamaecrista parvistipula (Benth.) H.S.Irwin &amp; Barneby</t>
  </si>
  <si>
    <t>parvistipula</t>
  </si>
  <si>
    <t>Chamaecrista ramosa (Vogel) H.S.Irwin &amp; Barneby</t>
  </si>
  <si>
    <t>Chamaecrista rotundifolia (Pers.) Greene</t>
  </si>
  <si>
    <t>(Pers.) Greene</t>
  </si>
  <si>
    <t>Chamaecrista serpens (L.) Greene</t>
  </si>
  <si>
    <t>serpens</t>
  </si>
  <si>
    <t>Cargarrocío</t>
  </si>
  <si>
    <t>Chamaecrista viscosa (Kunth) H.S.Irwin &amp; Barneby</t>
  </si>
  <si>
    <t>(Kunth) H.S.Irwin &amp; Barneby</t>
  </si>
  <si>
    <t>Frijolillo | Pega pega</t>
  </si>
  <si>
    <t>Chloroleucon mangense (Jacq.) Britton &amp; Rose</t>
  </si>
  <si>
    <t>Chloroleucon</t>
  </si>
  <si>
    <t>mangense</t>
  </si>
  <si>
    <t>(Jacq.) Britton &amp; Rose</t>
  </si>
  <si>
    <t>Parasiempre | Árbol de tomar</t>
  </si>
  <si>
    <t>Clathrotropis sp.</t>
  </si>
  <si>
    <t>Clathrotropis</t>
  </si>
  <si>
    <t>Clathrotropis brachypetala (Tul.) Kleinhoonte</t>
  </si>
  <si>
    <t>brachypetala</t>
  </si>
  <si>
    <t>(Tul.) Kleinhoonte</t>
  </si>
  <si>
    <t>Creolino | Alcanfor</t>
  </si>
  <si>
    <t>Clathrotropis macrocarpa Ducke</t>
  </si>
  <si>
    <t>Fariñero | Paya | Manana | Creolino | Ukakis | Manana | Palo venenoso</t>
  </si>
  <si>
    <t>Clathrotropis nitida (Benth.) Harms</t>
  </si>
  <si>
    <t>(Benth.) Harms</t>
  </si>
  <si>
    <t>Maiz tostao | Bizcocho</t>
  </si>
  <si>
    <t>Clathrotropis rosea M.Yu.Gontsch. &amp; Povydysh</t>
  </si>
  <si>
    <t>M.Yu.Gontsch. &amp; Povydysh</t>
  </si>
  <si>
    <t>Caña de sabalo | Palo de piedra</t>
  </si>
  <si>
    <t xml:space="preserve">Clathrotropis  brunnea  Amshoff </t>
  </si>
  <si>
    <t xml:space="preserve">Clathrotropis </t>
  </si>
  <si>
    <t xml:space="preserve">brunnea </t>
  </si>
  <si>
    <t xml:space="preserve">Amshoff </t>
  </si>
  <si>
    <t xml:space="preserve">Sapán </t>
  </si>
  <si>
    <t>Clitoria sp.</t>
  </si>
  <si>
    <t>Clitoria</t>
  </si>
  <si>
    <t>Clitoria amazonum Mart. ex Benth.</t>
  </si>
  <si>
    <t>Mart. ex Benth.</t>
  </si>
  <si>
    <t>Clitoria arborea Benth.</t>
  </si>
  <si>
    <t>Clitoria arborescens R.Br.</t>
  </si>
  <si>
    <t>R.Br.</t>
  </si>
  <si>
    <t>Clitoria coriacea Schery</t>
  </si>
  <si>
    <t>Schery</t>
  </si>
  <si>
    <t>Matupirirana (Portugués)</t>
  </si>
  <si>
    <t>Clitoria dendrina Pittier</t>
  </si>
  <si>
    <t>dendrina</t>
  </si>
  <si>
    <t>Clitoria fairchildiana R.A.Howard</t>
  </si>
  <si>
    <t>fairchildiana</t>
  </si>
  <si>
    <t>R.A.Howard</t>
  </si>
  <si>
    <t>Cañafisto</t>
  </si>
  <si>
    <t>Clitoria falcata Lam.</t>
  </si>
  <si>
    <t>Clitoria flagellaris Benth.</t>
  </si>
  <si>
    <t>Clitoria guianensis (Aubl.) Benth.</t>
  </si>
  <si>
    <t>Clitoria hermannii Fantz</t>
  </si>
  <si>
    <t>hermannii</t>
  </si>
  <si>
    <t>Fantz</t>
  </si>
  <si>
    <t>Clitoria javitensis (Kunth) Benth.</t>
  </si>
  <si>
    <t>Chimbillo bravo largo</t>
  </si>
  <si>
    <t>Clitoria leptostachya Benth.</t>
  </si>
  <si>
    <t>leptostachya</t>
  </si>
  <si>
    <t>Clitoria magentea Fantz</t>
  </si>
  <si>
    <t>magentea</t>
  </si>
  <si>
    <t>Copaifera sp.</t>
  </si>
  <si>
    <t>Copaifera</t>
  </si>
  <si>
    <t xml:space="preserve">Copaiba </t>
  </si>
  <si>
    <t>Copaifera canime  Harms</t>
  </si>
  <si>
    <t xml:space="preserve">canime </t>
  </si>
  <si>
    <t>Canime</t>
  </si>
  <si>
    <t>Copaifera guianensis Desf.</t>
  </si>
  <si>
    <t>Desf.</t>
  </si>
  <si>
    <t>Copaifera officinalis (Jacq.) L.</t>
  </si>
  <si>
    <t>officinalis</t>
  </si>
  <si>
    <t>(Jacq.) L.</t>
  </si>
  <si>
    <t>Copaifera pubiflora Benth.</t>
  </si>
  <si>
    <t>Aceite | Árbol de aceite</t>
  </si>
  <si>
    <t>Copaifera reticulata Ducke</t>
  </si>
  <si>
    <t>Tabaco de enfriar | Copaiba</t>
  </si>
  <si>
    <t>Coursetia ferruginea (Kunth) Lavin</t>
  </si>
  <si>
    <t>Coursetia</t>
  </si>
  <si>
    <t>(Kunth) Lavin</t>
  </si>
  <si>
    <t>Cratylia argentea (Desv.) Kuntze</t>
  </si>
  <si>
    <t>Cratylia</t>
  </si>
  <si>
    <t>(Desv.) Kuntze</t>
  </si>
  <si>
    <t>Crotalaria sp.</t>
  </si>
  <si>
    <t>Crotalaria</t>
  </si>
  <si>
    <t>Crotalaria incana L.</t>
  </si>
  <si>
    <t>Crotalaria lanceolata E.Mey.</t>
  </si>
  <si>
    <t>E.Mey.</t>
  </si>
  <si>
    <t>Crotalaria maypurensis Kunth</t>
  </si>
  <si>
    <t>Crotalaria micans Link</t>
  </si>
  <si>
    <t>Crotalaria nitens Kunth</t>
  </si>
  <si>
    <t>Maraco | Maraquita</t>
  </si>
  <si>
    <t>Crotalaria nitidula Schrank</t>
  </si>
  <si>
    <t>nitidula</t>
  </si>
  <si>
    <t>Crotalaria pallida Aiton</t>
  </si>
  <si>
    <t>Crotalaria sagittalis L.</t>
  </si>
  <si>
    <t>Crotalaria velutina Benth.</t>
  </si>
  <si>
    <t>Crudia sp.</t>
  </si>
  <si>
    <t>Crudia</t>
  </si>
  <si>
    <t>Crudia amazonica Benth.</t>
  </si>
  <si>
    <t>Crudia bracteata Benth.</t>
  </si>
  <si>
    <t>Guama de borugo</t>
  </si>
  <si>
    <t>Crudia glaberrima (Steud.) J.F.Macbr.</t>
  </si>
  <si>
    <t>glaberrima</t>
  </si>
  <si>
    <t>(Steud.) J.F.Macbr.</t>
  </si>
  <si>
    <t>Crudia oblonga Benth.</t>
  </si>
  <si>
    <t>Crudia tomentosa (Aubl.) J.F.Macbr.</t>
  </si>
  <si>
    <t>(Aubl.) J.F.Macbr.</t>
  </si>
  <si>
    <t>Cymbosema roseum Benth.</t>
  </si>
  <si>
    <t>Cymbosema</t>
  </si>
  <si>
    <t>roseum</t>
  </si>
  <si>
    <t>Porotillo</t>
  </si>
  <si>
    <t>Cynometra sp.</t>
  </si>
  <si>
    <t>Cynometra</t>
  </si>
  <si>
    <t>Cynometra bauhiniifolia Benth.</t>
  </si>
  <si>
    <t>bauhiniifolia</t>
  </si>
  <si>
    <t>Cynometra longicuspis Ducke</t>
  </si>
  <si>
    <t>Algarrobillo</t>
  </si>
  <si>
    <t>Cynometra marginata Benth.</t>
  </si>
  <si>
    <t>marginata</t>
  </si>
  <si>
    <t>Algarrobo</t>
  </si>
  <si>
    <t>Cynometra martiana (Hayne) Baill.</t>
  </si>
  <si>
    <t>(Hayne) Baill.</t>
  </si>
  <si>
    <t>Tabarí | Cuero de marrano</t>
  </si>
  <si>
    <t>Cynometra microflora R.S.Cowan</t>
  </si>
  <si>
    <t>microflora</t>
  </si>
  <si>
    <t>Cynometra spruceana Benth.</t>
  </si>
  <si>
    <t>Dalbergia sp.</t>
  </si>
  <si>
    <t>Dalbergia</t>
  </si>
  <si>
    <t>Dalbergia amazonica (Köpff) Ducke</t>
  </si>
  <si>
    <t>(Köpff) Ducke</t>
  </si>
  <si>
    <t>Dalbergia brownei (Jacq.) Urb.</t>
  </si>
  <si>
    <t>brownei</t>
  </si>
  <si>
    <t>(Jacq.) Urb.</t>
  </si>
  <si>
    <t>Dalbergia foliolosa Benth.</t>
  </si>
  <si>
    <t>Dalbergia foliosa (Benth.) A.M.Carvalho</t>
  </si>
  <si>
    <t>(Benth.) A.M.Carvalho</t>
  </si>
  <si>
    <t>Cobre</t>
  </si>
  <si>
    <t>Dalbergia frutescens (Vell.) Britton</t>
  </si>
  <si>
    <t>(Vell.) Britton</t>
  </si>
  <si>
    <t>Granadillo</t>
  </si>
  <si>
    <t>Dalbergia hygrophila (Benth.) Hoehne</t>
  </si>
  <si>
    <t>hygrophila</t>
  </si>
  <si>
    <t>(Benth.) Hoehne</t>
  </si>
  <si>
    <t>Dalbergia intermedia A.M.Carvalho</t>
  </si>
  <si>
    <t>A.M.Carvalho</t>
  </si>
  <si>
    <t>Dalbergia inundata Benth.</t>
  </si>
  <si>
    <t>Dalbergia monetaria L.f.</t>
  </si>
  <si>
    <t>monetaria</t>
  </si>
  <si>
    <t>Dalbergia ovalis (L.) P.L.R.Moraes &amp; L.P.Queiroz</t>
  </si>
  <si>
    <t>ovalis</t>
  </si>
  <si>
    <t>(L.) P.L.R.Moraes &amp; L.P.Queiroz</t>
  </si>
  <si>
    <t>Dalbergia retusa  Benth.</t>
  </si>
  <si>
    <t xml:space="preserve">retusa </t>
  </si>
  <si>
    <t>Dalbergia riedelii (Benth.) Sandwith</t>
  </si>
  <si>
    <t>riedelii</t>
  </si>
  <si>
    <t>(Benth.) Sandwith</t>
  </si>
  <si>
    <t>Dalbergia riparia (Mart.) Benth.</t>
  </si>
  <si>
    <t>Deguelia sp.</t>
  </si>
  <si>
    <t>Deguelia</t>
  </si>
  <si>
    <t>Deguelia densiflora (Benth.) A.M.G.Azevedo ex M.Sousa</t>
  </si>
  <si>
    <t>(Benth.) A.M.G.Azevedo ex M.Sousa</t>
  </si>
  <si>
    <t>Deguelia negrensis (Benth.) Taub.</t>
  </si>
  <si>
    <t>(Benth.) Taub.</t>
  </si>
  <si>
    <t>Deguelia scandens Aubl.</t>
  </si>
  <si>
    <t>Delonix regia (Hook.) Raf.</t>
  </si>
  <si>
    <t>Delonix</t>
  </si>
  <si>
    <t>regia</t>
  </si>
  <si>
    <t>(Hook.) Raf.</t>
  </si>
  <si>
    <t>Flamboyan | Acacia de Girardot | Acacia roja</t>
  </si>
  <si>
    <t>Desmodium sp.</t>
  </si>
  <si>
    <t>Desmodium</t>
  </si>
  <si>
    <t>Desmodium adscendens (Sw.) DC.</t>
  </si>
  <si>
    <t>adscendens</t>
  </si>
  <si>
    <t>(Sw.) DC.</t>
  </si>
  <si>
    <t>Garrapatilla | Pijao | Pega pega | Amor seco | Pega pega | Garrapatera</t>
  </si>
  <si>
    <t>Desmodium axillare (Sw.) DC.</t>
  </si>
  <si>
    <t>axillare</t>
  </si>
  <si>
    <t>Amor seco</t>
  </si>
  <si>
    <t>Desmodium barbatum (L.) Benth.</t>
  </si>
  <si>
    <t>barbatum</t>
  </si>
  <si>
    <t>Desmodium cajanifolium (Kunth) DC.</t>
  </si>
  <si>
    <t>cajanifolium</t>
  </si>
  <si>
    <t>Desmodium distortum (Aubl.) J.F.Macbr.</t>
  </si>
  <si>
    <t>distortum</t>
  </si>
  <si>
    <t>Desmodium heterocarpon (L.) DC.</t>
  </si>
  <si>
    <t>heterocarpon</t>
  </si>
  <si>
    <t>Causuk forrajero</t>
  </si>
  <si>
    <t>Desmodium incanum DC.</t>
  </si>
  <si>
    <t>incanum</t>
  </si>
  <si>
    <t>Pega pega | Amor seco</t>
  </si>
  <si>
    <t>Desmodium orbiculare Schltdl.</t>
  </si>
  <si>
    <t>orbiculare</t>
  </si>
  <si>
    <t>Desmodium orinocense (DC.) Cuello</t>
  </si>
  <si>
    <t>(DC.) Cuello</t>
  </si>
  <si>
    <t>Desmodium sclerophyllum Benth.</t>
  </si>
  <si>
    <t>sclerophyllum</t>
  </si>
  <si>
    <t>Desmodium triflorum (L.) DC.</t>
  </si>
  <si>
    <t>triflorum</t>
  </si>
  <si>
    <t>Desmodium wydlerianum Urb.</t>
  </si>
  <si>
    <t>wydlerianum</t>
  </si>
  <si>
    <t>Dialium guianense (Aubl.) Sandwith</t>
  </si>
  <si>
    <t>Dialium</t>
  </si>
  <si>
    <t>Algarrobillo | Tamarindo | Paleta de perico | Puchico | Camaparu | Tres tablas | Paisano de algarrobo | Árbol perico | Palo Piedra | Avillo</t>
  </si>
  <si>
    <t>Dicorynia paraensis Benth.</t>
  </si>
  <si>
    <t>Dicorynia</t>
  </si>
  <si>
    <t>Palo eyo | Palo de loro</t>
  </si>
  <si>
    <t>Dicymbe sp.</t>
  </si>
  <si>
    <t>Dicymbe</t>
  </si>
  <si>
    <t>Dicymbe stipitata R.S.Cowan</t>
  </si>
  <si>
    <t>Dimorphandra sp.</t>
  </si>
  <si>
    <t>Dimorphandra</t>
  </si>
  <si>
    <t>Dimorphandra cuprea Sprague &amp; Sandwith</t>
  </si>
  <si>
    <t>cuprea</t>
  </si>
  <si>
    <t>Dimorphandra macrostachya Benth.</t>
  </si>
  <si>
    <t>Monana</t>
  </si>
  <si>
    <t>Dimorphandra mediocris Ducke</t>
  </si>
  <si>
    <t>Dimorphandra multiflora Ducke</t>
  </si>
  <si>
    <t>Dimorphandra pennigera Tul.</t>
  </si>
  <si>
    <t>pennigera</t>
  </si>
  <si>
    <t>Dimorphandra vernicosa Benth.</t>
  </si>
  <si>
    <t>vernicosa</t>
  </si>
  <si>
    <t>Dioclea sp.</t>
  </si>
  <si>
    <t>Dioclea</t>
  </si>
  <si>
    <t>Dioclea guianensis Benth.</t>
  </si>
  <si>
    <t>Dioclea macrantha Huber</t>
  </si>
  <si>
    <t>Dioclea malacocarpa Ducke</t>
  </si>
  <si>
    <t>malacocarpa</t>
  </si>
  <si>
    <t>Dioclea ucayalina Harms</t>
  </si>
  <si>
    <t>Dioclea virgata (Rich.) Amshoff</t>
  </si>
  <si>
    <t>virgata</t>
  </si>
  <si>
    <t>(Rich.) Amshoff</t>
  </si>
  <si>
    <t>Diplotropis sp.</t>
  </si>
  <si>
    <t>Diplotropis</t>
  </si>
  <si>
    <t>Diplotropis martiusii Benth.</t>
  </si>
  <si>
    <t>Árbol de fruta venenosa | Palo de pescado | Palo amarillo | Palo loro | Frijolito | Corazón Negro</t>
  </si>
  <si>
    <t>Diplotropis peruviana J.F.Macbr.</t>
  </si>
  <si>
    <t>Diplotropis purpurea (Rich.) Amshoff</t>
  </si>
  <si>
    <t>Bálsamo negro | Cacho</t>
  </si>
  <si>
    <t>Dipteryx sp.</t>
  </si>
  <si>
    <t>Dipteryx</t>
  </si>
  <si>
    <t>Palo de maní de pescado</t>
  </si>
  <si>
    <t>Dipteryx magnifica (Ducke) Ducke</t>
  </si>
  <si>
    <t>magnifica</t>
  </si>
  <si>
    <t>Dipteryx micrantha Harms</t>
  </si>
  <si>
    <t>Dipteryx odorata (Aubl.) Willd.</t>
  </si>
  <si>
    <t>(Aubl.) Willd.</t>
  </si>
  <si>
    <t>Charapillo | Charapilla</t>
  </si>
  <si>
    <t xml:space="preserve">Dipteryx oleífera  Benth. </t>
  </si>
  <si>
    <t xml:space="preserve">oleífera </t>
  </si>
  <si>
    <t xml:space="preserve">Benth. </t>
  </si>
  <si>
    <t xml:space="preserve">Choiba </t>
  </si>
  <si>
    <t>Dipteryx polyphylla Huber</t>
  </si>
  <si>
    <t>Dipteryx punctata (S.F.Blake) Amshoff</t>
  </si>
  <si>
    <t>(S.F.Blake) Amshoff</t>
  </si>
  <si>
    <t>Sarrapio</t>
  </si>
  <si>
    <t>Dipteryx rosea Benth.</t>
  </si>
  <si>
    <t>Dussia sp.</t>
  </si>
  <si>
    <t>Dussia</t>
  </si>
  <si>
    <t>Dussia lehmannii  Harms</t>
  </si>
  <si>
    <t xml:space="preserve">lehmannii </t>
  </si>
  <si>
    <t>Bagata | Fruta de sábalo</t>
  </si>
  <si>
    <t>Dussia tessmannii Harms</t>
  </si>
  <si>
    <t>Coropo</t>
  </si>
  <si>
    <t>Entada sp.</t>
  </si>
  <si>
    <t>Entada</t>
  </si>
  <si>
    <t>Entada polyphylla Benth.</t>
  </si>
  <si>
    <t>Guamillo</t>
  </si>
  <si>
    <t>Entada polystachya (L.) DC.</t>
  </si>
  <si>
    <t>polystachya</t>
  </si>
  <si>
    <t>Enterolobium sp.</t>
  </si>
  <si>
    <t>Enterolobium</t>
  </si>
  <si>
    <t>Enterolobium barinense L.Cárdenas &amp; Rodr.-Carr.</t>
  </si>
  <si>
    <t>barinense</t>
  </si>
  <si>
    <t>L.Cárdenas &amp; Rodr.-Carr.</t>
  </si>
  <si>
    <t>Enterolobium barnebianum Mesquita &amp; M.F.Silva</t>
  </si>
  <si>
    <t>barnebianum</t>
  </si>
  <si>
    <t>Mesquita &amp; M.F.Silva</t>
  </si>
  <si>
    <t>Enterolobium cyclocarpum (Jacq.) Griseb.</t>
  </si>
  <si>
    <t>cyclocarpum</t>
  </si>
  <si>
    <t>(Jacq.) Griseb.</t>
  </si>
  <si>
    <t>Orejero | Caracaro | Dormilón | Jaboncillo</t>
  </si>
  <si>
    <t>Enterolobium schomburgkii (Benth.) Benth.</t>
  </si>
  <si>
    <t>Dormidero | Orejero | Dormidero | Jaboncillo | Revienta tetas | Yopo | Resbala mono | Dormidera</t>
  </si>
  <si>
    <t>Enterolobium timbouva Mart.</t>
  </si>
  <si>
    <t>timbouva</t>
  </si>
  <si>
    <t>Eperua sp.</t>
  </si>
  <si>
    <t>Eperua</t>
  </si>
  <si>
    <t>Eperua leucantha Benth.</t>
  </si>
  <si>
    <t>leucantha</t>
  </si>
  <si>
    <t>Palo cruz | Palo colorado | Palo rojo | Yévare blanco | Yévaro sabanero | Yévare morado | Yebaro</t>
  </si>
  <si>
    <t>Eperua purpurea Benth.</t>
  </si>
  <si>
    <t>Eriosema sp.</t>
  </si>
  <si>
    <t>Eriosema</t>
  </si>
  <si>
    <t>Eriosema crinitum (Kunth) G.Don</t>
  </si>
  <si>
    <t>crinitum</t>
  </si>
  <si>
    <t>Eriosema obovatum Benth.</t>
  </si>
  <si>
    <t>obovatum</t>
  </si>
  <si>
    <t>Eriosema rufum (Kunth) G.Don</t>
  </si>
  <si>
    <t>Eriosema simplicifolium (Kunth) G.Don</t>
  </si>
  <si>
    <t>simplicifolium</t>
  </si>
  <si>
    <t>Eriosema violaceum (Aubl.) G.Don</t>
  </si>
  <si>
    <t>Erythrina sp.</t>
  </si>
  <si>
    <t>Erythrina</t>
  </si>
  <si>
    <t>Erythrina amazonica Krukoff</t>
  </si>
  <si>
    <t>Krukoff</t>
  </si>
  <si>
    <t>Erythrina edulis Micheli</t>
  </si>
  <si>
    <t>Chachafruto</t>
  </si>
  <si>
    <t>Erythrina fusca Lour.</t>
  </si>
  <si>
    <t>fusca</t>
  </si>
  <si>
    <t>Lour.</t>
  </si>
  <si>
    <t>Cámbulo | Cámbulo rosado | Amacise | Cachimbo</t>
  </si>
  <si>
    <t>Erythrina poeppigiana (Walp.) O.F.Cook</t>
  </si>
  <si>
    <t>(Walp.) O.F.Cook</t>
  </si>
  <si>
    <t>Cachimbo | Cachimbo</t>
  </si>
  <si>
    <t>Erythrina rubrinervia Kunth</t>
  </si>
  <si>
    <t>rubrinervia</t>
  </si>
  <si>
    <t>Pepito</t>
  </si>
  <si>
    <t>Erythrina variegata L.</t>
  </si>
  <si>
    <t>variegata</t>
  </si>
  <si>
    <t>Fissicalyx fendleri Benth.</t>
  </si>
  <si>
    <t>Fissicalyx</t>
  </si>
  <si>
    <t>Casapión | Escobo</t>
  </si>
  <si>
    <t>Flemingia macrophylla (Willd.) Kuntze ex Merr.</t>
  </si>
  <si>
    <t>Flemingia</t>
  </si>
  <si>
    <t>(Willd.) Kuntze ex Merr.</t>
  </si>
  <si>
    <t>Flemigia | Flimigia</t>
  </si>
  <si>
    <t>Galactia sp.</t>
  </si>
  <si>
    <t>Galactia</t>
  </si>
  <si>
    <t>Galactia glaucescens Kunth</t>
  </si>
  <si>
    <t>Galactia jussiaeana Kunth</t>
  </si>
  <si>
    <t>jussiaeana</t>
  </si>
  <si>
    <t>Gliricidia sepium (Jacq.) Walp.</t>
  </si>
  <si>
    <t>Gliricidia</t>
  </si>
  <si>
    <t>(Jacq.) Walp.</t>
  </si>
  <si>
    <t>Matarratón | Mata ratón</t>
  </si>
  <si>
    <t>Guianodendron praeclarum (Sandwith) R.S.Rodr. &amp; A.M.G.Azevedo</t>
  </si>
  <si>
    <t>Guianodendron</t>
  </si>
  <si>
    <t>praeclarum</t>
  </si>
  <si>
    <t>(Sandwith) R.S.Rodr. &amp; A.M.G.Azevedo</t>
  </si>
  <si>
    <t>Corazón Negro</t>
  </si>
  <si>
    <t>Gwilymia paniculata (Poepp. &amp; Endl.) A.G.Lima, Paula-Souza &amp; Scalon</t>
  </si>
  <si>
    <t>Gwilymia</t>
  </si>
  <si>
    <t>(Poepp. &amp; Endl.) A.G.Lima, Paula-Souza &amp; Scalon</t>
  </si>
  <si>
    <t>Heterostemon sp.</t>
  </si>
  <si>
    <t>Heterostemon</t>
  </si>
  <si>
    <t>Heterostemon amoris Fonseca-Cortés</t>
  </si>
  <si>
    <t>amoris</t>
  </si>
  <si>
    <t>Fonseca-Cortés</t>
  </si>
  <si>
    <t>Heterostemon conjugatus Benth.</t>
  </si>
  <si>
    <t>conjugatus</t>
  </si>
  <si>
    <t>Guamita | Palo de cruz</t>
  </si>
  <si>
    <t>Heterostemon ellipticus Benth.</t>
  </si>
  <si>
    <t>ellipticus</t>
  </si>
  <si>
    <t>Heterostemon mimosoides Desf.</t>
  </si>
  <si>
    <t>mimosoides</t>
  </si>
  <si>
    <t>Hydrochorea sp.</t>
  </si>
  <si>
    <t>Hydrochorea</t>
  </si>
  <si>
    <t>Hydrochorea corymbosa (Rich.) Barneby &amp; J.W.Grimes</t>
  </si>
  <si>
    <t>(Rich.) Barneby &amp; J.W.Grimes</t>
  </si>
  <si>
    <t>Luz de perro de agua</t>
  </si>
  <si>
    <t>Hydrochorea gonggrijpii (Kleinhoonte) Barneby &amp; J.W.Grimes</t>
  </si>
  <si>
    <t>gonggrijpii</t>
  </si>
  <si>
    <t>(Kleinhoonte) Barneby &amp; J.W.Grimes</t>
  </si>
  <si>
    <t>Hydrochorea marginata (Benth.) Barneby &amp; J.W.Grimes</t>
  </si>
  <si>
    <t>Hymenaea sp.</t>
  </si>
  <si>
    <t>Hymenaea</t>
  </si>
  <si>
    <t>Algarrobo | Polvillo</t>
  </si>
  <si>
    <t>Hymenaea courbaril L.</t>
  </si>
  <si>
    <t>courbaril</t>
  </si>
  <si>
    <t>Hymenaea erythrocarpa R.B.Pinto, Mansano &amp; A.M.G.Azevedo</t>
  </si>
  <si>
    <t>erythrocarpa</t>
  </si>
  <si>
    <t>R.B.Pinto, Mansano &amp; A.M.G.Azevedo</t>
  </si>
  <si>
    <t>Algarrobo aromático | Copal</t>
  </si>
  <si>
    <t>Hymenaea intermedia Ducke</t>
  </si>
  <si>
    <t>Hymenaea oblongifolia Huber</t>
  </si>
  <si>
    <t>Algarrobo | Roble | Cocí | Tamarindo</t>
  </si>
  <si>
    <t>Hymenaea parvifolia Huber</t>
  </si>
  <si>
    <t>Hymenaea reticulata Ducke</t>
  </si>
  <si>
    <t>Pecuequilla | Coca de mico | Algarrobo</t>
  </si>
  <si>
    <t>Hymenolobium sp.</t>
  </si>
  <si>
    <t>Hymenolobium</t>
  </si>
  <si>
    <t>Cañafistulo | Marimari</t>
  </si>
  <si>
    <t>Hymenolobium excelsum Ducke</t>
  </si>
  <si>
    <t>Hymenolobium heterocarpum Ducke</t>
  </si>
  <si>
    <t>heterocarpum</t>
  </si>
  <si>
    <t>Hymenolobium petraeum Ducke</t>
  </si>
  <si>
    <t>petraeum</t>
  </si>
  <si>
    <t>Marimari</t>
  </si>
  <si>
    <t>Hymenolobium pulcherrimum Ducke</t>
  </si>
  <si>
    <t>pulcherrimum</t>
  </si>
  <si>
    <t>Palo de gallinazo | Mary mary</t>
  </si>
  <si>
    <t>Hymenolobium velutinum Ducke</t>
  </si>
  <si>
    <t>Indigofera sp.</t>
  </si>
  <si>
    <t>Indigofera</t>
  </si>
  <si>
    <t>Indigofera hirsuta L.</t>
  </si>
  <si>
    <t>Indigofera lespedezioides Kunth</t>
  </si>
  <si>
    <t>lespedezioides</t>
  </si>
  <si>
    <t>Indigofera suffruticosa Mill.</t>
  </si>
  <si>
    <t>Inga sp.</t>
  </si>
  <si>
    <t>Inga</t>
  </si>
  <si>
    <t>Guamo de sapo | Chimbillo | Guamo | Guamilla | Caimo de cerebro | Guamo rojo | Chumbimbo | Churimo</t>
  </si>
  <si>
    <t>Inga acicularis T.D.Penn.</t>
  </si>
  <si>
    <t>acicularis</t>
  </si>
  <si>
    <t>T.D.Penn.</t>
  </si>
  <si>
    <t>Inga acreana Harms</t>
  </si>
  <si>
    <t>Guamo | Guamo cerindo</t>
  </si>
  <si>
    <t>Inga acrocephala Steud.</t>
  </si>
  <si>
    <t>acrocephala</t>
  </si>
  <si>
    <t>Guama de churuco</t>
  </si>
  <si>
    <t>Inga acuminata Benth.</t>
  </si>
  <si>
    <t>Guamito</t>
  </si>
  <si>
    <t>Inga alata Benoist</t>
  </si>
  <si>
    <t>Inga alba (Sw.) Willd.</t>
  </si>
  <si>
    <t>(Sw.) Willd.</t>
  </si>
  <si>
    <t>Guamo | Guamo churimo</t>
  </si>
  <si>
    <t>Inga auristellae Harms</t>
  </si>
  <si>
    <t>auristellae</t>
  </si>
  <si>
    <t>Churimbo | Guamito | Guamo</t>
  </si>
  <si>
    <t>Inga bourgonii (Aubl.) DC.</t>
  </si>
  <si>
    <t>bourgonii</t>
  </si>
  <si>
    <t>(Aubl.) DC.</t>
  </si>
  <si>
    <t>Guama de hoja grande</t>
  </si>
  <si>
    <t>Inga brachyrhachis Harms</t>
  </si>
  <si>
    <t>brachyrhachis</t>
  </si>
  <si>
    <t>Palo de bostezo | Guamo | Chimbillo | Temula</t>
  </si>
  <si>
    <t>Inga brachystachya DC.</t>
  </si>
  <si>
    <t>Inga capitata Desv.</t>
  </si>
  <si>
    <t>Guamo churimo | Guamo plancheto | Guamo | Palo de sabalo</t>
  </si>
  <si>
    <t>Inga cayennensis Benth.</t>
  </si>
  <si>
    <t>Guama | Guamo</t>
  </si>
  <si>
    <t>Inga cecropietorum Ducke</t>
  </si>
  <si>
    <t>cecropietorum</t>
  </si>
  <si>
    <t>Inga chartacea Poepp.</t>
  </si>
  <si>
    <t>Inga chorrerana T.S.Elias</t>
  </si>
  <si>
    <t>chorrerana</t>
  </si>
  <si>
    <t>T.S.Elias</t>
  </si>
  <si>
    <t>Inga ciliata C.Presl</t>
  </si>
  <si>
    <t>Guama pequeño | Guamo | Chipazo</t>
  </si>
  <si>
    <t>Inga cinnamomea Benth.</t>
  </si>
  <si>
    <t>Guamillo | Guamo paleta | Guamo churimo</t>
  </si>
  <si>
    <t>Inga cocleensis Pittier</t>
  </si>
  <si>
    <t>cocleensis</t>
  </si>
  <si>
    <t>Inga cordatoalata Ducke</t>
  </si>
  <si>
    <t>cordatoalata</t>
  </si>
  <si>
    <t>Guamo | Guamo rojo</t>
  </si>
  <si>
    <t>Inga cordistipula Mart.</t>
  </si>
  <si>
    <t>cordistipula</t>
  </si>
  <si>
    <t>Inga coruscans Willd.</t>
  </si>
  <si>
    <t>coruscans</t>
  </si>
  <si>
    <t>Churimbo</t>
  </si>
  <si>
    <t>Inga cylindrica (Vell.) Mart.</t>
  </si>
  <si>
    <t>(Vell.) Mart.</t>
  </si>
  <si>
    <t>Guamo pepaloro | Guamo</t>
  </si>
  <si>
    <t>Inga densiflora Benth.</t>
  </si>
  <si>
    <t>Guamo machete | Guamo</t>
  </si>
  <si>
    <t>Inga disticha Benth.</t>
  </si>
  <si>
    <t>Inga edulis Mart.</t>
  </si>
  <si>
    <t>Guamo | Guamo rabo de mico | Guamo largo | Guama de venado | Guamillo de rastrojo</t>
  </si>
  <si>
    <t>Inga fastuosa (Jacq.) Willd.</t>
  </si>
  <si>
    <t>fastuosa</t>
  </si>
  <si>
    <t>(Jacq.) Willd.</t>
  </si>
  <si>
    <t>Inga gracilifolia Ducke</t>
  </si>
  <si>
    <t>gracilifolia</t>
  </si>
  <si>
    <t>Guama de borugo | Palo de piedra | Guamo de borugo</t>
  </si>
  <si>
    <t>Inga gracilior Sprague</t>
  </si>
  <si>
    <t>Inga heterophylla Willd.</t>
  </si>
  <si>
    <t>Guamo loro | Guamo</t>
  </si>
  <si>
    <t>Inga ilta T.D.Penn.</t>
  </si>
  <si>
    <t>ilta</t>
  </si>
  <si>
    <t>Guamo de semilla</t>
  </si>
  <si>
    <t>Inga ingoides (Rich.) Willd.</t>
  </si>
  <si>
    <t>ingoides</t>
  </si>
  <si>
    <t>(Rich.) Willd.</t>
  </si>
  <si>
    <t>Inga interrupta L.Cárdenas &amp; De Martino</t>
  </si>
  <si>
    <t>L.Cárdenas &amp; De Martino</t>
  </si>
  <si>
    <t>Inga japurensis T.D.Penn.</t>
  </si>
  <si>
    <t>Inga kursarii M.J.Endara &amp; J.E.Guevara</t>
  </si>
  <si>
    <t>kursarii</t>
  </si>
  <si>
    <t>M.J.Endara &amp; J.E.Guevara</t>
  </si>
  <si>
    <t>Inga lallensis Benth.</t>
  </si>
  <si>
    <t>lallensis</t>
  </si>
  <si>
    <t>Inga lateriflora Miq.</t>
  </si>
  <si>
    <t>lateriflora</t>
  </si>
  <si>
    <t>Inga laurina (Sw.) Willd.</t>
  </si>
  <si>
    <t>Inga leiocalycina Benth.</t>
  </si>
  <si>
    <t>leiocalycina</t>
  </si>
  <si>
    <t>Guamo de monte | Churimo | Guamo</t>
  </si>
  <si>
    <t>Inga leptocarpa T.D.Penn.</t>
  </si>
  <si>
    <t>leptocarpa</t>
  </si>
  <si>
    <t>Inga longiflora Benth.</t>
  </si>
  <si>
    <t>Inga longifolia Humb. &amp; Bonpl. ex Willd.</t>
  </si>
  <si>
    <t>Inga longifoliola R.S.Cowan</t>
  </si>
  <si>
    <t>longifoliola</t>
  </si>
  <si>
    <t>Guama | Guama de boa | Guamito de umarí amarillo</t>
  </si>
  <si>
    <t>Inga macarenensis Philipson</t>
  </si>
  <si>
    <t>Inga macrophylla Willd.</t>
  </si>
  <si>
    <t>Guamo | Guamo hembra</t>
  </si>
  <si>
    <t>Inga marginata Willd.</t>
  </si>
  <si>
    <t>Guamo | Guamo churimo | Guamilla</t>
  </si>
  <si>
    <t>Inga maritima Benth.</t>
  </si>
  <si>
    <t>maritima</t>
  </si>
  <si>
    <t>Inga megaphylla Poncy &amp; Vester</t>
  </si>
  <si>
    <t>megaphylla</t>
  </si>
  <si>
    <t>Poncy &amp; Vester</t>
  </si>
  <si>
    <t>Inga multijuga Benth.</t>
  </si>
  <si>
    <t>Guamo | Forraje</t>
  </si>
  <si>
    <t>Inga multinervis T.D.Penn.</t>
  </si>
  <si>
    <t>multinervis</t>
  </si>
  <si>
    <t>Inga neblinensis L.Cárdenas &amp; De Martino</t>
  </si>
  <si>
    <t>neblinensis</t>
  </si>
  <si>
    <t>Inga nobilis Willd.</t>
  </si>
  <si>
    <t>Guamo de sapo venenoso | Guamo loro | Guamo | Guamo motoso | Guamo churimo | Guamo cerindo | Guama de rio</t>
  </si>
  <si>
    <t>Inga obtusata Benth.</t>
  </si>
  <si>
    <t>obtusata</t>
  </si>
  <si>
    <t>Inga oerstediana Seem.</t>
  </si>
  <si>
    <t>oerstediana</t>
  </si>
  <si>
    <t>Guamo | Guava del Putumayo | Guama</t>
  </si>
  <si>
    <t>Inga panurensis Benth.</t>
  </si>
  <si>
    <t>Inga pauciflora Walp. &amp; Duchass.</t>
  </si>
  <si>
    <t>Walp. &amp; Duchass.</t>
  </si>
  <si>
    <t>Inga pezizifera Benth.</t>
  </si>
  <si>
    <t>pezizifera</t>
  </si>
  <si>
    <t>Guama de antiguo | Guama | Guamo | Churimo | Guamo churimo</t>
  </si>
  <si>
    <t>Inga pilosula (Rich.) J.F.Macbr.</t>
  </si>
  <si>
    <t>pilosula</t>
  </si>
  <si>
    <t>(Rich.) J.F.Macbr.</t>
  </si>
  <si>
    <t>Guamo | Guamo de arqueado | Chimbillo | Guamilla | Guamito de danta | Guamito de muinanes | Guama | Guama pequeña</t>
  </si>
  <si>
    <t>Inga plumifera Benth.</t>
  </si>
  <si>
    <t>plumifera</t>
  </si>
  <si>
    <t>Guamo | Guama peluda</t>
  </si>
  <si>
    <t>Inga porcata T.D.Penn.</t>
  </si>
  <si>
    <t>porcata</t>
  </si>
  <si>
    <t>Inga pruriens Poepp.</t>
  </si>
  <si>
    <t>pruriens</t>
  </si>
  <si>
    <t>Chimbillo | Guamo | Chimbillo | Cola de mico nocturno</t>
  </si>
  <si>
    <t>Inga psittacorum Uribe</t>
  </si>
  <si>
    <t>psittacorum</t>
  </si>
  <si>
    <t>Uribe</t>
  </si>
  <si>
    <t>Guamo de loro</t>
  </si>
  <si>
    <t>Inga punctata Willd.</t>
  </si>
  <si>
    <t>Guamo | Chimbillo | Churimo</t>
  </si>
  <si>
    <t>Inga rubiginosa (Rich.) DC.</t>
  </si>
  <si>
    <t>Inga ruiziana G.Don</t>
  </si>
  <si>
    <t>G.Don</t>
  </si>
  <si>
    <t>Guamo | Churimbo</t>
  </si>
  <si>
    <t>Inga salicifolia T.D.Penn.</t>
  </si>
  <si>
    <t>Inga sapindoides Willd.</t>
  </si>
  <si>
    <t>sapindoides</t>
  </si>
  <si>
    <t>Guamo cheneve | Guamo | Guamo peludo</t>
  </si>
  <si>
    <t>Inga sarayacuensis T.D.Penn.</t>
  </si>
  <si>
    <t>sarayacuensis</t>
  </si>
  <si>
    <t>Inga schiedeana Steud.</t>
  </si>
  <si>
    <t>schiedeana</t>
  </si>
  <si>
    <t>Inga semialata  (Vell.) C.Mart.</t>
  </si>
  <si>
    <t>semialata</t>
  </si>
  <si>
    <t xml:space="preserve"> (Vell.) C.Mart.</t>
  </si>
  <si>
    <t>Churimbo | Guamo</t>
  </si>
  <si>
    <t>Inga sertulifera DC.</t>
  </si>
  <si>
    <t>sertulifera</t>
  </si>
  <si>
    <t>Inga spectabilis (Vahl) Willd.</t>
  </si>
  <si>
    <t>(Vahl) Willd.</t>
  </si>
  <si>
    <t>Medio macheto | Guamo copero | Guama de churuco | Guamo machete | Guamo</t>
  </si>
  <si>
    <t>Inga splendens Willd.</t>
  </si>
  <si>
    <t>splendens</t>
  </si>
  <si>
    <t>Inga stenopoda Pittier</t>
  </si>
  <si>
    <t>stenopoda</t>
  </si>
  <si>
    <t>Inga stenoptera Benth.</t>
  </si>
  <si>
    <t>stenoptera</t>
  </si>
  <si>
    <t>Chimbillo | Guamo loro | Guamo de güio | Guama | Guamito de orilla</t>
  </si>
  <si>
    <t>Inga stipulacea G.Don</t>
  </si>
  <si>
    <t>stipulacea</t>
  </si>
  <si>
    <t>Inga stipularis DC.</t>
  </si>
  <si>
    <t>Inga striolata T.D.Penn.</t>
  </si>
  <si>
    <t>striolata</t>
  </si>
  <si>
    <t>Inga tenuistipula Ducke</t>
  </si>
  <si>
    <t>tenuistipula</t>
  </si>
  <si>
    <t>Añadidura de sabalo | Barbasco</t>
  </si>
  <si>
    <t>Inga tessmannii Harms</t>
  </si>
  <si>
    <t>Inga thibaudiana DC.</t>
  </si>
  <si>
    <t>thibaudiana</t>
  </si>
  <si>
    <t>Guama de cola de mico nocturo | Guamo | Guamo churimo | Guamo loro | Chimbillo | Guamito silvestre | Guamo silvestre | Guamilla</t>
  </si>
  <si>
    <t>Inga umbellifera (Vahl) DC.</t>
  </si>
  <si>
    <t>umbellifera</t>
  </si>
  <si>
    <t>(Vahl) DC.</t>
  </si>
  <si>
    <t>Guama</t>
  </si>
  <si>
    <t>Inga umbratica Poepp. &amp; Endl.</t>
  </si>
  <si>
    <t>umbratica</t>
  </si>
  <si>
    <t>Inga vera Willd.</t>
  </si>
  <si>
    <t>vera</t>
  </si>
  <si>
    <t>Inga yacoana J.F.Macbr.</t>
  </si>
  <si>
    <t>yacoana</t>
  </si>
  <si>
    <t>Chimbillo</t>
  </si>
  <si>
    <t>Jacqueshuberia amplifoliola Cowan</t>
  </si>
  <si>
    <t>Jacqueshuberia</t>
  </si>
  <si>
    <t>amplifoliola</t>
  </si>
  <si>
    <t>Cowan</t>
  </si>
  <si>
    <t>Lecointea amazonica Ducke</t>
  </si>
  <si>
    <t>Lecointea</t>
  </si>
  <si>
    <t>Carrapo</t>
  </si>
  <si>
    <t>Leptolobium nitens Vogel</t>
  </si>
  <si>
    <t>Leptolobium</t>
  </si>
  <si>
    <t>Congrio | Palo de boa</t>
  </si>
  <si>
    <t>Leucaena leucocephala (Lam.) de Wit</t>
  </si>
  <si>
    <t>Leucaena</t>
  </si>
  <si>
    <t>(Lam.) de Wit</t>
  </si>
  <si>
    <t>Limadendron sp.</t>
  </si>
  <si>
    <t>Limadendron</t>
  </si>
  <si>
    <t>Limadendron amazonicum (Ducke) Meireles &amp; A.M.G.Azevedo</t>
  </si>
  <si>
    <t>(Ducke) Meireles &amp; A.M.G.Azevedo</t>
  </si>
  <si>
    <t>Limadendron hostmannii (Benth.) Meireles &amp; A.M.G.Azevedo</t>
  </si>
  <si>
    <t>(Benth.) Meireles &amp; A.M.G.Azevedo</t>
  </si>
  <si>
    <t>Lonchocarpus sp.</t>
  </si>
  <si>
    <t>Lonchocarpus</t>
  </si>
  <si>
    <t>Barbasco de dormilón</t>
  </si>
  <si>
    <t>Lonchocarpus floribundus Benth.</t>
  </si>
  <si>
    <t>floribundus</t>
  </si>
  <si>
    <t>Mata ratón | Bejuco de culebra</t>
  </si>
  <si>
    <t>Lonchocarpus heptaphyllus (Poir.) DC.</t>
  </si>
  <si>
    <t>heptaphyllus</t>
  </si>
  <si>
    <t>(Poir.) DC.</t>
  </si>
  <si>
    <t>Lonchocarpus negrensis Benth.</t>
  </si>
  <si>
    <t>Lonchocarpus nicou (Aubl.) DC.</t>
  </si>
  <si>
    <t>nicou</t>
  </si>
  <si>
    <t>Barbasco | Barbasco sembrado | Barbasco de dormilón | Barbasco propio | Barbasco fantasma | Barbasco de costilla</t>
  </si>
  <si>
    <t>Lonchocarpus pictus Pittier</t>
  </si>
  <si>
    <t>pictus</t>
  </si>
  <si>
    <t>Lonchocarpus sericeus (Poir.) DC.</t>
  </si>
  <si>
    <t>Machaerium sp.</t>
  </si>
  <si>
    <t>Machaerium</t>
  </si>
  <si>
    <t>Machaerium acutifolium Vogel</t>
  </si>
  <si>
    <t>Machaerium arboreum (Jacq.) Vogel</t>
  </si>
  <si>
    <t>arboreum</t>
  </si>
  <si>
    <t>(Jacq.) Vogel</t>
  </si>
  <si>
    <t>Tigrito | Sangrón | Caracucho</t>
  </si>
  <si>
    <t>Machaerium aristulatum (Benth.) Ducke</t>
  </si>
  <si>
    <t>aristulatum</t>
  </si>
  <si>
    <t>(Benth.) Ducke</t>
  </si>
  <si>
    <t>Uña de charapa</t>
  </si>
  <si>
    <t>Machaerium biovulatum Micheli</t>
  </si>
  <si>
    <t>biovulatum</t>
  </si>
  <si>
    <t>Machaerium capote  Dugand</t>
  </si>
  <si>
    <t xml:space="preserve">capote </t>
  </si>
  <si>
    <t>Siete cueros</t>
  </si>
  <si>
    <t>Machaerium cuspidatum Kuhlm. &amp; Hoehne</t>
  </si>
  <si>
    <t>Kuhlm. &amp; Hoehne</t>
  </si>
  <si>
    <t>Machaerium ferox (Benth.) Ducke</t>
  </si>
  <si>
    <t>ferox</t>
  </si>
  <si>
    <t>Machaerium floribundum Benth.</t>
  </si>
  <si>
    <t>floribundum</t>
  </si>
  <si>
    <t>Cumaca | Cumaté (Portugués)</t>
  </si>
  <si>
    <t>Machaerium goudotii Benth.</t>
  </si>
  <si>
    <t>Machaerium humboldtianum Vogel</t>
  </si>
  <si>
    <t>humboldtianum</t>
  </si>
  <si>
    <t>Machaerium inundatum (Benth.) Ducke</t>
  </si>
  <si>
    <t>inundatum</t>
  </si>
  <si>
    <t>Machaerium isadelphum (E.Mey.) Amshoff</t>
  </si>
  <si>
    <t>isadelphum</t>
  </si>
  <si>
    <t>(E.Mey.) Amshoff</t>
  </si>
  <si>
    <t>Machaerium kegelii Meisn.</t>
  </si>
  <si>
    <t>kegelii</t>
  </si>
  <si>
    <t>Machaerium leiophyllum (DC.) Benth.</t>
  </si>
  <si>
    <t>leiophyllum</t>
  </si>
  <si>
    <t>Machaerium macrophyllum Benth.</t>
  </si>
  <si>
    <t>Bejuco de sangre</t>
  </si>
  <si>
    <t>Machaerium madeirense Pittier</t>
  </si>
  <si>
    <t>madeirense</t>
  </si>
  <si>
    <t>Machaerium moritzianum Benth.</t>
  </si>
  <si>
    <t>moritzianum</t>
  </si>
  <si>
    <t>Machaerium multifoliolatum Ducke</t>
  </si>
  <si>
    <t>multifoliolatum</t>
  </si>
  <si>
    <t>Machaerium mutisii Killip ex Rudd</t>
  </si>
  <si>
    <t>mutisii</t>
  </si>
  <si>
    <t>Killip ex Rudd</t>
  </si>
  <si>
    <t>Machaerium myrianthum Spruce ex Benth.</t>
  </si>
  <si>
    <t>myrianthum</t>
  </si>
  <si>
    <t>Machaerium paraense Ducke</t>
  </si>
  <si>
    <t>Machaerium quinata (Aubl.) Sandwith</t>
  </si>
  <si>
    <t>quinata</t>
  </si>
  <si>
    <t>Machaerium robiniifolium (DC.) Vogel</t>
  </si>
  <si>
    <t>robiniifolium</t>
  </si>
  <si>
    <t>(DC.) Vogel</t>
  </si>
  <si>
    <t>Machaerium seemannii Benth. ex Seem.</t>
  </si>
  <si>
    <t>Benth. ex Seem.</t>
  </si>
  <si>
    <t>Macrolobium sp.</t>
  </si>
  <si>
    <t>Macrolobium</t>
  </si>
  <si>
    <t>Dormidero | Guamo rojo</t>
  </si>
  <si>
    <t>Macrolobium acaciifolium (Benth.) Benth.</t>
  </si>
  <si>
    <t>acaciifolium</t>
  </si>
  <si>
    <t>Cincuenta centavos | Dormidero | Dormilón | Araparí | Guarango | Parinari | Arapara | Lagunero | dormidero | Palo negro</t>
  </si>
  <si>
    <t>Macrolobium angustifolium (Benth.) R.S.Cowan</t>
  </si>
  <si>
    <t>(Benth.) R.S.Cowan</t>
  </si>
  <si>
    <t>Guamo de venado | Almendra | Wairuro | Abuelo del algarrobo | Guamo rosado</t>
  </si>
  <si>
    <t>Macrolobium anomalum R.S.Cowan</t>
  </si>
  <si>
    <t>Macrolobium bifolium (Aubl.) Pers.</t>
  </si>
  <si>
    <t>bifolium</t>
  </si>
  <si>
    <t>Macrolobium canaliculatum Benth.</t>
  </si>
  <si>
    <t>canaliculatum</t>
  </si>
  <si>
    <t>Macrolobium colombianum (Britton &amp; Killip) L.Uribe</t>
  </si>
  <si>
    <t>(Britton &amp; Killip) L.Uribe</t>
  </si>
  <si>
    <t>Macrolobium defloccatum R.S.Cowan</t>
  </si>
  <si>
    <t>defloccatum</t>
  </si>
  <si>
    <t>Macrolobium discolor Benth.</t>
  </si>
  <si>
    <t>Macrolobium evenulosum R.S.Cowan</t>
  </si>
  <si>
    <t>evenulosum</t>
  </si>
  <si>
    <t>Macrolobium exfoliatum R.S.Cowan</t>
  </si>
  <si>
    <t>exfoliatum</t>
  </si>
  <si>
    <t>Macrolobium furcatum Ducke</t>
  </si>
  <si>
    <t>furcatum</t>
  </si>
  <si>
    <t>Macrolobium gracile Benth.</t>
  </si>
  <si>
    <t>Macrolobium grallator Barneby</t>
  </si>
  <si>
    <t>grallator</t>
  </si>
  <si>
    <t>Barneby</t>
  </si>
  <si>
    <t>Cuero de marrano</t>
  </si>
  <si>
    <t>Macrolobium ischnocalyx Harms</t>
  </si>
  <si>
    <t>ischnocalyx</t>
  </si>
  <si>
    <t>Macrolobium limbatum Spruce ex Benth.</t>
  </si>
  <si>
    <t>limbatum</t>
  </si>
  <si>
    <t>Guamo resbalamico</t>
  </si>
  <si>
    <t>Macrolobium longipes R.S.Cowan</t>
  </si>
  <si>
    <t>Macrolobium microcalyx Ducke</t>
  </si>
  <si>
    <t>Macrolobium molle (Spruce ex Benth.) R.S.Cowan</t>
  </si>
  <si>
    <t>molle</t>
  </si>
  <si>
    <t>(Spruce ex Benth.) R.S.Cowan</t>
  </si>
  <si>
    <t>Macrolobium multijugum (DC.) Benth.</t>
  </si>
  <si>
    <t>multijugum</t>
  </si>
  <si>
    <t>Guama de sapo | Arepito</t>
  </si>
  <si>
    <t>Macrolobium rubrum R.S.Cowan</t>
  </si>
  <si>
    <t>Macrolobium savannarum R.S.Cowan</t>
  </si>
  <si>
    <t>Macrolobium suaveolens Benth.</t>
  </si>
  <si>
    <t>suaveolens</t>
  </si>
  <si>
    <t>Macrolobium unifoliolatum R.S.Cowan</t>
  </si>
  <si>
    <t>Macrolobium venulosum Benth.</t>
  </si>
  <si>
    <t>Macrolobium wurdackii R.S.Cowan</t>
  </si>
  <si>
    <t>Resino</t>
  </si>
  <si>
    <t>Macropsychanthus sp.</t>
  </si>
  <si>
    <t>Macropsychanthus</t>
  </si>
  <si>
    <t>Macropsychanthus circinatus (R.H.Maxwell) L.P.Queiroz &amp; Snak</t>
  </si>
  <si>
    <t>circinatus</t>
  </si>
  <si>
    <t>(R.H.Maxwell) L.P.Queiroz &amp; Snak</t>
  </si>
  <si>
    <t>Macropsychanthus comosus (G.Mey.) L.P.Queiroz &amp; Snak</t>
  </si>
  <si>
    <t>(G.Mey.) L.P.Queiroz &amp; Snak</t>
  </si>
  <si>
    <t>Hoja de boa</t>
  </si>
  <si>
    <t>Macropsychanthus dictyoneurus (Diels) L.P.Queiroz &amp; Snak</t>
  </si>
  <si>
    <t>dictyoneurus</t>
  </si>
  <si>
    <t>(Diels) L.P.Queiroz &amp; Snak</t>
  </si>
  <si>
    <t>Macropsychanthus hispidimarginatus (R.H. Maxwell) L.P.Queiroz &amp; Snak</t>
  </si>
  <si>
    <t>hispidimarginatus</t>
  </si>
  <si>
    <t>(R.H. Maxwell) L.P.Queiroz &amp; Snak</t>
  </si>
  <si>
    <t>Macropsychanthus huberi (Ducke) L.P.Queiroz &amp; Snak</t>
  </si>
  <si>
    <t>(Ducke) L.P.Queiroz &amp; Snak</t>
  </si>
  <si>
    <t>Macropsychanthus macrocarpus (Huber) L.P.Queiroz &amp; Snak</t>
  </si>
  <si>
    <t>(Huber) L.P.Queiroz &amp; Snak</t>
  </si>
  <si>
    <t>Macropsychanthus obscurus Fonseca-Cortés</t>
  </si>
  <si>
    <t>Macropsychanthus ucayalinus (Harms) L.P.Queiroz &amp; Snak</t>
  </si>
  <si>
    <t>ucayalinus</t>
  </si>
  <si>
    <t>(Harms) L.P.Queiroz &amp; Snak</t>
  </si>
  <si>
    <t>Macroptilium sp.</t>
  </si>
  <si>
    <t>Macroptilium</t>
  </si>
  <si>
    <t>Macroptilium gracile (Benth.) Urb.</t>
  </si>
  <si>
    <t>Macroptilium lathyroides (L.) Urb.</t>
  </si>
  <si>
    <t>lathyroides</t>
  </si>
  <si>
    <t>Macroptilium monophyllum (Benth.) Maréchal &amp; Baudet</t>
  </si>
  <si>
    <t>(Benth.) Maréchal &amp; Baudet</t>
  </si>
  <si>
    <t>Macrosamanea sp.</t>
  </si>
  <si>
    <t>Macrosamanea</t>
  </si>
  <si>
    <t>Macrosamanea amplissima (Ducke) Barneby &amp; J.W.Grimes</t>
  </si>
  <si>
    <t>amplissima</t>
  </si>
  <si>
    <t>Macrosamanea consanguinea (R.S.Cowan) Barneby &amp; J.W.Grimes</t>
  </si>
  <si>
    <t>consanguinea</t>
  </si>
  <si>
    <t>(R.S.Cowan) Barneby &amp; J.W.Grimes</t>
  </si>
  <si>
    <t>Macrosamanea discolor (Willd.) Britton &amp; Killip</t>
  </si>
  <si>
    <t>Macrosamanea duckei (Huber) Barneby &amp; J.W.Grimes</t>
  </si>
  <si>
    <t>(Huber) Barneby &amp; J.W.Grimes</t>
  </si>
  <si>
    <t>Macrosamanea pubiramea (Steud.) Barneby &amp; J.W.Grimes</t>
  </si>
  <si>
    <t>pubiramea</t>
  </si>
  <si>
    <t>(Steud.) Barneby &amp; J.W.Grimes</t>
  </si>
  <si>
    <t>Macrosamanea simabifolia (Benth.) Pittier</t>
  </si>
  <si>
    <t>simabifolia</t>
  </si>
  <si>
    <t>(Benth.) Pittier</t>
  </si>
  <si>
    <t>Macrosamanea spruceana (Benth.) Record</t>
  </si>
  <si>
    <t>(Benth.) Record</t>
  </si>
  <si>
    <t>Marmaroxylon sp.</t>
  </si>
  <si>
    <t>Marmaroxylon</t>
  </si>
  <si>
    <t>Rayado</t>
  </si>
  <si>
    <t>Marmaroxylon basijugum (Ducke) L.Rico</t>
  </si>
  <si>
    <t>basijugum</t>
  </si>
  <si>
    <t>(Ducke) L.Rico</t>
  </si>
  <si>
    <t>Guama | Guarango | Cavellino | Guamo | Guamillo</t>
  </si>
  <si>
    <t>Mimosa sp.</t>
  </si>
  <si>
    <t>Mimosa</t>
  </si>
  <si>
    <t>Mimosa camporum Benth.</t>
  </si>
  <si>
    <t>camporum</t>
  </si>
  <si>
    <t>Dormidera | Zarza</t>
  </si>
  <si>
    <t>Mimosa casta L.</t>
  </si>
  <si>
    <t>casta</t>
  </si>
  <si>
    <t>Uña de gato | Cariño de suegra</t>
  </si>
  <si>
    <t>Mimosa colombiana Britton &amp; Killip</t>
  </si>
  <si>
    <t>Britton &amp; Killip</t>
  </si>
  <si>
    <t>Mimosa diplotricha Sauvalle</t>
  </si>
  <si>
    <t>diplotricha</t>
  </si>
  <si>
    <t>Sauvalle</t>
  </si>
  <si>
    <t>Mimosa duckei Huber</t>
  </si>
  <si>
    <t>Cariño de suegra</t>
  </si>
  <si>
    <t>Mimosa guaviarensis Barneby</t>
  </si>
  <si>
    <t>Mimosa guilandinae (DC.) Barneby</t>
  </si>
  <si>
    <t>guilandinae</t>
  </si>
  <si>
    <t>(DC.) Barneby</t>
  </si>
  <si>
    <t>Mimosa hirsutissima Mart.</t>
  </si>
  <si>
    <t>hirsutissima</t>
  </si>
  <si>
    <t>Mimosa microcephala Willd.</t>
  </si>
  <si>
    <t>microcephala</t>
  </si>
  <si>
    <t>Mimosa myriadenia (Benth.) Benth.</t>
  </si>
  <si>
    <t>myriadenia</t>
  </si>
  <si>
    <t>Mimosa orthocarpa Benth.</t>
  </si>
  <si>
    <t>orthocarpa</t>
  </si>
  <si>
    <t>Mimosa piscatorum Barneby</t>
  </si>
  <si>
    <t>piscatorum</t>
  </si>
  <si>
    <t>Mimosa polydactyla Humb. &amp; Bonpl. ex Willd.</t>
  </si>
  <si>
    <t>polydactyla</t>
  </si>
  <si>
    <t>Mimosa pudica L.</t>
  </si>
  <si>
    <t>Mimosa rufescens Benth.</t>
  </si>
  <si>
    <t>Cariñosuegra</t>
  </si>
  <si>
    <t>Mimosa simplicissima Barneby</t>
  </si>
  <si>
    <t>simplicissima</t>
  </si>
  <si>
    <t>Mimosa somnians Willd.</t>
  </si>
  <si>
    <t>somnians</t>
  </si>
  <si>
    <t>Mimosa tarda Barneby</t>
  </si>
  <si>
    <t>tarda</t>
  </si>
  <si>
    <t>Mimosa trianae Benth.</t>
  </si>
  <si>
    <t>Mimosa tweedieana Barneby ex Glazier &amp; Mackinder</t>
  </si>
  <si>
    <t>tweedieana</t>
  </si>
  <si>
    <t>Barneby ex Glazier &amp; Mackinder</t>
  </si>
  <si>
    <t>Mimosa xanthocentra Mart.</t>
  </si>
  <si>
    <t>xanthocentra</t>
  </si>
  <si>
    <t>Sakeway</t>
  </si>
  <si>
    <t>Monopteryx angustifolia Benth.</t>
  </si>
  <si>
    <t>Monopteryx</t>
  </si>
  <si>
    <t>Avina</t>
  </si>
  <si>
    <t>Monopteryx inpae W.A.Rodrigues</t>
  </si>
  <si>
    <t>inpae</t>
  </si>
  <si>
    <t>W.A.Rodrigues</t>
  </si>
  <si>
    <t>Monopteryx uaucu Benth.</t>
  </si>
  <si>
    <t>uaucu</t>
  </si>
  <si>
    <t>Creolino | Cincuenta centavos | Higado de diablo</t>
  </si>
  <si>
    <t xml:space="preserve">Mora  megistosperma  (Pittier) Britton &amp; Rose </t>
  </si>
  <si>
    <t xml:space="preserve">Mora </t>
  </si>
  <si>
    <t xml:space="preserve">megistosperma </t>
  </si>
  <si>
    <t xml:space="preserve">(Pittier) Britton &amp; Rose </t>
  </si>
  <si>
    <t xml:space="preserve">Nato </t>
  </si>
  <si>
    <t xml:space="preserve">Leguminosae </t>
  </si>
  <si>
    <t>Mucuna sp.</t>
  </si>
  <si>
    <t>Mucuna</t>
  </si>
  <si>
    <t>Mucuna argentea T.M.Moura, G.P.Lewis &amp; A.M.G.Azevedo</t>
  </si>
  <si>
    <t>T.M.Moura, G.P.Lewis &amp; A.M.G.Azevedo</t>
  </si>
  <si>
    <t>Carnero | Ojo de buey</t>
  </si>
  <si>
    <t>Mucuna pruriens (L.) DC.</t>
  </si>
  <si>
    <t>Mucuna rostrata Benth.</t>
  </si>
  <si>
    <t>Mucuna sericea Killip</t>
  </si>
  <si>
    <t>Ojo de buey</t>
  </si>
  <si>
    <t>Mucuna sloanei Fawc. &amp; Rendle</t>
  </si>
  <si>
    <t>sloanei</t>
  </si>
  <si>
    <t>Fawc. &amp; Rendle</t>
  </si>
  <si>
    <t>Mucuna urens (L.) Medik.</t>
  </si>
  <si>
    <t>(L.) Medik.</t>
  </si>
  <si>
    <t>Myrocarpus venezuelensis Rudd</t>
  </si>
  <si>
    <t>Myrocarpus</t>
  </si>
  <si>
    <t>venezuelensis</t>
  </si>
  <si>
    <t>Bálsamo</t>
  </si>
  <si>
    <t xml:space="preserve">Myroxylon  balsamum  (L.) Harms </t>
  </si>
  <si>
    <t xml:space="preserve">Myroxylon </t>
  </si>
  <si>
    <t>balsamum</t>
  </si>
  <si>
    <t xml:space="preserve"> (L.) Harms </t>
  </si>
  <si>
    <t xml:space="preserve">Bálsamo </t>
  </si>
  <si>
    <t>Neptunia oleracea Lour.</t>
  </si>
  <si>
    <t>Neptunia</t>
  </si>
  <si>
    <t>Nissolia brasiliensis (Vogel) T.M.Moura &amp; Fort.-Perez</t>
  </si>
  <si>
    <t>Nissolia</t>
  </si>
  <si>
    <t>(Vogel) T.M.Moura &amp; Fort.-Perez</t>
  </si>
  <si>
    <t>Ormosia sp.</t>
  </si>
  <si>
    <t>Ormosia</t>
  </si>
  <si>
    <t>Chocho | Gurre</t>
  </si>
  <si>
    <t>Ormosia amazonica Ducke</t>
  </si>
  <si>
    <t>Ormosia coarctata Jacks.</t>
  </si>
  <si>
    <t>coarctata</t>
  </si>
  <si>
    <t>Jacks.</t>
  </si>
  <si>
    <t>Ormosia coccinea (Aubl.) Jacks.</t>
  </si>
  <si>
    <t>(Aubl.) Jacks.</t>
  </si>
  <si>
    <t>Ormosia costulata (Miq.) Kleinhoonte</t>
  </si>
  <si>
    <t>costulata</t>
  </si>
  <si>
    <t>(Miq.) Kleinhoonte</t>
  </si>
  <si>
    <t>Ormosia discolor Benth.</t>
  </si>
  <si>
    <t>Ormosia froesii Rudd</t>
  </si>
  <si>
    <t>Ormosia grandiflora (Tul.) Rudd</t>
  </si>
  <si>
    <t>(Tul.) Rudd</t>
  </si>
  <si>
    <t>Ormosia holerythra Ducke</t>
  </si>
  <si>
    <t>holerythra</t>
  </si>
  <si>
    <t>Ormosia lignivalvis Rudd</t>
  </si>
  <si>
    <t>lignivalvis</t>
  </si>
  <si>
    <t>Ormosia macrocalyx Ducke</t>
  </si>
  <si>
    <t>Ormosia macrophylla Benth.</t>
  </si>
  <si>
    <t>Palo de mico | Chocho</t>
  </si>
  <si>
    <t>Ormosia nobilis Tul.</t>
  </si>
  <si>
    <t>Chocho | Guacharaco</t>
  </si>
  <si>
    <t>Ormosia paraensis Ducke</t>
  </si>
  <si>
    <t>Chocho | Flormorado</t>
  </si>
  <si>
    <t>Ormosia santaremnensis Ducke</t>
  </si>
  <si>
    <t>santaremnensis</t>
  </si>
  <si>
    <t>Ormosia schunkei Rudd</t>
  </si>
  <si>
    <t>schunkei</t>
  </si>
  <si>
    <t>Ormosia subsimplex Benth.</t>
  </si>
  <si>
    <t>subsimplex</t>
  </si>
  <si>
    <t>Ormosia williamsii Rudd</t>
  </si>
  <si>
    <t>Pachyrhizus tuberosus (Lam.) Spreng.</t>
  </si>
  <si>
    <t>Pachyrhizus</t>
  </si>
  <si>
    <t>tuberosus</t>
  </si>
  <si>
    <t>(Lam.) Spreng.</t>
  </si>
  <si>
    <t>Fríjol de tubérculo</t>
  </si>
  <si>
    <t>Paloue duckei (Huber) Redden</t>
  </si>
  <si>
    <t>Paloue</t>
  </si>
  <si>
    <t>(Huber) Redden</t>
  </si>
  <si>
    <t>Panurea longifolia Benth.</t>
  </si>
  <si>
    <t>Panurea</t>
  </si>
  <si>
    <t>Paramachaerium sp.</t>
  </si>
  <si>
    <t>Paramachaerium</t>
  </si>
  <si>
    <t>Parkia sp.</t>
  </si>
  <si>
    <t>Parkia</t>
  </si>
  <si>
    <t>Guarango | Guarango amarillo</t>
  </si>
  <si>
    <t>Parkia balslevii H.C.Hopkins</t>
  </si>
  <si>
    <t>balslevii</t>
  </si>
  <si>
    <t>H.C.Hopkins</t>
  </si>
  <si>
    <t>Parkia barnebyana H.C.Hopkins</t>
  </si>
  <si>
    <t>barnebyana</t>
  </si>
  <si>
    <t>Parkia decussata Ducke</t>
  </si>
  <si>
    <t>Parkia discolor Benth.</t>
  </si>
  <si>
    <t>Dormidero blanco | Guarango</t>
  </si>
  <si>
    <t>Parkia igneiflora Ducke</t>
  </si>
  <si>
    <t>igneiflora</t>
  </si>
  <si>
    <t>Guamo negro | Guarango</t>
  </si>
  <si>
    <t>Parkia multijuga Benth.</t>
  </si>
  <si>
    <t>Guarango | Guamo de pepa negra | Gatara | Guamillo</t>
  </si>
  <si>
    <t>Parkia nitida Miq.</t>
  </si>
  <si>
    <t>Paleta | Dormidera | Dormidero blanco</t>
  </si>
  <si>
    <t>Parkia panurensis Benth. &amp; H.C.Hopkins</t>
  </si>
  <si>
    <t>Benth. &amp; H.C.Hopkins</t>
  </si>
  <si>
    <t>Guama de chucha | Guamo | Yopo | Guama | Dormidero | Guamita</t>
  </si>
  <si>
    <t>Parkia pendula (Willd.) Walp.</t>
  </si>
  <si>
    <t>(Willd.) Walp.</t>
  </si>
  <si>
    <t>Dormidero | Palo murcielago</t>
  </si>
  <si>
    <t>Parkia reticulata Ducke</t>
  </si>
  <si>
    <t>Parkia ulei (Harms) Kuhlm.</t>
  </si>
  <si>
    <t>(Harms) Kuhlm.</t>
  </si>
  <si>
    <t>Parkia velutina Benoist</t>
  </si>
  <si>
    <t>Dormilón | Guarango</t>
  </si>
  <si>
    <t>Peltogyne sp.</t>
  </si>
  <si>
    <t>Peltogyne</t>
  </si>
  <si>
    <t>Polvillo</t>
  </si>
  <si>
    <t>Peltogyne altissima Ducke</t>
  </si>
  <si>
    <t>Algarrobo | Tamarindo</t>
  </si>
  <si>
    <t>Peltogyne catingae Ducke</t>
  </si>
  <si>
    <t>Algarrobo de sabana</t>
  </si>
  <si>
    <t>Peltogyne paniculata Benth.</t>
  </si>
  <si>
    <t>Tamarindo | Nazareno</t>
  </si>
  <si>
    <t>Peltogyne parvifolia Benth.</t>
  </si>
  <si>
    <t xml:space="preserve">Peltogyne purpurea  Pittier </t>
  </si>
  <si>
    <t xml:space="preserve">purpurea </t>
  </si>
  <si>
    <t xml:space="preserve">Pittier </t>
  </si>
  <si>
    <t xml:space="preserve">Nazareno  | Moradillo, </t>
  </si>
  <si>
    <t>Peltogyne venosa (Vahl) Benth.</t>
  </si>
  <si>
    <t>(Vahl) Benth.</t>
  </si>
  <si>
    <t>Pentaclethra  macroloba  (Willd.) Kuntze</t>
  </si>
  <si>
    <t xml:space="preserve">Pentaclethra </t>
  </si>
  <si>
    <t xml:space="preserve">macroloba </t>
  </si>
  <si>
    <t>(Willd.) Kuntze</t>
  </si>
  <si>
    <t xml:space="preserve">Dormilón | Capitancillo, </t>
  </si>
  <si>
    <t>Leguminosae</t>
  </si>
  <si>
    <t>Phaseolus vulgaris L.</t>
  </si>
  <si>
    <t>Phaseolus</t>
  </si>
  <si>
    <t>Fríjol de árbol</t>
  </si>
  <si>
    <t>Piptadenia sp.</t>
  </si>
  <si>
    <t>Piptadenia</t>
  </si>
  <si>
    <t>Pisquin | Rayo</t>
  </si>
  <si>
    <t>Piptadenia uaupensis Benth.</t>
  </si>
  <si>
    <t>Marupa | Maubarana</t>
  </si>
  <si>
    <t>Pithecellobium sp.</t>
  </si>
  <si>
    <t>Pithecellobium</t>
  </si>
  <si>
    <t>Barbasquillo | Dormilon</t>
  </si>
  <si>
    <t>Pithecellobium dulce (Roxb.) Benth.</t>
  </si>
  <si>
    <t>dulce</t>
  </si>
  <si>
    <t>(Roxb.) Benth.</t>
  </si>
  <si>
    <t>Chiminango | Dinde</t>
  </si>
  <si>
    <t>Platymiscium sp.</t>
  </si>
  <si>
    <t>Platymiscium</t>
  </si>
  <si>
    <t>Granadillo | Macacauba</t>
  </si>
  <si>
    <t>Platymiscium hebestachyum Benth.</t>
  </si>
  <si>
    <t>hebestachyum</t>
  </si>
  <si>
    <t>Platymiscium pinnatum (Jacq.) Dugand</t>
  </si>
  <si>
    <t>(Jacq.) Dugand</t>
  </si>
  <si>
    <t>Granadillo | Palo barbasco de ardilla | Carguero</t>
  </si>
  <si>
    <t>Platymiscium stipulare Benth.</t>
  </si>
  <si>
    <t>stipulare</t>
  </si>
  <si>
    <t>Platymiscium trinitatis Benth.</t>
  </si>
  <si>
    <t>Platypodium elegans Vogel</t>
  </si>
  <si>
    <t>Platypodium</t>
  </si>
  <si>
    <t>Prioria  copaifera  Griseb.</t>
  </si>
  <si>
    <t xml:space="preserve">Prioria </t>
  </si>
  <si>
    <t xml:space="preserve">copaifera </t>
  </si>
  <si>
    <t>Cativo</t>
  </si>
  <si>
    <t>Prosopis  juliflora  (Sw.) DC.</t>
  </si>
  <si>
    <t xml:space="preserve">Prosopis </t>
  </si>
  <si>
    <t xml:space="preserve">juliflora </t>
  </si>
  <si>
    <t>Trupillo</t>
  </si>
  <si>
    <t>Pseudopiptadenia sp.</t>
  </si>
  <si>
    <t>Pseudopiptadenia</t>
  </si>
  <si>
    <t>Pseudopiptadenia psilostachya (DC.) G.P.Lewis &amp; M.P.Lima</t>
  </si>
  <si>
    <t>(DC.) G.P.Lewis &amp; M.P.Lima</t>
  </si>
  <si>
    <t>palo de pelusa | Caviche blanco</t>
  </si>
  <si>
    <t>Pseudopiptadenia suaveolens (Miq.) J.W.Grimes</t>
  </si>
  <si>
    <t>(Miq.) J.W.Grimes</t>
  </si>
  <si>
    <t>Pseudosamanea sp.</t>
  </si>
  <si>
    <t>Pseudosamanea</t>
  </si>
  <si>
    <t>Pseudosamanea carbonaria (Britton) E.J.M.Koenen</t>
  </si>
  <si>
    <t>(Britton) E.J.M.Koenen</t>
  </si>
  <si>
    <t>Pseudosamanea guachapele (Kunth) Harms</t>
  </si>
  <si>
    <t>guachapele</t>
  </si>
  <si>
    <t>(Kunth) Harms</t>
  </si>
  <si>
    <t>Iguá</t>
  </si>
  <si>
    <t>Pterocarpus sp.</t>
  </si>
  <si>
    <t>Pterocarpus</t>
  </si>
  <si>
    <t>Caimo de rana | Baboso</t>
  </si>
  <si>
    <t>Pterocarpus acapulcensis Rose</t>
  </si>
  <si>
    <t>acapulcensis</t>
  </si>
  <si>
    <t>Rose</t>
  </si>
  <si>
    <t>Pterocarpus amazonum (Benth.) Amshoff</t>
  </si>
  <si>
    <t>(Benth.) Amshoff</t>
  </si>
  <si>
    <t>Oreja de guapore | Tangarana | Acapari | Manzanillo</t>
  </si>
  <si>
    <t>Pterocarpus officinalis Jacq.</t>
  </si>
  <si>
    <t>Pterocarpus rohrii Vahl</t>
  </si>
  <si>
    <t>rohrii</t>
  </si>
  <si>
    <t>Palo de caguana | Churimbo</t>
  </si>
  <si>
    <t>Pterocarpus santalinoides DC.</t>
  </si>
  <si>
    <t>santalinoides</t>
  </si>
  <si>
    <t>Pueraria phaseoloides (Roxb.) Benth.</t>
  </si>
  <si>
    <t>Pueraria</t>
  </si>
  <si>
    <t>phaseoloides</t>
  </si>
  <si>
    <t>Cudzu</t>
  </si>
  <si>
    <t>Recordoxylon amazonicum (Ducke) Ducke</t>
  </si>
  <si>
    <t>Recordoxylon</t>
  </si>
  <si>
    <t>Rhynchosia phaseoloides (Sw.) DC.</t>
  </si>
  <si>
    <t>Rhynchosia</t>
  </si>
  <si>
    <t>Samanea saman (Jacq.) Merr.</t>
  </si>
  <si>
    <t>Samanea</t>
  </si>
  <si>
    <t>saman</t>
  </si>
  <si>
    <t>(Jacq.) Merr.</t>
  </si>
  <si>
    <t>Samán | Algarrobillo</t>
  </si>
  <si>
    <t>Schizolobium parahyba (Vell.) S.F.Blake</t>
  </si>
  <si>
    <t>Schizolobium</t>
  </si>
  <si>
    <t>parahyba</t>
  </si>
  <si>
    <t>(Vell.) S.F.Blake</t>
  </si>
  <si>
    <t>Schnella sp.</t>
  </si>
  <si>
    <t>Schnella</t>
  </si>
  <si>
    <t>Schnella accrescens (Killip &amp; J.F.Macbr.) Trethowan &amp; R.Clark</t>
  </si>
  <si>
    <t>accrescens</t>
  </si>
  <si>
    <t>(Killip &amp; J.F.Macbr.) Trethowan &amp; R.Clark</t>
  </si>
  <si>
    <t>Schnella glabra (Jacq.) Dugand</t>
  </si>
  <si>
    <t>Schnella guianensis (Aubl.) Wunderlin</t>
  </si>
  <si>
    <t>(Aubl.) Wunderlin</t>
  </si>
  <si>
    <t>Escalera del sol | Bejuco escalera | Escalera de Cristo | Escalera de ángel | Escalera de morrocoy | Escalera de jabuchi (Port)</t>
  </si>
  <si>
    <t>Schnella kunthiana (Vogel) Wunderlin</t>
  </si>
  <si>
    <t>(Vogel) Wunderlin</t>
  </si>
  <si>
    <t>Schnella microstachya Raddi</t>
  </si>
  <si>
    <t>microstachya</t>
  </si>
  <si>
    <t>Schnella outimouta (Aubl.) Wunderlin</t>
  </si>
  <si>
    <t>outimouta</t>
  </si>
  <si>
    <t>Schnella rutilans (Spruce ex Benth.) Pittier</t>
  </si>
  <si>
    <t>rutilans</t>
  </si>
  <si>
    <t>(Spruce ex Benth.) Pittier</t>
  </si>
  <si>
    <t>Cadena</t>
  </si>
  <si>
    <t>Schnella splendens (Kunth) Benth.</t>
  </si>
  <si>
    <t>Bejuco de cadena</t>
  </si>
  <si>
    <t>Schnella umbriana Britton &amp; Killip</t>
  </si>
  <si>
    <t>umbriana</t>
  </si>
  <si>
    <t>Senegalia sp.</t>
  </si>
  <si>
    <t>Senegalia</t>
  </si>
  <si>
    <t>Senegalia altiscandens (Ducke) Seigler &amp; Ebinger</t>
  </si>
  <si>
    <t>altiscandens</t>
  </si>
  <si>
    <t>(Ducke) Seigler &amp; Ebinger</t>
  </si>
  <si>
    <t>Senegalia huberi (Ducke) Seigler &amp; Ebinger</t>
  </si>
  <si>
    <t>Senegalia multipinnata (Ducke) Seigler &amp; Ebinger</t>
  </si>
  <si>
    <t>multipinnata</t>
  </si>
  <si>
    <t>Senegalia polyphylla (DC.) Britton &amp; Rose</t>
  </si>
  <si>
    <t>(DC.) Britton &amp; Rose</t>
  </si>
  <si>
    <t>Dormidero | Hueso de pescado</t>
  </si>
  <si>
    <t>Senegalia riparia (Kunth) Britton &amp; Rose</t>
  </si>
  <si>
    <t>(Kunth) Britton &amp; Rose</t>
  </si>
  <si>
    <t>Senegalia tenuifolia (L.) Britton &amp; Rose</t>
  </si>
  <si>
    <t>(L.) Britton &amp; Rose</t>
  </si>
  <si>
    <t>Senna sp.</t>
  </si>
  <si>
    <t>Senna</t>
  </si>
  <si>
    <t>Senna alata (L.) Roxb.</t>
  </si>
  <si>
    <t>(L.) Roxb.</t>
  </si>
  <si>
    <t>Flor amarillo</t>
  </si>
  <si>
    <t>Senna bacillaris (L.f.) H.S.Irwin &amp; Barneby</t>
  </si>
  <si>
    <t>bacillaris</t>
  </si>
  <si>
    <t>(L.f.) H.S.Irwin &amp; Barneby</t>
  </si>
  <si>
    <t>Matapasto bravo | Vainillo | Habichuelo</t>
  </si>
  <si>
    <t>Senna fruticosa (Mill.) H.S.Irwin &amp; Barneby</t>
  </si>
  <si>
    <t>(Mill.) H.S.Irwin &amp; Barneby</t>
  </si>
  <si>
    <t>Senna hayesiana (Britton &amp; Rose) H.S.Irwin &amp; Barneby</t>
  </si>
  <si>
    <t>hayesiana</t>
  </si>
  <si>
    <t>(Britton &amp; Rose) H.S.Irwin &amp; Barneby</t>
  </si>
  <si>
    <t>Senna latifolia (G.Mey.) H.S.Irwin &amp; Barneby</t>
  </si>
  <si>
    <t>(G.Mey.) H.S.Irwin &amp; Barneby</t>
  </si>
  <si>
    <t>Senna macrophylla (Kunth) H.S.Irwin &amp; Barneby</t>
  </si>
  <si>
    <t>Frijolillo | Florón</t>
  </si>
  <si>
    <t>Senna multijuga (Rich.) H.S.Irwin &amp; Barneby</t>
  </si>
  <si>
    <t>(Rich.) H.S.Irwin &amp; Barneby</t>
  </si>
  <si>
    <t>Guarango negro</t>
  </si>
  <si>
    <t>Senna obtusifolia (L.) H.S.Irwin &amp; Barneby</t>
  </si>
  <si>
    <t>(L.) H.S.Irwin &amp; Barneby</t>
  </si>
  <si>
    <t>Senna occidentalis (L.) Link</t>
  </si>
  <si>
    <t>(L.) Link</t>
  </si>
  <si>
    <t>Yerba de murciélago</t>
  </si>
  <si>
    <t>Senna oxyphylla (Kunth) H.S.Irwin &amp; Barneby</t>
  </si>
  <si>
    <t>Senna papillosa (Britton &amp; Rose) H.S. Irwin &amp; Barneby</t>
  </si>
  <si>
    <t>(Britton &amp; Rose) H.S. Irwin &amp; Barneby</t>
  </si>
  <si>
    <t>Frijolillo de árbol | Vainillo</t>
  </si>
  <si>
    <t>Senna quinquangulata (Rich.) H.S.Irwin &amp; Barneby</t>
  </si>
  <si>
    <t>quinquangulata</t>
  </si>
  <si>
    <t>Senna reticulata (Willd.) H.S.Irwin &amp; Barneby</t>
  </si>
  <si>
    <t>(Willd.) H.S.Irwin &amp; Barneby</t>
  </si>
  <si>
    <t>Martín Galvis | Matapaso | Dorance</t>
  </si>
  <si>
    <t>Senna ruiziana (G.Don) H.S.Irwin &amp; Barneby</t>
  </si>
  <si>
    <t>(G.Don) H.S.Irwin &amp; Barneby</t>
  </si>
  <si>
    <t>Senna siamea  (Lam.) H.S.lrwin &amp; Barnebv</t>
  </si>
  <si>
    <t xml:space="preserve">siamea </t>
  </si>
  <si>
    <t>(Lam.) H.S.lrwin &amp; Barnebv</t>
  </si>
  <si>
    <t>Casia</t>
  </si>
  <si>
    <t>Senna silvestris (Vell.) H.S.Irwin &amp; Barneby</t>
  </si>
  <si>
    <t>silvestris</t>
  </si>
  <si>
    <t>(Vell.) H.S.Irwin &amp; Barneby</t>
  </si>
  <si>
    <t>Senna spectabilis (DC.) H.S.Irwin &amp; Barneby</t>
  </si>
  <si>
    <t>(DC.) H.S.Irwin &amp; Barneby</t>
  </si>
  <si>
    <t>Senna spinescens (Vogel) H.S.Irwin &amp; Barneby</t>
  </si>
  <si>
    <t>Senna trolliiflora H.S.Irwin &amp; Barneby</t>
  </si>
  <si>
    <t>trolliiflora</t>
  </si>
  <si>
    <t>H.S.Irwin &amp; Barneby</t>
  </si>
  <si>
    <t>Soemmeringia semperflorens Mart.</t>
  </si>
  <si>
    <t>Soemmeringia</t>
  </si>
  <si>
    <t>semperflorens</t>
  </si>
  <si>
    <t>Staminodianthus duckei (Yakovlev) D.B.O.S.Cardoso &amp; H.C.Lima</t>
  </si>
  <si>
    <t>Staminodianthus</t>
  </si>
  <si>
    <t>(Yakovlev) D.B.O.S.Cardoso &amp; H.C.Lima</t>
  </si>
  <si>
    <t>Stryphnodendron sp.</t>
  </si>
  <si>
    <t>Stryphnodendron</t>
  </si>
  <si>
    <t>Guarango rosado</t>
  </si>
  <si>
    <t>Stryphnodendron glandulosum (Forero) Scalon</t>
  </si>
  <si>
    <t>(Forero) Scalon</t>
  </si>
  <si>
    <t>Stryphnodendron microstachyum Poepp.</t>
  </si>
  <si>
    <t>microstachyum</t>
  </si>
  <si>
    <t>Stryphnodendron porcatum D.A.Neill &amp; Occhioni f.</t>
  </si>
  <si>
    <t>porcatum</t>
  </si>
  <si>
    <t>D.A.Neill &amp; Occhioni f.</t>
  </si>
  <si>
    <t>Stryphnodendron pulcherrimum (Willd.) Hochr.</t>
  </si>
  <si>
    <t>(Willd.) Hochr.</t>
  </si>
  <si>
    <t>Stylosanthes sp.</t>
  </si>
  <si>
    <t>Stylosanthes</t>
  </si>
  <si>
    <t>Stylosanthes capitata Vogel</t>
  </si>
  <si>
    <t>Stylosanthes guianensis (Aubl.) Sw.</t>
  </si>
  <si>
    <t>(Aubl.) Sw.</t>
  </si>
  <si>
    <t>Cargadita</t>
  </si>
  <si>
    <t>Stylosanthes hamata (L.) Taub.</t>
  </si>
  <si>
    <t>hamata</t>
  </si>
  <si>
    <t>(L.) Taub.</t>
  </si>
  <si>
    <t>Swartzia sp.</t>
  </si>
  <si>
    <t>Swartzia</t>
  </si>
  <si>
    <t>Guama | Mari mari</t>
  </si>
  <si>
    <t>Swartzia angustifoliola Schery</t>
  </si>
  <si>
    <t>angustifoliola</t>
  </si>
  <si>
    <t>Swartzia arborescens (Aubl.) Pittier</t>
  </si>
  <si>
    <t>(Aubl.) Pittier</t>
  </si>
  <si>
    <t>Ají de barbasco | Guacamayo</t>
  </si>
  <si>
    <t>Swartzia argentea Benth.</t>
  </si>
  <si>
    <t>Swartzia auriculata Poepp.</t>
  </si>
  <si>
    <t>Swartzia bombycina R.S.Cowan</t>
  </si>
  <si>
    <t>bombycina</t>
  </si>
  <si>
    <t>Swartzia brachyrachis Harms</t>
  </si>
  <si>
    <t>brachyrachis</t>
  </si>
  <si>
    <t>Swartzia cabrerae R.S.Cowan</t>
  </si>
  <si>
    <t>Swartzia calophylla Poepp.</t>
  </si>
  <si>
    <t>Achiotillo</t>
  </si>
  <si>
    <t>Swartzia calva R.S.Cowan</t>
  </si>
  <si>
    <t>Swartzia cardiosperma Benth.</t>
  </si>
  <si>
    <t>cardiosperma</t>
  </si>
  <si>
    <t>Guamo | Algarrobillo</t>
  </si>
  <si>
    <t>Swartzia caudata R.S.Cowan</t>
  </si>
  <si>
    <t>Swartzia conferta Benth.</t>
  </si>
  <si>
    <t>conferta</t>
  </si>
  <si>
    <t>Swartzia cupavenensis R.S.Cowan</t>
  </si>
  <si>
    <t>cupavenensis</t>
  </si>
  <si>
    <t>Swartzia emarginata (Ducke) Torke</t>
  </si>
  <si>
    <t>(Ducke) Torke</t>
  </si>
  <si>
    <t>Swartzia flavescens Suess.</t>
  </si>
  <si>
    <t>Swartzia floribunda Benth.</t>
  </si>
  <si>
    <t>Swartzia gracilis Pipoly &amp; Rudas</t>
  </si>
  <si>
    <t>Pipoly &amp; Rudas</t>
  </si>
  <si>
    <t>Swartzia grandifolia Benth.</t>
  </si>
  <si>
    <t>Swartzia iniridensis R.S.Cowan</t>
  </si>
  <si>
    <t>iniridensis</t>
  </si>
  <si>
    <t>Swartzia klugii (R.S.Cowan) Torke</t>
  </si>
  <si>
    <t>(R.S.Cowan) Torke</t>
  </si>
  <si>
    <t>Paleta de perico</t>
  </si>
  <si>
    <t>Swartzia laevicarpa Amshoff</t>
  </si>
  <si>
    <t>laevicarpa</t>
  </si>
  <si>
    <t>Amshoff</t>
  </si>
  <si>
    <t>Swartzia leptopetala Benth.</t>
  </si>
  <si>
    <t>leptopetala</t>
  </si>
  <si>
    <t>Swartzia macrosema Harms</t>
  </si>
  <si>
    <t>macrosema</t>
  </si>
  <si>
    <t>Swartzia maguirei R.S.Cowan</t>
  </si>
  <si>
    <t>Swartzia martii Benth.</t>
  </si>
  <si>
    <t>Swartzia microcarpa Spruce ex Benth.</t>
  </si>
  <si>
    <t>Swartzia microstylis Benth.</t>
  </si>
  <si>
    <t>microstylis</t>
  </si>
  <si>
    <t>Swartzia myrtifolia Sm.</t>
  </si>
  <si>
    <t>myrtifolia</t>
  </si>
  <si>
    <t>Sm.</t>
  </si>
  <si>
    <t>Swartzia oblanceolata Sandwith</t>
  </si>
  <si>
    <t>Swartzia oraria R.S.Cowan</t>
  </si>
  <si>
    <t>oraria</t>
  </si>
  <si>
    <t>Swartzia oscarpintoana Pipoly &amp; A.Rudas Lleras</t>
  </si>
  <si>
    <t>oscarpintoana</t>
  </si>
  <si>
    <t>Pipoly &amp; A.Rudas Lleras</t>
  </si>
  <si>
    <t>Swartzia pendula Benth.</t>
  </si>
  <si>
    <t>Naranjo</t>
  </si>
  <si>
    <t>Swartzia pittieri Schery</t>
  </si>
  <si>
    <t>Swartzia polyphylla DC.</t>
  </si>
  <si>
    <t>Guayuba | Costillo blanco | Costillo</t>
  </si>
  <si>
    <t>Swartzia rosea Benth.</t>
  </si>
  <si>
    <t>Guamo de venado</t>
  </si>
  <si>
    <t>Swartzia schomburgkii Benth.</t>
  </si>
  <si>
    <t>Costillo blanco | Costillo | cumaceba (Portugues) | Costillo de mal olor</t>
  </si>
  <si>
    <t>Swartzia schultesii R.S.Cowan</t>
  </si>
  <si>
    <t>Swartzia sericea Vogel</t>
  </si>
  <si>
    <t>Palo guama</t>
  </si>
  <si>
    <t>Swartzia simplex (Sw.) Spreng.</t>
  </si>
  <si>
    <t>Swartzia tessmannii Harms</t>
  </si>
  <si>
    <t>Swartzia trianae Benth.</t>
  </si>
  <si>
    <t>Guamo | Guamuche</t>
  </si>
  <si>
    <t>Swartzia vaupesiana R.S.Cowan</t>
  </si>
  <si>
    <t>Palo de barbasco</t>
  </si>
  <si>
    <t>Tachigali sp.</t>
  </si>
  <si>
    <t>Tachigali</t>
  </si>
  <si>
    <t>Vara santa | Palo seco | Tangarana</t>
  </si>
  <si>
    <t>Tachigali alba Ducke</t>
  </si>
  <si>
    <t>Tachigali amplifolia (Ducke) Barneby</t>
  </si>
  <si>
    <t>amplifolia</t>
  </si>
  <si>
    <t>(Ducke) Barneby</t>
  </si>
  <si>
    <t>Guamo hojiancho</t>
  </si>
  <si>
    <t>Tachigali cavipes (Benth.) J.F.Macbr.</t>
  </si>
  <si>
    <t>cavipes</t>
  </si>
  <si>
    <t>(Benth.) J.F.Macbr.</t>
  </si>
  <si>
    <t>Tachigali chrysaloides van der Werff</t>
  </si>
  <si>
    <t>chrysaloides</t>
  </si>
  <si>
    <t>van der Werff</t>
  </si>
  <si>
    <t>Guamo diablo</t>
  </si>
  <si>
    <t>Tachigali chrysophylla (Poepp.) Zarucchi &amp; Herend.</t>
  </si>
  <si>
    <t>chrysophylla</t>
  </si>
  <si>
    <t>(Poepp.) Zarucchi &amp; Herend.</t>
  </si>
  <si>
    <t>Uatero | Guamo diablo</t>
  </si>
  <si>
    <t>Tachigali dwyeri (R.S.Cowan) Zarucchi &amp; Herend.</t>
  </si>
  <si>
    <t>dwyeri</t>
  </si>
  <si>
    <t>(R.S.Cowan) Zarucchi &amp; Herend.</t>
  </si>
  <si>
    <t>Tachigali eriopetala (Ducke) L.F.GomesdaSilva &amp; H.C.Lima</t>
  </si>
  <si>
    <t>eriopetala</t>
  </si>
  <si>
    <t>(Ducke) L.F.GomesdaSilva &amp; H.C.Lima</t>
  </si>
  <si>
    <t>Tachigali formicarum Harms</t>
  </si>
  <si>
    <t>formicarum</t>
  </si>
  <si>
    <t>Tangarana | Castillo</t>
  </si>
  <si>
    <t>Tachigali guianensis (Benth.) Zarucchi &amp; Herend.</t>
  </si>
  <si>
    <t>(Benth.) Zarucchi &amp; Herend.</t>
  </si>
  <si>
    <t>Tachigali hypoleuca (Benth.) Zarucchi &amp; Herend.</t>
  </si>
  <si>
    <t>Tachigali inconspicua van der Werff</t>
  </si>
  <si>
    <t>inconspicua</t>
  </si>
  <si>
    <t>van der Werff</t>
  </si>
  <si>
    <t>Tachigali loretensis van der Werff</t>
  </si>
  <si>
    <t>Tachigali melinonii (Harms) Zarucchi &amp; Herend.</t>
  </si>
  <si>
    <t>melinonii</t>
  </si>
  <si>
    <t>(Harms) Zarucchi &amp; Herend.</t>
  </si>
  <si>
    <t>Palo de bostezo</t>
  </si>
  <si>
    <t>Tachigali micropetala (Ducke) Zarucchi &amp; Pipoly</t>
  </si>
  <si>
    <t>micropetala</t>
  </si>
  <si>
    <t>(Ducke) Zarucchi &amp; Pipoly</t>
  </si>
  <si>
    <t>Tachigali odoratissima (Benth.) Zaruchi &amp; Herend.</t>
  </si>
  <si>
    <t>(Benth.) Zaruchi &amp; Herend.</t>
  </si>
  <si>
    <t>Uatero</t>
  </si>
  <si>
    <t>Tachigali paniculata Aubl.</t>
  </si>
  <si>
    <t>Tangarana negro | Guamo de hoja ancha</t>
  </si>
  <si>
    <t>Tachigali physophora (Huber) Zarucchi &amp; Herend.</t>
  </si>
  <si>
    <t>(Huber) Zarucchi &amp; Herend.</t>
  </si>
  <si>
    <t>Tachigali pilosa van der Werff</t>
  </si>
  <si>
    <t>Guamo blanco | Rayo | guamo manteco</t>
  </si>
  <si>
    <t>Tachigali plumbea Ducke</t>
  </si>
  <si>
    <t>plumbea</t>
  </si>
  <si>
    <t>Tachigali poeppigiana Tul.</t>
  </si>
  <si>
    <t>Tachigali ptychophysca Benth.</t>
  </si>
  <si>
    <t>ptychophysca</t>
  </si>
  <si>
    <t>Tachigali rigida Ducke</t>
  </si>
  <si>
    <t>Tachigali schultesiana Dwyer</t>
  </si>
  <si>
    <t>Tachigali setifera (Ducke) Zarucchi &amp; Herend.</t>
  </si>
  <si>
    <t>(Ducke) Zarucchi &amp; Herend.</t>
  </si>
  <si>
    <t>Tachigali tessmannii Harms</t>
  </si>
  <si>
    <t>Tachigali tinctoria (Benth.) Zarucchi &amp; Herend.</t>
  </si>
  <si>
    <t>tinctoria</t>
  </si>
  <si>
    <t>Tachigali vaupesiana van der Werff</t>
  </si>
  <si>
    <t>Tachigali venusta Dwyer</t>
  </si>
  <si>
    <t>Tamarindus indica L.</t>
  </si>
  <si>
    <t>Tamarindus</t>
  </si>
  <si>
    <t>Tamarindo</t>
  </si>
  <si>
    <t>Taralea sp.</t>
  </si>
  <si>
    <t>Taralea</t>
  </si>
  <si>
    <t>Palo pescado | Charapillo</t>
  </si>
  <si>
    <t>Taralea cordata Ducke</t>
  </si>
  <si>
    <t>Taralea oppositifolia Aubl.</t>
  </si>
  <si>
    <t>Palo de maní de pescado | Palo de ají | Palo de arco</t>
  </si>
  <si>
    <t>Tephrosia sp.</t>
  </si>
  <si>
    <t>Tephrosia</t>
  </si>
  <si>
    <t>Tephrosia sessiliflora (Poir.) Hassl.</t>
  </si>
  <si>
    <t>sessiliflora</t>
  </si>
  <si>
    <t>(Poir.) Hassl.</t>
  </si>
  <si>
    <t>Tephrosia sinapou (Buc'hoz) A.Chev.</t>
  </si>
  <si>
    <t>sinapou</t>
  </si>
  <si>
    <t>(Buc'hoz) A.Chev.</t>
  </si>
  <si>
    <t>Teramnus volubilis Sw.</t>
  </si>
  <si>
    <t>Teramnus</t>
  </si>
  <si>
    <t>Trifolium repens L.</t>
  </si>
  <si>
    <t>Trifolium</t>
  </si>
  <si>
    <t>Vachellia farnesiana (L.) Wight &amp; Arn.</t>
  </si>
  <si>
    <t>Vachellia</t>
  </si>
  <si>
    <t>(L.) Wight &amp; Arn.</t>
  </si>
  <si>
    <t>Flor de muerto | Pelá</t>
  </si>
  <si>
    <t>Vatairea sp.</t>
  </si>
  <si>
    <t>Vatairea</t>
  </si>
  <si>
    <t>Vatairea erythrocarpa (Ducke) Ducke</t>
  </si>
  <si>
    <t>Palo de grulla</t>
  </si>
  <si>
    <t>Vatairea fusca (Ducke) Ducke</t>
  </si>
  <si>
    <t>Vatairea guianensis Aubl.</t>
  </si>
  <si>
    <t>Palo de gallinazo | Marimari</t>
  </si>
  <si>
    <t>Vataireopsis sp.</t>
  </si>
  <si>
    <t>Vataireopsis</t>
  </si>
  <si>
    <t>Vataireopsis iglesiasii Ducke</t>
  </si>
  <si>
    <t>iglesiasii</t>
  </si>
  <si>
    <t>Bálsamo | Arenillo | Palo de grulla</t>
  </si>
  <si>
    <t>Vataireopsis speciosa Ducke</t>
  </si>
  <si>
    <t>Vigna sp.</t>
  </si>
  <si>
    <t>Vigna</t>
  </si>
  <si>
    <t>Vigna adenantha (G.Mey.) Maréchal, Mascherpa &amp; Stainier</t>
  </si>
  <si>
    <t>adenantha</t>
  </si>
  <si>
    <t>(G.Mey.) Maréchal, Mascherpa &amp; Stainier</t>
  </si>
  <si>
    <t>Vigna caracalla (L.) Verdc.</t>
  </si>
  <si>
    <t>caracalla</t>
  </si>
  <si>
    <t>(L.) Verdc.</t>
  </si>
  <si>
    <t>Vigna juruana (Harms) Verdc.</t>
  </si>
  <si>
    <t>(Harms) Verdc.</t>
  </si>
  <si>
    <t>Vigna lasiocarpa (Mart. &amp; Benth.) Verdc.</t>
  </si>
  <si>
    <t>lasiocarpa</t>
  </si>
  <si>
    <t>(Mart. &amp; Benth.) Verdc.</t>
  </si>
  <si>
    <t>Vigna linearis (Kunth) Maréchal, Mascherpa &amp; Stainier</t>
  </si>
  <si>
    <t>(Kunth) Maréchal, Mascherpa &amp; Stainier</t>
  </si>
  <si>
    <t>Vigna luteola (Jacq.) Benth.</t>
  </si>
  <si>
    <t>luteola</t>
  </si>
  <si>
    <t>(Jacq.) Benth.</t>
  </si>
  <si>
    <t>Vigna peduncularis (Kunth) Fawc. &amp; Rendle</t>
  </si>
  <si>
    <t>peduncularis</t>
  </si>
  <si>
    <t>(Kunth) Fawc. &amp; Rendle</t>
  </si>
  <si>
    <t>Vigna unguiculata (L.) Walp.</t>
  </si>
  <si>
    <t>(L.) Walp.</t>
  </si>
  <si>
    <t>Fríjol de bola | Fríjol | Boroto</t>
  </si>
  <si>
    <t>Vigna vexillata (L.) A.Rich.</t>
  </si>
  <si>
    <t>(L.) A.Rich.</t>
  </si>
  <si>
    <t>Zornia sp.</t>
  </si>
  <si>
    <t>Zornia</t>
  </si>
  <si>
    <t>Zornia guanipensis Pittier</t>
  </si>
  <si>
    <t>guanipensis</t>
  </si>
  <si>
    <t>Zornia latifolia Sm.</t>
  </si>
  <si>
    <t>Zornia reticulata Sm.</t>
  </si>
  <si>
    <t>Zornia thymifolia Kunth</t>
  </si>
  <si>
    <t>Cargadita | Trencilla</t>
  </si>
  <si>
    <t>Zygia sp.</t>
  </si>
  <si>
    <t>Zygia</t>
  </si>
  <si>
    <t>Zygia ampla (Benth.) Pittier</t>
  </si>
  <si>
    <t>Zygia andaquiensis (C.Barbosa) L.Rico</t>
  </si>
  <si>
    <t>(C.Barbosa) L.Rico</t>
  </si>
  <si>
    <t>Zygia basijuga (Ducke) Barneby &amp; J.W.Grimes</t>
  </si>
  <si>
    <t>basijuga</t>
  </si>
  <si>
    <t>Guamo | Guamillo</t>
  </si>
  <si>
    <t>Zygia cataractae (Kunth) L.Rico</t>
  </si>
  <si>
    <t>cataractae</t>
  </si>
  <si>
    <t>(Kunth) L.Rico</t>
  </si>
  <si>
    <t>Guamo | Carbón | Cimbra potro</t>
  </si>
  <si>
    <t>Zygia claviflora (Benth.) Barneby &amp; J.W.Grimes</t>
  </si>
  <si>
    <t>claviflora</t>
  </si>
  <si>
    <t>Guamo de lagartija | Palo jabón | Palo para bañar</t>
  </si>
  <si>
    <t>Zygia coccinea (G.Don) L.Rico</t>
  </si>
  <si>
    <t>(G.Don) L.Rico</t>
  </si>
  <si>
    <t>Guama | Rayu pacai</t>
  </si>
  <si>
    <t>Zygia heteroneura Barneby &amp; J.W.Grimes</t>
  </si>
  <si>
    <t>heteroneura</t>
  </si>
  <si>
    <t>Zygia inaequalis (Willd.) Pittier</t>
  </si>
  <si>
    <t>(Willd.) Pittier</t>
  </si>
  <si>
    <t>Ojo de mariposa | Guamilla | Guama de pescado | Guamo de sapo venenoso | Simbrapotro | Frijolillo | Guama seco</t>
  </si>
  <si>
    <t>Zygia lathetica Barneby &amp; J.W.Grimes</t>
  </si>
  <si>
    <t>lathetica</t>
  </si>
  <si>
    <t>Zygia latifolia (L.) Fawc. &amp; Rendle</t>
  </si>
  <si>
    <t>(L.) Fawc. &amp; Rendle</t>
  </si>
  <si>
    <t>Guamilla | Guama de sapo venenoso | Guamo venenoso | Guamillo | Churimo</t>
  </si>
  <si>
    <t>Zygia lehmannii (Harms) Britton &amp; Rose ex Britton &amp; Killip</t>
  </si>
  <si>
    <t>(Harms) Britton &amp; Rose ex Britton &amp; Killip</t>
  </si>
  <si>
    <t>Zygia longifolia (Humb. &amp; Bonpl. ex Willd.) Britton &amp; Rose</t>
  </si>
  <si>
    <t>(Humb. &amp; Bonpl. ex Willd.) Britton &amp; Rose</t>
  </si>
  <si>
    <t>Chiparo | Carbon</t>
  </si>
  <si>
    <t>Zygia racemosa (Ducke) Barneby &amp; J.W.Grimes</t>
  </si>
  <si>
    <t>Zygia unifoliolata (Benth.) Pittier</t>
  </si>
  <si>
    <t>unifoliolata</t>
  </si>
  <si>
    <t>Zygia vasquezii L.Rico</t>
  </si>
  <si>
    <t>vasquezii</t>
  </si>
  <si>
    <t>L.Rico</t>
  </si>
  <si>
    <t>Colombobalanus excelsa (Lozano, Hern.Cam. &amp; Henao, Jesús Eugenio) Nixon &amp; Crepet</t>
  </si>
  <si>
    <t>Fagaceae</t>
  </si>
  <si>
    <t>Colombobalanus</t>
  </si>
  <si>
    <t>(Lozano, Hern.Cam. &amp; Henao, Jesús Eugenio) Nixon &amp; Crepet</t>
  </si>
  <si>
    <t>Quercus humboldtii Bonpl.</t>
  </si>
  <si>
    <t>Quercus</t>
  </si>
  <si>
    <t>Roble de tierra fria</t>
  </si>
  <si>
    <t>316/1974 INDERENA</t>
  </si>
  <si>
    <t>Adenolisianthus sp.</t>
  </si>
  <si>
    <t>Gentianaceae</t>
  </si>
  <si>
    <t>Adenolisianthus</t>
  </si>
  <si>
    <t>Adenolisianthus arboreus (Progel) Gilg</t>
  </si>
  <si>
    <t>(Progel) Gilg</t>
  </si>
  <si>
    <t>Chelonanthus sp.</t>
  </si>
  <si>
    <t>Chelonanthus</t>
  </si>
  <si>
    <t>Chelonanthus alatus (Aubl.) Pulle</t>
  </si>
  <si>
    <t>alatus</t>
  </si>
  <si>
    <t>(Aubl.) Pulle</t>
  </si>
  <si>
    <t>Campanilla | Campana | Sola | Juan soco | Veneno de Lagartija | Tabaco de loma | Solo | Tabaco de diablo | Tabaco de monte | Solito | Vara sola</t>
  </si>
  <si>
    <t>Chelonanthus albus (Progel) Badillo</t>
  </si>
  <si>
    <t>albus</t>
  </si>
  <si>
    <t>(Progel) Badillo</t>
  </si>
  <si>
    <t>Chelonanthus angustifolius (Kunth) Gilg</t>
  </si>
  <si>
    <t>(Kunth) Gilg</t>
  </si>
  <si>
    <t>Campanilla</t>
  </si>
  <si>
    <t>Chelonanthus purpurascens (Aubl.) Struwe, S.Nilsson &amp; V.A.Albert</t>
  </si>
  <si>
    <t>(Aubl.) Struwe, S.Nilsson &amp; V.A.Albert</t>
  </si>
  <si>
    <t>Coutoubea sp.</t>
  </si>
  <si>
    <t>Coutoubea</t>
  </si>
  <si>
    <t>Coutoubea minor Kunth</t>
  </si>
  <si>
    <t>Coutoubea ramosa Aubl.</t>
  </si>
  <si>
    <t>Coutoubea reflexa Benth.</t>
  </si>
  <si>
    <t>Coutoubea spicata Aubl.</t>
  </si>
  <si>
    <t>Curtia sp.</t>
  </si>
  <si>
    <t>Curtia</t>
  </si>
  <si>
    <t>Curtia conferta (Mart.) Knobl.</t>
  </si>
  <si>
    <t>(Mart.) Knobl.</t>
  </si>
  <si>
    <t>Curtia obtusifolia (Benth.) Knobl.</t>
  </si>
  <si>
    <t>(Benth.) Knobl.</t>
  </si>
  <si>
    <t>Curtia tenuifolia (Aubl.) Knobl.</t>
  </si>
  <si>
    <t>(Aubl.) Knobl.</t>
  </si>
  <si>
    <t>Irlbachia sp.</t>
  </si>
  <si>
    <t>Irlbachia</t>
  </si>
  <si>
    <t>Irlbachia nemorosa (Roem. &amp; Schult.) Merr.</t>
  </si>
  <si>
    <t>nemorosa</t>
  </si>
  <si>
    <t>(Roem. &amp; Schult.) Merr.</t>
  </si>
  <si>
    <t>Irlbachia pratensis (Kunth) L.Cobb &amp; Maas</t>
  </si>
  <si>
    <t>(Kunth) L.Cobb &amp; Maas</t>
  </si>
  <si>
    <t>Irlbachia pumila (Benth.) Maguire</t>
  </si>
  <si>
    <t>(Benth.) Maguire</t>
  </si>
  <si>
    <t>Lehmanniella splendens (Hook.) Ewan</t>
  </si>
  <si>
    <t>Lehmanniella</t>
  </si>
  <si>
    <t>(Hook.) Ewan</t>
  </si>
  <si>
    <t>Macrocarpaea sp.</t>
  </si>
  <si>
    <t>Macrocarpaea</t>
  </si>
  <si>
    <t>Macrocarpaea macrophylla (Kunth) Gilg</t>
  </si>
  <si>
    <t>Macrocarpaea micrantha Gilg</t>
  </si>
  <si>
    <t>Gilg</t>
  </si>
  <si>
    <t>Macrocarpaea pringleana J.R.Grant</t>
  </si>
  <si>
    <t>pringleana</t>
  </si>
  <si>
    <t>J.R.Grant</t>
  </si>
  <si>
    <t>Macrocarpaea ypsilocaule J.R.Grant</t>
  </si>
  <si>
    <t>ypsilocaule</t>
  </si>
  <si>
    <t>Neurotheca loeselioides (Spruce ex Progel) Baill.</t>
  </si>
  <si>
    <t>Neurotheca</t>
  </si>
  <si>
    <t>loeselioides</t>
  </si>
  <si>
    <t>(Spruce ex Progel) Baill.</t>
  </si>
  <si>
    <t>Schultesia sp.</t>
  </si>
  <si>
    <t>Schultesia</t>
  </si>
  <si>
    <t>Schultesia benthamiana Griseb.</t>
  </si>
  <si>
    <t>Schultesia brachyptera Cham.</t>
  </si>
  <si>
    <t>brachyptera</t>
  </si>
  <si>
    <t>Schultesia guianensis (Aubl.) Malme</t>
  </si>
  <si>
    <t>(Aubl.) Malme</t>
  </si>
  <si>
    <t>Symbolanthus sp.</t>
  </si>
  <si>
    <t>Symbolanthus</t>
  </si>
  <si>
    <t>Symbolanthus argyreus (Maguire) Struwe &amp; K.R.Gould</t>
  </si>
  <si>
    <t>argyreus</t>
  </si>
  <si>
    <t>(Maguire) Struwe &amp; K.R.Gould</t>
  </si>
  <si>
    <t>Symbolanthus calygonus (Ruiz &amp; Pav.) Gilg</t>
  </si>
  <si>
    <t>calygonus</t>
  </si>
  <si>
    <t>(Ruiz &amp; Pav.) Gilg</t>
  </si>
  <si>
    <t>Symbolanthus elisabethae (M.R.Schomb.) Gilg</t>
  </si>
  <si>
    <t>elisabethae</t>
  </si>
  <si>
    <t>(M.R.Schomb.) Gilg</t>
  </si>
  <si>
    <t>Palo solo</t>
  </si>
  <si>
    <t>Tachia sp.</t>
  </si>
  <si>
    <t>Tachia</t>
  </si>
  <si>
    <t>Tachia grandiflora Maguire &amp; Weaver</t>
  </si>
  <si>
    <t>Maguire &amp; Weaver</t>
  </si>
  <si>
    <t>Tachia occidentalis Maguire &amp; Weaver</t>
  </si>
  <si>
    <t>Amarillo | Vara de carpintero</t>
  </si>
  <si>
    <t>Tachia parviflora Maguire &amp; Weaver</t>
  </si>
  <si>
    <t>Tapeinostemon sp.</t>
  </si>
  <si>
    <t>Tapeinostemon</t>
  </si>
  <si>
    <t>Tapeinostemon sessiliflorum (Humb. &amp; Kunth ex Roem. &amp; Schult.) Pruski &amp; S.F.Sm.</t>
  </si>
  <si>
    <t>sessiliflorum</t>
  </si>
  <si>
    <t>(Humb. &amp; Kunth ex Roem. &amp; Schult.) Pruski &amp; S.F.Sm.</t>
  </si>
  <si>
    <t>Tapeinostemon spenneroides Benth.</t>
  </si>
  <si>
    <t>spenneroides</t>
  </si>
  <si>
    <t>Voyria sp.</t>
  </si>
  <si>
    <t>Voyria</t>
  </si>
  <si>
    <t>Voyria aphylla (Jacq.) Pers.</t>
  </si>
  <si>
    <t>(Jacq.) Pers.</t>
  </si>
  <si>
    <t>Voyria aurantiaca Splitg.</t>
  </si>
  <si>
    <t>Voyria clavata Splitg.</t>
  </si>
  <si>
    <t>clavata</t>
  </si>
  <si>
    <t>Voyria corymbosa Splitg.</t>
  </si>
  <si>
    <t>Voyria flavescens Griseb.</t>
  </si>
  <si>
    <t>Chundul de diablo</t>
  </si>
  <si>
    <t>Voyria pittieri (Standl.) L.O.Williams</t>
  </si>
  <si>
    <t>(Standl.) L.O.Williams</t>
  </si>
  <si>
    <t>Voyria spruceana Benth.</t>
  </si>
  <si>
    <t>Voyria tenella Hook.</t>
  </si>
  <si>
    <t>Pelargonium sp.</t>
  </si>
  <si>
    <t>Geraniaceae</t>
  </si>
  <si>
    <t>Pelargonium</t>
  </si>
  <si>
    <t>Pelargonium grandiflorum Willd.</t>
  </si>
  <si>
    <t>Geranio</t>
  </si>
  <si>
    <t>Pelargonium peltatum (L.) Sol.</t>
  </si>
  <si>
    <t>peltatum</t>
  </si>
  <si>
    <t>(L.) Sol.</t>
  </si>
  <si>
    <t>Pelargonium zonale (L.) L'Hér.</t>
  </si>
  <si>
    <t>zonale</t>
  </si>
  <si>
    <t>(L.) L'Hér.</t>
  </si>
  <si>
    <t>Novio</t>
  </si>
  <si>
    <t>Achimenes sp.</t>
  </si>
  <si>
    <t>Gesneriaceae</t>
  </si>
  <si>
    <t>Achimenes</t>
  </si>
  <si>
    <t>Alloplectus sp.</t>
  </si>
  <si>
    <t>Alloplectus</t>
  </si>
  <si>
    <t>Alloplectus weirii (Kuntze) Wiehler</t>
  </si>
  <si>
    <t>weirii</t>
  </si>
  <si>
    <t>(Kuntze) Wiehler</t>
  </si>
  <si>
    <t>Anetanthus sp.</t>
  </si>
  <si>
    <t>Anetanthus</t>
  </si>
  <si>
    <t>Anetanthus gracilis Hiern</t>
  </si>
  <si>
    <t>Besleria sp.</t>
  </si>
  <si>
    <t>Besleria</t>
  </si>
  <si>
    <t>Besleria aggregata (Mart.) Hanst.</t>
  </si>
  <si>
    <t>aggregata</t>
  </si>
  <si>
    <t>(Mart.) Hanst.</t>
  </si>
  <si>
    <t>Arco sacha | Colcillo | Yerbaculebrillera amarilla | Arbusto carpintero</t>
  </si>
  <si>
    <t>Besleria flavovirens Nees &amp; Mart.</t>
  </si>
  <si>
    <t>flavovirens</t>
  </si>
  <si>
    <t>Nees &amp; Mart.</t>
  </si>
  <si>
    <t>Besleria florida C.V.Morton</t>
  </si>
  <si>
    <t>C.V.Morton</t>
  </si>
  <si>
    <t>Besleria gibbosa (Poepp.) Hanst.</t>
  </si>
  <si>
    <t>gibbosa</t>
  </si>
  <si>
    <t>(Poepp.) Hanst.</t>
  </si>
  <si>
    <t>Ají de los animales | Ají de bambero | Remedio del chundul</t>
  </si>
  <si>
    <t>Besleria immitis C.V.Morton</t>
  </si>
  <si>
    <t>immitis</t>
  </si>
  <si>
    <t>Besleria inaequalis C.V.Morton</t>
  </si>
  <si>
    <t>Besleria lasiantha C.V.Morton</t>
  </si>
  <si>
    <t>lasiantha</t>
  </si>
  <si>
    <t>Besleria laxiflora Benth.</t>
  </si>
  <si>
    <t>Besleria leucostoma (Hook.) Hanst.</t>
  </si>
  <si>
    <t>leucostoma</t>
  </si>
  <si>
    <t>(Hook.) Hanst.</t>
  </si>
  <si>
    <t>Besleria neblinae Feuillet</t>
  </si>
  <si>
    <t>Besleria pauciflora Rusby</t>
  </si>
  <si>
    <t>Besleria reticulata Fritsch</t>
  </si>
  <si>
    <t>Besleria solanoides Kunth</t>
  </si>
  <si>
    <t>solanoides</t>
  </si>
  <si>
    <t>Besleria sprucei Rusby</t>
  </si>
  <si>
    <t>Besleria stricta L.E.Skog</t>
  </si>
  <si>
    <t>L.E.Skog</t>
  </si>
  <si>
    <t>Besleria variabilis C.V.Morton</t>
  </si>
  <si>
    <t>Besleria ventricosa C.V.Morton</t>
  </si>
  <si>
    <t>ventricosa</t>
  </si>
  <si>
    <t>Besleria villosa Fritsch</t>
  </si>
  <si>
    <t>Chrysothemis sp.</t>
  </si>
  <si>
    <t>Chrysothemis</t>
  </si>
  <si>
    <t>Chrysothemis dichroa Leeuwenb.</t>
  </si>
  <si>
    <t>dichroa</t>
  </si>
  <si>
    <t>Leeuwenb.</t>
  </si>
  <si>
    <t>Chrysothemis pulchella (Sims) Decne.</t>
  </si>
  <si>
    <t>pulchella</t>
  </si>
  <si>
    <t>(Sims) Decne.</t>
  </si>
  <si>
    <t>Codonanthe sp.</t>
  </si>
  <si>
    <t>Codonanthe</t>
  </si>
  <si>
    <t>Codonanthe uleana Fritsch</t>
  </si>
  <si>
    <t>Codonanthopsis sp.</t>
  </si>
  <si>
    <t>Codonanthopsis</t>
  </si>
  <si>
    <t>Codonanthopsis calcarata (Miq.) Chautems &amp; Perret</t>
  </si>
  <si>
    <t>calcarata</t>
  </si>
  <si>
    <t>(Miq.) Chautems &amp; Perret</t>
  </si>
  <si>
    <t>Codonanthopsis crassifolia (H.Focke) Chautems &amp; M.Perret</t>
  </si>
  <si>
    <t>(H.Focke) Chautems &amp; M.Perret</t>
  </si>
  <si>
    <t>Yerba limoncillo | Morton | Centavo</t>
  </si>
  <si>
    <t>Codonanthopsis dissimulata (H.E.Moore) Wiehler</t>
  </si>
  <si>
    <t>dissimulata</t>
  </si>
  <si>
    <t>(H.E.Moore) Wiehler</t>
  </si>
  <si>
    <t>Antra gigante rosado</t>
  </si>
  <si>
    <t>Codonanthopsis uleana (Fritsch) Chautems &amp; Perret, C.</t>
  </si>
  <si>
    <t>(Fritsch) Chautems &amp; Perret, C.</t>
  </si>
  <si>
    <t>Codonanthopsis ulei Mansf.</t>
  </si>
  <si>
    <t>Columnea sp.</t>
  </si>
  <si>
    <t>Columnea</t>
  </si>
  <si>
    <t>Columnea angustata (Wiehler) L.E.Skog</t>
  </si>
  <si>
    <t>angustata</t>
  </si>
  <si>
    <t>(Wiehler) L.E.Skog</t>
  </si>
  <si>
    <t>Columnea anisophylla DC.</t>
  </si>
  <si>
    <t>anisophylla</t>
  </si>
  <si>
    <t>Columnea brenneri (Wiehler) B.D.Morley</t>
  </si>
  <si>
    <t>brenneri</t>
  </si>
  <si>
    <t>(Wiehler) B.D.Morley</t>
  </si>
  <si>
    <t>Mordaza</t>
  </si>
  <si>
    <t>Columnea chrysotricha L.E.Skog &amp; L.P.Kvist</t>
  </si>
  <si>
    <t>chrysotricha</t>
  </si>
  <si>
    <t>L.E.Skog &amp; L.P.Kvist</t>
  </si>
  <si>
    <t>Columnea dimidiata (Benth.) Kuntze</t>
  </si>
  <si>
    <t>dimidiata</t>
  </si>
  <si>
    <t>(Benth.) Kuntze</t>
  </si>
  <si>
    <t>Columnea ericae Mansf.</t>
  </si>
  <si>
    <t>ericae</t>
  </si>
  <si>
    <t>Rabo de tucán | Irisipela rosada | Arnica morada | Lengua de tigre | Irisipela amarilla</t>
  </si>
  <si>
    <t>Columnea formosa (C.V.Morton) C.V.Morton</t>
  </si>
  <si>
    <t>(C.V.Morton) C.V.Morton</t>
  </si>
  <si>
    <t>Columnea inaequilatera Poepp. &amp; Endl.</t>
  </si>
  <si>
    <t>inaequilatera</t>
  </si>
  <si>
    <t>Columnea orientandina (Wiehler) L.P.Kvist &amp; L.E.Skog</t>
  </si>
  <si>
    <t>orientandina</t>
  </si>
  <si>
    <t>(Wiehler) L.P.Kvist &amp; L.E.Skog</t>
  </si>
  <si>
    <t>Columnea purpurata Hanst.</t>
  </si>
  <si>
    <t>purpurata</t>
  </si>
  <si>
    <t>Hanst.</t>
  </si>
  <si>
    <t>Columnea purpureovittata (Wiehler) B.D.Morley</t>
  </si>
  <si>
    <t>purpureovittata</t>
  </si>
  <si>
    <t>Columnea sanguinea (Pers.) Hanst.</t>
  </si>
  <si>
    <t>(Pers.) Hanst.</t>
  </si>
  <si>
    <t>Columnea tenensis (Wiehler) B.D.Morley</t>
  </si>
  <si>
    <t>tenensis</t>
  </si>
  <si>
    <t>Columnea villosissima Mansf.</t>
  </si>
  <si>
    <t>villosissima</t>
  </si>
  <si>
    <t>Carpintero amarilllo | Irisipela amarilla | Dorada chupa</t>
  </si>
  <si>
    <t>Corytoplectus schlimii (Planch. &amp; Linden) Wiehler</t>
  </si>
  <si>
    <t>Corytoplectus</t>
  </si>
  <si>
    <t>schlimii</t>
  </si>
  <si>
    <t>(Planch. &amp; Linden) Wiehler</t>
  </si>
  <si>
    <t>Caracucho morada</t>
  </si>
  <si>
    <t>Cremosperma sp.</t>
  </si>
  <si>
    <t>Cremosperma</t>
  </si>
  <si>
    <t>Cremosperma congruens C.V.Morton</t>
  </si>
  <si>
    <t>congruens</t>
  </si>
  <si>
    <t>Cremosperma hirsutissimum Benth.</t>
  </si>
  <si>
    <t>hirsutissimum</t>
  </si>
  <si>
    <t>Diastema sp.</t>
  </si>
  <si>
    <t>Diastema</t>
  </si>
  <si>
    <t>Diastema racemiferum Benth.</t>
  </si>
  <si>
    <t>racemiferum</t>
  </si>
  <si>
    <t>Drymonia sp.</t>
  </si>
  <si>
    <t>Drymonia</t>
  </si>
  <si>
    <t>Drymonia affinis (Mansf.) Wiehler</t>
  </si>
  <si>
    <t>(Mansf.) Wiehler</t>
  </si>
  <si>
    <t>Flor de murciélago</t>
  </si>
  <si>
    <t>Drymonia anisophylla L.E.Skog &amp; L.P.Kvist</t>
  </si>
  <si>
    <t>Arco sacha</t>
  </si>
  <si>
    <t>Drymonia candida Hanst.</t>
  </si>
  <si>
    <t>candida</t>
  </si>
  <si>
    <t>Drymonia coccinea (Aubl.) Wiehler</t>
  </si>
  <si>
    <t>(Aubl.) Wiehler</t>
  </si>
  <si>
    <t>Arco | Hierba de sarna | Bejuco soldador | Carpintero rojo | Flor de murciélago | Perfume de gallo</t>
  </si>
  <si>
    <t>Drymonia crenatiloba (Mansf.) Wiehler</t>
  </si>
  <si>
    <t>crenatiloba</t>
  </si>
  <si>
    <t>Drymonia fimbriata C.V.Morton</t>
  </si>
  <si>
    <t>fimbriata</t>
  </si>
  <si>
    <t>Drymonia hoppii (Mansf.) Wiehler</t>
  </si>
  <si>
    <t>hoppii</t>
  </si>
  <si>
    <t>Drymonia lanceolata (Hanst.) C.V.Morton</t>
  </si>
  <si>
    <t>(Hanst.) C.V.Morton</t>
  </si>
  <si>
    <t>Drymonia longifolia Poepp.</t>
  </si>
  <si>
    <t>Drymonia macrophylla (Oerst.) H.E.Moore</t>
  </si>
  <si>
    <t>(Oerst.) H.E.Moore</t>
  </si>
  <si>
    <t>Drymonia pendula (Poepp.) Wiehler</t>
  </si>
  <si>
    <t>(Poepp.) Wiehler</t>
  </si>
  <si>
    <t>Carpintero amarilllo | Carpintero redondo amarillo</t>
  </si>
  <si>
    <t>Drymonia semicordata (Poepp.) Wiehler</t>
  </si>
  <si>
    <t>semicordata</t>
  </si>
  <si>
    <t>Drymonia serrulata (Jacq.) Mart.</t>
  </si>
  <si>
    <t>serrulata</t>
  </si>
  <si>
    <t>Bejuco de la erisipela | Lusinia de monte</t>
  </si>
  <si>
    <t>Drymonia teuscheri (Raymond) J.L.Clark</t>
  </si>
  <si>
    <t>teuscheri</t>
  </si>
  <si>
    <t>(Raymond) J.L.Clark</t>
  </si>
  <si>
    <t>Drymonia urceolata Wiehler</t>
  </si>
  <si>
    <t>urceolata</t>
  </si>
  <si>
    <t>Wiehler</t>
  </si>
  <si>
    <t>Drymonia variegata L.Uribe</t>
  </si>
  <si>
    <t>L.Uribe</t>
  </si>
  <si>
    <t>Drymonia warszewicziana Hanst.</t>
  </si>
  <si>
    <t>warszewicziana</t>
  </si>
  <si>
    <t>caracucho morado</t>
  </si>
  <si>
    <t>Episcia sp.</t>
  </si>
  <si>
    <t>Episcia</t>
  </si>
  <si>
    <t>Episcia cupreata (Hook.) Hanst.</t>
  </si>
  <si>
    <t>cupreata</t>
  </si>
  <si>
    <t>Episcia fimbriata Fritsch</t>
  </si>
  <si>
    <t>Ojo del diablo</t>
  </si>
  <si>
    <t>Episcia reptans Mart.</t>
  </si>
  <si>
    <t>reptans</t>
  </si>
  <si>
    <t>Tapí | Añadidor</t>
  </si>
  <si>
    <t>Gasteranthus sp.</t>
  </si>
  <si>
    <t>Gasteranthus</t>
  </si>
  <si>
    <t>Gasteranthus calcaratus (Kunth) Wiehler</t>
  </si>
  <si>
    <t>calcaratus</t>
  </si>
  <si>
    <t>(Kunth) Wiehler</t>
  </si>
  <si>
    <t>Gasteranthus corallinus (Fritsch) Wiehler</t>
  </si>
  <si>
    <t>corallinus</t>
  </si>
  <si>
    <t>(Fritsch) Wiehler</t>
  </si>
  <si>
    <t>Gasteranthus oncogastrus (Hanst.) Wiehler</t>
  </si>
  <si>
    <t>oncogastrus</t>
  </si>
  <si>
    <t>(Hanst.) Wiehler</t>
  </si>
  <si>
    <t>Gasteranthus pansamalanus (Donn.Sm.) Wiehler</t>
  </si>
  <si>
    <t>pansamalanus</t>
  </si>
  <si>
    <t>(Donn.Sm.) Wiehler</t>
  </si>
  <si>
    <t>Gasteranthus wendlandianus (Hanst.) Wiehler</t>
  </si>
  <si>
    <t>wendlandianus</t>
  </si>
  <si>
    <t>Glossoloma sp.</t>
  </si>
  <si>
    <t>Glossoloma</t>
  </si>
  <si>
    <t>Glossoloma anomalum J.L.Clark</t>
  </si>
  <si>
    <t>J.L.Clark</t>
  </si>
  <si>
    <t>Glossoloma baguense (L.E.Skog) J.L.Clark</t>
  </si>
  <si>
    <t>baguense</t>
  </si>
  <si>
    <t>(L.E.Skog) J.L.Clark</t>
  </si>
  <si>
    <t>Glossoloma ichthyoderma (Hanst.) J.L.Clark</t>
  </si>
  <si>
    <t>ichthyoderma</t>
  </si>
  <si>
    <t>(Hanst.) J.L.Clark</t>
  </si>
  <si>
    <t>Glossoloma medusaeum (L.E.Skog) J.L.Clark</t>
  </si>
  <si>
    <t>medusaeum</t>
  </si>
  <si>
    <t>El moño</t>
  </si>
  <si>
    <t>Glossoloma oblongicalyx (J.L.Clark &amp; L.E.Skog) J.L.Clark</t>
  </si>
  <si>
    <t>oblongicalyx</t>
  </si>
  <si>
    <t>(J.L.Clark &amp; L.E.Skog) J.L.Clark</t>
  </si>
  <si>
    <t>Glossoloma schultzei (Mansf.) J.L.Clark</t>
  </si>
  <si>
    <t>schultzei</t>
  </si>
  <si>
    <t>(Mansf.) J.L.Clark</t>
  </si>
  <si>
    <t>Glossoloma tetragonoides (Mansf.) J.L.Clark</t>
  </si>
  <si>
    <t>tetragonoides</t>
  </si>
  <si>
    <t>Gloxinia perennis (L.) Fritsch</t>
  </si>
  <si>
    <t>Gloxinia</t>
  </si>
  <si>
    <t>perennis</t>
  </si>
  <si>
    <t>(L.) Fritsch</t>
  </si>
  <si>
    <t>Gloxiniopsis sp.</t>
  </si>
  <si>
    <t>Gloxiniopsis</t>
  </si>
  <si>
    <t>Caracola | Tosilla | Copa azul | Campanilla</t>
  </si>
  <si>
    <t>Gloxiniopsis racemosa (Benth.) Roalson &amp; Boggan</t>
  </si>
  <si>
    <t>(Benth.) Roalson &amp; Boggan</t>
  </si>
  <si>
    <t>Kohleria sp.</t>
  </si>
  <si>
    <t>Kohleria</t>
  </si>
  <si>
    <t>Kohleria grandiflora L.P.Kvist &amp; L.E.Skog</t>
  </si>
  <si>
    <t>L.P.Kvist &amp; L.E.Skog</t>
  </si>
  <si>
    <t>Kohleria hirsuta (Kunth) Regel</t>
  </si>
  <si>
    <t>(Kunth) Regel</t>
  </si>
  <si>
    <t>Kohleria longicalyx L.P.Kvist &amp; L.E.Skog</t>
  </si>
  <si>
    <t>longicalyx</t>
  </si>
  <si>
    <t>Kohleria stuebeliana Fritsch</t>
  </si>
  <si>
    <t>stuebeliana</t>
  </si>
  <si>
    <t>Kohleria tubiflora (Cav.) Hanst.</t>
  </si>
  <si>
    <t>(Cav.) Hanst.</t>
  </si>
  <si>
    <t>Pana</t>
  </si>
  <si>
    <t>Lesia savannarum (C.V.Morton) J.L.Clark &amp; J.F.Sm.</t>
  </si>
  <si>
    <t>Lesia</t>
  </si>
  <si>
    <t>(C.V.Morton) J.L.Clark &amp; J.F.Sm.</t>
  </si>
  <si>
    <t>Monopyle sp.</t>
  </si>
  <si>
    <t>Monopyle</t>
  </si>
  <si>
    <t>Monopyle inaequalis C.V.Morton</t>
  </si>
  <si>
    <t>Monopyle macrocarpa Benth.</t>
  </si>
  <si>
    <t>Monopyle subdimidiata (Klotzsch &amp; Hanst.) Mansf.</t>
  </si>
  <si>
    <t>(Klotzsch &amp; Hanst.) Mansf.</t>
  </si>
  <si>
    <t>Napeanthus sp.</t>
  </si>
  <si>
    <t>Napeanthus</t>
  </si>
  <si>
    <t>Napeanthus apodemus Donn. Sm.</t>
  </si>
  <si>
    <t>apodemus</t>
  </si>
  <si>
    <t>Napeanthus riparius Philipson</t>
  </si>
  <si>
    <t>riparius</t>
  </si>
  <si>
    <t>Nautilocalyx sp.</t>
  </si>
  <si>
    <t>Nautilocalyx</t>
  </si>
  <si>
    <t>Planta de hoja de venado | Mata de venado</t>
  </si>
  <si>
    <t>Nautilocalyx arenarius L.E.Skog &amp; Steyerm.</t>
  </si>
  <si>
    <t>arenarius</t>
  </si>
  <si>
    <t>L.E.Skog &amp; Steyerm.</t>
  </si>
  <si>
    <t>Nautilocalyx cordatus (Gleason) L.E.Skog</t>
  </si>
  <si>
    <t>(Gleason) L.E.Skog</t>
  </si>
  <si>
    <t>Nautilocalyx erytranthus J.L.Clark &amp; M.M.Mora</t>
  </si>
  <si>
    <t>erytranthus</t>
  </si>
  <si>
    <t>J.L.Clark &amp; M.M.Mora</t>
  </si>
  <si>
    <t>Nautilocalyx forgetii (Sprague) Sprague</t>
  </si>
  <si>
    <t>forgetii</t>
  </si>
  <si>
    <t>(Sprague) Sprague</t>
  </si>
  <si>
    <t>Nautilocalyx leticianus Wiehler</t>
  </si>
  <si>
    <t>leticianus</t>
  </si>
  <si>
    <t>Nautilocalyx pallidus (Sprague) Sprague</t>
  </si>
  <si>
    <t>pallidus</t>
  </si>
  <si>
    <t>Nautilocalyx panamensis (Seem.) Seem.</t>
  </si>
  <si>
    <t>(Seem.) Seem.</t>
  </si>
  <si>
    <t>Nautilocalyx pictus (Hook.) Sprague</t>
  </si>
  <si>
    <t>(Hook.) Sprague</t>
  </si>
  <si>
    <t>Nautilocalyx sastrei Wiehler</t>
  </si>
  <si>
    <t>Paradrymonia sp.</t>
  </si>
  <si>
    <t>Paradrymonia</t>
  </si>
  <si>
    <t>Paradrymonia ciliosa (Mart.) Wiehler</t>
  </si>
  <si>
    <t>ciliosa</t>
  </si>
  <si>
    <t>(Mart.) Wiehler</t>
  </si>
  <si>
    <t>Paradrymonia conferta (C.V.Morton) Wiehler</t>
  </si>
  <si>
    <t>(C.V.Morton) Wiehler</t>
  </si>
  <si>
    <t>Pearcea sp.</t>
  </si>
  <si>
    <t>Pearcea</t>
  </si>
  <si>
    <t>Tapí</t>
  </si>
  <si>
    <t>Pearcea bella L.P.Kvist &amp; L.E.Skog</t>
  </si>
  <si>
    <t>Pearcea hispidissima (Wiehler) L.P.Kvist &amp; L.E.Skog</t>
  </si>
  <si>
    <t>hispidissima</t>
  </si>
  <si>
    <t>Pearcea hypocyrtiflora (Hook.f.) Regel</t>
  </si>
  <si>
    <t>hypocyrtiflora</t>
  </si>
  <si>
    <t>(Hook.f.) Regel</t>
  </si>
  <si>
    <t>Pearcea reticulata (Fritsch) L.P.Kvist &amp; L.E.Skog</t>
  </si>
  <si>
    <t>(Fritsch) L.P.Kvist &amp; L.E.Skog</t>
  </si>
  <si>
    <t>Pearcea sprucei (Britton ex Rusby) L.P.Kvist &amp; L.E.Skog</t>
  </si>
  <si>
    <t>(Britton ex Rusby) L.P.Kvist &amp; L.E.Skog</t>
  </si>
  <si>
    <t>Reldia sp.</t>
  </si>
  <si>
    <t>Reldia</t>
  </si>
  <si>
    <t>Reldia alternifolia Wiehler</t>
  </si>
  <si>
    <t>alternifolia</t>
  </si>
  <si>
    <t>Reldia grandiflora L.P.Kvist &amp; L.E.Skog</t>
  </si>
  <si>
    <t>Reldia minutiflora (L.E.Skog) L.P.Kvist &amp; L.E.Skog</t>
  </si>
  <si>
    <t>(L.E.Skog) L.P.Kvist &amp; L.E.Skog</t>
  </si>
  <si>
    <t>Estrella caracha | Estrella caracha morada</t>
  </si>
  <si>
    <t>Reldia multiflora L.P.Kvist &amp; L.E.Skog</t>
  </si>
  <si>
    <t>Resia sp.</t>
  </si>
  <si>
    <t>Resia</t>
  </si>
  <si>
    <t>Resia bracteata J.L.Clark &amp; L.E.Skog</t>
  </si>
  <si>
    <t>J.L.Clark &amp; L.E.Skog</t>
  </si>
  <si>
    <t>Resia ichthyoides Leeuwenb.</t>
  </si>
  <si>
    <t>ichthyoides</t>
  </si>
  <si>
    <t>Resia nimbicola H.E.Moore</t>
  </si>
  <si>
    <t>nimbicola</t>
  </si>
  <si>
    <t>Rhynchoglossum azureum (Schltdl.) B.L.Burtt</t>
  </si>
  <si>
    <t>Rhynchoglossum</t>
  </si>
  <si>
    <t>azureum</t>
  </si>
  <si>
    <t>(Schltdl.) B.L.Burtt</t>
  </si>
  <si>
    <t>Sinningia sp.</t>
  </si>
  <si>
    <t>Sinningia</t>
  </si>
  <si>
    <t>Sinningia incarnata (Aubl.) D.L.Denham</t>
  </si>
  <si>
    <t>incarnata</t>
  </si>
  <si>
    <t>(Aubl.) D.L.Denham</t>
  </si>
  <si>
    <t>Trichodrymonia sp.</t>
  </si>
  <si>
    <t>Trichodrymonia</t>
  </si>
  <si>
    <t>Trichodrymonia conferta (C.V.Morton) M.M.Mora &amp; J.L.Clark</t>
  </si>
  <si>
    <t>(C.V.Morton) M.M.Mora &amp; J.L.Clark</t>
  </si>
  <si>
    <t>Trichodrymonia metamorphophylla (Donn.Sm.) M.M.Mora &amp; J.L.Clark</t>
  </si>
  <si>
    <t>metamorphophylla</t>
  </si>
  <si>
    <t>(Donn.Sm.) M.M.Mora &amp; J.L.Clark</t>
  </si>
  <si>
    <t>Tylopsacas cuneatum (Gleason) Leeuwenb.</t>
  </si>
  <si>
    <t>Tylopsacas</t>
  </si>
  <si>
    <t>(Gleason) Leeuwenb.</t>
  </si>
  <si>
    <t>Dicranopteris flexuosa (Schrad.) Underw.</t>
  </si>
  <si>
    <t>Gleicheniaceae</t>
  </si>
  <si>
    <t>Dicranopteris</t>
  </si>
  <si>
    <t>(Schrad.) Underw.</t>
  </si>
  <si>
    <t>Gleichenella pectinata (Willd.) Ching</t>
  </si>
  <si>
    <t>Gleichenella</t>
  </si>
  <si>
    <t>pectinata</t>
  </si>
  <si>
    <t>(Willd.) Ching</t>
  </si>
  <si>
    <t>Sticherus sp.</t>
  </si>
  <si>
    <t>Sticherus</t>
  </si>
  <si>
    <t>Sticherus bifidus (Willd.) Ching</t>
  </si>
  <si>
    <t>bifidus</t>
  </si>
  <si>
    <t>Sticherus hypoleucus (Sodiro) Copel.</t>
  </si>
  <si>
    <t>hypoleucus</t>
  </si>
  <si>
    <t>(Sodiro) Copel.</t>
  </si>
  <si>
    <t>Sticherus longipinnatus (Hook.) Ching</t>
  </si>
  <si>
    <t>longipinnatus</t>
  </si>
  <si>
    <t>(Hook.) Ching</t>
  </si>
  <si>
    <t>Sticherus remotus (Kaulf.) Chrysler</t>
  </si>
  <si>
    <t>remotus</t>
  </si>
  <si>
    <t>(Kaulf.) Chrysler</t>
  </si>
  <si>
    <t>Sticherus revolutus (Kunth) Ching</t>
  </si>
  <si>
    <t>revolutus</t>
  </si>
  <si>
    <t>(Kunth) Ching</t>
  </si>
  <si>
    <t>Sticherus rubiginosus (Mett.) Nakai</t>
  </si>
  <si>
    <t>rubiginosus</t>
  </si>
  <si>
    <t>(Mett.) Nakai</t>
  </si>
  <si>
    <t>Sticherus tomentosus (Sw.) A.R.Sm.</t>
  </si>
  <si>
    <t>tomentosus</t>
  </si>
  <si>
    <t>(Sw.) A.R.Sm.</t>
  </si>
  <si>
    <t>Gnetum sp.</t>
  </si>
  <si>
    <t>Gnetaceae</t>
  </si>
  <si>
    <t>Gnetum</t>
  </si>
  <si>
    <t>Gnetum camporum (Markgr.) D.W.Stev. &amp; Zanoni</t>
  </si>
  <si>
    <t>(Markgr.) D.W.Stev. &amp; Zanoni</t>
  </si>
  <si>
    <t>Gnetum leyboldii Tul.</t>
  </si>
  <si>
    <t>leyboldii</t>
  </si>
  <si>
    <t>Purgante de picón</t>
  </si>
  <si>
    <t>Gnetum nodiflorum Brongn.</t>
  </si>
  <si>
    <t>nodiflorum</t>
  </si>
  <si>
    <t>Gnetum paniculatum Benth.</t>
  </si>
  <si>
    <t>Reventilla</t>
  </si>
  <si>
    <t>Gnetum schwackeanum Taub. ex Markgr.</t>
  </si>
  <si>
    <t>schwackeanum</t>
  </si>
  <si>
    <t>Taub. ex Markgr.</t>
  </si>
  <si>
    <t>Gnetum urens (Aubl.) Blume</t>
  </si>
  <si>
    <t>(Aubl.) Blume</t>
  </si>
  <si>
    <t>Gunnera sp.</t>
  </si>
  <si>
    <t>Gunneraceae</t>
  </si>
  <si>
    <t>Gunnera</t>
  </si>
  <si>
    <t>Gunnera atropurpurea L.E.Mora</t>
  </si>
  <si>
    <t>atropurpurea</t>
  </si>
  <si>
    <t>L.E.Mora</t>
  </si>
  <si>
    <t>Gunnera brephogea Linden &amp; André</t>
  </si>
  <si>
    <t>brephogea</t>
  </si>
  <si>
    <t>Linden &amp; André</t>
  </si>
  <si>
    <t>Schiekia orinocensis (Kunth) Meisn.</t>
  </si>
  <si>
    <t>Haemodoraceae</t>
  </si>
  <si>
    <t>Schiekia</t>
  </si>
  <si>
    <t>(Kunth) Meisn.</t>
  </si>
  <si>
    <t>Cebolleta sabanera | Cebollin</t>
  </si>
  <si>
    <t>Xiphidium sp.</t>
  </si>
  <si>
    <t>Xiphidium</t>
  </si>
  <si>
    <t>Xiphidium caeruleum Aubl.</t>
  </si>
  <si>
    <t>Helecho | Cebolleta blanca | Mano de dios | Mano de angel | Padilla | Orquídea chochito</t>
  </si>
  <si>
    <t>Heliconia sp.</t>
  </si>
  <si>
    <t>Heliconiaceae</t>
  </si>
  <si>
    <t>Heliconia</t>
  </si>
  <si>
    <t>Heliconia acuminata Rich.</t>
  </si>
  <si>
    <t>Platanillo</t>
  </si>
  <si>
    <t>Heliconia aemygdiana Burle-Marx</t>
  </si>
  <si>
    <t>aemygdiana</t>
  </si>
  <si>
    <t>Burle-Marx</t>
  </si>
  <si>
    <t>Heliconia apparicioi Barreiros</t>
  </si>
  <si>
    <t>apparicioi</t>
  </si>
  <si>
    <t>Barreiros</t>
  </si>
  <si>
    <t>Heliconia aristeguietae Abalo &amp; G.Morales</t>
  </si>
  <si>
    <t>aristeguietae</t>
  </si>
  <si>
    <t>Abalo &amp; G.Morales</t>
  </si>
  <si>
    <t>Heliconia aurea G.Rodr.</t>
  </si>
  <si>
    <t>aurea</t>
  </si>
  <si>
    <t>G.Rodr.</t>
  </si>
  <si>
    <t>Heliconia burleana Abalo &amp; G.Morales</t>
  </si>
  <si>
    <t>burleana</t>
  </si>
  <si>
    <t>Heliconia | Platanillo</t>
  </si>
  <si>
    <t>Heliconia caquetensis Abalo &amp; G.Morales</t>
  </si>
  <si>
    <t>Heliconia chartacea Barreiros</t>
  </si>
  <si>
    <t>Heliconia densiflora Verl.</t>
  </si>
  <si>
    <t>Verl.</t>
  </si>
  <si>
    <t>Heliconia dielsiana Loes.</t>
  </si>
  <si>
    <t>dielsiana</t>
  </si>
  <si>
    <t>Heliconia episcopalis Vell.</t>
  </si>
  <si>
    <t>episcopalis</t>
  </si>
  <si>
    <t>Heliconia gaiboriana Abalo &amp; G.Morales</t>
  </si>
  <si>
    <t>gaiboriana</t>
  </si>
  <si>
    <t>Heliconia gilbertiana Abalo &amp; G.Morales</t>
  </si>
  <si>
    <t>gilbertiana</t>
  </si>
  <si>
    <t>Heliconia hirsuta L.f.</t>
  </si>
  <si>
    <t>Platanillo | Rodilla de yecarie | Isira | Ductu simple grande | Dutu carpintero | Dutu loro | Dutu pequeño | Ductu rojo | Ductu grande | Ductu mediano | Dutu</t>
  </si>
  <si>
    <t>Heliconia juliani Barreiros</t>
  </si>
  <si>
    <t>juliani</t>
  </si>
  <si>
    <t>Antecesor del plátano | Platanillo</t>
  </si>
  <si>
    <t>Heliconia juruana Loes.</t>
  </si>
  <si>
    <t>Citulla</t>
  </si>
  <si>
    <t>Heliconia lasiorachis L.Andersson</t>
  </si>
  <si>
    <t>lasiorachis</t>
  </si>
  <si>
    <t>L.Andersson</t>
  </si>
  <si>
    <t>Heliconia latispatha Benth.</t>
  </si>
  <si>
    <t>latispatha</t>
  </si>
  <si>
    <t>Heliconia lourteigiae Emygdio &amp; E.Santos</t>
  </si>
  <si>
    <t>lourteigiae</t>
  </si>
  <si>
    <t>Emygdio &amp; E.Santos</t>
  </si>
  <si>
    <t>Heliconia marginata (Griggs) Pittier</t>
  </si>
  <si>
    <t>(Griggs) Pittier</t>
  </si>
  <si>
    <t>Bijao | Platanillo</t>
  </si>
  <si>
    <t>Heliconia orthotricha L.Andersson</t>
  </si>
  <si>
    <t>orthotricha</t>
  </si>
  <si>
    <t>Heliconia osaensis Cufod.</t>
  </si>
  <si>
    <t>osaensis</t>
  </si>
  <si>
    <t>Cufod.</t>
  </si>
  <si>
    <t>Heliconia pastazae L.Andersson</t>
  </si>
  <si>
    <t>pastazae</t>
  </si>
  <si>
    <t>Heliconia platystachys Baker</t>
  </si>
  <si>
    <t>platystachys</t>
  </si>
  <si>
    <t>Heliconia psittacorum L.f.</t>
  </si>
  <si>
    <t>Heliconia rostrata Ruiz &amp; Pav.</t>
  </si>
  <si>
    <t>Heliconia scarlatina Abalo &amp; G.Morales</t>
  </si>
  <si>
    <t>scarlatina</t>
  </si>
  <si>
    <t>Heliconia schumanniana Loes.</t>
  </si>
  <si>
    <t>Platanillo | Bijao de la pequeña | Platanillo de monte</t>
  </si>
  <si>
    <t>Heliconia spathocircinata Aristeg.</t>
  </si>
  <si>
    <t>spathocircinata</t>
  </si>
  <si>
    <t>Aristeg.</t>
  </si>
  <si>
    <t>Heliconia standleyi J.F.Macbr.</t>
  </si>
  <si>
    <t>Heliconia stricta Huber</t>
  </si>
  <si>
    <t>Platanillo | Heliconia enana | Heliconia</t>
  </si>
  <si>
    <t>Heliconia subulata Ruiz &amp; Pav.</t>
  </si>
  <si>
    <t>subulata</t>
  </si>
  <si>
    <t>Heliconia tarumaensis Barreiros</t>
  </si>
  <si>
    <t>tarumaensis</t>
  </si>
  <si>
    <t>Heliconia tenebrosa J.F.Macbr.</t>
  </si>
  <si>
    <t>tenebrosa</t>
  </si>
  <si>
    <t>Heliconia vellerigera Poepp.</t>
  </si>
  <si>
    <t>vellerigera</t>
  </si>
  <si>
    <t>Platanillo | Heliconia lanetas</t>
  </si>
  <si>
    <t>Heliconia velutina L.Andersson</t>
  </si>
  <si>
    <t>Tournefortia sp.</t>
  </si>
  <si>
    <t>Heliotropiaceae</t>
  </si>
  <si>
    <t>Tournefortia</t>
  </si>
  <si>
    <t>Verdinegro | Mote</t>
  </si>
  <si>
    <t>Tournefortia angustiflora Ruiz &amp; Pav.</t>
  </si>
  <si>
    <t>angustiflora</t>
  </si>
  <si>
    <t>Tournefortia bicolor Sw.</t>
  </si>
  <si>
    <t>Manramo</t>
  </si>
  <si>
    <t>Tournefortia cuspidata Kunth</t>
  </si>
  <si>
    <t>Tournefortia fuliginosa Kunth</t>
  </si>
  <si>
    <t>fuliginosa</t>
  </si>
  <si>
    <t>Pepepava | Pepa de pava</t>
  </si>
  <si>
    <t>Tournefortia gigantifolia J.S.Mill.</t>
  </si>
  <si>
    <t>gigantifolia</t>
  </si>
  <si>
    <t>Borrachero silvestre pepas blancas | Yerbaculebrillera</t>
  </si>
  <si>
    <t>Tournefortia psilostachya Kunth</t>
  </si>
  <si>
    <t>Tournefortia scabrida Kunth</t>
  </si>
  <si>
    <t>scabrida</t>
  </si>
  <si>
    <t>Mote</t>
  </si>
  <si>
    <t>Tournefortia ulei Vaupel</t>
  </si>
  <si>
    <t>Vaupel</t>
  </si>
  <si>
    <t>Sparattanthelium sp.</t>
  </si>
  <si>
    <t>Hernandiaceae</t>
  </si>
  <si>
    <t>Sparattanthelium</t>
  </si>
  <si>
    <t>Sparattanthelium glabrum Rusby</t>
  </si>
  <si>
    <t>Duckesia verrucosa (Ducke) Cuatrec.</t>
  </si>
  <si>
    <t>Humiriaceae</t>
  </si>
  <si>
    <t>Duckesia</t>
  </si>
  <si>
    <t>(Ducke) Cuatrec.</t>
  </si>
  <si>
    <t>Uchi | Uxi</t>
  </si>
  <si>
    <t>Humiria sp.</t>
  </si>
  <si>
    <t>Humiria</t>
  </si>
  <si>
    <t>Chanul</t>
  </si>
  <si>
    <t>Humiria balsamifera Aubl.</t>
  </si>
  <si>
    <t>balsamifera</t>
  </si>
  <si>
    <t>Árbol de los lamentos | Tatabiqui | Niña</t>
  </si>
  <si>
    <t>Humiria crassifolia Urb.</t>
  </si>
  <si>
    <t>Umari | Chilco blanco</t>
  </si>
  <si>
    <t>Humiria wurdackii Cuatrec.</t>
  </si>
  <si>
    <t>Humiriastrum sp.</t>
  </si>
  <si>
    <t>Humiriastrum</t>
  </si>
  <si>
    <t>Humiriastrum colombianum (Cuatrec.) Cuatrec.</t>
  </si>
  <si>
    <t>Aceituno</t>
  </si>
  <si>
    <t>Humiriastrum cuspidatum (Benth.) Cuatrec.</t>
  </si>
  <si>
    <t>(Benth.) Cuatrec.</t>
  </si>
  <si>
    <t>rojo</t>
  </si>
  <si>
    <t>Humiriastrum excelsum (Ducke) Cuatrec.</t>
  </si>
  <si>
    <t>Humiriastrum piraparanense Cuatrec.</t>
  </si>
  <si>
    <t>piraparanense</t>
  </si>
  <si>
    <t xml:space="preserve">Humiriastrum procerum  (Little) Cuatrec. </t>
  </si>
  <si>
    <t>procerum</t>
  </si>
  <si>
    <t xml:space="preserve"> (Little) Cuatrec. </t>
  </si>
  <si>
    <t>Chanul | Guayacán, Chano</t>
  </si>
  <si>
    <t>Humiriastrum villosum (Fróes) Cuatrec.</t>
  </si>
  <si>
    <t>villosum</t>
  </si>
  <si>
    <t>(Fróes) Cuatrec.</t>
  </si>
  <si>
    <t>Sacoglottis sp.</t>
  </si>
  <si>
    <t>Sacoglottis</t>
  </si>
  <si>
    <t>Chanúl | Cumate</t>
  </si>
  <si>
    <t>Sacoglottis amazonica Mart.</t>
  </si>
  <si>
    <t>Sacoglottis ceratocarpa Ducke</t>
  </si>
  <si>
    <t>Sacoglottis guianensis Benth.</t>
  </si>
  <si>
    <t>Sacoglottis mattogrossensis Malme</t>
  </si>
  <si>
    <t>Palo mico</t>
  </si>
  <si>
    <t>Sacoglottis perryi K.Wurdack &amp; Zartman</t>
  </si>
  <si>
    <t>perryi</t>
  </si>
  <si>
    <t>K.Wurdack &amp; Zartman</t>
  </si>
  <si>
    <t>Schistostemon sp.</t>
  </si>
  <si>
    <t>Schistostemon</t>
  </si>
  <si>
    <t>Schistostemon densiflorum (Benth.) Cuatrec.</t>
  </si>
  <si>
    <t>densiflorum</t>
  </si>
  <si>
    <t>Schistostemon macrophyllum (Benth.) Cuatrec.</t>
  </si>
  <si>
    <t>Turí</t>
  </si>
  <si>
    <t>Schistostemon oblongifolium (Benth.) Cuatrec.</t>
  </si>
  <si>
    <t>oblongifolium</t>
  </si>
  <si>
    <t>Schistostemon reticulatum (Ducke) Cuatrec.</t>
  </si>
  <si>
    <t>Schistostemon retusum (Ducke) Cuatrec.</t>
  </si>
  <si>
    <t>retusum</t>
  </si>
  <si>
    <t>Vantanea sp.</t>
  </si>
  <si>
    <t>Vantanea</t>
  </si>
  <si>
    <t>Arnis</t>
  </si>
  <si>
    <t>Vantanea guianensis Aubl.</t>
  </si>
  <si>
    <t>Vantanea macrocarpa Ducke</t>
  </si>
  <si>
    <t>Vantanea parviflora Lam.</t>
  </si>
  <si>
    <t>Vantanea peruviana J.F.Macbr.</t>
  </si>
  <si>
    <t>Vantanea spichigeri A.H.Gentry</t>
  </si>
  <si>
    <t>spichigeri</t>
  </si>
  <si>
    <t>Hydrangea sp.</t>
  </si>
  <si>
    <t>Hydrangeaceae</t>
  </si>
  <si>
    <t>Hydrangea</t>
  </si>
  <si>
    <t>Hydrangea macrophylla (Thunb.) Ser.</t>
  </si>
  <si>
    <t>(Thunb.) Ser.</t>
  </si>
  <si>
    <t>Ortensia</t>
  </si>
  <si>
    <t>Hydrangea mathewsii Briq.</t>
  </si>
  <si>
    <t>Briq.</t>
  </si>
  <si>
    <t>Hydrangea peruviana Moric.</t>
  </si>
  <si>
    <t>Moric.</t>
  </si>
  <si>
    <t>Apalanthe granatensis (Bonpl.) Planch.</t>
  </si>
  <si>
    <t>Hydrocharitaceae</t>
  </si>
  <si>
    <t>Apalanthe</t>
  </si>
  <si>
    <t>(Bonpl.) Planch.</t>
  </si>
  <si>
    <t>Limnobium laevigatum (Willd.) Heine</t>
  </si>
  <si>
    <t>Limnobium</t>
  </si>
  <si>
    <t>laevigatum</t>
  </si>
  <si>
    <t>(Willd.) Heine</t>
  </si>
  <si>
    <t>Najas arguta Kunth</t>
  </si>
  <si>
    <t>Najas</t>
  </si>
  <si>
    <t>arguta</t>
  </si>
  <si>
    <t>Najadaceae</t>
  </si>
  <si>
    <t>Hymenophyllum sp.</t>
  </si>
  <si>
    <t>Hymenophyllaceae</t>
  </si>
  <si>
    <t>Hymenophyllum</t>
  </si>
  <si>
    <t>Hymenophyllum angustum Bosch.</t>
  </si>
  <si>
    <t>Bosch.</t>
  </si>
  <si>
    <t>Hymenophyllum apiculatum Kuhn</t>
  </si>
  <si>
    <t>Kuhn</t>
  </si>
  <si>
    <t>Hymenophyllum axillare Sw.</t>
  </si>
  <si>
    <t>Hymenophyllum consanguineum C.V.Morton</t>
  </si>
  <si>
    <t>consanguineum</t>
  </si>
  <si>
    <t>Hymenophyllum crassipetiolatum Stolze</t>
  </si>
  <si>
    <t>crassipetiolatum</t>
  </si>
  <si>
    <t>Hymenophyllum dependens C.V.Morton</t>
  </si>
  <si>
    <t>Hymenophyllum elegans Spreng.</t>
  </si>
  <si>
    <t>Hymenophyllum fendlerianum J.W.Sturm</t>
  </si>
  <si>
    <t>fendlerianum</t>
  </si>
  <si>
    <t>J.W.Sturm</t>
  </si>
  <si>
    <t>Hymenophyllum fragile (Hedw.) C.V.Morton</t>
  </si>
  <si>
    <t>fragile</t>
  </si>
  <si>
    <t>(Hedw.) C.V.Morton</t>
  </si>
  <si>
    <t>Hymenophyllum fucoides (Sw.) Sw.</t>
  </si>
  <si>
    <t>fucoides</t>
  </si>
  <si>
    <t>Hymenophyllum hirsutum (L.) Sw.</t>
  </si>
  <si>
    <t>hirsutum</t>
  </si>
  <si>
    <t>Hymenophyllum lamellatum Stolze</t>
  </si>
  <si>
    <t>lamellatum</t>
  </si>
  <si>
    <t>Hymenophyllum lindenii Hook.</t>
  </si>
  <si>
    <t>lindenii</t>
  </si>
  <si>
    <t>Hymenophyllum microcarpum Desv.</t>
  </si>
  <si>
    <t>Hymenophyllum polyanthos (Sw.) Sw.</t>
  </si>
  <si>
    <t>polyanthos</t>
  </si>
  <si>
    <t>Hymenophyllum pyramidatum Desv.</t>
  </si>
  <si>
    <t>Hymenophyllum trichophyllum Kunth</t>
  </si>
  <si>
    <t>trichophyllum</t>
  </si>
  <si>
    <t>Trichomanes sp.</t>
  </si>
  <si>
    <t>Trichomanes</t>
  </si>
  <si>
    <t>Trichomanes accedens C.Presl</t>
  </si>
  <si>
    <t>accedens</t>
  </si>
  <si>
    <t>Trichomanes ankersii Hook. &amp; Grev.</t>
  </si>
  <si>
    <t>ankersii</t>
  </si>
  <si>
    <t>Hook. &amp; Grev.</t>
  </si>
  <si>
    <t>Hierba para enfriar | Bejuco mugre de palo | Cienpies</t>
  </si>
  <si>
    <t>Trichomanes arbuscula Desv.</t>
  </si>
  <si>
    <t>arbuscula</t>
  </si>
  <si>
    <t>Trichomanes bancroftii Hook. &amp; Grev.</t>
  </si>
  <si>
    <t>bancroftii</t>
  </si>
  <si>
    <t>Trichomanes bicorne Hook.</t>
  </si>
  <si>
    <t>bicorne</t>
  </si>
  <si>
    <t>Trichomanes botryoides Kaulf.</t>
  </si>
  <si>
    <t>botryoides</t>
  </si>
  <si>
    <t>Trichomanes cellulosum Klotzsch</t>
  </si>
  <si>
    <t>cellulosum</t>
  </si>
  <si>
    <t>Trichomanes collariatum Bosch</t>
  </si>
  <si>
    <t>collariatum</t>
  </si>
  <si>
    <t>Bosch</t>
  </si>
  <si>
    <t>Trichomanes crispum L.</t>
  </si>
  <si>
    <t>Trichomanes curtii Rosenst.</t>
  </si>
  <si>
    <t>curtii</t>
  </si>
  <si>
    <t>Trichomanes diaphanum Kunth</t>
  </si>
  <si>
    <t>diaphanum</t>
  </si>
  <si>
    <t>Trichomanes diversifrons (Bory) Sadeb.</t>
  </si>
  <si>
    <t>diversifrons</t>
  </si>
  <si>
    <t>(Bory) Sadeb.</t>
  </si>
  <si>
    <t>Trichomanes ekmanii Wess.Boer</t>
  </si>
  <si>
    <t>ekmanii</t>
  </si>
  <si>
    <t>Wess.Boer</t>
  </si>
  <si>
    <t>Trichomanes elegans Rich.</t>
  </si>
  <si>
    <t>Helecho | helecho navideño</t>
  </si>
  <si>
    <t>Trichomanes hostmannianum (Klotzsch) Kunze</t>
  </si>
  <si>
    <t>hostmannianum</t>
  </si>
  <si>
    <t>(Klotzsch) Kunze</t>
  </si>
  <si>
    <t>Helecho de pescado</t>
  </si>
  <si>
    <t>Trichomanes humboldtii Lellinger</t>
  </si>
  <si>
    <t>Trichomanes hymenoides Hedw.</t>
  </si>
  <si>
    <t>hymenoides</t>
  </si>
  <si>
    <t>Hedw.</t>
  </si>
  <si>
    <t>Trichomanes kapplerianum J.W.Sturm</t>
  </si>
  <si>
    <t>Trichomanes krausii Hook. &amp; Grev.</t>
  </si>
  <si>
    <t>krausii</t>
  </si>
  <si>
    <t>Trichomanes macilentum Bosch.</t>
  </si>
  <si>
    <t>macilentum</t>
  </si>
  <si>
    <t>Yerba frío</t>
  </si>
  <si>
    <t>Trichomanes martiusii C.Presl</t>
  </si>
  <si>
    <t>Trichomanes membranaceum L.</t>
  </si>
  <si>
    <t>membranaceum</t>
  </si>
  <si>
    <t>Trichomanes pilosum Raddi</t>
  </si>
  <si>
    <t>pilosum</t>
  </si>
  <si>
    <t>Trichomanes pinnatum Hedw.</t>
  </si>
  <si>
    <t>Trichomanes plumosum Kunze</t>
  </si>
  <si>
    <t>plumosum</t>
  </si>
  <si>
    <t>Trichomanes polypodioides L.</t>
  </si>
  <si>
    <t>Trichomanes punctatum Poir.</t>
  </si>
  <si>
    <t>Trichomanes radicans Sw.</t>
  </si>
  <si>
    <t>radicans</t>
  </si>
  <si>
    <t>Helecha musga | Helecho bejuco</t>
  </si>
  <si>
    <t>Trichomanes rigidum Sw.</t>
  </si>
  <si>
    <t>Trichomanes rupestre (Raddi) Bosch</t>
  </si>
  <si>
    <t>rupestre</t>
  </si>
  <si>
    <t>(Raddi) Bosch</t>
  </si>
  <si>
    <t>Trichomanes spruceanum Hook.</t>
  </si>
  <si>
    <t>Trichomanes sprucei Baker</t>
  </si>
  <si>
    <t>Trichomanes sublabiatum Bosch</t>
  </si>
  <si>
    <t>sublabiatum</t>
  </si>
  <si>
    <t>Trichomanes tanaicum J.W.Sturm</t>
  </si>
  <si>
    <t>tanaicum</t>
  </si>
  <si>
    <t>Hierba de camarón</t>
  </si>
  <si>
    <t>Trichomanes trollii Bergdolt</t>
  </si>
  <si>
    <t>trollii</t>
  </si>
  <si>
    <t>Bergdolt</t>
  </si>
  <si>
    <t>Trichomanes tuerckheimii H.Christ</t>
  </si>
  <si>
    <t>H.Christ</t>
  </si>
  <si>
    <t>Trichomanes vandenboschii P.G.Windisch</t>
  </si>
  <si>
    <t>vandenboschii</t>
  </si>
  <si>
    <t>P.G.Windisch</t>
  </si>
  <si>
    <t>Trichomanes vaupesensis Lellinger</t>
  </si>
  <si>
    <t>Trichomanes vittaria DC. ex Poir.</t>
  </si>
  <si>
    <t>vittaria</t>
  </si>
  <si>
    <t>DC. ex Poir.</t>
  </si>
  <si>
    <t>Hypericum ruscoides Cuatrec.</t>
  </si>
  <si>
    <t>Hypericaceae</t>
  </si>
  <si>
    <t>Hypericum</t>
  </si>
  <si>
    <t>ruscoides</t>
  </si>
  <si>
    <t>Vismia sp.</t>
  </si>
  <si>
    <t>Vismia</t>
  </si>
  <si>
    <t>Lacre | Punta de lanza</t>
  </si>
  <si>
    <t>Vismia baccifera (L.) Triana &amp; Planch.</t>
  </si>
  <si>
    <t>(L.) Triana &amp; Planch.</t>
  </si>
  <si>
    <t>Lacre | Achiotillo | Morochillo colorado | Sangre gallina</t>
  </si>
  <si>
    <t>Vismia cayennensis (Jacq.) Pers.</t>
  </si>
  <si>
    <t>Manchador | Lacre blanco | Arrayán | Lacre</t>
  </si>
  <si>
    <t>Vismia gracilis Hieron.</t>
  </si>
  <si>
    <t>Lacre | Sangrito</t>
  </si>
  <si>
    <t>Vismia guianensis (Aubl.) Pers.</t>
  </si>
  <si>
    <t>Palo lacra | Lacre</t>
  </si>
  <si>
    <t>Vismia japurensis Reichardt</t>
  </si>
  <si>
    <t>Reichardt</t>
  </si>
  <si>
    <t>Lacre | Requeson | Achotillo | Puntelanza</t>
  </si>
  <si>
    <t>Vismia laevis Triana &amp; Planch.</t>
  </si>
  <si>
    <t>Vismia lateriflora Ducke</t>
  </si>
  <si>
    <t>Lacre</t>
  </si>
  <si>
    <t>Vismia lauriformis (Lam.) Choisy</t>
  </si>
  <si>
    <t>lauriformis</t>
  </si>
  <si>
    <t>(Lam.) Choisy</t>
  </si>
  <si>
    <t>Achiotillo | Hierro lanzo | Punta de lanza</t>
  </si>
  <si>
    <t>Vismia laxiflora Reichardt</t>
  </si>
  <si>
    <t>Vismia macrophylla Kunth</t>
  </si>
  <si>
    <t>Lacre | Pichirina | Lacre | Hierro lanzo | Puntelanza</t>
  </si>
  <si>
    <t>Vismia minutiflora Ewan</t>
  </si>
  <si>
    <t>Ewan</t>
  </si>
  <si>
    <t>Vismia pozuzoensis Engl.</t>
  </si>
  <si>
    <t>pozuzoensis</t>
  </si>
  <si>
    <t>Vismia sandwithii Ewan</t>
  </si>
  <si>
    <t>sandwithii</t>
  </si>
  <si>
    <t>Vismia schultesii N.Robson</t>
  </si>
  <si>
    <t>N.Robson</t>
  </si>
  <si>
    <t>Morochillo colorado | Lacre</t>
  </si>
  <si>
    <t>Vismia sprucei Sprague</t>
  </si>
  <si>
    <t>Vismia tenuinervia (M.E.Berg) N.Robson</t>
  </si>
  <si>
    <t>tenuinervia</t>
  </si>
  <si>
    <t>(M.E.Berg) N.Robson</t>
  </si>
  <si>
    <t>Vismia tomentosa Ruiz &amp; Pav.</t>
  </si>
  <si>
    <t>Palo de chicharra | Lacre | Yodo</t>
  </si>
  <si>
    <t>Curculigo scorzonerifolia (Lam.) Baker</t>
  </si>
  <si>
    <t>Hypoxidaceae</t>
  </si>
  <si>
    <t>Curculigo</t>
  </si>
  <si>
    <t>scorzonerifolia</t>
  </si>
  <si>
    <t>(Lam.) Baker</t>
  </si>
  <si>
    <t>Calatola costaricensis Standl.</t>
  </si>
  <si>
    <t>Icacinaceae</t>
  </si>
  <si>
    <t>Calatola</t>
  </si>
  <si>
    <t>Casimirella sp.</t>
  </si>
  <si>
    <t>Casimirella</t>
  </si>
  <si>
    <t>Casimirella ampla (Miers) R.A.Howard</t>
  </si>
  <si>
    <t>(Miers) R.A.Howard</t>
  </si>
  <si>
    <t>Casimirella crispula (R.A.Howard) R.A.Howard</t>
  </si>
  <si>
    <t>crispula</t>
  </si>
  <si>
    <t>(R.A.Howard) R.A.Howard</t>
  </si>
  <si>
    <t>Batatón</t>
  </si>
  <si>
    <t>Cipura sp.</t>
  </si>
  <si>
    <t>Cipura</t>
  </si>
  <si>
    <t>Iridaceae</t>
  </si>
  <si>
    <t>Cipura gigas Celis, Goldblatt &amp; Betancur</t>
  </si>
  <si>
    <t>Celis, Goldblatt &amp; Betancur</t>
  </si>
  <si>
    <t>Cipura paludosa Aubl.</t>
  </si>
  <si>
    <t>Citronella sp.</t>
  </si>
  <si>
    <t>Citronella</t>
  </si>
  <si>
    <t>Citronella incarum (J.F.Macbr.) R.A.Howard</t>
  </si>
  <si>
    <t>incarum</t>
  </si>
  <si>
    <t>(J.F.Macbr.) R.A.Howard</t>
  </si>
  <si>
    <t>Cafeto | Café indígena de monte</t>
  </si>
  <si>
    <t>Citronella melliodora (Sleumer) R.A.Howard</t>
  </si>
  <si>
    <t>melliodora</t>
  </si>
  <si>
    <t>(Sleumer) R.A.Howard</t>
  </si>
  <si>
    <t>Citronella sucumbiensis Cuatrec.</t>
  </si>
  <si>
    <t>sucumbiensis</t>
  </si>
  <si>
    <t>Crocosmia x crocosmiiflora (Lemoine) N.E.Br.</t>
  </si>
  <si>
    <t>Crocosmia</t>
  </si>
  <si>
    <t>x</t>
  </si>
  <si>
    <t>crocosmiiflora (Lemoine) N.E.Br.</t>
  </si>
  <si>
    <t>Cypella linearis (Kunth) Baker</t>
  </si>
  <si>
    <t>Cypella</t>
  </si>
  <si>
    <t>Dendrobangia sp.</t>
  </si>
  <si>
    <t>Dendrobangia</t>
  </si>
  <si>
    <t>Dendrobangia boliviana Rusby</t>
  </si>
  <si>
    <t>Chontaduro | Arenillo</t>
  </si>
  <si>
    <t>Dendrobangia multinervia Ducke</t>
  </si>
  <si>
    <t>multinervia</t>
  </si>
  <si>
    <t>Discophora sp.</t>
  </si>
  <si>
    <t>Discophora</t>
  </si>
  <si>
    <t>Discophora guianensis Miers</t>
  </si>
  <si>
    <t>Oreja de danta</t>
  </si>
  <si>
    <t>Eleutherine bulbosa (Mill.) Urb.</t>
  </si>
  <si>
    <t>Eleutherine</t>
  </si>
  <si>
    <t>(Mill.) Urb.</t>
  </si>
  <si>
    <t>Chondur colorado | Vacabilla</t>
  </si>
  <si>
    <t>Emmotum sp.</t>
  </si>
  <si>
    <t>Emmotum</t>
  </si>
  <si>
    <t>Emmotum acuminatum Miers</t>
  </si>
  <si>
    <t>Emmotum fagifolium Ham.</t>
  </si>
  <si>
    <t>fagifolium</t>
  </si>
  <si>
    <t>Emmotum floribundum R.A.Howard</t>
  </si>
  <si>
    <t>Emmotum glabrum Miers</t>
  </si>
  <si>
    <t>Emmotum nitens (Benth.) Miers</t>
  </si>
  <si>
    <t>Costillo blanco | Ahumado</t>
  </si>
  <si>
    <t>Leretia sp.</t>
  </si>
  <si>
    <t>Leretia</t>
  </si>
  <si>
    <t>Leretia cordata Vell.</t>
  </si>
  <si>
    <t>Bejuco de almidón</t>
  </si>
  <si>
    <t>Pleurisanthes sp.</t>
  </si>
  <si>
    <t>Pleurisanthes</t>
  </si>
  <si>
    <t>Pleurisanthes emarginata Tiegh.</t>
  </si>
  <si>
    <t>Tiegh.</t>
  </si>
  <si>
    <t>Pleurisanthes flava Sandwith</t>
  </si>
  <si>
    <t>Poraqueiba sp.</t>
  </si>
  <si>
    <t>Poraqueiba</t>
  </si>
  <si>
    <t>Guaira caspi | Guacure</t>
  </si>
  <si>
    <t>Poraqueiba guianensis Aubl.</t>
  </si>
  <si>
    <t>Umari de monte</t>
  </si>
  <si>
    <t>Poraqueiba paraensis Ducke</t>
  </si>
  <si>
    <t>Umarí | Guacuri</t>
  </si>
  <si>
    <t>Poraqueiba sericea Tul.</t>
  </si>
  <si>
    <t>Guacure negro | Guacure de monte | Guacure verde | Guacure | Guacuri amarillo | Umarí verde</t>
  </si>
  <si>
    <t>Sisyrinchium sp.</t>
  </si>
  <si>
    <t>Sisyrinchium</t>
  </si>
  <si>
    <t>Sisyrinchium micranthum Cav.</t>
  </si>
  <si>
    <t>Sisyrinchium vaginatum Spreng.</t>
  </si>
  <si>
    <t>vaginatum</t>
  </si>
  <si>
    <t>Trimezia sp.</t>
  </si>
  <si>
    <t>Trimezia</t>
  </si>
  <si>
    <t>Trimezia lutea (Klatt) R.C.Foster</t>
  </si>
  <si>
    <t>(Klatt) R.C.Foster</t>
  </si>
  <si>
    <t>Ochthocosmus sp.</t>
  </si>
  <si>
    <t>Ixonanthaceae</t>
  </si>
  <si>
    <t>Ochthocosmus</t>
  </si>
  <si>
    <t>Ochthocosmus berryi Steyerm.</t>
  </si>
  <si>
    <t>berryi</t>
  </si>
  <si>
    <t>Ochthocosmus floribundus Gleason</t>
  </si>
  <si>
    <t>Ochthocosmus longipedicellatus Steyerm. &amp; Luteyn</t>
  </si>
  <si>
    <t>longipedicellatus</t>
  </si>
  <si>
    <t>Steyerm. &amp; Luteyn</t>
  </si>
  <si>
    <t>Ochthocosmus multiflorus Ducke</t>
  </si>
  <si>
    <t>Ochthocosmus roraimae Benth.</t>
  </si>
  <si>
    <t>roraimae</t>
  </si>
  <si>
    <t>Alfaroa colombiana Lozano, Hern.Cam. &amp; Espinal</t>
  </si>
  <si>
    <t>Juglandaceae</t>
  </si>
  <si>
    <t>Alfaroa</t>
  </si>
  <si>
    <t>Lozano, Hern.Cam. &amp; Espinal</t>
  </si>
  <si>
    <t>Juglans  neotropica  Diels</t>
  </si>
  <si>
    <t xml:space="preserve">Juglans </t>
  </si>
  <si>
    <t xml:space="preserve">neotropica </t>
  </si>
  <si>
    <t>Nogal</t>
  </si>
  <si>
    <t>316/1974 INDERENA; 0110/2015 CORPOAMAZONIA</t>
  </si>
  <si>
    <t>Juncus sp.</t>
  </si>
  <si>
    <t>Juncaceae</t>
  </si>
  <si>
    <t>Juncus</t>
  </si>
  <si>
    <t>Juncus densiflorus Kunth</t>
  </si>
  <si>
    <t>densiflorus</t>
  </si>
  <si>
    <t>Lacistema sp.</t>
  </si>
  <si>
    <t>Lacistemataceae</t>
  </si>
  <si>
    <t>Lacistema</t>
  </si>
  <si>
    <t>Lacistema aggregatum (P.J.Bergius) Rusby</t>
  </si>
  <si>
    <t>aggregatum</t>
  </si>
  <si>
    <t>(P.J.Bergius) Rusby</t>
  </si>
  <si>
    <t>Laurel rosado | Palo de perezoso</t>
  </si>
  <si>
    <t>Lacistema krukovii Sleumer</t>
  </si>
  <si>
    <t>Lacistema macbridei Baehni</t>
  </si>
  <si>
    <t>macbridei</t>
  </si>
  <si>
    <t>Baehni</t>
  </si>
  <si>
    <t>Lacistema nena J.F.Macbr.</t>
  </si>
  <si>
    <t>nena</t>
  </si>
  <si>
    <t>Churimbo | Churimo</t>
  </si>
  <si>
    <t>Lozania sp.</t>
  </si>
  <si>
    <t>Lozania</t>
  </si>
  <si>
    <t>Lozania klugii (Mansf.) Mansf.</t>
  </si>
  <si>
    <t>(Mansf.) Mansf.</t>
  </si>
  <si>
    <t>Lozania mutisiana Schult.</t>
  </si>
  <si>
    <t>mutisiana</t>
  </si>
  <si>
    <t>Aegiphila sp.</t>
  </si>
  <si>
    <t>Lamiaceae</t>
  </si>
  <si>
    <t>Aegiphila</t>
  </si>
  <si>
    <t>Tabaquillo | Nariz de paujil</t>
  </si>
  <si>
    <t>Aegiphila bracteolosa Moldenke</t>
  </si>
  <si>
    <t>bracteolosa</t>
  </si>
  <si>
    <t>Aegiphila cordata Schauer</t>
  </si>
  <si>
    <t>Schauer</t>
  </si>
  <si>
    <t>Aegiphila cuatrecasasii Moldenke</t>
  </si>
  <si>
    <t>Aegiphila elata Sw.</t>
  </si>
  <si>
    <t>Bejuco falso</t>
  </si>
  <si>
    <t>Aegiphila elegans Moldenke</t>
  </si>
  <si>
    <t>Aegiphila fendleri Moldenke</t>
  </si>
  <si>
    <t>Aegiphila glabrata Moldenke</t>
  </si>
  <si>
    <t>Aegiphila grandis Moldenke</t>
  </si>
  <si>
    <t>Aegiphila hirsutissima Moldenke</t>
  </si>
  <si>
    <t>Aegiphila integrifolia (Jacq.) B.D.Jacks.</t>
  </si>
  <si>
    <t>(Jacq.) B.D.Jacks.</t>
  </si>
  <si>
    <t>Arbusto de estrella | Quemado de arco | Guacamayo caspi</t>
  </si>
  <si>
    <t>Aegiphila intermedia Moldenke</t>
  </si>
  <si>
    <t>Aegiphila laeta Kunth</t>
  </si>
  <si>
    <t>Aegiphila laevis (Aubl.) J.F.Gmel.</t>
  </si>
  <si>
    <t>(Aubl.) J.F.Gmel.</t>
  </si>
  <si>
    <t>Aegiphila martinicensis Jacq.</t>
  </si>
  <si>
    <t>Aegiphila moldenkeana López-Pal.</t>
  </si>
  <si>
    <t>moldenkeana</t>
  </si>
  <si>
    <t>López-Pal.</t>
  </si>
  <si>
    <t>Aegiphila mollis Kunth</t>
  </si>
  <si>
    <t>Aegiphila novogranatensis Moldenke</t>
  </si>
  <si>
    <t>Aegiphila panamensis Moldenke</t>
  </si>
  <si>
    <t>Aegiphila parviflora Moldenke</t>
  </si>
  <si>
    <t>Nacedero seco | tabaco del diablo</t>
  </si>
  <si>
    <t>Aegiphila smithii Moldenke</t>
  </si>
  <si>
    <t>Aegiphila ulei (Hayek) B. Walln.</t>
  </si>
  <si>
    <t>(Hayek) B. Walln.</t>
  </si>
  <si>
    <t>Aegiphila villosa (Aubl.) J.F.Gmel.</t>
  </si>
  <si>
    <t>Amasonia campestris (Aubl.) Moldenke</t>
  </si>
  <si>
    <t>Amasonia</t>
  </si>
  <si>
    <t>(Aubl.) Moldenke</t>
  </si>
  <si>
    <t>Cola de guacamaya</t>
  </si>
  <si>
    <t>Callicarpa acuminata Kunth</t>
  </si>
  <si>
    <t>Callicarpa</t>
  </si>
  <si>
    <t>Cantinoa mutabilis (Rich.) Harley &amp; J.F.B.Pastore</t>
  </si>
  <si>
    <t>Cantinoa</t>
  </si>
  <si>
    <t>mutabilis</t>
  </si>
  <si>
    <t>(Rich.) Harley &amp; J.F.B.Pastore</t>
  </si>
  <si>
    <t>Contra fuego | Clavillo | Guaca | Albahaca silvestre</t>
  </si>
  <si>
    <t>Clerodendrum sp.</t>
  </si>
  <si>
    <t>Clerodendrum</t>
  </si>
  <si>
    <t>Clerodendrum splendens G.Don</t>
  </si>
  <si>
    <t>Clerodendrum thomsoniae Balf.</t>
  </si>
  <si>
    <t>thomsoniae</t>
  </si>
  <si>
    <t>Balf.</t>
  </si>
  <si>
    <t>Corazón herido</t>
  </si>
  <si>
    <t>Clinopodium brownei (Sw.) Kuntze</t>
  </si>
  <si>
    <t>Clinopodium</t>
  </si>
  <si>
    <t>(Sw.) Kuntze</t>
  </si>
  <si>
    <t>Poleo</t>
  </si>
  <si>
    <t>Cornutia odorata (Poepp.) Schauer</t>
  </si>
  <si>
    <t>Cornutia</t>
  </si>
  <si>
    <t>(Poepp.) Schauer</t>
  </si>
  <si>
    <t>Eriope crassipes Benth.</t>
  </si>
  <si>
    <t>Eriope</t>
  </si>
  <si>
    <t>crassipes</t>
  </si>
  <si>
    <t>Gmelina arborea Sm.</t>
  </si>
  <si>
    <t>Gmelina</t>
  </si>
  <si>
    <t>Melina</t>
  </si>
  <si>
    <t>Holmskioldia sanguinea Retz.</t>
  </si>
  <si>
    <t>Holmskioldia</t>
  </si>
  <si>
    <t>Hyptis sp.</t>
  </si>
  <si>
    <t>Hyptis</t>
  </si>
  <si>
    <t>Hyptis atrorubens Poit.</t>
  </si>
  <si>
    <t>atrorubens</t>
  </si>
  <si>
    <t>Poit.</t>
  </si>
  <si>
    <t>Yerbabuenilla | Suelda con suelda</t>
  </si>
  <si>
    <t>Hyptis brachiata Briq.</t>
  </si>
  <si>
    <t>Mastranto | Ajicito</t>
  </si>
  <si>
    <t>Hyptis brevipes Poit.</t>
  </si>
  <si>
    <t>Hyptis capitata Jacq.</t>
  </si>
  <si>
    <t>Cáncer | Verbena olorosa | Abejón | cascabel</t>
  </si>
  <si>
    <t>Hyptis colombiana Epling</t>
  </si>
  <si>
    <t>Epling</t>
  </si>
  <si>
    <t>Hyptis conferta Benth.</t>
  </si>
  <si>
    <t>Hyptis dilatata Benth.</t>
  </si>
  <si>
    <t>dilatata</t>
  </si>
  <si>
    <t>Moradita</t>
  </si>
  <si>
    <t>Hyptis guanchezii Harley</t>
  </si>
  <si>
    <t>Harley</t>
  </si>
  <si>
    <t>Hyptis hirsuta Kunth</t>
  </si>
  <si>
    <t>Hyptis laciniata Benth.</t>
  </si>
  <si>
    <t>laciniata</t>
  </si>
  <si>
    <t>Hyptis lantanifolia Poit.</t>
  </si>
  <si>
    <t>lantanifolia</t>
  </si>
  <si>
    <t>Hyptis luticola Epling</t>
  </si>
  <si>
    <t>luticola</t>
  </si>
  <si>
    <t>Hyptis mutabilis (Rich.) Briq.</t>
  </si>
  <si>
    <t>(Rich.) Briq.</t>
  </si>
  <si>
    <t>Contra fuego</t>
  </si>
  <si>
    <t>Hyptis obtusiflora Benth.</t>
  </si>
  <si>
    <t>obtusiflora</t>
  </si>
  <si>
    <t>Botoncillo | Poleo de monte | Escobilla hedionda | Gramillo</t>
  </si>
  <si>
    <t>Hyptis parkeri Benth.</t>
  </si>
  <si>
    <t>Hyptis pseudosinuata Epling</t>
  </si>
  <si>
    <t>pseudosinuata</t>
  </si>
  <si>
    <t>Hyptis recurvata Poit.</t>
  </si>
  <si>
    <t>Hoja de boa | tanimuka</t>
  </si>
  <si>
    <t>Hyptis verticillata Jacq.</t>
  </si>
  <si>
    <t>Escowa awa | Escowa awa</t>
  </si>
  <si>
    <t>Marsypianthes chamaedrys (Vahl) Kuntze</t>
  </si>
  <si>
    <t>Marsypianthes</t>
  </si>
  <si>
    <t>chamaedrys</t>
  </si>
  <si>
    <t>(Vahl) Kuntze</t>
  </si>
  <si>
    <t>Cancerín</t>
  </si>
  <si>
    <t>Mentha sp.</t>
  </si>
  <si>
    <t>Mentha</t>
  </si>
  <si>
    <t>Mentha pulegium L.</t>
  </si>
  <si>
    <t>pulegium</t>
  </si>
  <si>
    <t>Menta</t>
  </si>
  <si>
    <t>Mentha spicata L.</t>
  </si>
  <si>
    <t>Yerbabuena | Hierbabuena</t>
  </si>
  <si>
    <t>Mesosphaerum suaveolens (L.) Kuntze</t>
  </si>
  <si>
    <t>Mesosphaerum</t>
  </si>
  <si>
    <t>Ocimum sp.</t>
  </si>
  <si>
    <t>Ocimum</t>
  </si>
  <si>
    <t>Karakue</t>
  </si>
  <si>
    <t>Ocimum campechianum Mill.</t>
  </si>
  <si>
    <t>campechianum</t>
  </si>
  <si>
    <t>Albahaca nativa | Albahaca | Albahaca blanca</t>
  </si>
  <si>
    <t>Ocimum gratissimum L.</t>
  </si>
  <si>
    <t>gratissimum</t>
  </si>
  <si>
    <t>Albahaca | Albahaca morada | Albahaca real | Albahaca blanca</t>
  </si>
  <si>
    <t>Plectranthus sp.</t>
  </si>
  <si>
    <t>Plectranthus</t>
  </si>
  <si>
    <t>Plectranthus amboinicus (Lour.) Spreng.</t>
  </si>
  <si>
    <t>amboinicus</t>
  </si>
  <si>
    <t>(Lour.) Spreng.</t>
  </si>
  <si>
    <t>Oregano</t>
  </si>
  <si>
    <t>Plectranthus scutellarioides (L.) R.Br.</t>
  </si>
  <si>
    <t>scutellarioides</t>
  </si>
  <si>
    <t>(L.) R.Br.</t>
  </si>
  <si>
    <t>Salvia scutellarioides Kunth</t>
  </si>
  <si>
    <t>Salvia</t>
  </si>
  <si>
    <t>Scutellaria sp.</t>
  </si>
  <si>
    <t>Scutellaria</t>
  </si>
  <si>
    <t>Scutellaria agrestis Benth.</t>
  </si>
  <si>
    <t>agrestis</t>
  </si>
  <si>
    <t>Coramina | Valeriana | Moradilla</t>
  </si>
  <si>
    <t>Scutellaria coccinea Kunth</t>
  </si>
  <si>
    <t>Scutellaria cuatrecasana Fern.Alonso</t>
  </si>
  <si>
    <t>Fern.Alonso</t>
  </si>
  <si>
    <t>Cáncer</t>
  </si>
  <si>
    <t>Scutellaria incarnata Vent.</t>
  </si>
  <si>
    <t>Vent.</t>
  </si>
  <si>
    <t>Alegría | Fósforo | Violeta azul | Cáncer morado silvestre | Alegrón</t>
  </si>
  <si>
    <t>Scutellaria leucantha Loes.</t>
  </si>
  <si>
    <t>Raíz amarga</t>
  </si>
  <si>
    <t>Solenostemon sp.</t>
  </si>
  <si>
    <t>Solenostemon</t>
  </si>
  <si>
    <t>Solenostemon scutellarioides (L.) Codd</t>
  </si>
  <si>
    <t>(L.) Codd</t>
  </si>
  <si>
    <t>Higadilla</t>
  </si>
  <si>
    <t>Stachys micheliana Briq.</t>
  </si>
  <si>
    <t>Stachys</t>
  </si>
  <si>
    <t>micheliana</t>
  </si>
  <si>
    <t>Vitex sp.</t>
  </si>
  <si>
    <t>Vitex</t>
  </si>
  <si>
    <t>Vitex agnus-castus L.</t>
  </si>
  <si>
    <t>agnus-castus</t>
  </si>
  <si>
    <t>Vitex calothyrsa Sandwith</t>
  </si>
  <si>
    <t>calothyrsa</t>
  </si>
  <si>
    <t>Nocuito</t>
  </si>
  <si>
    <t>Vitex capitata Vahl</t>
  </si>
  <si>
    <t>Vitex cymosa  Bertero ex Spreng.</t>
  </si>
  <si>
    <t xml:space="preserve">cymosa </t>
  </si>
  <si>
    <t>Bertero ex Spreng.</t>
  </si>
  <si>
    <t>Vitex excelsa Moldenke</t>
  </si>
  <si>
    <t>Ahumado caqueteño</t>
  </si>
  <si>
    <t>Vitex klugii Moldenke</t>
  </si>
  <si>
    <t>Nocuito | Aceituno | Palo de arco | Barbasco grillo | Flor morado</t>
  </si>
  <si>
    <t>Vitex orinocensis Kunth</t>
  </si>
  <si>
    <t>Guarataro | Aceituno | Acapú | Nocuito | Nicuito</t>
  </si>
  <si>
    <t>Vitex sprucei Briq.</t>
  </si>
  <si>
    <t>Vitex triflora Vahl</t>
  </si>
  <si>
    <t>Aceituno | Barbasco</t>
  </si>
  <si>
    <t>Aiouea sp.</t>
  </si>
  <si>
    <t>Lauraceae</t>
  </si>
  <si>
    <t>Aiouea</t>
  </si>
  <si>
    <t>Laurel negro</t>
  </si>
  <si>
    <t>Aiouea angulata Kosterm.</t>
  </si>
  <si>
    <t>Kosterm.</t>
  </si>
  <si>
    <t>Muena común</t>
  </si>
  <si>
    <t>Aiouea benthamiana Mez</t>
  </si>
  <si>
    <t>Aiouea grandifolia van der Werff</t>
  </si>
  <si>
    <t>Aiouea guianensis Aubl.</t>
  </si>
  <si>
    <t>Aiouea montana (Sw.) R.Rohde</t>
  </si>
  <si>
    <t>(Sw.) R.Rohde</t>
  </si>
  <si>
    <t>Comino | Guacharaco | Nabueno</t>
  </si>
  <si>
    <t>Aiouea myristicoides Mez</t>
  </si>
  <si>
    <t>myristicoides</t>
  </si>
  <si>
    <t>Anaueria brasiliensis Kosterm.</t>
  </si>
  <si>
    <t>Anaueria</t>
  </si>
  <si>
    <t>Ufle | Aguacatillo | Aguacatillo</t>
  </si>
  <si>
    <t>Aniba sp.</t>
  </si>
  <si>
    <t>Aniba</t>
  </si>
  <si>
    <t>Palo rasquiñoso | Aguacatillo | Aguacatillo | Amarillo paton | Comino baboso | Laurel negro | Moena | Loiro |Canelo | Laurel</t>
  </si>
  <si>
    <t>Aniba burchellii Kosterm.</t>
  </si>
  <si>
    <t>burchellii</t>
  </si>
  <si>
    <t>Cahuiche | Cafeto</t>
  </si>
  <si>
    <t>Aniba canelilla (Kunth) Mez</t>
  </si>
  <si>
    <t>canelilla</t>
  </si>
  <si>
    <t>(Kunth) Mez</t>
  </si>
  <si>
    <t>Aniba citrifolia (Nees) Mez</t>
  </si>
  <si>
    <t>citrifolia</t>
  </si>
  <si>
    <t>(Nees) Mez</t>
  </si>
  <si>
    <t>Aniba cylindriflora Kosterm.</t>
  </si>
  <si>
    <t>cylindriflora</t>
  </si>
  <si>
    <t>Mirataba</t>
  </si>
  <si>
    <t>Aniba guianensis Aubl.</t>
  </si>
  <si>
    <t>Moena | Palo amarillo</t>
  </si>
  <si>
    <t>Aniba hostmanniana (Nees) Mez</t>
  </si>
  <si>
    <t>hostmanniana</t>
  </si>
  <si>
    <t>Amarillo | Laurel canelo</t>
  </si>
  <si>
    <t>Aniba megaphylla Mez</t>
  </si>
  <si>
    <t>Ají de diablo</t>
  </si>
  <si>
    <t>Aniba novo-granatensis Kubitzki</t>
  </si>
  <si>
    <t>novo-granatensis</t>
  </si>
  <si>
    <t>Aniba panurensis (Meisn.) Mez</t>
  </si>
  <si>
    <t>(Meisn.) Mez</t>
  </si>
  <si>
    <t>Loiro | Miratava | Laurel oloroso | Laurel | Comino | Medio comino | Loiro | Amarillo</t>
  </si>
  <si>
    <t>Aniba parviflora (Meisn.) Mez</t>
  </si>
  <si>
    <t>Aniba perutilis Hemsl.</t>
  </si>
  <si>
    <t>perutilis</t>
  </si>
  <si>
    <t>Chachajo | Comino</t>
  </si>
  <si>
    <t>Aniba puchury-minor (Mart.) Mez</t>
  </si>
  <si>
    <t>puchury-minor</t>
  </si>
  <si>
    <t>(Mart.) Mez</t>
  </si>
  <si>
    <t>Laurel | Laurel amarillo</t>
  </si>
  <si>
    <t>Aniba rosaeodora Ducke</t>
  </si>
  <si>
    <t>rosaeodora</t>
  </si>
  <si>
    <t>Palo de rosa | Moena de hoja grande | Palon de rosa</t>
  </si>
  <si>
    <t>0110/2015</t>
  </si>
  <si>
    <t>Aniba taubertiana Mez</t>
  </si>
  <si>
    <t>taubertiana</t>
  </si>
  <si>
    <t>Aniba terminalis Ducke</t>
  </si>
  <si>
    <t>Aniba vaupesiana Kubitzki</t>
  </si>
  <si>
    <t>Aniba williamsii O.C.Schmidt</t>
  </si>
  <si>
    <t>Palo rasquiñoso</t>
  </si>
  <si>
    <t>Beilschmiedia sp.</t>
  </si>
  <si>
    <t>Beilschmiedia</t>
  </si>
  <si>
    <t>Amarillo  | Aguacate</t>
  </si>
  <si>
    <t>Beilschmiedia pendula (Sw.) Hemsl.</t>
  </si>
  <si>
    <t>(Sw.) Hemsl.</t>
  </si>
  <si>
    <t xml:space="preserve">Aguacatillo | Jigua </t>
  </si>
  <si>
    <t>Caryodaphnopsis sp.</t>
  </si>
  <si>
    <t>Caryodaphnopsis</t>
  </si>
  <si>
    <t>Caryodaphnopsis fosteri van der Werff</t>
  </si>
  <si>
    <t>Caryodaphnopsis inaequalis (A.C.Sm.) van der Werff &amp; H.G.Richt.</t>
  </si>
  <si>
    <t>(A.C.Sm.) van der Werff &amp; H.G.Richt.</t>
  </si>
  <si>
    <t>Caryodaphnopsis tomentosa van der Werff</t>
  </si>
  <si>
    <t>Cassytha filiformis L.</t>
  </si>
  <si>
    <t>Cassytha</t>
  </si>
  <si>
    <t>Chlorocardium venenosum (Kosterm. &amp; Pinkley) Rohwer, H.G.Richt. &amp; van der Werff</t>
  </si>
  <si>
    <t>Chlorocardium</t>
  </si>
  <si>
    <t>venenosum</t>
  </si>
  <si>
    <t>(Kosterm. &amp; Pinkley) Rohwer, H.G.Richt. &amp; van der Werff</t>
  </si>
  <si>
    <t>Cinnamomum sp.</t>
  </si>
  <si>
    <t>Cinnamomum</t>
  </si>
  <si>
    <t>Alcanfor</t>
  </si>
  <si>
    <t>Cinnamomum verum J.Presl</t>
  </si>
  <si>
    <t>verum</t>
  </si>
  <si>
    <t>J.Presl</t>
  </si>
  <si>
    <t>Canillamula</t>
  </si>
  <si>
    <t>Endlicheria sp.</t>
  </si>
  <si>
    <t>Endlicheria</t>
  </si>
  <si>
    <t>Laurel | Aguacatillo</t>
  </si>
  <si>
    <t>Endlicheria acuminata Kosterm.</t>
  </si>
  <si>
    <t>Endlicheria anomala (Nees) Mez</t>
  </si>
  <si>
    <t>Loromierda | Yacumuena</t>
  </si>
  <si>
    <t>Endlicheria arenosa Chanderbali</t>
  </si>
  <si>
    <t>arenosa</t>
  </si>
  <si>
    <t>Chanderbali</t>
  </si>
  <si>
    <t>Endlicheria argentea Chanderb.</t>
  </si>
  <si>
    <t>Chanderb.</t>
  </si>
  <si>
    <t>Endlicheria bracteata Mez</t>
  </si>
  <si>
    <t>Endlicheria bracteolata (Meisn.) C.K.Allen</t>
  </si>
  <si>
    <t>(Meisn.) C.K.Allen</t>
  </si>
  <si>
    <t>Endlicheria canescens Chanderbali</t>
  </si>
  <si>
    <t>Endlicheria chalisea Chanderbali</t>
  </si>
  <si>
    <t>chalisea</t>
  </si>
  <si>
    <t>Endlicheria citriodora van der Werff</t>
  </si>
  <si>
    <t>Endlicheria dictifarinosa C.K.Allen</t>
  </si>
  <si>
    <t>dictifarinosa</t>
  </si>
  <si>
    <t>C.K.Allen</t>
  </si>
  <si>
    <t>Endlicheria directonervia C.K.Allen</t>
  </si>
  <si>
    <t>directonervia</t>
  </si>
  <si>
    <t>Endlicheria dysodantha (Ruiz &amp; Pav.) Mez</t>
  </si>
  <si>
    <t>dysodantha</t>
  </si>
  <si>
    <t>(Ruiz &amp; Pav.) Mez</t>
  </si>
  <si>
    <t>Endlicheria formosa A.C.Sm.</t>
  </si>
  <si>
    <t>Aguarrás | Yacumuena</t>
  </si>
  <si>
    <t>Endlicheria gracilis Kosterm.</t>
  </si>
  <si>
    <t>Endlicheria klugii O.C.Schmidt</t>
  </si>
  <si>
    <t>Muena | Jigua</t>
  </si>
  <si>
    <t>Endlicheria krukovii (A.C.Sm.) Kosterm.</t>
  </si>
  <si>
    <t>(A.C.Sm.) Kosterm.</t>
  </si>
  <si>
    <t>Endlicheria levelii C.K.Allen</t>
  </si>
  <si>
    <t>levelii</t>
  </si>
  <si>
    <t>Mortesino</t>
  </si>
  <si>
    <t>Endlicheria lorastemon Chanderb.</t>
  </si>
  <si>
    <t>lorastemon</t>
  </si>
  <si>
    <t>Endlicheria macrophylla (Meisn.) Mez</t>
  </si>
  <si>
    <t>Endlicheria metallica Kosterm.</t>
  </si>
  <si>
    <t>metallica</t>
  </si>
  <si>
    <t>Aguarrás</t>
  </si>
  <si>
    <t>Endlicheria mishuyacensis A.C.Sm.</t>
  </si>
  <si>
    <t>mishuyacensis</t>
  </si>
  <si>
    <t>Endlicheria paniculata (Spreng.) J.F.Macbr.</t>
  </si>
  <si>
    <t>(Spreng.) J.F.Macbr.</t>
  </si>
  <si>
    <t>Muena | Muhena</t>
  </si>
  <si>
    <t>Endlicheria pyriformis (Nees) Mez</t>
  </si>
  <si>
    <t>pyriformis</t>
  </si>
  <si>
    <t>Endlicheria robusta (A.C.Sm.) Kosterm.</t>
  </si>
  <si>
    <t>Moena</t>
  </si>
  <si>
    <t>Endlicheria rubriflora Mez</t>
  </si>
  <si>
    <t>rubriflora</t>
  </si>
  <si>
    <t>Endlicheria ruforamula Chanderb.</t>
  </si>
  <si>
    <t>ruforamula</t>
  </si>
  <si>
    <t>Endlicheria sericea Nees</t>
  </si>
  <si>
    <t>Amarillo comino</t>
  </si>
  <si>
    <t>Endlicheria sprucei (Meisn.) Mez</t>
  </si>
  <si>
    <t>Endlicheria tessmannii O.C.Schmidt</t>
  </si>
  <si>
    <t>Muena</t>
  </si>
  <si>
    <t>Endlicheria verticillata Mez</t>
  </si>
  <si>
    <t>Endlicheria vinotincta C.K.Allen</t>
  </si>
  <si>
    <t>vinotincta</t>
  </si>
  <si>
    <t>Endlicheria williamsii O.C.Schmidt</t>
  </si>
  <si>
    <t>Licaria sp.</t>
  </si>
  <si>
    <t>Licaria</t>
  </si>
  <si>
    <t>Comino real | Laurel liso</t>
  </si>
  <si>
    <t>Licaria armeniaca (Nees) Kosterm.</t>
  </si>
  <si>
    <t>armeniaca</t>
  </si>
  <si>
    <t>(Nees) Kosterm.</t>
  </si>
  <si>
    <t>Licaria aurea (Huber) Kosterm.</t>
  </si>
  <si>
    <t>(Huber) Kosterm.</t>
  </si>
  <si>
    <t>Laurel negro | Laurel</t>
  </si>
  <si>
    <t>Licaria brasiliensis (Nees) Kosterm.</t>
  </si>
  <si>
    <t>Licaria cannella (Meisn.) Kosterm.</t>
  </si>
  <si>
    <t>cannella</t>
  </si>
  <si>
    <t>(Meisn.) Kosterm.</t>
  </si>
  <si>
    <t>Amarillo canelo | Canela</t>
  </si>
  <si>
    <t>Licaria carinata H.W.Kurz</t>
  </si>
  <si>
    <t>carinata</t>
  </si>
  <si>
    <t>H.W.Kurz</t>
  </si>
  <si>
    <t>Licaria crassifolia (Poir.) P.L.R.Moraes</t>
  </si>
  <si>
    <t>(Poir.) P.L.R.Moraes</t>
  </si>
  <si>
    <t>Comino baboso | Canelo | Laurel | Medio comino | Laurel peña | Laurel limoncillo</t>
  </si>
  <si>
    <t>Licaria guianensis Aubl.</t>
  </si>
  <si>
    <t>Canelo | Palo de guara</t>
  </si>
  <si>
    <t>Licaria macrophylla (A.C.Sm.) Kosterm.</t>
  </si>
  <si>
    <t>Licaria polyphylla (Nees) Kosterm.</t>
  </si>
  <si>
    <t>Licaria triandra (Sw.) Kosterm.</t>
  </si>
  <si>
    <t>(Sw.) Kosterm.</t>
  </si>
  <si>
    <t>Licaria trinervis van der Werff</t>
  </si>
  <si>
    <t>Mespilodaphne sp.</t>
  </si>
  <si>
    <t>Mespilodaphne</t>
  </si>
  <si>
    <t>Mespilodaphne cymbarum Kunth</t>
  </si>
  <si>
    <t>cymbarum</t>
  </si>
  <si>
    <t>Sasafrás | Zasafrás | Aguarrás</t>
  </si>
  <si>
    <t>Mespilodaphne quixos (Lam.) Rohwer</t>
  </si>
  <si>
    <t>quixos</t>
  </si>
  <si>
    <t>(Lam.) Rohwer</t>
  </si>
  <si>
    <t>Canelo de los Andaquies | Espingo | Canelo</t>
  </si>
  <si>
    <t>Mezilaurus sp.</t>
  </si>
  <si>
    <t>Mezilaurus</t>
  </si>
  <si>
    <t>Loiro</t>
  </si>
  <si>
    <t>Mezilaurus introrsa Alves,F.M. &amp; van der Werff</t>
  </si>
  <si>
    <t>introrsa</t>
  </si>
  <si>
    <t>Alves,F.M. &amp; van der Werff</t>
  </si>
  <si>
    <t>Mezilaurus itauba (Meisn.) Mez</t>
  </si>
  <si>
    <t>itauba</t>
  </si>
  <si>
    <t>Itauba | Estantillo de ratón | Comino | Palta moena | Itauba | Parature</t>
  </si>
  <si>
    <t>Mezilaurus opaca Kubitzki &amp; van der Werff</t>
  </si>
  <si>
    <t>Kubitzki &amp; van der Werff</t>
  </si>
  <si>
    <t>Palta moena | Itauba</t>
  </si>
  <si>
    <t>Mezilaurus sprucei (Meisn.) Mez</t>
  </si>
  <si>
    <t>Nectandra sp.</t>
  </si>
  <si>
    <t>Nectandra</t>
  </si>
  <si>
    <t>Laurel | Laurel Amarillo | Higado de diablo</t>
  </si>
  <si>
    <t>Nectandra acuminata (Nees &amp; C.Mart.) J.F.Macbr.</t>
  </si>
  <si>
    <t>(Nees &amp; C.Mart.) J.F.Macbr.</t>
  </si>
  <si>
    <t>Amarillo | Laurel</t>
  </si>
  <si>
    <t>Nectandra acutifolia (Ruiz &amp; Pav.) Mez</t>
  </si>
  <si>
    <t>Nectandra amazonum Nees</t>
  </si>
  <si>
    <t>Laurel | Laurel de pescado</t>
  </si>
  <si>
    <t>Nectandra cissiflora Nees</t>
  </si>
  <si>
    <t>cissiflora</t>
  </si>
  <si>
    <t>Nectandra coeloclada Rohwer</t>
  </si>
  <si>
    <t>coeloclada</t>
  </si>
  <si>
    <t>Rohwer</t>
  </si>
  <si>
    <t>Nectandra cuneatocordata Mez</t>
  </si>
  <si>
    <t>cuneatocordata</t>
  </si>
  <si>
    <t>Nectandra cuspidata Nees &amp; Mart.</t>
  </si>
  <si>
    <t>Laurel | Amarillo | Amarillo | Moena | Laurel negro | Laurel sabanero</t>
  </si>
  <si>
    <t>Nectandra egensis Rohwer</t>
  </si>
  <si>
    <t>egensis</t>
  </si>
  <si>
    <t>Laurel | Amarillo</t>
  </si>
  <si>
    <t>Nectandra globosa (Aubl.) Mez</t>
  </si>
  <si>
    <t>(Aubl.) Mez</t>
  </si>
  <si>
    <t>Nectandra hihua (Ruiz &amp; Pav.) Rohwer</t>
  </si>
  <si>
    <t>hihua</t>
  </si>
  <si>
    <t>(Ruiz &amp; Pav.) Rohwer</t>
  </si>
  <si>
    <t>Amarillo | Amarillo hojarasca</t>
  </si>
  <si>
    <t>Nectandra lineata (Kunth) Rohwer</t>
  </si>
  <si>
    <t>(Kunth) Rohwer</t>
  </si>
  <si>
    <t>Nectandra lineatifolia (Ruiz &amp; Pav.) Mez</t>
  </si>
  <si>
    <t>lineatifolia</t>
  </si>
  <si>
    <t>Amarillo jigua | Amarillo</t>
  </si>
  <si>
    <t>Nectandra longifolia (Ruiz &amp; Pav.) Nees</t>
  </si>
  <si>
    <t>(Ruiz &amp; Pav.) Nees</t>
  </si>
  <si>
    <t>Nectandra membranacea (Sw.) Griseb.</t>
  </si>
  <si>
    <t>Laurel | Huayo</t>
  </si>
  <si>
    <t>Nectandra microcarpa Meisn.</t>
  </si>
  <si>
    <t>Nectandra oppositifolia Nees &amp; Mart.</t>
  </si>
  <si>
    <t>Nectandra pearcei Mez</t>
  </si>
  <si>
    <t>Nectandra reticulata (Ruiz &amp; Pav.) Mez</t>
  </si>
  <si>
    <t>Amarillo | Amarillo real</t>
  </si>
  <si>
    <t>Nectandra viburnoides Meisn.</t>
  </si>
  <si>
    <t>viburnoides</t>
  </si>
  <si>
    <t>Ocotea sp.</t>
  </si>
  <si>
    <t>Ocotea</t>
  </si>
  <si>
    <t>Amarillo | Laurel | Palo rasquiñoso | Laurel Amarillo | Baboso | Comino | Canelilla | Cachicamo | Jigua | Palo blanco | Muena | Huarme</t>
  </si>
  <si>
    <t>Ocotea aciphylla (Nees &amp; Mart.) Mez</t>
  </si>
  <si>
    <t>aciphylla</t>
  </si>
  <si>
    <t>(Nees &amp; Mart.) Mez</t>
  </si>
  <si>
    <t>Amarillo piedro | Amarillo | Medio comino | Palo de achiote | Laurel blanco | Laurel baboso</t>
  </si>
  <si>
    <t>Ocotea amazonica (Meisn.) Mez</t>
  </si>
  <si>
    <t>Palo de guara | Higado de diablo</t>
  </si>
  <si>
    <t>Ocotea argyrophylla Ducke</t>
  </si>
  <si>
    <t>argyrophylla</t>
  </si>
  <si>
    <t>Amarillo | Iloro | Lagarto caspee</t>
  </si>
  <si>
    <t>Ocotea atrata C.K.Allen</t>
  </si>
  <si>
    <t>Ocotea bofo Kunth</t>
  </si>
  <si>
    <t>bofo</t>
  </si>
  <si>
    <t>Ocotea cernua (Nees) Mez</t>
  </si>
  <si>
    <t>cernua</t>
  </si>
  <si>
    <t>Baboso</t>
  </si>
  <si>
    <t>Ocotea cujumary Mart.</t>
  </si>
  <si>
    <t>cujumary</t>
  </si>
  <si>
    <t>Ocotea cuneifolia (Ruiz &amp; Pav.) Mez</t>
  </si>
  <si>
    <t>Ocotea debilis Mez</t>
  </si>
  <si>
    <t>debilis</t>
  </si>
  <si>
    <t>Ocotea delicata Vicent.</t>
  </si>
  <si>
    <t>delicata</t>
  </si>
  <si>
    <t>Vicent.</t>
  </si>
  <si>
    <t>Ocotea duidensis Moldenke</t>
  </si>
  <si>
    <t>duidensis</t>
  </si>
  <si>
    <t>Ocotea esmeraldana Moldenke</t>
  </si>
  <si>
    <t>esmeraldana</t>
  </si>
  <si>
    <t>Laurel baboso | muena de loma | laurel | loro | comino</t>
  </si>
  <si>
    <t>Ocotea floribunda (Sw.) Mez</t>
  </si>
  <si>
    <t>(Sw.) Mez</t>
  </si>
  <si>
    <t>Laurel | Amarillo jigua</t>
  </si>
  <si>
    <t>Ocotea gracilis (Meisn.) Mez</t>
  </si>
  <si>
    <t>Ocotea guianensis Aubl.</t>
  </si>
  <si>
    <t>Uraco</t>
  </si>
  <si>
    <t>Ocotea insularis (Meisn.) Mez</t>
  </si>
  <si>
    <t>insularis</t>
  </si>
  <si>
    <t>Ocotea javitensis (Kunth) Pittier</t>
  </si>
  <si>
    <t>(Kunth) Pittier</t>
  </si>
  <si>
    <t>Medio comino | Aguarrás | Canela muena | Amarillo | Mediocomino | Laurel comino | Comino Achiote | Palo blanco</t>
  </si>
  <si>
    <t>Ocotea leucoxylon (Sw.) Laness.</t>
  </si>
  <si>
    <t>leucoxylon</t>
  </si>
  <si>
    <t>(Sw.) Laness.</t>
  </si>
  <si>
    <t>Higado de diablo | Guara</t>
  </si>
  <si>
    <t>Ocotea longifolia Kunth</t>
  </si>
  <si>
    <t>Laurel | Jigua | Laurel negro</t>
  </si>
  <si>
    <t>Ocotea macropoda (Kunth) Mez</t>
  </si>
  <si>
    <t>Ocotea matogrossensis Vattimo-Gil</t>
  </si>
  <si>
    <t>matogrossensis</t>
  </si>
  <si>
    <t>Vattimo-Gil</t>
  </si>
  <si>
    <t>Ocotea myriantha (Meisn.) Mez</t>
  </si>
  <si>
    <t>myriantha</t>
  </si>
  <si>
    <t>Amarillo balsudo | Laurel baboso</t>
  </si>
  <si>
    <t>Ocotea neblinae C.K.Allen</t>
  </si>
  <si>
    <t>Ocotea neesiana (Miq.) Kosterm.</t>
  </si>
  <si>
    <t>neesiana</t>
  </si>
  <si>
    <t>(Miq.) Kosterm.</t>
  </si>
  <si>
    <t>Ocotea nigrescens Vicent.</t>
  </si>
  <si>
    <t>Ocotea nilssonii C.K.Allen</t>
  </si>
  <si>
    <t>nilssonii</t>
  </si>
  <si>
    <t>Ocotea oblonga (Meisn.) Mez</t>
  </si>
  <si>
    <t>Puike (Guanano)</t>
  </si>
  <si>
    <t>Ocotea olivacea A.C.Sm.</t>
  </si>
  <si>
    <t>olivacea</t>
  </si>
  <si>
    <t>Ocotea pauciflora (Nees) Mez</t>
  </si>
  <si>
    <t>Cahuiche</t>
  </si>
  <si>
    <t>Ocotea puberula (Rich.) Nees</t>
  </si>
  <si>
    <t>Ocotea rhodophylla Vicent.</t>
  </si>
  <si>
    <t>rhodophylla</t>
  </si>
  <si>
    <t>Ocotea sanariapensis Lasser</t>
  </si>
  <si>
    <t>Lasser</t>
  </si>
  <si>
    <t>Ocotea schomburgkiana (Nees) Mez</t>
  </si>
  <si>
    <t>Ocotea splendens (Meisn.) Baill.</t>
  </si>
  <si>
    <t>(Meisn.) Baill.</t>
  </si>
  <si>
    <t>Amarillo nulato | Laurel Amarillo</t>
  </si>
  <si>
    <t>Ocotea tabacifolia (Meisn.) Rohwer</t>
  </si>
  <si>
    <t>tabacifolia</t>
  </si>
  <si>
    <t>(Meisn.) Rohwer</t>
  </si>
  <si>
    <t>Ocotea tessmannii O.C.Schmidt</t>
  </si>
  <si>
    <t>Ocotea tomentosa van der Werff</t>
  </si>
  <si>
    <t>Persea sp.</t>
  </si>
  <si>
    <t>Persea</t>
  </si>
  <si>
    <t>Aguacatillo | Aguacate</t>
  </si>
  <si>
    <t>Persea americana Mill.</t>
  </si>
  <si>
    <t>Aguacate | Palta</t>
  </si>
  <si>
    <t>Persea areolatocostae (C.K.Allen) van der Werff</t>
  </si>
  <si>
    <t>areolatocostae</t>
  </si>
  <si>
    <t>(C.K.Allen) van der Werff</t>
  </si>
  <si>
    <t>Amarillo | Amarillo | Jigua blanco</t>
  </si>
  <si>
    <t>Persea caerulea  (Ruiz &amp; Pav.) Mez</t>
  </si>
  <si>
    <t xml:space="preserve">caerulea </t>
  </si>
  <si>
    <t>Aguacatillo</t>
  </si>
  <si>
    <t>Persea croizatii van der Werff</t>
  </si>
  <si>
    <t>croizatii</t>
  </si>
  <si>
    <t>Persea cuneata Meisn.</t>
  </si>
  <si>
    <t>Persea grandiflora L.E.Kopp</t>
  </si>
  <si>
    <t>L.E.Kopp</t>
  </si>
  <si>
    <t>Medio comino</t>
  </si>
  <si>
    <t>Persea hexanthera L.E.Kopp</t>
  </si>
  <si>
    <t>hexanthera</t>
  </si>
  <si>
    <t>Persea mutisii Kunth</t>
  </si>
  <si>
    <t>Persea perseiphylla (C.K.Allen) van der Werff</t>
  </si>
  <si>
    <t>perseiphylla</t>
  </si>
  <si>
    <t>Persea peruviana Nees</t>
  </si>
  <si>
    <t>Persea pseudofasciculata L.E.Kopp</t>
  </si>
  <si>
    <t>pseudofasciculata</t>
  </si>
  <si>
    <t>Persea subcordata (Ruiz &amp; Pav.) Nees</t>
  </si>
  <si>
    <t>Pleurothyrium sp.</t>
  </si>
  <si>
    <t>Pleurothyrium</t>
  </si>
  <si>
    <t>Pleurothyrium bifidum Nees</t>
  </si>
  <si>
    <t>bifidum</t>
  </si>
  <si>
    <t>Pleurothyrium insigne van der Werff</t>
  </si>
  <si>
    <t>Pleurothyrium intermedium (Mez) Rohwer</t>
  </si>
  <si>
    <t>intermedium</t>
  </si>
  <si>
    <t>(Mez) Rohwer</t>
  </si>
  <si>
    <t>Pleurothyrium maximum O.C.Schmidt</t>
  </si>
  <si>
    <t>Pleurothyrium parviflorum Ducke</t>
  </si>
  <si>
    <t>parviflorum</t>
  </si>
  <si>
    <t>Pleurothyrium poeppigii Nees</t>
  </si>
  <si>
    <t>Jigua</t>
  </si>
  <si>
    <t>Pleurothyrium tomentellum van der Werff</t>
  </si>
  <si>
    <t>tomentellum</t>
  </si>
  <si>
    <t>Pleurothyrium trianae (Mez) Rohwer</t>
  </si>
  <si>
    <t>Rhodostemonodaphne sp.</t>
  </si>
  <si>
    <t>Rhodostemonodaphne</t>
  </si>
  <si>
    <t>Palo rasquiñoso | Amarillo</t>
  </si>
  <si>
    <t>Rhodostemonodaphne dioica (Mez) Rohwer</t>
  </si>
  <si>
    <t>dioica</t>
  </si>
  <si>
    <t>Rhodostemonodaphne frontinensis Madriñán</t>
  </si>
  <si>
    <t>frontinensis</t>
  </si>
  <si>
    <t>Madriñán</t>
  </si>
  <si>
    <t>Rhodostemonodaphne juruensis (A.C.Sm.) Chanderb.</t>
  </si>
  <si>
    <t>(A.C.Sm.) Chanderb.</t>
  </si>
  <si>
    <t>Rhodostemonodaphne kunthiana (Nees) Rohwer</t>
  </si>
  <si>
    <t>(Nees) Rohwer</t>
  </si>
  <si>
    <t>Rhodostemonodaphne licanioides (A.C.Sm.) Madriñán</t>
  </si>
  <si>
    <t>licanioides</t>
  </si>
  <si>
    <t>(A.C.Sm.) Madriñán</t>
  </si>
  <si>
    <t>Rhodostemonodaphne negrensis Madriñán</t>
  </si>
  <si>
    <t>Rhodostemonodaphne parvifolia Madriñán</t>
  </si>
  <si>
    <t>Rhodostemonodaphne peneia Madriñán</t>
  </si>
  <si>
    <t>peneia</t>
  </si>
  <si>
    <t>Rhodostemonodaphne praeclara (Sandwith) Madriñán</t>
  </si>
  <si>
    <t>praeclara</t>
  </si>
  <si>
    <t>(Sandwith) Madriñán</t>
  </si>
  <si>
    <t>Sextonia rubra (Mez) van der Werff</t>
  </si>
  <si>
    <t>Sextonia</t>
  </si>
  <si>
    <t>(Mez) van der Werff</t>
  </si>
  <si>
    <t>Allantoma sp.</t>
  </si>
  <si>
    <t>Lecythidaceae</t>
  </si>
  <si>
    <t>Allantoma</t>
  </si>
  <si>
    <t>Allantoma decandra (Ducke) S.A.Mori, YaY.Huang &amp; Prance</t>
  </si>
  <si>
    <t>decandra</t>
  </si>
  <si>
    <t>(Ducke) S.A.Mori, YaY.Huang &amp; Prance</t>
  </si>
  <si>
    <t>Palo de puerco | Carguero | Cumé | Castañito | Abarco</t>
  </si>
  <si>
    <t>Allantoma lineata (Mart. &amp; O.Berg) Miers</t>
  </si>
  <si>
    <t>(Mart. &amp; O.Berg) Miers</t>
  </si>
  <si>
    <t>Allantoma pluriflora (Ducke) S.A.Mori, Y.Y.Huang &amp; Prance</t>
  </si>
  <si>
    <t>pluriflora</t>
  </si>
  <si>
    <t>(Ducke) S.A.Mori, Y.Y.Huang &amp; Prance</t>
  </si>
  <si>
    <t>Asteranthos brasiliensis Desf.</t>
  </si>
  <si>
    <t>Asteranthos</t>
  </si>
  <si>
    <t>Bertholletia excelsa Bonpl.</t>
  </si>
  <si>
    <t>Bertholletia</t>
  </si>
  <si>
    <t>Castaño de Brasil | Castaño | Nuez del Brasil</t>
  </si>
  <si>
    <t>Cariniana sp.</t>
  </si>
  <si>
    <t>Cariniana</t>
  </si>
  <si>
    <t>Abarco | Cachimbo blanco</t>
  </si>
  <si>
    <t>Cariniana domestica (Mart.) Miers</t>
  </si>
  <si>
    <t>domestica</t>
  </si>
  <si>
    <t>(Mart.) Miers</t>
  </si>
  <si>
    <t>Copa-abarco | Papelillo</t>
  </si>
  <si>
    <t>Cariniana pyriformis Miers</t>
  </si>
  <si>
    <t xml:space="preserve">Abarco | Abarco, Chibuga </t>
  </si>
  <si>
    <t>Corythophora sp.</t>
  </si>
  <si>
    <t>Corythophora</t>
  </si>
  <si>
    <t>Couratari sp.</t>
  </si>
  <si>
    <t>Couratari</t>
  </si>
  <si>
    <t>Carguero de mico tanque | Fono | Carguero</t>
  </si>
  <si>
    <t>Couratari guianensis Aubl.</t>
  </si>
  <si>
    <t>Pona | Fono | carguero | Carguero | Fono</t>
  </si>
  <si>
    <t>Couratari macrosperma A.C.Sm.</t>
  </si>
  <si>
    <t>macrosperma</t>
  </si>
  <si>
    <t>Couratari oligantha A.C.Sm.</t>
  </si>
  <si>
    <t>Carguero | Carguero de perico | Carguero de rebalse</t>
  </si>
  <si>
    <t>Couratari stellata A.C.Sm.</t>
  </si>
  <si>
    <t>Mata-mata colorado | Carguero negro</t>
  </si>
  <si>
    <t>Couroupita sp.</t>
  </si>
  <si>
    <t>Couroupita</t>
  </si>
  <si>
    <t>Castaño | Fono</t>
  </si>
  <si>
    <t>Couroupita guianensis Aubl.</t>
  </si>
  <si>
    <t>Maraco | Totumo de monte</t>
  </si>
  <si>
    <t>Couroupita subsessilis Pilg.</t>
  </si>
  <si>
    <t>Castaño de zona inundable | Yacoinda (Guanano)</t>
  </si>
  <si>
    <t>Eschweilera sp.</t>
  </si>
  <si>
    <t>Eschweilera</t>
  </si>
  <si>
    <t>Palo de gavilán | Carguero | Fono | Matamatá | Matamata copiai | Fono blanco | Fono medicinal</t>
  </si>
  <si>
    <t>Eschweilera alata A.C.Sm.</t>
  </si>
  <si>
    <t>Carguero de gavilán | Cabo de hacha | Palo de gavilán | Matamatá rojo</t>
  </si>
  <si>
    <t>Eschweilera albiflora (DC.) Miers</t>
  </si>
  <si>
    <t>albiflora</t>
  </si>
  <si>
    <t>(DC.) Miers</t>
  </si>
  <si>
    <t>Fono blanco | Matamatá | Carguero</t>
  </si>
  <si>
    <t>Eschweilera andina (Rusby) J.F.Macbr.</t>
  </si>
  <si>
    <t>(Rusby) J.F.Macbr.</t>
  </si>
  <si>
    <t>Popay | Carguero negro | Fono | Carguero de gavilán | Carguero de mojarra | Carguero de guacamayo | Carguero</t>
  </si>
  <si>
    <t>Eschweilera bracteosa (O.Berg) Miers</t>
  </si>
  <si>
    <t>(O.Berg) Miers</t>
  </si>
  <si>
    <t>Machimango | Huesillo | Carguero</t>
  </si>
  <si>
    <t>Eschweilera cabrerana Philipson</t>
  </si>
  <si>
    <t>cabrerana</t>
  </si>
  <si>
    <t>Cabo de hacha</t>
  </si>
  <si>
    <t>Eschweilera chartaceifolia S.A.Mori</t>
  </si>
  <si>
    <t>chartaceifolia</t>
  </si>
  <si>
    <t>S.A.Mori</t>
  </si>
  <si>
    <t>Eschweilera coriacea (DC.) S.A.Mori</t>
  </si>
  <si>
    <t>(DC.) S.A.Mori</t>
  </si>
  <si>
    <t>Carguero | Carguero negro | Palo de gavilán | Fono blanco | Fono | Carguero de mojarra | Popay | Matamata ripero | carguero blanco | carguero de lombriz</t>
  </si>
  <si>
    <t>Eschweilera gigantea (R.Knuth) J.F.Macbr.</t>
  </si>
  <si>
    <t>(R.Knuth) J.F.Macbr.</t>
  </si>
  <si>
    <t>Castaño | Carguero | Fono blanco</t>
  </si>
  <si>
    <t>Eschweilera itayensis R.Knuth</t>
  </si>
  <si>
    <t>itayensis</t>
  </si>
  <si>
    <t>Carguero de gavilán | Fono colorado | Copay | Fono blanco | Fono | Carguero negro | Popay de rebalse | Carguero popai</t>
  </si>
  <si>
    <t>Eschweilera juruensis R.Knuth</t>
  </si>
  <si>
    <t>Carguero | Carguero | Palo de gavilán</t>
  </si>
  <si>
    <t>Eschweilera laevicarpa S.A.Mori</t>
  </si>
  <si>
    <t>Palo de gavilán</t>
  </si>
  <si>
    <t>Eschweilera ovalifolia (DC.) Nied.</t>
  </si>
  <si>
    <t>ovalifolia</t>
  </si>
  <si>
    <t>(DC.) Nied.</t>
  </si>
  <si>
    <t>Eschweilera paniculata (O.Berg) Miers</t>
  </si>
  <si>
    <t>Eschweilera parviflora (Aubl.) Miers</t>
  </si>
  <si>
    <t>(Aubl.) Miers</t>
  </si>
  <si>
    <t>Fono | Carguero de boa | Carguero | Turí | Matamatá | Huasca | Popay | Popay carguero | Carguero de mojarra | Palo de gavilán</t>
  </si>
  <si>
    <t>Eschweilera parvifolia Mart. ex DC.</t>
  </si>
  <si>
    <t>Mart. ex DC.</t>
  </si>
  <si>
    <t>Eschweilera pedicellata (Rich.) S.A.Mori</t>
  </si>
  <si>
    <t>pedicellata</t>
  </si>
  <si>
    <t>(Rich.) S.A.Mori</t>
  </si>
  <si>
    <t>Matamatá | Matamata blanco</t>
  </si>
  <si>
    <t>Eschweilera punctata S.A.Mori</t>
  </si>
  <si>
    <t>Popay de mochilero | Carguero | Matamatá cascudo | Carguero blanco | Castañin | Castaño falso | Mata-matá</t>
  </si>
  <si>
    <t>Eschweilera revoluta S.A.Mori</t>
  </si>
  <si>
    <t>Eschweilera rufifolia S.A.Mori</t>
  </si>
  <si>
    <t>rufifolia</t>
  </si>
  <si>
    <t>Carguero | Matamatá | Chibillo | Turí | Popay | Fono | Palo de gavilán | Fono rojo</t>
  </si>
  <si>
    <t>Eschweilera subglandulosa (Steud. ex O.Berg) Miers</t>
  </si>
  <si>
    <t>subglandulosa</t>
  </si>
  <si>
    <t>(Steud. ex O.Berg) Miers</t>
  </si>
  <si>
    <t>Matamata | Matamata negro</t>
  </si>
  <si>
    <t>Eschweilera tenuifolia (O.Berg) Miers</t>
  </si>
  <si>
    <t>Eschweilera tessmannii R.Knuth</t>
  </si>
  <si>
    <t>Popay de mochilero | Carguero | Popay | Carguero | Olla de culebra | Yuri</t>
  </si>
  <si>
    <t>Grias neuberthii J.F.Macbr.</t>
  </si>
  <si>
    <t>Grias</t>
  </si>
  <si>
    <t>neuberthii</t>
  </si>
  <si>
    <t>Cocoro | Pelotillo | Mortecino | Pepe-guára</t>
  </si>
  <si>
    <t>Gustavia sp.</t>
  </si>
  <si>
    <t>Gustavia</t>
  </si>
  <si>
    <t>Gustavia acuminata S.A.Mori</t>
  </si>
  <si>
    <t>Gustavia augusta L.</t>
  </si>
  <si>
    <t>Gustavia hexapetala (Aubl.) Sm.</t>
  </si>
  <si>
    <t>hexapetala</t>
  </si>
  <si>
    <t>(Aubl.) Sm.</t>
  </si>
  <si>
    <t>Palo de sal | Nispero | Fara | Matamata blanco | Palo de sal | Mortecino</t>
  </si>
  <si>
    <t>Gustavia longifolia O.Berg</t>
  </si>
  <si>
    <t>O.Berg</t>
  </si>
  <si>
    <t>Fono blanco | Coco manteco</t>
  </si>
  <si>
    <t>Gustavia macarenensis Philipson</t>
  </si>
  <si>
    <t>Gustavia magna Cuatrec.</t>
  </si>
  <si>
    <t>magna</t>
  </si>
  <si>
    <t>Gustavia poeppigiana O.Berg</t>
  </si>
  <si>
    <t>Mortecino | Palo muerto | Chicho borugo | Mortecino</t>
  </si>
  <si>
    <t>Gustavia pulchra Miers</t>
  </si>
  <si>
    <t xml:space="preserve">Gustavia speciosa  (Kunth) DC. </t>
  </si>
  <si>
    <t xml:space="preserve">speciosa </t>
  </si>
  <si>
    <t xml:space="preserve">(Kunth) DC. </t>
  </si>
  <si>
    <t xml:space="preserve">Tocino | Cocuelo </t>
  </si>
  <si>
    <t>Lecythis sp.</t>
  </si>
  <si>
    <t>Lecythis</t>
  </si>
  <si>
    <t>Fono | Matamata</t>
  </si>
  <si>
    <t>Lecythis chartacea O.Berg</t>
  </si>
  <si>
    <t>Fono blanco | Carguero | Nomana</t>
  </si>
  <si>
    <t>Lecythis parvifructa S.A.Mori</t>
  </si>
  <si>
    <t>Coco de mono | Cocuelo</t>
  </si>
  <si>
    <t>Lecythis pisonis Cambess.</t>
  </si>
  <si>
    <t>pisonis</t>
  </si>
  <si>
    <t>Olla de mono | Carguero | Castaño | Olla de Mono | Cabeza de churuco | Almendro | Carguero</t>
  </si>
  <si>
    <t>Lecythis tuyrana  Pittier</t>
  </si>
  <si>
    <t xml:space="preserve">tuyrana </t>
  </si>
  <si>
    <t>Olleto | Olla de mono</t>
  </si>
  <si>
    <t>Lecythis zabucajo Aubl.</t>
  </si>
  <si>
    <t>zabucajo</t>
  </si>
  <si>
    <t>Genlisea sp.</t>
  </si>
  <si>
    <t>Lentibulariaceae</t>
  </si>
  <si>
    <t>Genlisea</t>
  </si>
  <si>
    <t>Genlisea filiformis A.St.-Hil.</t>
  </si>
  <si>
    <t>Genlisea pygmaea A.St.-Hil.</t>
  </si>
  <si>
    <t>Genlisea roraimensis N.E.Br.</t>
  </si>
  <si>
    <t>Genlisea sanariapoana Steyerm.</t>
  </si>
  <si>
    <t>sanariapoana</t>
  </si>
  <si>
    <t>Utricularia sp.</t>
  </si>
  <si>
    <t>Utricularia</t>
  </si>
  <si>
    <t>Utricularia adpressa A.St.-Hil. &amp; Girard</t>
  </si>
  <si>
    <t>A.St.-Hil. &amp; Girard</t>
  </si>
  <si>
    <t>Utricularia alpina Jacq.</t>
  </si>
  <si>
    <t>alpina</t>
  </si>
  <si>
    <t>Utricularia amethystina A.St.-Hil. &amp; Girard</t>
  </si>
  <si>
    <t>amethystina</t>
  </si>
  <si>
    <t>Utricularia asplundii P.Taylor</t>
  </si>
  <si>
    <t>P.Taylor</t>
  </si>
  <si>
    <t>Utricularia calycifida Benj.</t>
  </si>
  <si>
    <t>calycifida</t>
  </si>
  <si>
    <t>Benj.</t>
  </si>
  <si>
    <t>Utricularia chiribiquetensis A.Fernández</t>
  </si>
  <si>
    <t>A.Fernández</t>
  </si>
  <si>
    <t>Utricularia erectiflora A.St.-Hil. &amp; Girard</t>
  </si>
  <si>
    <t>erectiflora</t>
  </si>
  <si>
    <t>Utricularia fimbriata Kunth</t>
  </si>
  <si>
    <t>Utricularia foliosa L.</t>
  </si>
  <si>
    <t>Utricularia hispida Lam.</t>
  </si>
  <si>
    <t>hispida</t>
  </si>
  <si>
    <t>Utricularia longeciliata A.DC.</t>
  </si>
  <si>
    <t>longeciliata</t>
  </si>
  <si>
    <t>Utricularia meyeri Pilg.</t>
  </si>
  <si>
    <t>meyeri</t>
  </si>
  <si>
    <t>Utricularia myriocista A.St.-Hil. &amp; Girard</t>
  </si>
  <si>
    <t>myriocista</t>
  </si>
  <si>
    <t>Utricularia neottioides A.St.-Hil. &amp; Girard</t>
  </si>
  <si>
    <t>neottioides</t>
  </si>
  <si>
    <t>Utricularia nervosa Benj.</t>
  </si>
  <si>
    <t>Utricularia oliveriana Steyerm.</t>
  </si>
  <si>
    <t>oliveriana</t>
  </si>
  <si>
    <t>Utricularia pubescens Sm.</t>
  </si>
  <si>
    <t>Utricularia subulata L.</t>
  </si>
  <si>
    <t>Utricularia tenuissima Tutin</t>
  </si>
  <si>
    <t>tenuissima</t>
  </si>
  <si>
    <t>Tutin</t>
  </si>
  <si>
    <t>Utricularia tricolor A.St.-Hil.</t>
  </si>
  <si>
    <t>tricolor</t>
  </si>
  <si>
    <t>Utricularia triloba Benj.</t>
  </si>
  <si>
    <t>triloba</t>
  </si>
  <si>
    <t>Utricularia unifolia Ruiz &amp; Pav.</t>
  </si>
  <si>
    <t>unifolia</t>
  </si>
  <si>
    <t>Ruptiliocarpon sp.</t>
  </si>
  <si>
    <t>Lepidobotryaceae</t>
  </si>
  <si>
    <t>Ruptiliocarpon</t>
  </si>
  <si>
    <t>Ruptiliocarpon caracolito Hammel &amp; N.Zamora</t>
  </si>
  <si>
    <t>caracolito</t>
  </si>
  <si>
    <t>Hammel &amp; N.Zamora</t>
  </si>
  <si>
    <t>Hebepetalum sp.</t>
  </si>
  <si>
    <t>Linaceae</t>
  </si>
  <si>
    <t>Hebepetalum</t>
  </si>
  <si>
    <t>Hugoniaceae</t>
  </si>
  <si>
    <t>Hebepetalum humiriifolium (Planch.) Benth.</t>
  </si>
  <si>
    <t>humiriifolium</t>
  </si>
  <si>
    <t>(Planch.) Benth.</t>
  </si>
  <si>
    <t>Hebepetalum neblinae Jardim &amp; P.E.Berry</t>
  </si>
  <si>
    <t>Jardim &amp; P.E.Berry</t>
  </si>
  <si>
    <t>Roucheria sp.</t>
  </si>
  <si>
    <t>Roucheria</t>
  </si>
  <si>
    <t>Juanasevá</t>
  </si>
  <si>
    <t>Roucheria calophylla Planch.</t>
  </si>
  <si>
    <t>Paliamarillo</t>
  </si>
  <si>
    <t>Roucheria columbiana Hallier f.</t>
  </si>
  <si>
    <t>Hallier f.</t>
  </si>
  <si>
    <t>Coca de bambero | Lagarto</t>
  </si>
  <si>
    <t>Roucheria elata Ducke</t>
  </si>
  <si>
    <t>Roucheria laxiflora H.Winkl.</t>
  </si>
  <si>
    <t>H.Winkl.</t>
  </si>
  <si>
    <t>Roucheria schomburgkii Planch.</t>
  </si>
  <si>
    <t>Lindernia sp.</t>
  </si>
  <si>
    <t>Linderniaceae</t>
  </si>
  <si>
    <t>Lindernia</t>
  </si>
  <si>
    <t>Scrophulariaceae</t>
  </si>
  <si>
    <t>Lindernia crustacea (L.) F.Muell</t>
  </si>
  <si>
    <t>crustacea</t>
  </si>
  <si>
    <t>(L.) F.Muell</t>
  </si>
  <si>
    <t>Lindernia dubia (L.) Pennell</t>
  </si>
  <si>
    <t>(L.) Pennell</t>
  </si>
  <si>
    <t>Lindernia microcalyx Pennell &amp; Stehlé</t>
  </si>
  <si>
    <t>Pennell &amp; Stehlé</t>
  </si>
  <si>
    <t>Vandellia diffusa L.</t>
  </si>
  <si>
    <t>Vandellia</t>
  </si>
  <si>
    <t>Chundul</t>
  </si>
  <si>
    <t>Lindsaea sp.</t>
  </si>
  <si>
    <t>Lindsaeaceae</t>
  </si>
  <si>
    <t>Lindsaea</t>
  </si>
  <si>
    <t>Lindsaea bolivarensis V.Marcano</t>
  </si>
  <si>
    <t>bolivarensis</t>
  </si>
  <si>
    <t>V.Marcano</t>
  </si>
  <si>
    <t>Lindsaea coarctata K.U.Kramer</t>
  </si>
  <si>
    <t>K.U.Kramer</t>
  </si>
  <si>
    <t>Helecho de sardinita</t>
  </si>
  <si>
    <t>Lindsaea cultriformis K.U.Kramer</t>
  </si>
  <si>
    <t>cultriformis</t>
  </si>
  <si>
    <t>Lindsaea cyclophylla K.U.Kramer</t>
  </si>
  <si>
    <t>cyclophylla</t>
  </si>
  <si>
    <t>Lindsaea divaricata Klotzsch</t>
  </si>
  <si>
    <t>Lindsaea dubia Spreng.</t>
  </si>
  <si>
    <t>Lindsaea elatior (Kunze) A.Rojas</t>
  </si>
  <si>
    <t>(Kunze) A.Rojas</t>
  </si>
  <si>
    <t>Lindsaea guianensis (Aubl.) Dryand.</t>
  </si>
  <si>
    <t>(Aubl.) Dryand.</t>
  </si>
  <si>
    <t>Lindsaea hemiglossa K.U.Kramer</t>
  </si>
  <si>
    <t>hemiglossa</t>
  </si>
  <si>
    <t>Lindsaea hemiptera K.U.Kramer</t>
  </si>
  <si>
    <t>hemiptera</t>
  </si>
  <si>
    <t>Lindsaea javitensis Willd.</t>
  </si>
  <si>
    <t>Lindsaea klotzschiana Moritz ex Ettingsh.</t>
  </si>
  <si>
    <t>klotzschiana</t>
  </si>
  <si>
    <t>Moritz ex Ettingsh.</t>
  </si>
  <si>
    <t>Lindsaea lancea (L.) Bedd.</t>
  </si>
  <si>
    <t>lancea</t>
  </si>
  <si>
    <t>(L.) Bedd.</t>
  </si>
  <si>
    <t>Lindsaea meifolia (Kunth) Kuhn</t>
  </si>
  <si>
    <t>meifolia</t>
  </si>
  <si>
    <t>(Kunth) Kuhn</t>
  </si>
  <si>
    <t>Lindsaea parkeri (Hook.) Kuhn</t>
  </si>
  <si>
    <t>(Hook.) Kuhn</t>
  </si>
  <si>
    <t>Lindsaea pendula Klotzsch</t>
  </si>
  <si>
    <t>Lindsaea phassa K.U.Kramer</t>
  </si>
  <si>
    <t>phassa</t>
  </si>
  <si>
    <t>Lindsaea quadrangularis Raddi</t>
  </si>
  <si>
    <t>Lindsaea reniformis Dryand.</t>
  </si>
  <si>
    <t>reniformis</t>
  </si>
  <si>
    <t>Dryand.</t>
  </si>
  <si>
    <t>Lindsaea rigidiuscula Lindm.</t>
  </si>
  <si>
    <t>rigidiuscula</t>
  </si>
  <si>
    <t>Lindm.</t>
  </si>
  <si>
    <t>Lindsaea schomburgkii Klotzsch</t>
  </si>
  <si>
    <t>Lindsaea stricta (Sw.) Dryand.</t>
  </si>
  <si>
    <t>(Sw.) Dryand.</t>
  </si>
  <si>
    <t>Lindsaea taeniata K.U.Kramer</t>
  </si>
  <si>
    <t>taeniata</t>
  </si>
  <si>
    <t>Lindsaea tetraptera K.U.Kramer</t>
  </si>
  <si>
    <t>tetraptera</t>
  </si>
  <si>
    <t>Lindsaea ulei H.Christ</t>
  </si>
  <si>
    <t>Higado de pava</t>
  </si>
  <si>
    <t>Klaprothia fasciculata (C.Presl) Poston</t>
  </si>
  <si>
    <t>Loasaceae</t>
  </si>
  <si>
    <t>Klaprothia</t>
  </si>
  <si>
    <t>(C.Presl) Poston</t>
  </si>
  <si>
    <t>Nasa sp.</t>
  </si>
  <si>
    <t>Nasa</t>
  </si>
  <si>
    <t>Ortiga</t>
  </si>
  <si>
    <t>Nasa grandiflora (Desr.) Weigend</t>
  </si>
  <si>
    <t>(Desr.) Weigend</t>
  </si>
  <si>
    <t>Antonia ovata Pohl</t>
  </si>
  <si>
    <t>Loganiaceae</t>
  </si>
  <si>
    <t>Antonia</t>
  </si>
  <si>
    <t>Pohl</t>
  </si>
  <si>
    <t>Bonyunia sp.</t>
  </si>
  <si>
    <t>Bonyunia</t>
  </si>
  <si>
    <t>Bonyunia aquatica Ducke</t>
  </si>
  <si>
    <t>Bonyunia excelsa J.R.Grant</t>
  </si>
  <si>
    <t>Bonyunia nobilis J.R.Grant</t>
  </si>
  <si>
    <t>Buddleja sp.</t>
  </si>
  <si>
    <t>Buddleja</t>
  </si>
  <si>
    <t>Desfontainia sp.</t>
  </si>
  <si>
    <t>Desfontainia</t>
  </si>
  <si>
    <t>Mitreola petiolata (J.F.Gmel.) Torr. &amp; A.Gray</t>
  </si>
  <si>
    <t>Mitreola</t>
  </si>
  <si>
    <t>(J.F.Gmel.) Torr. &amp; A.Gray</t>
  </si>
  <si>
    <t>Potalia sp.</t>
  </si>
  <si>
    <t>Potalia</t>
  </si>
  <si>
    <t>Maticuaja</t>
  </si>
  <si>
    <t>Potalia amara Aubl.</t>
  </si>
  <si>
    <t>amara</t>
  </si>
  <si>
    <t>Palo de matiguaja</t>
  </si>
  <si>
    <t>Potalia coronata Struwe &amp; V.A.Albert</t>
  </si>
  <si>
    <t>coronata</t>
  </si>
  <si>
    <t>Struwe &amp; V.A.Albert</t>
  </si>
  <si>
    <t>Curarina | Matiguaja</t>
  </si>
  <si>
    <t>Potalia elegans Struwe &amp; V.A.Albert</t>
  </si>
  <si>
    <t>Potalia resinifera Mart.</t>
  </si>
  <si>
    <t>resinifera</t>
  </si>
  <si>
    <t>Curalina | Matiguaja | Amargo andrés | Curarina | Hoja de miao de arco grande | Herpes gra</t>
  </si>
  <si>
    <t>Potalia yanamonoensis Struwe &amp; V.A.Albert</t>
  </si>
  <si>
    <t>yanamonoensis</t>
  </si>
  <si>
    <t>Spigelia sp.</t>
  </si>
  <si>
    <t>Spigelia</t>
  </si>
  <si>
    <t>Spigelia amazonica Fern.Casas</t>
  </si>
  <si>
    <t>Fern.Casas</t>
  </si>
  <si>
    <t>Spigelia anthelmia L.</t>
  </si>
  <si>
    <t>anthelmia</t>
  </si>
  <si>
    <t>Ravadilla de guara</t>
  </si>
  <si>
    <t>Spigelia guianensis (Aubl.) Lemée</t>
  </si>
  <si>
    <t>(Aubl.) Lemée</t>
  </si>
  <si>
    <t>Spigelia hamelioides Kunth</t>
  </si>
  <si>
    <t>hamelioides</t>
  </si>
  <si>
    <t>Spigelia pedunculata Kunth</t>
  </si>
  <si>
    <t>Guambia</t>
  </si>
  <si>
    <t>Spigelia scabra Cham. &amp; Schltdl.</t>
  </si>
  <si>
    <t>Strychnos sp.</t>
  </si>
  <si>
    <t>Strychnos</t>
  </si>
  <si>
    <t>Strychnos amazonica Krukoff</t>
  </si>
  <si>
    <t>Strychnos asperula Sprague &amp; Sandwith</t>
  </si>
  <si>
    <t>asperula</t>
  </si>
  <si>
    <t>Strychnos barnhartiana Krukoff</t>
  </si>
  <si>
    <t>barnhartiana</t>
  </si>
  <si>
    <t>Strychnos brachiata Ruiz &amp; Pav.</t>
  </si>
  <si>
    <t>Strychnos bredemeyeri (Schult. &amp; Schult.f.) Sprague &amp; Sandwith</t>
  </si>
  <si>
    <t>bredemeyeri</t>
  </si>
  <si>
    <t>(Schult. &amp; Schult.f.) Sprague &amp; Sandwith</t>
  </si>
  <si>
    <t>Strychnos cogens Benth.</t>
  </si>
  <si>
    <t>cogens</t>
  </si>
  <si>
    <t>Strychnos darienensis Seem.</t>
  </si>
  <si>
    <t>darienensis</t>
  </si>
  <si>
    <t>Strychnos erichsonii Progel</t>
  </si>
  <si>
    <t>erichsonii</t>
  </si>
  <si>
    <t>Progel</t>
  </si>
  <si>
    <t>Palo veneno | Palo de gusano | Chuchuhuaza macho</t>
  </si>
  <si>
    <t>Strychnos glabra Progel</t>
  </si>
  <si>
    <t>Strychnos guianensis (Aubl.) Mart.</t>
  </si>
  <si>
    <t>Curare de pescado | Uva amarilla</t>
  </si>
  <si>
    <t>Strychnos javariensis Krukoff</t>
  </si>
  <si>
    <t>javariensis</t>
  </si>
  <si>
    <t>Veneno</t>
  </si>
  <si>
    <t>Strychnos jobertiana Baill.</t>
  </si>
  <si>
    <t>jobertiana</t>
  </si>
  <si>
    <t>Strychnos lobelioides Krukoff &amp; Barneby</t>
  </si>
  <si>
    <t>lobelioides</t>
  </si>
  <si>
    <t>Krukoff &amp; Barneby</t>
  </si>
  <si>
    <t>Strychnos mitscherlichii M.R.Schomb.</t>
  </si>
  <si>
    <t>mitscherlichii</t>
  </si>
  <si>
    <t>M.R.Schomb.</t>
  </si>
  <si>
    <t>Strychnos panurensis Sprague &amp; Sandwith</t>
  </si>
  <si>
    <t>Strychnos parviflora Benth.</t>
  </si>
  <si>
    <t>Strychnos peckii B.L.Rob.</t>
  </si>
  <si>
    <t>peckii</t>
  </si>
  <si>
    <t>Pico de paujil</t>
  </si>
  <si>
    <t>Strychnos poeppigii Progel</t>
  </si>
  <si>
    <t>Strychnos rondeletioides Benth.</t>
  </si>
  <si>
    <t>rondeletioides</t>
  </si>
  <si>
    <t>Yebaro</t>
  </si>
  <si>
    <t>Strychnos schultesiana Krukoff</t>
  </si>
  <si>
    <t>Strychnos solerederi Gilg</t>
  </si>
  <si>
    <t>solerederi</t>
  </si>
  <si>
    <t>Strychnos subcordata Spruce &amp; Benth.</t>
  </si>
  <si>
    <t>Spruce &amp; Benth.</t>
  </si>
  <si>
    <t>Strychnos tarapotensis Sprague &amp; Sandwith</t>
  </si>
  <si>
    <t>Strychnos toxifera Lindl.</t>
  </si>
  <si>
    <t>toxifera</t>
  </si>
  <si>
    <t>Aetanthus nodosus (Desr.) Engl.</t>
  </si>
  <si>
    <t>Loranthaceae</t>
  </si>
  <si>
    <t>Aetanthus</t>
  </si>
  <si>
    <t>nodosus</t>
  </si>
  <si>
    <t>(Desr.) Engl.</t>
  </si>
  <si>
    <t>Dendrophthora sp.</t>
  </si>
  <si>
    <t>Dendrophthora</t>
  </si>
  <si>
    <t>Dendrophthora obliqua (C.Presl) Wiens</t>
  </si>
  <si>
    <t>(C.Presl) Wiens</t>
  </si>
  <si>
    <t>Gaiadendron sp.</t>
  </si>
  <si>
    <t>Gaiadendron</t>
  </si>
  <si>
    <t>Rosa</t>
  </si>
  <si>
    <t>Gaiadendron punctatum (Ruiz &amp; Pav.) G.Don</t>
  </si>
  <si>
    <t>Oryctanthus sp.</t>
  </si>
  <si>
    <t>Oryctanthus</t>
  </si>
  <si>
    <t>Oryctanthus alveolatus (Kunth) Kuijt</t>
  </si>
  <si>
    <t>alveolatus</t>
  </si>
  <si>
    <t>(Kunth) Kuijt</t>
  </si>
  <si>
    <t>Pajarito | Pajarito | Matapalo</t>
  </si>
  <si>
    <t>Oryctanthus asplundii Kuijt</t>
  </si>
  <si>
    <t>Kuijt</t>
  </si>
  <si>
    <t>Oryctanthus florulentus (Rich.) Tiegh.</t>
  </si>
  <si>
    <t>florulentus</t>
  </si>
  <si>
    <t>(Rich.) Tiegh.</t>
  </si>
  <si>
    <t>Oryctanthus phthirusoides Rizzini</t>
  </si>
  <si>
    <t>phthirusoides</t>
  </si>
  <si>
    <t>Rizzini</t>
  </si>
  <si>
    <t>Pajarito</t>
  </si>
  <si>
    <t>Oryctanthus spicatus (Jacq.) Eichler</t>
  </si>
  <si>
    <t>(Jacq.) Eichler</t>
  </si>
  <si>
    <t>Matapalo | Rubiarbo | Escoba de bruja | Pajarito</t>
  </si>
  <si>
    <t>Passovia sp.</t>
  </si>
  <si>
    <t>Passovia</t>
  </si>
  <si>
    <t>Passovia pedunculata (Jacq.) Kuijt</t>
  </si>
  <si>
    <t>(Jacq.) Kuijt</t>
  </si>
  <si>
    <t>pajarita | escoba de bruja | Pajarillo</t>
  </si>
  <si>
    <t>Passovia podoptera (Cham. &amp; Schltdl.) Kuijt</t>
  </si>
  <si>
    <t>podoptera</t>
  </si>
  <si>
    <t>(Cham. &amp; Schltdl.) Kuijt</t>
  </si>
  <si>
    <t>Passovia pyrifolia (Kunth) Tiegh.</t>
  </si>
  <si>
    <t>(Kunth) Tiegh.</t>
  </si>
  <si>
    <t>Solda</t>
  </si>
  <si>
    <t>Passovia robusta (Rusby) Kuijt</t>
  </si>
  <si>
    <t>Passovia stelis (L.) Kuijt</t>
  </si>
  <si>
    <t>stelis</t>
  </si>
  <si>
    <t>(L.) Kuijt</t>
  </si>
  <si>
    <t>Suelda con suelda | Pajarillo</t>
  </si>
  <si>
    <t>Peristethium leptostachyum (Kunth) Tiegh.</t>
  </si>
  <si>
    <t>Peristethium</t>
  </si>
  <si>
    <t>Phthirusa sp.</t>
  </si>
  <si>
    <t>Phthirusa</t>
  </si>
  <si>
    <t>Matapalo | Tripa de pollo | Pringamosa</t>
  </si>
  <si>
    <t>Psittacanthus sp.</t>
  </si>
  <si>
    <t>Psittacanthus</t>
  </si>
  <si>
    <t>Psittacanthus acinarius (Mart.) Mart.</t>
  </si>
  <si>
    <t>acinarius</t>
  </si>
  <si>
    <t>(Mart.) Mart.</t>
  </si>
  <si>
    <t>Psittacanthus brachynema Eichler</t>
  </si>
  <si>
    <t>brachynema</t>
  </si>
  <si>
    <t>Psittacanthus cinctus (Mart.) Mart.</t>
  </si>
  <si>
    <t>cinctus</t>
  </si>
  <si>
    <t>Psittacanthus clusiifolius Eichler</t>
  </si>
  <si>
    <t>clusiifolius</t>
  </si>
  <si>
    <t>Psittacanthus corderoi F.González, F.J.Roldán &amp; Pabón-Mora</t>
  </si>
  <si>
    <t>corderoi</t>
  </si>
  <si>
    <t>F.González, F.J.Roldán &amp; Pabón-Mora</t>
  </si>
  <si>
    <t>Psittacanthus corynocephalus Eichler</t>
  </si>
  <si>
    <t>corynocephalus</t>
  </si>
  <si>
    <t>Psittacanthus crassifolius (Roem. &amp; Schult.) G.Don</t>
  </si>
  <si>
    <t>crassifolius</t>
  </si>
  <si>
    <t>(Roem. &amp; Schult.) G.Don</t>
  </si>
  <si>
    <t>Psittacanthus cucullaris (Lam.) Blume</t>
  </si>
  <si>
    <t>cucullaris</t>
  </si>
  <si>
    <t>(Lam.) Blume</t>
  </si>
  <si>
    <t>Psittacanthus eucalyptifolius (Kunth) G.Don</t>
  </si>
  <si>
    <t>eucalyptifolius</t>
  </si>
  <si>
    <t>Psittacanthus irwinii Rizzini</t>
  </si>
  <si>
    <t>irwinii</t>
  </si>
  <si>
    <t>Psittacanthus ophiocephalus Kuijt</t>
  </si>
  <si>
    <t>ophiocephalus</t>
  </si>
  <si>
    <t>Matapalo | Pajarito | Árbol de maní</t>
  </si>
  <si>
    <t>Psittacanthus peronopetalus Eichler</t>
  </si>
  <si>
    <t>peronopetalus</t>
  </si>
  <si>
    <t>Psittacanthus sulcatus Kuijt</t>
  </si>
  <si>
    <t>sulcatus</t>
  </si>
  <si>
    <t>Psittacanthus truncatus Kuijt</t>
  </si>
  <si>
    <t>truncatus</t>
  </si>
  <si>
    <t>Struthanthus sp.</t>
  </si>
  <si>
    <t>Struthanthus</t>
  </si>
  <si>
    <t>Struthanthus leptostachyus (Kunth) G.Don</t>
  </si>
  <si>
    <t>leptostachyus</t>
  </si>
  <si>
    <t>Struthanthus orbicularis (Kunth) Blume</t>
  </si>
  <si>
    <t>(Kunth) Blume</t>
  </si>
  <si>
    <t>Struthanthus schultesii Kuijt</t>
  </si>
  <si>
    <t>Casa de la hormiga</t>
  </si>
  <si>
    <t>Diphasiastrum thyoides (Humb. &amp; Bonpl. ex Willd.) Holub</t>
  </si>
  <si>
    <t>Lycopodiaceae</t>
  </si>
  <si>
    <t>Diphasiastrum</t>
  </si>
  <si>
    <t>thyoides</t>
  </si>
  <si>
    <t>(Humb. &amp; Bonpl. ex Willd.) Holub</t>
  </si>
  <si>
    <t>Diphasium jussiaei (Desv. ex Poir.) Rothm.</t>
  </si>
  <si>
    <t>Diphasium</t>
  </si>
  <si>
    <t>jussiaei</t>
  </si>
  <si>
    <t>(Desv. ex Poir.) Rothm.</t>
  </si>
  <si>
    <t>Lycopodiella matthewsii (Hook.) Holub</t>
  </si>
  <si>
    <t>Lycopodiella</t>
  </si>
  <si>
    <t>matthewsii</t>
  </si>
  <si>
    <t>(Hook.) Holub</t>
  </si>
  <si>
    <t>Lycopodium clavatum L.</t>
  </si>
  <si>
    <t>Lycopodium</t>
  </si>
  <si>
    <t>clavatum</t>
  </si>
  <si>
    <t>Palhinhaea sp.</t>
  </si>
  <si>
    <t>Palhinhaea</t>
  </si>
  <si>
    <t>Palhinhaea camporum (B.Øllg. &amp; P.G.Windisch) Holub</t>
  </si>
  <si>
    <t>(B.Øllg. &amp; P.G.Windisch) Holub</t>
  </si>
  <si>
    <t>Palhinhaea cernua (L.) Vasc. &amp; Franco</t>
  </si>
  <si>
    <t>(L.) Vasc. &amp; Franco</t>
  </si>
  <si>
    <t>Abrecaminos | caminadera | Salvajina</t>
  </si>
  <si>
    <t>Palhinhaea glaucescens (C.Presl) Holub</t>
  </si>
  <si>
    <t>(C.Presl) Holub</t>
  </si>
  <si>
    <t>Phlegmariurus sp.</t>
  </si>
  <si>
    <t>Phlegmariurus</t>
  </si>
  <si>
    <t>Phlegmariurus aqualupianus (Spring) B.Øllg.</t>
  </si>
  <si>
    <t>aqualupianus</t>
  </si>
  <si>
    <t>(Spring) B.Øllg.</t>
  </si>
  <si>
    <t>Phlegmariurus dichotomus (Jacq.) W.H.Wagner</t>
  </si>
  <si>
    <t>(Jacq.) W.H.Wagner</t>
  </si>
  <si>
    <t>Phlegmariurus linifolius (L.) B.Øllg.</t>
  </si>
  <si>
    <t>linifolius</t>
  </si>
  <si>
    <t>(L.) B.Øllg.</t>
  </si>
  <si>
    <t>Phlegmariurus reflexus (Lam.) B.Øllg.</t>
  </si>
  <si>
    <t>(Lam.) B.Øllg.</t>
  </si>
  <si>
    <t>Phlegmariurus taxifolius (Sw.) Á.Löve &amp; D.Löve</t>
  </si>
  <si>
    <t>taxifolius</t>
  </si>
  <si>
    <t>(Sw.) Á.Löve &amp; D.Löve</t>
  </si>
  <si>
    <t>Pseudolycopodiella sp.</t>
  </si>
  <si>
    <t>Pseudolycopodiella</t>
  </si>
  <si>
    <t>Pseudolycopodiella caroliniana (L.) Holub</t>
  </si>
  <si>
    <t>(L.) Holub</t>
  </si>
  <si>
    <t>Pseudolycopodiella contexta (Mart.) Holub</t>
  </si>
  <si>
    <t>contexta</t>
  </si>
  <si>
    <t>(Mart.) Holub</t>
  </si>
  <si>
    <t>Lygodium sp.</t>
  </si>
  <si>
    <t>Lygodiaceae</t>
  </si>
  <si>
    <t>Lygodium</t>
  </si>
  <si>
    <t>Lygodium venustum Sw.</t>
  </si>
  <si>
    <t>venustum</t>
  </si>
  <si>
    <t>Lygodium volubile Sw.</t>
  </si>
  <si>
    <t>volubile</t>
  </si>
  <si>
    <t>Adenaria floribunda Kunth</t>
  </si>
  <si>
    <t>Lythraceae</t>
  </si>
  <si>
    <t>Adenaria</t>
  </si>
  <si>
    <t>Cuphea sp.</t>
  </si>
  <si>
    <t>Cuphea</t>
  </si>
  <si>
    <t>Cuphea annulata Koehne</t>
  </si>
  <si>
    <t>annulata</t>
  </si>
  <si>
    <t>Koehne</t>
  </si>
  <si>
    <t>Cuphea antisyphilitica Kunth</t>
  </si>
  <si>
    <t>antisyphilitica</t>
  </si>
  <si>
    <t>Cuphea beneradicata Lourteig</t>
  </si>
  <si>
    <t>beneradicata</t>
  </si>
  <si>
    <t>Lourteig</t>
  </si>
  <si>
    <t>Cuphea bombonasae Sprague</t>
  </si>
  <si>
    <t>Cuphea carthagenensis (Jacq.) J.F.Macbr.</t>
  </si>
  <si>
    <t>(Jacq.) J.F.Macbr.</t>
  </si>
  <si>
    <t>Fraile</t>
  </si>
  <si>
    <t>Cuphea killipii Lourteig</t>
  </si>
  <si>
    <t>Cuphea kubeorum Lourteig</t>
  </si>
  <si>
    <t>kubeorum</t>
  </si>
  <si>
    <t>Cuphea melvilla Lindl.</t>
  </si>
  <si>
    <t>melvilla</t>
  </si>
  <si>
    <t>Cuphea micrantha Kunth</t>
  </si>
  <si>
    <t>Berbenilla | Sanalotodo | Moraditas</t>
  </si>
  <si>
    <t>Cuphea odonellii Lourteig</t>
  </si>
  <si>
    <t>odonellii</t>
  </si>
  <si>
    <t>Cuphea philombria Lourteig</t>
  </si>
  <si>
    <t>philombria</t>
  </si>
  <si>
    <t>Cuphea racemosa (L.f.) Spreng.</t>
  </si>
  <si>
    <t>(L.f.) Spreng.</t>
  </si>
  <si>
    <t>Escancerillo</t>
  </si>
  <si>
    <t>Cuphea repens Koehne</t>
  </si>
  <si>
    <t>Cuphea stygialis Lourteig</t>
  </si>
  <si>
    <t>stygialis</t>
  </si>
  <si>
    <t>Cuphea sucumbiensis Lourteig</t>
  </si>
  <si>
    <t>Lafoensia  punicifolia  DC.</t>
  </si>
  <si>
    <t xml:space="preserve">Lafoensia </t>
  </si>
  <si>
    <t xml:space="preserve">punicifolia </t>
  </si>
  <si>
    <t>Pelincu</t>
  </si>
  <si>
    <t>Lagerstroemia sp.</t>
  </si>
  <si>
    <t>Lagerstroemia</t>
  </si>
  <si>
    <t>Lagerstroemia indica L.</t>
  </si>
  <si>
    <t>Jupiter | Azucena rosada | Mirto</t>
  </si>
  <si>
    <t>Lagerstroemia speciosa (L.) Pers.</t>
  </si>
  <si>
    <t>(L.) Pers.</t>
  </si>
  <si>
    <t>Lawsonia inermis L.</t>
  </si>
  <si>
    <t>Lawsonia</t>
  </si>
  <si>
    <t>Jazmin</t>
  </si>
  <si>
    <t>Magnolia sp.</t>
  </si>
  <si>
    <t>Magnoliaceae</t>
  </si>
  <si>
    <t>Magnolia</t>
  </si>
  <si>
    <t>Magnolia neillii (Lozano) Govaerts</t>
  </si>
  <si>
    <t>neillii</t>
  </si>
  <si>
    <t>(Lozano) Govaerts</t>
  </si>
  <si>
    <t>Magnolia rimachii (Lozano) Govaerts</t>
  </si>
  <si>
    <t>rimachii</t>
  </si>
  <si>
    <t>Alicia macrodisca (Triana &amp; Planch.) W.R.Anderson</t>
  </si>
  <si>
    <t>Malpighiaceae</t>
  </si>
  <si>
    <t>Alicia</t>
  </si>
  <si>
    <t>macrodisca</t>
  </si>
  <si>
    <t>(Triana &amp; Planch.) W.R.Anderson</t>
  </si>
  <si>
    <t>Yagé de pescado</t>
  </si>
  <si>
    <t>Banisteriopsis sp.</t>
  </si>
  <si>
    <t>Banisteriopsis</t>
  </si>
  <si>
    <t>Banisteriopsis caapi (Griseb.) C.V.Morton</t>
  </si>
  <si>
    <t>caapi</t>
  </si>
  <si>
    <t>(Griseb.) C.V.Morton</t>
  </si>
  <si>
    <t>Yagé | Yagé del huerto | Cordón umbilical | Yagé de cacería | Bejuco dulce | Jage</t>
  </si>
  <si>
    <t>Banisteriopsis martiniana (A.Juss.) Cuatrec.</t>
  </si>
  <si>
    <t>martiniana</t>
  </si>
  <si>
    <t>(A.Juss.) Cuatrec.</t>
  </si>
  <si>
    <t>Banisteriopsis muricata (Cav.) Cuatrec.</t>
  </si>
  <si>
    <t>(Cav.) Cuatrec.</t>
  </si>
  <si>
    <t>Blepharandra angustifolia (Kunth) W.R.Anderson</t>
  </si>
  <si>
    <t>Blepharandra</t>
  </si>
  <si>
    <t>(Kunth) W.R.Anderson</t>
  </si>
  <si>
    <t>Bronwenia wurdackii (B.Gates) W.R.Anderson &amp; C.Davis</t>
  </si>
  <si>
    <t>Bronwenia</t>
  </si>
  <si>
    <t>(B.Gates) W.R.Anderson &amp; C.Davis</t>
  </si>
  <si>
    <t>Bunchosia sp.</t>
  </si>
  <si>
    <t>Bunchosia</t>
  </si>
  <si>
    <t>Bunchosia argentea (Jacq.) DC.</t>
  </si>
  <si>
    <t>(Jacq.) DC.</t>
  </si>
  <si>
    <t>Bunchosia armeniaca (Cav.) DC.</t>
  </si>
  <si>
    <t>Diomate</t>
  </si>
  <si>
    <t>Bunchosia decussiflora W.R.Anderson</t>
  </si>
  <si>
    <t>decussiflora</t>
  </si>
  <si>
    <t>W.R.Anderson</t>
  </si>
  <si>
    <t>Bunchosia glandulifera (Jacq.) Kunth</t>
  </si>
  <si>
    <t>Ciruela silvestre | Cerezo | Ciruelo | Ciruela</t>
  </si>
  <si>
    <t>Burdachia sp.</t>
  </si>
  <si>
    <t>Burdachia</t>
  </si>
  <si>
    <t>Burdachia prismatocarpa A.Juss.</t>
  </si>
  <si>
    <t>prismatocarpa</t>
  </si>
  <si>
    <t>A.Juss.</t>
  </si>
  <si>
    <t>Uvero | Aviorana</t>
  </si>
  <si>
    <t>Burdachia sphaerocarpa A.Juss.</t>
  </si>
  <si>
    <t>Byrsonima sp.</t>
  </si>
  <si>
    <t>Byrsonima</t>
  </si>
  <si>
    <t>Chaparro manteco | Chaparro de Agua</t>
  </si>
  <si>
    <t>Byrsonima amoena Cuatrec.</t>
  </si>
  <si>
    <t>amoena</t>
  </si>
  <si>
    <t>Byrsonima bronweniana W.R.Anderson</t>
  </si>
  <si>
    <t>bronweniana</t>
  </si>
  <si>
    <t>Byrsonima chrysophylla Kunth</t>
  </si>
  <si>
    <t>Mui | Peralejo</t>
  </si>
  <si>
    <t>Byrsonima concinna Benth.</t>
  </si>
  <si>
    <t>Byrsonima coniophylla A.Juss.</t>
  </si>
  <si>
    <t>coniophylla</t>
  </si>
  <si>
    <t>Byrsonima crassifolia (L.) Kunth</t>
  </si>
  <si>
    <t>Falso algodoncillo | Chaparro | Encenillo | Chaparro manteco | Peralejo</t>
  </si>
  <si>
    <t>Byrsonima crispa A.Juss.</t>
  </si>
  <si>
    <t>crispa</t>
  </si>
  <si>
    <t>Byrsonima cuprea Griseb.</t>
  </si>
  <si>
    <t>Byrsonima fernandezii Cuatrec.</t>
  </si>
  <si>
    <t>fernandezii</t>
  </si>
  <si>
    <t>Byrsonima flexipes W.R.Anderson</t>
  </si>
  <si>
    <t>flexipes</t>
  </si>
  <si>
    <t>Byrsonima garcibarrigae Cuatrec.</t>
  </si>
  <si>
    <t>Byrsonima hypoleuca Turcz.</t>
  </si>
  <si>
    <t>Quina</t>
  </si>
  <si>
    <t>Byrsonima japurensis A.Juss.</t>
  </si>
  <si>
    <t>Diablo rojo</t>
  </si>
  <si>
    <t>Byrsonima krukoffii W.R.Anderson</t>
  </si>
  <si>
    <t>Torcaso</t>
  </si>
  <si>
    <t>Byrsonima laevis Nied.</t>
  </si>
  <si>
    <t>Nied.</t>
  </si>
  <si>
    <t>Byrsonima linguifera Cuatrec.</t>
  </si>
  <si>
    <t>linguifera</t>
  </si>
  <si>
    <t>Byrsonima luetzelburgii Steyerm.</t>
  </si>
  <si>
    <t>Byrsonima nitidissima Kunth</t>
  </si>
  <si>
    <t>nitidissima</t>
  </si>
  <si>
    <t>Byrsonima poeppigiana A.Juss.</t>
  </si>
  <si>
    <t>Byrsonima punctulata A.Juss.</t>
  </si>
  <si>
    <t>Byrsonima schultesiana Cuatrec.</t>
  </si>
  <si>
    <t>Byrsonima spicata (Cav.) DC.</t>
  </si>
  <si>
    <t>Byrsonima stipulina J.F.Macbr.</t>
  </si>
  <si>
    <t>stipulina</t>
  </si>
  <si>
    <t>Byrsonima verbascifolia (L.) DC.</t>
  </si>
  <si>
    <t>verbascifolia</t>
  </si>
  <si>
    <t>Manteco orejon</t>
  </si>
  <si>
    <t>Byrsonima wurdackii W.R.Anderson</t>
  </si>
  <si>
    <t>Carolus sinemariensis (Aubl.) W.R.Anderson</t>
  </si>
  <si>
    <t>Carolus</t>
  </si>
  <si>
    <t>sinemariensis</t>
  </si>
  <si>
    <t>(Aubl.) W.R.Anderson</t>
  </si>
  <si>
    <t>Christianella glandulifera (Cuatrec.) W.R.Anderson</t>
  </si>
  <si>
    <t>Christianella</t>
  </si>
  <si>
    <t>(Cuatrec.) W.R.Anderson</t>
  </si>
  <si>
    <t>Clonodia racemosa (A.Juss.) Nied.</t>
  </si>
  <si>
    <t>Clonodia</t>
  </si>
  <si>
    <t>(A.Juss.) Nied.</t>
  </si>
  <si>
    <t>Diacidia sp.</t>
  </si>
  <si>
    <t>Diacidia</t>
  </si>
  <si>
    <t>Diacidia galphimioides Griseb.</t>
  </si>
  <si>
    <t>galphimioides</t>
  </si>
  <si>
    <t>Diplopterys sp.</t>
  </si>
  <si>
    <t>Diplopterys</t>
  </si>
  <si>
    <t>Diplopterys krukoffii (B.Gates) W.R.Anderson &amp; C.Davis</t>
  </si>
  <si>
    <t>Diplopterys longialata (Nied.) W.R.Anderson &amp; C.Davis</t>
  </si>
  <si>
    <t>longialata</t>
  </si>
  <si>
    <t>(Nied.) W.R.Anderson &amp; C.Davis</t>
  </si>
  <si>
    <t>Diplopterys nutans (Nied.) W.R.Anderson &amp; C.Davis</t>
  </si>
  <si>
    <t>Diplopterys pubipetala (A.Juss.) W.R.Anderson &amp; C.Davis</t>
  </si>
  <si>
    <t>pubipetala</t>
  </si>
  <si>
    <t>(A.Juss.) W.R.Anderson &amp; C.Davis</t>
  </si>
  <si>
    <t>Galphimia gracilis Bartl.</t>
  </si>
  <si>
    <t>Galphimia</t>
  </si>
  <si>
    <t>Bartl.</t>
  </si>
  <si>
    <t>Glandonia williamsii Steyerm.</t>
  </si>
  <si>
    <t>Glandonia</t>
  </si>
  <si>
    <t>Heteropterys sp.</t>
  </si>
  <si>
    <t>Heteropterys</t>
  </si>
  <si>
    <t>Heteropterys alata (W.R.Anderson) W.R.Anderson</t>
  </si>
  <si>
    <t>(W.R.Anderson) W.R.Anderson</t>
  </si>
  <si>
    <t>Heteropterys atabapensis W.R.Anderson</t>
  </si>
  <si>
    <t>Heteropterys aureosericea Cuatrec.</t>
  </si>
  <si>
    <t>aureosericea</t>
  </si>
  <si>
    <t>Heteropterys complicata (Kunth) W.R.Anderson &amp; C.Davis</t>
  </si>
  <si>
    <t>complicata</t>
  </si>
  <si>
    <t>(Kunth) W.R.Anderson &amp; C.Davis</t>
  </si>
  <si>
    <t>Heteropterys macradena (DC.) W.R.Anderson</t>
  </si>
  <si>
    <t>macradena</t>
  </si>
  <si>
    <t>(DC.) W.R.Anderson</t>
  </si>
  <si>
    <t>Heteropterys macrostachya A.Juss.</t>
  </si>
  <si>
    <t>Heteropterys nervosa A.Juss.</t>
  </si>
  <si>
    <t>Heteropterys olivacea (Cuatrec.) W.R.Anderson</t>
  </si>
  <si>
    <t>Heteropterys orinocensis (Kunth) A.Juss.</t>
  </si>
  <si>
    <t>(Kunth) A.Juss.</t>
  </si>
  <si>
    <t>Heteropterys racemosa A.Juss.</t>
  </si>
  <si>
    <t>Heteropterys riparia Cuatrec.</t>
  </si>
  <si>
    <t>Heteropterys rudasii W.R.Anderson</t>
  </si>
  <si>
    <t>rudasii</t>
  </si>
  <si>
    <t>Heteropterys siderosa Cuatrec.</t>
  </si>
  <si>
    <t>siderosa</t>
  </si>
  <si>
    <t>Hiraea sp.</t>
  </si>
  <si>
    <t>Hiraea</t>
  </si>
  <si>
    <t>Hiraea affinis Miq.</t>
  </si>
  <si>
    <t>Hiraea apaporiensis Cuatrec.</t>
  </si>
  <si>
    <t>apaporiensis</t>
  </si>
  <si>
    <t>Hiraea crassipes A.Juss.</t>
  </si>
  <si>
    <t>Hiraea fagifolia (DC.) A.Juss.</t>
  </si>
  <si>
    <t>(DC.) A.Juss.</t>
  </si>
  <si>
    <t>Hiraea faginea (Sw.) Nied.</t>
  </si>
  <si>
    <t>faginea</t>
  </si>
  <si>
    <t>(Sw.) Nied.</t>
  </si>
  <si>
    <t>Hiraea idroboana Cuatrec.</t>
  </si>
  <si>
    <t>idroboana</t>
  </si>
  <si>
    <t>Hiraea klugii Cuatrec.</t>
  </si>
  <si>
    <t>Hiraea putumayensis C.V.Morton &amp; Cuatrec.</t>
  </si>
  <si>
    <t>C.V.Morton &amp; Cuatrec.</t>
  </si>
  <si>
    <t>Hiraea schultesii Cuatrec.</t>
  </si>
  <si>
    <t>Hiraea ternifolia (Kunth) A.Juss.</t>
  </si>
  <si>
    <t>ternifolia</t>
  </si>
  <si>
    <t>Jubelina grisebachiana W.R.Anderson</t>
  </si>
  <si>
    <t>Jubelina</t>
  </si>
  <si>
    <t>grisebachiana</t>
  </si>
  <si>
    <t>Lophanthera sp.</t>
  </si>
  <si>
    <t>Lophanthera</t>
  </si>
  <si>
    <t>Lophanthera longifolia (Kunth) Griseb.</t>
  </si>
  <si>
    <t>(Kunth) Griseb.</t>
  </si>
  <si>
    <t>Lophanthera spruceana Nied.</t>
  </si>
  <si>
    <t>Malpighia sp.</t>
  </si>
  <si>
    <t>Malpighia</t>
  </si>
  <si>
    <t>Malpighia coccigera L.</t>
  </si>
  <si>
    <t>coccigera</t>
  </si>
  <si>
    <t>Malpighia glabra L.</t>
  </si>
  <si>
    <t>Acerola</t>
  </si>
  <si>
    <t>Mascagnia sp.</t>
  </si>
  <si>
    <t>Mascagnia</t>
  </si>
  <si>
    <t>Mascagnia arenicola C.E.Anderson</t>
  </si>
  <si>
    <t>C.E.Anderson</t>
  </si>
  <si>
    <t>Mascagnia dissimilis C.V.Morton &amp; Moldenke</t>
  </si>
  <si>
    <t>dissimilis</t>
  </si>
  <si>
    <t>C.V.Morton &amp; Moldenke</t>
  </si>
  <si>
    <t>Mascagnia divaricata (Kunth) Nied.</t>
  </si>
  <si>
    <t>Mezia sp.</t>
  </si>
  <si>
    <t>Mezia</t>
  </si>
  <si>
    <t>Mezia includens (Benth.) Cuatrec.</t>
  </si>
  <si>
    <t>includens</t>
  </si>
  <si>
    <t>Mezia rufa W.R.Anderson</t>
  </si>
  <si>
    <t>Niedenzuella sp.</t>
  </si>
  <si>
    <t>Niedenzuella</t>
  </si>
  <si>
    <t>Niedenzuella poeppigiana (A.Juss.) W.R.Anderson</t>
  </si>
  <si>
    <t>(A.Juss.) W.R.Anderson</t>
  </si>
  <si>
    <t>Niedenzuella sericea (A.Juss.) W.R.Anderson</t>
  </si>
  <si>
    <t>Niedenzuella stannea (Griseb.) W.R.Anderson</t>
  </si>
  <si>
    <t>stannea</t>
  </si>
  <si>
    <t>(Griseb.) W.R.Anderson</t>
  </si>
  <si>
    <t>Spachea sp.</t>
  </si>
  <si>
    <t>Spachea</t>
  </si>
  <si>
    <t>Spachea elegans (G.Mey.) A.Juss.</t>
  </si>
  <si>
    <t>(G.Mey.) A.Juss.</t>
  </si>
  <si>
    <t>Spachea tricarpa A.Juss.</t>
  </si>
  <si>
    <t>tricarpa</t>
  </si>
  <si>
    <t>Stigmaphyllon sp.</t>
  </si>
  <si>
    <t>Stigmaphyllon</t>
  </si>
  <si>
    <t>Stigmaphyllon adenodon A.Juss.</t>
  </si>
  <si>
    <t>adenodon</t>
  </si>
  <si>
    <t>Stigmaphyllon alternans Triana &amp; Planch.</t>
  </si>
  <si>
    <t>alternans</t>
  </si>
  <si>
    <t>Stigmaphyllon bogotense Triana &amp; Planch.</t>
  </si>
  <si>
    <t>Stigmaphyllon dichotomum (L.) Griseb.</t>
  </si>
  <si>
    <t>dichotomum</t>
  </si>
  <si>
    <t>Stigmaphyllon lacunosum A.Juss.</t>
  </si>
  <si>
    <t>lacunosum</t>
  </si>
  <si>
    <t>Stigmaphyllon orientale Cuatrec.</t>
  </si>
  <si>
    <t>orientale</t>
  </si>
  <si>
    <t>Stigmaphyllon puberum (Rich.) A.Juss.</t>
  </si>
  <si>
    <t>puberum</t>
  </si>
  <si>
    <t>(Rich.) A.Juss.</t>
  </si>
  <si>
    <t>Stigmaphyllon sinuatum (DC.) A.Juss.</t>
  </si>
  <si>
    <t>Batatilla | Batatillo</t>
  </si>
  <si>
    <t>Stigmaphyllon suffruticosum Cuatrec.</t>
  </si>
  <si>
    <t>suffruticosum</t>
  </si>
  <si>
    <t>Tetrapterys sp.</t>
  </si>
  <si>
    <t>Tetrapterys</t>
  </si>
  <si>
    <t>Tetrapterys amazonica W.R.Anderson</t>
  </si>
  <si>
    <t>Tetrapterys calophylla A.Juss.</t>
  </si>
  <si>
    <t>Tetrapterys chloroptera Cuatrec.</t>
  </si>
  <si>
    <t>chloroptera</t>
  </si>
  <si>
    <t>Tetrapterys crispa A.Juss.</t>
  </si>
  <si>
    <t>Tetrapterys discolor (G.Mey.) DC.</t>
  </si>
  <si>
    <t>(G.Mey.) DC.</t>
  </si>
  <si>
    <t>Tetrapterys gracilis W.R.Anderson</t>
  </si>
  <si>
    <t>Tetrapterys mucronata Cav.</t>
  </si>
  <si>
    <t>mucronata</t>
  </si>
  <si>
    <t>Tetrapterys natans W.R.Anderson</t>
  </si>
  <si>
    <t>natans</t>
  </si>
  <si>
    <t>Tetrapterys nitida A.Juss.</t>
  </si>
  <si>
    <t>Tetrapterys styloptera A.Juss.</t>
  </si>
  <si>
    <t>styloptera</t>
  </si>
  <si>
    <t>Abelmoschus moschatus Medik.</t>
  </si>
  <si>
    <t>Malvaceae</t>
  </si>
  <si>
    <t>Abelmoschus</t>
  </si>
  <si>
    <t>moschatus</t>
  </si>
  <si>
    <t>Medik.</t>
  </si>
  <si>
    <t>Lagarto</t>
  </si>
  <si>
    <t>Abutilon geminiflorum Kunth</t>
  </si>
  <si>
    <t>Abutilon</t>
  </si>
  <si>
    <t>geminiflorum</t>
  </si>
  <si>
    <t>Apeiba sp.</t>
  </si>
  <si>
    <t>Apeiba</t>
  </si>
  <si>
    <t>Maraca</t>
  </si>
  <si>
    <t>Tiliaceae</t>
  </si>
  <si>
    <t>Apeiba glabra  Aubl.</t>
  </si>
  <si>
    <t xml:space="preserve">glabra </t>
  </si>
  <si>
    <t>Peine mono,  | Corcho</t>
  </si>
  <si>
    <t>Apeiba macropetala Ducke</t>
  </si>
  <si>
    <t>macropetala</t>
  </si>
  <si>
    <t>Peinemono | Peine de mono | Guácimo | Corcho</t>
  </si>
  <si>
    <t>Apeiba membranacea Benth.</t>
  </si>
  <si>
    <t>Peinemono | Balso Blanco</t>
  </si>
  <si>
    <t>Apeiba schomburgkii Szyszyl.</t>
  </si>
  <si>
    <t>Szyszyl.</t>
  </si>
  <si>
    <t>Peine mono</t>
  </si>
  <si>
    <t>Apeiba tibourbou Aubl.</t>
  </si>
  <si>
    <t>tibourbou</t>
  </si>
  <si>
    <t>Mico | Mapaso | Polvillo | Peinemono</t>
  </si>
  <si>
    <t>Ayenia klugii Cristóbal &amp; Arbo</t>
  </si>
  <si>
    <t>Ayenia</t>
  </si>
  <si>
    <t>Cristóbal &amp; Arbo</t>
  </si>
  <si>
    <t>Sterculiaceae</t>
  </si>
  <si>
    <t>Bastardiopsis jaramilloi Fuertes &amp; Fryxell</t>
  </si>
  <si>
    <t>Bastardiopsis</t>
  </si>
  <si>
    <t>Fuertes &amp; Fryxell</t>
  </si>
  <si>
    <t>Byttneria sp.</t>
  </si>
  <si>
    <t>Byttneria</t>
  </si>
  <si>
    <t>Byttneria aculeata (Jacq.) Jacq.</t>
  </si>
  <si>
    <t>(Jacq.) Jacq.</t>
  </si>
  <si>
    <t>Bejuco espinoso</t>
  </si>
  <si>
    <t>Byttneria asterotricha Mildbr.</t>
  </si>
  <si>
    <t>asterotricha</t>
  </si>
  <si>
    <t>Byttneria attenuatifolia Cristóbal</t>
  </si>
  <si>
    <t>attenuatifolia</t>
  </si>
  <si>
    <t>Cristóbal</t>
  </si>
  <si>
    <t>Byttneria catalpifolia Jacq.</t>
  </si>
  <si>
    <t>catalpifolia</t>
  </si>
  <si>
    <t>Byttneria coriacea Britton</t>
  </si>
  <si>
    <t>Byttneria divaricata Benth.</t>
  </si>
  <si>
    <t>Byttneria genistella Triana &amp; Planch.</t>
  </si>
  <si>
    <t>genistella</t>
  </si>
  <si>
    <t>Byttneria idroboi Cristóbal</t>
  </si>
  <si>
    <t>Byttneria obliqua Benth.</t>
  </si>
  <si>
    <t>Byttneria piresii Cristóbal</t>
  </si>
  <si>
    <t>Byttneria rhamnifolia Benth.</t>
  </si>
  <si>
    <t>rhamnifolia</t>
  </si>
  <si>
    <t>Byttneria stenophylla Cristóbal</t>
  </si>
  <si>
    <t>stenophylla</t>
  </si>
  <si>
    <t>Byttneria uaupensis K.Schum.</t>
  </si>
  <si>
    <t>Catostemma sp.</t>
  </si>
  <si>
    <t>Catostemma</t>
  </si>
  <si>
    <t>Uvo | ivira | Coronillo</t>
  </si>
  <si>
    <t>Bombacaceae</t>
  </si>
  <si>
    <t>Catostemma altsonii  Sandwith</t>
  </si>
  <si>
    <t xml:space="preserve">altsonii </t>
  </si>
  <si>
    <t>Arenilla</t>
  </si>
  <si>
    <t>Catostemma cavalcantei Paula</t>
  </si>
  <si>
    <t>cavalcantei</t>
  </si>
  <si>
    <t>Cachicamo | zumauma</t>
  </si>
  <si>
    <t>Catostemma commune Sandwith</t>
  </si>
  <si>
    <t>commune</t>
  </si>
  <si>
    <t>Yolombo | Arenillo</t>
  </si>
  <si>
    <t>Catostemma ebracteolatum Steyerm.</t>
  </si>
  <si>
    <t>ebracteolatum</t>
  </si>
  <si>
    <t>Guachiguamike</t>
  </si>
  <si>
    <t>Catostemma sancarlosianum Steyerm.</t>
  </si>
  <si>
    <t>sancarlosianum</t>
  </si>
  <si>
    <t>Cavanillesia platanifolia  (Humb. &amp; Bonpi.) Kunth</t>
  </si>
  <si>
    <t>Cavanillesia</t>
  </si>
  <si>
    <t xml:space="preserve">platanifolia </t>
  </si>
  <si>
    <t>(Humb. &amp; Bonpi.) Kunth</t>
  </si>
  <si>
    <t>Plátano</t>
  </si>
  <si>
    <t>Cavanillesia umbellata Ruiz &amp; Pav.</t>
  </si>
  <si>
    <t>Ceiba sp.</t>
  </si>
  <si>
    <t>Ceiba</t>
  </si>
  <si>
    <t>Ceiba pentandra (L.) Gaertn.</t>
  </si>
  <si>
    <t>pentandra</t>
  </si>
  <si>
    <t>Ceiba | Ceiba bonga</t>
  </si>
  <si>
    <t>Ceiba samauma (Mart.) K.Schum.</t>
  </si>
  <si>
    <t>samauma</t>
  </si>
  <si>
    <t>(Mart.) K.Schum.</t>
  </si>
  <si>
    <t>Ceiba | Lupuna | Huimba</t>
  </si>
  <si>
    <t>Corchorus sp.</t>
  </si>
  <si>
    <t>Corchorus</t>
  </si>
  <si>
    <t>Corchorus argutus Kunth</t>
  </si>
  <si>
    <t>argutus</t>
  </si>
  <si>
    <t>Corchorus hirtus L.</t>
  </si>
  <si>
    <t>Corchorus orinocensis Kunth</t>
  </si>
  <si>
    <t>Dicraspidia donnell-smithii Standl.</t>
  </si>
  <si>
    <t>Dicraspidia</t>
  </si>
  <si>
    <t>donnell-smithii</t>
  </si>
  <si>
    <t>Eriotheca sp.</t>
  </si>
  <si>
    <t>Eriotheca</t>
  </si>
  <si>
    <t>Eriotheca globosa (Aubl.) A.Robyns</t>
  </si>
  <si>
    <t>(Aubl.) A.Robyns</t>
  </si>
  <si>
    <t>Eriotheca loretensis Fern.Alonso</t>
  </si>
  <si>
    <t>Algodon de tierra firme</t>
  </si>
  <si>
    <t>Eriotheca macrophylla (K.Schum.) A.Robyns</t>
  </si>
  <si>
    <t>(K.Schum.) A.Robyns</t>
  </si>
  <si>
    <t>Duende caspi</t>
  </si>
  <si>
    <t>Gossypium sp.</t>
  </si>
  <si>
    <t>Gossypium</t>
  </si>
  <si>
    <t>Gossypium barbadense L.</t>
  </si>
  <si>
    <t>barbadense</t>
  </si>
  <si>
    <t>Algodón</t>
  </si>
  <si>
    <t>Gossypium herbaceum L.</t>
  </si>
  <si>
    <t>herbaceum</t>
  </si>
  <si>
    <t>Gossypium hirsutum L.</t>
  </si>
  <si>
    <t>Guazuma sp.</t>
  </si>
  <si>
    <t>Guazuma</t>
  </si>
  <si>
    <t>Guazuma crinita Mart.</t>
  </si>
  <si>
    <t>Guazuma ulmifolia Lam.</t>
  </si>
  <si>
    <t>ulmifolia</t>
  </si>
  <si>
    <t>Guasimo | Guácimo</t>
  </si>
  <si>
    <t>Helicteres sp.</t>
  </si>
  <si>
    <t>Helicteres</t>
  </si>
  <si>
    <t>Helicteres guazumifolia Kunth</t>
  </si>
  <si>
    <t>guazumifolia</t>
  </si>
  <si>
    <t>Lava platos | Manelito</t>
  </si>
  <si>
    <t>Helicteres pentandra L.</t>
  </si>
  <si>
    <t>Heliocarpus americanus L.</t>
  </si>
  <si>
    <t>Heliocarpus</t>
  </si>
  <si>
    <t>americanus</t>
  </si>
  <si>
    <t>Majagua | Majaguo | Balso Blanco | Palo bobo | Laurel Amarillo</t>
  </si>
  <si>
    <t>Herissantia crispa (L.) Brizicky</t>
  </si>
  <si>
    <t>Herissantia</t>
  </si>
  <si>
    <t>(L.) Brizicky</t>
  </si>
  <si>
    <t>Herrania sp.</t>
  </si>
  <si>
    <t>Herrania</t>
  </si>
  <si>
    <t>Herrania breviligulata R.E.Schult.</t>
  </si>
  <si>
    <t>breviligulata</t>
  </si>
  <si>
    <t>Cacao de monte</t>
  </si>
  <si>
    <t>Herrania camargoana R.E.Schult.</t>
  </si>
  <si>
    <t>camargoana</t>
  </si>
  <si>
    <t>Cacao amarillo</t>
  </si>
  <si>
    <t>Herrania cuatrecasana García-Barr.</t>
  </si>
  <si>
    <t>García-Barr.</t>
  </si>
  <si>
    <t>Cacao de monte | Cacao amarillo</t>
  </si>
  <si>
    <t>Herrania dugandii García-Barr.</t>
  </si>
  <si>
    <t>dugandii</t>
  </si>
  <si>
    <t>Cacao de monte | Copoazu de monte</t>
  </si>
  <si>
    <t>Herrania nitida (Poepp.) R.E.Schult.</t>
  </si>
  <si>
    <t>(Poepp.) R.E.Schult.</t>
  </si>
  <si>
    <t>Maraca de boruga | Maraca de ratón | Cacao | Cacao de monte | Cacao silvestre</t>
  </si>
  <si>
    <t>Herrania nycterodendron R.E.Schult.</t>
  </si>
  <si>
    <t>nycterodendron</t>
  </si>
  <si>
    <t>Trompa de cusumbo</t>
  </si>
  <si>
    <t>Herrania tomentella R.E.Schult.</t>
  </si>
  <si>
    <t>tomentella</t>
  </si>
  <si>
    <t>Hibiscus sp.</t>
  </si>
  <si>
    <t>Hibiscus</t>
  </si>
  <si>
    <t>Cigarra</t>
  </si>
  <si>
    <t>Hibiscus acetosella Hiern</t>
  </si>
  <si>
    <t>acetosella</t>
  </si>
  <si>
    <t>Hibiscus bifurcatus Cav.</t>
  </si>
  <si>
    <t>bifurcatus</t>
  </si>
  <si>
    <t>Hibiscus furcellatus Desv.</t>
  </si>
  <si>
    <t>furcellatus</t>
  </si>
  <si>
    <t>Hibiscus mutabilis L.</t>
  </si>
  <si>
    <t>Piñon Malva</t>
  </si>
  <si>
    <t>Hibiscus peruvianus R.E.Fr.</t>
  </si>
  <si>
    <t>peruvianus</t>
  </si>
  <si>
    <t>Hibiscus rosa-sinensis L.</t>
  </si>
  <si>
    <t>rosa-sinensis</t>
  </si>
  <si>
    <t>Malvavisco | Sanjoaquín | San Joaquín | Gólgota | Resucitado | Resucitado rosado | Recicitada | Llausa</t>
  </si>
  <si>
    <t>Hibiscus sebastianii Fuertes</t>
  </si>
  <si>
    <t>sebastianii</t>
  </si>
  <si>
    <t>Fuertes</t>
  </si>
  <si>
    <t>Hibiscus sororius L.</t>
  </si>
  <si>
    <t>sororius</t>
  </si>
  <si>
    <t>Hibiscus striatus Cav.</t>
  </si>
  <si>
    <t>striatus</t>
  </si>
  <si>
    <t>Hibiscus verbasciformis Hochr.</t>
  </si>
  <si>
    <t>verbasciformis</t>
  </si>
  <si>
    <t>Hochr.</t>
  </si>
  <si>
    <t>Peluche</t>
  </si>
  <si>
    <t>Huberodendron swietenioides (Gleason) Ducke</t>
  </si>
  <si>
    <t>Huberodendron</t>
  </si>
  <si>
    <t>swietenioides</t>
  </si>
  <si>
    <t>(Gleason) Ducke</t>
  </si>
  <si>
    <t>Huberodendron  patinoi  Cuatrec.</t>
  </si>
  <si>
    <t xml:space="preserve">Huberodendron </t>
  </si>
  <si>
    <t xml:space="preserve">patinoi </t>
  </si>
  <si>
    <t>Carrá</t>
  </si>
  <si>
    <t>Luehea sp.</t>
  </si>
  <si>
    <t>Luehea</t>
  </si>
  <si>
    <t>Luehea cymulosa Benth.</t>
  </si>
  <si>
    <t>cymulosa</t>
  </si>
  <si>
    <t>Árbol de imbirá | de Soga</t>
  </si>
  <si>
    <t>Luehea seemannii Triana &amp; Planch.</t>
  </si>
  <si>
    <t>Mata de jumo | Guásimo colorado</t>
  </si>
  <si>
    <t>Lueheopsis sp.</t>
  </si>
  <si>
    <t>Lueheopsis</t>
  </si>
  <si>
    <t>Lueheopsis althaeiflora (Benth.) Burret</t>
  </si>
  <si>
    <t>althaeiflora</t>
  </si>
  <si>
    <t>(Benth.) Burret</t>
  </si>
  <si>
    <t>Lueheopsis schultesii Cuatrec.</t>
  </si>
  <si>
    <t>Malachra sp.</t>
  </si>
  <si>
    <t>Malachra</t>
  </si>
  <si>
    <t>Malva</t>
  </si>
  <si>
    <t>Malachra alceifolia Jacq.</t>
  </si>
  <si>
    <t>alceifolia</t>
  </si>
  <si>
    <t>Malachra ruderalis Gürke</t>
  </si>
  <si>
    <t>ruderalis</t>
  </si>
  <si>
    <t>Malva | Algodón</t>
  </si>
  <si>
    <t>Malachra rudis Benth.</t>
  </si>
  <si>
    <t>Albahaca | Malva | Malvisco</t>
  </si>
  <si>
    <t>Malvaviscus sp.</t>
  </si>
  <si>
    <t>Malvaviscus</t>
  </si>
  <si>
    <t>Malvaviscus arboreus Cav.</t>
  </si>
  <si>
    <t>Matisia sp.</t>
  </si>
  <si>
    <t>Matisia</t>
  </si>
  <si>
    <t>Zapotillo | Zapotillo rojo</t>
  </si>
  <si>
    <t>Matisia alchorneifolia Planch. &amp; Triana</t>
  </si>
  <si>
    <t>alchorneifolia</t>
  </si>
  <si>
    <t>Nagueno amarillo</t>
  </si>
  <si>
    <t>Matisia arteagensis Cuatrec.</t>
  </si>
  <si>
    <t>arteagensis</t>
  </si>
  <si>
    <t>Sapote</t>
  </si>
  <si>
    <t>Matisia bicolor Ducke</t>
  </si>
  <si>
    <t>Sapotillo | Hueva de tigre</t>
  </si>
  <si>
    <t>Matisia bolivarii Cuatrec.</t>
  </si>
  <si>
    <t>bolivarii</t>
  </si>
  <si>
    <t>Zapotillo</t>
  </si>
  <si>
    <t>Matisia bracteolosa Ducke</t>
  </si>
  <si>
    <t>Sapotillo | Arracacho</t>
  </si>
  <si>
    <t>Matisia calimana Cuatrec.</t>
  </si>
  <si>
    <t>calimana</t>
  </si>
  <si>
    <t>Matisia cordata Bonpl.</t>
  </si>
  <si>
    <t>Sapote | Zapote</t>
  </si>
  <si>
    <t>Matisia cornu-copiae Planch. &amp; Triana</t>
  </si>
  <si>
    <t>cornu-copiae</t>
  </si>
  <si>
    <t>Zapotillo | Majaguo</t>
  </si>
  <si>
    <t>Matisia dolichopoda (A.Robyns) Cuatrec.</t>
  </si>
  <si>
    <t>(A.Robyns) Cuatrec.</t>
  </si>
  <si>
    <t>Matisia floccosa Fern.Alonso</t>
  </si>
  <si>
    <t>Matisia glandifera Planch. &amp; Triana</t>
  </si>
  <si>
    <t>glandifera</t>
  </si>
  <si>
    <t>Zapote</t>
  </si>
  <si>
    <t>Matisia idroboi Cuatrec.</t>
  </si>
  <si>
    <t>Sapote de monte | Zapotillo</t>
  </si>
  <si>
    <t>Matisia intricata (A.Robyns &amp; S.Nilsson) W.S.Alverson</t>
  </si>
  <si>
    <t>intricata</t>
  </si>
  <si>
    <t>(A.Robyns &amp; S.Nilsson) W.S.Alverson</t>
  </si>
  <si>
    <t>Abuelo de cacao</t>
  </si>
  <si>
    <t>Matisia lasiocalyx K.Schum.</t>
  </si>
  <si>
    <t>lasiocalyx</t>
  </si>
  <si>
    <t>Sapotillo | Varablanca | Maraca silvestre | Abuelo de cacao</t>
  </si>
  <si>
    <t>Matisia lecythicarpa Ducke</t>
  </si>
  <si>
    <t>lecythicarpa</t>
  </si>
  <si>
    <t>Matisia lomensis (Cuatrec.) Cuatrec.</t>
  </si>
  <si>
    <t>lomensis</t>
  </si>
  <si>
    <t>Zapotillo | Cacao de monte | Zapotillo | Sapote</t>
  </si>
  <si>
    <t>Matisia longiflora Gleason</t>
  </si>
  <si>
    <t>Sapotillo</t>
  </si>
  <si>
    <t>Matisia malacocalyx (A.Robyns &amp; S.Nilsson) W.S.Alverson</t>
  </si>
  <si>
    <t>malacocalyx</t>
  </si>
  <si>
    <t>Sapotillo | Palo de oso caballuno | Nuez verde silvestre</t>
  </si>
  <si>
    <t>Matisia obliquifolia Standl.</t>
  </si>
  <si>
    <t>obliquifolia</t>
  </si>
  <si>
    <t>Zapotillo | Sapotolongo</t>
  </si>
  <si>
    <t>Matisia oblongifolia Poepp. &amp; Endl.</t>
  </si>
  <si>
    <t>Matisia ochrocalyx K.Schum.</t>
  </si>
  <si>
    <t>ochrocalyx</t>
  </si>
  <si>
    <t>Caimito | Cacao | Mariquita | Sapotillo | Espintana | Yolombo | Caimito | Abuelo de cacao</t>
  </si>
  <si>
    <t>Matisia putumayensis (Cuatrec.) Cuatrec.</t>
  </si>
  <si>
    <t>Matisia soegengii Cuatrec.</t>
  </si>
  <si>
    <t>soegengii</t>
  </si>
  <si>
    <t>Melochia sp.</t>
  </si>
  <si>
    <t>Melochia</t>
  </si>
  <si>
    <t>Melochia arenosa Benth.</t>
  </si>
  <si>
    <t>Melochia graminifolia A.St.-Hil.</t>
  </si>
  <si>
    <t>Melochia pilosa (Mill.) Fawc. &amp; Rendle</t>
  </si>
  <si>
    <t>(Mill.) Fawc. &amp; Rendle</t>
  </si>
  <si>
    <t>Melochia pyramidata L.</t>
  </si>
  <si>
    <t>pyramidata</t>
  </si>
  <si>
    <t>Melochia spicata (L.) Fryxell</t>
  </si>
  <si>
    <t>(L.) Fryxell</t>
  </si>
  <si>
    <t>Melochia villosa (Mill.) Fawc. &amp; Rendle</t>
  </si>
  <si>
    <t>Mollia sp.</t>
  </si>
  <si>
    <t>Mollia</t>
  </si>
  <si>
    <t>Mollia gracilis Benth.</t>
  </si>
  <si>
    <t>Mollia grandiflora Meijer</t>
  </si>
  <si>
    <t>Meijer</t>
  </si>
  <si>
    <t>Mollia lepidota Benth.</t>
  </si>
  <si>
    <t>Palo de almizcle</t>
  </si>
  <si>
    <t>Mollia speciosa Mart.</t>
  </si>
  <si>
    <t>Mollia tomentosa Spruce ex Benth.</t>
  </si>
  <si>
    <t>Tintillo</t>
  </si>
  <si>
    <t>Ochroma pyramidale (Lam.) Urb.</t>
  </si>
  <si>
    <t>Ochroma</t>
  </si>
  <si>
    <t>pyramidale</t>
  </si>
  <si>
    <t>(Lam.) Urb.</t>
  </si>
  <si>
    <t>Balso | Balso colorado | Carguero</t>
  </si>
  <si>
    <t>Pachira sp.</t>
  </si>
  <si>
    <t>Pachira</t>
  </si>
  <si>
    <t>Pachira amazonica (A.Robyns) W.S.Alverson</t>
  </si>
  <si>
    <t>(A.Robyns) W.S.Alverson</t>
  </si>
  <si>
    <t>Pachira aquatica Aubl.</t>
  </si>
  <si>
    <t>Volador | Mano de oso</t>
  </si>
  <si>
    <t>Pachira brevipes (A.Robyns) W.S.Alverson</t>
  </si>
  <si>
    <t>Algodón de chuquio | Algodón | Carguero | Algodón de sabana | Algodón de bodoquera</t>
  </si>
  <si>
    <t>Pachira coriacea (Mart.) W.S.Alverson</t>
  </si>
  <si>
    <t>(Mart.) W.S.Alverson</t>
  </si>
  <si>
    <t>Algodón | Algodoncillo</t>
  </si>
  <si>
    <t>Pachira faroensis (Ducke) W.S.Alverson</t>
  </si>
  <si>
    <t>faroensis</t>
  </si>
  <si>
    <t>(Ducke) W.S.Alverson</t>
  </si>
  <si>
    <t>Pachira fuscolepidota (Steyerm.) W.S.Alverson</t>
  </si>
  <si>
    <t>fuscolepidota</t>
  </si>
  <si>
    <t>(Steyerm.) W.S.Alverson</t>
  </si>
  <si>
    <t>Algodón de sabana</t>
  </si>
  <si>
    <t>Pachira gracilis (A.Robyns) W.S.Alverson</t>
  </si>
  <si>
    <t>Pachira humilis Decne.</t>
  </si>
  <si>
    <t>Pachira insignis (Sw.) Savigny</t>
  </si>
  <si>
    <t>(Sw.) Savigny</t>
  </si>
  <si>
    <t>Algodón | Palo de yuca | Ceiba roja</t>
  </si>
  <si>
    <t>Pachira minor (Sims) Hemsl.</t>
  </si>
  <si>
    <t>(Sims) Hemsl.</t>
  </si>
  <si>
    <t>Volador | Algodón de bodoquera</t>
  </si>
  <si>
    <t>Pachira morae Fern.Alonso</t>
  </si>
  <si>
    <t>Algodón de tigre</t>
  </si>
  <si>
    <t>Pachira nitida Kunth</t>
  </si>
  <si>
    <t>Pachira nukakica Fern.Alonso</t>
  </si>
  <si>
    <t>nukakica</t>
  </si>
  <si>
    <t>Pachira obovata (A.Robyns) W.S.Alverson</t>
  </si>
  <si>
    <t>Pachira obtusa Spruce ex K.Schum.</t>
  </si>
  <si>
    <t>Spruce ex K.Schum.</t>
  </si>
  <si>
    <t>Pachira pseudofaroensis (A.Robyns) W.S.Alverson</t>
  </si>
  <si>
    <t>pseudofaroensis</t>
  </si>
  <si>
    <t>Pachira punga-schunkei Fern.Alonso</t>
  </si>
  <si>
    <t>punga-schunkei</t>
  </si>
  <si>
    <t>Pachira quinata   (Jacq.) W.S.Alverson</t>
  </si>
  <si>
    <t xml:space="preserve">quinata  </t>
  </si>
  <si>
    <t>(Jacq.) W.S.Alverson</t>
  </si>
  <si>
    <t xml:space="preserve">Ceiba tolúa | Cedro macho </t>
  </si>
  <si>
    <t>Pachira sordida (R.E.Schult.) W.S.Alverson</t>
  </si>
  <si>
    <t>sordida</t>
  </si>
  <si>
    <t>(R.E.Schult.) W.S.Alverson</t>
  </si>
  <si>
    <t>Pachira speciosa Triana &amp; Planch.</t>
  </si>
  <si>
    <t>Sapotolongo | Cacao</t>
  </si>
  <si>
    <t>Patinoa sp.</t>
  </si>
  <si>
    <t>Patinoa</t>
  </si>
  <si>
    <t>Patinoa ichthyotoxica R.E.Schult. &amp; Cuatrec.</t>
  </si>
  <si>
    <t>ichthyotoxica</t>
  </si>
  <si>
    <t>R.E.Schult. &amp; Cuatrec.</t>
  </si>
  <si>
    <t>Laurel brasilargo</t>
  </si>
  <si>
    <t>Patinoa paraensis (Huber) Cuatrec.</t>
  </si>
  <si>
    <t>(Huber) Cuatrec.</t>
  </si>
  <si>
    <t>Zapote de montaña | Yolombo</t>
  </si>
  <si>
    <t>Pavonia sp.</t>
  </si>
  <si>
    <t>Pavonia</t>
  </si>
  <si>
    <t>Pavonia angustifolia Benth.</t>
  </si>
  <si>
    <t>Pavonia castaneifolia A.St.-Hil. &amp; Naudin</t>
  </si>
  <si>
    <t>A.St.-Hil. &amp; Naudin</t>
  </si>
  <si>
    <t>cadillo pegapega</t>
  </si>
  <si>
    <t>Pavonia dasypetala Turcz.</t>
  </si>
  <si>
    <t>dasypetala</t>
  </si>
  <si>
    <t>Pavonia fruticosa (Mill.) Fawc. &amp; Rendle</t>
  </si>
  <si>
    <t>Suelda</t>
  </si>
  <si>
    <t>Pavonia oxyphyllaria Donn Sm.</t>
  </si>
  <si>
    <t>oxyphyllaria</t>
  </si>
  <si>
    <t>Peltaea sp.</t>
  </si>
  <si>
    <t>Peltaea</t>
  </si>
  <si>
    <t>Peltaea krapovickasiorum Fryxell</t>
  </si>
  <si>
    <t>krapovickasiorum</t>
  </si>
  <si>
    <t>Fryxell</t>
  </si>
  <si>
    <t>Peltaea sessiliflora (Kunth) Standl.</t>
  </si>
  <si>
    <t>Peltaea speciosa (Kunth) Standl.</t>
  </si>
  <si>
    <t>Peltaea trinervis (C.Presl) Krapov. &amp; Cristóbal</t>
  </si>
  <si>
    <t>(C.Presl) Krapov. &amp; Cristóbal</t>
  </si>
  <si>
    <t>Phragmotheca mammosa W.S.Alverson</t>
  </si>
  <si>
    <t>Phragmotheca</t>
  </si>
  <si>
    <t>mammosa</t>
  </si>
  <si>
    <t>W.S.Alverson</t>
  </si>
  <si>
    <t>Zapotillo | Molinillo</t>
  </si>
  <si>
    <t>Pochota fendleri (Seem.) W.S.Alverson &amp; M.C.Duarte</t>
  </si>
  <si>
    <t>Pochota</t>
  </si>
  <si>
    <t>(Seem.) W.S.Alverson &amp; M.C.Duarte</t>
  </si>
  <si>
    <t>Cedro espino | Cedro macho</t>
  </si>
  <si>
    <t>Pseudobombax sp.</t>
  </si>
  <si>
    <t>Pseudobombax</t>
  </si>
  <si>
    <t>Pseudobombax croizatii Robyns</t>
  </si>
  <si>
    <t>Robyns</t>
  </si>
  <si>
    <t>Pseudobombax munguba (Zucc.) Dugand</t>
  </si>
  <si>
    <t>munguba</t>
  </si>
  <si>
    <t>(Zucc.) Dugand</t>
  </si>
  <si>
    <t>Volador | Palo de algodón</t>
  </si>
  <si>
    <t>Pseudobombax septenatum (Jacq.) Dugand</t>
  </si>
  <si>
    <t>septenatum</t>
  </si>
  <si>
    <t>Barrigón</t>
  </si>
  <si>
    <t>Quararibea sp.</t>
  </si>
  <si>
    <t>Quararibea</t>
  </si>
  <si>
    <t>Cacao rusio</t>
  </si>
  <si>
    <t>Quararibea amazonica Ulbr.</t>
  </si>
  <si>
    <t>Ulbr.</t>
  </si>
  <si>
    <t>Quararibea asterolepsis  Pittier</t>
  </si>
  <si>
    <t xml:space="preserve">asterolepsis </t>
  </si>
  <si>
    <t>Quararibea caldasiana Fern.Alonso</t>
  </si>
  <si>
    <t>caldasiana</t>
  </si>
  <si>
    <t>Bebeganado</t>
  </si>
  <si>
    <t>Quararibea guianensis Aubl.</t>
  </si>
  <si>
    <t>Machin zapote</t>
  </si>
  <si>
    <t>Quararibea hirta  (Cuatrec.) Cuatrec.</t>
  </si>
  <si>
    <t xml:space="preserve">hirta </t>
  </si>
  <si>
    <t>Bacaito</t>
  </si>
  <si>
    <t>Quararibea intricata A.Robyns &amp; S.Nilsson</t>
  </si>
  <si>
    <t>A.Robyns &amp; S.Nilsson</t>
  </si>
  <si>
    <t>Quararibea lasiocalyx (K.Schum.) Vischer</t>
  </si>
  <si>
    <t>(K.Schum.) Vischer</t>
  </si>
  <si>
    <t>Tamarindo | Sapote</t>
  </si>
  <si>
    <t>Quararibea wittii K.Schum. &amp; Ulbr.</t>
  </si>
  <si>
    <t>K.Schum. &amp; Ulbr.</t>
  </si>
  <si>
    <t>Scleronema sp.</t>
  </si>
  <si>
    <t>Scleronema</t>
  </si>
  <si>
    <t>Yolombo de panguana</t>
  </si>
  <si>
    <t>Scleronema micranthum (Ducke) Ducke</t>
  </si>
  <si>
    <t>Yolombo | Castaña | Carguero yolombillo | Castaño | Baboso | Yolombo de panguana</t>
  </si>
  <si>
    <t>Scleronema praecox (Ducke) Ducke</t>
  </si>
  <si>
    <t>praecox</t>
  </si>
  <si>
    <t>Septotheca tessmannii Ulbr.</t>
  </si>
  <si>
    <t>Septotheca</t>
  </si>
  <si>
    <t>Sida sp.</t>
  </si>
  <si>
    <t>Sida</t>
  </si>
  <si>
    <t>Sida acuta Burm.f.</t>
  </si>
  <si>
    <t>acuta</t>
  </si>
  <si>
    <t>Escoba</t>
  </si>
  <si>
    <t>Sida glomerata Cav.</t>
  </si>
  <si>
    <t>Escobilla</t>
  </si>
  <si>
    <t>Sida linifolia Cav.</t>
  </si>
  <si>
    <t>Sida poeppigiana (K.Schum.) Fryxell</t>
  </si>
  <si>
    <t>(K.Schum.) Fryxell</t>
  </si>
  <si>
    <t>Sida rhombifolia L.</t>
  </si>
  <si>
    <t>Escobilla | Escoba blanca</t>
  </si>
  <si>
    <t>Sida serrata Spreng.</t>
  </si>
  <si>
    <t>Sida setosa Colla</t>
  </si>
  <si>
    <t>setosa</t>
  </si>
  <si>
    <t>Colla</t>
  </si>
  <si>
    <t>Sterculia sp.</t>
  </si>
  <si>
    <t>Sterculia</t>
  </si>
  <si>
    <t>Zapotillo | Zapote</t>
  </si>
  <si>
    <t>Sterculia aerisperma Cuatrec.</t>
  </si>
  <si>
    <t>aerisperma</t>
  </si>
  <si>
    <t>Sterculia apeibophylla Ducke</t>
  </si>
  <si>
    <t>apeibophylla</t>
  </si>
  <si>
    <t>Zapotillo | Palo de tabano | Zapote | Sapotillo</t>
  </si>
  <si>
    <t>Sterculia apetala (Jacq.) H.Karst.</t>
  </si>
  <si>
    <t>(Jacq.) H.Karst.</t>
  </si>
  <si>
    <t>Camajón | Zapote</t>
  </si>
  <si>
    <t>Sterculia colombiana Sprague</t>
  </si>
  <si>
    <t>Siwauruba montañera |  Zapotillo</t>
  </si>
  <si>
    <t>Sterculia excelsa Mart.</t>
  </si>
  <si>
    <t>Sterculia frondosa Rich.</t>
  </si>
  <si>
    <t>frondosa</t>
  </si>
  <si>
    <t>Morrocoy tatarugo | Morrocoy | Zapote | Palo de algodón | Maraca de boruga | Sapotillo</t>
  </si>
  <si>
    <t>Sterculia guapayensis Cuatrec.</t>
  </si>
  <si>
    <t>guapayensis</t>
  </si>
  <si>
    <t>Sterculia kayae P.E.Berry</t>
  </si>
  <si>
    <t>kayae</t>
  </si>
  <si>
    <t>Sterculia killipiana E.Taylor</t>
  </si>
  <si>
    <t>E.Taylor</t>
  </si>
  <si>
    <t>Sterculia pendula Ducke</t>
  </si>
  <si>
    <t>Sterculia peruviana (D.R.Simpson) Brako &amp; Zarucchi</t>
  </si>
  <si>
    <t>(D.R.Simpson) Brako &amp; Zarucchi</t>
  </si>
  <si>
    <t>Sterculia pruriens (Aubl.) K.Schum.</t>
  </si>
  <si>
    <t>(Aubl.) K.Schum.</t>
  </si>
  <si>
    <t>Sterculia tessmannii Mildbr.</t>
  </si>
  <si>
    <t>Zapotillo | Sapotillo</t>
  </si>
  <si>
    <t>Theobroma sp.</t>
  </si>
  <si>
    <t>Theobroma</t>
  </si>
  <si>
    <t>Cacao de monte | Maraca de popai</t>
  </si>
  <si>
    <t>Theobroma bicolor Bonpl.</t>
  </si>
  <si>
    <t>Maraca | Maraco | Macambo | Cacao maraco</t>
  </si>
  <si>
    <t>Theobroma cacao L.</t>
  </si>
  <si>
    <t>cacao</t>
  </si>
  <si>
    <t>Cacao de semilla | Cacao | Cacao silvestre | Cacao de monte | Cacao de iguana | Maraca de iguana</t>
  </si>
  <si>
    <t>Theobroma glaucum H.Karst.</t>
  </si>
  <si>
    <t>glaucum</t>
  </si>
  <si>
    <t>Cacao de monte | Nogal ordinario | Cacaito | Cacao | cacao silvestre negro | Copoazú | Maraca de buho | Maraca de danta</t>
  </si>
  <si>
    <t>Theobroma grandiflorum (Spreng.) K.Schum.</t>
  </si>
  <si>
    <t>(Spreng.) K.Schum.</t>
  </si>
  <si>
    <t>Copoazú | Cuangare indio</t>
  </si>
  <si>
    <t>Theobroma microcarpum Mart.</t>
  </si>
  <si>
    <t>Theobroma obovatum Bernoulli</t>
  </si>
  <si>
    <t>Bernoulli</t>
  </si>
  <si>
    <t>Cacao de rama | Madroño de monte firme | Maraca de monte | Cacao de monte | Cacaito | Cacao | Copoazú | Pan y cacao | Copoazú de monte</t>
  </si>
  <si>
    <t>Theobroma speciosum Willd. ex Spreng.</t>
  </si>
  <si>
    <t>speciosum</t>
  </si>
  <si>
    <t>Willd. ex Spreng.</t>
  </si>
  <si>
    <t>Theobroma subincanum Mart.</t>
  </si>
  <si>
    <t>subincanum</t>
  </si>
  <si>
    <t>Maraca de monte | Cacao de monte | Mamito | Macambo | Maraca | Copoazú de monte</t>
  </si>
  <si>
    <t>Trichospermum sp.</t>
  </si>
  <si>
    <t>Trichospermum</t>
  </si>
  <si>
    <t>Trichospermum galeottii (Turcz.) Kosterm.</t>
  </si>
  <si>
    <t>galeottii</t>
  </si>
  <si>
    <t>(Turcz.) Kosterm.</t>
  </si>
  <si>
    <t>Trichospermum grewiifolium (A.Rich.) Kosterm.</t>
  </si>
  <si>
    <t>grewiifolium</t>
  </si>
  <si>
    <t>(A.Rich.) Kosterm.</t>
  </si>
  <si>
    <t>Trichospermum mexicanum (DC.) Baill.</t>
  </si>
  <si>
    <t>mexicanum</t>
  </si>
  <si>
    <t>Triumfetta sp.</t>
  </si>
  <si>
    <t>Triumfetta</t>
  </si>
  <si>
    <t>Triumfetta althaeoides Lam.</t>
  </si>
  <si>
    <t>althaeoides</t>
  </si>
  <si>
    <t>Triumfetta lappula L.</t>
  </si>
  <si>
    <t>lappula</t>
  </si>
  <si>
    <t>Triumfetta mollissima Kunth</t>
  </si>
  <si>
    <t>mollissima</t>
  </si>
  <si>
    <t>Cadillo blanco | Cadillo</t>
  </si>
  <si>
    <t>Urena sp.</t>
  </si>
  <si>
    <t>Urena</t>
  </si>
  <si>
    <t>Urena lobata L.</t>
  </si>
  <si>
    <t>cadillo pate perro</t>
  </si>
  <si>
    <t>Urena sinuata L.</t>
  </si>
  <si>
    <t>sinuata</t>
  </si>
  <si>
    <t>Vasivaea sp.</t>
  </si>
  <si>
    <t>Vasivaea</t>
  </si>
  <si>
    <t>Vasivaea alchorneoides Baill.</t>
  </si>
  <si>
    <t>Vasivaea podocarpa Kuhlm.</t>
  </si>
  <si>
    <t>podocarpa</t>
  </si>
  <si>
    <t>Waltheria sp.</t>
  </si>
  <si>
    <t>Waltheria</t>
  </si>
  <si>
    <t>Waltheria collina K.Schum.</t>
  </si>
  <si>
    <t>collina</t>
  </si>
  <si>
    <t>Waltheria glomerata C.Presl</t>
  </si>
  <si>
    <t>Waltheria indica L.</t>
  </si>
  <si>
    <t>Waltheria viscosissima A.St.-Hil.</t>
  </si>
  <si>
    <t>viscosissima</t>
  </si>
  <si>
    <t>Wercklea ferox (Hook.f.) Fryxell</t>
  </si>
  <si>
    <t>Wercklea</t>
  </si>
  <si>
    <t>(Hook.f.) Fryxell</t>
  </si>
  <si>
    <t>Calathea sp.</t>
  </si>
  <si>
    <t>Marantaceae</t>
  </si>
  <si>
    <t>Calathea</t>
  </si>
  <si>
    <t>Calathea congesta H.Kenn.</t>
  </si>
  <si>
    <t>H.Kenn.</t>
  </si>
  <si>
    <t>Bijagua | bijao</t>
  </si>
  <si>
    <t>Calathea crotalifera S.Watson</t>
  </si>
  <si>
    <t>crotalifera</t>
  </si>
  <si>
    <t>S.Watson</t>
  </si>
  <si>
    <t>Calathea erythrolepis L.B.Smith &amp; Idrobo</t>
  </si>
  <si>
    <t>erythrolepis</t>
  </si>
  <si>
    <t>L.B.Smith &amp; Idrobo</t>
  </si>
  <si>
    <t>Bijao</t>
  </si>
  <si>
    <t>Calathea fredii H.Kenn.</t>
  </si>
  <si>
    <t>fredii</t>
  </si>
  <si>
    <t>Calathea hagbergii H.Kenn.</t>
  </si>
  <si>
    <t>hagbergii</t>
  </si>
  <si>
    <t>Calathea lanicaulis H.Kenn.</t>
  </si>
  <si>
    <t>lanicaulis</t>
  </si>
  <si>
    <t>Bijagua</t>
  </si>
  <si>
    <t>Calathea lateralis (Ruiz &amp; Pav.) Lindl.</t>
  </si>
  <si>
    <t>lateralis</t>
  </si>
  <si>
    <t>(Ruiz &amp; Pav.) Lindl.</t>
  </si>
  <si>
    <t>Calathea latrinotecta H.Kenn.</t>
  </si>
  <si>
    <t>latrinotecta</t>
  </si>
  <si>
    <t>Calathea lutea (Aubl.) Schult.</t>
  </si>
  <si>
    <t>(Aubl.) Schult.</t>
  </si>
  <si>
    <t>Bijao | Platanilla | Bijao viao</t>
  </si>
  <si>
    <t>Calathea marantina (Körn.) K.Koch</t>
  </si>
  <si>
    <t>marantina</t>
  </si>
  <si>
    <t>(Körn.) K.Koch</t>
  </si>
  <si>
    <t>Calathea plurispicata H.Kenn.</t>
  </si>
  <si>
    <t>plurispicata</t>
  </si>
  <si>
    <t>Calathea rubribracteata H.Kenn.</t>
  </si>
  <si>
    <t>rubribracteata</t>
  </si>
  <si>
    <t>Calathea striata H.Kenn.</t>
  </si>
  <si>
    <t>striata</t>
  </si>
  <si>
    <t>Calathea tinalandia H.Kenn.</t>
  </si>
  <si>
    <t>tinalandia</t>
  </si>
  <si>
    <t>Ctenanthe ericae L.Andersson</t>
  </si>
  <si>
    <t>Ctenanthe</t>
  </si>
  <si>
    <t>Goeppertia sp.</t>
  </si>
  <si>
    <t>Goeppertia</t>
  </si>
  <si>
    <t>Goeppertia acuminata (Steyerm.) Borchs. &amp; S.Suárez</t>
  </si>
  <si>
    <t>(Steyerm.) Borchs. &amp; S.Suárez</t>
  </si>
  <si>
    <t>Goeppertia allouia (Aubl.) Borchs. &amp; S.Suárez</t>
  </si>
  <si>
    <t>allouia</t>
  </si>
  <si>
    <t>(Aubl.) Borchs. &amp; S.Suárez</t>
  </si>
  <si>
    <t>Dale dale</t>
  </si>
  <si>
    <t>Goeppertia altissima (Poepp. &amp; Endl.) Borchs. &amp; S.Suárez</t>
  </si>
  <si>
    <t>(Poepp. &amp; Endl.) Borchs. &amp; S.Suárez</t>
  </si>
  <si>
    <t>Naranja</t>
  </si>
  <si>
    <t>Goeppertia angustifolia (Körn.) Borchs. &amp; S.Suárez</t>
  </si>
  <si>
    <t>(Körn.) Borchs. &amp; S.Suárez</t>
  </si>
  <si>
    <t>Goeppertia attenuata (H.A.Kenn.) Borchs. &amp; S.Suárez</t>
  </si>
  <si>
    <t>(H.A.Kenn.) Borchs. &amp; S.Suárez</t>
  </si>
  <si>
    <t>Goeppertia bantae (H.A.Kenn.) Borchs. &amp; S.Suárez</t>
  </si>
  <si>
    <t>bantae</t>
  </si>
  <si>
    <t>Bijagua rayo | Platanillo | Platanilla</t>
  </si>
  <si>
    <t>Goeppertia brasiliensis (Körn.) Borchs. &amp; S.Suárez</t>
  </si>
  <si>
    <t>Goeppertia capitata (Ruiz &amp; Pav.) Borchs. &amp; S.Suárez</t>
  </si>
  <si>
    <t>(Ruiz &amp; Pav.) Borchs. &amp; S.Suárez</t>
  </si>
  <si>
    <t>Goeppertia caquetensis (S.Suárez &amp; Galeano) Borchs. &amp; S.Suárez</t>
  </si>
  <si>
    <t>(S.Suárez &amp; Galeano) Borchs. &amp; S.Suárez</t>
  </si>
  <si>
    <t>Goeppertia cataractarum (K. Schum.) Borchs. &amp; S.Suárez</t>
  </si>
  <si>
    <t>(K. Schum.) Borchs. &amp; S.Suárez</t>
  </si>
  <si>
    <t>Goeppertia clivorum (H.A.Kenn.) Borchs. &amp; S.Suárez</t>
  </si>
  <si>
    <t>clivorum</t>
  </si>
  <si>
    <t>Goeppertia comosa (L.f.) Borchs. &amp; S.Suárez</t>
  </si>
  <si>
    <t>(L.f.) Borchs. &amp; S.Suárez</t>
  </si>
  <si>
    <t>Goeppertia compacta (S.Suárez &amp; Galeano) Borchs. &amp; S.Suárez</t>
  </si>
  <si>
    <t>Goeppertia contrafenestra (H.A.Kenn.) Borchs. &amp; S.Suárez</t>
  </si>
  <si>
    <t>contrafenestra</t>
  </si>
  <si>
    <t>Goeppertia curaraya (H.A.Kenn.) Borchs. &amp; S.Suárez</t>
  </si>
  <si>
    <t>curaraya</t>
  </si>
  <si>
    <t>Goeppertia cyclophora (Baker) Borchs. &amp; S.Suárez</t>
  </si>
  <si>
    <t>cyclophora</t>
  </si>
  <si>
    <t>(Baker) Borchs. &amp; S.Suárez</t>
  </si>
  <si>
    <t>Goeppertia ecuadoriana (H.Kenn.) Borchs. &amp; S.Suárez</t>
  </si>
  <si>
    <t>ecuadoriana</t>
  </si>
  <si>
    <t>(H.Kenn.) Borchs. &amp; S.Suárez</t>
  </si>
  <si>
    <t>Goeppertia enclitica (J.F.Macbr.) Borchs. &amp; S.Suárez</t>
  </si>
  <si>
    <t>enclitica</t>
  </si>
  <si>
    <t>(J.F.Macbr.) Borchs. &amp; S.Suárez</t>
  </si>
  <si>
    <t>Goeppertia flavescens (Lindl.) Borchs. &amp; S.Suárez</t>
  </si>
  <si>
    <t>(Lindl.) Borchs. &amp; S.Suárez</t>
  </si>
  <si>
    <t>Goeppertia fragilis (Gleason) Borchs. &amp; S.Suárez</t>
  </si>
  <si>
    <t>(Gleason) Borchs. &amp; S.Suárez</t>
  </si>
  <si>
    <t>Goeppertia fucata (H.A.Kenn.) Borchs. &amp; S.Suárez</t>
  </si>
  <si>
    <t>fucata</t>
  </si>
  <si>
    <t>Goeppertia laetevirens (Huber) Borchs. &amp; S.Suárez</t>
  </si>
  <si>
    <t>laetevirens</t>
  </si>
  <si>
    <t>(Huber) Borchs. &amp; S.Suárez</t>
  </si>
  <si>
    <t>Goeppertia lagoagriana (H.A.Kenn.) Borchs. &amp; S.Suárez</t>
  </si>
  <si>
    <t>lagoagriana</t>
  </si>
  <si>
    <t>Goeppertia lanata (Petersen) Borchs. &amp; S.Suárez</t>
  </si>
  <si>
    <t>(Petersen) Borchs. &amp; S.Suárez</t>
  </si>
  <si>
    <t>Goeppertia latifolia (Link) Borchs. &amp; S.Suárez</t>
  </si>
  <si>
    <t>(Link) Borchs. &amp; S.Suárez</t>
  </si>
  <si>
    <t>Bijao cuero</t>
  </si>
  <si>
    <t>Goeppertia loeseneri (J.F.Macbr.) Borchs. &amp; S.Suárez</t>
  </si>
  <si>
    <t>loeseneri</t>
  </si>
  <si>
    <t>Goeppertia marantifolia (Standl.) Borchs. &amp; S.Suárez</t>
  </si>
  <si>
    <t>marantifolia</t>
  </si>
  <si>
    <t>(Standl.) Borchs. &amp; S.Suárez</t>
  </si>
  <si>
    <t>Goeppertia metallica (Planch. &amp; Linden) Borchs. &amp; S.Suárez</t>
  </si>
  <si>
    <t>(Planch. &amp; Linden) Borchs. &amp; S.Suárez</t>
  </si>
  <si>
    <t>Goeppertia micans (L.Mathieu) Borchs. &amp; S.Suárez</t>
  </si>
  <si>
    <t>(L.Mathieu) Borchs. &amp; S.Suárez</t>
  </si>
  <si>
    <t>Goeppertia microcephala (Poepp. &amp; Endl.) Borchs. &amp; S.Suárez</t>
  </si>
  <si>
    <t>Bijagua enana blanca</t>
  </si>
  <si>
    <t>Goeppertia mishuyacu (J.F.Macbr.) Borchs. &amp; S.Suárez</t>
  </si>
  <si>
    <t>mishuyacu</t>
  </si>
  <si>
    <t>Goeppertia neblinensis (H.A.Kenn.) Borchs. &amp; S.Suárez</t>
  </si>
  <si>
    <t>Goeppertia paucifolia (H.A.Kenn.) Borchs. &amp; S.Suárez</t>
  </si>
  <si>
    <t>Goeppertia poeppigiana (H.A.Kenn.) Borchs. &amp; S.Suárez</t>
  </si>
  <si>
    <t>Bijagua amarilla</t>
  </si>
  <si>
    <t>Goeppertia propinqua (Poepp. &amp; Endl.) Borchs. &amp; S.Suárez</t>
  </si>
  <si>
    <t>Goeppertia roseobracteata (H.A.Kenn.) Borchs. &amp; S.Suárez</t>
  </si>
  <si>
    <t>roseobracteata</t>
  </si>
  <si>
    <t>Goeppertia roseopicta (Linden) Borchs. &amp; S.Suárez</t>
  </si>
  <si>
    <t>roseopicta</t>
  </si>
  <si>
    <t>(Linden) Borchs. &amp; S.Suárez</t>
  </si>
  <si>
    <t>Goeppertia silvosa (J.F.Macbr.) Borchs. &amp; S.Suárez</t>
  </si>
  <si>
    <t>silvosa</t>
  </si>
  <si>
    <t>Goeppertia standleyi (J.F.Macbr.) Borchs. &amp; S.Suárez</t>
  </si>
  <si>
    <t>Goeppertia straminea (Petersen) Borchs. &amp; S.Suárez</t>
  </si>
  <si>
    <t>Goeppertia undulata (Linden &amp; André) Borchs. &amp; S.Suárez</t>
  </si>
  <si>
    <t>(Linden &amp; André) Borchs. &amp; S.Suárez</t>
  </si>
  <si>
    <t>Goeppertia ursina (Standl.) Borchs. &amp; S.Suárez</t>
  </si>
  <si>
    <t>ursina</t>
  </si>
  <si>
    <t>Goeppertia variegata (K.Koch) Borchs. &amp; S.Suárez</t>
  </si>
  <si>
    <t>(K.Koch) Borchs. &amp; S.Suárez</t>
  </si>
  <si>
    <t>Bijao | Bijao negro</t>
  </si>
  <si>
    <t>Goeppertia villosa (G.Don) Borchs. &amp; S.Suárez</t>
  </si>
  <si>
    <t>(G.Don) Borchs. &amp; S.Suárez</t>
  </si>
  <si>
    <t>Goeppertia zingiberina (Körn.) Borchs. &amp; S.Suárez</t>
  </si>
  <si>
    <t>zingiberina</t>
  </si>
  <si>
    <t>Hylaeanthe sp.</t>
  </si>
  <si>
    <t>Hylaeanthe</t>
  </si>
  <si>
    <t>Hylaeanthe hexantha (Poepp. &amp; Endl.) A.M.E.Jonker &amp; Jonker</t>
  </si>
  <si>
    <t>hexantha</t>
  </si>
  <si>
    <t>(Poepp. &amp; Endl.) A.M.E.Jonker &amp; Jonker</t>
  </si>
  <si>
    <t>Hylaeanthe unilateralis (Poepp. &amp; Endl.) A.M.E.Jonker &amp; Jonker</t>
  </si>
  <si>
    <t>unilateralis</t>
  </si>
  <si>
    <t>Ischnosiphon sp.</t>
  </si>
  <si>
    <t>Ischnosiphon</t>
  </si>
  <si>
    <t>Ischnosiphon arouma (Aubl.) Körn.</t>
  </si>
  <si>
    <t>arouma</t>
  </si>
  <si>
    <t>(Aubl.) Körn.</t>
  </si>
  <si>
    <t>Guarumo | Lengua de vaca | Bobona | Canilla de tente | Balai | balayo</t>
  </si>
  <si>
    <t>Ischnosiphon cannoideus L.Andersson</t>
  </si>
  <si>
    <t>cannoideus</t>
  </si>
  <si>
    <t>Ischnosiphon caudatus L.Andersson</t>
  </si>
  <si>
    <t>Vaqueta</t>
  </si>
  <si>
    <t>Ischnosiphon cerotus Loes.</t>
  </si>
  <si>
    <t>cerotus</t>
  </si>
  <si>
    <t>Ischnosiphon colombianus L.Andersson</t>
  </si>
  <si>
    <t>Ischnosiphon gracilis (Rudge) Körn.</t>
  </si>
  <si>
    <t>(Rudge) Körn.</t>
  </si>
  <si>
    <t>Bejuco de guamo</t>
  </si>
  <si>
    <t>Ischnosiphon hirsutus Petersen</t>
  </si>
  <si>
    <t>hirsutus</t>
  </si>
  <si>
    <t>Petersen</t>
  </si>
  <si>
    <t>Garganta de sapo</t>
  </si>
  <si>
    <t>Ischnosiphon idrobonis L.Andersson</t>
  </si>
  <si>
    <t>idrobonis</t>
  </si>
  <si>
    <t>Ischnosiphon killipii J.F.Macbr.</t>
  </si>
  <si>
    <t>Ischnosiphon lasiocoleus Schum. ex Loes.</t>
  </si>
  <si>
    <t>lasiocoleus</t>
  </si>
  <si>
    <t>Schum. ex Loes.</t>
  </si>
  <si>
    <t>Ischnosiphon leucophaeus (Poepp. &amp; Endl.) Körn.</t>
  </si>
  <si>
    <t>leucophaeus</t>
  </si>
  <si>
    <t>(Poepp. &amp; Endl.) Körn.</t>
  </si>
  <si>
    <t>Ischnosiphon longiflorus K.Schum.</t>
  </si>
  <si>
    <t>longiflorus</t>
  </si>
  <si>
    <t>Ischnosiphon macarenae L.Andersson</t>
  </si>
  <si>
    <t>Ischnosiphon obliquus (Rudge) Körn.</t>
  </si>
  <si>
    <t>obliquus</t>
  </si>
  <si>
    <t>Guarumo | Canilla de tente de hoja grande | Guaruma</t>
  </si>
  <si>
    <t>Ischnosiphon puberulus Loes.</t>
  </si>
  <si>
    <t>puberulus</t>
  </si>
  <si>
    <t>Arumo balay | Canilla de tente | Canilla de tente de hoja mediana</t>
  </si>
  <si>
    <t>Ischnosiphon rotundifolius (Poepp. &amp; Endl.) Körn.</t>
  </si>
  <si>
    <t>rotundifolius</t>
  </si>
  <si>
    <t>Ischnosiphon ursinus L.Andersson</t>
  </si>
  <si>
    <t>ursinus</t>
  </si>
  <si>
    <t>Maranta sp.</t>
  </si>
  <si>
    <t>Maranta</t>
  </si>
  <si>
    <t>Maranta amplifolia K.Schum.</t>
  </si>
  <si>
    <t>Maranta friedrichsthaliana Körn.</t>
  </si>
  <si>
    <t>friedrichsthaliana</t>
  </si>
  <si>
    <t>Maranta gibba Sm.</t>
  </si>
  <si>
    <t>gibba</t>
  </si>
  <si>
    <t>Maranta linearis L.Andersson</t>
  </si>
  <si>
    <t>Maranta ruiziana Körn.</t>
  </si>
  <si>
    <t>Monophyllanthe araracuarensis S.Suárez, Galeano &amp; H.Kenn.</t>
  </si>
  <si>
    <t>Monophyllanthe</t>
  </si>
  <si>
    <t>araracuarensis</t>
  </si>
  <si>
    <t>S.Suárez, Galeano &amp; H.Kenn.</t>
  </si>
  <si>
    <t>Monotagma sp.</t>
  </si>
  <si>
    <t>Monotagma</t>
  </si>
  <si>
    <t>Monotagma angustissimum Loes.</t>
  </si>
  <si>
    <t>angustissimum</t>
  </si>
  <si>
    <t>Monotagma dolosum J.F.Macbr.</t>
  </si>
  <si>
    <t>dolosum</t>
  </si>
  <si>
    <t>Monotagma juruanum Loes.</t>
  </si>
  <si>
    <t>juruanum</t>
  </si>
  <si>
    <t>Monotagma laxum (Poepp. &amp; Endl.) K.Schum.</t>
  </si>
  <si>
    <t>(Poepp. &amp; Endl.) K.Schum.</t>
  </si>
  <si>
    <t>Lengua de vaca | Canilla de tente</t>
  </si>
  <si>
    <t>Monotagma plurispicatum (Körn.) K.Schum.</t>
  </si>
  <si>
    <t>plurispicatum</t>
  </si>
  <si>
    <t>(Körn.) K.Schum.</t>
  </si>
  <si>
    <t>Monotagma secundum (Petersen) Schum.</t>
  </si>
  <si>
    <t>secundum</t>
  </si>
  <si>
    <t>(Petersen) Schum.</t>
  </si>
  <si>
    <t>Monotagma smaragdinum (Lindl.) K.Schum.</t>
  </si>
  <si>
    <t>smaragdinum</t>
  </si>
  <si>
    <t>(Lindl.) K.Schum.</t>
  </si>
  <si>
    <t>Monotagma spicatum (Aubl.) J.F.Macbr.</t>
  </si>
  <si>
    <t>spicatum</t>
  </si>
  <si>
    <t>Monotagma tomentosum Loes.</t>
  </si>
  <si>
    <t>tomentosum</t>
  </si>
  <si>
    <t>Monotagma tuberosum Hagberg</t>
  </si>
  <si>
    <t>tuberosum</t>
  </si>
  <si>
    <t>Hagberg</t>
  </si>
  <si>
    <t>Monotagma ulei Loes.</t>
  </si>
  <si>
    <t>Myrosma cannifolia L.f.</t>
  </si>
  <si>
    <t>Myrosma</t>
  </si>
  <si>
    <t>Pleiostachya pruinosa (Regel) K.Schum.</t>
  </si>
  <si>
    <t>Pleiostachya</t>
  </si>
  <si>
    <t>(Regel) K.Schum.</t>
  </si>
  <si>
    <t>Stromanthe sp.</t>
  </si>
  <si>
    <t>Stromanthe</t>
  </si>
  <si>
    <t>Stromanthe jacquinii (Roem. &amp; Schult.) H.Kenn. &amp; Nicolson</t>
  </si>
  <si>
    <t>jacquinii</t>
  </si>
  <si>
    <t>(Roem. &amp; Schult.) H.Kenn. &amp; Nicolson</t>
  </si>
  <si>
    <t>Stromanthe stromanthoides (J.F.Macbr.) L.Andersson</t>
  </si>
  <si>
    <t>stromanthoides</t>
  </si>
  <si>
    <t>(J.F.Macbr.) L.Andersson</t>
  </si>
  <si>
    <t>Vijagua</t>
  </si>
  <si>
    <t>Stromanthe tonckat (Aubl.) Eichler</t>
  </si>
  <si>
    <t>tonckat</t>
  </si>
  <si>
    <t>(Aubl.) Eichler</t>
  </si>
  <si>
    <t>Thalia geniculata L.</t>
  </si>
  <si>
    <t>Thalia</t>
  </si>
  <si>
    <t>Danaea sp.</t>
  </si>
  <si>
    <t>Marattiaceae</t>
  </si>
  <si>
    <t>Danaea</t>
  </si>
  <si>
    <t>Nutria pajo</t>
  </si>
  <si>
    <t>Danaea acuminata Tuomisto &amp; R.C.Moran</t>
  </si>
  <si>
    <t>Tuomisto &amp; R.C.Moran</t>
  </si>
  <si>
    <t>Danaea alansmithii Tuomisto &amp; Keskiniva</t>
  </si>
  <si>
    <t>alansmithii</t>
  </si>
  <si>
    <t>Tuomisto &amp; Keskiniva</t>
  </si>
  <si>
    <t>Danaea cartilaginea Christenh. &amp; Tuomisto</t>
  </si>
  <si>
    <t>cartilaginea</t>
  </si>
  <si>
    <t>Christenh. &amp; Tuomisto</t>
  </si>
  <si>
    <t>Danaea leprieurii Kunze</t>
  </si>
  <si>
    <t>leprieurii</t>
  </si>
  <si>
    <t>Danaea lingua-cervina Christenh. &amp; Tuomisto</t>
  </si>
  <si>
    <t>lingua-cervina</t>
  </si>
  <si>
    <t>Danaea moritziana C.Presl</t>
  </si>
  <si>
    <t>Helecho verde</t>
  </si>
  <si>
    <t>Danaea nodosa (L.) Sm.</t>
  </si>
  <si>
    <t>Danaea oblanceolata Stolze</t>
  </si>
  <si>
    <t>Danaea simplicifolia Rudge</t>
  </si>
  <si>
    <t>simplicifolia</t>
  </si>
  <si>
    <t>Rudge</t>
  </si>
  <si>
    <t>Bagre pajo</t>
  </si>
  <si>
    <t>Danaea trichomanoides Spruce ex T.Moore</t>
  </si>
  <si>
    <t>trichomanoides</t>
  </si>
  <si>
    <t>Spruce ex T.Moore</t>
  </si>
  <si>
    <t>Danaea ulei H.Christ</t>
  </si>
  <si>
    <t>Danaea vivax Christenh. &amp; Tuomisto</t>
  </si>
  <si>
    <t>vivax</t>
  </si>
  <si>
    <t>Marcgravia sp.</t>
  </si>
  <si>
    <t>Marcgraviaceae</t>
  </si>
  <si>
    <t>Marcgravia</t>
  </si>
  <si>
    <t>Marcgravia brownei (Triana &amp; Planch.) Krug &amp; Urb.</t>
  </si>
  <si>
    <t>(Triana &amp; Planch.) Krug &amp; Urb.</t>
  </si>
  <si>
    <t>Marcgravia caudata Triana &amp; Planch.</t>
  </si>
  <si>
    <t>Marcgravia coriacea Vahl</t>
  </si>
  <si>
    <t>Marcgravia crenata Wittm.</t>
  </si>
  <si>
    <t>Marcgravia eichleriana Wittm.</t>
  </si>
  <si>
    <t>eichleriana</t>
  </si>
  <si>
    <t>Marcgravia glandulosomarginata Hammel</t>
  </si>
  <si>
    <t>glandulosomarginata</t>
  </si>
  <si>
    <t>Marcgravia longifolia J.F.Macbr.</t>
  </si>
  <si>
    <t>Marcgravia macrophylla (Wittm.) Gilg</t>
  </si>
  <si>
    <t>(Wittm.) Gilg</t>
  </si>
  <si>
    <t>Marcgravia maguirei de Roon</t>
  </si>
  <si>
    <t>de Roon</t>
  </si>
  <si>
    <t>Marcgravia pedunculosa Triana &amp; Planch.</t>
  </si>
  <si>
    <t>pedunculosa</t>
  </si>
  <si>
    <t>Marcgravia punctifolia S.Dressler</t>
  </si>
  <si>
    <t>punctifolia</t>
  </si>
  <si>
    <t>S.Dressler</t>
  </si>
  <si>
    <t>Marcgravia purpurea I.W.Bailey</t>
  </si>
  <si>
    <t>I.W.Bailey</t>
  </si>
  <si>
    <t>Marcgravia roonii S.Dressler</t>
  </si>
  <si>
    <t>roonii</t>
  </si>
  <si>
    <t>Marcgravia sororopaniana Steyerm.</t>
  </si>
  <si>
    <t>sororopaniana</t>
  </si>
  <si>
    <t>Marcgravia sprucei (Wittm.) Gilg</t>
  </si>
  <si>
    <t>Marcgravia strenua J.F.Macbr.</t>
  </si>
  <si>
    <t>strenua</t>
  </si>
  <si>
    <t>Marcgravia yukunarum P.Picca &amp; Giraldo-Cañas</t>
  </si>
  <si>
    <t>yukunarum</t>
  </si>
  <si>
    <t>P.Picca &amp; Giraldo-Cañas</t>
  </si>
  <si>
    <t>Marcgraviastrum sp.</t>
  </si>
  <si>
    <t>Marcgraviastrum</t>
  </si>
  <si>
    <t>Marcgraviastrum apaporensis deRoon &amp; Bedell</t>
  </si>
  <si>
    <t>apaporensis</t>
  </si>
  <si>
    <t>deRoon &amp; Bedell</t>
  </si>
  <si>
    <t>Marcgraviastrum elegans Giraldo-Cañas &amp; S.Dressler</t>
  </si>
  <si>
    <t>Giraldo-Cañas &amp; S.Dressler</t>
  </si>
  <si>
    <t>Marcgraviastrum macrocarpum (G.Don) Bedell ex S.Dressler</t>
  </si>
  <si>
    <t>(G.Don) Bedell ex S.Dressler</t>
  </si>
  <si>
    <t>Marcgraviastrum mixtum (Triana &amp; Planch.) Bedell</t>
  </si>
  <si>
    <t>mixtum</t>
  </si>
  <si>
    <t>(Triana &amp; Planch.) Bedell</t>
  </si>
  <si>
    <t>Norantea guianensis Aubl.</t>
  </si>
  <si>
    <t>Norantea</t>
  </si>
  <si>
    <t>Sarcopera sp.</t>
  </si>
  <si>
    <t>Sarcopera</t>
  </si>
  <si>
    <t>Sarcopera aurantiaca (Gilg &amp; Werderm.) de Roon &amp; S.Dressler</t>
  </si>
  <si>
    <t>(Gilg &amp; Werderm.) de Roon &amp; S.Dressler</t>
  </si>
  <si>
    <t>Sarcopera flammifera de Roon &amp; Bedell</t>
  </si>
  <si>
    <t>flammifera</t>
  </si>
  <si>
    <t>de Roon &amp; Bedell</t>
  </si>
  <si>
    <t>Souroubea sp.</t>
  </si>
  <si>
    <t>Souroubea</t>
  </si>
  <si>
    <t>Souroubea bicolor (Benth.) deRoon</t>
  </si>
  <si>
    <t>(Benth.) deRoon</t>
  </si>
  <si>
    <t>Souroubea corallina (Mart.) de Roon</t>
  </si>
  <si>
    <t>(Mart.) de Roon</t>
  </si>
  <si>
    <t>Souroubea crassipetala de Roon</t>
  </si>
  <si>
    <t>crassipetala</t>
  </si>
  <si>
    <t>Souroubea dasystachya Gilg &amp; Wederm.</t>
  </si>
  <si>
    <t>dasystachya</t>
  </si>
  <si>
    <t>Gilg &amp; Wederm.</t>
  </si>
  <si>
    <t>Souroubea guianensis Aubl.</t>
  </si>
  <si>
    <t>Souroubea sympetala Gilg</t>
  </si>
  <si>
    <t>sympetala</t>
  </si>
  <si>
    <t>Mandibá</t>
  </si>
  <si>
    <t>Marsilea polycarpa Hook. &amp; Grev.</t>
  </si>
  <si>
    <t>Marsileaceae</t>
  </si>
  <si>
    <t>Marsilea</t>
  </si>
  <si>
    <t>polycarpa</t>
  </si>
  <si>
    <t>Craniolaria annua L.</t>
  </si>
  <si>
    <t>Martyniaceae</t>
  </si>
  <si>
    <t>Craniolaria</t>
  </si>
  <si>
    <t>annua</t>
  </si>
  <si>
    <t>Pedaliaceae</t>
  </si>
  <si>
    <t>Mayaca sp.</t>
  </si>
  <si>
    <t>Mayacaceae</t>
  </si>
  <si>
    <t>Mayaca</t>
  </si>
  <si>
    <t>Mayaca fluviatilis Aubl.</t>
  </si>
  <si>
    <t>Mayaca longipes Seub.</t>
  </si>
  <si>
    <t>Mayaca sellowiana Kunth</t>
  </si>
  <si>
    <t>Acanthella sp.</t>
  </si>
  <si>
    <t>Melastomataceae</t>
  </si>
  <si>
    <t>Acanthella</t>
  </si>
  <si>
    <t>Acanthella sprucei Hook.f.</t>
  </si>
  <si>
    <t>Aciotis sp.</t>
  </si>
  <si>
    <t>Aciotis</t>
  </si>
  <si>
    <t>Aciotis acuminifolia (DC.) Triana</t>
  </si>
  <si>
    <t>acuminifolia</t>
  </si>
  <si>
    <t>(DC.) Triana</t>
  </si>
  <si>
    <t>Chulpe</t>
  </si>
  <si>
    <t>Aciotis annua (DC.) Triana</t>
  </si>
  <si>
    <t>Paletaria</t>
  </si>
  <si>
    <t>Aciotis ferreirana Brade</t>
  </si>
  <si>
    <t>ferreirana</t>
  </si>
  <si>
    <t>Brade</t>
  </si>
  <si>
    <t>Aciotis indecora (Bonpl.) Triana</t>
  </si>
  <si>
    <t>indecora</t>
  </si>
  <si>
    <t>(Bonpl.) Triana</t>
  </si>
  <si>
    <t>Aciotis olivieriana Freire-Fierro</t>
  </si>
  <si>
    <t>olivieriana</t>
  </si>
  <si>
    <t>Freire-Fierro</t>
  </si>
  <si>
    <t>Aciotis ornata (Miq.) Gleason</t>
  </si>
  <si>
    <t>ornata</t>
  </si>
  <si>
    <t>(Miq.) Gleason</t>
  </si>
  <si>
    <t>Aciotis polystachya (Bonpl.) Triana</t>
  </si>
  <si>
    <t>Aciotis purpurascens (Aubl.) Triana</t>
  </si>
  <si>
    <t>(Aubl.) Triana</t>
  </si>
  <si>
    <t>Pulmonaria | Sanalotodo | Chiricape | Puchku Ambi</t>
  </si>
  <si>
    <t>Aciotis rubricaulis (DC.) Triana</t>
  </si>
  <si>
    <t>Aciotis viscida (Benth.) Freire-Fierro</t>
  </si>
  <si>
    <t>(Benth.) Freire-Fierro</t>
  </si>
  <si>
    <t>Acisanthera sp.</t>
  </si>
  <si>
    <t>Acisanthera</t>
  </si>
  <si>
    <t>Acisanthera crassipes (Naudin) Wurdack</t>
  </si>
  <si>
    <t>(Naudin) Wurdack</t>
  </si>
  <si>
    <t>Acisanthera hedyotidea (C.Presl) Triana</t>
  </si>
  <si>
    <t>hedyotidea</t>
  </si>
  <si>
    <t>(C.Presl) Triana</t>
  </si>
  <si>
    <t>Acisanthera limnobios (DC.) Triana</t>
  </si>
  <si>
    <t>limnobios</t>
  </si>
  <si>
    <t>Acisanthera uniflora (Vahl) Gleason</t>
  </si>
  <si>
    <t>(Vahl) Gleason</t>
  </si>
  <si>
    <t>Adelobotrys sp.</t>
  </si>
  <si>
    <t>Adelobotrys</t>
  </si>
  <si>
    <t>Adelobotrys adscendens (Sw.) Triana</t>
  </si>
  <si>
    <t>(Sw.) Triana</t>
  </si>
  <si>
    <t>Adelobotrys barbata Triana</t>
  </si>
  <si>
    <t>Adelobotrys fuscescens Triana</t>
  </si>
  <si>
    <t>fuscescens</t>
  </si>
  <si>
    <t>Adelobotrys linearifolius L.Uribe</t>
  </si>
  <si>
    <t>linearifolius</t>
  </si>
  <si>
    <t>Adelobotrys macrophylla Pilg.</t>
  </si>
  <si>
    <t>Adelobotrys marginata Brade</t>
  </si>
  <si>
    <t>Adelobotrys praetextus Pilg.</t>
  </si>
  <si>
    <t>praetextus</t>
  </si>
  <si>
    <t>Bejuco arador</t>
  </si>
  <si>
    <t>Adelobotrys scandens (Aubl.) DC.</t>
  </si>
  <si>
    <t>Adelobotrys spruceana Cogn.</t>
  </si>
  <si>
    <t>Adelobotrys subsessilis Gleason</t>
  </si>
  <si>
    <t>Adelobotrys tessmannii Markgr.</t>
  </si>
  <si>
    <t>Morochillo verde</t>
  </si>
  <si>
    <t>Allomaieta sp.</t>
  </si>
  <si>
    <t>Allomaieta</t>
  </si>
  <si>
    <t>Allomaieta javierbarrigae H.Mend.</t>
  </si>
  <si>
    <t>javierbarrigae</t>
  </si>
  <si>
    <t>H.Mend.</t>
  </si>
  <si>
    <t>Alloneuron sp.</t>
  </si>
  <si>
    <t>Alloneuron</t>
  </si>
  <si>
    <t>Alloneuron ronliesneri B.Walln.</t>
  </si>
  <si>
    <t>ronliesneri</t>
  </si>
  <si>
    <t>Alloneuron ulei Pilg.</t>
  </si>
  <si>
    <t>Andesanthus lepidotus (Bonpl.) P.J.F.Guim. &amp; Michelang.</t>
  </si>
  <si>
    <t>Andesanthus</t>
  </si>
  <si>
    <t>lepidotus</t>
  </si>
  <si>
    <t>(Bonpl.) P.J.F.Guim. &amp; Michelang.</t>
  </si>
  <si>
    <t>Cascarillo | flor de mayo</t>
  </si>
  <si>
    <t>Arthrostemma ciliatum Pav. ex D.Don</t>
  </si>
  <si>
    <t>Arthrostemma</t>
  </si>
  <si>
    <t>Pav. ex D.Don</t>
  </si>
  <si>
    <t>Caña agria | Morochillo</t>
  </si>
  <si>
    <t>Axinaea sp.</t>
  </si>
  <si>
    <t>Axinaea</t>
  </si>
  <si>
    <t>Bellucia sp.</t>
  </si>
  <si>
    <t>Bellucia</t>
  </si>
  <si>
    <t>Bellucia acutata Pilg.</t>
  </si>
  <si>
    <t>acutata</t>
  </si>
  <si>
    <t>Bellucia egensis (Mart. ex DC.) Penneys, Michelang., Judd &amp; Almeda</t>
  </si>
  <si>
    <t>(Mart. ex DC.) Penneys, Michelang., Judd &amp; Almeda</t>
  </si>
  <si>
    <t>Bellucia grossularioides (L.) Triana</t>
  </si>
  <si>
    <t>grossularioides</t>
  </si>
  <si>
    <t>(L.) Triana</t>
  </si>
  <si>
    <t>Poma rosa | Tuno | Guayabo de mono | Nispero | Guayava de mico | Nispero | Mispero | Guayaba de morrocoy | Coronilla | Pomarroso | Guayabo</t>
  </si>
  <si>
    <t>Bellucia huberi (Wurdack) S.S.Renner</t>
  </si>
  <si>
    <t>(Wurdack) S.S.Renner</t>
  </si>
  <si>
    <t>Bellucia klugii (S.S.Renner) Penneys, Michelang., Judd &amp; Almeda</t>
  </si>
  <si>
    <t>(S.S.Renner) Penneys, Michelang., Judd &amp; Almeda</t>
  </si>
  <si>
    <t>Bellucia ovata (O.Berg ex Triana) Penneys, Michelang., Judd &amp; Almeda</t>
  </si>
  <si>
    <t>(O.Berg ex Triana) Penneys, Michelang., Judd &amp; Almeda</t>
  </si>
  <si>
    <t>Bellucia pentamera Naudin</t>
  </si>
  <si>
    <t>pentamera</t>
  </si>
  <si>
    <t>Naudin</t>
  </si>
  <si>
    <t>Guayabilla | Tuno | Guayabo de mono | Guayabo de pava | Guayaba de danta | Guayaba de pava | Grosella | Nispero | Pomo | Coronillo | Ombligo de vaca | guayaba de monste | Corinillo | Guayabilla coronada | Guayaba de monte</t>
  </si>
  <si>
    <t>Bellucia strigosa (Gleason) Penneys, Michelang., Judd &amp; Almeda</t>
  </si>
  <si>
    <t>(Gleason) Penneys, Michelang., Judd &amp; Almeda</t>
  </si>
  <si>
    <t>Bellucia subandina (Wurdack) Penneys, Michelang., Judd &amp; Almeda</t>
  </si>
  <si>
    <t>subandina</t>
  </si>
  <si>
    <t>(Wurdack) Penneys, Michelang., Judd &amp; Almeda</t>
  </si>
  <si>
    <t>Bellucia umbellata Gleason</t>
  </si>
  <si>
    <t>Bellucia villosa Lozano &amp; L.M.Quiñones</t>
  </si>
  <si>
    <t>Lozano &amp; L.M.Quiñones</t>
  </si>
  <si>
    <t>Blakea sp.</t>
  </si>
  <si>
    <t>Blakea</t>
  </si>
  <si>
    <t>Blakea alternifolia (Gleason) Gleason</t>
  </si>
  <si>
    <t>(Gleason) Gleason</t>
  </si>
  <si>
    <t>Blakea brachyura Gleason</t>
  </si>
  <si>
    <t>brachyura</t>
  </si>
  <si>
    <t>Blakea bracteata Gleason</t>
  </si>
  <si>
    <t>Azulejo de montaña</t>
  </si>
  <si>
    <t>Blakea brasiliensis Cogn.</t>
  </si>
  <si>
    <t>Blakea calyptrata Gleason</t>
  </si>
  <si>
    <t>calyptrata</t>
  </si>
  <si>
    <t>Blakea eriocalyx Wurdack</t>
  </si>
  <si>
    <t>eriocalyx</t>
  </si>
  <si>
    <t>Blakea glabrescens Benth.</t>
  </si>
  <si>
    <t>Blakea granatensis Naudin</t>
  </si>
  <si>
    <t>Blakea henripittieri Penneys &amp; Almeda</t>
  </si>
  <si>
    <t>henripittieri</t>
  </si>
  <si>
    <t>Penneys &amp; Almeda</t>
  </si>
  <si>
    <t>Blakea latifolia (Ruiz &amp; Pav.) D. Don</t>
  </si>
  <si>
    <t>(Ruiz &amp; Pav.) D. Don</t>
  </si>
  <si>
    <t>Blakea longiloba (Wurdack) Penneys &amp; Judd</t>
  </si>
  <si>
    <t>longiloba</t>
  </si>
  <si>
    <t>(Wurdack) Penneys &amp; Judd</t>
  </si>
  <si>
    <t>Blakea mitrata L.Uribe</t>
  </si>
  <si>
    <t>mitrata</t>
  </si>
  <si>
    <t>Blakea orientalis Gleason</t>
  </si>
  <si>
    <t>orientalis</t>
  </si>
  <si>
    <t>Blakea parasitica (Aubl.) D.Don</t>
  </si>
  <si>
    <t>parasitica</t>
  </si>
  <si>
    <t>(Aubl.) D.Don</t>
  </si>
  <si>
    <t>Blakea portentosa Wurdack</t>
  </si>
  <si>
    <t>portentosa</t>
  </si>
  <si>
    <t>Blakea repens (Ruiz &amp; Pav.) D.Don</t>
  </si>
  <si>
    <t>(Ruiz &amp; Pav.) D.Don</t>
  </si>
  <si>
    <t>Blakea rosea (Ruiz &amp; Pav.) D.Don</t>
  </si>
  <si>
    <t>Morochillo | Tuno | Matapalo rosado</t>
  </si>
  <si>
    <t>Blakea setosa (Triana) Penneys &amp; Judd</t>
  </si>
  <si>
    <t>(Triana) Penneys &amp; Judd</t>
  </si>
  <si>
    <t>Blakea spruceana Cogn.</t>
  </si>
  <si>
    <t>Blakea stipulacea Wurdack</t>
  </si>
  <si>
    <t>Morochillo</t>
  </si>
  <si>
    <t>Blakea subbarbata (Wurdack) Penneys &amp; Judd</t>
  </si>
  <si>
    <t>subbarbata</t>
  </si>
  <si>
    <t>Blakea subvaginata Wurdack</t>
  </si>
  <si>
    <t>subvaginata</t>
  </si>
  <si>
    <t>Blakea truncata Gleason</t>
  </si>
  <si>
    <t>Boyania colombiana HumbertoMend.</t>
  </si>
  <si>
    <t>Boyania</t>
  </si>
  <si>
    <t>HumbertoMend.</t>
  </si>
  <si>
    <t>Centronia sp.</t>
  </si>
  <si>
    <t>Centronia</t>
  </si>
  <si>
    <t>Centronia laurifolia D.Don</t>
  </si>
  <si>
    <t>D.Don</t>
  </si>
  <si>
    <t>Centronia vaupesana Wurdack</t>
  </si>
  <si>
    <t>Chaetogastra sp.</t>
  </si>
  <si>
    <t>Chaetogastra</t>
  </si>
  <si>
    <t>Chaetogastra gracilis (Bonpl.) DC.</t>
  </si>
  <si>
    <t>(Bonpl.) DC.</t>
  </si>
  <si>
    <t>Chaetogastra longifolia (Vahl) DC.</t>
  </si>
  <si>
    <t>Desvanecedora</t>
  </si>
  <si>
    <t>Clidemia sp.</t>
  </si>
  <si>
    <t>Clidemia</t>
  </si>
  <si>
    <t>Clidemia minutiflora (Triana) Cogn.</t>
  </si>
  <si>
    <t>(Triana) Cogn.</t>
  </si>
  <si>
    <t>Comolia sp.</t>
  </si>
  <si>
    <t>Comolia</t>
  </si>
  <si>
    <t>Comolia leptophylla (Bonpl.) Naudin</t>
  </si>
  <si>
    <t>(Bonpl.) Naudin</t>
  </si>
  <si>
    <t>Comolia microphylla Benth.</t>
  </si>
  <si>
    <t>microphylla</t>
  </si>
  <si>
    <t>Comolia nummularioides (Bonpl.) Naudin</t>
  </si>
  <si>
    <t>nummularioides</t>
  </si>
  <si>
    <t>Comolia prostrata Wurdack</t>
  </si>
  <si>
    <t>Comolia serpyllacea Wurdack</t>
  </si>
  <si>
    <t>serpyllacea</t>
  </si>
  <si>
    <t>Conostegia sp.</t>
  </si>
  <si>
    <t>Conostegia</t>
  </si>
  <si>
    <t>Conostegia clidemioides Wright ex Grisebach</t>
  </si>
  <si>
    <t>clidemioides</t>
  </si>
  <si>
    <t>Wright ex Grisebach</t>
  </si>
  <si>
    <t>Desmoscelis villosa (Aubl.) Naudin</t>
  </si>
  <si>
    <t>Desmoscelis</t>
  </si>
  <si>
    <t>(Aubl.) Naudin</t>
  </si>
  <si>
    <t>Ernestia sp.</t>
  </si>
  <si>
    <t>Ernestia</t>
  </si>
  <si>
    <t>Ernestia adenotricha L.Uribe</t>
  </si>
  <si>
    <t>adenotricha</t>
  </si>
  <si>
    <t>Ernestia karuruana Wurdack</t>
  </si>
  <si>
    <t>karuruana</t>
  </si>
  <si>
    <t>Ernestia tenella (Bonpl.) DC.</t>
  </si>
  <si>
    <t>Graffenrieda sp.</t>
  </si>
  <si>
    <t>Graffenrieda</t>
  </si>
  <si>
    <t>Graffenrieda caryophyllea Triana</t>
  </si>
  <si>
    <t>caryophyllea</t>
  </si>
  <si>
    <t>Graffenrieda colombiana Gleason</t>
  </si>
  <si>
    <t>Morochillo negro | Morochillo</t>
  </si>
  <si>
    <t>Graffenrieda conostegioides Triana</t>
  </si>
  <si>
    <t>conostegioides</t>
  </si>
  <si>
    <t>Graffenrieda cucullata (Triana) L.O.Williams</t>
  </si>
  <si>
    <t>cucullata</t>
  </si>
  <si>
    <t>(Triana) L.O.Williams</t>
  </si>
  <si>
    <t>Graffenrieda emarginata (Ruiz &amp; Pav.) Triana</t>
  </si>
  <si>
    <t>(Ruiz &amp; Pav.) Triana</t>
  </si>
  <si>
    <t>Graffenrieda fantastica R.E.Schult. &amp; L.B.Sm.</t>
  </si>
  <si>
    <t>fantastica</t>
  </si>
  <si>
    <t>R.E.Schult. &amp; L.B.Sm.</t>
  </si>
  <si>
    <t>Graffenrieda gracilis (Triana) L.O.Williams</t>
  </si>
  <si>
    <t>Graffenrieda harlingii Wurdack</t>
  </si>
  <si>
    <t>Graffenrieda limbata Triana</t>
  </si>
  <si>
    <t>limbata</t>
  </si>
  <si>
    <t>Graffenrieda miconioides Naudin</t>
  </si>
  <si>
    <t>miconioides</t>
  </si>
  <si>
    <t>Graffenrieda patens Triana</t>
  </si>
  <si>
    <t>Graffenrieda rotundifolia (Bonpl.) DC.</t>
  </si>
  <si>
    <t>Graffenrieda rupestris Ducke</t>
  </si>
  <si>
    <t>Graffenrieda weddellii Naud.</t>
  </si>
  <si>
    <t>weddellii</t>
  </si>
  <si>
    <t>Naud.</t>
  </si>
  <si>
    <t>Henriettea sp.</t>
  </si>
  <si>
    <t>Henriettea</t>
  </si>
  <si>
    <t>Henriettea fascicularis (Sw.) M.Gómez</t>
  </si>
  <si>
    <t>(Sw.) M.Gómez</t>
  </si>
  <si>
    <t>Henriettea fissanthera (Gleason) Penneys, Michelang., Judd &amp; Almeda</t>
  </si>
  <si>
    <t>fissanthera</t>
  </si>
  <si>
    <t>Henriettea goudotiana (Naudin) Penneys, Michelang., Judd &amp; Almeda</t>
  </si>
  <si>
    <t>(Naudin) Penneys, Michelang., Judd &amp; Almeda</t>
  </si>
  <si>
    <t>Henriettea granulata O.Berg &amp; Triana</t>
  </si>
  <si>
    <t>granulata</t>
  </si>
  <si>
    <t>O.Berg &amp; Triana</t>
  </si>
  <si>
    <t>Morochillo | Cascabel</t>
  </si>
  <si>
    <t>Henriettea horridula Pilg.</t>
  </si>
  <si>
    <t>horridula</t>
  </si>
  <si>
    <t>Henriettea lasiostylis Pilg.</t>
  </si>
  <si>
    <t>lasiostylis</t>
  </si>
  <si>
    <t>Henriettea maroniensis Sagot</t>
  </si>
  <si>
    <t>maroniensis</t>
  </si>
  <si>
    <t>Sagot</t>
  </si>
  <si>
    <t>Henriettea martiusii (DC.) Naudin</t>
  </si>
  <si>
    <t>(DC.) Naudin</t>
  </si>
  <si>
    <t>Henriettea mucronata (Gleason) S.S.Renner</t>
  </si>
  <si>
    <t>(Gleason) S.S.Renner</t>
  </si>
  <si>
    <t>Henriettea odorata (Markgr.) Penneys, Michelang., Judd &amp; Almeda</t>
  </si>
  <si>
    <t>(Markgr.) Penneys, Michelang., Judd &amp; Almeda</t>
  </si>
  <si>
    <t>Henriettea ovata (Cogn.) Penneys, Michelang., Judd &amp; Almeda</t>
  </si>
  <si>
    <t>(Cogn.) Penneys, Michelang., Judd &amp; Almeda</t>
  </si>
  <si>
    <t>Niguito</t>
  </si>
  <si>
    <t>Henriettea seemannii (Naudin) L.O.Williams</t>
  </si>
  <si>
    <t>(Naudin) L.O.Williams</t>
  </si>
  <si>
    <t>Tuno sabanero</t>
  </si>
  <si>
    <t>Henriettea spruceana Cogn.</t>
  </si>
  <si>
    <t>Capasurana</t>
  </si>
  <si>
    <t>Henriettea stellaris Triana</t>
  </si>
  <si>
    <t>stellaris</t>
  </si>
  <si>
    <t>Guayabillo del pantano</t>
  </si>
  <si>
    <t>Henriettea tuberculosa (Donn.Sm.) L.O.Williams</t>
  </si>
  <si>
    <t>tuberculosa</t>
  </si>
  <si>
    <t>(Donn.Sm.) L.O.Williams</t>
  </si>
  <si>
    <t>Henriettea verrucosa (Triana) Macbr.</t>
  </si>
  <si>
    <t>(Triana) Macbr.</t>
  </si>
  <si>
    <t>Heterotis rotundifolia (Sm.) Jacq.-Fél.</t>
  </si>
  <si>
    <t>Heterotis</t>
  </si>
  <si>
    <t>(Sm.) Jacq.-Fél.</t>
  </si>
  <si>
    <t>Caracucho</t>
  </si>
  <si>
    <t>Leandra sp.</t>
  </si>
  <si>
    <t>Leandra</t>
  </si>
  <si>
    <t>Loreya sp.</t>
  </si>
  <si>
    <t>Loreya</t>
  </si>
  <si>
    <t>Palo de guayaba</t>
  </si>
  <si>
    <t>Loreya arborescens (Aubl.) DC.</t>
  </si>
  <si>
    <t>Loricalepis duckei Brade</t>
  </si>
  <si>
    <t>Loricalepis</t>
  </si>
  <si>
    <t>Macairea sp.</t>
  </si>
  <si>
    <t>Macairea</t>
  </si>
  <si>
    <t>Macairea duidae Gleason</t>
  </si>
  <si>
    <t>duidae</t>
  </si>
  <si>
    <t>Macairea lanata Gleason</t>
  </si>
  <si>
    <t>Macairea lasiophylla (Benth.) Wurdack</t>
  </si>
  <si>
    <t>lasiophylla</t>
  </si>
  <si>
    <t>(Benth.) Wurdack</t>
  </si>
  <si>
    <t>Macairea maroana Wurdack</t>
  </si>
  <si>
    <t>maroana</t>
  </si>
  <si>
    <t>Macairea pachyphylla Benth.</t>
  </si>
  <si>
    <t>pachyphylla</t>
  </si>
  <si>
    <t>Macairea philipsonii Renner</t>
  </si>
  <si>
    <t>Renner</t>
  </si>
  <si>
    <t>Macairea radula (Bonpl.) DC.</t>
  </si>
  <si>
    <t>radula</t>
  </si>
  <si>
    <t>Macairea rufescens DC.</t>
  </si>
  <si>
    <t>Arbolito chusquero</t>
  </si>
  <si>
    <t>Macairea spruceana Triana</t>
  </si>
  <si>
    <t>Macairea stylosa Triana</t>
  </si>
  <si>
    <t>Macairea sulcata Triana</t>
  </si>
  <si>
    <t>sulcata</t>
  </si>
  <si>
    <t>Macairea thyrsiflora DC.</t>
  </si>
  <si>
    <t>thyrsiflora</t>
  </si>
  <si>
    <t>Macrocentrum sp.</t>
  </si>
  <si>
    <t>Macrocentrum</t>
  </si>
  <si>
    <t>Macrocentrum neblinae Wurdack</t>
  </si>
  <si>
    <t>Macrocentrum steyermarkii Wurdack</t>
  </si>
  <si>
    <t>Maieta sp.</t>
  </si>
  <si>
    <t>Maieta</t>
  </si>
  <si>
    <t>Meriania sp.</t>
  </si>
  <si>
    <t>Meriania</t>
  </si>
  <si>
    <t>Meriania aguaditensis Humb.Mendoza &amp; Fern.Alonso</t>
  </si>
  <si>
    <t>aguaditensis</t>
  </si>
  <si>
    <t>Humb.Mendoza &amp; Fern.Alonso</t>
  </si>
  <si>
    <t>Meriania drakei (Cogn.) Wurdack</t>
  </si>
  <si>
    <t>drakei</t>
  </si>
  <si>
    <t>(Cogn.) Wurdack</t>
  </si>
  <si>
    <t>Meriania fantastica Alvear, Humberto Mend. &amp; Almeda</t>
  </si>
  <si>
    <t>Alvear, Humberto Mend. &amp; Almeda</t>
  </si>
  <si>
    <t>Meriania haemantha (Planch. &amp; Lindl.) Humb.Mendoza &amp; Fern.Alonso</t>
  </si>
  <si>
    <t>haemantha</t>
  </si>
  <si>
    <t>(Planch. &amp; Lindl.) Humb.Mendoza &amp; Fern.Alonso</t>
  </si>
  <si>
    <t>Meriania hernandoi L.Uribe</t>
  </si>
  <si>
    <t>hernandoi</t>
  </si>
  <si>
    <t>Meriania hexamera Sprague</t>
  </si>
  <si>
    <t>hexamera</t>
  </si>
  <si>
    <t>Árbol de mayo</t>
  </si>
  <si>
    <t>Meriania neillii H. Mend.</t>
  </si>
  <si>
    <t>H. Mend.</t>
  </si>
  <si>
    <t>Meriania pastazana Wurdack</t>
  </si>
  <si>
    <t>pastazana</t>
  </si>
  <si>
    <t>Meriania peltata L.Uribe</t>
  </si>
  <si>
    <t>peltata</t>
  </si>
  <si>
    <t>Meriania phlomoides (Triana) Almeda</t>
  </si>
  <si>
    <t>phlomoides</t>
  </si>
  <si>
    <t>(Triana) Almeda</t>
  </si>
  <si>
    <t>Meriania speciosa (Bonpl.) Naudin</t>
  </si>
  <si>
    <t>Meriania urceolata Triana</t>
  </si>
  <si>
    <t>Meriania yalconensis Humberto Mend. &amp; Fern.Alonso</t>
  </si>
  <si>
    <t>yalconensis</t>
  </si>
  <si>
    <t>Humberto Mend. &amp; Fern.Alonso</t>
  </si>
  <si>
    <t>Miconia sp.</t>
  </si>
  <si>
    <t>Miconia</t>
  </si>
  <si>
    <t>Miconia abbreviata Markgr.</t>
  </si>
  <si>
    <t>abbreviata</t>
  </si>
  <si>
    <t>Miguel colorado</t>
  </si>
  <si>
    <t>Miconia acinodendron (L.) Sweet</t>
  </si>
  <si>
    <t>acinodendron</t>
  </si>
  <si>
    <t>Miconia acuminifera Triana</t>
  </si>
  <si>
    <t>acuminifera</t>
  </si>
  <si>
    <t>Miconia acutipetala Sprague</t>
  </si>
  <si>
    <t>acutipetala</t>
  </si>
  <si>
    <t>Miconia affinis DC.</t>
  </si>
  <si>
    <t>Tuno | Morochillo</t>
  </si>
  <si>
    <t>Miconia aggregata Gleason</t>
  </si>
  <si>
    <t>Miconia alata (Aubl.) DC.</t>
  </si>
  <si>
    <t>Miconia albicans (Sw.) Steud.</t>
  </si>
  <si>
    <t>albicans</t>
  </si>
  <si>
    <t>(Sw.) Steud.</t>
  </si>
  <si>
    <t>Miconia alborufescens Naudin</t>
  </si>
  <si>
    <t>alborufescens</t>
  </si>
  <si>
    <t>Miconia allardii (Wurdack) Michelang.</t>
  </si>
  <si>
    <t>allardii</t>
  </si>
  <si>
    <t>(Wurdack) Michelang.</t>
  </si>
  <si>
    <t>Miconia alternans Naudin</t>
  </si>
  <si>
    <t>Miconia alternidomatia Michelang.</t>
  </si>
  <si>
    <t>alternidomatia</t>
  </si>
  <si>
    <t>Michelang.</t>
  </si>
  <si>
    <t>Miconia alternilamina Michelang.</t>
  </si>
  <si>
    <t>alternilamina</t>
  </si>
  <si>
    <t>Miconia amazonica Triana</t>
  </si>
  <si>
    <t>Miconia amnicola Wurdack</t>
  </si>
  <si>
    <t>amnicola</t>
  </si>
  <si>
    <t>Miconia ampla Triana</t>
  </si>
  <si>
    <t>Miconia aplostachya (Bonpl.) DC.</t>
  </si>
  <si>
    <t>aplostachya</t>
  </si>
  <si>
    <t>Miconia aponeura Triana</t>
  </si>
  <si>
    <t>aponeura</t>
  </si>
  <si>
    <t>Miconia appendiculata Triana</t>
  </si>
  <si>
    <t>appendiculata</t>
  </si>
  <si>
    <t>Chilco blanco</t>
  </si>
  <si>
    <t>Miconia araneifera (Markgr.) Michelang. &amp; R.Goldenb.</t>
  </si>
  <si>
    <t>araneifera</t>
  </si>
  <si>
    <t>(Markgr.) Michelang. &amp; R.Goldenb.</t>
  </si>
  <si>
    <t>Miconia aristigera (Naudin) R.Goldenb. &amp; Michelang.</t>
  </si>
  <si>
    <t>aristigera</t>
  </si>
  <si>
    <t>(Naudin) R.Goldenb. &amp; Michelang.</t>
  </si>
  <si>
    <t>Miconia asclepiadea Triana</t>
  </si>
  <si>
    <t>Miconia asperiuscula (DC.) R.Goldenb.</t>
  </si>
  <si>
    <t>asperiuscula</t>
  </si>
  <si>
    <t>(DC.) R.Goldenb.</t>
  </si>
  <si>
    <t>Miconia asperrima Triana</t>
  </si>
  <si>
    <t>asperrima</t>
  </si>
  <si>
    <t>Azulejo</t>
  </si>
  <si>
    <t>Miconia aspratilis Wurdack</t>
  </si>
  <si>
    <t>aspratilis</t>
  </si>
  <si>
    <t>Miconia aurea (D.Don) Naudin</t>
  </si>
  <si>
    <t>(D.Don) Naudin</t>
  </si>
  <si>
    <t>Miconia aureoides Cogn.</t>
  </si>
  <si>
    <t>aureoides</t>
  </si>
  <si>
    <t>Miconia baillonii M. Gómez</t>
  </si>
  <si>
    <t>baillonii</t>
  </si>
  <si>
    <t>M. Gómez</t>
  </si>
  <si>
    <t>Miconia barbinervis (Benth.) Triana</t>
  </si>
  <si>
    <t>barbinervis</t>
  </si>
  <si>
    <t>(Benth.) Triana</t>
  </si>
  <si>
    <t>Miconia biglandulosa Gleason</t>
  </si>
  <si>
    <t>biglandulosa</t>
  </si>
  <si>
    <t>Miconia borjensis Wurdack</t>
  </si>
  <si>
    <t>borjensis</t>
  </si>
  <si>
    <t>Miconia brachygyna Gleason</t>
  </si>
  <si>
    <t>brachygyna</t>
  </si>
  <si>
    <t>Morochillo | Friano</t>
  </si>
  <si>
    <t>Miconia brevipes Benth.</t>
  </si>
  <si>
    <t>Miconia bubalina (D.Don) Naudin</t>
  </si>
  <si>
    <t>Miconia bullatifolia Michelang.</t>
  </si>
  <si>
    <t>bullatifolia</t>
  </si>
  <si>
    <t>Miconia bullifera (Mart. y Schrank ex DC.) Michelang.</t>
  </si>
  <si>
    <t>bullifera</t>
  </si>
  <si>
    <t>(Mart. y Schrank ex DC.) Michelang.</t>
  </si>
  <si>
    <t>Ara | Morochillo | Morochillo flor rosada</t>
  </si>
  <si>
    <t>Miconia bullosa (DC.) Michelang.</t>
  </si>
  <si>
    <t>bullosa</t>
  </si>
  <si>
    <t>(DC.) Michelang.</t>
  </si>
  <si>
    <t>Popuyo</t>
  </si>
  <si>
    <t>Miconia calvescens DC.</t>
  </si>
  <si>
    <t>calvescens</t>
  </si>
  <si>
    <t>Miconia candelabrum (J.F.Macbr.) R. Goldenb.</t>
  </si>
  <si>
    <t>(J.F.Macbr.) R. Goldenb.</t>
  </si>
  <si>
    <t>Miconia cannabina Markgr.</t>
  </si>
  <si>
    <t>cannabina</t>
  </si>
  <si>
    <t>Miconia capillipes (Triana) Michelang.</t>
  </si>
  <si>
    <t>capillipes</t>
  </si>
  <si>
    <t>(Triana) Michelang.</t>
  </si>
  <si>
    <t>Miconia capitellata Cogn.</t>
  </si>
  <si>
    <t>capitellata</t>
  </si>
  <si>
    <t>Miconia caquetana (Sprague) Michelang.</t>
  </si>
  <si>
    <t>(Sprague) Michelang.</t>
  </si>
  <si>
    <t>Miconia caquetensis (Gleason) Ocampo &amp; Almeda</t>
  </si>
  <si>
    <t>(Gleason) Ocampo &amp; Almeda</t>
  </si>
  <si>
    <t>Miconia carassana Cogn.</t>
  </si>
  <si>
    <t>carassana</t>
  </si>
  <si>
    <t>Miconia caryophyllaea (DC.) Triana</t>
  </si>
  <si>
    <t>caryophyllaea</t>
  </si>
  <si>
    <t>Miconia cautis Wurdack</t>
  </si>
  <si>
    <t>cautis</t>
  </si>
  <si>
    <t>Miconia centrodesma Naudin</t>
  </si>
  <si>
    <t>centrodesma</t>
  </si>
  <si>
    <t>Miconia centrodesmoides Wurdack</t>
  </si>
  <si>
    <t>centrodesmoides</t>
  </si>
  <si>
    <t>Miconia ceramicarpa (DC.) Cogn.</t>
  </si>
  <si>
    <t>ceramicarpa</t>
  </si>
  <si>
    <t>(DC.) Cogn.</t>
  </si>
  <si>
    <t>Miconia chaetodonta R.Goldenb. &amp; Michelang.</t>
  </si>
  <si>
    <t>chaetodonta</t>
  </si>
  <si>
    <t>R.Goldenb. &amp; Michelang.</t>
  </si>
  <si>
    <t>Perfume de Indio | Morochillo pequeño | Come china</t>
  </si>
  <si>
    <t>Miconia chamissois Naudin</t>
  </si>
  <si>
    <t>chamissois</t>
  </si>
  <si>
    <t>Miconia charadrophila (Tutin) Michelang.</t>
  </si>
  <si>
    <t>(Tutin) Michelang.</t>
  </si>
  <si>
    <t>Miconia chrysophylla (Rich.) Urb.</t>
  </si>
  <si>
    <t>(Rich.) Urb.</t>
  </si>
  <si>
    <t>Canilla de tente</t>
  </si>
  <si>
    <t>Miconia ciliata (Rich.) DC.</t>
  </si>
  <si>
    <t>Miconia cinchonifolia DC.</t>
  </si>
  <si>
    <t>cinchonifolia</t>
  </si>
  <si>
    <t>Miconia cleefii L.Uribe</t>
  </si>
  <si>
    <t>Miconia concinna Almeda</t>
  </si>
  <si>
    <t>Almeda</t>
  </si>
  <si>
    <t>Miconia conoapiculata Michelang.</t>
  </si>
  <si>
    <t>conoapiculata</t>
  </si>
  <si>
    <t>Miconia conocentronioides Michelang.</t>
  </si>
  <si>
    <t>conocentronioides</t>
  </si>
  <si>
    <t>Morochillo flor blanca</t>
  </si>
  <si>
    <t>Miconia conocuatrecasii Michelang.</t>
  </si>
  <si>
    <t>conocuatrecasii</t>
  </si>
  <si>
    <t>Miconia coronata (Bonpl.) DC.</t>
  </si>
  <si>
    <t>Miconia coronifera Wurdack</t>
  </si>
  <si>
    <t>coronifera</t>
  </si>
  <si>
    <t>Miconia cottoniana Michelang.</t>
  </si>
  <si>
    <t>cottoniana</t>
  </si>
  <si>
    <t>Miconia crassinervia Cogn.</t>
  </si>
  <si>
    <t>crassinervia</t>
  </si>
  <si>
    <t>Miconia crenata (Vahl) Michelang.</t>
  </si>
  <si>
    <t>(Vahl) Michelang.</t>
  </si>
  <si>
    <t>Basura de monte | Mullaca | Niguito | Uvo de monte | Mortiño</t>
  </si>
  <si>
    <t>Miconia cucullata (Gleason) Michelang.</t>
  </si>
  <si>
    <t>(Gleason) Michelang.</t>
  </si>
  <si>
    <t>Miconia cursoris (Wurdack) Michelang.</t>
  </si>
  <si>
    <t>cursoris</t>
  </si>
  <si>
    <t>Miconia daironii Michelang.</t>
  </si>
  <si>
    <t>daironii</t>
  </si>
  <si>
    <t>Miconia decurrens Cogn.</t>
  </si>
  <si>
    <t>Miconia dentata (D.Don) Michelang.</t>
  </si>
  <si>
    <t>(D.Don) Michelang.</t>
  </si>
  <si>
    <t>Miconia dependens (Pav. Ex D.Don) Judd &amp; Majure</t>
  </si>
  <si>
    <t>(Pav. Ex D.Don) Judd &amp; Majure</t>
  </si>
  <si>
    <t>Miconia diaphanea Gleason</t>
  </si>
  <si>
    <t>diaphanea</t>
  </si>
  <si>
    <t>Miconia dichrophylla J.F.Macbr.</t>
  </si>
  <si>
    <t>dichrophylla</t>
  </si>
  <si>
    <t>Miconia dimorphica (J.F. Macbr.) Michelang.</t>
  </si>
  <si>
    <t>dimorphica</t>
  </si>
  <si>
    <t>(J.F. Macbr.) Michelang.</t>
  </si>
  <si>
    <t>Miconia dispar Benth.</t>
  </si>
  <si>
    <t>dispar</t>
  </si>
  <si>
    <t>Miconia dodecandra Cogn.</t>
  </si>
  <si>
    <t>dodecandra</t>
  </si>
  <si>
    <t>Morochillo | Mortiño</t>
  </si>
  <si>
    <t>Miconia dolichorrhyncha Naudin</t>
  </si>
  <si>
    <t>dolichorrhyncha</t>
  </si>
  <si>
    <t>Morochillo | Coronillo | Tuno</t>
  </si>
  <si>
    <t>Miconia domociliata Michelang.</t>
  </si>
  <si>
    <t>domociliata</t>
  </si>
  <si>
    <t>Miconia donaeana Naudin</t>
  </si>
  <si>
    <t>donaeana</t>
  </si>
  <si>
    <t>Morochillo rojo</t>
  </si>
  <si>
    <t>Miconia dudleyi Wurdack</t>
  </si>
  <si>
    <t>dudleyi</t>
  </si>
  <si>
    <t>Miconia ecuadorensis (Gleason) Michelang.</t>
  </si>
  <si>
    <t>ecuadorensis</t>
  </si>
  <si>
    <t>Miconia egensis Cogn.</t>
  </si>
  <si>
    <t>Miconia elata (Sw.) DC.</t>
  </si>
  <si>
    <t>Chirco de montaña | Morochillo | Guayabilla | Chilco Negro | Canilla de vieja | Chilco | Macanillo | Palo de garza</t>
  </si>
  <si>
    <t>Miconia emendata Wurdack</t>
  </si>
  <si>
    <t>emendata</t>
  </si>
  <si>
    <t>Miconia epibaterium (DC.) Michelang.</t>
  </si>
  <si>
    <t>epibaterium</t>
  </si>
  <si>
    <t>Miconia erioclada Triana</t>
  </si>
  <si>
    <t>erioclada</t>
  </si>
  <si>
    <t>Miconia ernstulei Michelang.</t>
  </si>
  <si>
    <t>ernstulei</t>
  </si>
  <si>
    <t>Miconia eugenioides Triana</t>
  </si>
  <si>
    <t>eugenioides</t>
  </si>
  <si>
    <t>Miconia fenestrata (Benth.) Michelang.</t>
  </si>
  <si>
    <t>fenestrata</t>
  </si>
  <si>
    <t>(Benth.) Michelang.</t>
  </si>
  <si>
    <t>Miconia filamentosa Gleason</t>
  </si>
  <si>
    <t>filamentosa</t>
  </si>
  <si>
    <t>Miconia filiformis (Gleason) Michelang.</t>
  </si>
  <si>
    <t>Miconia fissa Gleason</t>
  </si>
  <si>
    <t>fissa</t>
  </si>
  <si>
    <t>Miconia floribunda (Bonpl.) DC.</t>
  </si>
  <si>
    <t>Miconia formicoheterophylla Michelang.</t>
  </si>
  <si>
    <t>formicoheterophylla</t>
  </si>
  <si>
    <t>Miconia formicojuruensis Michelang.</t>
  </si>
  <si>
    <t>formicojuruensis</t>
  </si>
  <si>
    <t>Miconia fosteri Wurdack</t>
  </si>
  <si>
    <t>Huizainai | Muizaibe</t>
  </si>
  <si>
    <t>Miconia glanduliflora R.Goldenb. &amp; Michelang.</t>
  </si>
  <si>
    <t>glanduliflora</t>
  </si>
  <si>
    <t>Miconia goniostigma Triana</t>
  </si>
  <si>
    <t>goniostigma</t>
  </si>
  <si>
    <t>Miconia gracilis Triana</t>
  </si>
  <si>
    <t>Miconia grandiflora Cogn.</t>
  </si>
  <si>
    <t>Miconia grandifolia Ule</t>
  </si>
  <si>
    <t>Miconia gratissima Triana</t>
  </si>
  <si>
    <t>gratissima</t>
  </si>
  <si>
    <t>Miconia heliotropoides Triana</t>
  </si>
  <si>
    <t>heliotropoides</t>
  </si>
  <si>
    <t>Miconia henripittieri (Kriebel) Michelang.</t>
  </si>
  <si>
    <t>(Kriebel) Michelang.</t>
  </si>
  <si>
    <t>Miconia heteroclita (Naudin) Michelang.</t>
  </si>
  <si>
    <t>heteroclita</t>
  </si>
  <si>
    <t>(Naudin) Michelang.</t>
  </si>
  <si>
    <t>Ara de la altura</t>
  </si>
  <si>
    <t>Miconia heteroneura (Schrank &amp; Mart. ex DC.) Michelang.</t>
  </si>
  <si>
    <t>(Schrank &amp; Mart. ex DC.) Michelang.</t>
  </si>
  <si>
    <t>Miconia holosericea (L.) DC.</t>
  </si>
  <si>
    <t>holosericea</t>
  </si>
  <si>
    <t>Miconia hookeriana Triana</t>
  </si>
  <si>
    <t>Miconia hypoleuca (Benth.) Triana</t>
  </si>
  <si>
    <t>Miconia ibaguensis (Bonpl.) Triana</t>
  </si>
  <si>
    <t>ibaguensis</t>
  </si>
  <si>
    <t>Miconia idroboi Wurdack</t>
  </si>
  <si>
    <t>Miconia imitans Wurdack</t>
  </si>
  <si>
    <t>imitans</t>
  </si>
  <si>
    <t>Miconia impetiolaris (Sw.) D.Don ex DC.</t>
  </si>
  <si>
    <t>impetiolaris</t>
  </si>
  <si>
    <t>(Sw.) D.Don ex DC.</t>
  </si>
  <si>
    <t>Miconia inaequalifolia Triana</t>
  </si>
  <si>
    <t>inaequalifolia</t>
  </si>
  <si>
    <t>Miconia inobsepta (Wurdack) Michelang.</t>
  </si>
  <si>
    <t>inobsepta</t>
  </si>
  <si>
    <t>Morochillo danta</t>
  </si>
  <si>
    <t>Miconia josecuatrecasasii R.Goldenb. &amp; Michelang.</t>
  </si>
  <si>
    <t>josecuatrecasasii</t>
  </si>
  <si>
    <t>Miconia juruensis Pilg.</t>
  </si>
  <si>
    <t>Miconia klugii Gleason</t>
  </si>
  <si>
    <t>Miconia lacera (Bonpl.) Naudin</t>
  </si>
  <si>
    <t>lacera</t>
  </si>
  <si>
    <t>Miconia laetivirens L.Uribe</t>
  </si>
  <si>
    <t>laetivirens</t>
  </si>
  <si>
    <t>Miconia lamprophylla Triana</t>
  </si>
  <si>
    <t>lamprophylla</t>
  </si>
  <si>
    <t>Miconia lancifolia (Abeto ex Triana) Michelang.</t>
  </si>
  <si>
    <t>(Abeto ex Triana) Michelang.</t>
  </si>
  <si>
    <t>Miconia lateriflora Cogn.</t>
  </si>
  <si>
    <t>Miconia laxivenula (Wurdack) Gamba &amp; Almeda</t>
  </si>
  <si>
    <t>laxivenula</t>
  </si>
  <si>
    <t>(Wurdack) Gamba &amp; Almeda</t>
  </si>
  <si>
    <t>Miconia lehmannii Cogn.</t>
  </si>
  <si>
    <t>Miconia lepidota DC.</t>
  </si>
  <si>
    <t>Miconia leticiana (Michelang.) Michelang.</t>
  </si>
  <si>
    <t>leticiana</t>
  </si>
  <si>
    <t>(Michelang.) Michelang.</t>
  </si>
  <si>
    <t>Miconia lithophila L.Uribe</t>
  </si>
  <si>
    <t>lithophila</t>
  </si>
  <si>
    <t>Miconia longicoma (Cogn.) Ocampo &amp; Almeda</t>
  </si>
  <si>
    <t>longicoma</t>
  </si>
  <si>
    <t>(Cogn.) Ocampo &amp; Almeda</t>
  </si>
  <si>
    <t>Morochillo lanudo</t>
  </si>
  <si>
    <t>Miconia longifolia (Aubl.) DC.</t>
  </si>
  <si>
    <t>Miconia longispicata Triana</t>
  </si>
  <si>
    <t>longispicata</t>
  </si>
  <si>
    <t>Miconia lorenzouribei Michelang.</t>
  </si>
  <si>
    <t>lorenzouribei</t>
  </si>
  <si>
    <t>Miconia loreyoides Triana</t>
  </si>
  <si>
    <t>loreyoides</t>
  </si>
  <si>
    <t>Miconia lourteigiana Wurdack</t>
  </si>
  <si>
    <t>lourteigiana</t>
  </si>
  <si>
    <t>Miconia lucianobernadii Michelang.</t>
  </si>
  <si>
    <t>lucianobernadii</t>
  </si>
  <si>
    <t>Miconia lugonis Wurdack</t>
  </si>
  <si>
    <t>lugonis</t>
  </si>
  <si>
    <t>Miconia macrophysca (Picea ex Triana) Michelang.</t>
  </si>
  <si>
    <t>macrophysca</t>
  </si>
  <si>
    <t>(Picea ex Triana) Michelang.</t>
  </si>
  <si>
    <t>Palo de máquina</t>
  </si>
  <si>
    <t>Miconia macrosperma (Mart.) Michelang.</t>
  </si>
  <si>
    <t>(Mart.) Michelang.</t>
  </si>
  <si>
    <t>Miconia macrothyrsa Benth.</t>
  </si>
  <si>
    <t>Miconia macrotis (Griseb.) Cogn.</t>
  </si>
  <si>
    <t>macrotis</t>
  </si>
  <si>
    <t>(Griseb.) Cogn.</t>
  </si>
  <si>
    <t>Miconia magdalenae Triana</t>
  </si>
  <si>
    <t>Chilco | Tuno</t>
  </si>
  <si>
    <t>Miconia marginata Triana</t>
  </si>
  <si>
    <t>Miconia maroana Wurdack</t>
  </si>
  <si>
    <t>Miconia matthaei Naudin</t>
  </si>
  <si>
    <t>matthaei</t>
  </si>
  <si>
    <t>Miconia mayeta (D.Don) Michelang.</t>
  </si>
  <si>
    <t>mayeta</t>
  </si>
  <si>
    <t>Palo de ajíña | Palo de magiña | Labio de negra | Tuno | Maleta | Morochillo pepita</t>
  </si>
  <si>
    <t>Miconia mazanana J.F.Macbr.</t>
  </si>
  <si>
    <t>mazanana</t>
  </si>
  <si>
    <t>Miconia micropetala Cogn.</t>
  </si>
  <si>
    <t>Miconia minuta Gleason</t>
  </si>
  <si>
    <t>Miconia minutiflora (Bonpl.) DC.</t>
  </si>
  <si>
    <t>Tuno | Mortiño | Arrayán Blanco</t>
  </si>
  <si>
    <t>Miconia mirabilis (Aubl.) L.O.Williams</t>
  </si>
  <si>
    <t>mirabilis</t>
  </si>
  <si>
    <t>(Aubl.) L.O.Williams</t>
  </si>
  <si>
    <t>Miconia mituana Wurdack</t>
  </si>
  <si>
    <t>Miconia mollicula Triana</t>
  </si>
  <si>
    <t>mollicula</t>
  </si>
  <si>
    <t>Miconia mulleola Wurdack</t>
  </si>
  <si>
    <t>mulleola</t>
  </si>
  <si>
    <t>Miconia multispicata Naudin</t>
  </si>
  <si>
    <t>multispicata</t>
  </si>
  <si>
    <t>Palosabanero | Tuno | Morochillo | Tuno negro</t>
  </si>
  <si>
    <t>Miconia myriantha Benth.</t>
  </si>
  <si>
    <t>Miconia myrmecodomatia Michelang.</t>
  </si>
  <si>
    <t>myrmecodomatia</t>
  </si>
  <si>
    <t>Miconia myrtillifolia Naudin</t>
  </si>
  <si>
    <t>myrtillifolia</t>
  </si>
  <si>
    <t>Miconia nanayensis (Wurdack) R.Goldenb. &amp; Michelang.</t>
  </si>
  <si>
    <t>nanayensis</t>
  </si>
  <si>
    <t>(Wurdack) R.Goldenb. &amp; Michelang.</t>
  </si>
  <si>
    <t>Miconia napoana Wurdack</t>
  </si>
  <si>
    <t>napoana</t>
  </si>
  <si>
    <t>Miconia neocalcarata Michelang.</t>
  </si>
  <si>
    <t>neocalcarata</t>
  </si>
  <si>
    <t>Miconia neocordata Michelang.</t>
  </si>
  <si>
    <t>neocordata</t>
  </si>
  <si>
    <t>Miconia neoepiphytica Michelang.</t>
  </si>
  <si>
    <t>neoepiphytica</t>
  </si>
  <si>
    <t>Miconia neosecunda Ocampo &amp; Almeda</t>
  </si>
  <si>
    <t>neosecunda</t>
  </si>
  <si>
    <t>Ocampo &amp; Almeda</t>
  </si>
  <si>
    <t>Miconia neosecundiflora Ocampo &amp; Almeda</t>
  </si>
  <si>
    <t>neosecundiflora</t>
  </si>
  <si>
    <t>Miconia nervosa (Sm.) Triana</t>
  </si>
  <si>
    <t>(Sm.) Triana</t>
  </si>
  <si>
    <t>Palo</t>
  </si>
  <si>
    <t>Miconia nervosissima Michelang. &amp; R.Goldenb.</t>
  </si>
  <si>
    <t>nervosissima</t>
  </si>
  <si>
    <t>Michelang. &amp; R.Goldenb.</t>
  </si>
  <si>
    <t>Miconia nitens Benth.</t>
  </si>
  <si>
    <t>Miconia nutans Donn.Sm.</t>
  </si>
  <si>
    <t>Miconia octona (Bonpl.) Judd &amp; Majure</t>
  </si>
  <si>
    <t>octona</t>
  </si>
  <si>
    <t>(Bonpl.) Judd &amp; Majure</t>
  </si>
  <si>
    <t>Chilco colorado</t>
  </si>
  <si>
    <t>Miconia ostrina (Gleason) Michelang.</t>
  </si>
  <si>
    <t>ostrina</t>
  </si>
  <si>
    <t>Miconia pachydonta Gleason</t>
  </si>
  <si>
    <t>pachydonta</t>
  </si>
  <si>
    <t>Miconia paleacea Cogn.</t>
  </si>
  <si>
    <t>Miconia phaeochaeta Wurdack</t>
  </si>
  <si>
    <t>phaeochaeta</t>
  </si>
  <si>
    <t>Miconia phaeophylla Triana</t>
  </si>
  <si>
    <t>phaeophylla</t>
  </si>
  <si>
    <t>Miconia phanerostila Pilg.</t>
  </si>
  <si>
    <t>phanerostila</t>
  </si>
  <si>
    <t>Miconia platyphylla (Benth.) L.O.Williams</t>
  </si>
  <si>
    <t>platyphylla</t>
  </si>
  <si>
    <t>(Benth.) L.O.Williams</t>
  </si>
  <si>
    <t>Miconia platypoda Gleason</t>
  </si>
  <si>
    <t>platypoda</t>
  </si>
  <si>
    <t>Miconia poeppigii Triana</t>
  </si>
  <si>
    <t>Quesito | Morochillo</t>
  </si>
  <si>
    <t>Miconia prancei Wurdack</t>
  </si>
  <si>
    <t>Miconia prasina (Sw.) DC.</t>
  </si>
  <si>
    <t>prasina</t>
  </si>
  <si>
    <t>Miconia procumbens (Gleason) Wurdack</t>
  </si>
  <si>
    <t>(Gleason) Wurdack</t>
  </si>
  <si>
    <t>Miconia pseudoaplostachya Cogn.</t>
  </si>
  <si>
    <t>pseudoaplostachya</t>
  </si>
  <si>
    <t>Miconia pseudocapsularis Wurdack</t>
  </si>
  <si>
    <t>pseudocapsularis</t>
  </si>
  <si>
    <t>Miconia pseudoradula Cogn. &amp; Gleason</t>
  </si>
  <si>
    <t>pseudoradula</t>
  </si>
  <si>
    <t>Cogn. &amp; Gleason</t>
  </si>
  <si>
    <t>Miconia pterocaulon Triana</t>
  </si>
  <si>
    <t>pterocaulon</t>
  </si>
  <si>
    <t>Miconia puberula Cogn.</t>
  </si>
  <si>
    <t>Miconia pubipetala Miq.</t>
  </si>
  <si>
    <t>Miconia pulvinata Gleason</t>
  </si>
  <si>
    <t>pulvinata</t>
  </si>
  <si>
    <t>Miconia punctata (Desr.) DC.</t>
  </si>
  <si>
    <t>(Desr.) DC.</t>
  </si>
  <si>
    <t>Punta de lanza | Achiotillo | Morochillo</t>
  </si>
  <si>
    <t>Miconia pycnaster (Tutin) Michelang.</t>
  </si>
  <si>
    <t>pycnaster</t>
  </si>
  <si>
    <t>Miconia quadripora Wurdack</t>
  </si>
  <si>
    <t>quadripora</t>
  </si>
  <si>
    <t>Miconia quinquenervia (Mill.) Gamba &amp; Almeda</t>
  </si>
  <si>
    <t>quinquenervia</t>
  </si>
  <si>
    <t>(Mill.) Gamba &amp; Almeda</t>
  </si>
  <si>
    <t>Miconia radulifolia (Benth.) Naudin</t>
  </si>
  <si>
    <t>radulifolia</t>
  </si>
  <si>
    <t>(Benth.) Naudin</t>
  </si>
  <si>
    <t>Miconia regelii Cogn.</t>
  </si>
  <si>
    <t>regelii</t>
  </si>
  <si>
    <t>Mortiño</t>
  </si>
  <si>
    <t>Miconia rhodopogon (DC.) R.Goldenb.</t>
  </si>
  <si>
    <t>rhodopogon</t>
  </si>
  <si>
    <t>Miconia rimachii Wurdack</t>
  </si>
  <si>
    <t>Miconia rubescens (Triana) Gamba &amp; Almeda</t>
  </si>
  <si>
    <t>(Triana) Gamba &amp; Almeda</t>
  </si>
  <si>
    <t>Miconia rubiginosa (Bonpl.) DC.</t>
  </si>
  <si>
    <t>Chilco | Chirco de sabana | Cenizo</t>
  </si>
  <si>
    <t>Miconia rubra (Aubl.) Mabb.</t>
  </si>
  <si>
    <t>(Aubl.) Mabb.</t>
  </si>
  <si>
    <t>Curruco | Azulejo | Melastom</t>
  </si>
  <si>
    <t>Miconia rubripetala Michelang.</t>
  </si>
  <si>
    <t>rubripetala</t>
  </si>
  <si>
    <t>Miconia rufescens (Aubl.) DC.</t>
  </si>
  <si>
    <t>Chirco sabanero</t>
  </si>
  <si>
    <t>Miconia ruficalyx Gleason</t>
  </si>
  <si>
    <t>ruficalyx</t>
  </si>
  <si>
    <t>Miconia rugosa Triana</t>
  </si>
  <si>
    <t>Miconia sandemanii Wurdack</t>
  </si>
  <si>
    <t>sandemanii</t>
  </si>
  <si>
    <t>Miconia sastrei Wurdack</t>
  </si>
  <si>
    <t>Miconia schunkei Wurdack</t>
  </si>
  <si>
    <t>Miconia sciurea L.Uribe</t>
  </si>
  <si>
    <t>sciurea</t>
  </si>
  <si>
    <t>Miconia scutata Gleason</t>
  </si>
  <si>
    <t>scutata</t>
  </si>
  <si>
    <t>Miconia secuncaquetana Ocampo &amp; Almeda</t>
  </si>
  <si>
    <t>secuncaquetana</t>
  </si>
  <si>
    <t>Miconia secundivaricata Ocampo &amp; Almeda</t>
  </si>
  <si>
    <t>secundivaricata</t>
  </si>
  <si>
    <t>Miconia secunfrancavillana Ocampo &amp; Almeda</t>
  </si>
  <si>
    <t>secunfrancavillana</t>
  </si>
  <si>
    <t>Miconia secunmacdanielii Ocampo &amp; Almeda</t>
  </si>
  <si>
    <t>secunmacdanielii</t>
  </si>
  <si>
    <t>Miconia sericea (D.Don) Michelang.</t>
  </si>
  <si>
    <t>Miconia serpens (Triana) Michelang.</t>
  </si>
  <si>
    <t>Miconia serrulata (DC.) Naudin</t>
  </si>
  <si>
    <t>Dueño pajarito | Morochillo</t>
  </si>
  <si>
    <t>Miconia sessiliflora (Naudin) Michelang.</t>
  </si>
  <si>
    <t>Miconia sessilis Gamba &amp; Almeda</t>
  </si>
  <si>
    <t>Gamba &amp; Almeda</t>
  </si>
  <si>
    <t>Morochillo hojas anchas</t>
  </si>
  <si>
    <t>Miconia setifera (Pilg.) Michelang.</t>
  </si>
  <si>
    <t>(Pilg.) Michelang.</t>
  </si>
  <si>
    <t>Miconia simpsonii (Wurdack) Michelang.</t>
  </si>
  <si>
    <t>Miconia smaragdina Naudin</t>
  </si>
  <si>
    <t>smaragdina</t>
  </si>
  <si>
    <t>Perfume de venado | Morochillo negro | Morochillo fruto verde</t>
  </si>
  <si>
    <t>Miconia solearis (Naudin) Gamba &amp; Almeda</t>
  </si>
  <si>
    <t>solearis</t>
  </si>
  <si>
    <t>(Naudin) Gamba &amp; Almeda</t>
  </si>
  <si>
    <t>Miconia solenifera (Cogn.) Ocampo &amp; Almeda</t>
  </si>
  <si>
    <t>solenifera</t>
  </si>
  <si>
    <t>Miconia spatellophora Gleason</t>
  </si>
  <si>
    <t>spatellophora</t>
  </si>
  <si>
    <t>Miconia spennerostachya Naudin</t>
  </si>
  <si>
    <t>spennerostachya</t>
  </si>
  <si>
    <t>Miconia spicellata Bonpl. ex Naudin</t>
  </si>
  <si>
    <t>spicellata</t>
  </si>
  <si>
    <t>Bonpl. ex Naudin</t>
  </si>
  <si>
    <t>Macanillo</t>
  </si>
  <si>
    <t>Miconia spichigeri Wurdack</t>
  </si>
  <si>
    <t>Miconia splendens (Sw.) Griseb.</t>
  </si>
  <si>
    <t>Miconia sprucei Triana</t>
  </si>
  <si>
    <t>Miconia stenopetala Griseb.</t>
  </si>
  <si>
    <t>stenopetala</t>
  </si>
  <si>
    <t>Miconia stenoptera (Gleason) Michelang.</t>
  </si>
  <si>
    <t>Miconia stenostachya DC.</t>
  </si>
  <si>
    <t>stenostachya</t>
  </si>
  <si>
    <t>Cenizo</t>
  </si>
  <si>
    <t>Miconia stephananthera Ule</t>
  </si>
  <si>
    <t>stephananthera</t>
  </si>
  <si>
    <t>Miconia stipitata Gleason</t>
  </si>
  <si>
    <t>Miconia strigillosa (Sw.) Judd &amp; Ionta</t>
  </si>
  <si>
    <t>strigillosa</t>
  </si>
  <si>
    <t>(Sw.) Judd &amp; Ionta</t>
  </si>
  <si>
    <t>Miconia subciliata DC.</t>
  </si>
  <si>
    <t>subciliata</t>
  </si>
  <si>
    <t>Miconia submacrophylla Gleason</t>
  </si>
  <si>
    <t>submacrophylla</t>
  </si>
  <si>
    <t>Miconia sulcicaulis (Poepp. ex Naudin) Ocampo &amp; Almeda</t>
  </si>
  <si>
    <t>sulcicaulis</t>
  </si>
  <si>
    <t>(Poepp. ex Naudin) Ocampo &amp; Almeda</t>
  </si>
  <si>
    <t>Miconia symphyandra Triana</t>
  </si>
  <si>
    <t>symphyandra</t>
  </si>
  <si>
    <t>Miconia tachirensis Wurdack</t>
  </si>
  <si>
    <t>tachirensis</t>
  </si>
  <si>
    <t>Miconia tetrasperma Gleason</t>
  </si>
  <si>
    <t>tetrasperma</t>
  </si>
  <si>
    <t>Ara | Morochillo golondrina | Morochillo verde</t>
  </si>
  <si>
    <t>Miconia tetraspermoides Wurdack</t>
  </si>
  <si>
    <t>tetraspermoides</t>
  </si>
  <si>
    <t>Miconia theaezans (Bonpl.) Cogn.</t>
  </si>
  <si>
    <t>theaezans</t>
  </si>
  <si>
    <t>(Bonpl.) Cogn.</t>
  </si>
  <si>
    <t>Morochillo | Granizo</t>
  </si>
  <si>
    <t>Miconia tillettii Wurdack</t>
  </si>
  <si>
    <t>tillettii</t>
  </si>
  <si>
    <t>Miconia titanophylla Gleason</t>
  </si>
  <si>
    <t>titanophylla</t>
  </si>
  <si>
    <t>Miconia tocoaristata Michelang.</t>
  </si>
  <si>
    <t>tocoaristata</t>
  </si>
  <si>
    <t>Miconia tococa Michelang.</t>
  </si>
  <si>
    <t>tococa</t>
  </si>
  <si>
    <t>Tuno | Nuguito | Remedio para hijos</t>
  </si>
  <si>
    <t>Miconia tococapitata Michelang.</t>
  </si>
  <si>
    <t>tococapitata</t>
  </si>
  <si>
    <t>Miconia tococaudata Michelang.</t>
  </si>
  <si>
    <t>tococaudata</t>
  </si>
  <si>
    <t>Miconia tocociliata Michelang.</t>
  </si>
  <si>
    <t>tocociliata</t>
  </si>
  <si>
    <t>Miconia tococinnamomea Michelang.</t>
  </si>
  <si>
    <t>tococinnamomea</t>
  </si>
  <si>
    <t>Miconia tococoidea (DC.) Michelang.</t>
  </si>
  <si>
    <t>tococoidea</t>
  </si>
  <si>
    <t>Miconia tococordata Michelang.</t>
  </si>
  <si>
    <t>tococordata</t>
  </si>
  <si>
    <t>Miconia tococoronata Michelang.</t>
  </si>
  <si>
    <t>tococoronata</t>
  </si>
  <si>
    <t>Miconia tocohirta Michelang.</t>
  </si>
  <si>
    <t>tocohirta</t>
  </si>
  <si>
    <t>Niguo</t>
  </si>
  <si>
    <t>Miconia tocopauciflora Michelang.</t>
  </si>
  <si>
    <t>tocopauciflora</t>
  </si>
  <si>
    <t>Miconia tomentosa (Rich.) DC.</t>
  </si>
  <si>
    <t>Morochillo rosado</t>
  </si>
  <si>
    <t>Miconia traillii Cogn.</t>
  </si>
  <si>
    <t>Miconia triangularis Gleason</t>
  </si>
  <si>
    <t>triangularis</t>
  </si>
  <si>
    <t>Miconia trichocalyx (Pittier) Michelang. &amp; Judd</t>
  </si>
  <si>
    <t>trichocalyx</t>
  </si>
  <si>
    <t>(Pittier) Michelang. &amp; Judd</t>
  </si>
  <si>
    <t>Árbol tábano</t>
  </si>
  <si>
    <t>Miconia trichophora Gleason</t>
  </si>
  <si>
    <t>trichophora</t>
  </si>
  <si>
    <t>Miconia trinervia (Sw.) Loudon</t>
  </si>
  <si>
    <t>(Sw.) Loudon</t>
  </si>
  <si>
    <t>Miconia triplinervis Ruiz &amp; Pav.</t>
  </si>
  <si>
    <t>triplinervis</t>
  </si>
  <si>
    <t>Miconia truncata Triana</t>
  </si>
  <si>
    <t>Miconia umbriensis Wurdack</t>
  </si>
  <si>
    <t>umbriensis</t>
  </si>
  <si>
    <t>Chilco Negro | Chirco</t>
  </si>
  <si>
    <t>Miconia uribei Wurdack</t>
  </si>
  <si>
    <t>uribei</t>
  </si>
  <si>
    <t>Miconia variabilis Gamba &amp; Almeda</t>
  </si>
  <si>
    <t>Pepiadero blanco | Morochillo | Morochillo fruto morado</t>
  </si>
  <si>
    <t>Miconia variifolia (Wurdack) Michelang.</t>
  </si>
  <si>
    <t>variifolia</t>
  </si>
  <si>
    <t>Miconia velutina Triana</t>
  </si>
  <si>
    <t>Miconia violascens (Pilg.) Michelang. &amp; R.Goldenb.</t>
  </si>
  <si>
    <t>violascens</t>
  </si>
  <si>
    <t>(Pilg.) Michelang. &amp; R.Goldenb.</t>
  </si>
  <si>
    <t>Muchi muchi (Portugués) | Pringamosa de cafuche</t>
  </si>
  <si>
    <t>Miconia waltercampii Michelang.</t>
  </si>
  <si>
    <t>waltercampii</t>
  </si>
  <si>
    <t>Miconia woytkowskii Wurdack</t>
  </si>
  <si>
    <t>woytkowskii</t>
  </si>
  <si>
    <t>Miconia wurdackii L.Uribe</t>
  </si>
  <si>
    <t>Miconia zarucchii Wurdack</t>
  </si>
  <si>
    <t>Miconia zubenetana J.F.Macbr.</t>
  </si>
  <si>
    <t>zubenetana</t>
  </si>
  <si>
    <t>Morochillo tallo cuadrado</t>
  </si>
  <si>
    <t>Monochaetum sp.</t>
  </si>
  <si>
    <t>Monochaetum</t>
  </si>
  <si>
    <t>Monolena sp.</t>
  </si>
  <si>
    <t>Monolena</t>
  </si>
  <si>
    <t>Monolena bracteata Gleason</t>
  </si>
  <si>
    <t>Monolena primuliflora Hook.f.</t>
  </si>
  <si>
    <t>primuliflora</t>
  </si>
  <si>
    <t>Muela de vaca | Cangrejo</t>
  </si>
  <si>
    <t>Mouriri sp.</t>
  </si>
  <si>
    <t>Mouriri</t>
  </si>
  <si>
    <t>Chontaduro blanco | Arrayán</t>
  </si>
  <si>
    <t>Mouriri acutiflora Naudin</t>
  </si>
  <si>
    <t>Mouriri ambiconvexa Morley</t>
  </si>
  <si>
    <t>ambiconvexa</t>
  </si>
  <si>
    <t>Morley</t>
  </si>
  <si>
    <t>Palo arco</t>
  </si>
  <si>
    <t>Mouriri angustifolia Spruce ex Triana</t>
  </si>
  <si>
    <t>Spruce ex Triana</t>
  </si>
  <si>
    <t>Mouriri brevipes Hook.</t>
  </si>
  <si>
    <t>Mouriri cauliflora DC.</t>
  </si>
  <si>
    <t>Mouriri chamissoana Cogn.</t>
  </si>
  <si>
    <t>chamissoana</t>
  </si>
  <si>
    <t>Mouriri collocarpa Ducke</t>
  </si>
  <si>
    <t>collocarpa</t>
  </si>
  <si>
    <t>Mouriri crassifolia Sagot</t>
  </si>
  <si>
    <t>Mouriri densifoliata Ducke</t>
  </si>
  <si>
    <t>densifoliata</t>
  </si>
  <si>
    <t>Mouriri ficoides Morley</t>
  </si>
  <si>
    <t>ficoides</t>
  </si>
  <si>
    <t>Mouriri grandiflora A.DC.</t>
  </si>
  <si>
    <t>Caimo de monte | Palo chontaduro | Guayabo de monte | Cometure</t>
  </si>
  <si>
    <t>Mouriri guianensis Aubl.</t>
  </si>
  <si>
    <t>Mouriri huberi Cogn.</t>
  </si>
  <si>
    <t>Mouriri myrtifolia Triana</t>
  </si>
  <si>
    <t>Mouriri myrtilloides (Sw.) Poir.</t>
  </si>
  <si>
    <t>myrtilloides</t>
  </si>
  <si>
    <t>(Sw.) Poir.</t>
  </si>
  <si>
    <t>Mouriri nigra (DC.) Morley</t>
  </si>
  <si>
    <t>nigra</t>
  </si>
  <si>
    <t>(DC.) Morley</t>
  </si>
  <si>
    <t>Mouriri retentipetala Morley</t>
  </si>
  <si>
    <t>retentipetala</t>
  </si>
  <si>
    <t>Mouriri subumbellata Triana</t>
  </si>
  <si>
    <t>subumbellata</t>
  </si>
  <si>
    <t>Guayagillo</t>
  </si>
  <si>
    <t>Mouriri uncitheca Morley &amp; Wurdack</t>
  </si>
  <si>
    <t>uncitheca</t>
  </si>
  <si>
    <t>Morley &amp; Wurdack</t>
  </si>
  <si>
    <t>Mouriri vernicosa Naudin</t>
  </si>
  <si>
    <t>Opisthocentra clidemioides Hook.f.</t>
  </si>
  <si>
    <t>Opisthocentra</t>
  </si>
  <si>
    <t>Ossaea sp.</t>
  </si>
  <si>
    <t>Ossaea</t>
  </si>
  <si>
    <t>Pachyloma sp.</t>
  </si>
  <si>
    <t>Pachyloma</t>
  </si>
  <si>
    <t>Pachyloma coriaceum DC.</t>
  </si>
  <si>
    <t>Pachyloma huberioides (Naudin) Triana</t>
  </si>
  <si>
    <t>huberioides</t>
  </si>
  <si>
    <t>(Naudin) Triana</t>
  </si>
  <si>
    <t>Pachyloma pusillum Wurdack</t>
  </si>
  <si>
    <t>pusillum</t>
  </si>
  <si>
    <t>Pleroma sp.</t>
  </si>
  <si>
    <t>Pleroma</t>
  </si>
  <si>
    <t>Pleroma heteromallum (D.Don) D. Don</t>
  </si>
  <si>
    <t>heteromallum</t>
  </si>
  <si>
    <t>(D.Don) D. Don</t>
  </si>
  <si>
    <t>Pleroma urvilleanum (DC.) P.J.F.Guim. &amp; Michelang.</t>
  </si>
  <si>
    <t>urvilleanum</t>
  </si>
  <si>
    <t>(DC.) P.J.F.Guim. &amp; Michelang.</t>
  </si>
  <si>
    <t>Sietecueros</t>
  </si>
  <si>
    <t>Pterogastra sp.</t>
  </si>
  <si>
    <t>Pterogastra</t>
  </si>
  <si>
    <t>Pterogastra divaricata (Bonpl.) Naudin</t>
  </si>
  <si>
    <t>Pterogastra minor Naudin</t>
  </si>
  <si>
    <t>Pterolepis sp.</t>
  </si>
  <si>
    <t>Pterolepis</t>
  </si>
  <si>
    <t>Pterolepis glomerata (Rottb.) Miq.</t>
  </si>
  <si>
    <t>(Rottb.) Miq.</t>
  </si>
  <si>
    <t>Pterolepis trichotoma (Rottb.) Cogn.</t>
  </si>
  <si>
    <t>trichotoma</t>
  </si>
  <si>
    <t>(Rottb.) Cogn.</t>
  </si>
  <si>
    <t>Rhynchanthera sp.</t>
  </si>
  <si>
    <t>Rhynchanthera</t>
  </si>
  <si>
    <t>Rhynchanthera apurensis Wurdack</t>
  </si>
  <si>
    <t>apurensis</t>
  </si>
  <si>
    <t>Rhynchanthera bracteata Triana</t>
  </si>
  <si>
    <t>Rhynchanthera dichotoma (Desr.) DC.</t>
  </si>
  <si>
    <t>Rhynchanthera grandiflora (Aubl.) DC.</t>
  </si>
  <si>
    <t>Salpinga sp.</t>
  </si>
  <si>
    <t>Salpinga</t>
  </si>
  <si>
    <t>Salpinga secunda DC.</t>
  </si>
  <si>
    <t>Chirulo de culebra</t>
  </si>
  <si>
    <t>Siphanthera sp.</t>
  </si>
  <si>
    <t>Siphanthera</t>
  </si>
  <si>
    <t>Siphanthera cordifolia (Benth.) Gleason</t>
  </si>
  <si>
    <t>(Benth.) Gleason</t>
  </si>
  <si>
    <t>Siphanthera cowanii Wurdack</t>
  </si>
  <si>
    <t>Siphanthera dawsonii Wurdack</t>
  </si>
  <si>
    <t>dawsonii</t>
  </si>
  <si>
    <t>Siphanthera fasciculata (Gleason) Almeda &amp; O.R.Rob.</t>
  </si>
  <si>
    <t>(Gleason) Almeda &amp; O.R.Rob.</t>
  </si>
  <si>
    <t>Siphanthera gracillima (Naudin) Wurdack</t>
  </si>
  <si>
    <t>Siphanthera hostmannii Cogn.</t>
  </si>
  <si>
    <t>Siphanthera subtilis Pohl ex DC.</t>
  </si>
  <si>
    <t>Pohl ex DC.</t>
  </si>
  <si>
    <t>Siphanthera vaupesana Wurdack in R.E.Schult.</t>
  </si>
  <si>
    <t>Wurdack in R.E.Schult.</t>
  </si>
  <si>
    <t>Tessmannianthus cenepensis Wurdack</t>
  </si>
  <si>
    <t>Tessmannianthus</t>
  </si>
  <si>
    <t>cenepensis</t>
  </si>
  <si>
    <t>Tibouchina sp.</t>
  </si>
  <si>
    <t>Tibouchina</t>
  </si>
  <si>
    <t>Tibouchina aspera Aubl.</t>
  </si>
  <si>
    <t>Tibouchina bipenicillata (Naud.) Cogn.</t>
  </si>
  <si>
    <t>bipenicillata</t>
  </si>
  <si>
    <t>(Naud.) Cogn.</t>
  </si>
  <si>
    <t>Nazareno</t>
  </si>
  <si>
    <t>Tibouchina karstenii Cogn.</t>
  </si>
  <si>
    <t>Leña Chuya | Nazareno</t>
  </si>
  <si>
    <t>Tibouchina llanorum Wurdack</t>
  </si>
  <si>
    <t>Tibouchina spruceana Cogn.</t>
  </si>
  <si>
    <t>Tibouchina striphnocalyx (DC.) Gleason</t>
  </si>
  <si>
    <t>striphnocalyx</t>
  </si>
  <si>
    <t>(DC.) Gleason</t>
  </si>
  <si>
    <t>Tococa sp.</t>
  </si>
  <si>
    <t>Tococa</t>
  </si>
  <si>
    <t>Triolena sp.</t>
  </si>
  <si>
    <t>Triolena</t>
  </si>
  <si>
    <t>Triolena amazonica (Pilg.) Wurdack</t>
  </si>
  <si>
    <t>(Pilg.) Wurdack</t>
  </si>
  <si>
    <t>Triolena obliqua (Triana) Wurdack</t>
  </si>
  <si>
    <t>(Triana) Wurdack</t>
  </si>
  <si>
    <t>Triolena pluvialis (Wurdack) Wurdack</t>
  </si>
  <si>
    <t>pluvialis</t>
  </si>
  <si>
    <t>(Wurdack) Wurdack</t>
  </si>
  <si>
    <t>Muela de vaca verde</t>
  </si>
  <si>
    <t>Votomita orinocensis Morley</t>
  </si>
  <si>
    <t>Votomita</t>
  </si>
  <si>
    <t>Wurdastom cuatrecasasii (Wurdack) B.Walln.</t>
  </si>
  <si>
    <t>Wurdastom</t>
  </si>
  <si>
    <t>(Wurdack) B.Walln.</t>
  </si>
  <si>
    <t>Azadirachta indica A.Juss.</t>
  </si>
  <si>
    <t>Meliaceae</t>
  </si>
  <si>
    <t>Azadirachta</t>
  </si>
  <si>
    <t>neem</t>
  </si>
  <si>
    <t>Cabralea sp.</t>
  </si>
  <si>
    <t>Cabralea</t>
  </si>
  <si>
    <t>Cabralea canjerana (Vell.) Mart.</t>
  </si>
  <si>
    <t>canjerana</t>
  </si>
  <si>
    <t>Cedro pata e gallo | Fresno | Cedrillo</t>
  </si>
  <si>
    <t>Carapa sp.</t>
  </si>
  <si>
    <t>Carapa</t>
  </si>
  <si>
    <t>Carapa guianensis Aubl.</t>
  </si>
  <si>
    <t>Andiroba | Cedro carmin | Angiroba</t>
  </si>
  <si>
    <t>Carapa megistocarpa A.H.Gentry &amp; Dodson</t>
  </si>
  <si>
    <t>megistocarpa</t>
  </si>
  <si>
    <t>A.H.Gentry &amp; Dodson</t>
  </si>
  <si>
    <t>Cedrela sp.</t>
  </si>
  <si>
    <t>Cedrela</t>
  </si>
  <si>
    <t>Cedro</t>
  </si>
  <si>
    <t>Cedrela odorata L.</t>
  </si>
  <si>
    <t>Cedro caoba | Cedro macho | Cedro | Cedro amargo | Uvo | Cedro pilón | Cedro cebollo</t>
  </si>
  <si>
    <t>Guarea sp.</t>
  </si>
  <si>
    <t>Guarea</t>
  </si>
  <si>
    <t>Tapáz | Carguero</t>
  </si>
  <si>
    <t>Guarea carinata Ducke</t>
  </si>
  <si>
    <t>Bilibil</t>
  </si>
  <si>
    <t>Guarea caulobotrys Cuatrec.</t>
  </si>
  <si>
    <t>Guarea cinnamomea Harms</t>
  </si>
  <si>
    <t>Bilibili | Cedrillo</t>
  </si>
  <si>
    <t>Guarea crispa T.D.Penn.</t>
  </si>
  <si>
    <t>Guarea cristata T.D.Penn.</t>
  </si>
  <si>
    <t>cristata</t>
  </si>
  <si>
    <t xml:space="preserve">Bilibil </t>
  </si>
  <si>
    <t>Guarea ecuadoriensis W.Palacios</t>
  </si>
  <si>
    <t>ecuadoriensis</t>
  </si>
  <si>
    <t>W.Palacios</t>
  </si>
  <si>
    <t>Guarea fistulosa W.Palacios</t>
  </si>
  <si>
    <t>fistulosa</t>
  </si>
  <si>
    <t>Guarea glabra Vahl</t>
  </si>
  <si>
    <t>Angilin | Manzano</t>
  </si>
  <si>
    <t>Guarea gomma Pulle</t>
  </si>
  <si>
    <t>gomma</t>
  </si>
  <si>
    <t>Pulle</t>
  </si>
  <si>
    <t>Guarea grandifolia DC.</t>
  </si>
  <si>
    <t>Laurel | Cedrillo</t>
  </si>
  <si>
    <t>Guarea guentheri Harms</t>
  </si>
  <si>
    <t>Chicharon | Bailador</t>
  </si>
  <si>
    <t>Guarea guidonia (L.) Sleumer</t>
  </si>
  <si>
    <t>guidonia</t>
  </si>
  <si>
    <t>(L.) Sleumer</t>
  </si>
  <si>
    <t>Bilibili | Trompillo | Palo tigre | Cedrillo</t>
  </si>
  <si>
    <t>Guarea juglandiformis T.D.Penn.</t>
  </si>
  <si>
    <t>juglandiformis</t>
  </si>
  <si>
    <t>Guarea kunthiana A.Juss.</t>
  </si>
  <si>
    <t>Mierda de perico | Naranjo de monte | Coquindillo | Tocota | Biti-biti</t>
  </si>
  <si>
    <t>Guarea lozanii M.E.Morales</t>
  </si>
  <si>
    <t>lozanii</t>
  </si>
  <si>
    <t>M.E.Morales</t>
  </si>
  <si>
    <t>Guarea macrophylla Vahl</t>
  </si>
  <si>
    <t>Tocota | Bilibili</t>
  </si>
  <si>
    <t>Guarea polymera Little</t>
  </si>
  <si>
    <t>polymera</t>
  </si>
  <si>
    <t>Macán | Cedrillo</t>
  </si>
  <si>
    <t>Guarea pterorhachis Harms</t>
  </si>
  <si>
    <t>pterorhachis</t>
  </si>
  <si>
    <t>Cedrillo | Achiotillo | Bilibili</t>
  </si>
  <si>
    <t>Guarea pubescens (Rich.) A.Juss.</t>
  </si>
  <si>
    <t>Perfume de bambero | Bilibil</t>
  </si>
  <si>
    <t>Guarea purusana C.DC.</t>
  </si>
  <si>
    <t>purusana</t>
  </si>
  <si>
    <t>C.DC.</t>
  </si>
  <si>
    <t>Anyiroba (Portugués) | Cedrillo | Coquindillo</t>
  </si>
  <si>
    <t>Guarea pyriformis T.D.Penn.</t>
  </si>
  <si>
    <t>Requia | Tangarana</t>
  </si>
  <si>
    <t>Guarea rhopalocarpa Radlk.</t>
  </si>
  <si>
    <t>rhopalocarpa</t>
  </si>
  <si>
    <t>Coquindillo</t>
  </si>
  <si>
    <t>Guarea scabra A.Juss.</t>
  </si>
  <si>
    <t>Guarea silvatica C.DC.</t>
  </si>
  <si>
    <t>Madroño silvestre | Bilibili | Coquindo cimarrón</t>
  </si>
  <si>
    <t>Guarea trunciflora C.DC.</t>
  </si>
  <si>
    <t>Khaya anthotheca (Welw.) C.DC.</t>
  </si>
  <si>
    <t>Khaya</t>
  </si>
  <si>
    <t>anthotheca</t>
  </si>
  <si>
    <t>(Welw.) C.DC.</t>
  </si>
  <si>
    <t>Ruagea sp.</t>
  </si>
  <si>
    <t>Ruagea</t>
  </si>
  <si>
    <t>Ruagea glabra Triana &amp; Planch.</t>
  </si>
  <si>
    <t>Palo de pollo | Pata de pollo | Bilibili | Turma de mico</t>
  </si>
  <si>
    <t>Ruagea pubescens H.Karst.</t>
  </si>
  <si>
    <t>Swietenia macrophylla King</t>
  </si>
  <si>
    <t>Swietenia</t>
  </si>
  <si>
    <t>King</t>
  </si>
  <si>
    <t>Caoba | Mara</t>
  </si>
  <si>
    <t>Trichilia sp.</t>
  </si>
  <si>
    <t>Trichilia</t>
  </si>
  <si>
    <t>Trichilia acuminata (Humb. &amp; Bonpl. ex Roem. &amp; Schult.) C.DC.</t>
  </si>
  <si>
    <t>(Humb. &amp; Bonpl. ex Roem. &amp; Schult.) C.DC.</t>
  </si>
  <si>
    <t>Trichilia cipo (A.Juss.) C.DC.</t>
  </si>
  <si>
    <t>cipo</t>
  </si>
  <si>
    <t>(A.Juss.) C.DC.</t>
  </si>
  <si>
    <t>Trichilia elegans A.Juss.</t>
  </si>
  <si>
    <t>Trichilia hirta L.</t>
  </si>
  <si>
    <t>Cedro macho</t>
  </si>
  <si>
    <t>Trichilia hispida T.D.Penn.</t>
  </si>
  <si>
    <t>Trichilia inaequilatera T.D.Penn.</t>
  </si>
  <si>
    <t>Trichilia laxipaniculata Cuatrec.</t>
  </si>
  <si>
    <t>laxipaniculata</t>
  </si>
  <si>
    <t>Trichilia martiana C.DC.</t>
  </si>
  <si>
    <t>Trichilia mazanensis J.F.Macbr.</t>
  </si>
  <si>
    <t>mazanensis</t>
  </si>
  <si>
    <t>Trichilia micrantha Benth.</t>
  </si>
  <si>
    <t>Breo | Requia blanca</t>
  </si>
  <si>
    <t>Trichilia pallida Sw.</t>
  </si>
  <si>
    <t>Cedrillo | Trompillo</t>
  </si>
  <si>
    <t>Trichilia pleeana (A.Juss.) C.DC.</t>
  </si>
  <si>
    <t>pleeana</t>
  </si>
  <si>
    <t>Oso</t>
  </si>
  <si>
    <t>Trichilia poeppigii C.DC.</t>
  </si>
  <si>
    <t>Trichilia quadrijuga Kunth</t>
  </si>
  <si>
    <t>quadrijuga</t>
  </si>
  <si>
    <t>Trichilia rubra C.DC.</t>
  </si>
  <si>
    <t>Trichilia schomburgkii C.DC.</t>
  </si>
  <si>
    <t>Pintado | Oropo</t>
  </si>
  <si>
    <t>Trichilia septentrionalis C.DC.</t>
  </si>
  <si>
    <t>septentrionalis</t>
  </si>
  <si>
    <t>Bilibili | Cedro | Fono negro</t>
  </si>
  <si>
    <t>Trichilia singularis C.DC.</t>
  </si>
  <si>
    <t>singularis</t>
  </si>
  <si>
    <t>Trichilia solitudinis Harms</t>
  </si>
  <si>
    <t>solitudinis</t>
  </si>
  <si>
    <t>Trichilia stipitata T.D.Penn.</t>
  </si>
  <si>
    <t>Trichilia tuberculata (Triana &amp; Planch.) C.DC.</t>
  </si>
  <si>
    <t>(Triana &amp; Planch.) C.DC.</t>
  </si>
  <si>
    <t>Abuta sp.</t>
  </si>
  <si>
    <t>Menispermaceae</t>
  </si>
  <si>
    <t>Abuta</t>
  </si>
  <si>
    <t>Chilicaspi | Castaño</t>
  </si>
  <si>
    <t>Abuta grandifolia (Mart.) Sandwith</t>
  </si>
  <si>
    <t>(Mart.) Sandwith</t>
  </si>
  <si>
    <t>Abuta grisebachii Triana &amp; Planch.</t>
  </si>
  <si>
    <t>Abuta imene (Mart.) Eichler</t>
  </si>
  <si>
    <t>imene</t>
  </si>
  <si>
    <t>(Mart.) Eichler</t>
  </si>
  <si>
    <t>Abuta obovata Diels</t>
  </si>
  <si>
    <t>Abuta pahnii (Mart.) Krukoff &amp; Barneby</t>
  </si>
  <si>
    <t>pahnii</t>
  </si>
  <si>
    <t>(Mart.) Krukoff &amp; Barneby</t>
  </si>
  <si>
    <t>Abuta rufescens Aubl.</t>
  </si>
  <si>
    <t>Abuta sandwithiana Krukoff &amp; Barneby</t>
  </si>
  <si>
    <t>sandwithiana</t>
  </si>
  <si>
    <t>Abuta solimoesensis Krukoff &amp; Barneby</t>
  </si>
  <si>
    <t>Abuta vaupesensis Krukoff &amp; Barneby</t>
  </si>
  <si>
    <t>Abuta verruculosa Krukoff &amp; Barneby</t>
  </si>
  <si>
    <t>verruculosa</t>
  </si>
  <si>
    <t>Anomospermum sp.</t>
  </si>
  <si>
    <t>Anomospermum</t>
  </si>
  <si>
    <t>Anomospermum chloranthum Diels</t>
  </si>
  <si>
    <t>chloranthum</t>
  </si>
  <si>
    <t>Anomospermum reticulatum (Mart.) Eichler</t>
  </si>
  <si>
    <t>Caryomene foveolata Barneby &amp; Krukoff</t>
  </si>
  <si>
    <t>Caryomene</t>
  </si>
  <si>
    <t>foveolata</t>
  </si>
  <si>
    <t>Barneby &amp; Krukoff</t>
  </si>
  <si>
    <t>Chondrodendron tomentosum Ruiz &amp; Pav.</t>
  </si>
  <si>
    <t>Chondrodendron</t>
  </si>
  <si>
    <t>Cissampelos sp.</t>
  </si>
  <si>
    <t>Cissampelos</t>
  </si>
  <si>
    <t>Cissampelos andromorpha DC.</t>
  </si>
  <si>
    <t>andromorpha</t>
  </si>
  <si>
    <t>Bejuco de murcielago</t>
  </si>
  <si>
    <t>Cissampelos grandifolia Triana &amp; Planch.</t>
  </si>
  <si>
    <t>Cissampelos laxiflora Moldenke</t>
  </si>
  <si>
    <t>Cissampelos ovalifolia DC.</t>
  </si>
  <si>
    <t>Cissampelos tropaeolifolia DC.</t>
  </si>
  <si>
    <t>tropaeolifolia</t>
  </si>
  <si>
    <t>Curarea sp.</t>
  </si>
  <si>
    <t>Curarea</t>
  </si>
  <si>
    <t>Curarea tecunarum Barneby &amp; Krukoff</t>
  </si>
  <si>
    <t>tecunarum</t>
  </si>
  <si>
    <t>Curarea toxicofera (Wedd.) Barneby &amp; Krukoff</t>
  </si>
  <si>
    <t>toxicofera</t>
  </si>
  <si>
    <t>(Wedd.) Barneby &amp; Krukoff</t>
  </si>
  <si>
    <t>Disciphania sp.</t>
  </si>
  <si>
    <t>Disciphania</t>
  </si>
  <si>
    <t>Disciphania ernstii Eichler</t>
  </si>
  <si>
    <t>ernstii</t>
  </si>
  <si>
    <t>Disciphania lobata Eichler</t>
  </si>
  <si>
    <t>Elissarrhena solimoesana (Moldenke) Wei Wang &amp; R. Ortiz</t>
  </si>
  <si>
    <t>Elissarrhena</t>
  </si>
  <si>
    <t>solimoesana</t>
  </si>
  <si>
    <t>(Moldenke) Wei Wang &amp; R. Ortiz</t>
  </si>
  <si>
    <t>Odontocarya sp.</t>
  </si>
  <si>
    <t>Odontocarya</t>
  </si>
  <si>
    <t>Odontocarya dielsiana Barneby</t>
  </si>
  <si>
    <t>Odontocarya emarginata Barneby</t>
  </si>
  <si>
    <t>Odontocarya macarenae Barneby</t>
  </si>
  <si>
    <t>Odontocarya micrantha (Diels) Barneby</t>
  </si>
  <si>
    <t>(Diels) Barneby</t>
  </si>
  <si>
    <t>Odontocarya petiolaris Barneby</t>
  </si>
  <si>
    <t>Odontocarya tamoides (DC.) Miers</t>
  </si>
  <si>
    <t>tamoides</t>
  </si>
  <si>
    <t>Odontocarya tripetala Diels</t>
  </si>
  <si>
    <t>tripetala</t>
  </si>
  <si>
    <t>Orthomene sp.</t>
  </si>
  <si>
    <t>Orthomene</t>
  </si>
  <si>
    <t>Orthomene hirsuta (Krukoff &amp; Moldenke) Barneby &amp; Krukoff</t>
  </si>
  <si>
    <t>(Krukoff &amp; Moldenke) Barneby &amp; Krukoff</t>
  </si>
  <si>
    <t>Orthomene schomburgkii (Miers) Barneby &amp; Krukoff</t>
  </si>
  <si>
    <t>(Miers) Barneby &amp; Krukoff</t>
  </si>
  <si>
    <t>Bejuco de culebra</t>
  </si>
  <si>
    <t>Orthomene verruculosa (Krukoff &amp; Barneby) Barneby &amp; Krukoff</t>
  </si>
  <si>
    <t>(Krukoff &amp; Barneby) Barneby &amp; Krukoff</t>
  </si>
  <si>
    <t>Sciadotenia sp.</t>
  </si>
  <si>
    <t>Sciadotenia</t>
  </si>
  <si>
    <t>Sciadotenia amazonica Eichler</t>
  </si>
  <si>
    <t>Sciadotenia brachypoda Diels</t>
  </si>
  <si>
    <t>Sciadotenia ramiflora Eichler</t>
  </si>
  <si>
    <t>Sciadotenia toxifera Krukoff &amp; A.C.Sm.</t>
  </si>
  <si>
    <t>Krukoff &amp; A.C.Sm.</t>
  </si>
  <si>
    <t>Telitoxicum sp.</t>
  </si>
  <si>
    <t>Telitoxicum</t>
  </si>
  <si>
    <t>Telitoxicum krukovii Moldenke</t>
  </si>
  <si>
    <t>Picón</t>
  </si>
  <si>
    <t>Telitoxicum minutiflorum (Diels) Moldenke</t>
  </si>
  <si>
    <t>(Diels) Moldenke</t>
  </si>
  <si>
    <t>Telitoxicum negroense (Krukoff &amp; Moldenke) Krukoff</t>
  </si>
  <si>
    <t>negroense</t>
  </si>
  <si>
    <t>(Krukoff &amp; Moldenke) Krukoff</t>
  </si>
  <si>
    <t>Telitoxicum peruvianum Moldenke</t>
  </si>
  <si>
    <t>Nymphoides indica (L.) Kuntze</t>
  </si>
  <si>
    <t>Menyanthaceae</t>
  </si>
  <si>
    <t>Nymphoides</t>
  </si>
  <si>
    <t>Loto | Corazon de agua | Marite</t>
  </si>
  <si>
    <t>Metaxya sp.</t>
  </si>
  <si>
    <t>Metaxyaceae</t>
  </si>
  <si>
    <t>Metaxya</t>
  </si>
  <si>
    <t>Metaxya lanosa A.R.Sm. &amp; Tuomisto</t>
  </si>
  <si>
    <t>lanosa</t>
  </si>
  <si>
    <t>A.R.Sm. &amp; Tuomisto</t>
  </si>
  <si>
    <t>Metaxya rostrata (Kunth) C.Presl</t>
  </si>
  <si>
    <t>(Kunth) C.Presl</t>
  </si>
  <si>
    <t>Metteniusa tessmanniana (Sleumer) Sleumer</t>
  </si>
  <si>
    <t>Metteniusaceae</t>
  </si>
  <si>
    <t>Metteniusa</t>
  </si>
  <si>
    <t>tessmanniana</t>
  </si>
  <si>
    <t>(Sleumer) Sleumer</t>
  </si>
  <si>
    <t>Caimo lechozo | Guanábana</t>
  </si>
  <si>
    <t>Glinus radiatus (Ruiz &amp; Pav.) Rohrb.</t>
  </si>
  <si>
    <t>Molluginaceae</t>
  </si>
  <si>
    <t>Glinus</t>
  </si>
  <si>
    <t>radiatus</t>
  </si>
  <si>
    <t>(Ruiz &amp; Pav.) Rohrb.</t>
  </si>
  <si>
    <t>Mollugo verticillata L.</t>
  </si>
  <si>
    <t>Mollugo</t>
  </si>
  <si>
    <t>Mollinedia sp.</t>
  </si>
  <si>
    <t>Monimiaceae</t>
  </si>
  <si>
    <t>Mollinedia</t>
  </si>
  <si>
    <t>Mollinedia killipii J.F.Macbr.</t>
  </si>
  <si>
    <t>Mollinedia ovata Ruiz &amp; Pav.</t>
  </si>
  <si>
    <t>Mollinedia tomentosa (Benth.) Tul.</t>
  </si>
  <si>
    <t>(Benth.) Tul.</t>
  </si>
  <si>
    <t>Artocarpus altilis (Parkinson) Fosberg</t>
  </si>
  <si>
    <t>Moraceae</t>
  </si>
  <si>
    <t>Artocarpus</t>
  </si>
  <si>
    <t>altilis</t>
  </si>
  <si>
    <t>(Parkinson) Fosberg</t>
  </si>
  <si>
    <t>Pan del norte | Frutapan | Árbol del pan</t>
  </si>
  <si>
    <t>Batocarpus sp.</t>
  </si>
  <si>
    <t>Batocarpus</t>
  </si>
  <si>
    <t>Batocarpus amazonicus (Ducke) Fosberg</t>
  </si>
  <si>
    <t>(Ducke) Fosberg</t>
  </si>
  <si>
    <t>Batocarpus orinocensis H.Karst.</t>
  </si>
  <si>
    <t>Mano de tigre | Pierna de pisco | Árbol del pan | Árbol del pan de zambiko | Árbol del pan propio | Árbol del pan de danta | Árbol del pan de tigre | Lechero | anón lechoso</t>
  </si>
  <si>
    <t>Brosimum sp.</t>
  </si>
  <si>
    <t>Brosimum</t>
  </si>
  <si>
    <t>Palo brasil  | Lechero rojo</t>
  </si>
  <si>
    <t>Brosimum acutifolium Huber</t>
  </si>
  <si>
    <t>Brosimum alicastrum Sw.</t>
  </si>
  <si>
    <t>alicastrum</t>
  </si>
  <si>
    <t>Guáimaro</t>
  </si>
  <si>
    <t>Brosimum guianense (Aubl.) Huber</t>
  </si>
  <si>
    <t>(Aubl.) Huber</t>
  </si>
  <si>
    <t>Chicle | Palo brasil | Palo de sangre</t>
  </si>
  <si>
    <t>Brosimum lactescens (S.Moore) C.C.Berg</t>
  </si>
  <si>
    <t>(S.Moore) C.C.Berg</t>
  </si>
  <si>
    <t>Arbol vaca | Leche perra | Leche chiva | Granadillo rojo</t>
  </si>
  <si>
    <t>Brosimum longifolium Ducke</t>
  </si>
  <si>
    <t>Brosimum melanopotamicum C.C.Berg</t>
  </si>
  <si>
    <t>melanopotamicum</t>
  </si>
  <si>
    <t>C.C.Berg</t>
  </si>
  <si>
    <t>Brosimum parinarioides Ducke</t>
  </si>
  <si>
    <t>parinarioides</t>
  </si>
  <si>
    <t>Baco | Lechero</t>
  </si>
  <si>
    <t>Brosimum potabile Ducke</t>
  </si>
  <si>
    <t>potabile</t>
  </si>
  <si>
    <t>Lechero rojo | Avichuri</t>
  </si>
  <si>
    <t>Brosimum rubescens Taub.</t>
  </si>
  <si>
    <t>Lechero rojo | Palosangre| Tururi | Granadillo rosado</t>
  </si>
  <si>
    <t>Brosimum utile (Kunth) Oken</t>
  </si>
  <si>
    <t>utile</t>
  </si>
  <si>
    <t>(Kunth) Oken</t>
  </si>
  <si>
    <t>Lechero | Vaco | Marimá | Vaco hoja pequeña | Paco brasil | Marimá | Sande</t>
  </si>
  <si>
    <t>Castilla ulei Warb.</t>
  </si>
  <si>
    <t>Castilla</t>
  </si>
  <si>
    <t>Warb.</t>
  </si>
  <si>
    <t>Caucho negro | Caucho</t>
  </si>
  <si>
    <t>Clarisia sp.</t>
  </si>
  <si>
    <t>Clarisia</t>
  </si>
  <si>
    <t>Palo amarillo</t>
  </si>
  <si>
    <t>Clarisia biflora Ruiz &amp; Pav.</t>
  </si>
  <si>
    <t>Cauchillo</t>
  </si>
  <si>
    <t>Clarisia ilicifolia (Spreng.) Lanj. &amp; Rossberg</t>
  </si>
  <si>
    <t>ilicifolia</t>
  </si>
  <si>
    <t>(Spreng.) Lanj. &amp; Rossberg</t>
  </si>
  <si>
    <t>Clarisia racemosa Ruiz &amp; Pav.</t>
  </si>
  <si>
    <t>Juan soco de la sabana | Pela cara | Arracacho</t>
  </si>
  <si>
    <t>Dorstenia sp.</t>
  </si>
  <si>
    <t>Dorstenia</t>
  </si>
  <si>
    <t>Dorstenia brasiliensis Lam.</t>
  </si>
  <si>
    <t>Dorstenia contrajerva L.</t>
  </si>
  <si>
    <t>contrajerva</t>
  </si>
  <si>
    <t>Ficus sp.</t>
  </si>
  <si>
    <t>Ficus</t>
  </si>
  <si>
    <t>Higueroncillo | Higuerón | Renaquillo | Matapalo | Marimá</t>
  </si>
  <si>
    <t>Ficus aequatorialis Dugand</t>
  </si>
  <si>
    <t>aequatorialis</t>
  </si>
  <si>
    <t>Ficus albert-smithii Standl.</t>
  </si>
  <si>
    <t>albert-smithii</t>
  </si>
  <si>
    <t>Ficus amazonica (Miq.) Miq.</t>
  </si>
  <si>
    <t>(Miq.) Miq.</t>
  </si>
  <si>
    <t>Ficus americana Aubl.</t>
  </si>
  <si>
    <t>Renaco | Higuerón | Matapalo | Matapalo | Pepero | Uvo</t>
  </si>
  <si>
    <t>Ficus aurea Nutt.</t>
  </si>
  <si>
    <t>Nutt.</t>
  </si>
  <si>
    <t>Ficus benjamina L.</t>
  </si>
  <si>
    <t>benjamina</t>
  </si>
  <si>
    <t>Ficus | Laurel | Falso laurel</t>
  </si>
  <si>
    <t>Ficus caballina Standl.</t>
  </si>
  <si>
    <t>caballina</t>
  </si>
  <si>
    <t>Renaco</t>
  </si>
  <si>
    <t>Ficus casapiensis (Miq.) Miq.</t>
  </si>
  <si>
    <t>casapiensis</t>
  </si>
  <si>
    <t>Ficus castellviana Dugand</t>
  </si>
  <si>
    <t>castellviana</t>
  </si>
  <si>
    <t>Ficus citrifolia Mill.</t>
  </si>
  <si>
    <t>Ficus cuatrecasana Dugand</t>
  </si>
  <si>
    <t>Ficus dendrocida Kunth</t>
  </si>
  <si>
    <t>dendrocida</t>
  </si>
  <si>
    <t>Renaco | matapalo</t>
  </si>
  <si>
    <t>Ficus donnell-smithii Standl.</t>
  </si>
  <si>
    <t>Ficus dulciaria Dugand</t>
  </si>
  <si>
    <t>dulciaria</t>
  </si>
  <si>
    <t>Ficus elastica Hornem.</t>
  </si>
  <si>
    <t>elastica</t>
  </si>
  <si>
    <t>Hornem.</t>
  </si>
  <si>
    <t>Caucho | Falso caucho</t>
  </si>
  <si>
    <t>Ficus eximia Schott</t>
  </si>
  <si>
    <t>eximia</t>
  </si>
  <si>
    <t>Yanchama rosada</t>
  </si>
  <si>
    <t>Ficus gomelleira Kunth &amp; Bouché</t>
  </si>
  <si>
    <t>gomelleira</t>
  </si>
  <si>
    <t>Caucho | Higuerón</t>
  </si>
  <si>
    <t>Ficus guianensis Ham.</t>
  </si>
  <si>
    <t>Ficus hebetifolia Dugand</t>
  </si>
  <si>
    <t>hebetifolia</t>
  </si>
  <si>
    <t>Ficus insipida Willd.</t>
  </si>
  <si>
    <t>insipida</t>
  </si>
  <si>
    <t>Higuerón | Ojé | Matapalo</t>
  </si>
  <si>
    <t>Ficus krukovii Standl.</t>
  </si>
  <si>
    <t>Renaco | Higuerón</t>
  </si>
  <si>
    <t>Ficus lauretana Vázq.Avila</t>
  </si>
  <si>
    <t>lauretana</t>
  </si>
  <si>
    <t>Vázq.Avila</t>
  </si>
  <si>
    <t>Ficus macbridei Standl.</t>
  </si>
  <si>
    <t>Ficus malacocarpa Standl.</t>
  </si>
  <si>
    <t>Ficus mathewsii (Miq.) Miq.</t>
  </si>
  <si>
    <t>Juan soco de alacrán</t>
  </si>
  <si>
    <t>Ficus maxima Mill.</t>
  </si>
  <si>
    <t>Higuerón | Abuelo de higuerón | Yanchama blanca</t>
  </si>
  <si>
    <t>Ficus mollicula Pittier</t>
  </si>
  <si>
    <t>Ficus mutisii Dugand</t>
  </si>
  <si>
    <t>Ficus nymphaeifolia Mill.</t>
  </si>
  <si>
    <t>nymphaeifolia</t>
  </si>
  <si>
    <t>Copey | Matapalo | Caucha | Higuerona</t>
  </si>
  <si>
    <t>Ficus obtusifolia Kunth</t>
  </si>
  <si>
    <t>Renaco | Higuerón | Yanchama</t>
  </si>
  <si>
    <t>Ficus ocoana Dugand</t>
  </si>
  <si>
    <t>ocoana</t>
  </si>
  <si>
    <t>Ficus paludica Standl.</t>
  </si>
  <si>
    <t>paludica</t>
  </si>
  <si>
    <t>Ficus paraensis (Miq.) Miq.</t>
  </si>
  <si>
    <t>Renaco | Matapalo | Higueroncillo</t>
  </si>
  <si>
    <t>Ficus pertusa L.f.</t>
  </si>
  <si>
    <t>pertusa</t>
  </si>
  <si>
    <t>Higueroncillo</t>
  </si>
  <si>
    <t>Ficus piresiana Vázq.Avila &amp; C.C.Berg</t>
  </si>
  <si>
    <t>piresiana</t>
  </si>
  <si>
    <t>Vázq.Avila &amp; C.C.Berg</t>
  </si>
  <si>
    <t>Higuerón | Ojé</t>
  </si>
  <si>
    <t>Ficus pulchella Schott ex Spreng.</t>
  </si>
  <si>
    <t>Schott ex Spreng.</t>
  </si>
  <si>
    <t>Palo de guayuco</t>
  </si>
  <si>
    <t>Ficus retusa L.</t>
  </si>
  <si>
    <t>Ficus schippii Standl.</t>
  </si>
  <si>
    <t>Ficus schultesii Dugand</t>
  </si>
  <si>
    <t>Ficus sphenophylla Standl.</t>
  </si>
  <si>
    <t>sphenophylla</t>
  </si>
  <si>
    <t>Ficus tonduzii Standl.</t>
  </si>
  <si>
    <t>tonduzii</t>
  </si>
  <si>
    <t>Totobishco paruto</t>
  </si>
  <si>
    <t>Ficus trapezicola Dugand</t>
  </si>
  <si>
    <t>trapezicola</t>
  </si>
  <si>
    <t>Ficus trigona L.f.</t>
  </si>
  <si>
    <t>Caucho matapalo</t>
  </si>
  <si>
    <t>Ficus ulei Rossberg</t>
  </si>
  <si>
    <t>Rossberg</t>
  </si>
  <si>
    <t>Ficus yoponensis Desv.</t>
  </si>
  <si>
    <t>yoponensis</t>
  </si>
  <si>
    <t>Helianthostylis sp.</t>
  </si>
  <si>
    <t>Helianthostylis</t>
  </si>
  <si>
    <t>Helianthostylis sprucei Baill.</t>
  </si>
  <si>
    <t>Piyu | Cafeto</t>
  </si>
  <si>
    <t>Helianthostylis steyermarkii C.C.Berg</t>
  </si>
  <si>
    <t>Helicostylis sp.</t>
  </si>
  <si>
    <t>Helicostylis</t>
  </si>
  <si>
    <t>Candelo</t>
  </si>
  <si>
    <t>Helicostylis elegans (J.F.Macbr.) C.C.Berg</t>
  </si>
  <si>
    <t>(J.F.Macbr.) C.C.Berg</t>
  </si>
  <si>
    <t>Helicostylis heterotricha Ducke</t>
  </si>
  <si>
    <t>heterotricha</t>
  </si>
  <si>
    <t>Leche de cabra</t>
  </si>
  <si>
    <t>Helicostylis scabra (J.F.Macbr.) C.C.Berg</t>
  </si>
  <si>
    <t>Ojo de culebra | Raiberana | Palo sapo</t>
  </si>
  <si>
    <t>Helicostylis tomentosa (Poepp. &amp; Endl.) Rusby</t>
  </si>
  <si>
    <t>(Poepp. &amp; Endl.) Rusby</t>
  </si>
  <si>
    <t>Leche de chiva | Marce</t>
  </si>
  <si>
    <t>Helicostylis tovarensis (Klotzsch &amp; H.Karst.) C.C.Berg</t>
  </si>
  <si>
    <t>tovarensis</t>
  </si>
  <si>
    <t>(Klotzsch &amp; H.Karst.) C.C.Berg</t>
  </si>
  <si>
    <t>Maclura tinctoria (L.) Steud.</t>
  </si>
  <si>
    <t>Maclura</t>
  </si>
  <si>
    <t>(L.) Steud.</t>
  </si>
  <si>
    <t>Abrojo | Espino mora (Laurel mora) | Dinde</t>
  </si>
  <si>
    <t>Maquira sp.</t>
  </si>
  <si>
    <t>Maquira</t>
  </si>
  <si>
    <t>Maquira calophylla (Poepp. &amp; Endl.) C.C.Berg</t>
  </si>
  <si>
    <t>(Poepp. &amp; Endl.) C.C.Berg</t>
  </si>
  <si>
    <t>Maquira coriacea (H.Karst.) C.C.Berg</t>
  </si>
  <si>
    <t>(H.Karst.) C.C.Berg</t>
  </si>
  <si>
    <t>Lechero | Lechechiva</t>
  </si>
  <si>
    <t>Maquira guianensis Aubl.</t>
  </si>
  <si>
    <t>Naucleopsis sp.</t>
  </si>
  <si>
    <t>Naucleopsis</t>
  </si>
  <si>
    <t>Gomo</t>
  </si>
  <si>
    <t>Naucleopsis caloneura (Huber) Ducke</t>
  </si>
  <si>
    <t>caloneura</t>
  </si>
  <si>
    <t>(Huber) Ducke</t>
  </si>
  <si>
    <t>Bentamiana</t>
  </si>
  <si>
    <t>Naucleopsis concinna (Standl.) C.C.Berg</t>
  </si>
  <si>
    <t>(Standl.) C.C.Berg</t>
  </si>
  <si>
    <t>Pata de morrocoy | Pe de Jabutehí (Portugues)</t>
  </si>
  <si>
    <t>Naucleopsis glabra Pittier</t>
  </si>
  <si>
    <t>Tuno | Semilla peluda</t>
  </si>
  <si>
    <t>Naucleopsis herrerensis C.C.Berg</t>
  </si>
  <si>
    <t>herrerensis</t>
  </si>
  <si>
    <t>Naucleopsis humilis C.C.Berg</t>
  </si>
  <si>
    <t>Naucleopsis imitans (Ducke) C.C.Berg</t>
  </si>
  <si>
    <t>(Ducke) C.C.Berg</t>
  </si>
  <si>
    <t>Chirimollo de Monte | Capinurí</t>
  </si>
  <si>
    <t>Naucleopsis jamariensis C.C.Berg</t>
  </si>
  <si>
    <t>jamariensis</t>
  </si>
  <si>
    <t>Naucleopsis krukovii (Standl.) C.C.Berg</t>
  </si>
  <si>
    <t>Naucleopsis oblongifolia (Kuhlm.) Carauta</t>
  </si>
  <si>
    <t>(Kuhlm.) Carauta</t>
  </si>
  <si>
    <t>Bignede</t>
  </si>
  <si>
    <t>Naucleopsis pseudonaga (Mildbr.) C.C.Berg</t>
  </si>
  <si>
    <t>pseudonaga</t>
  </si>
  <si>
    <t>(Mildbr.) C.C.Berg</t>
  </si>
  <si>
    <t>Naucleopsis ternstroemiiflora (Mildbr.) C.C.Berg</t>
  </si>
  <si>
    <t>ternstroemiiflora</t>
  </si>
  <si>
    <t>Naucleopsis ulei (Warb.) Ducke</t>
  </si>
  <si>
    <t>(Warb.) Ducke</t>
  </si>
  <si>
    <t>Mano de tigre | Pamá | Cabeza de guacamaya</t>
  </si>
  <si>
    <t>Perebea sp.</t>
  </si>
  <si>
    <t>Perebea</t>
  </si>
  <si>
    <t>Lechero</t>
  </si>
  <si>
    <t>Perebea angustifolia (Poepp. &amp; Endl.) C.C.Berg</t>
  </si>
  <si>
    <t>Capinurí</t>
  </si>
  <si>
    <t>Perebea guianensis Aubl.</t>
  </si>
  <si>
    <t>Palo diablo | vara santa | Echadui | Leche de Chiva | Leche chiva</t>
  </si>
  <si>
    <t>Perebea longipedunculata C.C.Berg</t>
  </si>
  <si>
    <t>longipedunculata</t>
  </si>
  <si>
    <t>Leche de Chiva</t>
  </si>
  <si>
    <t>Perebea mennegae C.C.Berg</t>
  </si>
  <si>
    <t>mennegae</t>
  </si>
  <si>
    <t>Perebea mollis (Poepp. &amp; Endl.) Huber</t>
  </si>
  <si>
    <t>(Poepp. &amp; Endl.) Huber</t>
  </si>
  <si>
    <t>Nalga de araña de tierra</t>
  </si>
  <si>
    <t>Perebea rubra (Trécul) C.C.Berg</t>
  </si>
  <si>
    <t>(Trécul) C.C.Berg</t>
  </si>
  <si>
    <t>Perebea xanthochyma H.Karst.</t>
  </si>
  <si>
    <t>xanthochyma</t>
  </si>
  <si>
    <t>Lechoso | Leche perra | Leche chiva</t>
  </si>
  <si>
    <t>Poulsenia armata (Miq.) Standl.</t>
  </si>
  <si>
    <t>Poulsenia</t>
  </si>
  <si>
    <t>(Miq.) Standl.</t>
  </si>
  <si>
    <t>Chontadurillo | Carbón</t>
  </si>
  <si>
    <t>Pseudolmedia sp.</t>
  </si>
  <si>
    <t>Pseudolmedia</t>
  </si>
  <si>
    <t>Pseudolmedia laevigata Trécul</t>
  </si>
  <si>
    <t>Trécul</t>
  </si>
  <si>
    <t>Chinicua | Leche perra | Dale dale | Pamá | Pela cara | Capinurí</t>
  </si>
  <si>
    <t>Pseudolmedia laevis (Ruiz &amp; Pav.) J.F.Macbr.</t>
  </si>
  <si>
    <t>(Ruiz &amp; Pav.) J.F.Macbr.</t>
  </si>
  <si>
    <t>Cheñe | Leche chiva | Leche perra</t>
  </si>
  <si>
    <t>Pseudolmedia macrophylla Trécul</t>
  </si>
  <si>
    <t>Pseudolmedia obliqua (H.Karst.) Renner</t>
  </si>
  <si>
    <t>(H.Karst.) Renner</t>
  </si>
  <si>
    <t>Pseudolmedia rigida (Klotzsch &amp; H.Karst.) Cuatrec.</t>
  </si>
  <si>
    <t>(Klotzsch &amp; H.Karst.) Cuatrec.</t>
  </si>
  <si>
    <t>Yumba</t>
  </si>
  <si>
    <t>Sorocea sp.</t>
  </si>
  <si>
    <t>Sorocea</t>
  </si>
  <si>
    <t>Leche chiva</t>
  </si>
  <si>
    <t>Sorocea briquetii J.F.Macbr.</t>
  </si>
  <si>
    <t>briquetii</t>
  </si>
  <si>
    <t>Sorocea duckei W.C.Burger</t>
  </si>
  <si>
    <t>W.C.Burger</t>
  </si>
  <si>
    <t>Sorocea guilleminiana Gaudich.</t>
  </si>
  <si>
    <t>guilleminiana</t>
  </si>
  <si>
    <t>Sorocea muriculata Miq.</t>
  </si>
  <si>
    <t>muriculata</t>
  </si>
  <si>
    <t>Caimo | Leche chiva</t>
  </si>
  <si>
    <t>Sorocea pubivena Hemsl.</t>
  </si>
  <si>
    <t>pubivena</t>
  </si>
  <si>
    <t>Cresta de guacamaya | Palo de lombriz | Chicharrón</t>
  </si>
  <si>
    <t>Sorocea sprucei (Baill.) J.F.Macbr.</t>
  </si>
  <si>
    <t>(Baill.) J.F.Macbr.</t>
  </si>
  <si>
    <t>Arracacho | Dinde</t>
  </si>
  <si>
    <t>Sorocea steinbachii C.C.Berg</t>
  </si>
  <si>
    <t>steinbachii</t>
  </si>
  <si>
    <t>Trophis sp.</t>
  </si>
  <si>
    <t>Trophis</t>
  </si>
  <si>
    <t>Trophis caucana (Pittier) C.C.Berg</t>
  </si>
  <si>
    <t>(Pittier) C.C.Berg</t>
  </si>
  <si>
    <t>Trophis racemosa (L.) Urb.</t>
  </si>
  <si>
    <t>Chicharrón | Lechoso</t>
  </si>
  <si>
    <t>Trymatococcus amazonicus Poepp. &amp; Endl.</t>
  </si>
  <si>
    <t>Trymatococcus</t>
  </si>
  <si>
    <t>Comida de danta | Sande</t>
  </si>
  <si>
    <t>Moringa oleifera Lam.</t>
  </si>
  <si>
    <t>Moringaceae</t>
  </si>
  <si>
    <t>Moringa</t>
  </si>
  <si>
    <t>Muntingia calabura L.</t>
  </si>
  <si>
    <t>Muntingiaceae</t>
  </si>
  <si>
    <t>Muntingia</t>
  </si>
  <si>
    <t>calabura</t>
  </si>
  <si>
    <t>Yumanaza</t>
  </si>
  <si>
    <t>Musa sp.</t>
  </si>
  <si>
    <t>Musaceae</t>
  </si>
  <si>
    <t>Musa</t>
  </si>
  <si>
    <t>Plátano de dormilón | Plátano de marija | Plátano de tigre | Plátano de banano | Plátano engañador | Plátano</t>
  </si>
  <si>
    <t>Musa coccinea Andrews</t>
  </si>
  <si>
    <t>Andrews</t>
  </si>
  <si>
    <t>Platanillo | Banano amazónico</t>
  </si>
  <si>
    <t>Musa ornata Roxb.</t>
  </si>
  <si>
    <t>Musa paradisiaca L.</t>
  </si>
  <si>
    <t>paradisiaca</t>
  </si>
  <si>
    <t>Morella sp.</t>
  </si>
  <si>
    <t>Myricaceae</t>
  </si>
  <si>
    <t>Morella</t>
  </si>
  <si>
    <t>Morella parvifolia (Benth.) Parra-O.</t>
  </si>
  <si>
    <t>(Benth.) Parra-O.</t>
  </si>
  <si>
    <t>Morella pubescens (Willd.) Wilbur</t>
  </si>
  <si>
    <t>(Willd.) Wilbur</t>
  </si>
  <si>
    <t>laurel de cera</t>
  </si>
  <si>
    <t>Morella singularis (Parra-Os.) Parra-Os.</t>
  </si>
  <si>
    <t>(Parra-Os.) Parra-Os.</t>
  </si>
  <si>
    <t>Compsoneura sp.</t>
  </si>
  <si>
    <t>Myristicaceae</t>
  </si>
  <si>
    <t>Compsoneura</t>
  </si>
  <si>
    <t>Chipo</t>
  </si>
  <si>
    <t>Compsoneura capitellata (A.DC.) Warb.</t>
  </si>
  <si>
    <t>(A.DC.) Warb.</t>
  </si>
  <si>
    <t>Otobo | Palo de almidón | Laurel | Sangre toro</t>
  </si>
  <si>
    <t>Compsoneura debilis (A.DC.) Warb.</t>
  </si>
  <si>
    <t>Compsoneura racemosa Ducke</t>
  </si>
  <si>
    <t>Compsoneura schultesiana W.A.Rodrigues</t>
  </si>
  <si>
    <t>Compsoneura sprucei (A.DC.) Warb.</t>
  </si>
  <si>
    <t>Compsoneura ulei Warb.</t>
  </si>
  <si>
    <t>Cebo</t>
  </si>
  <si>
    <t>Iryanthera sp.</t>
  </si>
  <si>
    <t>Iryanthera</t>
  </si>
  <si>
    <t>otobo macho | Mamita de rebalse | Chocho | Malagueto de montaña</t>
  </si>
  <si>
    <t>Iryanthera coriacea Ducke</t>
  </si>
  <si>
    <t>Iryanthera crassifolia A.C.Sm.</t>
  </si>
  <si>
    <t>Espintana | cumalillo | Mamita de danta | Mamitas | Mamito</t>
  </si>
  <si>
    <t>Iryanthera elliptica Ducke</t>
  </si>
  <si>
    <t>Mamita</t>
  </si>
  <si>
    <t>Iryanthera grandis Ducke</t>
  </si>
  <si>
    <t>Iryanthera hostmannii (Benth.) Warb.</t>
  </si>
  <si>
    <t>(Benth.) Warb.</t>
  </si>
  <si>
    <t>Mamito | Mamita | Pirijao verde | Mamilla | Sangre toro | Guacamayo caspi | Sangre gallina | Molinillo | Palo sangre | Cumala | Ubo | Siete pisos | Cabo de hacha</t>
  </si>
  <si>
    <t>Iryanthera juruensis Warb.</t>
  </si>
  <si>
    <t>Mamita | Cumalilla | Sangre gallina | Carguero | Carne vaca | Mamito | Guacharaca</t>
  </si>
  <si>
    <t>Iryanthera laevis Markgr.</t>
  </si>
  <si>
    <t>Mamita | Mamito | Sangre toro | cumalillo | Palo colorado</t>
  </si>
  <si>
    <t>Iryanthera lancifolia Ducke</t>
  </si>
  <si>
    <t>Sangre toro | Charapilla | Mamita | Otobo</t>
  </si>
  <si>
    <t>Iryanthera macrophylla (Benth.) Warb.</t>
  </si>
  <si>
    <t>Mamilla | Mamito | Cumala</t>
  </si>
  <si>
    <t>Iryanthera obovata Ducke</t>
  </si>
  <si>
    <t>Palo de sangre | Mamita</t>
  </si>
  <si>
    <t>Iryanthera paradoxa (Schwacke) Warb.</t>
  </si>
  <si>
    <t>(Schwacke) Warb.</t>
  </si>
  <si>
    <t>Cumala | Lam-jui | Mamito | Molinillo</t>
  </si>
  <si>
    <t>Iryanthera paraensis Huber</t>
  </si>
  <si>
    <t>Sangrino | Cumala</t>
  </si>
  <si>
    <t>Iryanthera polyneura Ducke</t>
  </si>
  <si>
    <t>polyneura</t>
  </si>
  <si>
    <t>Mamita | Mamita de cangrejo | Cumala | Sangre toro colorado | Sangre toro | Mamito | Mamita grande | Mamita mediana</t>
  </si>
  <si>
    <t>Iryanthera sagotiana (Benth.) Warb.</t>
  </si>
  <si>
    <t>sagotiana</t>
  </si>
  <si>
    <t>Iryanthera tessmannii Markgr.</t>
  </si>
  <si>
    <t>Cumalilla | Cumala colorada</t>
  </si>
  <si>
    <t>Iryanthera tricornis Ducke</t>
  </si>
  <si>
    <t>tricornis</t>
  </si>
  <si>
    <t>Cabo de hacha | Mamita | Palo mamito | Palo de tabaco | Mamito | Palo de agua | Puná (Portugués) | Cumala</t>
  </si>
  <si>
    <t>Iryanthera ulei Warb.</t>
  </si>
  <si>
    <t>Mamita | Cumala</t>
  </si>
  <si>
    <t>Osteophloeum platyspermum (A.DC.) Warb.</t>
  </si>
  <si>
    <t>Osteophloeum</t>
  </si>
  <si>
    <t>platyspermum</t>
  </si>
  <si>
    <t>Caracolí | Arracacho | Fierro amarillo | Cumala | Caracolí | Sangre toro | kimula flojo | Marupa blanco | Sapotillo</t>
  </si>
  <si>
    <t>Otoba sp.</t>
  </si>
  <si>
    <t>Otoba</t>
  </si>
  <si>
    <t>Otoba glycycarpa (Ducke) W.A.Rodrigues &amp; T.S.Jaramillo</t>
  </si>
  <si>
    <t>glycycarpa</t>
  </si>
  <si>
    <t>(Ducke) W.A.Rodrigues &amp; T.S.Jaramillo</t>
  </si>
  <si>
    <t>Sangre toro | Pela cara</t>
  </si>
  <si>
    <t>Otoba gracilipes  (A.C. Sm.) AH. Gentry</t>
  </si>
  <si>
    <t xml:space="preserve">gracilipes </t>
  </si>
  <si>
    <t>(A.C. Sm.) AH. Gentry</t>
  </si>
  <si>
    <t>Otobo, Cuangare</t>
  </si>
  <si>
    <t>Otoba novogranatensis Moldenke</t>
  </si>
  <si>
    <t>Otobo</t>
  </si>
  <si>
    <t>Otoba parvifolia (Markgr.) A.H.Gentry</t>
  </si>
  <si>
    <t>(Markgr.) A.H.Gentry</t>
  </si>
  <si>
    <t>Sangre gallina | Otobo | Sajo | Sangre toro | Cumala</t>
  </si>
  <si>
    <t>Virola sp.</t>
  </si>
  <si>
    <t>Virola</t>
  </si>
  <si>
    <t>Mamita de animales | Mucha sangre | Cumala | Cazuelo | Cujupa | Sangre toro</t>
  </si>
  <si>
    <t>Virola albidiflora Ducke</t>
  </si>
  <si>
    <t>albidiflora</t>
  </si>
  <si>
    <t>Sangretoro rojo</t>
  </si>
  <si>
    <t>Virola caducifolia W.A.Rodrigues</t>
  </si>
  <si>
    <t>caducifolia</t>
  </si>
  <si>
    <t>Virola calophylla (Spruce) Warb.</t>
  </si>
  <si>
    <t>(Spruce) Warb.</t>
  </si>
  <si>
    <t>Mamita roja | Mamita | Reventillo | Sangre toro | tierra amarillo | Harecha (Yuk)</t>
  </si>
  <si>
    <t>Virola carinata (Benth.) Warb.</t>
  </si>
  <si>
    <t>Sangre toro | Kumula blanco</t>
  </si>
  <si>
    <t>Virola coelhoi W.A.Rodrigues</t>
  </si>
  <si>
    <t>Virola crebrinervia Ducke</t>
  </si>
  <si>
    <t>crebrinervia</t>
  </si>
  <si>
    <t>Sangre toro blanco | hoja menuda</t>
  </si>
  <si>
    <t>Virola decorticans Ducke</t>
  </si>
  <si>
    <t>decorticans</t>
  </si>
  <si>
    <t>Palo de caloche | Cumala</t>
  </si>
  <si>
    <t>Virola divergens Ducke</t>
  </si>
  <si>
    <t>Virola duckei A.C.Sm.</t>
  </si>
  <si>
    <t>Pepiadero | Sangre toro blanco | Sangre toro</t>
  </si>
  <si>
    <t>Virola elongata (Benth.) Warb.</t>
  </si>
  <si>
    <t>Cumala | Mamita de pajarito</t>
  </si>
  <si>
    <t>Virola excisa D.Santam.</t>
  </si>
  <si>
    <t>excisa</t>
  </si>
  <si>
    <t>D.Santam.</t>
  </si>
  <si>
    <t>Virola flexuosa A.C.Sm.</t>
  </si>
  <si>
    <t>Cumala | Sangretoro</t>
  </si>
  <si>
    <t>Virola loretensis A.C.Sm.</t>
  </si>
  <si>
    <t>Cumala de bajo | Sangre toro negro</t>
  </si>
  <si>
    <t>Virola marleneae W.A.Rodrigues</t>
  </si>
  <si>
    <t>marleneae</t>
  </si>
  <si>
    <t>Virola micrantha A.C.Sm.</t>
  </si>
  <si>
    <t>Virola mollissima (A.DC.) Warb.</t>
  </si>
  <si>
    <t>Palo de araña | Mamita de boa</t>
  </si>
  <si>
    <t>Virola multicostata Ducke</t>
  </si>
  <si>
    <t>multicostata</t>
  </si>
  <si>
    <t>Virola multinervia Ducke</t>
  </si>
  <si>
    <t>Sangre toro hoja alargada | Cumala colorada</t>
  </si>
  <si>
    <t>Virola obovata Ducke</t>
  </si>
  <si>
    <t>Virola parvifolia Ducke</t>
  </si>
  <si>
    <t>Tablón | Otobo</t>
  </si>
  <si>
    <t>Virola pavonis (A.DC.) A.C.Sm.</t>
  </si>
  <si>
    <t>pavonis</t>
  </si>
  <si>
    <t>(A.DC.) A.C.Sm.</t>
  </si>
  <si>
    <t>Sangre toro | Fierro amarillo | Caupuri | Guasimo roja | Mamita de cananguchal | Carguero | Ukukai | Carne de vaca | Cumala</t>
  </si>
  <si>
    <t>Virola peruviana (A.DC.) Warb.</t>
  </si>
  <si>
    <t>Virola polyneura W.A.Rodrigues</t>
  </si>
  <si>
    <t>Virola rufula (A.DC.) Warb.</t>
  </si>
  <si>
    <t>rufula</t>
  </si>
  <si>
    <t>Mamita | Sangre toro bajito</t>
  </si>
  <si>
    <t>Virola rugulosa (Spruce) Warb.</t>
  </si>
  <si>
    <t>rugulosa</t>
  </si>
  <si>
    <t>Virola schultesii A.C.Sm.</t>
  </si>
  <si>
    <t>Virola sebifera Aubl.</t>
  </si>
  <si>
    <t>sebifera</t>
  </si>
  <si>
    <t>Mandur | Cumala blanca</t>
  </si>
  <si>
    <t>Virola surinamensis (Rottb.) Warb.</t>
  </si>
  <si>
    <t>(Rottb.) Warb.</t>
  </si>
  <si>
    <t>Sangre toro | Sangre toro de bajo</t>
  </si>
  <si>
    <t>Virola theiodora (Spruce ex Benth.) Warb.</t>
  </si>
  <si>
    <t>theiodora</t>
  </si>
  <si>
    <t>(Spruce ex Benth.) Warb.</t>
  </si>
  <si>
    <t>Sangre gallina | Sangre toro | Tabaco de los animales | Mamita | Sangre toro | Tostao | Mulato | Cumula blanca</t>
  </si>
  <si>
    <t>Virola venosa (Benth.) Warb.</t>
  </si>
  <si>
    <t>Sangretoro | Ucuuba</t>
  </si>
  <si>
    <t>Virola weberbaueri Markgr.</t>
  </si>
  <si>
    <t>tierra amarilla</t>
  </si>
  <si>
    <t>Calycolpus sp.</t>
  </si>
  <si>
    <t>Myrtaceae</t>
  </si>
  <si>
    <t>Calycolpus</t>
  </si>
  <si>
    <t>Calycolpus calophyllus (Kunth) O.Berg</t>
  </si>
  <si>
    <t>calophyllus</t>
  </si>
  <si>
    <t>(Kunth) O.Berg</t>
  </si>
  <si>
    <t>Palo rojo</t>
  </si>
  <si>
    <t>Calycolpus goetheanus (DC.) O.Berg</t>
  </si>
  <si>
    <t>goetheanus</t>
  </si>
  <si>
    <t>(DC.) O.Berg</t>
  </si>
  <si>
    <t>Calyptranthes sp.</t>
  </si>
  <si>
    <t>Calyptranthes</t>
  </si>
  <si>
    <t>Calyptranthes bipennis O.Berg</t>
  </si>
  <si>
    <t>bipennis</t>
  </si>
  <si>
    <t>Guayaba | Guayabo de monte</t>
  </si>
  <si>
    <t>Calyptranthes canaliculata McVaugh</t>
  </si>
  <si>
    <t>canaliculata</t>
  </si>
  <si>
    <t>McVaugh</t>
  </si>
  <si>
    <t>Calyptranthes cuspidata DC.</t>
  </si>
  <si>
    <t>Calyptranthes fasciculata O.Berg</t>
  </si>
  <si>
    <t>Oso caspi</t>
  </si>
  <si>
    <t>Calyptranthes forsteri O.Berg</t>
  </si>
  <si>
    <t>forsteri</t>
  </si>
  <si>
    <t>Calyptranthes glandulosa M.L.Kawas. &amp; B.Holst</t>
  </si>
  <si>
    <t>M.L.Kawas. &amp; B.Holst</t>
  </si>
  <si>
    <t>Calyptranthes ishoaquinicca M.L.Kawas. &amp; B.Holst</t>
  </si>
  <si>
    <t>ishoaquinicca</t>
  </si>
  <si>
    <t>Calyptranthes lanceolata O.Berg</t>
  </si>
  <si>
    <t>Calyptranthes lucida DC.</t>
  </si>
  <si>
    <t>Guayabilla</t>
  </si>
  <si>
    <t>Calyptranthes macrophylla O.Berg</t>
  </si>
  <si>
    <t>Calyptranthes maxima McVaugh</t>
  </si>
  <si>
    <t>Calyptranthes multiflora O.Berg</t>
  </si>
  <si>
    <t>Calyptranthes nervata M.L.Kawas. &amp; B.Holst</t>
  </si>
  <si>
    <t>nervata</t>
  </si>
  <si>
    <t>Calyptranthes nigrescens B.Holst</t>
  </si>
  <si>
    <t>B.Holst</t>
  </si>
  <si>
    <t>Calyptranthes orientalis B.Holst &amp; M.L.Kawas.</t>
  </si>
  <si>
    <t>B.Holst &amp; M.L.Kawas.</t>
  </si>
  <si>
    <t>Calyptranthes paniculata Ruiz &amp; Pav.</t>
  </si>
  <si>
    <t>Calyptranthes pulchella DC.</t>
  </si>
  <si>
    <t>Calyptranthes pullei Amshoff</t>
  </si>
  <si>
    <t>pullei</t>
  </si>
  <si>
    <t>Calyptranthes simulata McVaugh</t>
  </si>
  <si>
    <t>simulata</t>
  </si>
  <si>
    <t>Calyptranthes speciosa Sagot</t>
  </si>
  <si>
    <t>Berraquillo | Chontaduro blanco | Arrayán</t>
  </si>
  <si>
    <t>Campomanesia sp.</t>
  </si>
  <si>
    <t>Campomanesia</t>
  </si>
  <si>
    <t>Palillo</t>
  </si>
  <si>
    <t>Campomanesia lineatifolia Ruiz &amp; Pav.</t>
  </si>
  <si>
    <t>Champa | Guayabo brasilero | Palillo</t>
  </si>
  <si>
    <t>Campomanesia speciosa (Diels) McVaugh</t>
  </si>
  <si>
    <t>(Diels) McVaugh</t>
  </si>
  <si>
    <t>Eucalyptus sp.</t>
  </si>
  <si>
    <t>Eucalyptus</t>
  </si>
  <si>
    <t>Eucalipto</t>
  </si>
  <si>
    <t>Eugenia sp.</t>
  </si>
  <si>
    <t>Eugenia</t>
  </si>
  <si>
    <t>Arrayán | Umarí del picalón | Espigo</t>
  </si>
  <si>
    <t>Eugenia adenocalyx DC.</t>
  </si>
  <si>
    <t>adenocalyx</t>
  </si>
  <si>
    <t>Eugenia albicans (O.Berg) Urb.</t>
  </si>
  <si>
    <t>(O.Berg) Urb.</t>
  </si>
  <si>
    <t>Eugenia amblyosepala McVaugh</t>
  </si>
  <si>
    <t>amblyosepala</t>
  </si>
  <si>
    <t>Eugenia anastomosans DC.</t>
  </si>
  <si>
    <t>Palo de lanza</t>
  </si>
  <si>
    <t>Eugenia armeniaca Sagot</t>
  </si>
  <si>
    <t>Eugenia atrosquamata McVaugh</t>
  </si>
  <si>
    <t>atrosquamata</t>
  </si>
  <si>
    <t>Eugenia biflora (L.) DC.</t>
  </si>
  <si>
    <t>Eugenia chrysophyllum Poir.</t>
  </si>
  <si>
    <t>chrysophyllum</t>
  </si>
  <si>
    <t>Eugenia citrifolia Poir.</t>
  </si>
  <si>
    <t>Eugenia coffeifolia DC.</t>
  </si>
  <si>
    <t>coffeifolia</t>
  </si>
  <si>
    <t>Eugenia conduplicata B.Holst</t>
  </si>
  <si>
    <t>conduplicata</t>
  </si>
  <si>
    <t>Eugenia cowanii McVaugh</t>
  </si>
  <si>
    <t>Eugenia cupulata Amshoff</t>
  </si>
  <si>
    <t>cupulata</t>
  </si>
  <si>
    <t>Eugenia dittocrepis O.Berg</t>
  </si>
  <si>
    <t>dittocrepis</t>
  </si>
  <si>
    <t>Eugenia egensis DC.</t>
  </si>
  <si>
    <t>Eugenia emarginata (Kunth) DC.</t>
  </si>
  <si>
    <t>Eugenia eurycheila O.Berg</t>
  </si>
  <si>
    <t>eurycheila</t>
  </si>
  <si>
    <t>Eugenia feijoi O.Berg</t>
  </si>
  <si>
    <t>feijoi</t>
  </si>
  <si>
    <t>Eugenia flavescens DC.</t>
  </si>
  <si>
    <t>Arrayán limón</t>
  </si>
  <si>
    <t>Eugenia florida DC.</t>
  </si>
  <si>
    <t>Guayabo | Palo de guayabilla | Arrayán</t>
  </si>
  <si>
    <t>Eugenia gomesiana O.Berg</t>
  </si>
  <si>
    <t>gomesiana</t>
  </si>
  <si>
    <t>Eugenia gongylocarpa M.L.Kawasaki &amp; B.Holst</t>
  </si>
  <si>
    <t>gongylocarpa</t>
  </si>
  <si>
    <t>M.L.Kawasaki &amp; B.Holst</t>
  </si>
  <si>
    <t>Eugenia heterochroma Diels</t>
  </si>
  <si>
    <t>heterochroma</t>
  </si>
  <si>
    <t>Eugenia kerianthera M.A.D.Souza</t>
  </si>
  <si>
    <t>kerianthera</t>
  </si>
  <si>
    <t>M.A.D.Souza</t>
  </si>
  <si>
    <t>Eugenia lambertiana DC.</t>
  </si>
  <si>
    <t>lambertiana</t>
  </si>
  <si>
    <t>Arrayán | Oso</t>
  </si>
  <si>
    <t>Eugenia macrocalyx (Rusby) McVaugh</t>
  </si>
  <si>
    <t>(Rusby) McVaugh</t>
  </si>
  <si>
    <t>Eugenia multirimosa McVaugh</t>
  </si>
  <si>
    <t>multirimosa</t>
  </si>
  <si>
    <t>Eugenia muricata DC.</t>
  </si>
  <si>
    <t>Eugenia myrobalana DC.</t>
  </si>
  <si>
    <t>myrobalana</t>
  </si>
  <si>
    <t>Eugenia nesiotica Standl.</t>
  </si>
  <si>
    <t>nesiotica</t>
  </si>
  <si>
    <t>Eugenia oblongata O.Berg</t>
  </si>
  <si>
    <t>Eugenia pachystachya McVaugh</t>
  </si>
  <si>
    <t>pachystachya</t>
  </si>
  <si>
    <t>Eugenia patens Poir.</t>
  </si>
  <si>
    <t>Eugenia patrisii Vahl</t>
  </si>
  <si>
    <t>patrisii</t>
  </si>
  <si>
    <t>Sacha guayaba</t>
  </si>
  <si>
    <t>Eugenia pauciflora DC.</t>
  </si>
  <si>
    <t>Eugenia pseudopsidium Jacq.</t>
  </si>
  <si>
    <t>pseudopsidium</t>
  </si>
  <si>
    <t>Eugenia punicifolia (Kunth) DC.</t>
  </si>
  <si>
    <t>punicifolia</t>
  </si>
  <si>
    <t>Juajuni-yaka</t>
  </si>
  <si>
    <t>Eugenia roseiflora McVaugh</t>
  </si>
  <si>
    <t>roseiflora</t>
  </si>
  <si>
    <t>Eugenia stictopetala DC.</t>
  </si>
  <si>
    <t>stictopetala</t>
  </si>
  <si>
    <t>Eugenia stipitata McVaugh</t>
  </si>
  <si>
    <t>Guayaba brasileña | Araza</t>
  </si>
  <si>
    <t>Eugenia tumulescens McVaugh</t>
  </si>
  <si>
    <t>tumulescens</t>
  </si>
  <si>
    <t>Eugenia uniflora L.</t>
  </si>
  <si>
    <t>Pitanga | Cereza cuadrada</t>
  </si>
  <si>
    <t>Eugenia variareolata McVaugh</t>
  </si>
  <si>
    <t>variareolata</t>
  </si>
  <si>
    <t>Eugenia versicolor McVaugh</t>
  </si>
  <si>
    <t>Eugenia victoriana Cuatrec.</t>
  </si>
  <si>
    <t>victoriana</t>
  </si>
  <si>
    <t>Luma apiculata (DC.) Burret</t>
  </si>
  <si>
    <t>Luma</t>
  </si>
  <si>
    <t>apiculata</t>
  </si>
  <si>
    <t>(DC.) Burret</t>
  </si>
  <si>
    <t>Marlierea sp.</t>
  </si>
  <si>
    <t>Marlierea</t>
  </si>
  <si>
    <t>Arrayán guayabo</t>
  </si>
  <si>
    <t>Marlierea caudata McVaugh</t>
  </si>
  <si>
    <t>Marlierea cuprea Amshoff</t>
  </si>
  <si>
    <t>Marlierea ferruginea (Poir.) McVaugh</t>
  </si>
  <si>
    <t>(Poir.) McVaugh</t>
  </si>
  <si>
    <t>Marlierea insignis McVaugh</t>
  </si>
  <si>
    <t>Marlierea mcvaughii B.Holst</t>
  </si>
  <si>
    <t>mcvaughii</t>
  </si>
  <si>
    <t>Marlierea schomburgkiana O.Berg</t>
  </si>
  <si>
    <t>Marlierea spruceana O.Berg</t>
  </si>
  <si>
    <t>Marlierea umbraticola (Kunth) O.Berg</t>
  </si>
  <si>
    <t>umbraticola</t>
  </si>
  <si>
    <t>Marlierea uniflora McVaugh</t>
  </si>
  <si>
    <t>Myrcia sp.</t>
  </si>
  <si>
    <t>Myrcia</t>
  </si>
  <si>
    <t>Corcho | Arrayán | Miuzazgai</t>
  </si>
  <si>
    <t>Myrcia aliena McVaugh</t>
  </si>
  <si>
    <t>aliena</t>
  </si>
  <si>
    <t>Chizo</t>
  </si>
  <si>
    <t>Myrcia bracteata (Rich.) DC.</t>
  </si>
  <si>
    <t>Myrcia crassimarginata McVaugh</t>
  </si>
  <si>
    <t>crassimarginata</t>
  </si>
  <si>
    <t>Myrcia deflexa (Poir.) DC.</t>
  </si>
  <si>
    <t>Myrcia fallax (Rich.) DC.</t>
  </si>
  <si>
    <t>Myrcia glaucocarpa C.Parra-O.</t>
  </si>
  <si>
    <t>glaucocarpa</t>
  </si>
  <si>
    <t>C.Parra-O.</t>
  </si>
  <si>
    <t>Myrcia grandis McVaugh</t>
  </si>
  <si>
    <t>Myrcia guianensis (Aubl.) DC.</t>
  </si>
  <si>
    <t>Myrcia inequiloba (DC.) Lemée</t>
  </si>
  <si>
    <t>inequiloba</t>
  </si>
  <si>
    <t>(DC.) Lemée</t>
  </si>
  <si>
    <t>Myrcia liesneri B.Holst</t>
  </si>
  <si>
    <t>Myrcia lucida McVaugh</t>
  </si>
  <si>
    <t>Guacure</t>
  </si>
  <si>
    <t>Myrcia maraana Sobral &amp; M.A.D.Souza</t>
  </si>
  <si>
    <t>maraana</t>
  </si>
  <si>
    <t>Sobral &amp; M.A.D.Souza</t>
  </si>
  <si>
    <t>Myrcia multiflora (Lam.) DC.</t>
  </si>
  <si>
    <t>Myrcia paivae O.Berg</t>
  </si>
  <si>
    <t>paivae</t>
  </si>
  <si>
    <t>Myrcia revolutifolia McVaugh</t>
  </si>
  <si>
    <t>revolutifolia</t>
  </si>
  <si>
    <t>Myrcia salicifolia DC.</t>
  </si>
  <si>
    <t>Myrcia splendens (Sw.) DC.</t>
  </si>
  <si>
    <t>Arrayán | Chizo sabanero | Tubo de puya</t>
  </si>
  <si>
    <t>Myrcia subsessilis O.Berg</t>
  </si>
  <si>
    <t>Myrcia sylvatica (G.Mey.) DC.</t>
  </si>
  <si>
    <t>sylvatica</t>
  </si>
  <si>
    <t>Cajuche</t>
  </si>
  <si>
    <t>Myrcia xylopioides (Kunth) DC.</t>
  </si>
  <si>
    <t>Myrciaria sp.</t>
  </si>
  <si>
    <t>Myrciaria</t>
  </si>
  <si>
    <t>Myrciaria dubia (Kunth) McVaugh</t>
  </si>
  <si>
    <t>(Kunth) McVaugh</t>
  </si>
  <si>
    <t>Camu camu | Minuake (Guanano)</t>
  </si>
  <si>
    <t>Myrciaria floribunda (Willd.) O.Berg</t>
  </si>
  <si>
    <t>(Willd.) O.Berg</t>
  </si>
  <si>
    <t>Guayaba | Guayabilla</t>
  </si>
  <si>
    <t>Myrciaria vismiifolia (Benth.) O.Berg</t>
  </si>
  <si>
    <t>(Benth.) O.Berg</t>
  </si>
  <si>
    <t>Plinia sp.</t>
  </si>
  <si>
    <t>Plinia</t>
  </si>
  <si>
    <t>Plinia duplipilosa McVaugh</t>
  </si>
  <si>
    <t>duplipilosa</t>
  </si>
  <si>
    <t>Plinia inflata McVaugh</t>
  </si>
  <si>
    <t>inflata</t>
  </si>
  <si>
    <t>Plinia involucrata (O.Berg) McVaugh</t>
  </si>
  <si>
    <t>(O.Berg) McVaugh</t>
  </si>
  <si>
    <t>Plinia pinnata L.</t>
  </si>
  <si>
    <t>Plinia rivularis (Cambess.) Rotman</t>
  </si>
  <si>
    <t>(Cambess.) Rotman</t>
  </si>
  <si>
    <t>Plinia yasuniana M.L.Kawas. &amp; Á.J.Pérez</t>
  </si>
  <si>
    <t>yasuniana</t>
  </si>
  <si>
    <t>M.L.Kawas. &amp; Á.J.Pérez</t>
  </si>
  <si>
    <t>Psidium sp.</t>
  </si>
  <si>
    <t>Psidium</t>
  </si>
  <si>
    <t>Guayabo de monte</t>
  </si>
  <si>
    <t>Psidium acidum (DC.) Landrum</t>
  </si>
  <si>
    <t>acidum</t>
  </si>
  <si>
    <t>(DC.) Landrum</t>
  </si>
  <si>
    <t>Psidium acutangulum DC.</t>
  </si>
  <si>
    <t>acutangulum</t>
  </si>
  <si>
    <t>Guayabilla | Guayabo rebalsero | Guayabillo</t>
  </si>
  <si>
    <t>Psidium densicomum DC.</t>
  </si>
  <si>
    <t>densicomum</t>
  </si>
  <si>
    <t>Psidium grandifolium DC.</t>
  </si>
  <si>
    <t>Psidium guajava L.</t>
  </si>
  <si>
    <t>guajava</t>
  </si>
  <si>
    <t>Guayaba | Guayabo</t>
  </si>
  <si>
    <t>Psidium guineense Sw.</t>
  </si>
  <si>
    <t>guineense</t>
  </si>
  <si>
    <t>Guayabo sabanero</t>
  </si>
  <si>
    <t>Psidium maribense DC.</t>
  </si>
  <si>
    <t>maribense</t>
  </si>
  <si>
    <t>Psidium salutare (Kunth) O.Berg</t>
  </si>
  <si>
    <t>salutare</t>
  </si>
  <si>
    <t>Syzygium sp.</t>
  </si>
  <si>
    <t>Syzygium</t>
  </si>
  <si>
    <t>Syzygium cumini (L.) Skeels</t>
  </si>
  <si>
    <t>cumini</t>
  </si>
  <si>
    <t>(L.) Skeels</t>
  </si>
  <si>
    <t>Syzygium jambos (L.) Alston</t>
  </si>
  <si>
    <t>jambos</t>
  </si>
  <si>
    <t>(L.) Alston</t>
  </si>
  <si>
    <t>Pomo | Poma roso | Poma rosa | Poma roso silvestre | Poma roso de Castilla</t>
  </si>
  <si>
    <t>Syzygium malaccense (L.) Merr. &amp; L.M.Perry</t>
  </si>
  <si>
    <t>malaccense</t>
  </si>
  <si>
    <t>(L.) Merr. &amp; L.M.Perry</t>
  </si>
  <si>
    <t>Pera | Pomarroso | Poma rosa | Ñambo | Poma roso brasilero | Poma roso | Pomo</t>
  </si>
  <si>
    <t>Bougainvillea sp.</t>
  </si>
  <si>
    <t>Nyctaginaceae</t>
  </si>
  <si>
    <t>Bougainvillea</t>
  </si>
  <si>
    <t>Bougainvillea glabra Choisy</t>
  </si>
  <si>
    <t>Veranera | Buganvilia | Curazao</t>
  </si>
  <si>
    <t>Bougainvillea spectabilis Willd.</t>
  </si>
  <si>
    <t>Veranera morada</t>
  </si>
  <si>
    <t>Guapira sp.</t>
  </si>
  <si>
    <t>Guapira</t>
  </si>
  <si>
    <t>Tiniebla oscuro</t>
  </si>
  <si>
    <t>Guapira costaricana (Standl.) Woods</t>
  </si>
  <si>
    <t>costaricana</t>
  </si>
  <si>
    <t>(Standl.) Woods</t>
  </si>
  <si>
    <t>Guapira cuspidata (Heimerl) Lundell</t>
  </si>
  <si>
    <t>(Heimerl) Lundell</t>
  </si>
  <si>
    <t>Guapira glabriflora Steyerm.</t>
  </si>
  <si>
    <t>Guapira sancarlosiana Steyerm.</t>
  </si>
  <si>
    <t>sancarlosiana</t>
  </si>
  <si>
    <t>Guapira sipapoana Steyerm.</t>
  </si>
  <si>
    <t>Mirabilis jalapa L.</t>
  </si>
  <si>
    <t>Mirabilis</t>
  </si>
  <si>
    <t>jalapa</t>
  </si>
  <si>
    <t>Neea sp.</t>
  </si>
  <si>
    <t>Neea</t>
  </si>
  <si>
    <t>Neea clarkii Steyerm.</t>
  </si>
  <si>
    <t>clarkii</t>
  </si>
  <si>
    <t>Neea divaricata Poepp. &amp; Endl.</t>
  </si>
  <si>
    <t>Anticaries de perico | Palometa huayo</t>
  </si>
  <si>
    <t>Neea floribunda Poepp. &amp; Endl.</t>
  </si>
  <si>
    <t>Neea gustaviaefolia Aymard</t>
  </si>
  <si>
    <t>gustaviaefolia</t>
  </si>
  <si>
    <t>Neea hirsuta Poepp. &amp; Endl.</t>
  </si>
  <si>
    <t>Neea ignicola Steyerm.</t>
  </si>
  <si>
    <t>ignicola</t>
  </si>
  <si>
    <t>Neea laxa Poepp. &amp; Endl.</t>
  </si>
  <si>
    <t>Neea macrophylla Endl.</t>
  </si>
  <si>
    <t>Endl.</t>
  </si>
  <si>
    <t>Babero</t>
  </si>
  <si>
    <t>Neea obovata Heimerl</t>
  </si>
  <si>
    <t>Heimerl</t>
  </si>
  <si>
    <t>Costillo | Arbolito</t>
  </si>
  <si>
    <t>Neea ovalifolia J.A.Schmidt</t>
  </si>
  <si>
    <t>J.A.Schmidt</t>
  </si>
  <si>
    <t>Hígado</t>
  </si>
  <si>
    <t>Neea parviflora Poepp. &amp; Endl.</t>
  </si>
  <si>
    <t>Boyo de puerco | Cajeto</t>
  </si>
  <si>
    <t>Neea robusta Steyerm.</t>
  </si>
  <si>
    <t>Neea sebastianii Steyerm.</t>
  </si>
  <si>
    <t>Neea spruceana Heimerl</t>
  </si>
  <si>
    <t>Costal</t>
  </si>
  <si>
    <t>Neea verticillata Ruiz &amp; Pav.</t>
  </si>
  <si>
    <t>Neea virens Heimerl</t>
  </si>
  <si>
    <t>Pisonia aculeata L.</t>
  </si>
  <si>
    <t>Pisonia</t>
  </si>
  <si>
    <t>Nymphaea sp.</t>
  </si>
  <si>
    <t>Nymphaeaceae</t>
  </si>
  <si>
    <t>Nymphaea</t>
  </si>
  <si>
    <t>Nymphaea amazonum Mart. &amp; Zucc.</t>
  </si>
  <si>
    <t>Nymphaea glandulifera Rodschied</t>
  </si>
  <si>
    <t>Rodschied</t>
  </si>
  <si>
    <t>Loto</t>
  </si>
  <si>
    <t>Nymphaea potamophila Wiersema</t>
  </si>
  <si>
    <t>potamophila</t>
  </si>
  <si>
    <t>Wiersema</t>
  </si>
  <si>
    <t>Nymphaea pulchella DC.</t>
  </si>
  <si>
    <t>Nymphaea rudgeana G.Mey.</t>
  </si>
  <si>
    <t>rudgeana</t>
  </si>
  <si>
    <t>Victoria amazonica (Poepp.) J.E.Sowerby</t>
  </si>
  <si>
    <t>Victoria</t>
  </si>
  <si>
    <t>(Poepp.) J.E.Sowerby</t>
  </si>
  <si>
    <t>Blastemanthus gemmiflorus (Mart.) Planch.</t>
  </si>
  <si>
    <t>Ochnaceae</t>
  </si>
  <si>
    <t>Blastemanthus</t>
  </si>
  <si>
    <t>gemmiflorus</t>
  </si>
  <si>
    <t>(Mart.) Planch.</t>
  </si>
  <si>
    <t>Palo de chimbe</t>
  </si>
  <si>
    <t>Cespedesia spathulata (Ruiz &amp; Pav.) Planch.</t>
  </si>
  <si>
    <t>Cespedesia</t>
  </si>
  <si>
    <t>(Ruiz &amp; Pav.) Planch.</t>
  </si>
  <si>
    <t>Pacó | Falso cocoro</t>
  </si>
  <si>
    <t>Elvasia sp.</t>
  </si>
  <si>
    <t>Elvasia</t>
  </si>
  <si>
    <t>Elvasia canescens (Tiegh.) Gilg</t>
  </si>
  <si>
    <t>(Tiegh.) Gilg</t>
  </si>
  <si>
    <t>Elvasia quinqueloba Spruce ex Engl.</t>
  </si>
  <si>
    <t>quinqueloba</t>
  </si>
  <si>
    <t>Spruce ex Engl.</t>
  </si>
  <si>
    <t>Froesia sp.</t>
  </si>
  <si>
    <t>Froesia</t>
  </si>
  <si>
    <t>Quiinaceae</t>
  </si>
  <si>
    <t>Froesia crassiflora Pires &amp; Froés</t>
  </si>
  <si>
    <t>crassiflora</t>
  </si>
  <si>
    <t>Pires &amp; Froés</t>
  </si>
  <si>
    <t>Froesia diffusa Gereau &amp; Vásquez</t>
  </si>
  <si>
    <t>Gereau &amp; Vásquez</t>
  </si>
  <si>
    <t>Krukoviella disticha (Tiegh.) Dwyer</t>
  </si>
  <si>
    <t>Krukoviella</t>
  </si>
  <si>
    <t>(Tiegh.) Dwyer</t>
  </si>
  <si>
    <t>Lacunaria sp.</t>
  </si>
  <si>
    <t>Lacunaria</t>
  </si>
  <si>
    <t>Lacunaria coriacea A.C.Sm.</t>
  </si>
  <si>
    <t>Lacunaria crenata (Tul.) A.C.Sm.</t>
  </si>
  <si>
    <t>(Tul.) A.C.Sm.</t>
  </si>
  <si>
    <t>Chicharrón | Pelagra caspi</t>
  </si>
  <si>
    <t>Lacunaria jenmanii (Oliv.) Ducke</t>
  </si>
  <si>
    <t>(Oliv.) Ducke</t>
  </si>
  <si>
    <t>Palo de venado</t>
  </si>
  <si>
    <t>Lacunaria macrostachya (Tul.) A.C.Sm.</t>
  </si>
  <si>
    <t>Ouratea sp.</t>
  </si>
  <si>
    <t>Ouratea</t>
  </si>
  <si>
    <t>Muena negro</t>
  </si>
  <si>
    <t>Ouratea amplifolia Sleumer</t>
  </si>
  <si>
    <t>Buhian Thunu</t>
  </si>
  <si>
    <t>Ouratea aquatica (Kunth) Engl.</t>
  </si>
  <si>
    <t>(Kunth) Engl.</t>
  </si>
  <si>
    <t>Ouratea brevipedicellata Maguire &amp; Steyerm.</t>
  </si>
  <si>
    <t>brevipedicellata</t>
  </si>
  <si>
    <t>Maguire &amp; Steyerm.</t>
  </si>
  <si>
    <t>Ouratea castaneifolia (DC.) Engl.</t>
  </si>
  <si>
    <t>(DC.) Engl.</t>
  </si>
  <si>
    <t>Lengua de piapoco | Brasil</t>
  </si>
  <si>
    <t>Ouratea chiribiquetensis Sastre</t>
  </si>
  <si>
    <t>Sastre</t>
  </si>
  <si>
    <t>Ouratea clarkii Sastre</t>
  </si>
  <si>
    <t>Ouratea coccinea Engl.</t>
  </si>
  <si>
    <t>Ouratea engleri Tiegh.</t>
  </si>
  <si>
    <t>engleri</t>
  </si>
  <si>
    <t>Ouratea evoluta Maguire &amp; Steyerm.</t>
  </si>
  <si>
    <t>evoluta</t>
  </si>
  <si>
    <t>Ouratea ferruginea Engl.</t>
  </si>
  <si>
    <t>Ouratea gonzalezii Sastre</t>
  </si>
  <si>
    <t>gonzalezii</t>
  </si>
  <si>
    <t>Ouratea grandiflora (DC.) Engl.</t>
  </si>
  <si>
    <t>Ouratea guildingii (Planch.) Urb.</t>
  </si>
  <si>
    <t>(Planch.) Urb.</t>
  </si>
  <si>
    <t>Ouratea iquitosensis J.F.Macbr.</t>
  </si>
  <si>
    <t>iquitosensis</t>
  </si>
  <si>
    <t>Ouratea kananariensis Sastre</t>
  </si>
  <si>
    <t>kananariensis</t>
  </si>
  <si>
    <t>Ouratea nervulina Cuatrec.</t>
  </si>
  <si>
    <t>nervulina</t>
  </si>
  <si>
    <t>Ouratea orbignyana (Tiegh.) Liesner</t>
  </si>
  <si>
    <t>(Tiegh.) Liesner</t>
  </si>
  <si>
    <t>Ouratea pendula Engl.</t>
  </si>
  <si>
    <t>Ouratea phaeophylla Sleumer</t>
  </si>
  <si>
    <t>Ouratea pintoi Sastre</t>
  </si>
  <si>
    <t>Ouratea pisiformis Engl.</t>
  </si>
  <si>
    <t>pisiformis</t>
  </si>
  <si>
    <t>Ouratea polyantha (Triana &amp; Planch.) Engl.</t>
  </si>
  <si>
    <t>Ouratea pulchrifolia Ducke</t>
  </si>
  <si>
    <t>pulchrifolia</t>
  </si>
  <si>
    <t>Sangrito</t>
  </si>
  <si>
    <t>Ouratea ramosissima Maguire &amp; Steyerm.</t>
  </si>
  <si>
    <t>Madroño de orilla de rebalse</t>
  </si>
  <si>
    <t>Ouratea roraimae Engl.</t>
  </si>
  <si>
    <t>Ouratea schomburgkii (Planch.) Engl.</t>
  </si>
  <si>
    <t>(Planch.) Engl.</t>
  </si>
  <si>
    <t>Ouratea spruceana Engl.</t>
  </si>
  <si>
    <t>Ouratea steyermarkii Sastre</t>
  </si>
  <si>
    <t>Ouratea superba Engl.</t>
  </si>
  <si>
    <t>superba</t>
  </si>
  <si>
    <t>Ouratea verruculosa Engl.</t>
  </si>
  <si>
    <t>Ouratea weberbaueri Sleumer</t>
  </si>
  <si>
    <t>Perissocarpa sp.</t>
  </si>
  <si>
    <t>Perissocarpa</t>
  </si>
  <si>
    <t>Perissocarpa umbellifera Steyerm. &amp; Maguire</t>
  </si>
  <si>
    <t>Poecilandra retusa Tul.</t>
  </si>
  <si>
    <t>Poecilandra</t>
  </si>
  <si>
    <t>Quiina sp.</t>
  </si>
  <si>
    <t>Quiina</t>
  </si>
  <si>
    <t>Quiina amazonica A.C.Sm.</t>
  </si>
  <si>
    <t>Golondrina | Ají de monte | Árbol coquito</t>
  </si>
  <si>
    <t>Quiina blackii Pires</t>
  </si>
  <si>
    <t>blackii</t>
  </si>
  <si>
    <t>Pires</t>
  </si>
  <si>
    <t>Quiina cruegeriana Griseb.</t>
  </si>
  <si>
    <t>cruegeriana</t>
  </si>
  <si>
    <t>Quiina florida Tul.</t>
  </si>
  <si>
    <t>Quiina grandifolia Mildbr.</t>
  </si>
  <si>
    <t>Verraquillo</t>
  </si>
  <si>
    <t>Quiina leptoclada Tul.</t>
  </si>
  <si>
    <t>leptoclada</t>
  </si>
  <si>
    <t>Quiina longifolia Planch. &amp; Triana</t>
  </si>
  <si>
    <t>Quiina macrophylla Tul.</t>
  </si>
  <si>
    <t>Quiina obovata Tul.</t>
  </si>
  <si>
    <t>Quiina paraensis Pires &amp; Fróes</t>
  </si>
  <si>
    <t>Pires &amp; Fróes</t>
  </si>
  <si>
    <t>Quiina pteridophylla (Radlk.) Pires</t>
  </si>
  <si>
    <t>pteridophylla</t>
  </si>
  <si>
    <t>(Radlk.) Pires</t>
  </si>
  <si>
    <t>Quiina rhytidopus Tul.</t>
  </si>
  <si>
    <t>rhytidopus</t>
  </si>
  <si>
    <t>Quiina rigidifolia Pires</t>
  </si>
  <si>
    <t>Rhytidanthera sp.</t>
  </si>
  <si>
    <t>Rhytidanthera</t>
  </si>
  <si>
    <t>Rhytidanthera regalis R.E.Schult.</t>
  </si>
  <si>
    <t>regalis</t>
  </si>
  <si>
    <t>Rhytidanthera splendida (Planch.) Tiegh.</t>
  </si>
  <si>
    <t>splendida</t>
  </si>
  <si>
    <t>(Planch.) Tiegh.</t>
  </si>
  <si>
    <t>Sauvagesia sp.</t>
  </si>
  <si>
    <t>Sauvagesia</t>
  </si>
  <si>
    <t>Sauvagesia aliciae Sastre</t>
  </si>
  <si>
    <t>aliciae</t>
  </si>
  <si>
    <t>Sauvagesia deflexifolia Gardner</t>
  </si>
  <si>
    <t>deflexifolia</t>
  </si>
  <si>
    <t>Sauvagesia erecta L.</t>
  </si>
  <si>
    <t>Sauvagesia erioclada Maguire &amp; K.D.Phelps</t>
  </si>
  <si>
    <t>Maguire &amp; K.D.Phelps</t>
  </si>
  <si>
    <t>Sauvagesia fruticosa Mart. &amp; Zucc.</t>
  </si>
  <si>
    <t>Sauvagesia guianensis (Eichler) Sastre</t>
  </si>
  <si>
    <t>(Eichler) Sastre</t>
  </si>
  <si>
    <t>Sauvagesia linearifolia A.St.-Hil.</t>
  </si>
  <si>
    <t>linearifolia</t>
  </si>
  <si>
    <t>Sauvagesia nudicaulis Maguire &amp; Wurdack</t>
  </si>
  <si>
    <t>nudicaulis</t>
  </si>
  <si>
    <t>Sauvagesia ramosa (Gleason) Sastre</t>
  </si>
  <si>
    <t>(Gleason) Sastre</t>
  </si>
  <si>
    <t>Sauvagesia ramosissima Eichler</t>
  </si>
  <si>
    <t>Sauvagesia rubiginosa A.St.-Hil.</t>
  </si>
  <si>
    <t>Sauvagesia tenella Lam.</t>
  </si>
  <si>
    <t>Touroulia sp.</t>
  </si>
  <si>
    <t>Touroulia</t>
  </si>
  <si>
    <t>Touroulia amazonica Pires &amp; A.S.Foster</t>
  </si>
  <si>
    <t>Pires &amp; A.S.Foster</t>
  </si>
  <si>
    <t>Touroulia guianensis Aubl.</t>
  </si>
  <si>
    <t>Tyleria apiculata Sastre</t>
  </si>
  <si>
    <t>Tyleria</t>
  </si>
  <si>
    <t>Wallacea sp.</t>
  </si>
  <si>
    <t>Wallacea</t>
  </si>
  <si>
    <t>Wallacea insignis Benth. &amp; Hook.f.</t>
  </si>
  <si>
    <t>Benth. &amp; Hook.f.</t>
  </si>
  <si>
    <t>Dulacia sp.</t>
  </si>
  <si>
    <t>Dulacia</t>
  </si>
  <si>
    <t>Dulacia candida (Poepp.) Kuntze</t>
  </si>
  <si>
    <t>(Poepp.) Kuntze</t>
  </si>
  <si>
    <t>Dulacia guianensis (Engl.) Kuntze</t>
  </si>
  <si>
    <t>(Engl.) Kuntze</t>
  </si>
  <si>
    <t>Dulacia inopiflora (Miers) Kuntze</t>
  </si>
  <si>
    <t>inopiflora</t>
  </si>
  <si>
    <t>(Miers) Kuntze</t>
  </si>
  <si>
    <t>Dulacia macrophylla (Benth.) Kuntze</t>
  </si>
  <si>
    <t>Maní de perico | Barbasco</t>
  </si>
  <si>
    <t>Dulacia redmondii Steyerm.</t>
  </si>
  <si>
    <t>redmondii</t>
  </si>
  <si>
    <t>Chionanthus implicatus (Rusby) P.S.Green</t>
  </si>
  <si>
    <t>Oleaceae</t>
  </si>
  <si>
    <t>Chionanthus</t>
  </si>
  <si>
    <t>implicatus</t>
  </si>
  <si>
    <t>(Rusby) P.S.Green</t>
  </si>
  <si>
    <t>Epilobium sp.</t>
  </si>
  <si>
    <t>Onagraceae</t>
  </si>
  <si>
    <t>Epilobium</t>
  </si>
  <si>
    <t>Fuchsia sp.</t>
  </si>
  <si>
    <t>Fuchsia</t>
  </si>
  <si>
    <t>Fuchsia cuatrecasasii Munz</t>
  </si>
  <si>
    <t>Munz</t>
  </si>
  <si>
    <t>Fuchsia putumayensis Munz</t>
  </si>
  <si>
    <t>Ludwigia sp.</t>
  </si>
  <si>
    <t>Ludwigia</t>
  </si>
  <si>
    <t>Ludwigia affinis (DC.) H.Hara</t>
  </si>
  <si>
    <t>(DC.) H.Hara</t>
  </si>
  <si>
    <t>Ludwigia decurrens Walter</t>
  </si>
  <si>
    <t>Gallito de laguna | Clavo del mar | Clavo de agua</t>
  </si>
  <si>
    <t>Ludwigia densiflora (Micheli) H.Hara</t>
  </si>
  <si>
    <t>(Micheli) H.Hara</t>
  </si>
  <si>
    <t>Ludwigia erecta (L.) H.Hara</t>
  </si>
  <si>
    <t>(L.) H.Hara</t>
  </si>
  <si>
    <t>Ludwigia helminthorrhiza (Mart.) H.Hara</t>
  </si>
  <si>
    <t>helminthorrhiza</t>
  </si>
  <si>
    <t>(Mart.) H.Hara</t>
  </si>
  <si>
    <t>Ludwigia hyssopifolia (G.Don) Exell</t>
  </si>
  <si>
    <t>(G.Don) Exell</t>
  </si>
  <si>
    <t>Clavillo rojo</t>
  </si>
  <si>
    <t>Ludwigia inclinata (Lf.) M.Gómez</t>
  </si>
  <si>
    <t>(Lf.) M.Gómez</t>
  </si>
  <si>
    <t>Ludwigia latifolia (Benth.) H.Hara</t>
  </si>
  <si>
    <t>(Benth.) H.Hara</t>
  </si>
  <si>
    <t>Ludwigia leptocarpa (Nutt.) H.Hara</t>
  </si>
  <si>
    <t>(Nutt.) H.Hara</t>
  </si>
  <si>
    <t>Ludwigia nervosa (Poir.) H.Hara</t>
  </si>
  <si>
    <t>(Poir.) H.Hara</t>
  </si>
  <si>
    <t>Ludwigia octovalvis (Jacq.) P.H.Raven</t>
  </si>
  <si>
    <t>octovalvis</t>
  </si>
  <si>
    <t>(Jacq.) P.H.Raven</t>
  </si>
  <si>
    <t>Ludwigia peploides (Kunth) P.H.Raven</t>
  </si>
  <si>
    <t>peploides</t>
  </si>
  <si>
    <t>(Kunth) P.H.Raven</t>
  </si>
  <si>
    <t>Ludwigia peruviana (L.) H.Hara</t>
  </si>
  <si>
    <t>Clavo de laguna</t>
  </si>
  <si>
    <t>Ludwigia rigida (Miq.) Sandwith</t>
  </si>
  <si>
    <t>Ludwigia sedoides (Bonpl.) H.Hara</t>
  </si>
  <si>
    <t>sedoides</t>
  </si>
  <si>
    <t>(Bonpl.) H.Hara</t>
  </si>
  <si>
    <t>Ophioglossum sp.</t>
  </si>
  <si>
    <t>Ophioglossaceae</t>
  </si>
  <si>
    <t>Ophioglossum</t>
  </si>
  <si>
    <t>Ophioglossum nudicaule L.f.</t>
  </si>
  <si>
    <t>nudicaule</t>
  </si>
  <si>
    <t>Ophioglossum palmatum L.</t>
  </si>
  <si>
    <t>palmatum</t>
  </si>
  <si>
    <t>Agonandra sp.</t>
  </si>
  <si>
    <t>Opiliaceae</t>
  </si>
  <si>
    <t>Agonandra</t>
  </si>
  <si>
    <t>Agonandra peruviana Hiepko</t>
  </si>
  <si>
    <t>Hiepko</t>
  </si>
  <si>
    <t>Agonandra silvatica Ducke</t>
  </si>
  <si>
    <t>Acacallis cyanea Lindl.</t>
  </si>
  <si>
    <t>Orchidaceae</t>
  </si>
  <si>
    <t>Acacallis</t>
  </si>
  <si>
    <t>cyanea</t>
  </si>
  <si>
    <t>213/1975 INDERENA</t>
  </si>
  <si>
    <t>Acianthera sp.</t>
  </si>
  <si>
    <t>Acianthera</t>
  </si>
  <si>
    <t>Acianthera ciliata (Knowles &amp; Westc.) F.Barros &amp; L.Guimarães</t>
  </si>
  <si>
    <t>(Knowles &amp; Westc.) F.Barros &amp; L.Guimarães</t>
  </si>
  <si>
    <t>Acianthera discophylla (Luer &amp; Carnevali) Luer</t>
  </si>
  <si>
    <t>discophylla</t>
  </si>
  <si>
    <t>(Luer &amp; Carnevali) Luer</t>
  </si>
  <si>
    <t>Acianthera lanceana (Lodd.) Pridgeon &amp; M.W.Chase</t>
  </si>
  <si>
    <t>lanceana</t>
  </si>
  <si>
    <t>(Lodd.) Pridgeon &amp; M.W.Chase</t>
  </si>
  <si>
    <t>Acianthera miqueliana (H.Focke) Pridgeon &amp; M.W.Chase</t>
  </si>
  <si>
    <t>miqueliana</t>
  </si>
  <si>
    <t>(H.Focke) Pridgeon &amp; M.W.Chase</t>
  </si>
  <si>
    <t>Acronia sp.</t>
  </si>
  <si>
    <t>Acronia</t>
  </si>
  <si>
    <t>Acronia adonis (Luer) Luer</t>
  </si>
  <si>
    <t>adonis</t>
  </si>
  <si>
    <t>(Luer) Luer</t>
  </si>
  <si>
    <t>Acronia bivalvis (Lindl.) Luer</t>
  </si>
  <si>
    <t>(Lindl.) Luer</t>
  </si>
  <si>
    <t>Acronia linguifera (Lindl.) Luer</t>
  </si>
  <si>
    <t>Acronia microcardia (Rchb.f.) Luer</t>
  </si>
  <si>
    <t>microcardia</t>
  </si>
  <si>
    <t>(Rchb.f.) Luer</t>
  </si>
  <si>
    <t>Acronia ruberrima (Lindl.) Luer</t>
  </si>
  <si>
    <t>ruberrima</t>
  </si>
  <si>
    <t>Aganisia sp.</t>
  </si>
  <si>
    <t>Aganisia</t>
  </si>
  <si>
    <t>Aganisia cyanea (Lindl.) Rchb.f.</t>
  </si>
  <si>
    <t>(Lindl.) Rchb.f.</t>
  </si>
  <si>
    <t>Aganisia fimbriata Rchb.f.</t>
  </si>
  <si>
    <t>Rchb.f.</t>
  </si>
  <si>
    <t>Aganisia pulchella Lindl.</t>
  </si>
  <si>
    <t>Aganisia rosariana (V.P.Castro &amp; M.M.Silva) F.Barros &amp; L.R.S.Guim.</t>
  </si>
  <si>
    <t>rosariana</t>
  </si>
  <si>
    <t>(V.P.Castro &amp; M.M.Silva) F.Barros &amp; L.R.S.Guim.</t>
  </si>
  <si>
    <t>Anathallis sp.</t>
  </si>
  <si>
    <t>Anathallis</t>
  </si>
  <si>
    <t>Anathallis sclerophylla (Lindl.) Pridgeon &amp; M.W.Chase</t>
  </si>
  <si>
    <t>(Lindl.) Pridgeon &amp; M.W.Chase</t>
  </si>
  <si>
    <t>Anathallis spiculifera (Lindl.) Luer</t>
  </si>
  <si>
    <t>spiculifera</t>
  </si>
  <si>
    <t>Aspidogyne sp.</t>
  </si>
  <si>
    <t>Aspidogyne</t>
  </si>
  <si>
    <t>Aspidogyne confusa (C.Schweinf.) Garay</t>
  </si>
  <si>
    <t>(C.Schweinf.) Garay</t>
  </si>
  <si>
    <t>Aspidogyne foliosa (Poepp. &amp; Endl.) Garay</t>
  </si>
  <si>
    <t>(Poepp. &amp; Endl.) Garay</t>
  </si>
  <si>
    <t>Batemannia sp.</t>
  </si>
  <si>
    <t>Batemannia</t>
  </si>
  <si>
    <t>Batemannia lepida Rchb.f.</t>
  </si>
  <si>
    <t>lepida</t>
  </si>
  <si>
    <t>Bifrenaria sp.</t>
  </si>
  <si>
    <t>Bifrenaria</t>
  </si>
  <si>
    <t>Bifrenaria clavigera Rchb.f.</t>
  </si>
  <si>
    <t>Bifrenaria longicornis Lindl.</t>
  </si>
  <si>
    <t>longicornis</t>
  </si>
  <si>
    <t>Bifrenaria venezuelana C.Schweinf.</t>
  </si>
  <si>
    <t>venezuelana</t>
  </si>
  <si>
    <t>C.Schweinf.</t>
  </si>
  <si>
    <t>Brachionidium sp.</t>
  </si>
  <si>
    <t>Brachionidium</t>
  </si>
  <si>
    <t>Braemia vittata (Lindl.) Jenny</t>
  </si>
  <si>
    <t>Braemia</t>
  </si>
  <si>
    <t>(Lindl.) Jenny</t>
  </si>
  <si>
    <t>Brassavola sp.</t>
  </si>
  <si>
    <t>Brassavola</t>
  </si>
  <si>
    <t>Brassavola martiana Lindl.</t>
  </si>
  <si>
    <t>Brassia bidens Lindl.</t>
  </si>
  <si>
    <t>Brassia</t>
  </si>
  <si>
    <t>bidens</t>
  </si>
  <si>
    <t>Bulbophyllum sp.</t>
  </si>
  <si>
    <t>Bulbophyllum</t>
  </si>
  <si>
    <t>Bulbophyllum setigerum Lindl.</t>
  </si>
  <si>
    <t>setigerum</t>
  </si>
  <si>
    <t>Camaridium sp.</t>
  </si>
  <si>
    <t>Camaridium</t>
  </si>
  <si>
    <t>Camaridium micranthum M.A.Blanco</t>
  </si>
  <si>
    <t>M.A.Blanco</t>
  </si>
  <si>
    <t>Camaridium ochroleucum Lindl.</t>
  </si>
  <si>
    <t>ochroleucum</t>
  </si>
  <si>
    <t>Camaridium vestitum (Sw.) Lindl.</t>
  </si>
  <si>
    <t>vestitum</t>
  </si>
  <si>
    <t>(Sw.) Lindl.</t>
  </si>
  <si>
    <t>Campylocentrum sp.</t>
  </si>
  <si>
    <t>Campylocentrum</t>
  </si>
  <si>
    <t>Campylocentrum kuntzei Cogn. ex Kuntze</t>
  </si>
  <si>
    <t>kuntzei</t>
  </si>
  <si>
    <t>Cogn. ex Kuntze</t>
  </si>
  <si>
    <t>Catasetum sp.</t>
  </si>
  <si>
    <t>Catasetum</t>
  </si>
  <si>
    <t>Catasetum discolor (Lindl.) Lindl.</t>
  </si>
  <si>
    <t>(Lindl.) Lindl.</t>
  </si>
  <si>
    <t>Catasetum longifolium Lindl.</t>
  </si>
  <si>
    <t>Catasetum ochraceum Lindl.</t>
  </si>
  <si>
    <t>ochraceum</t>
  </si>
  <si>
    <t>Catasetum pileatum Rchb.f.</t>
  </si>
  <si>
    <t>pileatum</t>
  </si>
  <si>
    <t>Catasetum roseo-album (Hook.) Lindl.</t>
  </si>
  <si>
    <t>roseo-album</t>
  </si>
  <si>
    <t>(Hook.) Lindl.</t>
  </si>
  <si>
    <t>Catasetum tuberculatum Dodson</t>
  </si>
  <si>
    <t>tuberculatum</t>
  </si>
  <si>
    <t>Dodson</t>
  </si>
  <si>
    <t>Catasetum villegasii G.F.Carr</t>
  </si>
  <si>
    <t>villegasii</t>
  </si>
  <si>
    <t>G.F.Carr</t>
  </si>
  <si>
    <t>Catasetum x roseoalbum (Hook.) Lindl.</t>
  </si>
  <si>
    <t>roseoalbum (Hook.) Lindl.</t>
  </si>
  <si>
    <t>Cattleya violacea (Kunth) Rolfe</t>
  </si>
  <si>
    <t>Cattleya</t>
  </si>
  <si>
    <t>violacea</t>
  </si>
  <si>
    <t>(Kunth) Rolfe</t>
  </si>
  <si>
    <t>Caularthron bicornutum (Hook.) Raf.</t>
  </si>
  <si>
    <t>Caularthron</t>
  </si>
  <si>
    <t>bicornutum</t>
  </si>
  <si>
    <t>Chaubardia klugii (C.Schweinf.) Garay</t>
  </si>
  <si>
    <t>Chaubardia</t>
  </si>
  <si>
    <t>Christensonella uncata (Lindl.) Szlach., Mytnik, Górniak &amp; ?miszek</t>
  </si>
  <si>
    <t>Christensonella</t>
  </si>
  <si>
    <t>(Lindl.) Szlach., Mytnik, Górniak &amp; ?miszek</t>
  </si>
  <si>
    <t>Cleistes sp.</t>
  </si>
  <si>
    <t>Cleistes</t>
  </si>
  <si>
    <t>Cleistes abdita G.A.Romero &amp; Carnevali</t>
  </si>
  <si>
    <t>abdita</t>
  </si>
  <si>
    <t>G.A.Romero &amp; Carnevali</t>
  </si>
  <si>
    <t>Cleistes rosea Lindl.</t>
  </si>
  <si>
    <t>Cleistes tenuis (Griseb.) Schltr.</t>
  </si>
  <si>
    <t>(Griseb.) Schltr.</t>
  </si>
  <si>
    <t>Corymborkis forcipigera (Rchb.f. &amp; Warsz.) L.O.Williams</t>
  </si>
  <si>
    <t>Corymborkis</t>
  </si>
  <si>
    <t>forcipigera</t>
  </si>
  <si>
    <t>(Rchb.f. &amp; Warsz.) L.O.Williams</t>
  </si>
  <si>
    <t>Canoero</t>
  </si>
  <si>
    <t>Crocodeilanthe sp.</t>
  </si>
  <si>
    <t>Crocodeilanthe</t>
  </si>
  <si>
    <t>Cryptarrhena sp.</t>
  </si>
  <si>
    <t>Cryptarrhena</t>
  </si>
  <si>
    <t>Orquídea verde enana</t>
  </si>
  <si>
    <t>Cryptocentrum sp.</t>
  </si>
  <si>
    <t>Cryptocentrum</t>
  </si>
  <si>
    <t>Cyclopogon cranichoides (Griseb.) Schltr.</t>
  </si>
  <si>
    <t>Cyclopogon</t>
  </si>
  <si>
    <t>cranichoides</t>
  </si>
  <si>
    <t>Cycnoches haagii Barb.Rodr.</t>
  </si>
  <si>
    <t>Cycnoches</t>
  </si>
  <si>
    <t>haagii</t>
  </si>
  <si>
    <t>Cyrtochilum sp.</t>
  </si>
  <si>
    <t>Cyrtochilum</t>
  </si>
  <si>
    <t>Cyrtochilum cimiciferum (Rchb.f.) Dalström</t>
  </si>
  <si>
    <t>cimiciferum</t>
  </si>
  <si>
    <t>(Rchb.f.) Dalström</t>
  </si>
  <si>
    <t>Cyrtochilum midas Dalström</t>
  </si>
  <si>
    <t>midas</t>
  </si>
  <si>
    <t>Dalström</t>
  </si>
  <si>
    <t>Cyrtopodium sp.</t>
  </si>
  <si>
    <t>Cyrtopodium</t>
  </si>
  <si>
    <t>Cyrtopodium andersonii (Andrews) R.Br.</t>
  </si>
  <si>
    <t>andersonii</t>
  </si>
  <si>
    <t>(Andrews) R.Br.</t>
  </si>
  <si>
    <t>Cyrtopodium paniculatum (Ruiz &amp; Pav.) Garay</t>
  </si>
  <si>
    <t>(Ruiz &amp; Pav.) Garay</t>
  </si>
  <si>
    <t>Dichaea sp.</t>
  </si>
  <si>
    <t>Dichaea</t>
  </si>
  <si>
    <t>Parasita de rebalse | Barbudo Ambi</t>
  </si>
  <si>
    <t>Dichaea amazonica Pupulin</t>
  </si>
  <si>
    <t>Pupulin</t>
  </si>
  <si>
    <t>Dichaea ancoraelabia C.Schweinf.</t>
  </si>
  <si>
    <t>ancoraelabia</t>
  </si>
  <si>
    <t>Dichaea brachypoda Rchb.f.</t>
  </si>
  <si>
    <t>Dichaea hookeri Garay &amp; H.R.Sweet</t>
  </si>
  <si>
    <t>hookeri</t>
  </si>
  <si>
    <t>Garay &amp; H.R.Sweet</t>
  </si>
  <si>
    <t>Dichaea hystricina Rchb.f.</t>
  </si>
  <si>
    <t>hystricina</t>
  </si>
  <si>
    <t>Dichaea pendula (Aubl.) Cogn.</t>
  </si>
  <si>
    <t>(Aubl.) Cogn.</t>
  </si>
  <si>
    <t>Dichaea rendlei Gleason</t>
  </si>
  <si>
    <t>rendlei</t>
  </si>
  <si>
    <t>Dichaea splitgerberi Rchb.f.</t>
  </si>
  <si>
    <t>Dichaea trulla Rchb.f.</t>
  </si>
  <si>
    <t>trulla</t>
  </si>
  <si>
    <t>Dimerandra emarginata (G.Mey.) Hoehne</t>
  </si>
  <si>
    <t>Dimerandra</t>
  </si>
  <si>
    <t>(G.Mey.) Hoehne</t>
  </si>
  <si>
    <t>Duckeella sp.</t>
  </si>
  <si>
    <t>Duckeella</t>
  </si>
  <si>
    <t>Duckeella pauciflora Garay</t>
  </si>
  <si>
    <t>Garay</t>
  </si>
  <si>
    <t>Elleanthus sp.</t>
  </si>
  <si>
    <t>Elleanthus</t>
  </si>
  <si>
    <t>Elleanthus amethystinoides Garay</t>
  </si>
  <si>
    <t>amethystinoides</t>
  </si>
  <si>
    <t>Elleanthus aurantiacus (Lindl.) Rchb.f.</t>
  </si>
  <si>
    <t>aurantiacus</t>
  </si>
  <si>
    <t>Elleanthus conifer (Rchb.f. &amp; Warsz.) Rchb.f.</t>
  </si>
  <si>
    <t>conifer</t>
  </si>
  <si>
    <t>(Rchb.f. &amp; Warsz.) Rchb.f.</t>
  </si>
  <si>
    <t>Elleanthus fractiflexus Schltr.</t>
  </si>
  <si>
    <t>fractiflexus</t>
  </si>
  <si>
    <t>Elleanthus graminifolius (Barb.Rodr.) Løjtnant</t>
  </si>
  <si>
    <t>graminifolius</t>
  </si>
  <si>
    <t>(Barb.Rodr.) Løjtnant</t>
  </si>
  <si>
    <t>Elleanthus hymenophorus (Rchb.f.) Rchb.f.</t>
  </si>
  <si>
    <t>hymenophorus</t>
  </si>
  <si>
    <t>(Rchb.f.) Rchb.f.</t>
  </si>
  <si>
    <t>Elleanthus oliganthus (Poepp. &amp; Endl.) Rchb.f.</t>
  </si>
  <si>
    <t>oliganthus</t>
  </si>
  <si>
    <t>(Poepp. &amp; Endl.) Rchb.f.</t>
  </si>
  <si>
    <t>Elleanthus robustus (Rchb.f.) Rchb.f.</t>
  </si>
  <si>
    <t>Elleanthus sphaerocephalus Schltr.</t>
  </si>
  <si>
    <t>sphaerocephalus</t>
  </si>
  <si>
    <t>Elleanthus tillandsioides Barringer</t>
  </si>
  <si>
    <t>Barringer</t>
  </si>
  <si>
    <t>Encyclia sp.</t>
  </si>
  <si>
    <t>Encyclia</t>
  </si>
  <si>
    <t>Encyclia aspera (Lindl.) Schltr.</t>
  </si>
  <si>
    <t>(Lindl.) Schltr.</t>
  </si>
  <si>
    <t>Encyclia conchaechila (Barb.Rodr.) Porto &amp; Brade</t>
  </si>
  <si>
    <t>conchaechila</t>
  </si>
  <si>
    <t>(Barb.Rodr.) Porto &amp; Brade</t>
  </si>
  <si>
    <t>Encyclia leucantha Schltr.</t>
  </si>
  <si>
    <t>Epidendrum sp.</t>
  </si>
  <si>
    <t>Epidendrum</t>
  </si>
  <si>
    <t>Epidendrum acutilobum Hágsater &amp; UribeVélez</t>
  </si>
  <si>
    <t>acutilobum</t>
  </si>
  <si>
    <t>Hágsater &amp; UribeVélez</t>
  </si>
  <si>
    <t>Epidendrum amazonicoriifolium Hágsater</t>
  </si>
  <si>
    <t>amazonicoriifolium</t>
  </si>
  <si>
    <t>Hágsater</t>
  </si>
  <si>
    <t>Epidendrum angustissimum Lindl.</t>
  </si>
  <si>
    <t>Epidendrum arevaloi (Schltr.) Hágsater</t>
  </si>
  <si>
    <t>arevaloi</t>
  </si>
  <si>
    <t>(Schltr.) Hágsater</t>
  </si>
  <si>
    <t>Epidendrum aristatum Ackerman &amp; Montalvo</t>
  </si>
  <si>
    <t>aristatum</t>
  </si>
  <si>
    <t>Ackerman &amp; Montalvo</t>
  </si>
  <si>
    <t>Epidendrum aura-usecheae Hágsater, Rinc.-Useche &amp; O.Pérez</t>
  </si>
  <si>
    <t>aura-usecheae</t>
  </si>
  <si>
    <t>Hágsater, Rinc.-Useche &amp; O.Pérez</t>
  </si>
  <si>
    <t>Epidendrum borealistachyum Hágsater, E.Santiago &amp; C.Fernández</t>
  </si>
  <si>
    <t>borealistachyum</t>
  </si>
  <si>
    <t>Hágsater, E.Santiago &amp; C.Fernández</t>
  </si>
  <si>
    <t>Epidendrum calanthum Rchb.f. &amp; Warsz.</t>
  </si>
  <si>
    <t>calanthum</t>
  </si>
  <si>
    <t>Rchb.f. &amp; Warsz.</t>
  </si>
  <si>
    <t>Epidendrum calyptrandrium Hágsater, H.Medina &amp; Huamantupa</t>
  </si>
  <si>
    <t>calyptrandrium</t>
  </si>
  <si>
    <t>Hágsater, H.Medina &amp; Huamantupa</t>
  </si>
  <si>
    <t>Epidendrum compressum Griseb.</t>
  </si>
  <si>
    <t>compressum</t>
  </si>
  <si>
    <t>Epidendrum coronatum Ruiz &amp; Pav.</t>
  </si>
  <si>
    <t>coronatum</t>
  </si>
  <si>
    <t>Epidendrum cupreum F.Lehm. &amp; Kraenzl.</t>
  </si>
  <si>
    <t>F.Lehm. &amp; Kraenzl.</t>
  </si>
  <si>
    <t>Epidendrum dichaeoides Carnevali &amp; G.A.Romero</t>
  </si>
  <si>
    <t>dichaeoides</t>
  </si>
  <si>
    <t>Carnevali &amp; G.A.Romero</t>
  </si>
  <si>
    <t>Epidendrum falcivesicicaule Hágsater &amp; E.Santiago</t>
  </si>
  <si>
    <t>falcivesicicaule</t>
  </si>
  <si>
    <t>Hágsater &amp; E.Santiago</t>
  </si>
  <si>
    <t>Epidendrum fimbriatum Kunth</t>
  </si>
  <si>
    <t>Epidendrum flexuosum G.Mey.</t>
  </si>
  <si>
    <t>flexuosum</t>
  </si>
  <si>
    <t>Epidendrum gentryi Dodson</t>
  </si>
  <si>
    <t>Epidendrum hurtadoi Hágsater, UribeVélez &amp; DeArcos</t>
  </si>
  <si>
    <t>hurtadoi</t>
  </si>
  <si>
    <t>Hágsater, UribeVélez &amp; DeArcos</t>
  </si>
  <si>
    <t>Epidendrum lacustre Lindl.</t>
  </si>
  <si>
    <t>lacustre</t>
  </si>
  <si>
    <t>Epidendrum laeve Lindl.</t>
  </si>
  <si>
    <t>laeve</t>
  </si>
  <si>
    <t>Epidendrum lilijae Foldats</t>
  </si>
  <si>
    <t>lilijae</t>
  </si>
  <si>
    <t>Foldats</t>
  </si>
  <si>
    <t>Epidendrum lindae Hágsater &amp; Dodson</t>
  </si>
  <si>
    <t>lindae</t>
  </si>
  <si>
    <t>Hágsater &amp; Dodson</t>
  </si>
  <si>
    <t>Epidendrum longicolle Lindl.</t>
  </si>
  <si>
    <t>longicolle</t>
  </si>
  <si>
    <t>Epidendrum macrocarpum Rich.</t>
  </si>
  <si>
    <t>Epidendrum macrophysum Hágsater, O.Pérez &amp; E.Santiago</t>
  </si>
  <si>
    <t>macrophysum</t>
  </si>
  <si>
    <t>Hágsater, O.Pérez &amp; E.Santiago</t>
  </si>
  <si>
    <t>Epidendrum magnicallosum C.Schweinf.</t>
  </si>
  <si>
    <t>magnicallosum</t>
  </si>
  <si>
    <t>Epidendrum micronocturnum Carnevali &amp; G.A.Romero-Gonzalez</t>
  </si>
  <si>
    <t>micronocturnum</t>
  </si>
  <si>
    <t>Carnevali &amp; G.A.Romero-Gonzalez</t>
  </si>
  <si>
    <t>Epidendrum microphyllum Lindl.</t>
  </si>
  <si>
    <t>microphyllum</t>
  </si>
  <si>
    <t>Epidendrum miserrimum Rchb.f.</t>
  </si>
  <si>
    <t>miserrimum</t>
  </si>
  <si>
    <t>Epidendrum musciferum Lindl.</t>
  </si>
  <si>
    <t>musciferum</t>
  </si>
  <si>
    <t>Epidendrum nocturnum Jacq.</t>
  </si>
  <si>
    <t>nocturnum</t>
  </si>
  <si>
    <t>Orquídea silvestre</t>
  </si>
  <si>
    <t>Epidendrum norae Carnevali &amp; G.A.Romero</t>
  </si>
  <si>
    <t>norae</t>
  </si>
  <si>
    <t>Epidendrum notostachyum Hágsater &amp; E.Santiago</t>
  </si>
  <si>
    <t>notostachyum</t>
  </si>
  <si>
    <t>Epidendrum orchidiflorum Lindl.</t>
  </si>
  <si>
    <t>orchidiflorum</t>
  </si>
  <si>
    <t>Epidendrum putumayoense Hágsater &amp; L.Sánchez</t>
  </si>
  <si>
    <t>putumayoense</t>
  </si>
  <si>
    <t>Hágsater &amp; L.Sánchez</t>
  </si>
  <si>
    <t>Epidendrum ramosum Jacq.</t>
  </si>
  <si>
    <t>ramosum</t>
  </si>
  <si>
    <t>Epidendrum rigidum Jacq.</t>
  </si>
  <si>
    <t>Epidendrum rugulosum Schltr.</t>
  </si>
  <si>
    <t>Epidendrum saxatile Lindl.</t>
  </si>
  <si>
    <t>saxatile</t>
  </si>
  <si>
    <t>Epidendrum smaragdinum Lindl.</t>
  </si>
  <si>
    <t>Epidendrum splendens Schltr.</t>
  </si>
  <si>
    <t>Epidendrum strobiliferum Rchb. f.</t>
  </si>
  <si>
    <t>strobiliferum</t>
  </si>
  <si>
    <t>Rchb. f.</t>
  </si>
  <si>
    <t>Epidendrum timbiquiense Hágsater &amp; E.Santiago</t>
  </si>
  <si>
    <t>timbiquiense</t>
  </si>
  <si>
    <t>Epidendrum tropidioides Garay</t>
  </si>
  <si>
    <t>tropidioides</t>
  </si>
  <si>
    <t>Epidendrum uleinanodes Hágsater</t>
  </si>
  <si>
    <t>uleinanodes</t>
  </si>
  <si>
    <t>Epidendrum unguiculatum (C.Schweinf.) Garay &amp; Dunst.</t>
  </si>
  <si>
    <t>unguiculatum</t>
  </si>
  <si>
    <t>(C.Schweinf.) Garay &amp; Dunst.</t>
  </si>
  <si>
    <t>Epidendrum viviparum Lindl.</t>
  </si>
  <si>
    <t>viviparum</t>
  </si>
  <si>
    <t>Epistephium sp.</t>
  </si>
  <si>
    <t>Epistephium</t>
  </si>
  <si>
    <t>Epistephium amplexicaule Poepp. &amp; Endl.</t>
  </si>
  <si>
    <t>Epistephium brevicristatum R.E.Schult.</t>
  </si>
  <si>
    <t>brevicristatum</t>
  </si>
  <si>
    <t>Epistephium elatum Kunth</t>
  </si>
  <si>
    <t>elatum</t>
  </si>
  <si>
    <t>Epistephium ellipticum R.O.Williams &amp; Summerh.</t>
  </si>
  <si>
    <t>ellipticum</t>
  </si>
  <si>
    <t>R.O.Williams &amp; Summerh.</t>
  </si>
  <si>
    <t>Epistephium hernandii Garay</t>
  </si>
  <si>
    <t>hernandii</t>
  </si>
  <si>
    <t>Epistephium parviflorum Lind.</t>
  </si>
  <si>
    <t>Lind.</t>
  </si>
  <si>
    <t>Epistephium subrepens Hoehne</t>
  </si>
  <si>
    <t>subrepens</t>
  </si>
  <si>
    <t>Orquídea</t>
  </si>
  <si>
    <t>Eriopsis sp.</t>
  </si>
  <si>
    <t>Eriopsis</t>
  </si>
  <si>
    <t>Eriopsis biloba Lind.</t>
  </si>
  <si>
    <t>biloba</t>
  </si>
  <si>
    <t>Eriopsis sceptrum Rchb.f. &amp; Warsz.</t>
  </si>
  <si>
    <t>sceptrum</t>
  </si>
  <si>
    <t>Erycina sp.</t>
  </si>
  <si>
    <t>Erycina</t>
  </si>
  <si>
    <t>Erycina glossomystax (Rchb.f.) N.H.Williams &amp; M.W.Chase</t>
  </si>
  <si>
    <t>glossomystax</t>
  </si>
  <si>
    <t>(Rchb.f.) N.H.Williams &amp; M.W.Chase</t>
  </si>
  <si>
    <t>Erycina pumilio (Rchb.f.) N.H.Williams &amp; M.W.Chase</t>
  </si>
  <si>
    <t>pumilio</t>
  </si>
  <si>
    <t>Erycina pusilla (L.) N.H.Williams &amp; M.W.Chase</t>
  </si>
  <si>
    <t>(L.) N.H.Williams &amp; M.W.Chase</t>
  </si>
  <si>
    <t>Erythrodes sp.</t>
  </si>
  <si>
    <t>Erythrodes</t>
  </si>
  <si>
    <t>Eulophia alta (L.) Fawc. &amp; Rendle</t>
  </si>
  <si>
    <t>Eulophia</t>
  </si>
  <si>
    <t>alta</t>
  </si>
  <si>
    <t>Galeandra sp.</t>
  </si>
  <si>
    <t>Galeandra</t>
  </si>
  <si>
    <t>Galeandra devoniana Lindl.</t>
  </si>
  <si>
    <t>devoniana</t>
  </si>
  <si>
    <t>Galeottia sp.</t>
  </si>
  <si>
    <t>Galeottia</t>
  </si>
  <si>
    <t>Galeottia negrensis Schltr.</t>
  </si>
  <si>
    <t>Gongora sp.</t>
  </si>
  <si>
    <t>Gongora</t>
  </si>
  <si>
    <t>Guanchezia maguirei (C.Schweinf.) G.A.Romero &amp; Carnevali</t>
  </si>
  <si>
    <t>Guanchezia</t>
  </si>
  <si>
    <t>(C.Schweinf.) G.A.Romero &amp; Carnevali</t>
  </si>
  <si>
    <t>Habenaria sp.</t>
  </si>
  <si>
    <t>Habenaria</t>
  </si>
  <si>
    <t>Habenaria heptadactyla Rchb.f.</t>
  </si>
  <si>
    <t>heptadactyla</t>
  </si>
  <si>
    <t>Habenaria monorrhiza (Sw.) Rchb.f.</t>
  </si>
  <si>
    <t>monorrhiza</t>
  </si>
  <si>
    <t>(Sw.) Rchb.f.</t>
  </si>
  <si>
    <t>Habenaria obtusa Lindl.</t>
  </si>
  <si>
    <t>Habenaria pygmaea C.Schweinf. &amp; R.E.Schult.</t>
  </si>
  <si>
    <t>C.Schweinf. &amp; R.E.Schult.</t>
  </si>
  <si>
    <t>Heterotaxis sp.</t>
  </si>
  <si>
    <t>Heterotaxis</t>
  </si>
  <si>
    <t>Heterotaxis discolor (Lindl.) Ojeda &amp; Carnevali</t>
  </si>
  <si>
    <t>(Lindl.) Ojeda &amp; Carnevali</t>
  </si>
  <si>
    <t>Cebollita</t>
  </si>
  <si>
    <t>Heterotaxis villosa (Barb.Rodr.) F.Barros</t>
  </si>
  <si>
    <t>(Barb.Rodr.) F.Barros</t>
  </si>
  <si>
    <t>Houlletia lowiana Rchb.f.</t>
  </si>
  <si>
    <t>Houlletia</t>
  </si>
  <si>
    <t>lowiana</t>
  </si>
  <si>
    <t>Huntleya meleagris Lindl.</t>
  </si>
  <si>
    <t>Huntleya</t>
  </si>
  <si>
    <t>meleagris</t>
  </si>
  <si>
    <t>Orquídea estrella café</t>
  </si>
  <si>
    <t>Hylaeorchis petiolaris (Schltr.) Carnevali &amp; G.A.Romero-Gonzalez</t>
  </si>
  <si>
    <t>Hylaeorchis</t>
  </si>
  <si>
    <t>(Schltr.) Carnevali &amp; G.A.Romero-Gonzalez</t>
  </si>
  <si>
    <t>Inti bicallosa (Rchb.f.) M.A.Blanco</t>
  </si>
  <si>
    <t>Inti</t>
  </si>
  <si>
    <t>bicallosa</t>
  </si>
  <si>
    <t>(Rchb.f.) M.A.Blanco</t>
  </si>
  <si>
    <t>Ionopsis utricularioides (Sw.) Lindl.</t>
  </si>
  <si>
    <t>Ionopsis</t>
  </si>
  <si>
    <t>utricularioides</t>
  </si>
  <si>
    <t>Jacquiniella sp.</t>
  </si>
  <si>
    <t>Jacquiniella</t>
  </si>
  <si>
    <t>Jacquiniella globosa (Jacq.) Schltr.</t>
  </si>
  <si>
    <t>Jacquiniella teretifolia (Sw.) Britton &amp; P.Wilson</t>
  </si>
  <si>
    <t>teretifolia</t>
  </si>
  <si>
    <t>(Sw.) Britton &amp; P.Wilson</t>
  </si>
  <si>
    <t>Koellensteinia graminea (Lindl.) Rchb.f.</t>
  </si>
  <si>
    <t>Koellensteinia</t>
  </si>
  <si>
    <t>graminea</t>
  </si>
  <si>
    <t>Laelia sp.</t>
  </si>
  <si>
    <t>Laelia</t>
  </si>
  <si>
    <t>Laelia marginata (Lindl.) L.O.Williams</t>
  </si>
  <si>
    <t>(Lindl.) L.O.Williams</t>
  </si>
  <si>
    <t>Lepanthes sp.</t>
  </si>
  <si>
    <t>Lepanthes</t>
  </si>
  <si>
    <t>Lepanthes agglutinata Luer</t>
  </si>
  <si>
    <t>agglutinata</t>
  </si>
  <si>
    <t>Luer</t>
  </si>
  <si>
    <t>Ligeophila sp.</t>
  </si>
  <si>
    <t>Ligeophila</t>
  </si>
  <si>
    <t>Ligeophila clavigera (Rchb.f.) Garay</t>
  </si>
  <si>
    <t>(Rchb.f.) Garay</t>
  </si>
  <si>
    <t>Ligeophila macarenae Ormerod</t>
  </si>
  <si>
    <t>Ormerod</t>
  </si>
  <si>
    <t>Ligeophila rosea (Lindl.) Garay</t>
  </si>
  <si>
    <t>(Lindl.) Garay</t>
  </si>
  <si>
    <t>Ligeophila stigmatoptera (Rchb.f.) Garay</t>
  </si>
  <si>
    <t>stigmatoptera</t>
  </si>
  <si>
    <t>Liparis sp.</t>
  </si>
  <si>
    <t>Liparis</t>
  </si>
  <si>
    <t>Liparis nervosa (Thunb.) Lindl.</t>
  </si>
  <si>
    <t>(Thunb.) Lindl.</t>
  </si>
  <si>
    <t>Lockhartia sp.</t>
  </si>
  <si>
    <t>Lockhartia</t>
  </si>
  <si>
    <t>Lycomormium schmidtii A.Fernández</t>
  </si>
  <si>
    <t>Lycomormium</t>
  </si>
  <si>
    <t>schmidtii</t>
  </si>
  <si>
    <t>Macradenia sp.</t>
  </si>
  <si>
    <t>Macradenia</t>
  </si>
  <si>
    <t>Mapinguari auyantepuiensis (Foldats) Carnevali &amp; R.B.Singer</t>
  </si>
  <si>
    <t>Mapinguari</t>
  </si>
  <si>
    <t>auyantepuiensis</t>
  </si>
  <si>
    <t>(Foldats) Carnevali &amp; R.B.Singer</t>
  </si>
  <si>
    <t>Masdevallia sp.</t>
  </si>
  <si>
    <t>Masdevallia</t>
  </si>
  <si>
    <t>Maxillaria sp.</t>
  </si>
  <si>
    <t>Maxillaria</t>
  </si>
  <si>
    <t>Maxillaria acuminata Lindl.</t>
  </si>
  <si>
    <t>Maxillaria bolivarensis C.Schweinf.</t>
  </si>
  <si>
    <t>Maxillaria bolleoides Schltr.</t>
  </si>
  <si>
    <t>bolleoides</t>
  </si>
  <si>
    <t>Maxillaria carinulata Rchb.f.</t>
  </si>
  <si>
    <t>carinulata</t>
  </si>
  <si>
    <t>Maxillaria doucetteana Christenson</t>
  </si>
  <si>
    <t>doucetteana</t>
  </si>
  <si>
    <t>Christenson</t>
  </si>
  <si>
    <t>Maxillaria dunstervillei Carnevali &amp; I.Ramírez</t>
  </si>
  <si>
    <t>dunstervillei</t>
  </si>
  <si>
    <t>Carnevali &amp; I.Ramírez</t>
  </si>
  <si>
    <t>Maxillaria ecuadorensis Schltr.</t>
  </si>
  <si>
    <t>Maxillaria embreei Dodson</t>
  </si>
  <si>
    <t>embreei</t>
  </si>
  <si>
    <t>Maxillaria jamesonii (Rchb.f.) Garay &amp; C.Schweinf.</t>
  </si>
  <si>
    <t>jamesonii</t>
  </si>
  <si>
    <t>(Rchb.f.) Garay &amp; C.Schweinf.</t>
  </si>
  <si>
    <t>Maxillaria kegelii Rchb.f.</t>
  </si>
  <si>
    <t>Maxillaria longissima Lindl.</t>
  </si>
  <si>
    <t>longissima</t>
  </si>
  <si>
    <t>Maxillaria multicaulis (Poepp. &amp; Endl.) C.Schweinf.</t>
  </si>
  <si>
    <t>multicaulis</t>
  </si>
  <si>
    <t>(Poepp. &amp; Endl.) C.Schweinf.</t>
  </si>
  <si>
    <t>Maxillaria oakes-amesiana Schuit. &amp; M.W.Chase</t>
  </si>
  <si>
    <t>oakes-amesiana</t>
  </si>
  <si>
    <t>Schuit. &amp; M.W.Chase</t>
  </si>
  <si>
    <t>Maxillaria parkeri Hook.</t>
  </si>
  <si>
    <t>Maxillaria porrecta Lindl.</t>
  </si>
  <si>
    <t>porrecta</t>
  </si>
  <si>
    <t>Maxillaria pterocarpa Barb.Rodr.</t>
  </si>
  <si>
    <t>pterocarpa</t>
  </si>
  <si>
    <t>Maxillaria setigera Lindl.</t>
  </si>
  <si>
    <t>Maxillaria splendens Poepp. &amp; Endl.</t>
  </si>
  <si>
    <t>Maxillaria tenuis C.Schweinf.</t>
  </si>
  <si>
    <t>Maxillaria xylobiiflora Schltr.</t>
  </si>
  <si>
    <t>xylobiiflora</t>
  </si>
  <si>
    <t>Mesadenella cuspidata (Lindl.) Garay</t>
  </si>
  <si>
    <t>Mesadenella</t>
  </si>
  <si>
    <t>Microchilus kuduyariensis Ormerod</t>
  </si>
  <si>
    <t>Microchilus</t>
  </si>
  <si>
    <t>kuduyariensis</t>
  </si>
  <si>
    <t>Monophyllorchis microstyloides (Rchb.f.) Garay</t>
  </si>
  <si>
    <t>Monophyllorchis</t>
  </si>
  <si>
    <t>microstyloides</t>
  </si>
  <si>
    <t>Mormodes sp.</t>
  </si>
  <si>
    <t>Mormodes</t>
  </si>
  <si>
    <t>Mormolyca rufescens (Lindl.) M.A.Blanco</t>
  </si>
  <si>
    <t>Mormolyca</t>
  </si>
  <si>
    <t>(Lindl.) M.A.Blanco</t>
  </si>
  <si>
    <t>Myoxanthus trachychlamys (Schltr.) Luer</t>
  </si>
  <si>
    <t>Myoxanthus</t>
  </si>
  <si>
    <t>trachychlamys</t>
  </si>
  <si>
    <t>(Schltr.) Luer</t>
  </si>
  <si>
    <t>Notylia sp.</t>
  </si>
  <si>
    <t>Notylia</t>
  </si>
  <si>
    <t>Ochyrella ortiziana Szlach., Lamczyk &amp; Baranow</t>
  </si>
  <si>
    <t>Ochyrella</t>
  </si>
  <si>
    <t>ortiziana</t>
  </si>
  <si>
    <t>Szlach., Lamczyk &amp; Baranow</t>
  </si>
  <si>
    <t>Octomeria sp.</t>
  </si>
  <si>
    <t>Octomeria</t>
  </si>
  <si>
    <t>Octomeria amazonica Pabst</t>
  </si>
  <si>
    <t>Pabst</t>
  </si>
  <si>
    <t>Octomeria crassilabia Pabst</t>
  </si>
  <si>
    <t>crassilabia</t>
  </si>
  <si>
    <t>Octomeria erosilabia C.Schweinf.</t>
  </si>
  <si>
    <t>erosilabia</t>
  </si>
  <si>
    <t>Octomeria exigua C.Schweinf.</t>
  </si>
  <si>
    <t>exigua</t>
  </si>
  <si>
    <t>Octomeria heleneana Carnevali &amp; Delascio</t>
  </si>
  <si>
    <t>heleneana</t>
  </si>
  <si>
    <t>Carnevali &amp; Delascio</t>
  </si>
  <si>
    <t>Octomeria longifolia Schltr.</t>
  </si>
  <si>
    <t>Octomeria scirpoidea (Poepp. &amp; Endl.) Rchb.f.</t>
  </si>
  <si>
    <t>scirpoidea</t>
  </si>
  <si>
    <t>Octomeria spathulata Rchb.f.</t>
  </si>
  <si>
    <t>Octomeria taracuana Schltr.</t>
  </si>
  <si>
    <t>taracuana</t>
  </si>
  <si>
    <t>Octomeria tridentata Lindl.</t>
  </si>
  <si>
    <t>tridentata</t>
  </si>
  <si>
    <t>Octomeria yauaperyensis Barb.Rodr.</t>
  </si>
  <si>
    <t>yauaperyensis</t>
  </si>
  <si>
    <t>Odontoglossum sp.</t>
  </si>
  <si>
    <t>Odontoglossum</t>
  </si>
  <si>
    <t>Odontoglossum tripudians Rchb.f. &amp; Warsz.</t>
  </si>
  <si>
    <t>tripudians</t>
  </si>
  <si>
    <t>Oeceoclades maculata (Lindl.) Lindl.</t>
  </si>
  <si>
    <t>Oeceoclades</t>
  </si>
  <si>
    <t>Parasita</t>
  </si>
  <si>
    <t>Oliveriana lehmannii Garay</t>
  </si>
  <si>
    <t>Oliveriana</t>
  </si>
  <si>
    <t>Oncidium sp.</t>
  </si>
  <si>
    <t>Oncidium</t>
  </si>
  <si>
    <t>Oncidium baueri Lindl.</t>
  </si>
  <si>
    <t>baueri</t>
  </si>
  <si>
    <t>Orleanesia sp.</t>
  </si>
  <si>
    <t>Orleanesia</t>
  </si>
  <si>
    <t>Orleanesia maculata Garay</t>
  </si>
  <si>
    <t>Orleanesia yauaperyensis (Schltr.) Barb.Rodr.</t>
  </si>
  <si>
    <t>(Schltr.) Barb.Rodr.</t>
  </si>
  <si>
    <t>Ornithidium sp.</t>
  </si>
  <si>
    <t>Ornithidium</t>
  </si>
  <si>
    <t>Ornithidium affine (Poepp. &amp; Endl.) M.A.Blanco &amp; Ojeda</t>
  </si>
  <si>
    <t>affine</t>
  </si>
  <si>
    <t>(Poepp. &amp; Endl.) M.A.Blanco &amp; Ojeda</t>
  </si>
  <si>
    <t>Ornithidium aureum Poepp. &amp; Endl.</t>
  </si>
  <si>
    <t>aureum</t>
  </si>
  <si>
    <t>Ornithocephalus sp.</t>
  </si>
  <si>
    <t>Ornithocephalus</t>
  </si>
  <si>
    <t>Ornithocephalus brachyceras G.A.Romero &amp; Carnevali</t>
  </si>
  <si>
    <t>brachyceras</t>
  </si>
  <si>
    <t>Otoglossum sp.</t>
  </si>
  <si>
    <t>Otoglossum</t>
  </si>
  <si>
    <t>Otoglossum globuliferum (Kunth) N.H.Williams &amp; M.W.Chase</t>
  </si>
  <si>
    <t>globuliferum</t>
  </si>
  <si>
    <t>(Kunth) N.H.Williams &amp; M.W.Chase</t>
  </si>
  <si>
    <t>Otoglossum serpens (Lindl.) N.H.Williams &amp; M.W.Chase</t>
  </si>
  <si>
    <t>(Lindl.) N.H.Williams &amp; M.W.Chase</t>
  </si>
  <si>
    <t>Otostylis sp.</t>
  </si>
  <si>
    <t>Otostylis</t>
  </si>
  <si>
    <t>Otostylis brachystalix (Rchb.f.) Schltr.</t>
  </si>
  <si>
    <t>brachystalix</t>
  </si>
  <si>
    <t>(Rchb.f.) Schltr.</t>
  </si>
  <si>
    <t>Otostylis lepida (Linden &amp; Rchb.f.) Schltr.</t>
  </si>
  <si>
    <t>(Linden &amp; Rchb.f.) Schltr.</t>
  </si>
  <si>
    <t>Palmorchis sp.</t>
  </si>
  <si>
    <t>Palmorchis</t>
  </si>
  <si>
    <t>Palmorchis puber (Cogn.) Garay</t>
  </si>
  <si>
    <t>(Cogn.) Garay</t>
  </si>
  <si>
    <t>Palmorchis sobralioides Barb.Rodr.</t>
  </si>
  <si>
    <t>sobralioides</t>
  </si>
  <si>
    <t>Paphinia sp.</t>
  </si>
  <si>
    <t>Paphinia</t>
  </si>
  <si>
    <t>Paphinia cristata (Lindl.) Lindl.</t>
  </si>
  <si>
    <t>Paphinia lindeniana Rchb.f.</t>
  </si>
  <si>
    <t>Pelexia callifera (C.Schweinf.) Garay</t>
  </si>
  <si>
    <t>Pelexia</t>
  </si>
  <si>
    <t>callifera</t>
  </si>
  <si>
    <t>Pityphyllum laricinum (Kraenzl.) Schltr.</t>
  </si>
  <si>
    <t>Pityphyllum</t>
  </si>
  <si>
    <t>laricinum</t>
  </si>
  <si>
    <t>(Kraenzl.) Schltr.</t>
  </si>
  <si>
    <t>Barbachita</t>
  </si>
  <si>
    <t>Platystele sp.</t>
  </si>
  <si>
    <t>Platystele</t>
  </si>
  <si>
    <t>Platystele alucitae Luer</t>
  </si>
  <si>
    <t>alucitae</t>
  </si>
  <si>
    <t>Platystele gyroglossa Luer</t>
  </si>
  <si>
    <t>gyroglossa</t>
  </si>
  <si>
    <t>Pleurothallis sp.</t>
  </si>
  <si>
    <t>Pleurothallis</t>
  </si>
  <si>
    <t>Pleurothallis alvaroi Luer &amp; R.Escobar</t>
  </si>
  <si>
    <t>alvaroi</t>
  </si>
  <si>
    <t>Luer &amp; R.Escobar</t>
  </si>
  <si>
    <t>Pleurothallis gigas Luer &amp; R.Escobar</t>
  </si>
  <si>
    <t>Pleurothallis glossopogon Rchb.f.</t>
  </si>
  <si>
    <t>glossopogon</t>
  </si>
  <si>
    <t>Pleurothallis hippocrepica Luer &amp; R.Escobar</t>
  </si>
  <si>
    <t>hippocrepica</t>
  </si>
  <si>
    <t>Pleurothallis kerrii Braga</t>
  </si>
  <si>
    <t>kerrii</t>
  </si>
  <si>
    <t>Braga</t>
  </si>
  <si>
    <t>Pleurothallis mentosa Cogn.</t>
  </si>
  <si>
    <t>mentosa</t>
  </si>
  <si>
    <t>Pleurothallis miqueliana (H.Focke) Lindl.</t>
  </si>
  <si>
    <t>(H.Focke) Lindl.</t>
  </si>
  <si>
    <t>Pleurothallis octavioi Luer &amp; R.Escobar</t>
  </si>
  <si>
    <t>octavioi</t>
  </si>
  <si>
    <t>Pleurothallis ruscifolia (Jacq.) R.Br.</t>
  </si>
  <si>
    <t>ruscifolia</t>
  </si>
  <si>
    <t>(Jacq.) R.Br.</t>
  </si>
  <si>
    <t>Pleurothallis secunda Poepp. &amp; Endl.</t>
  </si>
  <si>
    <t>Polyotidium huebneri (Mansf.) Garay</t>
  </si>
  <si>
    <t>Polyotidium</t>
  </si>
  <si>
    <t>huebneri</t>
  </si>
  <si>
    <t>(Mansf.) Garay</t>
  </si>
  <si>
    <t>Polystachya sp.</t>
  </si>
  <si>
    <t>Polystachya</t>
  </si>
  <si>
    <t>Polystachya concreta (Jacq.) Garay &amp; H.R.Sweet</t>
  </si>
  <si>
    <t>concreta</t>
  </si>
  <si>
    <t>(Jacq.) Garay &amp; H.R.Sweet</t>
  </si>
  <si>
    <t>Polystachya foliosa (Hook.) Rchb.f.</t>
  </si>
  <si>
    <t>(Hook.) Rchb.f.</t>
  </si>
  <si>
    <t>Polystachya stenophylla Schltr.</t>
  </si>
  <si>
    <t>Prescottia sp.</t>
  </si>
  <si>
    <t>Prescottia</t>
  </si>
  <si>
    <t>Prescottia cordifolia Rchb.f.</t>
  </si>
  <si>
    <t>Prescottia stachyodes (Sw.) Lindl.</t>
  </si>
  <si>
    <t>stachyodes</t>
  </si>
  <si>
    <t>Prosthechea sp.</t>
  </si>
  <si>
    <t>Prosthechea</t>
  </si>
  <si>
    <t>Prosthechea aemula (Lindl.) W.E.Higgins</t>
  </si>
  <si>
    <t>(Lindl.) W.E.Higgins</t>
  </si>
  <si>
    <t>Prosthechea crassilabia (Poepp. &amp; Endl.) Carnevali &amp; I.Ramírez</t>
  </si>
  <si>
    <t>(Poepp. &amp; Endl.) Carnevali &amp; I.Ramírez</t>
  </si>
  <si>
    <t>Prosthechea vespa (Vell.) W.E.Higgins</t>
  </si>
  <si>
    <t>vespa</t>
  </si>
  <si>
    <t>(Vell.) W.E.Higgins</t>
  </si>
  <si>
    <t>Psilochilus sp.</t>
  </si>
  <si>
    <t>Psilochilus</t>
  </si>
  <si>
    <t>Psilochilus macrophyllus (Lindl.) Ames</t>
  </si>
  <si>
    <t>(Lindl.) Ames</t>
  </si>
  <si>
    <t>Psygmorchis sp.</t>
  </si>
  <si>
    <t>Psygmorchis</t>
  </si>
  <si>
    <t>Rodriguezia sp.</t>
  </si>
  <si>
    <t>Rodriguezia</t>
  </si>
  <si>
    <t>Rodriguezia arevaloi Schltr.</t>
  </si>
  <si>
    <t>Rodriguezia granadensis Rchb.f.</t>
  </si>
  <si>
    <t>granadensis</t>
  </si>
  <si>
    <t>Rodriguezia lanceolata Ruiz &amp; Pav.</t>
  </si>
  <si>
    <t>Rudolfiella aurantiaca (Lindl.) Hoehne</t>
  </si>
  <si>
    <t>Rudolfiella</t>
  </si>
  <si>
    <t>(Lindl.) Hoehne</t>
  </si>
  <si>
    <t>Sacoila lanceolata (Aubl.) Garay</t>
  </si>
  <si>
    <t>Sacoila</t>
  </si>
  <si>
    <t>(Aubl.) Garay</t>
  </si>
  <si>
    <t>Sarcoglottis sp.</t>
  </si>
  <si>
    <t>Sarcoglottis</t>
  </si>
  <si>
    <t>Sarcoglottis acaulis (Sm.) Schltr.</t>
  </si>
  <si>
    <t>(Sm.) Schltr.</t>
  </si>
  <si>
    <t>Scaphosepalum sp.</t>
  </si>
  <si>
    <t>Scaphosepalum</t>
  </si>
  <si>
    <t>Scaphyglottis sp.</t>
  </si>
  <si>
    <t>Scaphyglottis</t>
  </si>
  <si>
    <t>Scaphyglottis bidentata (Lindl.) Dressler</t>
  </si>
  <si>
    <t>(Lindl.) Dressler</t>
  </si>
  <si>
    <t>Scaphyglottis caquetana Szlach. &amp; Kolan.</t>
  </si>
  <si>
    <t>Szlach. &amp; Kolan.</t>
  </si>
  <si>
    <t>Scaphyglottis obtusisepala Szlach. &amp; Kolan.</t>
  </si>
  <si>
    <t>obtusisepala</t>
  </si>
  <si>
    <t>Scaphyglottis prolifera (Sw.) Cogn.</t>
  </si>
  <si>
    <t>prolifera</t>
  </si>
  <si>
    <t>(Sw.) Cogn.</t>
  </si>
  <si>
    <t>Scaphyglottis sickii Pabst</t>
  </si>
  <si>
    <t>sickii</t>
  </si>
  <si>
    <t>Scaphyglottis stellata Lindl.</t>
  </si>
  <si>
    <t>Scuticaria steelei (Hook.) Lindl.</t>
  </si>
  <si>
    <t>Scuticaria</t>
  </si>
  <si>
    <t>steelei</t>
  </si>
  <si>
    <t>Sertifera sp.</t>
  </si>
  <si>
    <t>Sertifera</t>
  </si>
  <si>
    <t>Sertifera lehmanniana (Kraenzl.) Garay</t>
  </si>
  <si>
    <t>lehmanniana</t>
  </si>
  <si>
    <t>(Kraenzl.) Garay</t>
  </si>
  <si>
    <t>Sertifera purpurea Lindl. &amp; Rchb.f.</t>
  </si>
  <si>
    <t>Lindl. &amp; Rchb.f.</t>
  </si>
  <si>
    <t>Sigmatostalix sp.</t>
  </si>
  <si>
    <t>Sigmatostalix</t>
  </si>
  <si>
    <t>Sigmatostalix amazonica Schltr.</t>
  </si>
  <si>
    <t>Sobralia sp.</t>
  </si>
  <si>
    <t>Sobralia</t>
  </si>
  <si>
    <t>Sobralia crocea (Poepp. &amp; Endl.) Rchb.f.</t>
  </si>
  <si>
    <t>crocea</t>
  </si>
  <si>
    <t>Sobralia decora Bateman</t>
  </si>
  <si>
    <t>Bateman</t>
  </si>
  <si>
    <t>Sobralia fragrans Lindl.</t>
  </si>
  <si>
    <t>Sobralia granitica G.A.Romero-Gonzalez &amp; Carnevali</t>
  </si>
  <si>
    <t>granitica</t>
  </si>
  <si>
    <t>G.A.Romero-Gonzalez &amp; Carnevali</t>
  </si>
  <si>
    <t>Sobralia klotzscheana Rchb.f.</t>
  </si>
  <si>
    <t>klotzscheana</t>
  </si>
  <si>
    <t>Sobralia liliastrum Lindl.</t>
  </si>
  <si>
    <t>liliastrum</t>
  </si>
  <si>
    <t>Sobralia macrophylla Rchb.f.</t>
  </si>
  <si>
    <t>Sobralia rosea Poepp. &amp; Endl.</t>
  </si>
  <si>
    <t>Sobralia sessilis Lindl.</t>
  </si>
  <si>
    <t>Sobralia virginalis Peeters &amp; Cogn.</t>
  </si>
  <si>
    <t>virginalis</t>
  </si>
  <si>
    <t>Peeters &amp; Cogn.</t>
  </si>
  <si>
    <t>Specklinia sp.</t>
  </si>
  <si>
    <t>Specklinia</t>
  </si>
  <si>
    <t>Specklinia grobyi (Lindl.) F.Barros</t>
  </si>
  <si>
    <t>grobyi</t>
  </si>
  <si>
    <t>(Lindl.) F.Barros</t>
  </si>
  <si>
    <t>Specklinia picta (Lindl.) Pridgeon &amp; M.W.Chase</t>
  </si>
  <si>
    <t>Specklinia spiculifera (Lindl.) Pridgeon &amp; M.W.Chase</t>
  </si>
  <si>
    <t>Stanhopea sp.</t>
  </si>
  <si>
    <t>Stanhopea</t>
  </si>
  <si>
    <t>Stanhopea candida Barb.Rodr.</t>
  </si>
  <si>
    <t>Stelis sp.</t>
  </si>
  <si>
    <t>Stelis</t>
  </si>
  <si>
    <t>Stelis aviceps Lindl.</t>
  </si>
  <si>
    <t>aviceps</t>
  </si>
  <si>
    <t>Stelis grandiflora Lindl.</t>
  </si>
  <si>
    <t>Stelis nexipous Garay</t>
  </si>
  <si>
    <t>nexipous</t>
  </si>
  <si>
    <t>Stelis oblonga (Ruiz &amp; Pav.) Willd.</t>
  </si>
  <si>
    <t>(Ruiz &amp; Pav.) Willd.</t>
  </si>
  <si>
    <t>Stelis tenuilabris Lindl.</t>
  </si>
  <si>
    <t>tenuilabris</t>
  </si>
  <si>
    <t>Sudamerlycaste sp.</t>
  </si>
  <si>
    <t>Sudamerlycaste</t>
  </si>
  <si>
    <t>Telipogon alticola (Dodson &amp; R.Escobar) N.H.Williams &amp; Dressler</t>
  </si>
  <si>
    <t>Telipogon</t>
  </si>
  <si>
    <t>alticola</t>
  </si>
  <si>
    <t>(Dodson &amp; R.Escobar) N.H.Williams &amp; Dressler</t>
  </si>
  <si>
    <t>Trichocentrum cebolleta (Jacq.) M.W.Chase &amp; N.H.Williams</t>
  </si>
  <si>
    <t>Trichocentrum</t>
  </si>
  <si>
    <t>cebolleta</t>
  </si>
  <si>
    <t>(Jacq.) M.W.Chase &amp; N.H.Williams</t>
  </si>
  <si>
    <t>Trichosalpinx sp.</t>
  </si>
  <si>
    <t>Trichosalpinx</t>
  </si>
  <si>
    <t>Trichosalpinx dependens (Luer) Luer</t>
  </si>
  <si>
    <t>Trichosalpinx multicuspidata (Rchb.f.) Luer</t>
  </si>
  <si>
    <t>multicuspidata</t>
  </si>
  <si>
    <t>Trichosalpinx orbicularis (Lindl.) Luer</t>
  </si>
  <si>
    <t>Trigonidium sp.</t>
  </si>
  <si>
    <t>Trigonidium</t>
  </si>
  <si>
    <t>Trigonidium acuminatum Lindl.</t>
  </si>
  <si>
    <t>Trigonidium grande Garay</t>
  </si>
  <si>
    <t>grande</t>
  </si>
  <si>
    <t>papachina</t>
  </si>
  <si>
    <t>Trigonidium obtusum Lindl.</t>
  </si>
  <si>
    <t>Trizeuxis falcata Lindl.</t>
  </si>
  <si>
    <t>Trizeuxis</t>
  </si>
  <si>
    <t>Uleiorchis longipedicellata A.Cardoso &amp; Ilk.-Borg.</t>
  </si>
  <si>
    <t>Uleiorchis</t>
  </si>
  <si>
    <t>A.Cardoso &amp; Ilk.-Borg.</t>
  </si>
  <si>
    <t>Vanilla sp.</t>
  </si>
  <si>
    <t>Vanilla</t>
  </si>
  <si>
    <t>Vainilla</t>
  </si>
  <si>
    <t>Vanilla appendiculata Rolfe</t>
  </si>
  <si>
    <t>Rolfe</t>
  </si>
  <si>
    <t>Vanilla aspericaulis Sambin &amp; Chiron</t>
  </si>
  <si>
    <t>aspericaulis</t>
  </si>
  <si>
    <t>Sambin &amp; Chiron</t>
  </si>
  <si>
    <t>Vanilla bicolor Lindl.</t>
  </si>
  <si>
    <t>Vanilla fimbriata Rolfe</t>
  </si>
  <si>
    <t>Vanilla guianensis Splitg.</t>
  </si>
  <si>
    <t>Vanilla hostmannii Rolfe</t>
  </si>
  <si>
    <t>Vanilla javieri Bar.-Colm.</t>
  </si>
  <si>
    <t>javieri</t>
  </si>
  <si>
    <t>Bar.-Colm.</t>
  </si>
  <si>
    <t>Vanilla methonica Rchb.f. &amp; Warsz.</t>
  </si>
  <si>
    <t>methonica</t>
  </si>
  <si>
    <t>Vanilla mexicana Mill.</t>
  </si>
  <si>
    <t>mexicana</t>
  </si>
  <si>
    <t>Vanilla odorata C.Presl</t>
  </si>
  <si>
    <t>Vanilla palmarum (Salzm. ex Lindl.) Lindl.</t>
  </si>
  <si>
    <t>palmarum</t>
  </si>
  <si>
    <t>(Salzm. ex Lindl.) Lindl.</t>
  </si>
  <si>
    <t>Vanilla penicillata Garay &amp; Dunst.</t>
  </si>
  <si>
    <t>penicillata</t>
  </si>
  <si>
    <t>Garay &amp; Dunst.</t>
  </si>
  <si>
    <t>Vanilla pompona Schiede</t>
  </si>
  <si>
    <t>pompona</t>
  </si>
  <si>
    <t>Schiede</t>
  </si>
  <si>
    <t>Vanilla ruiziana Klotzsch</t>
  </si>
  <si>
    <t>Vanilla sprucei Rolfe</t>
  </si>
  <si>
    <t>Vanilla trigonocarpa Hoehne</t>
  </si>
  <si>
    <t>trigonocarpa</t>
  </si>
  <si>
    <t>Wullschlaegelia calcarata Benth.</t>
  </si>
  <si>
    <t>Wullschlaegelia</t>
  </si>
  <si>
    <t>Xerorchis sp.</t>
  </si>
  <si>
    <t>Xerorchis</t>
  </si>
  <si>
    <t>Xerorchis amazonica Schltr.</t>
  </si>
  <si>
    <t>Xylobium sp.</t>
  </si>
  <si>
    <t>Xylobium</t>
  </si>
  <si>
    <t>Xylobium elongatum (Lindl. &amp; Paxton) Hemsl.</t>
  </si>
  <si>
    <t>(Lindl. &amp; Paxton) Hemsl.</t>
  </si>
  <si>
    <t>Zygosepalum lindeniae (Rolfe) Garay &amp; Dunst.</t>
  </si>
  <si>
    <t>Zygosepalum</t>
  </si>
  <si>
    <t>lindeniae</t>
  </si>
  <si>
    <t>(Rolfe) Garay &amp; Dunst.</t>
  </si>
  <si>
    <t>Agalinis hispidula (Mart.) D'Arcy</t>
  </si>
  <si>
    <t>Orobanchaceae</t>
  </si>
  <si>
    <t>Agalinis</t>
  </si>
  <si>
    <t>(Mart.) D'Arcy</t>
  </si>
  <si>
    <t>Buchnera sp.</t>
  </si>
  <si>
    <t>Buchnera</t>
  </si>
  <si>
    <t>Buchnera jacoborum Fern.Alonso</t>
  </si>
  <si>
    <t>jacoborum</t>
  </si>
  <si>
    <t>Buchnera palustris (Aubl.) Spreng.</t>
  </si>
  <si>
    <t>(Aubl.) Spreng.</t>
  </si>
  <si>
    <t>Buchnera pusilla Kunth</t>
  </si>
  <si>
    <t>Buchnera rosea Kunth</t>
  </si>
  <si>
    <t>Buchnera rubriflora Philcox</t>
  </si>
  <si>
    <t>Philcox</t>
  </si>
  <si>
    <t>Buchnera spruceana Philcox</t>
  </si>
  <si>
    <t>Buchnera weberbaueri Diels</t>
  </si>
  <si>
    <t>Castilleja arvensis Schltdl. &amp; Cham.</t>
  </si>
  <si>
    <t>Castilleja</t>
  </si>
  <si>
    <t>arvensis</t>
  </si>
  <si>
    <t>Escobedia grandiflora (L.f.) Kuntze</t>
  </si>
  <si>
    <t>Escobedia</t>
  </si>
  <si>
    <t>(L.f.) Kuntze</t>
  </si>
  <si>
    <t>Azafrán</t>
  </si>
  <si>
    <t>Melasma sp.</t>
  </si>
  <si>
    <t>Melasma</t>
  </si>
  <si>
    <t>Melasma melampyroides (Rich.) Pennell</t>
  </si>
  <si>
    <t>melampyroides</t>
  </si>
  <si>
    <t>(Rich.) Pennell</t>
  </si>
  <si>
    <t>Melasma strictum (Benth.) Hassl.</t>
  </si>
  <si>
    <t>(Benth.) Hassl.</t>
  </si>
  <si>
    <t>Averrhoa carambola L.</t>
  </si>
  <si>
    <t>Oxalidaceae</t>
  </si>
  <si>
    <t>Averrhoa</t>
  </si>
  <si>
    <t>carambola</t>
  </si>
  <si>
    <t>Calambolo | Carambolo | Carabolo</t>
  </si>
  <si>
    <t>Biophytum sp.</t>
  </si>
  <si>
    <t>Biophytum</t>
  </si>
  <si>
    <t>Perfume | Frutaindio , Mediacara, Manzano</t>
  </si>
  <si>
    <t>Biophytum amazonicum R.Knuth</t>
  </si>
  <si>
    <t>Biophytum calophyllum (Progel) Guillaumin</t>
  </si>
  <si>
    <t>calophyllum</t>
  </si>
  <si>
    <t>(Progel) Guillaumin</t>
  </si>
  <si>
    <t>Biophytum columbianum R.Knuth</t>
  </si>
  <si>
    <t>columbianum</t>
  </si>
  <si>
    <t>Biophytum juninense R.Knuth</t>
  </si>
  <si>
    <t>juninense</t>
  </si>
  <si>
    <t>Biophytum kayae Aymard &amp; P.E. Berry</t>
  </si>
  <si>
    <t>Aymard &amp; P.E. Berry</t>
  </si>
  <si>
    <t>Biophytum mutisii Knuth</t>
  </si>
  <si>
    <t>Knuth</t>
  </si>
  <si>
    <t>Biophytum somnians (Zucc.) G.Don</t>
  </si>
  <si>
    <t>(Zucc.) G.Don</t>
  </si>
  <si>
    <t>Helecho propio | Cucaracha</t>
  </si>
  <si>
    <t>Oxalis sp.</t>
  </si>
  <si>
    <t>Oxalis</t>
  </si>
  <si>
    <t>Oxalis corniculata L.</t>
  </si>
  <si>
    <t>Hacedera | Acedera</t>
  </si>
  <si>
    <t>Oxalis cytisoides C.Mart. &amp; Zucc.</t>
  </si>
  <si>
    <t>cytisoides</t>
  </si>
  <si>
    <t>C.Mart. &amp; Zucc.</t>
  </si>
  <si>
    <t>Flor de mar</t>
  </si>
  <si>
    <t>Oxalis frutescens L.</t>
  </si>
  <si>
    <t>Bocconia integrifolia Bonpl.</t>
  </si>
  <si>
    <t>Papaveraceae</t>
  </si>
  <si>
    <t>Bocconia</t>
  </si>
  <si>
    <t>Comino | Trompeto</t>
  </si>
  <si>
    <t>Papaver somniferum L.</t>
  </si>
  <si>
    <t>Papaver</t>
  </si>
  <si>
    <t>somniferum</t>
  </si>
  <si>
    <t>Amapola</t>
  </si>
  <si>
    <t>Ancistrothyrsus sp.</t>
  </si>
  <si>
    <t>Passifloraceae</t>
  </si>
  <si>
    <t>Ancistrothyrsus</t>
  </si>
  <si>
    <t>Ancistrothyrsus hirtellus A.H.Gentry</t>
  </si>
  <si>
    <t>hirtellus</t>
  </si>
  <si>
    <t>Ancistrothyrsus tessmannii Harms</t>
  </si>
  <si>
    <t>Dilkea sp.</t>
  </si>
  <si>
    <t>Dilkea</t>
  </si>
  <si>
    <t>Dilkea acuminata Mast.</t>
  </si>
  <si>
    <t>Dilkea cuneata Feuillet</t>
  </si>
  <si>
    <t>Dilkea lecta Feuillet</t>
  </si>
  <si>
    <t>lecta</t>
  </si>
  <si>
    <t>Dilkea retusa Mast.</t>
  </si>
  <si>
    <t>Tripa de Tente (ave) | Matiguaja</t>
  </si>
  <si>
    <t>Dilkea tillettii Feuillet</t>
  </si>
  <si>
    <t>Passiflora sp.</t>
  </si>
  <si>
    <t>Passiflora</t>
  </si>
  <si>
    <t>Passiflora alnifolia Kunth</t>
  </si>
  <si>
    <t>alnifolia</t>
  </si>
  <si>
    <t>Passiflora ambigua Hemsl.</t>
  </si>
  <si>
    <t>ambigua</t>
  </si>
  <si>
    <t>Passiflora arborea Spreng.</t>
  </si>
  <si>
    <t>Passiflora auriculata Kunth</t>
  </si>
  <si>
    <t>Granadilla | Chica negra</t>
  </si>
  <si>
    <t>Passiflora candollei Triana &amp; Planch.</t>
  </si>
  <si>
    <t>candollei</t>
  </si>
  <si>
    <t>Rejito</t>
  </si>
  <si>
    <t>Passiflora cauliflora Harms</t>
  </si>
  <si>
    <t>Passiflora citrifolia Salisb.</t>
  </si>
  <si>
    <t>Salisb.</t>
  </si>
  <si>
    <t>Passiflora coccinea Aubl.</t>
  </si>
  <si>
    <t>Granadillo de conga</t>
  </si>
  <si>
    <t>Passiflora cumbalensis (H.Karst.) Harms</t>
  </si>
  <si>
    <t>cumbalensis</t>
  </si>
  <si>
    <t>(H.Karst.) Harms</t>
  </si>
  <si>
    <t>Passiflora edulis Sims</t>
  </si>
  <si>
    <t>Sims</t>
  </si>
  <si>
    <t>Maracuya</t>
  </si>
  <si>
    <t>Passiflora foetida L.</t>
  </si>
  <si>
    <t>Passiflora guazumaefolia Juss.</t>
  </si>
  <si>
    <t>guazumaefolia</t>
  </si>
  <si>
    <t>Juss.</t>
  </si>
  <si>
    <t>Passiflora holtii Killip</t>
  </si>
  <si>
    <t>holtii</t>
  </si>
  <si>
    <t>Passiflora involucrata (Mast.) A.H.Gentry</t>
  </si>
  <si>
    <t>(Mast.) A.H.Gentry</t>
  </si>
  <si>
    <t>Maracuyá de monte | Granadillo | granadillo de monte</t>
  </si>
  <si>
    <t>Passiflora killipiana Cuatrec.</t>
  </si>
  <si>
    <t>Passiflora laurifolia L.</t>
  </si>
  <si>
    <t>Bejuco de sabaleta</t>
  </si>
  <si>
    <t>Passiflora lehmannii Mast.</t>
  </si>
  <si>
    <t>Passiflora maliformis L.</t>
  </si>
  <si>
    <t>maliformis</t>
  </si>
  <si>
    <t>Chulupa</t>
  </si>
  <si>
    <t>Passiflora nitida Kunth</t>
  </si>
  <si>
    <t>Granadillo | Granadilla</t>
  </si>
  <si>
    <t>Passiflora phaeocaula Killip</t>
  </si>
  <si>
    <t>phaeocaula</t>
  </si>
  <si>
    <t>Passiflora putumayensis Killip</t>
  </si>
  <si>
    <t>Passiflora quadrangularis L.</t>
  </si>
  <si>
    <t>Badea | Badeilla</t>
  </si>
  <si>
    <t>Passiflora quadriglandulosa Rodschied</t>
  </si>
  <si>
    <t>quadriglandulosa</t>
  </si>
  <si>
    <t>Passiflora retipetala Mast.</t>
  </si>
  <si>
    <t>retipetala</t>
  </si>
  <si>
    <t>Passiflora riparia Mast.</t>
  </si>
  <si>
    <t>Passiflora sclerophylla Harms</t>
  </si>
  <si>
    <t>Passiflora securiclata Mast.</t>
  </si>
  <si>
    <t>securiclata</t>
  </si>
  <si>
    <t>Passiflora serratodigitata L.</t>
  </si>
  <si>
    <t>serratodigitata</t>
  </si>
  <si>
    <t>Passiflora skiantha Huber</t>
  </si>
  <si>
    <t>skiantha</t>
  </si>
  <si>
    <t>Passiflora spinosa (Poepp. &amp; Endl.) Mast.</t>
  </si>
  <si>
    <t>(Poepp. &amp; Endl.) Mast.</t>
  </si>
  <si>
    <t>Passiflora suberosa L.</t>
  </si>
  <si>
    <t>suberosa</t>
  </si>
  <si>
    <t>Passiflora subpeltata Ortega</t>
  </si>
  <si>
    <t>subpeltata</t>
  </si>
  <si>
    <t>Ortega</t>
  </si>
  <si>
    <t>Grenadillo</t>
  </si>
  <si>
    <t>Passiflora tolimana Harms</t>
  </si>
  <si>
    <t>Passiflora uribei L.K.Escobar</t>
  </si>
  <si>
    <t>L.K.Escobar</t>
  </si>
  <si>
    <t>Passiflora ursina Killip &amp; Cuatrec.</t>
  </si>
  <si>
    <t>Passiflora variolata Poepp. &amp; Endl.</t>
  </si>
  <si>
    <t>variolata</t>
  </si>
  <si>
    <t>Passiflora vespertilio L.</t>
  </si>
  <si>
    <t>vespertilio</t>
  </si>
  <si>
    <t>Passiflora vitifolia Kunth</t>
  </si>
  <si>
    <t>vitifolia</t>
  </si>
  <si>
    <t>Granadilla silvestre | Granadilla | Granadilla de murcielago</t>
  </si>
  <si>
    <t>Piriqueta sp.</t>
  </si>
  <si>
    <t>Piriqueta</t>
  </si>
  <si>
    <t>Turneraceae</t>
  </si>
  <si>
    <t>Piriqueta cistoides (L.) Griseb.</t>
  </si>
  <si>
    <t>cistoides</t>
  </si>
  <si>
    <t>Piriqueta undulata Urb.</t>
  </si>
  <si>
    <t>Turnera sp.</t>
  </si>
  <si>
    <t>Turnera</t>
  </si>
  <si>
    <t>Turnera acuta Schult.</t>
  </si>
  <si>
    <t>Turnera brasiliensis Schult.</t>
  </si>
  <si>
    <t>Turnera curassavica Urb.</t>
  </si>
  <si>
    <t>Turnera guianensis Aubl.</t>
  </si>
  <si>
    <t>Turnera lineata Urb.</t>
  </si>
  <si>
    <t>Turnera melochia Triana &amp; Planch.</t>
  </si>
  <si>
    <t>melochia</t>
  </si>
  <si>
    <t>Turnera melochioides A.St.-Hil. &amp; Cambess.</t>
  </si>
  <si>
    <t>melochioides</t>
  </si>
  <si>
    <t>A.St.-Hil. &amp; Cambess.</t>
  </si>
  <si>
    <t>Turnera subulata Sm.</t>
  </si>
  <si>
    <t>Panchecito</t>
  </si>
  <si>
    <t>Turnera ulmifolia L.</t>
  </si>
  <si>
    <t>Freziera sp.</t>
  </si>
  <si>
    <t>Pentaphylacaceae</t>
  </si>
  <si>
    <t>Freziera</t>
  </si>
  <si>
    <t>Freziera chrysophylla Bonpl.</t>
  </si>
  <si>
    <t>Motilón</t>
  </si>
  <si>
    <t>Freziera nervosa Bonpl.</t>
  </si>
  <si>
    <t>Ternstroemia sp.</t>
  </si>
  <si>
    <t>Ternstroemia</t>
  </si>
  <si>
    <t>Ternstroemia camelliifolia Linden &amp; Planch.</t>
  </si>
  <si>
    <t>camelliifolia</t>
  </si>
  <si>
    <t>Linden &amp; Planch.</t>
  </si>
  <si>
    <t>Ternstroemia campinicola B.M.Boom</t>
  </si>
  <si>
    <t>campinicola</t>
  </si>
  <si>
    <t>B.M.Boom</t>
  </si>
  <si>
    <t>Ternstroemia dentata (Aubl.) Sw.</t>
  </si>
  <si>
    <t>Ternstroemia discoidea Gleason</t>
  </si>
  <si>
    <t>discoidea</t>
  </si>
  <si>
    <t>Ternstroemia klugiana Kobuski</t>
  </si>
  <si>
    <t>klugiana</t>
  </si>
  <si>
    <t>Kobuski</t>
  </si>
  <si>
    <t>Ternstroemia pungens Gleason</t>
  </si>
  <si>
    <t>Ternstroemia verticillata Wawra</t>
  </si>
  <si>
    <t>Wawra</t>
  </si>
  <si>
    <t>Peridiscus lucidus Benth.</t>
  </si>
  <si>
    <t>Peridiscaceae</t>
  </si>
  <si>
    <t>Peridiscus</t>
  </si>
  <si>
    <t>lucidus</t>
  </si>
  <si>
    <t>Hilleria sp.</t>
  </si>
  <si>
    <t>Phytolaccaceae</t>
  </si>
  <si>
    <t>Hilleria</t>
  </si>
  <si>
    <t>Microtea debilis Sw.</t>
  </si>
  <si>
    <t>Microtea</t>
  </si>
  <si>
    <t>Petiveria sp.</t>
  </si>
  <si>
    <t>Petiveria</t>
  </si>
  <si>
    <t>Petiveria alliacea L.</t>
  </si>
  <si>
    <t>alliacea</t>
  </si>
  <si>
    <t>Anamú | Mucura | Micura ó Mucura | Mucuraca</t>
  </si>
  <si>
    <t>Phytolacca sp.</t>
  </si>
  <si>
    <t>Phytolacca</t>
  </si>
  <si>
    <t>Altusara</t>
  </si>
  <si>
    <t>Phytolacca rivinoides Kunth &amp; C.D.Bouché</t>
  </si>
  <si>
    <t>rivinoides</t>
  </si>
  <si>
    <t>Kunth &amp; C.D.Bouché</t>
  </si>
  <si>
    <t>Guaba | Guagua | Carurú | Altusara | Airambo | Antusara | Lusara | Lachuguilla | Altusara morado | Cargamanto | Árbol jabon</t>
  </si>
  <si>
    <t>Phytolacca thyrsiflora J.A.Schmidt</t>
  </si>
  <si>
    <t>Phytolacca weberbaueri H.Walter</t>
  </si>
  <si>
    <t>H.Walter</t>
  </si>
  <si>
    <t>Seguieria sp.</t>
  </si>
  <si>
    <t>Seguieria</t>
  </si>
  <si>
    <t>Seguieria aculeata Jacq.</t>
  </si>
  <si>
    <t>Seguieria macrophylla Benth.</t>
  </si>
  <si>
    <t>Trichostigma octandrum (L.) H.Walter</t>
  </si>
  <si>
    <t>Trichostigma</t>
  </si>
  <si>
    <t>octandrum</t>
  </si>
  <si>
    <t>(L.) H.Walter</t>
  </si>
  <si>
    <t>Pinus sp.</t>
  </si>
  <si>
    <t>Pinaceae</t>
  </si>
  <si>
    <t>Pinus</t>
  </si>
  <si>
    <t>Pino de castilla</t>
  </si>
  <si>
    <t>Pinus caribaea Morelet</t>
  </si>
  <si>
    <t>Morelet</t>
  </si>
  <si>
    <t>Pinus patula Schltdl. &amp; Cham.</t>
  </si>
  <si>
    <t>Pino</t>
  </si>
  <si>
    <t>Manekia sydowii (Trel.) T.Arias, Callejas &amp; Bornst.</t>
  </si>
  <si>
    <t>Piperaceae</t>
  </si>
  <si>
    <t>Manekia</t>
  </si>
  <si>
    <t>sydowii</t>
  </si>
  <si>
    <t>(Trel.) T.Arias, Callejas &amp; Bornst.</t>
  </si>
  <si>
    <t>Peperomia sp.</t>
  </si>
  <si>
    <t>Peperomia</t>
  </si>
  <si>
    <t>Bejuco rascadera | Cordoncillo | Cola de ratón</t>
  </si>
  <si>
    <t>Peperomia abnormis Trel.</t>
  </si>
  <si>
    <t>abnormis</t>
  </si>
  <si>
    <t>Trel.</t>
  </si>
  <si>
    <t>Peperomia acuminata Ruiz &amp; Pav.</t>
  </si>
  <si>
    <t>Peperomia alata Ruiz &amp; Pav.</t>
  </si>
  <si>
    <t>Peperomia albert-smithii Trel. &amp; Yunck.</t>
  </si>
  <si>
    <t>Trel. &amp; Yunck.</t>
  </si>
  <si>
    <t>Peperomia alwynii Callejas &amp; Betancur</t>
  </si>
  <si>
    <t>alwynii</t>
  </si>
  <si>
    <t>Callejas &amp; Betancur</t>
  </si>
  <si>
    <t>Peperomia angustata Kunth</t>
  </si>
  <si>
    <t>Peperomia antoniana Trel.</t>
  </si>
  <si>
    <t>antoniana</t>
  </si>
  <si>
    <t>Peperomia cachabiana C.DC.</t>
  </si>
  <si>
    <t>cachabiana</t>
  </si>
  <si>
    <t>Peperomia cardenasii Trel.</t>
  </si>
  <si>
    <t>Peperomia congerro Trel. &amp; Yunck.</t>
  </si>
  <si>
    <t>congerro</t>
  </si>
  <si>
    <t>Peperomia conserta Yunck.</t>
  </si>
  <si>
    <t>conserta</t>
  </si>
  <si>
    <t>Yunck.</t>
  </si>
  <si>
    <t>Peperomia distachyos (L.) A.Dietr.</t>
  </si>
  <si>
    <t>distachyos</t>
  </si>
  <si>
    <t>(L.) A.Dietr.</t>
  </si>
  <si>
    <t>Peperomia elongata Kunth</t>
  </si>
  <si>
    <t>Peperomia emarginata Ruiz &amp; Pav.</t>
  </si>
  <si>
    <t>Peperomia emarginella (Wikstr.) C.DC.</t>
  </si>
  <si>
    <t>emarginella</t>
  </si>
  <si>
    <t>(Wikstr.) C.DC.</t>
  </si>
  <si>
    <t>Tusibinan</t>
  </si>
  <si>
    <t>Peperomia emarginulata C.DC.</t>
  </si>
  <si>
    <t>emarginulata</t>
  </si>
  <si>
    <t>Peperomia farctifolia Trel. &amp; Yunck.</t>
  </si>
  <si>
    <t>farctifolia</t>
  </si>
  <si>
    <t>Peperomia fraseri C.DC.</t>
  </si>
  <si>
    <t>fraseri</t>
  </si>
  <si>
    <t>Peperomia glabella (Sw.) A.Dietr.</t>
  </si>
  <si>
    <t>glabella</t>
  </si>
  <si>
    <t>(Sw.) A.Dietr.</t>
  </si>
  <si>
    <t>Peperomia gleicheniiformis Trel.</t>
  </si>
  <si>
    <t>gleicheniiformis</t>
  </si>
  <si>
    <t>Peperomia hebetata Trel. &amp; Yunck.</t>
  </si>
  <si>
    <t>hebetata</t>
  </si>
  <si>
    <t>Peperomia hernandiifolia (Vahl) A.Dietr.</t>
  </si>
  <si>
    <t>hernandiifolia</t>
  </si>
  <si>
    <t>(Vahl) A.Dietr.</t>
  </si>
  <si>
    <t>Oreja de puerco | Orejinegro</t>
  </si>
  <si>
    <t>Peperomia heterophylla Miq.</t>
  </si>
  <si>
    <t>Peperomia hispidula (Sw.) A.Dietr.</t>
  </si>
  <si>
    <t>Peperomia huberi C.DC.</t>
  </si>
  <si>
    <t>Peperomia implicata Trel.</t>
  </si>
  <si>
    <t>implicata</t>
  </si>
  <si>
    <t>Peperomia ioeides Trel. &amp; Yunck.</t>
  </si>
  <si>
    <t>ioeides</t>
  </si>
  <si>
    <t>Peperomia jamesoniana C.DC.</t>
  </si>
  <si>
    <t>jamesoniana</t>
  </si>
  <si>
    <t>Peperomia klugiana Trel. &amp; Yunck.</t>
  </si>
  <si>
    <t>Peperomia lancifolia Hook.</t>
  </si>
  <si>
    <t>Rupay Fresco</t>
  </si>
  <si>
    <t>Peperomia latilimba Yunck.</t>
  </si>
  <si>
    <t>latilimba</t>
  </si>
  <si>
    <t>Peperomia laxiflora Kunth</t>
  </si>
  <si>
    <t>Peperomia macrostachya (Vahl) A.Dietr.</t>
  </si>
  <si>
    <t>Golocera | Curcuncha | Taracua (Portugués) | Golosambe</t>
  </si>
  <si>
    <t>Peperomia macrostachyos (Vahl) A.Dietr.</t>
  </si>
  <si>
    <t>macrostachyos</t>
  </si>
  <si>
    <t>Peperomia maculosa (L.) Hook.</t>
  </si>
  <si>
    <t>maculosa</t>
  </si>
  <si>
    <t>(L.) Hook.</t>
  </si>
  <si>
    <t>Peperomia maypurensis Kunth</t>
  </si>
  <si>
    <t>Peperomia mishuyacana Trel.</t>
  </si>
  <si>
    <t>mishuyacana</t>
  </si>
  <si>
    <t>Peperomia moreliana Yunck.</t>
  </si>
  <si>
    <t>moreliana</t>
  </si>
  <si>
    <t>Peperomia oblanceolata Trel.</t>
  </si>
  <si>
    <t>Payaco</t>
  </si>
  <si>
    <t>Peperomia obtusifolia (L.) A.Dietr.</t>
  </si>
  <si>
    <t>Peperomia pellucida (L.) Kunth</t>
  </si>
  <si>
    <t>pellucida</t>
  </si>
  <si>
    <t>Pecetilla</t>
  </si>
  <si>
    <t>Peperomia philipsonii Yunck.</t>
  </si>
  <si>
    <t>Peperomia phyllanthopsis Trel. &amp; Yunck.</t>
  </si>
  <si>
    <t>phyllanthopsis</t>
  </si>
  <si>
    <t>Paletaria de montaña</t>
  </si>
  <si>
    <t>Peperomia pilicaulis C.DC.</t>
  </si>
  <si>
    <t>pilicaulis</t>
  </si>
  <si>
    <t>Peperomia pseudopereskiifolia C.DC.</t>
  </si>
  <si>
    <t>pseudopereskiifolia</t>
  </si>
  <si>
    <t>Peperomia pseudorhynchophoros C.DC.</t>
  </si>
  <si>
    <t>pseudorhynchophoros</t>
  </si>
  <si>
    <t>Peperomia puerto-ospinana Trel. &amp; Yunck.</t>
  </si>
  <si>
    <t>puerto-ospinana</t>
  </si>
  <si>
    <t>Peperomia putumayoensis Trel. &amp; Yunck.</t>
  </si>
  <si>
    <t>putumayoensis</t>
  </si>
  <si>
    <t>Pecetilla | Antra peceta</t>
  </si>
  <si>
    <t>Peperomia quadrangularis (J.V.Thomps.) A.Dietr.</t>
  </si>
  <si>
    <t>(J.V.Thomps.) A.Dietr.</t>
  </si>
  <si>
    <t>Peperomia quaesita Trel.</t>
  </si>
  <si>
    <t>quaesita</t>
  </si>
  <si>
    <t>Peperomia radicosa Yunck.</t>
  </si>
  <si>
    <t>radicosa</t>
  </si>
  <si>
    <t>Peperomia rhombea Ruiz &amp; Pav.</t>
  </si>
  <si>
    <t>rhombea</t>
  </si>
  <si>
    <t>Peperomia ripicola C.DC.</t>
  </si>
  <si>
    <t>Sabañon doble | Conchita</t>
  </si>
  <si>
    <t>Peperomia rotundata Kunth</t>
  </si>
  <si>
    <t>rotundata</t>
  </si>
  <si>
    <t>Peperomia rotundifolia (L.) Kunth</t>
  </si>
  <si>
    <t>Platillo</t>
  </si>
  <si>
    <t>Peperomia rupicola C.DC.</t>
  </si>
  <si>
    <t>Peperomia serpens (Sw.) Loudon</t>
  </si>
  <si>
    <t>Peperomia silvivaga C.DC.</t>
  </si>
  <si>
    <t>silvivaga</t>
  </si>
  <si>
    <t>Peperomia stelechophila C.DC.</t>
  </si>
  <si>
    <t>stelechophila</t>
  </si>
  <si>
    <t>Peperomia striata Ruiz &amp; Pav.</t>
  </si>
  <si>
    <t>Gramalote</t>
  </si>
  <si>
    <t>Peperomia sucumbiosensis Yunck.</t>
  </si>
  <si>
    <t>sucumbiosensis</t>
  </si>
  <si>
    <t>Peperomia swartziana Miq.</t>
  </si>
  <si>
    <t>swartziana</t>
  </si>
  <si>
    <t>Peperomia sympodialis Trel. &amp; Yunck.</t>
  </si>
  <si>
    <t>sympodialis</t>
  </si>
  <si>
    <t>Peperomia syringifolia C.DC.</t>
  </si>
  <si>
    <t>syringifolia</t>
  </si>
  <si>
    <t>Peperomia tenella (Sw.) A.Dietr.</t>
  </si>
  <si>
    <t>Peperomia tetraphylla (G.Forst.) Hook. &amp; Arn.</t>
  </si>
  <si>
    <t>(G.Forst.) Hook. &amp; Arn.</t>
  </si>
  <si>
    <t>Peperomia trichopus Trel.</t>
  </si>
  <si>
    <t>trichopus</t>
  </si>
  <si>
    <t>Peperomia trunciseda C.DC.</t>
  </si>
  <si>
    <t>trunciseda</t>
  </si>
  <si>
    <t>Peperomia truncivaga C.DC.</t>
  </si>
  <si>
    <t>truncivaga</t>
  </si>
  <si>
    <t>Peperomia uaupesensis Yunck.</t>
  </si>
  <si>
    <t>uaupesensis</t>
  </si>
  <si>
    <t>Peperomia variegata Ruiz &amp; Pav.</t>
  </si>
  <si>
    <t>Peperomia velloziana Miq.</t>
  </si>
  <si>
    <t>velloziana</t>
  </si>
  <si>
    <t>Peperomia venusta Yunck.</t>
  </si>
  <si>
    <t>Piper sp.</t>
  </si>
  <si>
    <t>Piper</t>
  </si>
  <si>
    <t>Gusano que come diente | Cordoncillo | Gusano | Teñir de negro | Cordoncillo | Siete nudos | Ispa nanay ambi</t>
  </si>
  <si>
    <t>Piper achotense Trel. &amp; Yunck.</t>
  </si>
  <si>
    <t>achotense</t>
  </si>
  <si>
    <t>Piper adenandrum (Miq.) C.DC.</t>
  </si>
  <si>
    <t>adenandrum</t>
  </si>
  <si>
    <t>(Miq.) C.DC.</t>
  </si>
  <si>
    <t>Piper aduncum L.</t>
  </si>
  <si>
    <t>aduncum</t>
  </si>
  <si>
    <t>Cordoncillo blanco | Cordoncillo | Coyuntura</t>
  </si>
  <si>
    <t>Piper aequale Vahl</t>
  </si>
  <si>
    <t>aequale</t>
  </si>
  <si>
    <t>Piper alatabaccum Trel. &amp; Yunck.</t>
  </si>
  <si>
    <t>alatabaccum</t>
  </si>
  <si>
    <t>Piper amazonasense Trel. &amp; Yunck.</t>
  </si>
  <si>
    <t>amazonasense</t>
  </si>
  <si>
    <t>Piper amplectenticaule Trel. &amp; Yunck.</t>
  </si>
  <si>
    <t>amplectenticaule</t>
  </si>
  <si>
    <t>Piper andakiensis W.Trujillo &amp; Callejas</t>
  </si>
  <si>
    <t>andakiensis</t>
  </si>
  <si>
    <t>W.Trujillo &amp; Callejas</t>
  </si>
  <si>
    <t>Piper anonifolium (Kunth) C.DC.</t>
  </si>
  <si>
    <t>anonifolium</t>
  </si>
  <si>
    <t>(Kunth) C.DC.</t>
  </si>
  <si>
    <t>Cordoncillo | Lengua de picón | Santa María</t>
  </si>
  <si>
    <t>Piper arboreum Aubl.</t>
  </si>
  <si>
    <t>Piper armatum Trel. &amp; Yunck.</t>
  </si>
  <si>
    <t>armatum</t>
  </si>
  <si>
    <t>Cordoncillo ordinario</t>
  </si>
  <si>
    <t>Piper artanthe C.DC.</t>
  </si>
  <si>
    <t>artanthe</t>
  </si>
  <si>
    <t>Piper asclepiadifolium Trel.</t>
  </si>
  <si>
    <t>asclepiadifolium</t>
  </si>
  <si>
    <t>Piper asterotrichum C.DC.</t>
  </si>
  <si>
    <t>asterotrichum</t>
  </si>
  <si>
    <t>Piper augustum Rudge</t>
  </si>
  <si>
    <t>augustum</t>
  </si>
  <si>
    <t>Piper auritum Kunth</t>
  </si>
  <si>
    <t>Piper avellanum (Miq.) C.DC.</t>
  </si>
  <si>
    <t>avellanum</t>
  </si>
  <si>
    <t>Piper bartlingianum (Miq.) C.DC.</t>
  </si>
  <si>
    <t>bartlingianum</t>
  </si>
  <si>
    <t>Piper bellidifolium Yunck.</t>
  </si>
  <si>
    <t>bellidifolium</t>
  </si>
  <si>
    <t>Piper bermejanum Trel. &amp; Yunck.</t>
  </si>
  <si>
    <t>bermejanum</t>
  </si>
  <si>
    <t>Piper brasiliense C.DC.</t>
  </si>
  <si>
    <t>Teñir de negro</t>
  </si>
  <si>
    <t>Piper bredemeyeri Jacq.</t>
  </si>
  <si>
    <t>Piper cachimboense Yunck.</t>
  </si>
  <si>
    <t>cachimboense</t>
  </si>
  <si>
    <t>Piper cajambrense Trel. &amp; Yunck.</t>
  </si>
  <si>
    <t>cajambrense</t>
  </si>
  <si>
    <t>Piper calanyanum Trel. &amp; Yunck.</t>
  </si>
  <si>
    <t>calanyanum</t>
  </si>
  <si>
    <t>Piper callejasii W.Trujillo &amp; M.A.Jaram.</t>
  </si>
  <si>
    <t>callejasii</t>
  </si>
  <si>
    <t>W.Trujillo &amp; M.A.Jaram.</t>
  </si>
  <si>
    <t>Piper callosum Ruiz &amp; Pav.</t>
  </si>
  <si>
    <t>Coco eléctrico</t>
  </si>
  <si>
    <t>Piper camiloi Trel. &amp; Yunck.</t>
  </si>
  <si>
    <t>camiloi</t>
  </si>
  <si>
    <t>Piper caquetanum Yunck.</t>
  </si>
  <si>
    <t>caquetanum</t>
  </si>
  <si>
    <t>Piper caranoense W.Trujillo</t>
  </si>
  <si>
    <t>W.Trujillo</t>
  </si>
  <si>
    <t>Piper cernuum Vell.</t>
  </si>
  <si>
    <t>cernuum</t>
  </si>
  <si>
    <t>Piper chavicoide (Miq.) C.DC.</t>
  </si>
  <si>
    <t>chavicoide</t>
  </si>
  <si>
    <t>Piper churruyacoanum Trel. &amp; Yunck.</t>
  </si>
  <si>
    <t>churruyacoanum</t>
  </si>
  <si>
    <t>Piper cicatriculosum Trel. &amp; Yunck.</t>
  </si>
  <si>
    <t>cicatriculosum</t>
  </si>
  <si>
    <t>Piper cililimbum Yunck.</t>
  </si>
  <si>
    <t>cililimbum</t>
  </si>
  <si>
    <t>Tabaco de alacrán | Cordoncillo | Mariamole (Portugués)</t>
  </si>
  <si>
    <t>Piper cirratum Trel.</t>
  </si>
  <si>
    <t>cirratum</t>
  </si>
  <si>
    <t>Lengua de picón | Siete nudos</t>
  </si>
  <si>
    <t>Piper claudicans Trel.</t>
  </si>
  <si>
    <t>claudicans</t>
  </si>
  <si>
    <t>Piper cochleatum Sodiro</t>
  </si>
  <si>
    <t>cochleatum</t>
  </si>
  <si>
    <t>Piper conejoense Trel. &amp; Yunck.</t>
  </si>
  <si>
    <t>conejoense</t>
  </si>
  <si>
    <t>Piper consanguineum Kunth</t>
  </si>
  <si>
    <t>Piper cornifolium Kunth</t>
  </si>
  <si>
    <t>cornifolium</t>
  </si>
  <si>
    <t>Piper corpulentispicum Trel. &amp; Yunck.</t>
  </si>
  <si>
    <t>corpulentispicum</t>
  </si>
  <si>
    <t>Piper coruscans Kunth</t>
  </si>
  <si>
    <t>Piper crassinervium Kunth</t>
  </si>
  <si>
    <t>Piper crenatifolium Trel. &amp; Yunck.</t>
  </si>
  <si>
    <t>crenatifolium</t>
  </si>
  <si>
    <t>Piper cumaralense C.DC.</t>
  </si>
  <si>
    <t>cumaralense</t>
  </si>
  <si>
    <t>Piper cuniculorum Trel. &amp; Yunck.</t>
  </si>
  <si>
    <t>cuniculorum</t>
  </si>
  <si>
    <t>Piper cupreatum Trel.</t>
  </si>
  <si>
    <t>cupreatum</t>
  </si>
  <si>
    <t>Cordoncillo | Santa María | Desvanecedora</t>
  </si>
  <si>
    <t>Piper curtistilum C.DC.</t>
  </si>
  <si>
    <t>curtistilum</t>
  </si>
  <si>
    <t>Ajijibre | Santa María</t>
  </si>
  <si>
    <t>Piper demeraranum (Miq.) C.DC.</t>
  </si>
  <si>
    <t>demeraranum</t>
  </si>
  <si>
    <t>Pintura negra | Cordoncillo | Treñir de negro</t>
  </si>
  <si>
    <t>Piper densiciliatum Yunck.</t>
  </si>
  <si>
    <t>densiciliatum</t>
  </si>
  <si>
    <t>Piper dichotomum Ruiz &amp; Pav.</t>
  </si>
  <si>
    <t>Piper dichroostachyum Trel. &amp; Yunck.</t>
  </si>
  <si>
    <t>dichroostachyum</t>
  </si>
  <si>
    <t>Piper diffamatum Trel. &amp; Yunck.</t>
  </si>
  <si>
    <t>diffamatum</t>
  </si>
  <si>
    <t>Piper dilatatum Rich.</t>
  </si>
  <si>
    <t>dilatatum</t>
  </si>
  <si>
    <t>Piper divaricatum G.Mey.</t>
  </si>
  <si>
    <t>Piper divulgatum Trel. &amp; Yunck.</t>
  </si>
  <si>
    <t>divulgatum</t>
  </si>
  <si>
    <t>Piper dolichostylum Callejas &amp; Betancur</t>
  </si>
  <si>
    <t>dolichostylum</t>
  </si>
  <si>
    <t>Piper dumosum Rudge</t>
  </si>
  <si>
    <t>dumosum</t>
  </si>
  <si>
    <t>Cordoncillo | Santa María</t>
  </si>
  <si>
    <t>Piper echinovarium Yunck.</t>
  </si>
  <si>
    <t>echinovarium</t>
  </si>
  <si>
    <t>Piper eriopodon (Miq.) C.DC.</t>
  </si>
  <si>
    <t>eriopodon</t>
  </si>
  <si>
    <t>Piper evansii Callejas</t>
  </si>
  <si>
    <t>evansii</t>
  </si>
  <si>
    <t>Callejas</t>
  </si>
  <si>
    <t>Piper ewanii Yunck.</t>
  </si>
  <si>
    <t>Piper florencianum Trel. &amp; Yunck.</t>
  </si>
  <si>
    <t>florencianum</t>
  </si>
  <si>
    <t>Piper fonteboanum Yunck.</t>
  </si>
  <si>
    <t>fonteboanum</t>
  </si>
  <si>
    <t>Piper froesii Yunck.</t>
  </si>
  <si>
    <t>Piper futuri Trel. &amp; Yunck.</t>
  </si>
  <si>
    <t>futuri</t>
  </si>
  <si>
    <t>Piper grande Vahl</t>
  </si>
  <si>
    <t>Piper guianense (Klotzsch) C.DC.</t>
  </si>
  <si>
    <t>(Klotzsch) C.DC.</t>
  </si>
  <si>
    <t>Piper hermannii Trel. &amp; Yunck.</t>
  </si>
  <si>
    <t>Lengua de pichón</t>
  </si>
  <si>
    <t>Piper heterophyllum Ruiz &amp; Pav.</t>
  </si>
  <si>
    <t>Piper heterotrichum C.DC.</t>
  </si>
  <si>
    <t>Piper hirtilimbum Trel. &amp; Yunck.</t>
  </si>
  <si>
    <t>hirtilimbum</t>
  </si>
  <si>
    <t>Piper hispidum Sw.</t>
  </si>
  <si>
    <t>hispidum</t>
  </si>
  <si>
    <t>Cordoncillo | Cordoncillo blanco</t>
  </si>
  <si>
    <t>Piper holtii Trel. &amp; Yunck.</t>
  </si>
  <si>
    <t>Piper hostmannianum (Miq.) C.DC.</t>
  </si>
  <si>
    <t>Piper immutatum Trel.</t>
  </si>
  <si>
    <t>immutatum</t>
  </si>
  <si>
    <t>Cordoncillo | cordoncillo peludo</t>
  </si>
  <si>
    <t>Piper itayanum Trel.</t>
  </si>
  <si>
    <t>itayanum</t>
  </si>
  <si>
    <t>Piper japurense (Miq.) C.DC.</t>
  </si>
  <si>
    <t>japurense</t>
  </si>
  <si>
    <t>Hoja de vaso</t>
  </si>
  <si>
    <t>Piper javariense Yunck.</t>
  </si>
  <si>
    <t>javariense</t>
  </si>
  <si>
    <t>Piper krukoffii Yunck.</t>
  </si>
  <si>
    <t>Piper lacunosum Kunth</t>
  </si>
  <si>
    <t>Piper laevigatum Kunth</t>
  </si>
  <si>
    <t>Piper laguna-cochanum Trel. &amp; Yunck.</t>
  </si>
  <si>
    <t>laguna-cochanum</t>
  </si>
  <si>
    <t>Piper lanceifolium Kunth</t>
  </si>
  <si>
    <t>lanceifolium</t>
  </si>
  <si>
    <t>Piper lenticellosum C.DC.</t>
  </si>
  <si>
    <t>lenticellosum</t>
  </si>
  <si>
    <t>Piper leticianum C.DC.</t>
  </si>
  <si>
    <t>leticianum</t>
  </si>
  <si>
    <t>Piper lineatipilosum Yunck.</t>
  </si>
  <si>
    <t>lineatipilosum</t>
  </si>
  <si>
    <t>Piper longicaudatum Trel. &amp; Yunck.</t>
  </si>
  <si>
    <t>longicaudatum</t>
  </si>
  <si>
    <t>Cordoncillo Ambi</t>
  </si>
  <si>
    <t>Piper longimucronatum Yunck.</t>
  </si>
  <si>
    <t>longimucronatum</t>
  </si>
  <si>
    <t>Piper macbrideanum Trel.</t>
  </si>
  <si>
    <t>macbrideanum</t>
  </si>
  <si>
    <t>Piper macerispicum Trel. &amp; Yunck.</t>
  </si>
  <si>
    <t>macerispicum</t>
  </si>
  <si>
    <t>Teñir de negro | Cordoncillo</t>
  </si>
  <si>
    <t>Piper macrotrichum C.DC.</t>
  </si>
  <si>
    <t>macrotrichum</t>
  </si>
  <si>
    <t>Piper madeiranum Yunck.</t>
  </si>
  <si>
    <t>madeiranum</t>
  </si>
  <si>
    <t>Piper maranyonense Trel.</t>
  </si>
  <si>
    <t>maranyonense</t>
  </si>
  <si>
    <t>Cordoncillo | Nacedero</t>
  </si>
  <si>
    <t>Piper marginatum Jacq.</t>
  </si>
  <si>
    <t>marginatum</t>
  </si>
  <si>
    <t>Hoja de raya | Cordoncillo blanco | Cordoncillo | Niguito</t>
  </si>
  <si>
    <t>Piper marsupiatum Trel. &amp; Yunck.</t>
  </si>
  <si>
    <t>marsupiatum</t>
  </si>
  <si>
    <t>Remedio para el dolor de muela | Hoja para la viruela</t>
  </si>
  <si>
    <t>Piper marsupiiferum Trel.</t>
  </si>
  <si>
    <t>marsupiiferum</t>
  </si>
  <si>
    <t>Dolor de muelas | Tabardillo | Cordoncillo | Desvanecedora</t>
  </si>
  <si>
    <t>Piper medinaense Yunck.</t>
  </si>
  <si>
    <t>medinaense</t>
  </si>
  <si>
    <t>Piper metanum Trel. &amp; Yunck.</t>
  </si>
  <si>
    <t>metanum</t>
  </si>
  <si>
    <t>Curachinicu</t>
  </si>
  <si>
    <t>Piper miguel-conejoanum Trel. &amp; Yunck.</t>
  </si>
  <si>
    <t>miguel-conejoanum</t>
  </si>
  <si>
    <t>Piper mituense Trel. &amp; Yunck.</t>
  </si>
  <si>
    <t>mituense</t>
  </si>
  <si>
    <t>Piper mocoanum Trel. &amp; Yunck.</t>
  </si>
  <si>
    <t>mocoanum</t>
  </si>
  <si>
    <t>Piper molliusculum Sodiro</t>
  </si>
  <si>
    <t>molliusculum</t>
  </si>
  <si>
    <t>Piper morelianum Yunck.</t>
  </si>
  <si>
    <t>morelianum</t>
  </si>
  <si>
    <t>Piper moscopanense Yunck.</t>
  </si>
  <si>
    <t>moscopanense</t>
  </si>
  <si>
    <t>Piper nigribaccum C.DC.</t>
  </si>
  <si>
    <t>nigribaccum</t>
  </si>
  <si>
    <t>Piper nigrispicum C.DC.</t>
  </si>
  <si>
    <t>nigrispicum</t>
  </si>
  <si>
    <t>Piper nigrum L.</t>
  </si>
  <si>
    <t>Piper nodulosum Link</t>
  </si>
  <si>
    <t>Piper obliquum Ruiz &amp; Pav.</t>
  </si>
  <si>
    <t>Rodilla de pollo | Cordoncillo hajancha | Santa María</t>
  </si>
  <si>
    <t>Piper oblongifolium (Klotzsch) C. DC.</t>
  </si>
  <si>
    <t>(Klotzsch) C. DC.</t>
  </si>
  <si>
    <t>Piper obtusifolium L.</t>
  </si>
  <si>
    <t>obtusifolium</t>
  </si>
  <si>
    <t>Piper obtusilimbum C.DC.</t>
  </si>
  <si>
    <t>obtusilimbum</t>
  </si>
  <si>
    <t>Hierba maldita | cara chupa changa | Desvanecedora | Cordoncillo | Anastesia | Chicharroncillo | Mata de culebra</t>
  </si>
  <si>
    <t>Piper obumbratum (Miq.) C.DC.</t>
  </si>
  <si>
    <t>obumbratum</t>
  </si>
  <si>
    <t>Piper ospinense Trel. &amp; Yunck.</t>
  </si>
  <si>
    <t>ospinense</t>
  </si>
  <si>
    <t>Piper paludosum C.DC.</t>
  </si>
  <si>
    <t>paludosum</t>
  </si>
  <si>
    <t>Piper pamploanum Trel. &amp; Yunck.</t>
  </si>
  <si>
    <t>pamploanum</t>
  </si>
  <si>
    <t>Piper papillicaule Trel. &amp; Yunck.</t>
  </si>
  <si>
    <t>papillicaule</t>
  </si>
  <si>
    <t>Piper papilliferum Steyerm.</t>
  </si>
  <si>
    <t>papilliferum</t>
  </si>
  <si>
    <t>Piper pebasense Trel.</t>
  </si>
  <si>
    <t>pebasense</t>
  </si>
  <si>
    <t>Piper peculiare Trel. &amp; Yunck.</t>
  </si>
  <si>
    <t>peculiare</t>
  </si>
  <si>
    <t>Piper peltatum L.</t>
  </si>
  <si>
    <t>El Pato | Hoja de raya | Cordoncillo | Santa María | Indio viejo | Curillo | Rayo</t>
  </si>
  <si>
    <t>Piper permolle Trel. &amp; Yunck.</t>
  </si>
  <si>
    <t>permolle</t>
  </si>
  <si>
    <t>Piper perstipulare Steyerm.</t>
  </si>
  <si>
    <t>perstipulare</t>
  </si>
  <si>
    <t>Piper phytolaccifolium Opiz</t>
  </si>
  <si>
    <t>phytolaccifolium</t>
  </si>
  <si>
    <t>Opiz</t>
  </si>
  <si>
    <t>Piper piluliferifolium Trel.</t>
  </si>
  <si>
    <t>piluliferifolium</t>
  </si>
  <si>
    <t>Piper pinuna-negroense Trel. &amp; Yunck.</t>
  </si>
  <si>
    <t>pinuna-negroense</t>
  </si>
  <si>
    <t>Piper planipes Trel.</t>
  </si>
  <si>
    <t>planipes</t>
  </si>
  <si>
    <t>Piper platylobum Sodiro</t>
  </si>
  <si>
    <t>platylobum</t>
  </si>
  <si>
    <t>Piper politii Yunck.</t>
  </si>
  <si>
    <t>Pega pega</t>
  </si>
  <si>
    <t>Piper poporense Trel. &amp; Yunck.</t>
  </si>
  <si>
    <t>poporense</t>
  </si>
  <si>
    <t>Pintura negra | Cordoncillo</t>
  </si>
  <si>
    <t>Piper pseudopeculiare W.Trujillo-C.</t>
  </si>
  <si>
    <t>pseudopeculiare</t>
  </si>
  <si>
    <t>W.Trujillo-C.</t>
  </si>
  <si>
    <t>Piper pterocladum C.DC.</t>
  </si>
  <si>
    <t>pterocladum</t>
  </si>
  <si>
    <t>Piper putumayoense Trel. &amp; Yunck.</t>
  </si>
  <si>
    <t>Piper quitense C.DC.</t>
  </si>
  <si>
    <t>Piper riocauchosanum Yunck.</t>
  </si>
  <si>
    <t>riocauchosanum</t>
  </si>
  <si>
    <t>Piper sacchamatesense Yunck.</t>
  </si>
  <si>
    <t>sacchamatesense</t>
  </si>
  <si>
    <t>Piper sanroqueanum Trel.</t>
  </si>
  <si>
    <t>sanroqueanum</t>
  </si>
  <si>
    <t>Piper schultesii Yunck.</t>
  </si>
  <si>
    <t>Piper scutilimbum C.DC.</t>
  </si>
  <si>
    <t>scutilimbum</t>
  </si>
  <si>
    <t>Piper soledadense Trel.</t>
  </si>
  <si>
    <t>soledadense</t>
  </si>
  <si>
    <t>Santa María | Cordoncillo</t>
  </si>
  <si>
    <t>Piper stellipilum (Miq.) C.DC.</t>
  </si>
  <si>
    <t>stellipilum</t>
  </si>
  <si>
    <t>Piper subasperifolium Yunck.</t>
  </si>
  <si>
    <t>subasperifolium</t>
  </si>
  <si>
    <t>Piper subcordulatum Trel.</t>
  </si>
  <si>
    <t>subcordulatum</t>
  </si>
  <si>
    <t>Piper subfalcatum Yunck.</t>
  </si>
  <si>
    <t>subfalcatum</t>
  </si>
  <si>
    <t>Piper subnitidum C.DC.</t>
  </si>
  <si>
    <t>subnitidum</t>
  </si>
  <si>
    <t>Piper subscabridum C.DC.</t>
  </si>
  <si>
    <t>subscabridum</t>
  </si>
  <si>
    <t>Piper subscutatum (Miq.) C.DC.</t>
  </si>
  <si>
    <t>subscutatum</t>
  </si>
  <si>
    <t>Piper subsessilifolium C.DC.</t>
  </si>
  <si>
    <t>subsessilifolium</t>
  </si>
  <si>
    <t>Piper sucreense Trel. &amp; Yunck.</t>
  </si>
  <si>
    <t>sucreense</t>
  </si>
  <si>
    <t>Piper taperinhanum Yunck.</t>
  </si>
  <si>
    <t>taperinhanum</t>
  </si>
  <si>
    <t>Piper tarquiense W.Trujillo</t>
  </si>
  <si>
    <t>tarquiense</t>
  </si>
  <si>
    <t>Piper tenue Kunth</t>
  </si>
  <si>
    <t>Piper tricuspe (Miq.) C.DC.</t>
  </si>
  <si>
    <t>tricuspe</t>
  </si>
  <si>
    <t>Curarina | Pipilonga</t>
  </si>
  <si>
    <t>Piper trigonum C.DC.</t>
  </si>
  <si>
    <t>trigonum</t>
  </si>
  <si>
    <t>Cordoncillo | Gusano que come diente | Lengua de pichón | Santa María</t>
  </si>
  <si>
    <t>Piper truncatum Vell.</t>
  </si>
  <si>
    <t>truncatum</t>
  </si>
  <si>
    <t>Piper tuberculatum Jacq.</t>
  </si>
  <si>
    <t>Cordoncillo chinibo | Cordoncillo</t>
  </si>
  <si>
    <t>Piper umbellatum L.</t>
  </si>
  <si>
    <t>umbellatum</t>
  </si>
  <si>
    <t>Santa María | Hoja de raya | Cordoncillo | Rayo</t>
  </si>
  <si>
    <t>Piper umbriense Trel. &amp; Yunck.</t>
  </si>
  <si>
    <t>umbriense</t>
  </si>
  <si>
    <t>Piper unillanum Trel. &amp; Yunck.</t>
  </si>
  <si>
    <t>unillanum</t>
  </si>
  <si>
    <t>Piper variegatum (Ruiz &amp; Pav.) Pers.</t>
  </si>
  <si>
    <t>Piper veraguense C.DC.</t>
  </si>
  <si>
    <t>veraguense</t>
  </si>
  <si>
    <t>Piper vermiculatum C.DC.</t>
  </si>
  <si>
    <t>vermiculatum</t>
  </si>
  <si>
    <t>Piper viscaianum Trel. &amp; Yunck.</t>
  </si>
  <si>
    <t>viscaianum</t>
  </si>
  <si>
    <t>Piper vitaceum Yunck.</t>
  </si>
  <si>
    <t>vitaceum</t>
  </si>
  <si>
    <t>Piper yurimaguasanum Trel.</t>
  </si>
  <si>
    <t>yurimaguasanum</t>
  </si>
  <si>
    <t>Angelonia sp.</t>
  </si>
  <si>
    <t>Plantaginaceae</t>
  </si>
  <si>
    <t>Angelonia</t>
  </si>
  <si>
    <t>Angelonia angustifolia Benth.</t>
  </si>
  <si>
    <t>Bacopa sp.</t>
  </si>
  <si>
    <t>Bacopa</t>
  </si>
  <si>
    <t>Bacopa callitrichoides (Kunth) Pennell</t>
  </si>
  <si>
    <t>callitrichoides</t>
  </si>
  <si>
    <t>(Kunth) Pennell</t>
  </si>
  <si>
    <t>Bacopa laxiflora (Benth.) Edwall</t>
  </si>
  <si>
    <t>(Benth.) Edwall</t>
  </si>
  <si>
    <t>Bacopa monnierioides (Cham.) B.L.Rob.</t>
  </si>
  <si>
    <t>monnierioides</t>
  </si>
  <si>
    <t>(Cham.) B.L.Rob.</t>
  </si>
  <si>
    <t>Granadilla</t>
  </si>
  <si>
    <t>Bacopa myriophylloides (Benth.) Wettst.</t>
  </si>
  <si>
    <t>myriophylloides</t>
  </si>
  <si>
    <t>(Benth.) Wettst.</t>
  </si>
  <si>
    <t>Bacopa reptans (Benth.) Edwall</t>
  </si>
  <si>
    <t>Bacopa salzmannii (Benth.) Edwall</t>
  </si>
  <si>
    <t>salzmannii</t>
  </si>
  <si>
    <t>Bacopa stricta (Schrad.) Edwall</t>
  </si>
  <si>
    <t>(Schrad.) Edwall</t>
  </si>
  <si>
    <t>Benjaminia reflexa (Benth.) D'Arcy</t>
  </si>
  <si>
    <t>Benjaminia</t>
  </si>
  <si>
    <t>(Benth.) D'Arcy</t>
  </si>
  <si>
    <t>Conobea scoparioides (Cham. &amp; Schltdl.) Benth.</t>
  </si>
  <si>
    <t>Conobea</t>
  </si>
  <si>
    <t>scoparioides</t>
  </si>
  <si>
    <t>(Cham. &amp; Schltdl.) Benth.</t>
  </si>
  <si>
    <t>Perfume del duende | Paico silvestre</t>
  </si>
  <si>
    <t>Plantago major L.</t>
  </si>
  <si>
    <t>Plantago</t>
  </si>
  <si>
    <t>Llantén | Yanten Blanco</t>
  </si>
  <si>
    <t>Russelia equisetiformis Schltdl. &amp; Cham.</t>
  </si>
  <si>
    <t>Russelia</t>
  </si>
  <si>
    <t>equisetiformis</t>
  </si>
  <si>
    <t>Cola de caballo</t>
  </si>
  <si>
    <t>Scoparia dulcis L.</t>
  </si>
  <si>
    <t>Scoparia</t>
  </si>
  <si>
    <t>Paraguay | Escobilla | Basuriña</t>
  </si>
  <si>
    <t>Acroceras zizanioides (Kunth) Dandy</t>
  </si>
  <si>
    <t>Poaceae</t>
  </si>
  <si>
    <t>Acroceras</t>
  </si>
  <si>
    <t>zizanioides</t>
  </si>
  <si>
    <t>(Kunth) Dandy</t>
  </si>
  <si>
    <t>Andropogon sp.</t>
  </si>
  <si>
    <t>Andropogon</t>
  </si>
  <si>
    <t>Andropogon bicornis L.</t>
  </si>
  <si>
    <t>Rabo de zorro | Rabo de vaca | Rabo de mula | Cola de zorro</t>
  </si>
  <si>
    <t>Andropogon hypogynus Hack.</t>
  </si>
  <si>
    <t>hypogynus</t>
  </si>
  <si>
    <t>Hack.</t>
  </si>
  <si>
    <t>Andropogon lateralis Nees</t>
  </si>
  <si>
    <t>Andropogon leucostachyus Kunth</t>
  </si>
  <si>
    <t>leucostachyus</t>
  </si>
  <si>
    <t>Andropogon selloanus (Hack.) Hack.</t>
  </si>
  <si>
    <t>selloanus</t>
  </si>
  <si>
    <t>(Hack.) Hack.</t>
  </si>
  <si>
    <t>Andropogon virgatus Ham.</t>
  </si>
  <si>
    <t>virgatus</t>
  </si>
  <si>
    <t>Rabo de mula</t>
  </si>
  <si>
    <t>Anthaenantia lanata (Kunth) Benth.</t>
  </si>
  <si>
    <t>Anthaenantia</t>
  </si>
  <si>
    <t>Anthoxanthum odoratum L.</t>
  </si>
  <si>
    <t>Anthoxanthum</t>
  </si>
  <si>
    <t>Aristida sp.</t>
  </si>
  <si>
    <t>Aristida</t>
  </si>
  <si>
    <t>Aristida capillacea Lam.</t>
  </si>
  <si>
    <t>Pelo de angel</t>
  </si>
  <si>
    <t>Aristida longifolia Trin.</t>
  </si>
  <si>
    <t>Trin.</t>
  </si>
  <si>
    <t>Aristida torta (Nees) Kunth</t>
  </si>
  <si>
    <t>torta</t>
  </si>
  <si>
    <t>(Nees) Kunth</t>
  </si>
  <si>
    <t>Arthropogon sorengii Gir.-Cañas</t>
  </si>
  <si>
    <t>Arthropogon</t>
  </si>
  <si>
    <t>sorengii</t>
  </si>
  <si>
    <t>Gir.-Cañas</t>
  </si>
  <si>
    <t>Arthrostylidium sp.</t>
  </si>
  <si>
    <t>Arthrostylidium</t>
  </si>
  <si>
    <t>Arthrostylidium berryi Judz. &amp; Davidse</t>
  </si>
  <si>
    <t>Judz. &amp; Davidse</t>
  </si>
  <si>
    <t>Arthrostylidium chiribiquetense Londoño &amp; L.G.Clark</t>
  </si>
  <si>
    <t>chiribiquetense</t>
  </si>
  <si>
    <t>Londoño &amp; L.G.Clark</t>
  </si>
  <si>
    <t>Arthrostylidium simpliciusculum (Pilg.) McClure</t>
  </si>
  <si>
    <t>simpliciusculum</t>
  </si>
  <si>
    <t>(Pilg.) McClure</t>
  </si>
  <si>
    <t>Aulonemia pumila L.G.Clark &amp; Londoño</t>
  </si>
  <si>
    <t>Aulonemia</t>
  </si>
  <si>
    <t>L.G.Clark &amp; Londoño</t>
  </si>
  <si>
    <t>Axonopus sp.</t>
  </si>
  <si>
    <t>Axonopus</t>
  </si>
  <si>
    <t>Axonopus anceps (Mez) Hitchc.</t>
  </si>
  <si>
    <t>anceps</t>
  </si>
  <si>
    <t>(Mez) Hitchc.</t>
  </si>
  <si>
    <t>Axonopus aureus P.Beauv.</t>
  </si>
  <si>
    <t>aureus</t>
  </si>
  <si>
    <t>Pasto sabana</t>
  </si>
  <si>
    <t>Axonopus capillaris (Lam.) Chase</t>
  </si>
  <si>
    <t>(Lam.) Chase</t>
  </si>
  <si>
    <t>Axonopus casiquiarensis Davidse</t>
  </si>
  <si>
    <t>casiquiarensis</t>
  </si>
  <si>
    <t>Davidse</t>
  </si>
  <si>
    <t>Axonopus chrysoblepharis (Lag.) Chase</t>
  </si>
  <si>
    <t>chrysoblepharis</t>
  </si>
  <si>
    <t>(Lag.) Chase</t>
  </si>
  <si>
    <t>Axonopus compressus (Sw.) P.Beauv.</t>
  </si>
  <si>
    <t>compressus</t>
  </si>
  <si>
    <t>(Sw.) P.Beauv.</t>
  </si>
  <si>
    <t>Pasto grama</t>
  </si>
  <si>
    <t>Axonopus fissifolius (Raddi) Kuhlm.</t>
  </si>
  <si>
    <t>fissifolius</t>
  </si>
  <si>
    <t>(Raddi) Kuhlm.</t>
  </si>
  <si>
    <t>Axonopus laxiflorus (Trin.) Chase</t>
  </si>
  <si>
    <t>laxiflorus</t>
  </si>
  <si>
    <t>(Trin.) Chase</t>
  </si>
  <si>
    <t>Axonopus leptostachyus (Flüggé) Hitchc.</t>
  </si>
  <si>
    <t>(Flüggé) Hitchc.</t>
  </si>
  <si>
    <t>Axonopus morronei Gir.-Cañas</t>
  </si>
  <si>
    <t>morronei</t>
  </si>
  <si>
    <t>Axonopus pressus (Steud.) Parodi</t>
  </si>
  <si>
    <t>pressus</t>
  </si>
  <si>
    <t>(Steud.) Parodi</t>
  </si>
  <si>
    <t>Axonopus purpusii (Mez) Chase</t>
  </si>
  <si>
    <t>purpusii</t>
  </si>
  <si>
    <t>(Mez) Chase</t>
  </si>
  <si>
    <t>Guaratara</t>
  </si>
  <si>
    <t>Axonopus schultesii G.A.Black</t>
  </si>
  <si>
    <t>G.A.Black</t>
  </si>
  <si>
    <t>Axonopus scoparius (Flüggé) Kuhlm.</t>
  </si>
  <si>
    <t>scoparius</t>
  </si>
  <si>
    <t>(Flüggé) Kuhlm.</t>
  </si>
  <si>
    <t>Micay | Pasto imperial | Pasto micay</t>
  </si>
  <si>
    <t>Axonopus triglochinoides (Mez) Dedecca</t>
  </si>
  <si>
    <t>triglochinoides</t>
  </si>
  <si>
    <t>(Mez) Dedecca</t>
  </si>
  <si>
    <t>Bambusa sp.</t>
  </si>
  <si>
    <t>Bambusa</t>
  </si>
  <si>
    <t>Guadua | Bambú</t>
  </si>
  <si>
    <t>Bambusa multiplex (Lour.) Shult. &amp; Shult.f.</t>
  </si>
  <si>
    <t>multiplex</t>
  </si>
  <si>
    <t>(Lour.) Shult. &amp; Shult.f.</t>
  </si>
  <si>
    <t>Bambusa vulgaris J.C.Wendl.</t>
  </si>
  <si>
    <t>J.C.Wendl.</t>
  </si>
  <si>
    <t>Bambú | Guadua</t>
  </si>
  <si>
    <t>Cenchrus sp.</t>
  </si>
  <si>
    <t>Cenchrus</t>
  </si>
  <si>
    <t>Chloris radiata (L.) Sw.</t>
  </si>
  <si>
    <t>Chloris</t>
  </si>
  <si>
    <t>radiata</t>
  </si>
  <si>
    <t>Chusquea sp.</t>
  </si>
  <si>
    <t>Chusquea</t>
  </si>
  <si>
    <t>Guadilla</t>
  </si>
  <si>
    <t>Chusquea linearis N.E.Br.</t>
  </si>
  <si>
    <t>Chusquea serpens L.G.Clark</t>
  </si>
  <si>
    <t>L.G.Clark</t>
  </si>
  <si>
    <t>Chusquea simpliciflora Munro</t>
  </si>
  <si>
    <t>simpliciflora</t>
  </si>
  <si>
    <t>Munro</t>
  </si>
  <si>
    <t>Coix lacryma-jobi L.</t>
  </si>
  <si>
    <t>Coix</t>
  </si>
  <si>
    <t>lacryma-jobi</t>
  </si>
  <si>
    <t>Trigo amazónico | Pasto micay</t>
  </si>
  <si>
    <t>Coleataenia sp.</t>
  </si>
  <si>
    <t>Coleataenia</t>
  </si>
  <si>
    <t>Coleataenia caricoides (Nees ex Trin.) Soreng</t>
  </si>
  <si>
    <t>caricoides</t>
  </si>
  <si>
    <t>(Nees ex Trin.) Soreng</t>
  </si>
  <si>
    <t>Coleataenia stenodes (Griseb.) Soreng</t>
  </si>
  <si>
    <t>stenodes</t>
  </si>
  <si>
    <t>(Griseb.) Soreng</t>
  </si>
  <si>
    <t>Cryptochloa unispiculata Soderstr.</t>
  </si>
  <si>
    <t>Cryptochloa</t>
  </si>
  <si>
    <t>unispiculata</t>
  </si>
  <si>
    <t>Soderstr.</t>
  </si>
  <si>
    <t>Ctenium concissum Swallen</t>
  </si>
  <si>
    <t>Ctenium</t>
  </si>
  <si>
    <t>concissum</t>
  </si>
  <si>
    <t>Swallen</t>
  </si>
  <si>
    <t>Cymbopogon citratus (DC.) Stapf</t>
  </si>
  <si>
    <t>Cymbopogon</t>
  </si>
  <si>
    <t>citratus</t>
  </si>
  <si>
    <t>(DC.) Stapf</t>
  </si>
  <si>
    <t>Limoncillo</t>
  </si>
  <si>
    <t>Cynodon dactylon (L.) Pers.</t>
  </si>
  <si>
    <t>Cynodon</t>
  </si>
  <si>
    <t>dactylon</t>
  </si>
  <si>
    <t>Cyphonanthus discrepans (Döll) Zuloaga &amp; Morrone</t>
  </si>
  <si>
    <t>Cyphonanthus</t>
  </si>
  <si>
    <t>discrepans</t>
  </si>
  <si>
    <t>(Döll) Zuloaga &amp; Morrone</t>
  </si>
  <si>
    <t>Digitaria sp.</t>
  </si>
  <si>
    <t>Digitaria</t>
  </si>
  <si>
    <t>Digitaria bicornis (Lam.) Roem. &amp; Schult.</t>
  </si>
  <si>
    <t>(Lam.) Roem. &amp; Schult.</t>
  </si>
  <si>
    <t>Digitaria ciliaris (Retz.) Koeler</t>
  </si>
  <si>
    <t>ciliaris</t>
  </si>
  <si>
    <t>(Retz.) Koeler</t>
  </si>
  <si>
    <t>Digitaria dioica Killeen &amp; Rúgolo</t>
  </si>
  <si>
    <t>Killeen &amp; Rúgolo</t>
  </si>
  <si>
    <t>Digitaria fuscescens (J.Presl) Henrard</t>
  </si>
  <si>
    <t>(J.Presl) Henrard</t>
  </si>
  <si>
    <t>Digitaria horizontalis Willd.</t>
  </si>
  <si>
    <t>Digitaria insularis (L.) Fedde</t>
  </si>
  <si>
    <t>(L.) Fedde</t>
  </si>
  <si>
    <t>Digitaria sellowii (Müll.Hal.) Henrard</t>
  </si>
  <si>
    <t>sellowii</t>
  </si>
  <si>
    <t>(Müll.Hal.) Henrard</t>
  </si>
  <si>
    <t>Echinochloa sp.</t>
  </si>
  <si>
    <t>Echinochloa</t>
  </si>
  <si>
    <t>Echinochloa colona (L.) Link</t>
  </si>
  <si>
    <t>colona</t>
  </si>
  <si>
    <t>Echinochloa crus-pavonis (Kunth) Schult.</t>
  </si>
  <si>
    <t>crus-pavonis</t>
  </si>
  <si>
    <t>(Kunth) Schult.</t>
  </si>
  <si>
    <t>Pasto alemán</t>
  </si>
  <si>
    <t>Echinochloa polystachya (Kunth) Hitchc.</t>
  </si>
  <si>
    <t>(Kunth) Hitchc.</t>
  </si>
  <si>
    <t>Gramalote | Pasto de yulo</t>
  </si>
  <si>
    <t>Echinolaena sp.</t>
  </si>
  <si>
    <t>Echinolaena</t>
  </si>
  <si>
    <t>Echinolaena inflexa (Poir.) Chase</t>
  </si>
  <si>
    <t>inflexa</t>
  </si>
  <si>
    <t>(Poir.) Chase</t>
  </si>
  <si>
    <t>Eleusine indica (L.) Gaertn.</t>
  </si>
  <si>
    <t>Eleusine</t>
  </si>
  <si>
    <t>Elionurus muticus (Spreng.) Kuntze</t>
  </si>
  <si>
    <t>Elionurus</t>
  </si>
  <si>
    <t>muticus</t>
  </si>
  <si>
    <t>(Spreng.) Kuntze</t>
  </si>
  <si>
    <t>Elyonurus sp.</t>
  </si>
  <si>
    <t>Elyonurus</t>
  </si>
  <si>
    <t>Elytrostachys sp.</t>
  </si>
  <si>
    <t>Elytrostachys</t>
  </si>
  <si>
    <t>Eragrostis sp.</t>
  </si>
  <si>
    <t>Eragrostis</t>
  </si>
  <si>
    <t>Eragrostis acutiflora (Kunth) Nees</t>
  </si>
  <si>
    <t>Eragrostis bahiensis Schrad. ex Schult.</t>
  </si>
  <si>
    <t>bahiensis</t>
  </si>
  <si>
    <t>Schrad. ex Schult.</t>
  </si>
  <si>
    <t>Eragrostis ciliaris (L.) R.Br.</t>
  </si>
  <si>
    <t>Eragrostis hypnoides (Lam.) Britton, Sterns &amp; Poggenb.</t>
  </si>
  <si>
    <t>hypnoides</t>
  </si>
  <si>
    <t>(Lam.) Britton, Sterns &amp; Poggenb.</t>
  </si>
  <si>
    <t>Eragrostis maypurensis (Kunth) Steud.</t>
  </si>
  <si>
    <t>Eragrostis pectinacea (Michx.) Nees</t>
  </si>
  <si>
    <t>pectinacea</t>
  </si>
  <si>
    <t>(Michx.) Nees</t>
  </si>
  <si>
    <t>Eragrostis tenella (L.) P.Beauv. ex Roem. &amp; Schult.</t>
  </si>
  <si>
    <t>(L.) P.Beauv. ex Roem. &amp; Schult.</t>
  </si>
  <si>
    <t>Eriochloa sp.</t>
  </si>
  <si>
    <t>Eriochloa</t>
  </si>
  <si>
    <t>Eriochloa punctata (L.) Ham.</t>
  </si>
  <si>
    <t>(L.) Ham.</t>
  </si>
  <si>
    <t>Eriochrysis cayennensis P.Beauv.</t>
  </si>
  <si>
    <t>Eriochrysis</t>
  </si>
  <si>
    <t>Guadua sp.</t>
  </si>
  <si>
    <t>Guadua</t>
  </si>
  <si>
    <t>Guadua angustifolia Kunth</t>
  </si>
  <si>
    <t>Guadua ciliata Londoño &amp; Davidse</t>
  </si>
  <si>
    <t>Londoño &amp; Davidse</t>
  </si>
  <si>
    <t>Carrizo | Cortadera</t>
  </si>
  <si>
    <t>Guadua glomerata Munro</t>
  </si>
  <si>
    <t>Guadua macrospiculata Londoño &amp; L.G.Clark</t>
  </si>
  <si>
    <t>macrospiculata</t>
  </si>
  <si>
    <t>Guadua superba Huber</t>
  </si>
  <si>
    <t>Guadua weberbaueri Pilg.</t>
  </si>
  <si>
    <t>Gymnopogon sp.</t>
  </si>
  <si>
    <t>Gymnopogon</t>
  </si>
  <si>
    <t>Gymnopogon fastigiatus Nees</t>
  </si>
  <si>
    <t>fastigiatus</t>
  </si>
  <si>
    <t>Gymnopogon foliosus (Willd.) Nees</t>
  </si>
  <si>
    <t>foliosus</t>
  </si>
  <si>
    <t>(Willd.) Nees</t>
  </si>
  <si>
    <t>Gynerium sagittatum (Aubl.) P.Beauv.</t>
  </si>
  <si>
    <t>Gynerium</t>
  </si>
  <si>
    <t>(Aubl.) P.Beauv.</t>
  </si>
  <si>
    <t>Verada | Caña flecha | Caña blanca</t>
  </si>
  <si>
    <t>Heteropogon contortus (L.) Roem. &amp; Schult.</t>
  </si>
  <si>
    <t>Heteropogon</t>
  </si>
  <si>
    <t>contortus</t>
  </si>
  <si>
    <t>Hildaea sp.</t>
  </si>
  <si>
    <t>Hildaea</t>
  </si>
  <si>
    <t>Hildaea pallens (Sw.) C.Silva &amp; R.P.Oliveira</t>
  </si>
  <si>
    <t>pallens</t>
  </si>
  <si>
    <t>(Sw.) C.Silva &amp; R.P.Oliveira</t>
  </si>
  <si>
    <t>Holcus lanatus L.</t>
  </si>
  <si>
    <t>Holcus</t>
  </si>
  <si>
    <t>Homolepis sp.</t>
  </si>
  <si>
    <t>Homolepis</t>
  </si>
  <si>
    <t>Homolepis aturensis (Kunth) Chase</t>
  </si>
  <si>
    <t>(Kunth) Chase</t>
  </si>
  <si>
    <t>Homolepis glutinosa (Sw.) Zuloaga &amp; Soderstr.</t>
  </si>
  <si>
    <t>glutinosa</t>
  </si>
  <si>
    <t>(Sw.) Zuloaga &amp; Soderstr.</t>
  </si>
  <si>
    <t>Hymenachne sp.</t>
  </si>
  <si>
    <t>Hymenachne</t>
  </si>
  <si>
    <t>Hymenachne amplexicaulis (Rudge) Nees</t>
  </si>
  <si>
    <t>(Rudge) Nees</t>
  </si>
  <si>
    <t>Pasto muczuro | Pasto alemán | Juco arriero | Gramalote</t>
  </si>
  <si>
    <t>Hymenachne donacifolia (Raddi) Chase</t>
  </si>
  <si>
    <t>donacifolia</t>
  </si>
  <si>
    <t>(Raddi) Chase</t>
  </si>
  <si>
    <t>Hyparrhenia sp.</t>
  </si>
  <si>
    <t>Hyparrhenia</t>
  </si>
  <si>
    <t>Hyparrhenia rufa (Nees) Stapf</t>
  </si>
  <si>
    <t>(Nees) Stapf</t>
  </si>
  <si>
    <t>Ichnanthus sp.</t>
  </si>
  <si>
    <t>Ichnanthus</t>
  </si>
  <si>
    <t>Ichnanthus altus Swallen</t>
  </si>
  <si>
    <t>altus</t>
  </si>
  <si>
    <t>Ichnanthus breviscrobs Döll</t>
  </si>
  <si>
    <t>breviscrobs</t>
  </si>
  <si>
    <t>Döll</t>
  </si>
  <si>
    <t>Ichnanthus calvescens (Trin.) Döll</t>
  </si>
  <si>
    <t>(Trin.) Döll</t>
  </si>
  <si>
    <t>Ichnanthus nemorosus (Sw.) Döll</t>
  </si>
  <si>
    <t>nemorosus</t>
  </si>
  <si>
    <t>(Sw.) Döll</t>
  </si>
  <si>
    <t>Ichnanthus pallens (Sw.) Benth.</t>
  </si>
  <si>
    <t>(Sw.) Benth.</t>
  </si>
  <si>
    <t>Ichnanthus panicoides P.Beauv.</t>
  </si>
  <si>
    <t>panicoides</t>
  </si>
  <si>
    <t>Ichnanthus tenuis (J.Presl) Hitchc. &amp; Chase</t>
  </si>
  <si>
    <t>(J.Presl) Hitchc. &amp; Chase</t>
  </si>
  <si>
    <t>Imperata sp.</t>
  </si>
  <si>
    <t>Imperata</t>
  </si>
  <si>
    <t>Imperata brasiliensis Trin.</t>
  </si>
  <si>
    <t>Vendiaguja</t>
  </si>
  <si>
    <t>Isachne sp.</t>
  </si>
  <si>
    <t>Isachne</t>
  </si>
  <si>
    <t>Ischaemum sp.</t>
  </si>
  <si>
    <t>Ischaemum</t>
  </si>
  <si>
    <t>Ischaemum latifolium (Spreng.) Kunth</t>
  </si>
  <si>
    <t>(Spreng.) Kunth</t>
  </si>
  <si>
    <t>Ischaemum rugosum Salisb.</t>
  </si>
  <si>
    <t>Lasiacis sp.</t>
  </si>
  <si>
    <t>Lasiacis</t>
  </si>
  <si>
    <t>Carrizo | Tabocaí (Portugués)</t>
  </si>
  <si>
    <t>Lasiacis divaricata (L.) Hitchc.</t>
  </si>
  <si>
    <t>(L.) Hitchc.</t>
  </si>
  <si>
    <t>Lasiacis nigra Davidse</t>
  </si>
  <si>
    <t>Flautilla</t>
  </si>
  <si>
    <t>Lasiacis procerrima (Hack.) Hitchc.</t>
  </si>
  <si>
    <t>procerrima</t>
  </si>
  <si>
    <t>(Hack.) Hitchc.</t>
  </si>
  <si>
    <t>Carrizo</t>
  </si>
  <si>
    <t>Lasiacis sloanei (Griseb.) Hitchc.</t>
  </si>
  <si>
    <t>(Griseb.) Hitchc.</t>
  </si>
  <si>
    <t>Lasiacis sorghoidea (Desv. ex Ham.) Hitchc. &amp; Chase</t>
  </si>
  <si>
    <t>sorghoidea</t>
  </si>
  <si>
    <t>(Desv. ex Ham.) Hitchc. &amp; Chase</t>
  </si>
  <si>
    <t>Leersia hexandra Sw.</t>
  </si>
  <si>
    <t>Leersia</t>
  </si>
  <si>
    <t>Leptochloa scabra Nees</t>
  </si>
  <si>
    <t>Leptochloa</t>
  </si>
  <si>
    <t>Lithachne pauciflora (Sw.) P.Beauv.</t>
  </si>
  <si>
    <t>Lithachne</t>
  </si>
  <si>
    <t>Luziola sp.</t>
  </si>
  <si>
    <t>Luziola</t>
  </si>
  <si>
    <t>Luziola peruviana J.F.Gmel.</t>
  </si>
  <si>
    <t>Megathyrsus maximus (Jacq.) B.K.Simon &amp; S.W.L.Jacobs</t>
  </si>
  <si>
    <t>Megathyrsus</t>
  </si>
  <si>
    <t>(Jacq.) B.K.Simon &amp; S.W.L.Jacobs</t>
  </si>
  <si>
    <t>Pasto chigüiro</t>
  </si>
  <si>
    <t>Melinis minutiflora P.Beauv.</t>
  </si>
  <si>
    <t>Melinis</t>
  </si>
  <si>
    <t>Pasto Yaragua | Pasto gordura | yaguará</t>
  </si>
  <si>
    <t>Mesosetum sp.</t>
  </si>
  <si>
    <t>Mesosetum</t>
  </si>
  <si>
    <t>Mesosetum loliiforme (Steud.) Chase</t>
  </si>
  <si>
    <t>loliiforme</t>
  </si>
  <si>
    <t>(Steud.) Chase</t>
  </si>
  <si>
    <t>Ocellochloa sp.</t>
  </si>
  <si>
    <t>Ocellochloa</t>
  </si>
  <si>
    <t>Ocellochloa pulchella (Raddi) Zuloaga &amp; Morrone</t>
  </si>
  <si>
    <t>(Raddi) Zuloaga &amp; Morrone</t>
  </si>
  <si>
    <t>Ocellochloa stolonifera (Poir.) Zuloaga &amp; Morrone</t>
  </si>
  <si>
    <t>(Poir.) Zuloaga &amp; Morrone</t>
  </si>
  <si>
    <t>Olyra sp.</t>
  </si>
  <si>
    <t>Olyra</t>
  </si>
  <si>
    <t>Olyra buchtienii Hack.</t>
  </si>
  <si>
    <t>buchtienii</t>
  </si>
  <si>
    <t>Olyra caudata Trin.</t>
  </si>
  <si>
    <t>Wara sacha gigante</t>
  </si>
  <si>
    <t>Olyra ciliatifolia Raddi</t>
  </si>
  <si>
    <t>ciliatifolia</t>
  </si>
  <si>
    <t>Olyra ecaudata Döll</t>
  </si>
  <si>
    <t>ecaudata</t>
  </si>
  <si>
    <t>Olyra latifolia L.</t>
  </si>
  <si>
    <t>Guaira sacha | Carrizo | Matandrea</t>
  </si>
  <si>
    <t>Olyra longifolia Kunth</t>
  </si>
  <si>
    <t>Olyra loretensis Mez</t>
  </si>
  <si>
    <t>Oplismenus sp.</t>
  </si>
  <si>
    <t>Oplismenus</t>
  </si>
  <si>
    <t>Oplismenus burmannii (Retz.) P.Beauv.</t>
  </si>
  <si>
    <t>burmannii</t>
  </si>
  <si>
    <t>(Retz.) P.Beauv.</t>
  </si>
  <si>
    <t>Oplismenus hirtellus (L.) P.Beauv.</t>
  </si>
  <si>
    <t>(L.) P.Beauv.</t>
  </si>
  <si>
    <t>Orthoclada laxa (Rich.) P.Beauv.</t>
  </si>
  <si>
    <t>Orthoclada</t>
  </si>
  <si>
    <t>(Rich.) P.Beauv.</t>
  </si>
  <si>
    <t>Cañuela</t>
  </si>
  <si>
    <t>Oryza sp.</t>
  </si>
  <si>
    <t>Oryza</t>
  </si>
  <si>
    <t>Oryza latifolia Desv.</t>
  </si>
  <si>
    <t>Oryza rufipogon Griff.</t>
  </si>
  <si>
    <t>rufipogon</t>
  </si>
  <si>
    <t>Griff.</t>
  </si>
  <si>
    <t>Otachyrium versicolor (Döll) Henrard</t>
  </si>
  <si>
    <t>Otachyrium</t>
  </si>
  <si>
    <t>(Döll) Henrard</t>
  </si>
  <si>
    <t>Panicum sp.</t>
  </si>
  <si>
    <t>Panicum</t>
  </si>
  <si>
    <t>Panicum cayennense Lam.</t>
  </si>
  <si>
    <t>cayennense</t>
  </si>
  <si>
    <t>Panicum dichotomiflorum Michx.</t>
  </si>
  <si>
    <t>dichotomiflorum</t>
  </si>
  <si>
    <t>Panicum grande Hitchc. &amp; Chase</t>
  </si>
  <si>
    <t>Hitchc. &amp; Chase</t>
  </si>
  <si>
    <t>Panicum hirtum Lam.</t>
  </si>
  <si>
    <t>hirtum</t>
  </si>
  <si>
    <t>Panicum micranthum Kunth</t>
  </si>
  <si>
    <t>Panicum olyroides Kunth</t>
  </si>
  <si>
    <t>olyroides</t>
  </si>
  <si>
    <t>Panicum parvifolium Lam.</t>
  </si>
  <si>
    <t>Panicum pilosum Sw.</t>
  </si>
  <si>
    <t>Panicum polycomum Trin.</t>
  </si>
  <si>
    <t>polycomum</t>
  </si>
  <si>
    <t>Panicum polygonatum Schrad.</t>
  </si>
  <si>
    <t>polygonatum</t>
  </si>
  <si>
    <t>Panicum pulchellum Raddi</t>
  </si>
  <si>
    <t>pulchellum</t>
  </si>
  <si>
    <t>Panicum rudgei Roem. &amp; Schult.</t>
  </si>
  <si>
    <t>rudgei</t>
  </si>
  <si>
    <t>Pasaganado | Pasto sabana</t>
  </si>
  <si>
    <t>Panicum stoloniferum Poir.</t>
  </si>
  <si>
    <t>stoloniferum</t>
  </si>
  <si>
    <t>Panicum teretifolium Hack.</t>
  </si>
  <si>
    <t>teretifolium</t>
  </si>
  <si>
    <t>Panicum trichoides Sw.</t>
  </si>
  <si>
    <t>trichoides</t>
  </si>
  <si>
    <t>Pariana sp.</t>
  </si>
  <si>
    <t>Pariana</t>
  </si>
  <si>
    <t>Jero Cueberu</t>
  </si>
  <si>
    <t>Pariana campestris Aubl.</t>
  </si>
  <si>
    <t>Pariana radiciflora Döll</t>
  </si>
  <si>
    <t>radiciflora</t>
  </si>
  <si>
    <t>Waira sacha</t>
  </si>
  <si>
    <t>Pariana setosa Swallen</t>
  </si>
  <si>
    <t>Pariana simulans Tutin</t>
  </si>
  <si>
    <t>simulans</t>
  </si>
  <si>
    <t>Pariana stenolemma Tutin</t>
  </si>
  <si>
    <t>stenolemma</t>
  </si>
  <si>
    <t>Parodiolyra sp.</t>
  </si>
  <si>
    <t>Parodiolyra</t>
  </si>
  <si>
    <t>Parodiolyra luetzelburgii (Pilg.) Soderstr. &amp; Zuloaga</t>
  </si>
  <si>
    <t>(Pilg.) Soderstr. &amp; Zuloaga</t>
  </si>
  <si>
    <t>Paspalum sp.</t>
  </si>
  <si>
    <t>Paspalum</t>
  </si>
  <si>
    <t>Grama trencilla | Marciega</t>
  </si>
  <si>
    <t>Paspalum carinatum Flüggé</t>
  </si>
  <si>
    <t>carinatum</t>
  </si>
  <si>
    <t>Flüggé</t>
  </si>
  <si>
    <t>Paspalum clavuliferum C.Wright</t>
  </si>
  <si>
    <t>clavuliferum</t>
  </si>
  <si>
    <t>C.Wright</t>
  </si>
  <si>
    <t>Paspalum conjugatum Bergius</t>
  </si>
  <si>
    <t>conjugatum</t>
  </si>
  <si>
    <t>Bergius</t>
  </si>
  <si>
    <t>Pasto horqueta | Horquetilla | Grama</t>
  </si>
  <si>
    <t>Paspalum conspersum Schrad.</t>
  </si>
  <si>
    <t>conspersum</t>
  </si>
  <si>
    <t>Pasto negro</t>
  </si>
  <si>
    <t>Paspalum convexum Flüggé</t>
  </si>
  <si>
    <t>convexum</t>
  </si>
  <si>
    <t>Paspalum decumbens Sw.</t>
  </si>
  <si>
    <t>decumbens</t>
  </si>
  <si>
    <t>Paspalum delicatum Swallen</t>
  </si>
  <si>
    <t>delicatum</t>
  </si>
  <si>
    <t>Paspalum fasciculatum Flüggé</t>
  </si>
  <si>
    <t>fasciculatum</t>
  </si>
  <si>
    <t>Paspalum foliiforme S.Denham</t>
  </si>
  <si>
    <t>foliiforme</t>
  </si>
  <si>
    <t>S.Denham</t>
  </si>
  <si>
    <t>Paspalum geminiflorum Steud.</t>
  </si>
  <si>
    <t>Paspalum intermedium Morong &amp; Britton</t>
  </si>
  <si>
    <t>Morong &amp; Britton</t>
  </si>
  <si>
    <t>Paspalum lanciflorum Trin.</t>
  </si>
  <si>
    <t>lanciflorum</t>
  </si>
  <si>
    <t>Paspalum minus E.Fourn.</t>
  </si>
  <si>
    <t>Paspalum morichalense Davidse, Zuloaga &amp; Filg.</t>
  </si>
  <si>
    <t>morichalense</t>
  </si>
  <si>
    <t>Davidse, Zuloaga &amp; Filg.</t>
  </si>
  <si>
    <t>Paspalum multicaule Poir.</t>
  </si>
  <si>
    <t>multicaule</t>
  </si>
  <si>
    <t>Paspalum notatum Flüggé</t>
  </si>
  <si>
    <t>notatum</t>
  </si>
  <si>
    <t>Paspalum orbiculatum Poir.</t>
  </si>
  <si>
    <t>orbiculatum</t>
  </si>
  <si>
    <t>Paspalum pectinatum Trin.</t>
  </si>
  <si>
    <t>pectinatum</t>
  </si>
  <si>
    <t>Paspalum petrosum Swallen</t>
  </si>
  <si>
    <t>petrosum</t>
  </si>
  <si>
    <t>Paspalum plicatulum Michx.</t>
  </si>
  <si>
    <t>plicatulum</t>
  </si>
  <si>
    <t>Paspalum repens P.J.Bergius</t>
  </si>
  <si>
    <t>Paspalum schultesii Swallen</t>
  </si>
  <si>
    <t>Paspalum stellatum Flüggé</t>
  </si>
  <si>
    <t>stellatum</t>
  </si>
  <si>
    <t>Paspalum tillettii Davidse &amp; Zuloaga</t>
  </si>
  <si>
    <t>Davidse &amp; Zuloaga</t>
  </si>
  <si>
    <t>Paspalum virgatum L.</t>
  </si>
  <si>
    <t>virgatum</t>
  </si>
  <si>
    <t>Pennisetum sp.</t>
  </si>
  <si>
    <t>Pennisetum</t>
  </si>
  <si>
    <t>Pennisetum purpureum Schumach.</t>
  </si>
  <si>
    <t>purpureum</t>
  </si>
  <si>
    <t>Schumach.</t>
  </si>
  <si>
    <t>Pharus sp.</t>
  </si>
  <si>
    <t>Pharus</t>
  </si>
  <si>
    <t>Pharus latifolius L.</t>
  </si>
  <si>
    <t>Cama perro</t>
  </si>
  <si>
    <t>Pharus parvifolius Nash</t>
  </si>
  <si>
    <t>Nash</t>
  </si>
  <si>
    <t>Pharus virescens Döll</t>
  </si>
  <si>
    <t>Piresia sp.</t>
  </si>
  <si>
    <t>Piresia</t>
  </si>
  <si>
    <t>Piresia goeldii Swallen</t>
  </si>
  <si>
    <t>Piresia sympodica (Döll) Swallen</t>
  </si>
  <si>
    <t>sympodica</t>
  </si>
  <si>
    <t>(Döll) Swallen</t>
  </si>
  <si>
    <t>Pseudechinolaena polystachya (Kunth) Stapf</t>
  </si>
  <si>
    <t>Pseudechinolaena</t>
  </si>
  <si>
    <t>(Kunth) Stapf</t>
  </si>
  <si>
    <t>Raddiella sp.</t>
  </si>
  <si>
    <t>Raddiella</t>
  </si>
  <si>
    <t>Raddiella colombiensis (Davidse &amp; Zuloaga) J.R.Grande</t>
  </si>
  <si>
    <t>colombiensis</t>
  </si>
  <si>
    <t>(Davidse &amp; Zuloaga) J.R.Grande</t>
  </si>
  <si>
    <t>Raddiella esenbeckii (Steud.) C.E.Calderón &amp; Soderstr.</t>
  </si>
  <si>
    <t>esenbeckii</t>
  </si>
  <si>
    <t>(Steud.) C.E.Calderón &amp; Soderstr.</t>
  </si>
  <si>
    <t>Reimarochloa acuta (Flüggé) Hitchc.</t>
  </si>
  <si>
    <t>Reimarochloa</t>
  </si>
  <si>
    <t>Rottboellia cochinchinensis (Lour.) Clayton</t>
  </si>
  <si>
    <t>Rottboellia</t>
  </si>
  <si>
    <t>cochinchinensis</t>
  </si>
  <si>
    <t>(Lour.) Clayton</t>
  </si>
  <si>
    <t>Saccharum officinarum L.</t>
  </si>
  <si>
    <t>Saccharum</t>
  </si>
  <si>
    <t>officinarum</t>
  </si>
  <si>
    <t>Caña de azúcar</t>
  </si>
  <si>
    <t>Sacciolepis sp.</t>
  </si>
  <si>
    <t>Sacciolepis</t>
  </si>
  <si>
    <t>Sacciolepis myuros (Lam.) Chase</t>
  </si>
  <si>
    <t>myuros</t>
  </si>
  <si>
    <t>Sacciolepis striata (L.) Nash</t>
  </si>
  <si>
    <t>(L.) Nash</t>
  </si>
  <si>
    <t>Schizachyrium sp.</t>
  </si>
  <si>
    <t>Schizachyrium</t>
  </si>
  <si>
    <t>Schizachyrium sanguineum (Retz.) Alston</t>
  </si>
  <si>
    <t>(Retz.) Alston</t>
  </si>
  <si>
    <t>Setaria sp.</t>
  </si>
  <si>
    <t>Setaria</t>
  </si>
  <si>
    <t>Setaria parviflora (Poir.) Kerguélen</t>
  </si>
  <si>
    <t>(Poir.) Kerguélen</t>
  </si>
  <si>
    <t>Gusanito</t>
  </si>
  <si>
    <t>Setaria vulpiseta (Lam.) Roem. &amp; Schult.</t>
  </si>
  <si>
    <t>vulpiseta</t>
  </si>
  <si>
    <t>Sorghastrum setosum (Griseb.) Hitchc.</t>
  </si>
  <si>
    <t>Sorghastrum</t>
  </si>
  <si>
    <t>setosum</t>
  </si>
  <si>
    <t>Sorghum sp.</t>
  </si>
  <si>
    <t>Sorghum</t>
  </si>
  <si>
    <t>Sorgo | Millo</t>
  </si>
  <si>
    <t>Sporobolus sp.</t>
  </si>
  <si>
    <t>Sporobolus</t>
  </si>
  <si>
    <t>Sporobolus cubensis Hitchc.</t>
  </si>
  <si>
    <t>cubensis</t>
  </si>
  <si>
    <t>Hitchc.</t>
  </si>
  <si>
    <t>Sporobolus jacquemontii Kunth</t>
  </si>
  <si>
    <t>jacquemontii</t>
  </si>
  <si>
    <t>Sporobolus tenuissimus (Schrank) Kuntze</t>
  </si>
  <si>
    <t>tenuissimus</t>
  </si>
  <si>
    <t>(Schrank) Kuntze</t>
  </si>
  <si>
    <t>Steinchisma laxum (Sw.) Zuloaga</t>
  </si>
  <si>
    <t>Steinchisma</t>
  </si>
  <si>
    <t>(Sw.) Zuloaga</t>
  </si>
  <si>
    <t>Grama amarga</t>
  </si>
  <si>
    <t>Stephostachys mertensii (Roth) Zuloaga &amp; Morrone</t>
  </si>
  <si>
    <t>Stephostachys</t>
  </si>
  <si>
    <t>(Roth) Zuloaga &amp; Morrone</t>
  </si>
  <si>
    <t>Streptogyna americana C.E.Hubb.</t>
  </si>
  <si>
    <t>Streptogyna</t>
  </si>
  <si>
    <t>C.E.Hubb.</t>
  </si>
  <si>
    <t>Taquara micrantha (Kunth) I.L.C.Oliveira &amp; R.P.Oliveira</t>
  </si>
  <si>
    <t>Taquara</t>
  </si>
  <si>
    <t>(Kunth) I.L.C.Oliveira &amp; R.P.Oliveira</t>
  </si>
  <si>
    <t>Carrizo | Chusque</t>
  </si>
  <si>
    <t>Thrasya sp.</t>
  </si>
  <si>
    <t>Thrasya</t>
  </si>
  <si>
    <t>Thrasya petrosa (Trin.) Chase</t>
  </si>
  <si>
    <t>petrosa</t>
  </si>
  <si>
    <t>Thrasya trinitensis Mez</t>
  </si>
  <si>
    <t>trinitensis</t>
  </si>
  <si>
    <t>Trachypogon sp.</t>
  </si>
  <si>
    <t>Trachypogon</t>
  </si>
  <si>
    <t>Trachypogon spicatus (L.f.) Kuntze</t>
  </si>
  <si>
    <t>Trachypogon vestitus Andersson</t>
  </si>
  <si>
    <t>vestitus</t>
  </si>
  <si>
    <t>Andersson</t>
  </si>
  <si>
    <t>Trichanthecium sp.</t>
  </si>
  <si>
    <t>Trichanthecium</t>
  </si>
  <si>
    <t>Trichanthecium cyanescens (Nees ex Trin.) Zuloaga &amp; Morrone</t>
  </si>
  <si>
    <t>cyanescens</t>
  </si>
  <si>
    <t>(Nees ex Trin.) Zuloaga &amp; Morrone</t>
  </si>
  <si>
    <t>Trichanthecium granuliferum (Kunth) Zuloaga &amp; Morrone</t>
  </si>
  <si>
    <t>granuliferum</t>
  </si>
  <si>
    <t>(Kunth) Zuloaga &amp; Morrone</t>
  </si>
  <si>
    <t>Trichanthecium micranthum (Kunth) Zuloaga &amp; Morrone</t>
  </si>
  <si>
    <t>Trichanthecium orinocanum (Luces) Zuloaga &amp; Morrone</t>
  </si>
  <si>
    <t>orinocanum</t>
  </si>
  <si>
    <t>(Luces) Zuloaga &amp; Morrone</t>
  </si>
  <si>
    <t>Trichanthecium parvifolium (Lam.) Zuloaga &amp; Morrone</t>
  </si>
  <si>
    <t>(Lam.) Zuloaga &amp; Morrone</t>
  </si>
  <si>
    <t>Trichanthecium polycomum (Trin.) Zuloaga &amp; Morrone</t>
  </si>
  <si>
    <t>(Trin.) Zuloaga &amp; Morrone</t>
  </si>
  <si>
    <t>Trichanthecium pyrularium (Hitchc. &amp; Chase) Zuloaga &amp; Morrone</t>
  </si>
  <si>
    <t>pyrularium</t>
  </si>
  <si>
    <t>(Hitchc. &amp; Chase) Zuloaga &amp; Morrone</t>
  </si>
  <si>
    <t>Tripsacum australe H.C.Cutler &amp; E.S.Anderson</t>
  </si>
  <si>
    <t>Tripsacum</t>
  </si>
  <si>
    <t>H.C.Cutler &amp; E.S.Anderson</t>
  </si>
  <si>
    <t>Arroz silvestre</t>
  </si>
  <si>
    <t>Urochloa sp.</t>
  </si>
  <si>
    <t>Urochloa</t>
  </si>
  <si>
    <t>Pasto para</t>
  </si>
  <si>
    <t>Urochloa arrecta (T.Durand &amp; Schinz) Morrone &amp; Zuloaga</t>
  </si>
  <si>
    <t>arrecta</t>
  </si>
  <si>
    <t>(T.Durand &amp; Schinz) Morrone &amp; Zuloaga</t>
  </si>
  <si>
    <t>Urochloa brizantha (A.Rich.) R.D.Webster</t>
  </si>
  <si>
    <t>brizantha</t>
  </si>
  <si>
    <t>(A.Rich.) R.D.Webster</t>
  </si>
  <si>
    <t>Brachiaria amargo</t>
  </si>
  <si>
    <t>Urochloa decumbens (Stapf) R.D.Webster</t>
  </si>
  <si>
    <t>(Stapf) R.D.Webster</t>
  </si>
  <si>
    <t>Brachiaria</t>
  </si>
  <si>
    <t>Urochloa plantaginea (Link) R.D.Webster</t>
  </si>
  <si>
    <t>plantaginea</t>
  </si>
  <si>
    <t>(Link) R.D.Webster</t>
  </si>
  <si>
    <t>Brachiaria dulce</t>
  </si>
  <si>
    <t>Zea mays L.</t>
  </si>
  <si>
    <t>Zea</t>
  </si>
  <si>
    <t>mays</t>
  </si>
  <si>
    <t>Maíz</t>
  </si>
  <si>
    <t>Podocarpus sp.</t>
  </si>
  <si>
    <t>Podocarpaceae</t>
  </si>
  <si>
    <t>Podocarpus</t>
  </si>
  <si>
    <t>Pino colombiano | Romerillo</t>
  </si>
  <si>
    <t>Podocarpus guatemalensis Standl.</t>
  </si>
  <si>
    <t>guatemalensis</t>
  </si>
  <si>
    <t>Pino | Pino chaquiro</t>
  </si>
  <si>
    <t>Podocarpus magnifolius J.Bucholz &amp; N.E.Gray</t>
  </si>
  <si>
    <t>magnifolius</t>
  </si>
  <si>
    <t>J.Bucholz &amp; N.E.Gray</t>
  </si>
  <si>
    <t>Podocarpus oleifolius Lamb.</t>
  </si>
  <si>
    <t>oleifolius</t>
  </si>
  <si>
    <t>Lamb.</t>
  </si>
  <si>
    <t>Pino colombiano | Chaquiro</t>
  </si>
  <si>
    <t>Prumnopitys  harmsiana  (Pilg.) de Laub.</t>
  </si>
  <si>
    <t xml:space="preserve">Prumnopitys </t>
  </si>
  <si>
    <t>harmsiana</t>
  </si>
  <si>
    <t xml:space="preserve"> (Pilg.) de Laub.</t>
  </si>
  <si>
    <t>Pino Chaquiro</t>
  </si>
  <si>
    <t>Apinagia sp.</t>
  </si>
  <si>
    <t>Podostemaceae</t>
  </si>
  <si>
    <t>Apinagia</t>
  </si>
  <si>
    <t>Apinagia exilis (Tul.) P.Royen</t>
  </si>
  <si>
    <t>exilis</t>
  </si>
  <si>
    <t>(Tul.) P.Royen</t>
  </si>
  <si>
    <t>Apinagia multibranchiata (Matthiesen) P.Royen</t>
  </si>
  <si>
    <t>multibranchiata</t>
  </si>
  <si>
    <t>(Matthiesen) P.Royen</t>
  </si>
  <si>
    <t>Apinagia staheliana (Went) P.Royen</t>
  </si>
  <si>
    <t>staheliana</t>
  </si>
  <si>
    <t>(Went) P.Royen</t>
  </si>
  <si>
    <t>Marathrum sp.</t>
  </si>
  <si>
    <t>Marathrum</t>
  </si>
  <si>
    <t>Marathrum squamosum Wedd.</t>
  </si>
  <si>
    <t>squamosum</t>
  </si>
  <si>
    <t>Wedd.</t>
  </si>
  <si>
    <t>Rhyncholacis sp.</t>
  </si>
  <si>
    <t>Rhyncholacis</t>
  </si>
  <si>
    <t>Rhyncholacis brassicifolia Royen</t>
  </si>
  <si>
    <t>brassicifolia</t>
  </si>
  <si>
    <t>Royen</t>
  </si>
  <si>
    <t>Rhyncholacis clavigera (P.Royen) B.R.Ruhfel &amp; C.T.Philbrick</t>
  </si>
  <si>
    <t>(P.Royen) B.R.Ruhfel &amp; C.T.Philbrick</t>
  </si>
  <si>
    <t>Macarenia</t>
  </si>
  <si>
    <t>Rhyncholacis crassipes Spruce</t>
  </si>
  <si>
    <t>Rhyncholacis nobilis Royen</t>
  </si>
  <si>
    <t>Weddellina squamulosa Tul.</t>
  </si>
  <si>
    <t>Weddellina</t>
  </si>
  <si>
    <t>squamulosa</t>
  </si>
  <si>
    <t>Cobaea scandens Cav.</t>
  </si>
  <si>
    <t>Polemoniaceae</t>
  </si>
  <si>
    <t>Cobaea</t>
  </si>
  <si>
    <t>Asemeia violacea (Aubl.) J.F.B.Pastore &amp; J.R.Abbott</t>
  </si>
  <si>
    <t>Polygalaceae</t>
  </si>
  <si>
    <t>Asemeia</t>
  </si>
  <si>
    <t>(Aubl.) J.F.B.Pastore &amp; J.R.Abbott</t>
  </si>
  <si>
    <t>Juaco</t>
  </si>
  <si>
    <t>Bredemeyera sp.</t>
  </si>
  <si>
    <t>Bredemeyera</t>
  </si>
  <si>
    <t>Bredemeyera altissima (Poepp.) A.W.Benn.</t>
  </si>
  <si>
    <t>(Poepp.) A.W.Benn.</t>
  </si>
  <si>
    <t>Bredemeyera densiflora A.W.Benn.</t>
  </si>
  <si>
    <t>A.W.Benn.</t>
  </si>
  <si>
    <t>Bredemeyera floribunda Willd.</t>
  </si>
  <si>
    <t>Bredemeyera lucida (Benth.) Hassk.</t>
  </si>
  <si>
    <t>(Benth.) Hassk.</t>
  </si>
  <si>
    <t>Bredemeyera myrtifolia A.W.Benn.</t>
  </si>
  <si>
    <t>Caamembeca gigantea (Chodat) J.F.B.Pastore</t>
  </si>
  <si>
    <t>Caamembeca</t>
  </si>
  <si>
    <t>(Chodat) J.F.B.Pastore</t>
  </si>
  <si>
    <t>Diclidanthera sp.</t>
  </si>
  <si>
    <t>Diclidanthera</t>
  </si>
  <si>
    <t>Diclidanthera bolivarensis Pittier</t>
  </si>
  <si>
    <t>Diclidanthera octandra Gleason</t>
  </si>
  <si>
    <t>Diclidanthera penduliflora Mart.</t>
  </si>
  <si>
    <t>Diclidanthera wurdackiana Aymard &amp; P.E.Berry</t>
  </si>
  <si>
    <t>wurdackiana</t>
  </si>
  <si>
    <t>Aymard &amp; P.E.Berry</t>
  </si>
  <si>
    <t>Monnina sp.</t>
  </si>
  <si>
    <t>Monnina</t>
  </si>
  <si>
    <t>Monnina phytolaccifolia Kunth</t>
  </si>
  <si>
    <t>phytolaccifolia</t>
  </si>
  <si>
    <t>Monnina pulchra Chodat</t>
  </si>
  <si>
    <t>Monnina solandraefolia Triana &amp; Planch.</t>
  </si>
  <si>
    <t>solandraefolia</t>
  </si>
  <si>
    <t>Ruchica</t>
  </si>
  <si>
    <t>Moutabea sp.</t>
  </si>
  <si>
    <t>Moutabea</t>
  </si>
  <si>
    <t>Mamita | Ojo de venado</t>
  </si>
  <si>
    <t>Moutabea aculeata (Ruiz &amp; Pav.) Poepp. &amp; Endl.</t>
  </si>
  <si>
    <t>(Ruiz &amp; Pav.) Poepp. &amp; Endl.</t>
  </si>
  <si>
    <t>Moutabea chartacea Aymard &amp; L.M.Campb.</t>
  </si>
  <si>
    <t>Aymard &amp; L.M.Campb.</t>
  </si>
  <si>
    <t>Moutabea guianensis Aubl.</t>
  </si>
  <si>
    <t>Moutabea longifolia Poepp. &amp; Endl.</t>
  </si>
  <si>
    <t>Polygala sp.</t>
  </si>
  <si>
    <t>Polygala</t>
  </si>
  <si>
    <t>Polygala adenophora DC.</t>
  </si>
  <si>
    <t>Polygala celosioides A.W.Benn.</t>
  </si>
  <si>
    <t>celosioides</t>
  </si>
  <si>
    <t>Polygala galioides Poir.</t>
  </si>
  <si>
    <t>galioides</t>
  </si>
  <si>
    <t>Mentol</t>
  </si>
  <si>
    <t>Polygala hygrophila Kunth</t>
  </si>
  <si>
    <t>Polygala longicaulis Kunth</t>
  </si>
  <si>
    <t>longicaulis</t>
  </si>
  <si>
    <t>Polygala pachysepala Fernandez</t>
  </si>
  <si>
    <t>pachysepala</t>
  </si>
  <si>
    <t>Fernandez</t>
  </si>
  <si>
    <t>Polygala paniculata L.</t>
  </si>
  <si>
    <t>Polygala sanariapoana Steyerm.</t>
  </si>
  <si>
    <t>Polygala savannarum Chodat</t>
  </si>
  <si>
    <t>Polygala timoutou Aubl.</t>
  </si>
  <si>
    <t>timoutou</t>
  </si>
  <si>
    <t>Securidaca sp.</t>
  </si>
  <si>
    <t>Securidaca</t>
  </si>
  <si>
    <t>Securidaca bialata Benth.</t>
  </si>
  <si>
    <t>bialata</t>
  </si>
  <si>
    <t>Securidaca coriacea Bonpl.</t>
  </si>
  <si>
    <t>Securidaca diversifolia (L.) S.F.Blake</t>
  </si>
  <si>
    <t>Securidaca longifolia Poepp. &amp; Endl.</t>
  </si>
  <si>
    <t>Paraguay</t>
  </si>
  <si>
    <t>Securidaca macrophylla (Benth.) Wurdack</t>
  </si>
  <si>
    <t>Securidaca paniculata Rich.</t>
  </si>
  <si>
    <t>Securidaca pendula Bonpl.</t>
  </si>
  <si>
    <t>Securidaca planchoniana Killip &amp; Dugand</t>
  </si>
  <si>
    <t>planchoniana</t>
  </si>
  <si>
    <t>Killip &amp; Dugand</t>
  </si>
  <si>
    <t>Securidaca pubescens DC.</t>
  </si>
  <si>
    <t>Securidaca retusa Benth.</t>
  </si>
  <si>
    <t>Securidaca rivinifolia A.St.-Hil.</t>
  </si>
  <si>
    <t>rivinifolia</t>
  </si>
  <si>
    <t>Securidaca uniflora Oort</t>
  </si>
  <si>
    <t>Oort</t>
  </si>
  <si>
    <t>Securidaca warmingiana Chodat</t>
  </si>
  <si>
    <t>warmingiana</t>
  </si>
  <si>
    <t>Antigonon leptopus Hook. &amp; Arn.</t>
  </si>
  <si>
    <t>Polygonaceae</t>
  </si>
  <si>
    <t>Antigonon</t>
  </si>
  <si>
    <t>leptopus</t>
  </si>
  <si>
    <t>Hook. &amp; Arn.</t>
  </si>
  <si>
    <t>Bellísima</t>
  </si>
  <si>
    <t>Coccoloba sp.</t>
  </si>
  <si>
    <t>Coccoloba</t>
  </si>
  <si>
    <t>Muena de pepa blanca para sardinas | Palo duro</t>
  </si>
  <si>
    <t>Coccoloba acuminata Kunth</t>
  </si>
  <si>
    <t>Coccoloba ascendens Lindau</t>
  </si>
  <si>
    <t>ascendens</t>
  </si>
  <si>
    <t>Coccoloba caracasana Meisn.</t>
  </si>
  <si>
    <t>caracasana</t>
  </si>
  <si>
    <t>Coccoloba coronata Jacq.</t>
  </si>
  <si>
    <t>Coccoloba densifrons Meisn.</t>
  </si>
  <si>
    <t>densifrons</t>
  </si>
  <si>
    <t>Pepita negro | vinohuayo | Laurel</t>
  </si>
  <si>
    <t>Coccoloba dugandiana A.Fernández</t>
  </si>
  <si>
    <t>dugandiana</t>
  </si>
  <si>
    <t>Uvero</t>
  </si>
  <si>
    <t>Coccoloba excelsa Benth.</t>
  </si>
  <si>
    <t>Palo diablo</t>
  </si>
  <si>
    <t>Coccoloba latifolia Lam.</t>
  </si>
  <si>
    <t>Coccoloba lehmannii Lindau</t>
  </si>
  <si>
    <t>Coccoloba marginata Benth.</t>
  </si>
  <si>
    <t>Coccoloba mollis Casar.</t>
  </si>
  <si>
    <t>Casar.</t>
  </si>
  <si>
    <t>Coccoloba nutans Kunth</t>
  </si>
  <si>
    <t>Pepa de lombriz</t>
  </si>
  <si>
    <t>Coccoloba ochreolata Wedd.</t>
  </si>
  <si>
    <t>ochreolata</t>
  </si>
  <si>
    <t>Coccoloba ovata Benth.</t>
  </si>
  <si>
    <t>Coccoloba parimensis Benth.</t>
  </si>
  <si>
    <t>parimensis</t>
  </si>
  <si>
    <t>Coccoloba portuguesana R.A.Howard</t>
  </si>
  <si>
    <t>portuguesana</t>
  </si>
  <si>
    <t>Coccoloba williamsii Standl.</t>
  </si>
  <si>
    <t>Coccoloba wurdackii R.A.Howard</t>
  </si>
  <si>
    <t>Muehlenbeckia tamnifolia (Kunth) Meisn.</t>
  </si>
  <si>
    <t>Muehlenbeckia</t>
  </si>
  <si>
    <t>Persicaria ferruginea (Wedd.) Soják</t>
  </si>
  <si>
    <t>Persicaria</t>
  </si>
  <si>
    <t>(Wedd.) Soják</t>
  </si>
  <si>
    <t>Polygonum sp.</t>
  </si>
  <si>
    <t>Polygonum</t>
  </si>
  <si>
    <t>Polygonum acuminatum Kunth</t>
  </si>
  <si>
    <t>Polygonum hispidum Kunth</t>
  </si>
  <si>
    <t>Polygonum meisnerianum Cham. &amp; Schltdl.</t>
  </si>
  <si>
    <t>meisnerianum</t>
  </si>
  <si>
    <t>Polygonum punctatum Elliott</t>
  </si>
  <si>
    <t>Elliott</t>
  </si>
  <si>
    <t>Ruprechtia sp.</t>
  </si>
  <si>
    <t>Ruprechtia</t>
  </si>
  <si>
    <t>Ruprechtia tenuiflora Benth.</t>
  </si>
  <si>
    <t>Symmeria paniculata Benth.</t>
  </si>
  <si>
    <t>Symmeria</t>
  </si>
  <si>
    <t>Carahuazú pango | Tangarana</t>
  </si>
  <si>
    <t>Triplaris sp.</t>
  </si>
  <si>
    <t>Triplaris</t>
  </si>
  <si>
    <t>Vara santa</t>
  </si>
  <si>
    <t>Triplaris americana L.</t>
  </si>
  <si>
    <t>Tangarana | Vara santa</t>
  </si>
  <si>
    <t>Triplaris cumingiana Fisch. &amp; C.A.Mey.</t>
  </si>
  <si>
    <t>cumingiana</t>
  </si>
  <si>
    <t>Fisch. &amp; C.A.Mey.</t>
  </si>
  <si>
    <t>Triplaris dugandii Brandbyge</t>
  </si>
  <si>
    <t>Brandbyge</t>
  </si>
  <si>
    <t>Triplaris peruviana C.A.Mey.</t>
  </si>
  <si>
    <t>C.A.Mey.</t>
  </si>
  <si>
    <t>Tangarana</t>
  </si>
  <si>
    <t>Triplaris weigeltiana (Rchb.) Kuntze</t>
  </si>
  <si>
    <t>weigeltiana</t>
  </si>
  <si>
    <t>(Rchb.) Kuntze</t>
  </si>
  <si>
    <t>Tangarana | Tangara</t>
  </si>
  <si>
    <t>Alansmia sp.</t>
  </si>
  <si>
    <t>Polypodiineae</t>
  </si>
  <si>
    <t>Alansmia</t>
  </si>
  <si>
    <t>Polypodiaceae</t>
  </si>
  <si>
    <t>Alansmia cultrata (Willd.) Moguel &amp; M.Kessler</t>
  </si>
  <si>
    <t>cultrata</t>
  </si>
  <si>
    <t>(Willd.) Moguel &amp; M.Kessler</t>
  </si>
  <si>
    <t>Alansmia longa (C.Chr.) Moguel &amp; M.Kessler</t>
  </si>
  <si>
    <t>longa</t>
  </si>
  <si>
    <t>(C.Chr.) Moguel &amp; M.Kessler</t>
  </si>
  <si>
    <t>Arachniodes sp.</t>
  </si>
  <si>
    <t>Arachniodes</t>
  </si>
  <si>
    <t>Dryopteridaceae</t>
  </si>
  <si>
    <t>Arachniodes denticulata (Sw.) Ching</t>
  </si>
  <si>
    <t>(Sw.) Ching</t>
  </si>
  <si>
    <t>Arachniodes leucostegioides (C.Chr.) Ching</t>
  </si>
  <si>
    <t>leucostegioides</t>
  </si>
  <si>
    <t>(C.Chr.) Ching</t>
  </si>
  <si>
    <t>Arachniodes macrostegia (Hook.) R.M.Tryon &amp; D.S.Conant</t>
  </si>
  <si>
    <t>macrostegia</t>
  </si>
  <si>
    <t>(Hook.) R.M.Tryon &amp; D.S.Conant</t>
  </si>
  <si>
    <t>Arachniodes ochropteroides (Baker) Lell.</t>
  </si>
  <si>
    <t>ochropteroides</t>
  </si>
  <si>
    <t>(Baker) Lell.</t>
  </si>
  <si>
    <t>Ascogrammitis anfractuosa (Klotzsch) Sundue</t>
  </si>
  <si>
    <t>Ascogrammitis</t>
  </si>
  <si>
    <t>anfractuosa</t>
  </si>
  <si>
    <t>(Klotzsch) Sundue</t>
  </si>
  <si>
    <t>Bolbitis sp.</t>
  </si>
  <si>
    <t>Bolbitis</t>
  </si>
  <si>
    <t>Bolbitis semipinnatifida (Fée) Alston</t>
  </si>
  <si>
    <t>semipinnatifida</t>
  </si>
  <si>
    <t>(Fée) Alston</t>
  </si>
  <si>
    <t>Bolbitis serratifolia (Mert. ex Kaulf.) Schott</t>
  </si>
  <si>
    <t>serratifolia</t>
  </si>
  <si>
    <t>(Mert. ex Kaulf.) Schott</t>
  </si>
  <si>
    <t>Campyloneurum sp.</t>
  </si>
  <si>
    <t>Campyloneurum</t>
  </si>
  <si>
    <t>Campyloneurum abruptum (Lindm.) B.León</t>
  </si>
  <si>
    <t>abruptum</t>
  </si>
  <si>
    <t>(Lindm.) B.León</t>
  </si>
  <si>
    <t>Campyloneurum amphostenon (Klotzsch) Fée</t>
  </si>
  <si>
    <t>amphostenon</t>
  </si>
  <si>
    <t>(Klotzsch) Fée</t>
  </si>
  <si>
    <t>Campyloneurum angustifolium (Sw.) Fée</t>
  </si>
  <si>
    <t>(Sw.) Fée</t>
  </si>
  <si>
    <t>Campyloneurum aphanophlebium (Kunze) T.Moore</t>
  </si>
  <si>
    <t>aphanophlebium</t>
  </si>
  <si>
    <t>(Kunze) T.Moore</t>
  </si>
  <si>
    <t>Campyloneurum brevifolium (Lodd. ex Link) Link</t>
  </si>
  <si>
    <t>brevifolium</t>
  </si>
  <si>
    <t>(Lodd. ex Link) Link</t>
  </si>
  <si>
    <t>Campyloneurum densifolium (Hieron.) Lellinger</t>
  </si>
  <si>
    <t>densifolium</t>
  </si>
  <si>
    <t>(Hieron.) Lellinger</t>
  </si>
  <si>
    <t>Campyloneurum fuscosquamatum Lellinger</t>
  </si>
  <si>
    <t>fuscosquamatum</t>
  </si>
  <si>
    <t>Bejuco cuchilla</t>
  </si>
  <si>
    <t>Campyloneurum phyllitidis (L.) C.Presl</t>
  </si>
  <si>
    <t>(L.) C.Presl</t>
  </si>
  <si>
    <t>Helecha | Helecho</t>
  </si>
  <si>
    <t>Campyloneurum repens (Aubl.) C.Presl</t>
  </si>
  <si>
    <t>(Aubl.) C.Presl</t>
  </si>
  <si>
    <t>Campyloneurum sphenodes (Kunze ex Klotzsch) Fée</t>
  </si>
  <si>
    <t>sphenodes</t>
  </si>
  <si>
    <t>(Kunze ex Klotzsch) Fée</t>
  </si>
  <si>
    <t>Ceradenia sp.</t>
  </si>
  <si>
    <t>Ceradenia</t>
  </si>
  <si>
    <t>Ceradenia kalbreyeri (Baker) L.E.Bishop</t>
  </si>
  <si>
    <t>(Baker) L.E.Bishop</t>
  </si>
  <si>
    <t>Ceradenia meridensis (Klotzsch) L.E.Bishop</t>
  </si>
  <si>
    <t>(Klotzsch) L.E.Bishop</t>
  </si>
  <si>
    <t>Cochlidium sp.</t>
  </si>
  <si>
    <t>Cochlidium</t>
  </si>
  <si>
    <t>Cochlidium furcatum (Hook. &amp; Grev.) C.Chr.</t>
  </si>
  <si>
    <t>(Hook. &amp; Grev.) C.Chr.</t>
  </si>
  <si>
    <t>Cochlidium linearifolium (Desv.) Maxon ex C.Chr.</t>
  </si>
  <si>
    <t>linearifolium</t>
  </si>
  <si>
    <t>(Desv.) Maxon ex C.Chr.</t>
  </si>
  <si>
    <t>Cochlidium rostratum (Hook.) Maxon ex C.Chr.</t>
  </si>
  <si>
    <t>rostratum</t>
  </si>
  <si>
    <t>(Hook.) Maxon ex C.Chr.</t>
  </si>
  <si>
    <t>Cochlidium serrulatum (Sw.) L.E.Bishop</t>
  </si>
  <si>
    <t>(Sw.) L.E.Bishop</t>
  </si>
  <si>
    <t>Ctenitis refulgens (Mett.) Vareschi</t>
  </si>
  <si>
    <t>Ctenitis</t>
  </si>
  <si>
    <t>refulgens</t>
  </si>
  <si>
    <t>(Mett.) Vareschi</t>
  </si>
  <si>
    <t>Cyclodium sp.</t>
  </si>
  <si>
    <t>Cyclodium</t>
  </si>
  <si>
    <t>Cyclodium guianense (Klotzsch) L.D.Gómez</t>
  </si>
  <si>
    <t>(Klotzsch) L.D.Gómez</t>
  </si>
  <si>
    <t>Cyclodium meniscioides (Willd.) C.Presl</t>
  </si>
  <si>
    <t>meniscioides</t>
  </si>
  <si>
    <t>(Willd.) C.Presl</t>
  </si>
  <si>
    <t>Cyclodium trianae (Mett.) A.R.Sm.</t>
  </si>
  <si>
    <t>(Mett.) A.R.Sm.</t>
  </si>
  <si>
    <t>Cyclopeltis semicordata (Sw.) J.Sm.</t>
  </si>
  <si>
    <t>Cyclopeltis</t>
  </si>
  <si>
    <t>(Sw.) J.Sm.</t>
  </si>
  <si>
    <t>Lomariopsidaceae</t>
  </si>
  <si>
    <t>Didymochlaena truncatula (Sw.) J.Sm.</t>
  </si>
  <si>
    <t>Didymochlaena</t>
  </si>
  <si>
    <t>truncatula</t>
  </si>
  <si>
    <t>Elaphoglossum sp.</t>
  </si>
  <si>
    <t>Elaphoglossum</t>
  </si>
  <si>
    <t>Hierba</t>
  </si>
  <si>
    <t>Elaphoglossum acrocarpum (Mart.) T.Moore</t>
  </si>
  <si>
    <t>acrocarpum</t>
  </si>
  <si>
    <t>(Mart.) T.Moore</t>
  </si>
  <si>
    <t>Elaphoglossum ambiguum (H.Christ) Alston</t>
  </si>
  <si>
    <t>ambiguum</t>
  </si>
  <si>
    <t>(H.Christ) Alston</t>
  </si>
  <si>
    <t>Elaphoglossum aphlebium T.Moore</t>
  </si>
  <si>
    <t>aphlebium</t>
  </si>
  <si>
    <t>Elaphoglossum auricomum (Kunze) T.Moore</t>
  </si>
  <si>
    <t>auricomum</t>
  </si>
  <si>
    <t>Elaphoglossum ciliatum (C.Presl) T.Moore</t>
  </si>
  <si>
    <t>(C.Presl) T.Moore</t>
  </si>
  <si>
    <t>Elaphoglossum cuspidatum (Willd.) T.Moore</t>
  </si>
  <si>
    <t>(Willd.) T.Moore</t>
  </si>
  <si>
    <t>Elaphoglossum decoratum (Kunze) T.Moore</t>
  </si>
  <si>
    <t>decoratum</t>
  </si>
  <si>
    <t>Elaphoglossum discolor (Kuhn) C.Chr.</t>
  </si>
  <si>
    <t>(Kuhn) C.Chr.</t>
  </si>
  <si>
    <t>Elaphoglossum erinaceum (Fée) T.Moore</t>
  </si>
  <si>
    <t>erinaceum</t>
  </si>
  <si>
    <t>(Fée) T.Moore</t>
  </si>
  <si>
    <t>Elaphoglossum eriopus Mickel</t>
  </si>
  <si>
    <t>eriopus</t>
  </si>
  <si>
    <t>Mickel</t>
  </si>
  <si>
    <t>Elaphoglossum eximium (Mett.) Christ</t>
  </si>
  <si>
    <t>eximium</t>
  </si>
  <si>
    <t>Elaphoglossum exsertipes Mickel</t>
  </si>
  <si>
    <t>exsertipes</t>
  </si>
  <si>
    <t>Elaphoglossum flaccidum (Fée) T.Moore</t>
  </si>
  <si>
    <t>flaccidum</t>
  </si>
  <si>
    <t>Elaphoglossum glabellum J.Sm.</t>
  </si>
  <si>
    <t>glabellum</t>
  </si>
  <si>
    <t>J.Sm.</t>
  </si>
  <si>
    <t>Elaphoglossum heteroglossum Mickel</t>
  </si>
  <si>
    <t>heteroglossum</t>
  </si>
  <si>
    <t>Elaphoglossum horridulum (Kaulf.) J.Sm.</t>
  </si>
  <si>
    <t>horridulum</t>
  </si>
  <si>
    <t>Elaphoglossum laminarioides (Fée) T.Moore</t>
  </si>
  <si>
    <t>laminarioides</t>
  </si>
  <si>
    <t>Elaphoglossum lingua (C.Presl) Brack.</t>
  </si>
  <si>
    <t>lingua</t>
  </si>
  <si>
    <t>(C.Presl) Brack.</t>
  </si>
  <si>
    <t>Elaphoglossum longicaudatum Mickel</t>
  </si>
  <si>
    <t>Elaphoglossum luridum (Fée) H.Christ</t>
  </si>
  <si>
    <t>luridum</t>
  </si>
  <si>
    <t>(Fée) H.Christ</t>
  </si>
  <si>
    <t>Elaphoglossum nigrescens (Hooker) Diels</t>
  </si>
  <si>
    <t>(Hooker) Diels</t>
  </si>
  <si>
    <t>Elaphoglossum obovatum Mickel</t>
  </si>
  <si>
    <t>Elaphoglossum ortegae Mickel</t>
  </si>
  <si>
    <t>Elaphoglossum peltatum (Sw.) Urb.</t>
  </si>
  <si>
    <t>(Sw.) Urb.</t>
  </si>
  <si>
    <t>Helecho cilantro</t>
  </si>
  <si>
    <t>Elaphoglossum praetermissum Mickel</t>
  </si>
  <si>
    <t>praetermissum</t>
  </si>
  <si>
    <t>Elaphoglossum productum Rosenst.</t>
  </si>
  <si>
    <t>productum</t>
  </si>
  <si>
    <t>Elaphoglossum raywaense (Jenman) Alston</t>
  </si>
  <si>
    <t>raywaense</t>
  </si>
  <si>
    <t>(Jenman) Alston</t>
  </si>
  <si>
    <t>Elaphoglossum setigerum (Sodiro) Diels</t>
  </si>
  <si>
    <t>(Sodiro) Diels</t>
  </si>
  <si>
    <t>Elaphoglossum strictum (Raddi) T.Moore</t>
  </si>
  <si>
    <t>(Raddi) T.Moore</t>
  </si>
  <si>
    <t>Elaphoglossum styriacum Mickel</t>
  </si>
  <si>
    <t>styriacum</t>
  </si>
  <si>
    <t>Elaphoglossum succubus Mickel</t>
  </si>
  <si>
    <t>succubus</t>
  </si>
  <si>
    <t>Elaphoglossum tantalinum Mickel</t>
  </si>
  <si>
    <t>tantalinum</t>
  </si>
  <si>
    <t>Elaphoglossum tectum (Willd.) T.Moore</t>
  </si>
  <si>
    <t>tectum</t>
  </si>
  <si>
    <t>Elaphoglossum wageneri T.Moore</t>
  </si>
  <si>
    <t>wageneri</t>
  </si>
  <si>
    <t>Enterosora trifurcata (L.) L.E.Bishop</t>
  </si>
  <si>
    <t>Enterosora</t>
  </si>
  <si>
    <t>trifurcata</t>
  </si>
  <si>
    <t>(L.) L.E.Bishop</t>
  </si>
  <si>
    <t>Grammitis sp.</t>
  </si>
  <si>
    <t>Grammitis</t>
  </si>
  <si>
    <t>Grammitis blanchetii (C.Chr.) A.R.Sm.</t>
  </si>
  <si>
    <t>blanchetii</t>
  </si>
  <si>
    <t>(C.Chr.) A.R.Sm.</t>
  </si>
  <si>
    <t>Grammitis limbata Fée</t>
  </si>
  <si>
    <t>Grammitis peritimundi L.E.Bishop &amp; A.R.Sm.</t>
  </si>
  <si>
    <t>peritimundi</t>
  </si>
  <si>
    <t>L.E.Bishop &amp; A.R.Sm.</t>
  </si>
  <si>
    <t>Hypoderris brauniana (H.Karst.) F.G.Wang &amp; Christenh.</t>
  </si>
  <si>
    <t>Hypoderris</t>
  </si>
  <si>
    <t>brauniana</t>
  </si>
  <si>
    <t>(H.Karst.) F.G.Wang &amp; Christenh.</t>
  </si>
  <si>
    <t>Tectariaceae</t>
  </si>
  <si>
    <t>Lastreopsis amplissima (C.Presl) Tindale</t>
  </si>
  <si>
    <t>Lastreopsis</t>
  </si>
  <si>
    <t>(C.Presl) Tindale</t>
  </si>
  <si>
    <t>Lellingeria sp.</t>
  </si>
  <si>
    <t>Lellingeria</t>
  </si>
  <si>
    <t>Lellingeria phlegmaria (J.Sm.) A.R.Sm. &amp; R.C.Moran</t>
  </si>
  <si>
    <t>phlegmaria</t>
  </si>
  <si>
    <t>(J.Sm.) A.R.Sm. &amp; R.C.Moran</t>
  </si>
  <si>
    <t>Lellingeria subsessilis (Baker) A.R.Sm. &amp; R.C.Moran</t>
  </si>
  <si>
    <t>(Baker) A.R.Sm. &amp; R.C.Moran</t>
  </si>
  <si>
    <t>Lomariopsis sp.</t>
  </si>
  <si>
    <t>Lomariopsis</t>
  </si>
  <si>
    <t>Lomariopsis japurensis (Mart.) J.Sm.</t>
  </si>
  <si>
    <t>(Mart.) J.Sm.</t>
  </si>
  <si>
    <t>Charapa huasca | Bagre pajo</t>
  </si>
  <si>
    <t>Lomariopsis latipinna Stolze</t>
  </si>
  <si>
    <t>latipinna</t>
  </si>
  <si>
    <t>Lomariopsis nigropaleata Holttum</t>
  </si>
  <si>
    <t>nigropaleata</t>
  </si>
  <si>
    <t>Holttum</t>
  </si>
  <si>
    <t>Charapa huasca</t>
  </si>
  <si>
    <t>Lomariopsis prieuriana Fée</t>
  </si>
  <si>
    <t>prieuriana</t>
  </si>
  <si>
    <t>Megalastrum sp.</t>
  </si>
  <si>
    <t>Megalastrum</t>
  </si>
  <si>
    <t>Megalastrum andicola (C.Chr.) A.R.Sm. &amp; R.C.Moran</t>
  </si>
  <si>
    <t>andicola</t>
  </si>
  <si>
    <t>(C.Chr.) A.R.Sm. &amp; R.C.Moran</t>
  </si>
  <si>
    <t>Megalastrum biseriale (Baker) A.R.Sm. &amp; R.C.Moran</t>
  </si>
  <si>
    <t>biseriale</t>
  </si>
  <si>
    <t>Megalastrum lunense (Christ) A.R.Sm. &amp; R.C.Moran</t>
  </si>
  <si>
    <t>lunense</t>
  </si>
  <si>
    <t>(Christ) A.R.Sm. &amp; R.C.Moran</t>
  </si>
  <si>
    <t>Helecha boba</t>
  </si>
  <si>
    <t>Melpomene sp.</t>
  </si>
  <si>
    <t>Melpomene</t>
  </si>
  <si>
    <t>Melpomene melanosticta (Kunze) A.R.Sm. &amp; R.C.Moran</t>
  </si>
  <si>
    <t>melanosticta</t>
  </si>
  <si>
    <t>(Kunze) A.R.Sm. &amp; R.C.Moran</t>
  </si>
  <si>
    <t>Melpomene moniliformis (Lag. ex Sw.) A.R.Sm. &amp; R.C.Moran</t>
  </si>
  <si>
    <t>moniliformis</t>
  </si>
  <si>
    <t>(Lag. ex Sw.) A.R.Sm. &amp; R.C.Moran</t>
  </si>
  <si>
    <t>Melpomene pilosissima (M.Martens &amp; Galeotti) A.R.Sm. &amp; R.C.Moran</t>
  </si>
  <si>
    <t>(M.Martens &amp; Galeotti) A.R.Sm. &amp; R.C.Moran</t>
  </si>
  <si>
    <t>Mickelia sp.</t>
  </si>
  <si>
    <t>Mickelia</t>
  </si>
  <si>
    <t>Mickelia bernoullii (Kuhn ex Christ) R.C.Moran, Labiak &amp; Sundue</t>
  </si>
  <si>
    <t>bernoullii</t>
  </si>
  <si>
    <t>(Kuhn ex Christ) R.C.Moran, Labiak &amp; Sundue</t>
  </si>
  <si>
    <t>Mickelia guianensis (Aubl.) R.C.Moran, Sundue &amp; Labiak</t>
  </si>
  <si>
    <t>(Aubl.) R.C.Moran, Sundue &amp; Labiak</t>
  </si>
  <si>
    <t>Mickelia lindigii (Mett.) ex R.C.Moran, Labiak &amp; Sundue</t>
  </si>
  <si>
    <t>lindigii</t>
  </si>
  <si>
    <t>(Mett.) ex R.C.Moran, Labiak &amp; Sundue</t>
  </si>
  <si>
    <t>Helecho | Helecho montañero</t>
  </si>
  <si>
    <t>Mickelia nicotianifolia (Sw.) R.C.Moran, Labiak &amp; Sundue</t>
  </si>
  <si>
    <t>nicotianifolia</t>
  </si>
  <si>
    <t>(Sw.) R.C.Moran, Labiak &amp; Sundue</t>
  </si>
  <si>
    <t>Mickelia pergamentacea (Maxon) R.C.Moran, Labiak &amp; Sundue</t>
  </si>
  <si>
    <t>pergamentacea</t>
  </si>
  <si>
    <t>(Maxon) R.C.Moran, Labiak &amp; Sundue</t>
  </si>
  <si>
    <t>Microgramma sp.</t>
  </si>
  <si>
    <t>Microgramma</t>
  </si>
  <si>
    <t>Microgramma baldwinii Brade</t>
  </si>
  <si>
    <t>baldwinii</t>
  </si>
  <si>
    <t>Microgramma bifrons (Hook.) Lellinger</t>
  </si>
  <si>
    <t>bifrons</t>
  </si>
  <si>
    <t>(Hook.) Lellinger</t>
  </si>
  <si>
    <t>Microgramma dictyophylla (Kunze ex Mett.) de la Sota</t>
  </si>
  <si>
    <t>dictyophylla</t>
  </si>
  <si>
    <t>(Kunze ex Mett.) de la Sota</t>
  </si>
  <si>
    <t>Microgramma lycopodioides (L.) Copel.</t>
  </si>
  <si>
    <t>lycopodioides</t>
  </si>
  <si>
    <t>(L.) Copel.</t>
  </si>
  <si>
    <t>Microgramma megalophylla (Desv.) de la Sota</t>
  </si>
  <si>
    <t>(Desv.) de la Sota</t>
  </si>
  <si>
    <t>Microgramma percussa (Cav.) de la Sota</t>
  </si>
  <si>
    <t>percussa</t>
  </si>
  <si>
    <t>(Cav.) de la Sota</t>
  </si>
  <si>
    <t>Planta de sangizuela | Avispa chupo panga</t>
  </si>
  <si>
    <t>Microgramma persicariifolia (Schrad.) C.Presl</t>
  </si>
  <si>
    <t>persicariifolia</t>
  </si>
  <si>
    <t>(Schrad.) C.Presl</t>
  </si>
  <si>
    <t>Microgramma reptans (Cav.) A.R.Sm.</t>
  </si>
  <si>
    <t>(Cav.) A.R.Sm.</t>
  </si>
  <si>
    <t>Microgramma tecta (Kaulf.) Alston</t>
  </si>
  <si>
    <t>tecta</t>
  </si>
  <si>
    <t>(Kaulf.) Alston</t>
  </si>
  <si>
    <t>Microgramma thurnii (Baker) R.M.Tryon &amp; Stolze</t>
  </si>
  <si>
    <t>thurnii</t>
  </si>
  <si>
    <t>(Baker) R.M.Tryon &amp; Stolze</t>
  </si>
  <si>
    <t>Microgramma tobagensis C.D.Adams &amp; Baksh.-Com.</t>
  </si>
  <si>
    <t>tobagensis</t>
  </si>
  <si>
    <t>C.D.Adams &amp; Baksh.-Com.</t>
  </si>
  <si>
    <t>Micropolypodium setulosum (Rosenst.) A.R.Sm.</t>
  </si>
  <si>
    <t>Micropolypodium</t>
  </si>
  <si>
    <t>setulosum</t>
  </si>
  <si>
    <t>(Rosenst.) A.R.Sm.</t>
  </si>
  <si>
    <t>Moranopteris sp.</t>
  </si>
  <si>
    <t>Moranopteris</t>
  </si>
  <si>
    <t>Moranopteris caucana (Hieron.) R.Y.Hirai &amp; J.Prado</t>
  </si>
  <si>
    <t>(Hieron.) R.Y.Hirai &amp; J.Prado</t>
  </si>
  <si>
    <t>Moranopteris taenifolia (Jenman) R.Y.Hirai &amp; J.Prado</t>
  </si>
  <si>
    <t>taenifolia</t>
  </si>
  <si>
    <t>(Jenman) R.Y.Hirai &amp; J.Prado</t>
  </si>
  <si>
    <t>Moranopteris truncicola (Klotzsch) R.Y.Hirai &amp; J.Prado</t>
  </si>
  <si>
    <t>(Klotzsch) R.Y.Hirai &amp; J.Prado</t>
  </si>
  <si>
    <t>Mycopteris taxifolia (L.) Sundue</t>
  </si>
  <si>
    <t>Mycopteris</t>
  </si>
  <si>
    <t>(L.) Sundue</t>
  </si>
  <si>
    <t>Nephrolepis sp.</t>
  </si>
  <si>
    <t>Nephrolepis</t>
  </si>
  <si>
    <t>Helechillo</t>
  </si>
  <si>
    <t>Davalliaceae</t>
  </si>
  <si>
    <t>Nephrolepis biserrata (Sw.) Schott</t>
  </si>
  <si>
    <t>biserrata</t>
  </si>
  <si>
    <t>(Sw.) Schott</t>
  </si>
  <si>
    <t>Nephrolepis hirsutula (G.Forst.) C.Presl</t>
  </si>
  <si>
    <t>hirsutula</t>
  </si>
  <si>
    <t>(G.Forst.) C.Presl</t>
  </si>
  <si>
    <t>Nephrolepis occidentalis Kunze</t>
  </si>
  <si>
    <t>Nephrolepis pectinata (Willd.) Schott</t>
  </si>
  <si>
    <t>(Willd.) Schott</t>
  </si>
  <si>
    <t>Nephrolepis pendula (Raddi) J.Sm.</t>
  </si>
  <si>
    <t>(Raddi) J.Sm.</t>
  </si>
  <si>
    <t>Nephrolepis rivularis (Vahl) Krug</t>
  </si>
  <si>
    <t>(Vahl) Krug</t>
  </si>
  <si>
    <t>Niphidium sp.</t>
  </si>
  <si>
    <t>Niphidium</t>
  </si>
  <si>
    <t>Niphidium albopunctatissimum Lellinger</t>
  </si>
  <si>
    <t>albopunctatissimum</t>
  </si>
  <si>
    <t>Niphidium crassifolium (L.) Lellinger</t>
  </si>
  <si>
    <t>crassifolium</t>
  </si>
  <si>
    <t>(L.) Lellinger</t>
  </si>
  <si>
    <t>Niphidium oblanceolatum A.Rojas</t>
  </si>
  <si>
    <t>oblanceolatum</t>
  </si>
  <si>
    <t>A.Rojas</t>
  </si>
  <si>
    <t>Oleandra sp.</t>
  </si>
  <si>
    <t>Oleandra</t>
  </si>
  <si>
    <t>Oleandraceae</t>
  </si>
  <si>
    <t>Oleandra articulata (Sw.) C.Presl</t>
  </si>
  <si>
    <t>articulata</t>
  </si>
  <si>
    <t>Oleandra pilosa Hook.</t>
  </si>
  <si>
    <t>Olfersia cervina (L.) Kunze</t>
  </si>
  <si>
    <t>Olfersia</t>
  </si>
  <si>
    <t>cervina</t>
  </si>
  <si>
    <t>(L.) Kunze</t>
  </si>
  <si>
    <t>Parapolystichum effusum (Sw.) Ching</t>
  </si>
  <si>
    <t>Parapolystichum</t>
  </si>
  <si>
    <t>effusum</t>
  </si>
  <si>
    <t>Pecluma sp.</t>
  </si>
  <si>
    <t>Pecluma</t>
  </si>
  <si>
    <t>Pecluma camptophyllaria (Fée) M.G.Price</t>
  </si>
  <si>
    <t>camptophyllaria</t>
  </si>
  <si>
    <t>(Fée) M.G.Price</t>
  </si>
  <si>
    <t>Pecluma consimilis (Mett.) M.G.Price</t>
  </si>
  <si>
    <t>consimilis</t>
  </si>
  <si>
    <t>(Mett.) M.G.Price</t>
  </si>
  <si>
    <t>Pecluma divaricata (E.Fourn.) Mickel &amp; Beitel</t>
  </si>
  <si>
    <t>(E.Fourn.) Mickel &amp; Beitel</t>
  </si>
  <si>
    <t>Pecluma eurybasis (C.Chr.) M.G.Price</t>
  </si>
  <si>
    <t>eurybasis</t>
  </si>
  <si>
    <t>(C.Chr.) M.G.Price</t>
  </si>
  <si>
    <t>Pecluma hygrometrica (Splitg.) M.G.Price</t>
  </si>
  <si>
    <t>(Splitg.) M.G.Price</t>
  </si>
  <si>
    <t>Pecluma pectinata (L.) M.G.Price</t>
  </si>
  <si>
    <t>(L.) M.G.Price</t>
  </si>
  <si>
    <t>Pecluma plumula (Willd.) M.G.Price</t>
  </si>
  <si>
    <t>plumula</t>
  </si>
  <si>
    <t>(Willd.) M.G.Price</t>
  </si>
  <si>
    <t>Phlebodium sp.</t>
  </si>
  <si>
    <t>Phlebodium</t>
  </si>
  <si>
    <t>Phlebodium aureum (L.) J.Sm.</t>
  </si>
  <si>
    <t>(L.) J.Sm.</t>
  </si>
  <si>
    <t>Phlebodium decumanum (Willd.) J.Sm.</t>
  </si>
  <si>
    <t>decumanum</t>
  </si>
  <si>
    <t>(Willd.) J.Sm.</t>
  </si>
  <si>
    <t>Copudo | Vaca-chuppo</t>
  </si>
  <si>
    <t>Pleopeltis sp.</t>
  </si>
  <si>
    <t>Pleopeltis</t>
  </si>
  <si>
    <t>Pleopeltis bombycina (Maxon) A.R.Sm.</t>
  </si>
  <si>
    <t>(Maxon) A.R.Sm.</t>
  </si>
  <si>
    <t>Pleopeltis desvauxii (Klotzsch) Salino</t>
  </si>
  <si>
    <t>(Klotzsch) Salino</t>
  </si>
  <si>
    <t>Pleopeltis furcata (L.) A.R.Sm.</t>
  </si>
  <si>
    <t>(L.) A.R.Sm.</t>
  </si>
  <si>
    <t>Pleopeltis macrocarpa (Willd.) Kaulf.</t>
  </si>
  <si>
    <t>(Willd.) Kaulf.</t>
  </si>
  <si>
    <t>Pleopeltis polypodioides (L.) E.G.Andrews &amp; Windham</t>
  </si>
  <si>
    <t>(L.) E.G.Andrews &amp; Windham</t>
  </si>
  <si>
    <t>Pleopeltis remota (Desv.) A.R.Sm.</t>
  </si>
  <si>
    <t>remota</t>
  </si>
  <si>
    <t>(Desv.) A.R.Sm.</t>
  </si>
  <si>
    <t>Polybotrya sp.</t>
  </si>
  <si>
    <t>Polybotrya</t>
  </si>
  <si>
    <t>Polybotrya caudata Kunze</t>
  </si>
  <si>
    <t>Polybotrya crassirhizoma Lellinger</t>
  </si>
  <si>
    <t>crassirhizoma</t>
  </si>
  <si>
    <t>Polybotrya fractiserialis (Baker) J.Sm.</t>
  </si>
  <si>
    <t>fractiserialis</t>
  </si>
  <si>
    <t>(Baker) J.Sm.</t>
  </si>
  <si>
    <t>Polybotrya latisquamosa R.C.Moran</t>
  </si>
  <si>
    <t>latisquamosa</t>
  </si>
  <si>
    <t>Polybotrya osmundacea Willd.</t>
  </si>
  <si>
    <t>osmundacea</t>
  </si>
  <si>
    <t>Helecho casero | Helecho</t>
  </si>
  <si>
    <t>Polybotrya polybotryoides (Baker) H.Christ</t>
  </si>
  <si>
    <t>polybotryoides</t>
  </si>
  <si>
    <t>(Baker) H.Christ</t>
  </si>
  <si>
    <t>Hierba tostada</t>
  </si>
  <si>
    <t>Polybotrya pubens Mart.</t>
  </si>
  <si>
    <t>pubens</t>
  </si>
  <si>
    <t>Polybotrya serratifolia (Fée) Klotzsch</t>
  </si>
  <si>
    <t>(Fée) Klotzsch</t>
  </si>
  <si>
    <t>Polybotrya sessilisora R.C.Moran</t>
  </si>
  <si>
    <t>sessilisora</t>
  </si>
  <si>
    <t>Polypodium dulce Poir.</t>
  </si>
  <si>
    <t>Polypodium</t>
  </si>
  <si>
    <t>Serpocaulon sp.</t>
  </si>
  <si>
    <t>Serpocaulon</t>
  </si>
  <si>
    <t>Serpocaulon adnatum (Klotzsch) A.R.Sm.</t>
  </si>
  <si>
    <t>adnatum</t>
  </si>
  <si>
    <t>(Klotzsch) A.R.Sm.</t>
  </si>
  <si>
    <t>Serpocaulon articulatum (C.Presl) Schwartsb. &amp; A.R.Sm.</t>
  </si>
  <si>
    <t>(C.Presl) Schwartsb. &amp; A.R.Sm.</t>
  </si>
  <si>
    <t>Helecho amarillo bejuco</t>
  </si>
  <si>
    <t>Serpocaulon attenuatum (C.Presl) A.R.Sm.</t>
  </si>
  <si>
    <t>attenuatum</t>
  </si>
  <si>
    <t>(C.Presl) A.R.Sm.</t>
  </si>
  <si>
    <t>Serpocaulon caceresii (Sodiro) A.R.Sm.</t>
  </si>
  <si>
    <t>caceresii</t>
  </si>
  <si>
    <t>(Sodiro) A.R.Sm.</t>
  </si>
  <si>
    <t>Serpocaulon dasypleuron (Kunze) A.R.Sm.</t>
  </si>
  <si>
    <t>dasypleuron</t>
  </si>
  <si>
    <t>(Kunze) A.R.Sm.</t>
  </si>
  <si>
    <t>Serpocaulon fraxinifolium (Jacq.) A.R.Sm.</t>
  </si>
  <si>
    <t>fraxinifolium</t>
  </si>
  <si>
    <t>(Jacq.) A.R.Sm.</t>
  </si>
  <si>
    <t>Serpocaulon funckii (Mett.) A.R.Sm.</t>
  </si>
  <si>
    <t>Serpocaulon giganteum (Desv.) A.R.Sm.</t>
  </si>
  <si>
    <t>Serpocaulon levigatum (Cav.) A.R.Sm.</t>
  </si>
  <si>
    <t>levigatum</t>
  </si>
  <si>
    <t>Serpocaulon nanegalense (Sodiro) A.R.Sm.</t>
  </si>
  <si>
    <t>nanegalense</t>
  </si>
  <si>
    <t>Serpocaulon obscurinervium D.Sanín</t>
  </si>
  <si>
    <t>obscurinervium</t>
  </si>
  <si>
    <t>D.Sanín</t>
  </si>
  <si>
    <t>Serpocaulon richardii (Klotzsch) A.R.Sm.</t>
  </si>
  <si>
    <t>richardii</t>
  </si>
  <si>
    <t>Serpocaulon sessilifolium (Desv.) A.R.Sm.</t>
  </si>
  <si>
    <t>sessilifolium</t>
  </si>
  <si>
    <t>Serpocaulon triseriale (Sw.) A.R.Sm.</t>
  </si>
  <si>
    <t>triseriale</t>
  </si>
  <si>
    <t>Serpocaulon wagneri (Mett.) A.R.Sm.</t>
  </si>
  <si>
    <t>wagneri</t>
  </si>
  <si>
    <t>Stenogrammitis myosuroides (Sw.) Labiak</t>
  </si>
  <si>
    <t>Stenogrammitis</t>
  </si>
  <si>
    <t>(Sw.) Labiak</t>
  </si>
  <si>
    <t>Stigmatopteris sp.</t>
  </si>
  <si>
    <t>Stigmatopteris</t>
  </si>
  <si>
    <t>Stigmatopteris heterophlebia (Baker) R.C.Moran</t>
  </si>
  <si>
    <t>heterophlebia</t>
  </si>
  <si>
    <t>(Baker) R.C.Moran</t>
  </si>
  <si>
    <t>Stigmatopteris rotundata (Willd.) C.Chr.</t>
  </si>
  <si>
    <t>(Willd.) C.Chr.</t>
  </si>
  <si>
    <t>Tectaria sp.</t>
  </si>
  <si>
    <t>Tectaria</t>
  </si>
  <si>
    <t>Tectaria antioquoiana (Baker) C.Chr.</t>
  </si>
  <si>
    <t>antioquoiana</t>
  </si>
  <si>
    <t>Tectaria draconoptera (D.C.Eaton) Copel.</t>
  </si>
  <si>
    <t>draconoptera</t>
  </si>
  <si>
    <t>(D.C.Eaton) Copel.</t>
  </si>
  <si>
    <t>Tectaria incisa Cav.</t>
  </si>
  <si>
    <t>Tectaria lizarzaburui (Sodiro) C.Chr.</t>
  </si>
  <si>
    <t>lizarzaburui</t>
  </si>
  <si>
    <t>Helecho | Hierba de pata de danta</t>
  </si>
  <si>
    <t>Tectaria panamensis (Hook.) R.M.Tryon &amp; A.F.Tryon</t>
  </si>
  <si>
    <t>(Hook.) R.M.Tryon &amp; A.F.Tryon</t>
  </si>
  <si>
    <t>Tectaria pilosa (Fée) R.C.Moran</t>
  </si>
  <si>
    <t>(Fée) R.C.Moran</t>
  </si>
  <si>
    <t>Tectaria plantaginea (Jacq.) Maxon</t>
  </si>
  <si>
    <t>(Jacq.) Maxon</t>
  </si>
  <si>
    <t>Tectaria trinitensis Maxon</t>
  </si>
  <si>
    <t>Maxon</t>
  </si>
  <si>
    <t>Tectaria vivipara Jermy &amp; T.G.Walker</t>
  </si>
  <si>
    <t>vivipara</t>
  </si>
  <si>
    <t>Jermy &amp; T.G.Walker</t>
  </si>
  <si>
    <t>Triplophyllum sp.</t>
  </si>
  <si>
    <t>Triplophyllum</t>
  </si>
  <si>
    <t>Triplophyllum dicksonioides (Fée) Holttum</t>
  </si>
  <si>
    <t>dicksonioides</t>
  </si>
  <si>
    <t>(Fée) Holttum</t>
  </si>
  <si>
    <t>Helecho de sol</t>
  </si>
  <si>
    <t>Triplophyllum funestum (Kunze) Holttum</t>
  </si>
  <si>
    <t>funestum</t>
  </si>
  <si>
    <t>(Kunze) Holttum</t>
  </si>
  <si>
    <t>Eichhornia sp.</t>
  </si>
  <si>
    <t>Pontederiaceae</t>
  </si>
  <si>
    <t>Eichhornia</t>
  </si>
  <si>
    <t>Eichhornia azurea (Sw.) Kunth</t>
  </si>
  <si>
    <t>azurea</t>
  </si>
  <si>
    <t>(Sw.) Kunth</t>
  </si>
  <si>
    <t>Buchón</t>
  </si>
  <si>
    <t>Eichhornia crassipes (Mart.) Solms</t>
  </si>
  <si>
    <t>(Mart.) Solms</t>
  </si>
  <si>
    <t>Eichhornia diversifolia (Vahl) Urb.</t>
  </si>
  <si>
    <t>(Vahl) Urb.</t>
  </si>
  <si>
    <t>Eichhornia heterosperma Alexander</t>
  </si>
  <si>
    <t>heterosperma</t>
  </si>
  <si>
    <t>Alexander</t>
  </si>
  <si>
    <t>Heteranthera reniformis Ruiz &amp; Pav.</t>
  </si>
  <si>
    <t>Heteranthera</t>
  </si>
  <si>
    <t>Pontederia sp.</t>
  </si>
  <si>
    <t>Pontederia</t>
  </si>
  <si>
    <t>Pontederia cordata L.</t>
  </si>
  <si>
    <t>Pontederia parviflora Alexander</t>
  </si>
  <si>
    <t>Pontederia rotundifolia L.f.</t>
  </si>
  <si>
    <t>Pontederia triflora (Seub.) G.Agostini, D.Velásquez &amp; Velásquez</t>
  </si>
  <si>
    <t>(Seub.) G.Agostini, D.Velásquez &amp; Velásquez</t>
  </si>
  <si>
    <t>Portulaca sp.</t>
  </si>
  <si>
    <t>Portulacaceae</t>
  </si>
  <si>
    <t>Portulaca</t>
  </si>
  <si>
    <t>Portulaca elatior Rohrb.</t>
  </si>
  <si>
    <t>Rohrb.</t>
  </si>
  <si>
    <t>Ujui Ambi</t>
  </si>
  <si>
    <t>Portulaca oleracea L.</t>
  </si>
  <si>
    <t>Verdolaga | Verdolaga blanca | Paliaría</t>
  </si>
  <si>
    <t>Portulaca pilosa L.</t>
  </si>
  <si>
    <t>Portulaca pusilla Kunth</t>
  </si>
  <si>
    <t>Portulaca pygmaea Steyerm.</t>
  </si>
  <si>
    <t>Anagallis pumila Sw.</t>
  </si>
  <si>
    <t>Primulaceae</t>
  </si>
  <si>
    <t>Anagallis</t>
  </si>
  <si>
    <t>Ardisia sp.</t>
  </si>
  <si>
    <t>Ardisia</t>
  </si>
  <si>
    <t>Cucharo | Charmuelan | Cucharo</t>
  </si>
  <si>
    <t>Myrsinaceae</t>
  </si>
  <si>
    <t>Ardisia foetida Roem. &amp; Schult.</t>
  </si>
  <si>
    <t>Ardisia guianensis (Aubl.) Mez</t>
  </si>
  <si>
    <t>Ardisia loretensis Lundell</t>
  </si>
  <si>
    <t>Lundell</t>
  </si>
  <si>
    <t>Ardisia pellucida Oerst.</t>
  </si>
  <si>
    <t>Oerst.</t>
  </si>
  <si>
    <t>Clavija sp.</t>
  </si>
  <si>
    <t>Clavija</t>
  </si>
  <si>
    <t>Theophrastaceae</t>
  </si>
  <si>
    <t>Clavija elliptica Mez</t>
  </si>
  <si>
    <t>Clavija fernandezii Philipson</t>
  </si>
  <si>
    <t>Clavija harlingii B.Ståhl</t>
  </si>
  <si>
    <t>B.Ståhl</t>
  </si>
  <si>
    <t>Clavija ornata D.Don</t>
  </si>
  <si>
    <t>Clavija procera B.Ståhl</t>
  </si>
  <si>
    <t>procera</t>
  </si>
  <si>
    <t>Clavija weberbaueri Mez</t>
  </si>
  <si>
    <t>Marañón | Huevo de Tente | Perfume de chucula</t>
  </si>
  <si>
    <t>Ctenardisia stenobotrys (Standl.) Lundell &amp; Pipoly</t>
  </si>
  <si>
    <t>Ctenardisia</t>
  </si>
  <si>
    <t>stenobotrys</t>
  </si>
  <si>
    <t>(Standl.) Lundell &amp; Pipoly</t>
  </si>
  <si>
    <t>Cybianthus sp.</t>
  </si>
  <si>
    <t>Cybianthus</t>
  </si>
  <si>
    <t>Cybianthus amaralae Pipoly</t>
  </si>
  <si>
    <t>amaralae</t>
  </si>
  <si>
    <t>Cybianthus amplus (Mez) G.Agostini</t>
  </si>
  <si>
    <t>amplus</t>
  </si>
  <si>
    <t>(Mez) G.Agostini</t>
  </si>
  <si>
    <t>Cybianthus barbosae Pipoly</t>
  </si>
  <si>
    <t>barbosae</t>
  </si>
  <si>
    <t>Cybianthus cuatrecasasii Pipoly</t>
  </si>
  <si>
    <t>Cybianthus fulvopulverulentus (Mez) G.Agostini</t>
  </si>
  <si>
    <t>fulvopulverulentus</t>
  </si>
  <si>
    <t>Yolombo de chuquio</t>
  </si>
  <si>
    <t>Cybianthus gigantophyllus Pipoly</t>
  </si>
  <si>
    <t>gigantophyllus</t>
  </si>
  <si>
    <t>Caimo</t>
  </si>
  <si>
    <t>Cybianthus grandezii Pipoly</t>
  </si>
  <si>
    <t>grandezii</t>
  </si>
  <si>
    <t>Cybianthus guyanensis (A.DC.) Miq.</t>
  </si>
  <si>
    <t>(A.DC.) Miq.</t>
  </si>
  <si>
    <t>Cybianthus holstii Pipoly</t>
  </si>
  <si>
    <t>holstii</t>
  </si>
  <si>
    <t>Cybianthus idroboi Pipoly</t>
  </si>
  <si>
    <t>Cybianthus jaramilloi Pipoly</t>
  </si>
  <si>
    <t>Cybianthus kayapii (Lundell) Pipoly</t>
  </si>
  <si>
    <t>kayapii</t>
  </si>
  <si>
    <t>(Lundell) Pipoly</t>
  </si>
  <si>
    <t>Hierba de tigre</t>
  </si>
  <si>
    <t>Cybianthus laurifolius (Mez) G.Agostini</t>
  </si>
  <si>
    <t>laurifolius</t>
  </si>
  <si>
    <t>Cybianthus llanorum Pipoly</t>
  </si>
  <si>
    <t>Cybianthus longifolius Miq.</t>
  </si>
  <si>
    <t>longifolius</t>
  </si>
  <si>
    <t>Cybianthus magnus (Mez) Pipoly</t>
  </si>
  <si>
    <t>magnus</t>
  </si>
  <si>
    <t>(Mez) Pipoly</t>
  </si>
  <si>
    <t>Cybianthus minutiflorus Mez</t>
  </si>
  <si>
    <t>minutiflorus</t>
  </si>
  <si>
    <t>Cybianthus multiflorus (A.C.Sm.) G.Agostini</t>
  </si>
  <si>
    <t>(A.C.Sm.) G.Agostini</t>
  </si>
  <si>
    <t>Cybianthus pastensis (Mez) G.Agostini</t>
  </si>
  <si>
    <t>pastensis</t>
  </si>
  <si>
    <t>Cybianthus penduliflorus Mart.</t>
  </si>
  <si>
    <t>penduliflorus</t>
  </si>
  <si>
    <t>Cybianthus peruvianus (A.DC.) Miq.</t>
  </si>
  <si>
    <t>Cybianthus poeppigii Mez</t>
  </si>
  <si>
    <t>Cybianthus resinosus Mez</t>
  </si>
  <si>
    <t>resinosus</t>
  </si>
  <si>
    <t>Cybianthus reticulatus (Miq.) Agostini</t>
  </si>
  <si>
    <t>(Miq.) Agostini</t>
  </si>
  <si>
    <t>Palo de churuco</t>
  </si>
  <si>
    <t>Cybianthus ruforamulus Pipoly</t>
  </si>
  <si>
    <t>ruforamulus</t>
  </si>
  <si>
    <t>Cybianthus spicatus (Kunth) G.Agostini</t>
  </si>
  <si>
    <t>(Kunth) G.Agostini</t>
  </si>
  <si>
    <t>Cybianthus spichigeri Pipoly</t>
  </si>
  <si>
    <t>Cybianthus surinamensis (Spreng.) G.Agostini</t>
  </si>
  <si>
    <t>(Spreng.) G.Agostini</t>
  </si>
  <si>
    <t>Cybianthus vasquezii Pipoly</t>
  </si>
  <si>
    <t>Cybianthus venezuelanus Mez</t>
  </si>
  <si>
    <t>Geissanthus sp.</t>
  </si>
  <si>
    <t>Geissanthus</t>
  </si>
  <si>
    <t>Geissanthus andinus Mez</t>
  </si>
  <si>
    <t>andinus</t>
  </si>
  <si>
    <t>Geissanthus mezianus G.Agostini</t>
  </si>
  <si>
    <t>mezianus</t>
  </si>
  <si>
    <t>Geissanthus occidentalis Cuatrec.</t>
  </si>
  <si>
    <t>Charmuelan | Cucharo | Chaquilulo</t>
  </si>
  <si>
    <t>Myrsine sp.</t>
  </si>
  <si>
    <t>Myrsine</t>
  </si>
  <si>
    <t>Myrsine andina (Mez) Pipoly</t>
  </si>
  <si>
    <t>Myrsine coriacea (Sw.) R.Br. ex Roem. &amp; Schult.</t>
  </si>
  <si>
    <t>(Sw.) R.Br. ex Roem. &amp; Schult.</t>
  </si>
  <si>
    <t>Myrsine guianensis (Aubl.) Kuntze</t>
  </si>
  <si>
    <t>Cucharo | Cucharero</t>
  </si>
  <si>
    <t>Myrsine latifolia (Ruiz &amp; Pav.) Spreng.</t>
  </si>
  <si>
    <t>Stylogyne sp.</t>
  </si>
  <si>
    <t>Stylogyne</t>
  </si>
  <si>
    <t>Stylogyne atra Mez</t>
  </si>
  <si>
    <t>atra</t>
  </si>
  <si>
    <t>Stylogyne cauliflora (Mart. &amp; Miq.) Mez</t>
  </si>
  <si>
    <t>(Mart. &amp; Miq.) Mez</t>
  </si>
  <si>
    <t>Stylogyne lasseri (Lundell) Pipoly</t>
  </si>
  <si>
    <t>Stylogyne laxiflora (Benth.) Mez</t>
  </si>
  <si>
    <t>(Benth.) Mez</t>
  </si>
  <si>
    <t>Stylogyne longifolia (Miq.) Mez</t>
  </si>
  <si>
    <t>(Miq.) Mez</t>
  </si>
  <si>
    <t>Almidón</t>
  </si>
  <si>
    <t>Stylogyne micrantha (Kunth) Mez</t>
  </si>
  <si>
    <t>Stylogyne turbacensis (Kunth) Mez</t>
  </si>
  <si>
    <t>turbacensis</t>
  </si>
  <si>
    <t>Guaba</t>
  </si>
  <si>
    <t>Euplassa sp.</t>
  </si>
  <si>
    <t>Proteaceae</t>
  </si>
  <si>
    <t>Euplassa</t>
  </si>
  <si>
    <t>Euplassa madeirae Sleumer</t>
  </si>
  <si>
    <t>madeirae</t>
  </si>
  <si>
    <t>Euplassa saxicola (Schult.) Steyerm.</t>
  </si>
  <si>
    <t>saxicola</t>
  </si>
  <si>
    <t>(Schult.) Steyerm.</t>
  </si>
  <si>
    <t>Panopsis sp.</t>
  </si>
  <si>
    <t>Panopsis</t>
  </si>
  <si>
    <t>Sindayo | Yolombó</t>
  </si>
  <si>
    <t>Panopsis mucronata Cuatrec.</t>
  </si>
  <si>
    <t>Panopsis rubescens (Pohl) Rusby</t>
  </si>
  <si>
    <t>(Pohl) Rusby</t>
  </si>
  <si>
    <t>Panopsis sessilifolia (Rich.) Sandwith</t>
  </si>
  <si>
    <t>(Rich.) Sandwith</t>
  </si>
  <si>
    <t>Roupala sp.</t>
  </si>
  <si>
    <t>Roupala</t>
  </si>
  <si>
    <t>Roupala montana Aubl.</t>
  </si>
  <si>
    <t>Laurel cuca</t>
  </si>
  <si>
    <t>Roupala obtusata Klotzsch</t>
  </si>
  <si>
    <t>Adiantopsis radiata (L.) Fée</t>
  </si>
  <si>
    <t>Pteridaceae</t>
  </si>
  <si>
    <t>Adiantopsis</t>
  </si>
  <si>
    <t>(L.) Fée</t>
  </si>
  <si>
    <t>Adiantum sp.</t>
  </si>
  <si>
    <t>Adiantum</t>
  </si>
  <si>
    <t>Adiantum cajennense Willd. ex Klotzsch</t>
  </si>
  <si>
    <t>cajennense</t>
  </si>
  <si>
    <t>Willd. ex Klotzsch</t>
  </si>
  <si>
    <t>Adiantum concinnum Humb. &amp; Bonpl. ex Willd.</t>
  </si>
  <si>
    <t>concinnum</t>
  </si>
  <si>
    <t>Adiantum humile Kunze</t>
  </si>
  <si>
    <t>Adiantum latifolium Lam.</t>
  </si>
  <si>
    <t>Helecho de diablo | Helecho de perfume | Helecho</t>
  </si>
  <si>
    <t>Adiantum lucidum (Cav.) Sw.</t>
  </si>
  <si>
    <t>Adiantum macrophyllum Sw.</t>
  </si>
  <si>
    <t>Adiantum nudum A.R.Sm.</t>
  </si>
  <si>
    <t>A.R.Sm.</t>
  </si>
  <si>
    <t>Adiantum obliquum Willd.</t>
  </si>
  <si>
    <t>Adiantum paraense Hieron.</t>
  </si>
  <si>
    <t>Adiantum petiolatum Desv.</t>
  </si>
  <si>
    <t>petiolatum</t>
  </si>
  <si>
    <t>Adiantum philippense L.</t>
  </si>
  <si>
    <t>philippense</t>
  </si>
  <si>
    <t>Adiantum polyphyllum Willd.</t>
  </si>
  <si>
    <t>polyphyllum</t>
  </si>
  <si>
    <t>Adiantum pulverulentum L.</t>
  </si>
  <si>
    <t>Adiantum serratodentatum Willd.</t>
  </si>
  <si>
    <t>serratodentatum</t>
  </si>
  <si>
    <t>Adiantum terminatum Miq.</t>
  </si>
  <si>
    <t>terminatum</t>
  </si>
  <si>
    <t>Adiantum tetraphyllum Willd.</t>
  </si>
  <si>
    <t>tetraphyllum</t>
  </si>
  <si>
    <t>Adiantum tomentosum Klotzsch</t>
  </si>
  <si>
    <t>Ananthacorus angustifolius (Sw.) Underw. &amp; Maxon</t>
  </si>
  <si>
    <t>Ananthacorus</t>
  </si>
  <si>
    <t>(Sw.) Underw. &amp; Maxon</t>
  </si>
  <si>
    <t>Anetium citrifolium (L.) Splitg.</t>
  </si>
  <si>
    <t>Anetium</t>
  </si>
  <si>
    <t>(L.) Splitg.</t>
  </si>
  <si>
    <t>Antrophyum lineatum (Sw.) Kaulf.</t>
  </si>
  <si>
    <t>Antrophyum</t>
  </si>
  <si>
    <t>lineatum</t>
  </si>
  <si>
    <t>(Sw.) Kaulf.</t>
  </si>
  <si>
    <t>Ceratopteris pteridoides (Hook.) Hieron.</t>
  </si>
  <si>
    <t>Ceratopteris</t>
  </si>
  <si>
    <t>pteridoides</t>
  </si>
  <si>
    <t>(Hook.) Hieron.</t>
  </si>
  <si>
    <t>Helecho acuatico</t>
  </si>
  <si>
    <t>Cheilanthes eriophora (Fée) Mett.</t>
  </si>
  <si>
    <t>Cheilanthes</t>
  </si>
  <si>
    <t>eriophora</t>
  </si>
  <si>
    <t>(Fée) Mett.</t>
  </si>
  <si>
    <t>Doryopteris sp.</t>
  </si>
  <si>
    <t>Doryopteris</t>
  </si>
  <si>
    <t>Doryopteris pedata (L.) Fée</t>
  </si>
  <si>
    <t>Hierba estrella | Helecho estrella</t>
  </si>
  <si>
    <t>Doryopteris sagittifolia (Raddi) J.Sm.</t>
  </si>
  <si>
    <t>Eriosorus sp.</t>
  </si>
  <si>
    <t>Eriosorus</t>
  </si>
  <si>
    <t>Eriosorus flexuosus (Kunth) Copel.</t>
  </si>
  <si>
    <t>flexuosus</t>
  </si>
  <si>
    <t>(Kunth) Copel.</t>
  </si>
  <si>
    <t>Eriosorus hispidulus (Kunze) Vareschi</t>
  </si>
  <si>
    <t>hispidulus</t>
  </si>
  <si>
    <t>(Kunze) Vareschi</t>
  </si>
  <si>
    <t>Eriosorus villosulus (Maxon) Scamman</t>
  </si>
  <si>
    <t>villosulus</t>
  </si>
  <si>
    <t>(Maxon) Scamman</t>
  </si>
  <si>
    <t>Hecistopteris pumila (Spreng.) J.Sm.</t>
  </si>
  <si>
    <t>Hecistopteris</t>
  </si>
  <si>
    <t>(Spreng.) J.Sm.</t>
  </si>
  <si>
    <t>Mano de churuco</t>
  </si>
  <si>
    <t>Jamesonia verticalis Kunze</t>
  </si>
  <si>
    <t>Jamesonia</t>
  </si>
  <si>
    <t>verticalis</t>
  </si>
  <si>
    <t>Pityrogramma sp.</t>
  </si>
  <si>
    <t>Pityrogramma</t>
  </si>
  <si>
    <t>Pityrogramma calomelanos (L.) Link</t>
  </si>
  <si>
    <t>calomelanos</t>
  </si>
  <si>
    <t>Yerba de ceguera | Helecho</t>
  </si>
  <si>
    <t>Pityrogramma ebenea (L.) Proctor</t>
  </si>
  <si>
    <t>ebenea</t>
  </si>
  <si>
    <t>Pityrogramma trifoliata (L.) R.M.Tryon</t>
  </si>
  <si>
    <t>(L.) R.M.Tryon</t>
  </si>
  <si>
    <t>Polytaenium sp.</t>
  </si>
  <si>
    <t>Polytaenium</t>
  </si>
  <si>
    <t>Polytaenium cajenense (Desv.) Benedict</t>
  </si>
  <si>
    <t>cajenense</t>
  </si>
  <si>
    <t>(Desv.) Benedict</t>
  </si>
  <si>
    <t>Polytaenium guayanense (Hieron.) Alston</t>
  </si>
  <si>
    <t>guayanense</t>
  </si>
  <si>
    <t>(Hieron.) Alston</t>
  </si>
  <si>
    <t>Colmena | Tallita</t>
  </si>
  <si>
    <t>Pteris sp.</t>
  </si>
  <si>
    <t>Pteris</t>
  </si>
  <si>
    <t>Pteris altissima Poir.</t>
  </si>
  <si>
    <t>Pteris biaurita L.</t>
  </si>
  <si>
    <t>biaurita</t>
  </si>
  <si>
    <t>Pteris cretica L.</t>
  </si>
  <si>
    <t>cretica</t>
  </si>
  <si>
    <t>Pteris gigantea Willd.</t>
  </si>
  <si>
    <t>Pteris podophylla Sw.</t>
  </si>
  <si>
    <t>podophylla</t>
  </si>
  <si>
    <t>Pteris propinqua J.Agardh</t>
  </si>
  <si>
    <t>J.Agardh</t>
  </si>
  <si>
    <t>Pteris pungens Willd.</t>
  </si>
  <si>
    <t>Pteris tripartita Sw.</t>
  </si>
  <si>
    <t>tripartita</t>
  </si>
  <si>
    <t>Pterozonium sp.</t>
  </si>
  <si>
    <t>Pterozonium</t>
  </si>
  <si>
    <t>Pterozonium reniforme (Mart.) Fée</t>
  </si>
  <si>
    <t>reniforme</t>
  </si>
  <si>
    <t>(Mart.) Fée</t>
  </si>
  <si>
    <t>Pterozonium tatei A.C.Sm.</t>
  </si>
  <si>
    <t>tatei</t>
  </si>
  <si>
    <t>Radiovittaria sp.</t>
  </si>
  <si>
    <t>Radiovittaria</t>
  </si>
  <si>
    <t>Radiovittaria gardneriana (Fée) E.H.Crane</t>
  </si>
  <si>
    <t>(Fée) E.H.Crane</t>
  </si>
  <si>
    <t>Radiovittaria remota (Fée) E.H.Crane</t>
  </si>
  <si>
    <t>Radiovittaria stipitata (Kunze) E.H.Crane</t>
  </si>
  <si>
    <t>(Kunze) E.H.Crane</t>
  </si>
  <si>
    <t>Vittaria sp.</t>
  </si>
  <si>
    <t>Vittaria</t>
  </si>
  <si>
    <t>Vittaria graminifolia Kaulf.</t>
  </si>
  <si>
    <t>Vittaria lineata (L.) Sm.</t>
  </si>
  <si>
    <t>Vittaria minima (Baker) Benedict</t>
  </si>
  <si>
    <t>(Baker) Benedict</t>
  </si>
  <si>
    <t>Clematis guadeloupae Pers.</t>
  </si>
  <si>
    <t>Ranunculaceae</t>
  </si>
  <si>
    <t>Clematis</t>
  </si>
  <si>
    <t>guadeloupae</t>
  </si>
  <si>
    <t>Pers.</t>
  </si>
  <si>
    <t>Cephalostemon affinis Körn</t>
  </si>
  <si>
    <t>Rapateaceae</t>
  </si>
  <si>
    <t>Cephalostemon</t>
  </si>
  <si>
    <t>Körn</t>
  </si>
  <si>
    <t>Duckea sp.</t>
  </si>
  <si>
    <t>Duckea</t>
  </si>
  <si>
    <t>Duckea cyperaceoidea (Ducke) Maguire</t>
  </si>
  <si>
    <t>cyperaceoidea</t>
  </si>
  <si>
    <t>(Ducke) Maguire</t>
  </si>
  <si>
    <t>Duckea flava (Link) Maguire</t>
  </si>
  <si>
    <t>(Link) Maguire</t>
  </si>
  <si>
    <t>Duckea junciformis Maguire</t>
  </si>
  <si>
    <t>Duckea squarrosa (Link) Maguire</t>
  </si>
  <si>
    <t>Guacamaya superba Maguire</t>
  </si>
  <si>
    <t>Guacamaya</t>
  </si>
  <si>
    <t>Flor de Inírida</t>
  </si>
  <si>
    <t>Monotrema sp.</t>
  </si>
  <si>
    <t>Monotrema</t>
  </si>
  <si>
    <t>Monotrema aemulans Körn.</t>
  </si>
  <si>
    <t>aemulans</t>
  </si>
  <si>
    <t>Monotrema arthrophyllum (Seub.) Maguire</t>
  </si>
  <si>
    <t>arthrophyllum</t>
  </si>
  <si>
    <t>(Seub.) Maguire</t>
  </si>
  <si>
    <t>Monotrema bracteatum Maguire</t>
  </si>
  <si>
    <t>bracteatum</t>
  </si>
  <si>
    <t>Monotrema xyridoides Gleason</t>
  </si>
  <si>
    <t>xyridoides</t>
  </si>
  <si>
    <t>Rapatea sp.</t>
  </si>
  <si>
    <t>Rapatea</t>
  </si>
  <si>
    <t>Rapatea angustifolia Spruce ex Kornicke</t>
  </si>
  <si>
    <t>Spruce ex Kornicke</t>
  </si>
  <si>
    <t>Rapatea circasiana García-Barr. &amp; L.E.Mora</t>
  </si>
  <si>
    <t>circasiana</t>
  </si>
  <si>
    <t>García-Barr. &amp; L.E.Mora</t>
  </si>
  <si>
    <t>Rapatea elongata Schultze-Menz</t>
  </si>
  <si>
    <t>Schultze-Menz</t>
  </si>
  <si>
    <t>Rapatea isanae Aymard &amp; Arellano-Peña</t>
  </si>
  <si>
    <t>isanae</t>
  </si>
  <si>
    <t>Aymard &amp; Arellano-Peña</t>
  </si>
  <si>
    <t>Rapatea linearis Gleason</t>
  </si>
  <si>
    <t>Rapatea longipes Koern.</t>
  </si>
  <si>
    <t>Koern.</t>
  </si>
  <si>
    <t>Rapatea muaju García-Barr. &amp; L.E.Mora</t>
  </si>
  <si>
    <t>muaju</t>
  </si>
  <si>
    <t>Rapatea paludosa Aubl.</t>
  </si>
  <si>
    <t>Rapatea spectabilis Pilg.</t>
  </si>
  <si>
    <t>Nicundo</t>
  </si>
  <si>
    <t>Rapatea spruceana Körn.</t>
  </si>
  <si>
    <t>Rapatea undulata Ducke</t>
  </si>
  <si>
    <t>Añame</t>
  </si>
  <si>
    <t>Saxofridericia sp.</t>
  </si>
  <si>
    <t>Saxofridericia</t>
  </si>
  <si>
    <t>Saxofridericia aculeata Körn</t>
  </si>
  <si>
    <t>Saxofridericia colombiana García-Barr. &amp; L.E.Mora</t>
  </si>
  <si>
    <t>Saxofridericia inermis Ducke</t>
  </si>
  <si>
    <t>Saxofridericia petiolata Maguire</t>
  </si>
  <si>
    <t>Schoenocephalium sp.</t>
  </si>
  <si>
    <t>Schoenocephalium</t>
  </si>
  <si>
    <t>Schoenocephalium martianum Seub.</t>
  </si>
  <si>
    <t>martianum</t>
  </si>
  <si>
    <t>Estrella del sur</t>
  </si>
  <si>
    <t>Schoenocephalium schultesii Maguire</t>
  </si>
  <si>
    <t>Schoenocephalium teretifolium Maguire</t>
  </si>
  <si>
    <t>Flor de Inírida | Flor de Inírida deverano</t>
  </si>
  <si>
    <t>Spathanthus sp.</t>
  </si>
  <si>
    <t>Spathanthus</t>
  </si>
  <si>
    <t>Spathanthus bicolor Ducke</t>
  </si>
  <si>
    <t>Rhabdodendron amazonicum (Spruce ex Benth.) Huber</t>
  </si>
  <si>
    <t>Rhabdodendraceae</t>
  </si>
  <si>
    <t>Rhabdodendron</t>
  </si>
  <si>
    <t>(Spruce ex Benth.) Huber</t>
  </si>
  <si>
    <t>Ampelozizyphus sp.</t>
  </si>
  <si>
    <t>Rhamnaceae</t>
  </si>
  <si>
    <t>Ampelozizyphus</t>
  </si>
  <si>
    <t>Ampelozizyphus amazonicus Ducke</t>
  </si>
  <si>
    <t>Veneno para el cuerpo | Bejuco de jabón | Hierba de umarí | Sanango | Saracuara (Portugués)</t>
  </si>
  <si>
    <t>Ampelozizyphus kuripacorum Aymard &amp; Castro-Lima</t>
  </si>
  <si>
    <t>kuripacorum</t>
  </si>
  <si>
    <t>Aymard &amp; Castro-Lima</t>
  </si>
  <si>
    <t>Araracuara vetusta Fern.Alonso</t>
  </si>
  <si>
    <t>Araracuara</t>
  </si>
  <si>
    <t>vetusta</t>
  </si>
  <si>
    <t>Colubrina sp.</t>
  </si>
  <si>
    <t>Colubrina</t>
  </si>
  <si>
    <t>Colubrina arborescens (Mill.) Sarg.</t>
  </si>
  <si>
    <t>(Mill.) Sarg.</t>
  </si>
  <si>
    <t>Colubrina glandulosa Perkins</t>
  </si>
  <si>
    <t>Perkins</t>
  </si>
  <si>
    <t>Gouania sp.</t>
  </si>
  <si>
    <t>Gouania</t>
  </si>
  <si>
    <t>Gouania colombiana Suess.</t>
  </si>
  <si>
    <t>Gouania discolor Benth.</t>
  </si>
  <si>
    <t>Gouania frangulifolia Radlk.</t>
  </si>
  <si>
    <t>frangulifolia</t>
  </si>
  <si>
    <t>Jaboncillo</t>
  </si>
  <si>
    <t>Gouania lupuloides (L.) Urb.</t>
  </si>
  <si>
    <t>lupuloides</t>
  </si>
  <si>
    <t>Gouania polygama (Jacq.) Urb.</t>
  </si>
  <si>
    <t>polygama</t>
  </si>
  <si>
    <t>Gouania trichodonta Reissek</t>
  </si>
  <si>
    <t>trichodonta</t>
  </si>
  <si>
    <t>Rhamnus sp.</t>
  </si>
  <si>
    <t>Rhamnus</t>
  </si>
  <si>
    <t>Ziziphus cinnamomum Triana &amp; Planch.</t>
  </si>
  <si>
    <t>Ziziphus</t>
  </si>
  <si>
    <t>cinnamomum</t>
  </si>
  <si>
    <t>Cassipourea sp.</t>
  </si>
  <si>
    <t>Rhizophoraceae</t>
  </si>
  <si>
    <t>Cassipourea</t>
  </si>
  <si>
    <t>Cassipourea guianensis Aubl.</t>
  </si>
  <si>
    <t>Cassipourea peruviana Alston</t>
  </si>
  <si>
    <t>Sterigmapetalum sp.</t>
  </si>
  <si>
    <t>Sterigmapetalum</t>
  </si>
  <si>
    <t>Sterigmapetalum guianense Steyerm.</t>
  </si>
  <si>
    <t>Sterigmapetalum obovatum Kuhlm.</t>
  </si>
  <si>
    <t>Palo de danta | Bálsamo palo de tintin</t>
  </si>
  <si>
    <t>Eriobotrya japonica (Thunb.) Lindl.</t>
  </si>
  <si>
    <t>Rosaceae</t>
  </si>
  <si>
    <t>Eriobotrya</t>
  </si>
  <si>
    <t>japonica</t>
  </si>
  <si>
    <t>Durazno de israel</t>
  </si>
  <si>
    <t>Hesperomeles sp.</t>
  </si>
  <si>
    <t>Hesperomeles</t>
  </si>
  <si>
    <t>Hesperomeles glabrata Kunth</t>
  </si>
  <si>
    <t>Lachemilla pectinata (Kunth) Rothm.</t>
  </si>
  <si>
    <t>Lachemilla</t>
  </si>
  <si>
    <t>(Kunth) Rothm.</t>
  </si>
  <si>
    <t>Prunus sp.</t>
  </si>
  <si>
    <t>Prunus</t>
  </si>
  <si>
    <t>Prunus debilis Koehne</t>
  </si>
  <si>
    <t>vaporu</t>
  </si>
  <si>
    <t>Prunus falcata Cuatrec.</t>
  </si>
  <si>
    <t>Prunus ocellata Koehne</t>
  </si>
  <si>
    <t>ocellata</t>
  </si>
  <si>
    <t>Prunus rotunda J.F.Macbr.</t>
  </si>
  <si>
    <t>rotunda</t>
  </si>
  <si>
    <t>Prunus serotina Ehrh.</t>
  </si>
  <si>
    <t>serotina</t>
  </si>
  <si>
    <t>Ehrh.</t>
  </si>
  <si>
    <t>capuli</t>
  </si>
  <si>
    <t>Rosa sp.</t>
  </si>
  <si>
    <t>Rubus sp.</t>
  </si>
  <si>
    <t>Rubus</t>
  </si>
  <si>
    <t>Fresa</t>
  </si>
  <si>
    <t>Rubus glabratus Kunth</t>
  </si>
  <si>
    <t>glabratus</t>
  </si>
  <si>
    <t>Rubus rosifolius Sm.</t>
  </si>
  <si>
    <t>rosifolius</t>
  </si>
  <si>
    <t>Rubus urticifolius Poir.</t>
  </si>
  <si>
    <t>urticifolius</t>
  </si>
  <si>
    <t>Mora de Monte | Mora | Mora de castilla</t>
  </si>
  <si>
    <t>Agouticarpa sp.</t>
  </si>
  <si>
    <t>Rubiaceae</t>
  </si>
  <si>
    <t>Agouticarpa</t>
  </si>
  <si>
    <t>Agouticarpa curviflora (Dwyer) C.H.Perss.</t>
  </si>
  <si>
    <t>curviflora</t>
  </si>
  <si>
    <t>(Dwyer) C.H.Perss.</t>
  </si>
  <si>
    <t>Flor de coca</t>
  </si>
  <si>
    <t>Agouticarpa hirsuta C.H.Perss.</t>
  </si>
  <si>
    <t>C.H.Perss.</t>
  </si>
  <si>
    <t>Agouticarpa isernii (Standl.) C.H.Perss.</t>
  </si>
  <si>
    <t>isernii</t>
  </si>
  <si>
    <t>(Standl.) C.H.Perss.</t>
  </si>
  <si>
    <t>Agouticarpa velutina C.H.Perss.</t>
  </si>
  <si>
    <t>Agouticarpa williamsii (Standl.) C.Persson</t>
  </si>
  <si>
    <t>(Standl.) C.Persson</t>
  </si>
  <si>
    <t>Alibertia sp.</t>
  </si>
  <si>
    <t>Alibertia</t>
  </si>
  <si>
    <t>Borojo</t>
  </si>
  <si>
    <t>Alibertia bertierifolia K.Schum.</t>
  </si>
  <si>
    <t>bertierifolia</t>
  </si>
  <si>
    <t>Alibertia claviflora K.Schum.</t>
  </si>
  <si>
    <t>Alibertia edulis (Rich.) DC.</t>
  </si>
  <si>
    <t>Pera | Pero</t>
  </si>
  <si>
    <t>Alibertia latifolia (Benth.) K.Schum.</t>
  </si>
  <si>
    <t>(Benth.) K.Schum.</t>
  </si>
  <si>
    <t>Alibertia occidentalis Delprete &amp; C.H.Perss.</t>
  </si>
  <si>
    <t>Delprete &amp; C.H.Perss.</t>
  </si>
  <si>
    <t>Alibertia tessmannii (Standl.) Delprete &amp; C.H.Perss.</t>
  </si>
  <si>
    <t>(Standl.) Delprete &amp; C.H.Perss.</t>
  </si>
  <si>
    <t>Alseis sp.</t>
  </si>
  <si>
    <t>Alseis</t>
  </si>
  <si>
    <t>Alseis labatioides Schum.</t>
  </si>
  <si>
    <t>labatioides</t>
  </si>
  <si>
    <t>Schum.</t>
  </si>
  <si>
    <t>Alseis peruviana Standl.</t>
  </si>
  <si>
    <t>Amaioua sp.</t>
  </si>
  <si>
    <t>Amaioua</t>
  </si>
  <si>
    <t>Amaioua glomerulata (Lam. ex Poir.) Delprete &amp; C.H.Perss.</t>
  </si>
  <si>
    <t>(Lam. ex Poir.) Delprete &amp; C.H.Perss.</t>
  </si>
  <si>
    <t>Caimo de lombriz</t>
  </si>
  <si>
    <t>Amaioua guianensis Aubl.</t>
  </si>
  <si>
    <t>Turma de mico | Arrayán</t>
  </si>
  <si>
    <t>Amphidasya sp.</t>
  </si>
  <si>
    <t>Amphidasya</t>
  </si>
  <si>
    <t>Amphidasya ambigua (Standl.) Standl.</t>
  </si>
  <si>
    <t>(Standl.) Standl.</t>
  </si>
  <si>
    <t>Amphidasya colombiana (Standl.) Steyerm.</t>
  </si>
  <si>
    <t>(Standl.) Steyerm.</t>
  </si>
  <si>
    <t>Appunia peduncularis (Kunth) Delprete</t>
  </si>
  <si>
    <t>Appunia</t>
  </si>
  <si>
    <t>(Kunth) Delprete</t>
  </si>
  <si>
    <t>Arachnothryx sp.</t>
  </si>
  <si>
    <t>Arachnothryx</t>
  </si>
  <si>
    <t>Arachnothryx colombiana (Rusby) Steyerm.</t>
  </si>
  <si>
    <t>(Rusby) Steyerm.</t>
  </si>
  <si>
    <t>Arachnothryx perezii (Standl. ex Steyerm.) Steyerm.</t>
  </si>
  <si>
    <t>perezii</t>
  </si>
  <si>
    <t>(Standl. ex Steyerm.) Steyerm.</t>
  </si>
  <si>
    <t>Arachnothryx reflexa (Benth.) Planch.</t>
  </si>
  <si>
    <t>(Benth.) Planch.</t>
  </si>
  <si>
    <t>Bathysa bathysoides (Steyerm.) Delprete</t>
  </si>
  <si>
    <t>Bathysa</t>
  </si>
  <si>
    <t>bathysoides</t>
  </si>
  <si>
    <t>(Steyerm.) Delprete</t>
  </si>
  <si>
    <t>Bertiera sp.</t>
  </si>
  <si>
    <t>Bertiera</t>
  </si>
  <si>
    <t>Bertiera angustifolia Benth.</t>
  </si>
  <si>
    <t>Bertiera guianensis Aubl.</t>
  </si>
  <si>
    <t>Bertiera parviflora K.Schum.</t>
  </si>
  <si>
    <t>Borojoa duckei Steyerm.</t>
  </si>
  <si>
    <t>Borojoa</t>
  </si>
  <si>
    <t>Borojó</t>
  </si>
  <si>
    <t>Borreria sp.</t>
  </si>
  <si>
    <t>Borreria</t>
  </si>
  <si>
    <t>Bothriospora corymbosa (Benth.) Hook.f.</t>
  </si>
  <si>
    <t>Bothriospora</t>
  </si>
  <si>
    <t>(Benth.) Hook.f.</t>
  </si>
  <si>
    <t>Caimo de pescado</t>
  </si>
  <si>
    <t>Botryarrhena sp.</t>
  </si>
  <si>
    <t>Botryarrhena</t>
  </si>
  <si>
    <t>Botryarrhena pendula Ducke</t>
  </si>
  <si>
    <t>Botryarrhena venezuelensis Steyerm.</t>
  </si>
  <si>
    <t>Cola de gurre | Guacure de chimbe</t>
  </si>
  <si>
    <t>Calycophyllum sp.</t>
  </si>
  <si>
    <t>Calycophyllum</t>
  </si>
  <si>
    <t>Capiron | Capirona de altura</t>
  </si>
  <si>
    <t>Calycophyllum candidissimum  (Vahl) DC.</t>
  </si>
  <si>
    <t xml:space="preserve">candidissimum </t>
  </si>
  <si>
    <t xml:space="preserve">Caspirón | Guayabo, </t>
  </si>
  <si>
    <t>Calycophyllum megistocaulum (K.Krause) C.M.Taylor</t>
  </si>
  <si>
    <t>megistocaulum</t>
  </si>
  <si>
    <t>(K.Krause) C.M.Taylor</t>
  </si>
  <si>
    <t>Capirona de altura | Resbala mono | Capirona | Capiroma | resbalamono | Guayabito</t>
  </si>
  <si>
    <t>Calycophyllum multiflorum Griseb.</t>
  </si>
  <si>
    <t>multiflorum</t>
  </si>
  <si>
    <t>Capiron | Resbala mono</t>
  </si>
  <si>
    <t>Calycophyllum obovatum (Ducke) Ducke</t>
  </si>
  <si>
    <t>Guayabete | Resbalamico</t>
  </si>
  <si>
    <t>Calycophyllum venezuelense Steyerm.</t>
  </si>
  <si>
    <t>Capirona sp.</t>
  </si>
  <si>
    <t>Capirona</t>
  </si>
  <si>
    <t>Capirón</t>
  </si>
  <si>
    <t>Capirona decorticans Spruce</t>
  </si>
  <si>
    <t>Capiron | Resbalamonos</t>
  </si>
  <si>
    <t>Capirona macrophylla (Poepp. &amp; Endl.) Delprete</t>
  </si>
  <si>
    <t>(Poepp. &amp; Endl.) Delprete</t>
  </si>
  <si>
    <t>Guayabete | Resbalamonos | Resbala mono | Canena | Resbalamono</t>
  </si>
  <si>
    <t>Carapichea sp.</t>
  </si>
  <si>
    <t>Carapichea</t>
  </si>
  <si>
    <t>Carapichea adinantha (Standl.) C.M.Taylor</t>
  </si>
  <si>
    <t>adinantha</t>
  </si>
  <si>
    <t>(Standl.) C.M.Taylor</t>
  </si>
  <si>
    <t>Carapichea affinis (Standl.) L.Andersson</t>
  </si>
  <si>
    <t>(Standl.) L.Andersson</t>
  </si>
  <si>
    <t>Carapichea dolichophylla (Standl.) C.M.Taylor</t>
  </si>
  <si>
    <t>Carapichea klugii (Standl.) C.M.Taylor</t>
  </si>
  <si>
    <t>Carapichea panurensis (Müll.Arg.) C.M.Taylor</t>
  </si>
  <si>
    <t>(Müll.Arg.) C.M.Taylor</t>
  </si>
  <si>
    <t>Carapichea vasivensis (Müll.Arg.) C.M.Taylor</t>
  </si>
  <si>
    <t>vasivensis</t>
  </si>
  <si>
    <t>Chimarrhis sp.</t>
  </si>
  <si>
    <t>Chimarrhis</t>
  </si>
  <si>
    <t>Chimarrhis gentryana Delprete</t>
  </si>
  <si>
    <t>gentryana</t>
  </si>
  <si>
    <t>Delprete</t>
  </si>
  <si>
    <t>Chimarrhis hookeri K.Schum.</t>
  </si>
  <si>
    <t>Chiococca sp.</t>
  </si>
  <si>
    <t>Chiococca</t>
  </si>
  <si>
    <t>Chiococca alba (L.) Hitchc.</t>
  </si>
  <si>
    <t>Chomelia sp.</t>
  </si>
  <si>
    <t>Chomelia</t>
  </si>
  <si>
    <t>Chomelia tenuiflora Benth.</t>
  </si>
  <si>
    <t>Chomelia volubilis (Standl.) Steyerm.</t>
  </si>
  <si>
    <t>Ciliosemina pedunculata (H.Karst.) Antonelli</t>
  </si>
  <si>
    <t>Ciliosemina</t>
  </si>
  <si>
    <t>(H.Karst.) Antonelli</t>
  </si>
  <si>
    <t>Cinchona sp.</t>
  </si>
  <si>
    <t>Cinchona</t>
  </si>
  <si>
    <t>Cascabel | Quina</t>
  </si>
  <si>
    <t>Cinchona capuli L.Andersson</t>
  </si>
  <si>
    <t>Cinchona pubescens Vahl</t>
  </si>
  <si>
    <t>Cinchonopsis amazonica (Standl.) L.Andersson</t>
  </si>
  <si>
    <t>Cinchonopsis</t>
  </si>
  <si>
    <t>Tipo coya</t>
  </si>
  <si>
    <t>Coccocypselum sp.</t>
  </si>
  <si>
    <t>Coccocypselum</t>
  </si>
  <si>
    <t>Coccocypselum aureum (Spreng.) Cham. &amp; Schltdl.</t>
  </si>
  <si>
    <t>(Spreng.) Cham. &amp; Schltdl.</t>
  </si>
  <si>
    <t>Coccocypselum guianense (Aubl.) K.Schum.</t>
  </si>
  <si>
    <t>Coccocypselum hirsutum DC.</t>
  </si>
  <si>
    <t>Coffea arabica L.</t>
  </si>
  <si>
    <t>Coffea</t>
  </si>
  <si>
    <t>arabica</t>
  </si>
  <si>
    <t>Café</t>
  </si>
  <si>
    <t>Condaminea corymbosa (Ruiz &amp; Pav.) DC.</t>
  </si>
  <si>
    <t>Condaminea</t>
  </si>
  <si>
    <t>(Ruiz &amp; Pav.) DC.</t>
  </si>
  <si>
    <t>Cascarillo | Tabaquillo</t>
  </si>
  <si>
    <t>Cordiera sp.</t>
  </si>
  <si>
    <t>Cordiera</t>
  </si>
  <si>
    <t>Cordiera garapatica (K.Schum.) Kuntze</t>
  </si>
  <si>
    <t>garapatica</t>
  </si>
  <si>
    <t>(K.Schum.) Kuntze</t>
  </si>
  <si>
    <t>Cordiera hadrantha (Standl.) C.H.Perss. &amp; Delprete</t>
  </si>
  <si>
    <t>hadrantha</t>
  </si>
  <si>
    <t>(Standl.) C.H.Perss. &amp; Delprete</t>
  </si>
  <si>
    <t>Cordiera longicaudata C.H.Perss. &amp; Delprete</t>
  </si>
  <si>
    <t>longicaudata</t>
  </si>
  <si>
    <t>C.H.Perss. &amp; Delprete</t>
  </si>
  <si>
    <t>Cordiera macrophylla (K.Schum.) Kuntze</t>
  </si>
  <si>
    <t>Cordiera myrciifolia (K.Schum.) C.Persson &amp; Delprete</t>
  </si>
  <si>
    <t>myrciifolia</t>
  </si>
  <si>
    <t>(K.Schum.) C.Persson &amp; Delprete</t>
  </si>
  <si>
    <t>Cordiera sessilis (Vell.) Kuntze</t>
  </si>
  <si>
    <t>(Vell.) Kuntze</t>
  </si>
  <si>
    <t>Cordiera triflora DC.</t>
  </si>
  <si>
    <t>Cosmibuena grandiflora (Ruiz &amp; Pav.) Rusby</t>
  </si>
  <si>
    <t>Cosmibuena</t>
  </si>
  <si>
    <t>(Ruiz &amp; Pav.) Rusby</t>
  </si>
  <si>
    <t>Coussarea sp.</t>
  </si>
  <si>
    <t>Coussarea</t>
  </si>
  <si>
    <t>Coussarea albescens (DC.) Müll.Arg.</t>
  </si>
  <si>
    <t>(DC.) Müll.Arg.</t>
  </si>
  <si>
    <t>Hoja de pintar | Caimo de monte | Palo de sardina</t>
  </si>
  <si>
    <t>Coussarea amplifolia C.M.Taylor</t>
  </si>
  <si>
    <t>C.M.Taylor</t>
  </si>
  <si>
    <t>Árbol de pava | Timareva | Brasil</t>
  </si>
  <si>
    <t>Coussarea brevicaulis K.Krause</t>
  </si>
  <si>
    <t>brevicaulis</t>
  </si>
  <si>
    <t>Coussarea cephaeloides C.M.Taylor</t>
  </si>
  <si>
    <t>cephaeloides</t>
  </si>
  <si>
    <t>Coussarea ecuadorensis C.M.Taylor</t>
  </si>
  <si>
    <t>Coussarea evoluta Steyerm.</t>
  </si>
  <si>
    <t>Coussarea flava Poepp.</t>
  </si>
  <si>
    <t>Güevas de chucha</t>
  </si>
  <si>
    <t>Coussarea grandis Müll.Arg.</t>
  </si>
  <si>
    <t>Coussarea hirticalyx Standl.</t>
  </si>
  <si>
    <t>hirticalyx</t>
  </si>
  <si>
    <t>Coussarea klugii Steyerm.</t>
  </si>
  <si>
    <t>Coussarea leptoloba (Benth. &amp; Hook.f.) Müll.Arg.</t>
  </si>
  <si>
    <t>leptoloba</t>
  </si>
  <si>
    <t>(Benth. &amp; Hook.f.) Müll.Arg.</t>
  </si>
  <si>
    <t>Coussarea leptophragma Müll.Arg.</t>
  </si>
  <si>
    <t>leptophragma</t>
  </si>
  <si>
    <t>Coussarea linearis C.M.Taylor</t>
  </si>
  <si>
    <t>Coussarea macrophylla Müll.Arg.</t>
  </si>
  <si>
    <t>Coussarea obliqua Standl.</t>
  </si>
  <si>
    <t>Coussarea pilosiflora Standl.</t>
  </si>
  <si>
    <t>pilosiflora</t>
  </si>
  <si>
    <t>Coussarea resinosa C.M.Taylor</t>
  </si>
  <si>
    <t>resinosa</t>
  </si>
  <si>
    <t>Coussarea spiciformis C.M.Taylor</t>
  </si>
  <si>
    <t>spiciformis</t>
  </si>
  <si>
    <t>Coussarea violacea Aubl.</t>
  </si>
  <si>
    <t>Coutarea hexandra (Jacq.) K.Schum.</t>
  </si>
  <si>
    <t>Coutarea</t>
  </si>
  <si>
    <t>(Jacq.) K.Schum.</t>
  </si>
  <si>
    <t>Crusea sp.</t>
  </si>
  <si>
    <t>Crusea</t>
  </si>
  <si>
    <t>Declieuxia fruticosa (Roem. &amp; Schult.) Kuntze</t>
  </si>
  <si>
    <t>Declieuxia</t>
  </si>
  <si>
    <t>(Roem. &amp; Schult.) Kuntze</t>
  </si>
  <si>
    <t>Dendrosipanea sp.</t>
  </si>
  <si>
    <t>Dendrosipanea</t>
  </si>
  <si>
    <t>Dendrosipanea revoluta Steyerm.</t>
  </si>
  <si>
    <t>Dendrosipanea spigelioides Ducke</t>
  </si>
  <si>
    <t>spigelioides</t>
  </si>
  <si>
    <t>Diodella sp.</t>
  </si>
  <si>
    <t>Diodella</t>
  </si>
  <si>
    <t>Diodella sarmentosa (Sw.) Bacigalupo &amp; E.L.Cabral</t>
  </si>
  <si>
    <t>sarmentosa</t>
  </si>
  <si>
    <t>(Sw.) Bacigalupo &amp; E.L.Cabral</t>
  </si>
  <si>
    <t>Diodella teres (Walter) Small</t>
  </si>
  <si>
    <t>teres</t>
  </si>
  <si>
    <t>(Walter) Small</t>
  </si>
  <si>
    <t>Dioicodendron dioicum (K.Schum. &amp; K.Krause) Steyerm.</t>
  </si>
  <si>
    <t>Dioicodendron</t>
  </si>
  <si>
    <t>dioicum</t>
  </si>
  <si>
    <t>(K.Schum. &amp; K.Krause) Steyerm.</t>
  </si>
  <si>
    <t>Dolichodelphys chlorocrater K.Schum. &amp; K.Krause</t>
  </si>
  <si>
    <t>Dolichodelphys</t>
  </si>
  <si>
    <t>chlorocrater</t>
  </si>
  <si>
    <t>K.Schum. &amp; K.Krause</t>
  </si>
  <si>
    <t>Duroia sp.</t>
  </si>
  <si>
    <t>Duroia</t>
  </si>
  <si>
    <t>Palo de magiña | Imperial</t>
  </si>
  <si>
    <t>Duroia bolivarensis Steyerm.</t>
  </si>
  <si>
    <t>Borojo | Ciruelo</t>
  </si>
  <si>
    <t>Duroia fusifera K.Schum.</t>
  </si>
  <si>
    <t>fusifera</t>
  </si>
  <si>
    <t>Duroia genipoides K.Schum.</t>
  </si>
  <si>
    <t>genipoides</t>
  </si>
  <si>
    <t>Duroia hirsuta (Poepp. &amp; Endl.) K.Schum.</t>
  </si>
  <si>
    <t>Soliman | Palo de hormiga | Turma de mico | Turma de fara | Solimán | Bilibili | Mata maleza | Huevas de tigre | Matamonte | Fruto turmas de mico | Árbol amigo</t>
  </si>
  <si>
    <t>Duroia kotchubaeoides Steyerm.</t>
  </si>
  <si>
    <t>kotchubaeoides</t>
  </si>
  <si>
    <t>Duroia longifolia (Poepp.) K.Schum.</t>
  </si>
  <si>
    <t>(Poepp.) K.Schum.</t>
  </si>
  <si>
    <t>Duroia maguirei Steyerm.</t>
  </si>
  <si>
    <t>Duroia micrantha (Ladbr.) Zarucchi &amp; J.H.Kirkbr.</t>
  </si>
  <si>
    <t>(Ladbr.) Zarucchi &amp; J.H.Kirkbr.</t>
  </si>
  <si>
    <t>Caimo de pescado | Carutillo | Pintura de zorra</t>
  </si>
  <si>
    <t>Duroia paruensis Steyerm.</t>
  </si>
  <si>
    <t>paruensis</t>
  </si>
  <si>
    <t>Duroia saccifera (Roem. &amp; Schult.) K.Schum.</t>
  </si>
  <si>
    <t>Palo de magiña | Palo de ajíña</t>
  </si>
  <si>
    <t>Duroia triflora Ducke</t>
  </si>
  <si>
    <t>Caimillo ordinario | Pintura de zorra</t>
  </si>
  <si>
    <t>Elaeagia sp.</t>
  </si>
  <si>
    <t>Elaeagia</t>
  </si>
  <si>
    <t>Elaeagia alterniramosa Steyerm.</t>
  </si>
  <si>
    <t>alterniramosa</t>
  </si>
  <si>
    <t>oyoco macho</t>
  </si>
  <si>
    <t>Elaeagia multinervia Steyerm.</t>
  </si>
  <si>
    <t>Elaeagia obovata Rusby</t>
  </si>
  <si>
    <t>Elaeagia pastoensis L.E.Mora</t>
  </si>
  <si>
    <t>pastoensis</t>
  </si>
  <si>
    <t>Mopa mopa | Barniz</t>
  </si>
  <si>
    <t>Emmeorhiza umbellata (Spreng.) K.Schum.</t>
  </si>
  <si>
    <t>Emmeorhiza</t>
  </si>
  <si>
    <t>Eumachia sp.</t>
  </si>
  <si>
    <t>Eumachia</t>
  </si>
  <si>
    <t>Eumachia albert-smithii (Standl.) Delprete &amp; J.H.Kirkbr.</t>
  </si>
  <si>
    <t>(Standl.) Delprete &amp; J.H.Kirkbr.</t>
  </si>
  <si>
    <t>Eumachia astrellantha (Wernham) Delprete &amp; J.H.Kirkbr.</t>
  </si>
  <si>
    <t>astrellantha</t>
  </si>
  <si>
    <t>(Wernham) Delprete &amp; J.H.Kirkbr.</t>
  </si>
  <si>
    <t>Eumachia cephalantha (Müll.Arg.) Delprete &amp; J.H.Kirkbr.</t>
  </si>
  <si>
    <t>cephalantha</t>
  </si>
  <si>
    <t>(Müll.Arg.) Delprete &amp; J.H.Kirkbr.</t>
  </si>
  <si>
    <t>Eumachia inconspicua (C.M.Taylor) C.M.Taylor &amp; Razafim.</t>
  </si>
  <si>
    <t>(C.M.Taylor) C.M.Taylor &amp; Razafim.</t>
  </si>
  <si>
    <t>Eumachia kappleri (Miq.) Delprete &amp; J.H.Kirkbr.</t>
  </si>
  <si>
    <t>(Miq.) Delprete &amp; J.H.Kirkbr.</t>
  </si>
  <si>
    <t>Jazmín de monte</t>
  </si>
  <si>
    <t>Eumachia nana (K.Krause) Delprete &amp; J.H.Kirkbr.</t>
  </si>
  <si>
    <t>nana</t>
  </si>
  <si>
    <t>(K.Krause) Delprete &amp; J.H.Kirkbr.</t>
  </si>
  <si>
    <t>Eumachia podocephala (Müll.Arg.) Delprete &amp; J.H.Kirkbr.</t>
  </si>
  <si>
    <t>podocephala</t>
  </si>
  <si>
    <t>Exostema sp.</t>
  </si>
  <si>
    <t>Exostema</t>
  </si>
  <si>
    <t>Faramea sp.</t>
  </si>
  <si>
    <t>Faramea</t>
  </si>
  <si>
    <t>Faramea anisocalyx Poepp. &amp; Endl.</t>
  </si>
  <si>
    <t>anisocalyx</t>
  </si>
  <si>
    <t>Faramea axillaris Standl.</t>
  </si>
  <si>
    <t>Faramea berryi Steyerm.</t>
  </si>
  <si>
    <t>Faramea boomii Steyerm.</t>
  </si>
  <si>
    <t>boomii</t>
  </si>
  <si>
    <t>Faramea brevipes Steyerm.</t>
  </si>
  <si>
    <t>Faramea calophylla Standl.</t>
  </si>
  <si>
    <t>Faramea capillipes Müll.Arg.</t>
  </si>
  <si>
    <t>Faramea cuencana Standl.</t>
  </si>
  <si>
    <t>cuencana</t>
  </si>
  <si>
    <t>Faramea glandulosa Poepp.</t>
  </si>
  <si>
    <t>Pepa de pava</t>
  </si>
  <si>
    <t>Faramea juruana K.Krause</t>
  </si>
  <si>
    <t>Faramea miconioides Standl.</t>
  </si>
  <si>
    <t>collar negro | Olloco</t>
  </si>
  <si>
    <t>Faramea multiflora DC.</t>
  </si>
  <si>
    <t>Faramea oblongifolia Standl.</t>
  </si>
  <si>
    <t>Faramea occidentalis (L.) A.Rich.</t>
  </si>
  <si>
    <t>Piedrito</t>
  </si>
  <si>
    <t>Faramea orinocensis Standl.</t>
  </si>
  <si>
    <t>Faramea paniculata (Aubl.) Benth.</t>
  </si>
  <si>
    <t>Faramea parvibractea Steyerm.</t>
  </si>
  <si>
    <t>parvibractea</t>
  </si>
  <si>
    <t>Faramea quinqueflora Poepp. &amp; Endl.</t>
  </si>
  <si>
    <t>quinqueflora</t>
  </si>
  <si>
    <t>Huayusa | Chilca | Huayusa</t>
  </si>
  <si>
    <t>Faramea sessilifolia (Kunth) DC.</t>
  </si>
  <si>
    <t>Faramea spathacea Müll.Arg. ex Standl.</t>
  </si>
  <si>
    <t>spathacea</t>
  </si>
  <si>
    <t>Müll.Arg. ex Standl.</t>
  </si>
  <si>
    <t>Faramea subsessilis (Ruiz &amp; Pav.) Standl.</t>
  </si>
  <si>
    <t>(Ruiz &amp; Pav.) Standl.</t>
  </si>
  <si>
    <t>Pintura de danta | Golondrino</t>
  </si>
  <si>
    <t>Faramea tamberlikiana Müll.Arg.</t>
  </si>
  <si>
    <t>tamberlikiana</t>
  </si>
  <si>
    <t>Hierba de danta</t>
  </si>
  <si>
    <t>Faramea torquata Müll.Arg.</t>
  </si>
  <si>
    <t>torquata</t>
  </si>
  <si>
    <t>Ferdinandusa sp.</t>
  </si>
  <si>
    <t>Ferdinandusa</t>
  </si>
  <si>
    <t>Ferdinandusa boomii Steyerm.</t>
  </si>
  <si>
    <t>Ferdinandusa chlorantha (Wedd.) Standl.</t>
  </si>
  <si>
    <t>chlorantha</t>
  </si>
  <si>
    <t>(Wedd.) Standl.</t>
  </si>
  <si>
    <t>Rabo de gurre | Maní de perico</t>
  </si>
  <si>
    <t>Ferdinandusa elliptica Pohl</t>
  </si>
  <si>
    <t>Ferdinandusa goudotiana K.Schum.</t>
  </si>
  <si>
    <t>Ferdinandusa guainiae Schum.</t>
  </si>
  <si>
    <t>Ferdinandusa hirsuta Standl.</t>
  </si>
  <si>
    <t>Ferdinandusa loretensis Standl.</t>
  </si>
  <si>
    <t>Cachari</t>
  </si>
  <si>
    <t>Ferdinandusa neblinensis Steyerm.</t>
  </si>
  <si>
    <t>Ferdinandusa rudgeoides (Benth.) Wedd.</t>
  </si>
  <si>
    <t>rudgeoides</t>
  </si>
  <si>
    <t>(Benth.) Wedd.</t>
  </si>
  <si>
    <t>Ferdinandusa schultesii Steyerm.</t>
  </si>
  <si>
    <t>Ferdinandusa sprucei K.Schum.</t>
  </si>
  <si>
    <t>Ferdinandusa uaupensis K.Schum.</t>
  </si>
  <si>
    <t>Galianthe vasquezii R.M.Salas &amp; Florentín</t>
  </si>
  <si>
    <t>Galianthe</t>
  </si>
  <si>
    <t>R.M.Salas &amp; Florentín</t>
  </si>
  <si>
    <t>Galium sp.</t>
  </si>
  <si>
    <t>Galium</t>
  </si>
  <si>
    <t>Genipa sp.</t>
  </si>
  <si>
    <t>Genipa</t>
  </si>
  <si>
    <t>Huito</t>
  </si>
  <si>
    <t>Genipa americana L.</t>
  </si>
  <si>
    <t>Guipo | Caruto | Borojo | Huito | Huitoto | Mortecino | Pintura de pescado | Cabo de hacha | Caruto | Borojo silvestre</t>
  </si>
  <si>
    <t>Genipa spruceana Steyerm.</t>
  </si>
  <si>
    <t>Jagua</t>
  </si>
  <si>
    <t>Geophila sp.</t>
  </si>
  <si>
    <t>Geophila</t>
  </si>
  <si>
    <t>Geophila cordifolia Miq.</t>
  </si>
  <si>
    <t>Geophila macropoda (Ruiz &amp; Pav.) DC.</t>
  </si>
  <si>
    <t>Carinta</t>
  </si>
  <si>
    <t>Geophila repens (L.) I.M.Johnst.</t>
  </si>
  <si>
    <t>(L.) I.M.Johnst.</t>
  </si>
  <si>
    <t>Hierba | Botoncillo | Pepita</t>
  </si>
  <si>
    <t>Gonzalagunia sp.</t>
  </si>
  <si>
    <t>Gonzalagunia</t>
  </si>
  <si>
    <t>Punta de lanza</t>
  </si>
  <si>
    <t>Gonzalagunia affinis Steyerm.</t>
  </si>
  <si>
    <t>Martín | Zanca e mula</t>
  </si>
  <si>
    <t>Gonzalagunia bunchosioides Standl.</t>
  </si>
  <si>
    <t>bunchosioides</t>
  </si>
  <si>
    <t>Gonzalagunia cornifolia (Kunth) Standl.</t>
  </si>
  <si>
    <t>cornifolia</t>
  </si>
  <si>
    <t>Gonzalagunia rudis (Standl.) Standl.</t>
  </si>
  <si>
    <t>Gonzalagunia sororia Standl.</t>
  </si>
  <si>
    <t>sororia</t>
  </si>
  <si>
    <t>Guettarda sp.</t>
  </si>
  <si>
    <t>Guettarda</t>
  </si>
  <si>
    <t>Guettarda aromatica Poepp. &amp; Endl.</t>
  </si>
  <si>
    <t>Guettarda crispiflora Vahl</t>
  </si>
  <si>
    <t>crispiflora</t>
  </si>
  <si>
    <t>Guettarda tournefortiopsis Standl.</t>
  </si>
  <si>
    <t>tournefortiopsis</t>
  </si>
  <si>
    <t>Hamelia sp.</t>
  </si>
  <si>
    <t>Hamelia</t>
  </si>
  <si>
    <t>Hamelia axillaris Sw.</t>
  </si>
  <si>
    <t>Cafetillo</t>
  </si>
  <si>
    <t>Hamelia patens Jacq.</t>
  </si>
  <si>
    <t>Corpuz | Vensenuco</t>
  </si>
  <si>
    <t>Henriquezia sp.</t>
  </si>
  <si>
    <t>Henriquezia</t>
  </si>
  <si>
    <t>Henriquezia nitida Benth.</t>
  </si>
  <si>
    <t>Henriquezia verticillata Spruce ex Benth.</t>
  </si>
  <si>
    <t>Hexasepalum sarmentosum (Sw.) Delprete &amp; J.H.Kirkbr.</t>
  </si>
  <si>
    <t>Hexasepalum</t>
  </si>
  <si>
    <t>sarmentosum</t>
  </si>
  <si>
    <t>(Sw.) Delprete &amp; J.H.Kirkbr.</t>
  </si>
  <si>
    <t>Hillia sp.</t>
  </si>
  <si>
    <t>Hillia</t>
  </si>
  <si>
    <t>Hillia illustris (Vell.) K.Schum.</t>
  </si>
  <si>
    <t>illustris</t>
  </si>
  <si>
    <t>(Vell.) K.Schum.</t>
  </si>
  <si>
    <t>Hillia macrophylla Standl.</t>
  </si>
  <si>
    <t>Hillia ulei K.Krause</t>
  </si>
  <si>
    <t>Hippotis albiflora H.Karst.</t>
  </si>
  <si>
    <t>Hippotis</t>
  </si>
  <si>
    <t>Hoffmannia sp.</t>
  </si>
  <si>
    <t>Hoffmannia</t>
  </si>
  <si>
    <t>Hoffmannia latifolia (DC.) Kuntze</t>
  </si>
  <si>
    <t>(DC.) Kuntze</t>
  </si>
  <si>
    <t>Hoffmannia nicotianifolia (M.Martens &amp; Galeotti) L.O.Williams</t>
  </si>
  <si>
    <t>(M.Martens &amp; Galeotti) L.O.Williams</t>
  </si>
  <si>
    <t>Hoffmannia pittieri Standl.</t>
  </si>
  <si>
    <t>Hoffmannia subauriculata Standl.</t>
  </si>
  <si>
    <t>subauriculata</t>
  </si>
  <si>
    <t>Isertia sp.</t>
  </si>
  <si>
    <t>Isertia</t>
  </si>
  <si>
    <t>Tablero</t>
  </si>
  <si>
    <t>Isertia haenkeana DC.</t>
  </si>
  <si>
    <t>haenkeana</t>
  </si>
  <si>
    <t>Isertia hypoleuca Benth.</t>
  </si>
  <si>
    <t>Isertia laevis (Triana) B.M.Boom</t>
  </si>
  <si>
    <t>(Triana) B.M.Boom</t>
  </si>
  <si>
    <t>Guacharaco pavero | Tierra mala | Colla | Juan Blanco | Tabaquillo</t>
  </si>
  <si>
    <t>Isertia parviflora Vahl</t>
  </si>
  <si>
    <t>Guacharaco</t>
  </si>
  <si>
    <t>Isertia rosea K.Schum.</t>
  </si>
  <si>
    <t>Tabaco</t>
  </si>
  <si>
    <t>Ixora sp.</t>
  </si>
  <si>
    <t>Ixora</t>
  </si>
  <si>
    <t>Ixora acuminatissima Müll.Arg.</t>
  </si>
  <si>
    <t>acuminatissima</t>
  </si>
  <si>
    <t>Ixora casei Hance</t>
  </si>
  <si>
    <t>casei</t>
  </si>
  <si>
    <t>Hance</t>
  </si>
  <si>
    <t>Ixora coccinea L.</t>
  </si>
  <si>
    <t>Ixora finlaysoniana Wall. ex G.Don</t>
  </si>
  <si>
    <t>finlaysoniana</t>
  </si>
  <si>
    <t>Wall. ex G.Don</t>
  </si>
  <si>
    <t>Ixora francavillana Müll.Arg.</t>
  </si>
  <si>
    <t>francavillana</t>
  </si>
  <si>
    <t>Ixora killipii Standl.</t>
  </si>
  <si>
    <t>Ixora panurensis Müll.Arg.</t>
  </si>
  <si>
    <t>Ixora ulei Krause</t>
  </si>
  <si>
    <t>Krause</t>
  </si>
  <si>
    <t>Ixora yavitensis Steyerm.</t>
  </si>
  <si>
    <t>Joosia sp.</t>
  </si>
  <si>
    <t>Joosia</t>
  </si>
  <si>
    <t>Joosia standleyana Steyerm.</t>
  </si>
  <si>
    <t>standleyana</t>
  </si>
  <si>
    <t>Ajicillo</t>
  </si>
  <si>
    <t>Joosia umbellifera H.Karst.</t>
  </si>
  <si>
    <t>Caimo blanco</t>
  </si>
  <si>
    <t>Kutchubaea sp.</t>
  </si>
  <si>
    <t>Kutchubaea</t>
  </si>
  <si>
    <t>Kutchubaea insignis Fisch. ex DC.</t>
  </si>
  <si>
    <t>Fisch. ex DC.</t>
  </si>
  <si>
    <t>Kutchubaea micrantha Steyerm.</t>
  </si>
  <si>
    <t>Kutchubaea oocarpa (Standl.) C.H.Perss.</t>
  </si>
  <si>
    <t>oocarpa</t>
  </si>
  <si>
    <t>Kutchubaea semisericea Ducke</t>
  </si>
  <si>
    <t>semisericea</t>
  </si>
  <si>
    <t>Kutchubaea sericantha Standl.</t>
  </si>
  <si>
    <t>Kutchubaea urophylla (Standl.) Steyerm.</t>
  </si>
  <si>
    <t>Ladenbergia sp.</t>
  </si>
  <si>
    <t>Ladenbergia</t>
  </si>
  <si>
    <t>Ladenbergia amazonensis Ducke</t>
  </si>
  <si>
    <t>amazonensis</t>
  </si>
  <si>
    <t>Ladenbergia epiphytica L.Andersson</t>
  </si>
  <si>
    <t>epiphytica</t>
  </si>
  <si>
    <t>Cascarillo</t>
  </si>
  <si>
    <t>Ladenbergia lambertiana (Mart.) Klotzsch</t>
  </si>
  <si>
    <t>(Mart.) Klotzsch</t>
  </si>
  <si>
    <t>Ladenbergia macrocarpa (Vahl) Klotzsch</t>
  </si>
  <si>
    <t>(Vahl) Klotzsch</t>
  </si>
  <si>
    <t>Azuceno | Cascarilla</t>
  </si>
  <si>
    <t>Ladenbergia muzonensis (Goudot) Standl.</t>
  </si>
  <si>
    <t>muzonensis</t>
  </si>
  <si>
    <t>(Goudot) Standl.</t>
  </si>
  <si>
    <t>Ladenbergia oblongifolia (Mutis) L.Andersson</t>
  </si>
  <si>
    <t>(Mutis) L.Andersson</t>
  </si>
  <si>
    <t>Reventador | Quina</t>
  </si>
  <si>
    <t>Limnosipanea sp.</t>
  </si>
  <si>
    <t>Limnosipanea</t>
  </si>
  <si>
    <t>Limnosipanea spruceana Hook.f.</t>
  </si>
  <si>
    <t>Macbrideina peruviana Standl.</t>
  </si>
  <si>
    <t>Macbrideina</t>
  </si>
  <si>
    <t>Macrocnemum sp.</t>
  </si>
  <si>
    <t>Macrocnemum</t>
  </si>
  <si>
    <t>Macrocnemum dissimiliflorum (Mutis ex Humb.) Triana</t>
  </si>
  <si>
    <t>dissimiliflorum</t>
  </si>
  <si>
    <t>(Mutis ex Humb.) Triana</t>
  </si>
  <si>
    <t>Macrocnemum roseum (Ruiz &amp; Pav.) Wedd.</t>
  </si>
  <si>
    <t>(Ruiz &amp; Pav.) Wedd.</t>
  </si>
  <si>
    <t>Malanea sp.</t>
  </si>
  <si>
    <t>Malanea</t>
  </si>
  <si>
    <t>Malanea campylocarpa C.M.Taylor</t>
  </si>
  <si>
    <t>campylocarpa</t>
  </si>
  <si>
    <t>Bejuco uva</t>
  </si>
  <si>
    <t>Malanea duckei Standl.</t>
  </si>
  <si>
    <t>Malanea gabrielensis Müll.Arg.</t>
  </si>
  <si>
    <t>gabrielensis</t>
  </si>
  <si>
    <t>Malanea glabra A.Rich.</t>
  </si>
  <si>
    <t>Malanea panurensis Müll.Arg.</t>
  </si>
  <si>
    <t>Malanea sipapoensis Steyerm.</t>
  </si>
  <si>
    <t>sipapoensis</t>
  </si>
  <si>
    <t>Manettia sp.</t>
  </si>
  <si>
    <t>Manettia</t>
  </si>
  <si>
    <t>Manettia discolor Standl. ex Steyerm.</t>
  </si>
  <si>
    <t>Standl. ex Steyerm.</t>
  </si>
  <si>
    <t>Manettia reclinata L.</t>
  </si>
  <si>
    <t>reclinata</t>
  </si>
  <si>
    <t>Margaritopsis sp.</t>
  </si>
  <si>
    <t>Margaritopsis</t>
  </si>
  <si>
    <t>Morinda sp.</t>
  </si>
  <si>
    <t>Morinda</t>
  </si>
  <si>
    <t>Pulsaria caspi</t>
  </si>
  <si>
    <t>Morinda citrifolia L.</t>
  </si>
  <si>
    <t>Morinda hoffmannioides Standl.</t>
  </si>
  <si>
    <t>hoffmannioides</t>
  </si>
  <si>
    <t>Mussaenda sp.</t>
  </si>
  <si>
    <t>Mussaenda</t>
  </si>
  <si>
    <t>Mussaenda erythrophylla Schumach. &amp; Thonn.</t>
  </si>
  <si>
    <t>erythrophylla</t>
  </si>
  <si>
    <t>Schumach. &amp; Thonn.</t>
  </si>
  <si>
    <t>Nertera sp.</t>
  </si>
  <si>
    <t>Nertera</t>
  </si>
  <si>
    <t>Nertera granadensis (Mutis ex L.f.) Druce</t>
  </si>
  <si>
    <t>(Mutis ex L.f.) Druce</t>
  </si>
  <si>
    <t>Notopleura sp.</t>
  </si>
  <si>
    <t>Notopleura</t>
  </si>
  <si>
    <t>Notopleura acuta C.M.Taylor</t>
  </si>
  <si>
    <t>Notopleura aequatoriana C.M.Taylor</t>
  </si>
  <si>
    <t>aequatoriana</t>
  </si>
  <si>
    <t>Notopleura anomothyrsa (K.Schum. &amp; Donn. Sm.) C.M.Taylor</t>
  </si>
  <si>
    <t>anomothyrsa</t>
  </si>
  <si>
    <t>(K.Schum. &amp; Donn. Sm.) C.M.Taylor</t>
  </si>
  <si>
    <t>Verbena</t>
  </si>
  <si>
    <t>Notopleura capacifolia (Dwyer) C.M.Taylor</t>
  </si>
  <si>
    <t>capacifolia</t>
  </si>
  <si>
    <t>(Dwyer) C.M.Taylor</t>
  </si>
  <si>
    <t>Notopleura congesta C.M.Taylor</t>
  </si>
  <si>
    <t>Notopleura dukei (Dwyer) C.M.Taylor</t>
  </si>
  <si>
    <t>dukei</t>
  </si>
  <si>
    <t>Notopleura epiphytica (K.Krause) C.M.Taylor</t>
  </si>
  <si>
    <t>Notopleura iridescens C.M.Taylor</t>
  </si>
  <si>
    <t>iridescens</t>
  </si>
  <si>
    <t>Notopleura lanosa C.M.Taylor</t>
  </si>
  <si>
    <t>Notopleura leucantha (K.Krause) C.M.Taylor</t>
  </si>
  <si>
    <t>Notopleura longissima Bremek.</t>
  </si>
  <si>
    <t>Bremek.</t>
  </si>
  <si>
    <t>Notopleura macrophylla (Ruiz &amp; Pav.) C.M.Taylor</t>
  </si>
  <si>
    <t>(Ruiz &amp; Pav.) C.M.Taylor</t>
  </si>
  <si>
    <t>cafecillo</t>
  </si>
  <si>
    <t>Notopleura micayensis (Standl.) Bremek.</t>
  </si>
  <si>
    <t>micayensis</t>
  </si>
  <si>
    <t>(Standl.) Bremek.</t>
  </si>
  <si>
    <t>Coya negra</t>
  </si>
  <si>
    <t>Notopleura parasiggersiana C.M.Taylor</t>
  </si>
  <si>
    <t>parasiggersiana</t>
  </si>
  <si>
    <t>Notopleura parasitica (Sw.) Hammel</t>
  </si>
  <si>
    <t>(Sw.) Hammel</t>
  </si>
  <si>
    <t>Notopleura plagiantha (Standl.) C.M.Taylor</t>
  </si>
  <si>
    <t>plagiantha</t>
  </si>
  <si>
    <t>Violeta sabanera</t>
  </si>
  <si>
    <t>Notopleura polyphlebia (Donn Sm.) C.M.Taylor</t>
  </si>
  <si>
    <t>(Donn Sm.) C.M.Taylor</t>
  </si>
  <si>
    <t>Notopleura tapajozensis (Standl.) Bremek.</t>
  </si>
  <si>
    <t>tapajozensis</t>
  </si>
  <si>
    <t>Notopleura tolimensis (Wernham) C.M.Taylor</t>
  </si>
  <si>
    <t>tolimensis</t>
  </si>
  <si>
    <t>(Wernham) C.M.Taylor</t>
  </si>
  <si>
    <t>Oldenlandia sp.</t>
  </si>
  <si>
    <t>Oldenlandia</t>
  </si>
  <si>
    <t>Oldenlandia corymbosa L.</t>
  </si>
  <si>
    <t>Oldenlandia lancifolia (Schumach.) DC.</t>
  </si>
  <si>
    <t>(Schumach.) DC.</t>
  </si>
  <si>
    <t>Tomillo silvestre</t>
  </si>
  <si>
    <t>Pagamea sp.</t>
  </si>
  <si>
    <t>Pagamea</t>
  </si>
  <si>
    <t>Pagamea acrensis Steyerm.</t>
  </si>
  <si>
    <t>acrensis</t>
  </si>
  <si>
    <t>Pagamea coriacea Benth.</t>
  </si>
  <si>
    <t>Pagamea duckei Standl.</t>
  </si>
  <si>
    <t>Pagamea guianensis Aubl.</t>
  </si>
  <si>
    <t>Caimo de monte</t>
  </si>
  <si>
    <t>Pagamea hirsuta Benth.</t>
  </si>
  <si>
    <t>Pagamea macrophylla Spruce ex Benth.</t>
  </si>
  <si>
    <t>Pagamea plicata Benth.</t>
  </si>
  <si>
    <t>plicata</t>
  </si>
  <si>
    <t>Pintura de zorra | Caimitillo</t>
  </si>
  <si>
    <t>Pagamea plicatiformis Steyerm.</t>
  </si>
  <si>
    <t>plicatiformis</t>
  </si>
  <si>
    <t>Pagamea thyrsiflora Benth.</t>
  </si>
  <si>
    <t>Palicourea sp.</t>
  </si>
  <si>
    <t>Palicourea</t>
  </si>
  <si>
    <t>Urraca | Granicillo</t>
  </si>
  <si>
    <t>Palicourea acuminata (Benth.) Borhidi</t>
  </si>
  <si>
    <t>(Benth.) Borhidi</t>
  </si>
  <si>
    <t>Palicourea albertsmithii Standl.</t>
  </si>
  <si>
    <t>albertsmithii</t>
  </si>
  <si>
    <t>Palicourea allenii (Standl.) Borhidi</t>
  </si>
  <si>
    <t>(Standl.) Borhidi</t>
  </si>
  <si>
    <t>Palicourea amethystina (Ruiz &amp; Pav.) DC.</t>
  </si>
  <si>
    <t>Hoyoco blanco | Palo verde | guamo colorado</t>
  </si>
  <si>
    <t>Palicourea amplectans (Benth.) Delprete &amp; J.H.Kirkbr.</t>
  </si>
  <si>
    <t>(Benth.) Delprete &amp; J.H.Kirkbr.</t>
  </si>
  <si>
    <t>Palicourea andaluciana Standl.</t>
  </si>
  <si>
    <t>andaluciana</t>
  </si>
  <si>
    <t>Palicourea andina C.M.Taylor</t>
  </si>
  <si>
    <t>Palicourea andrei Standl.</t>
  </si>
  <si>
    <t>Palicourea angustifolia Kunth</t>
  </si>
  <si>
    <t>Palicourea anisoloba (Müll.Arg.) B.M.Boom &amp; M.T.Campos</t>
  </si>
  <si>
    <t>anisoloba</t>
  </si>
  <si>
    <t>(Müll.Arg.) B.M.Boom &amp; M.T.Campos</t>
  </si>
  <si>
    <t>Palicourea arenosa C.M.Taylor</t>
  </si>
  <si>
    <t>Palicourea articulata C.M.Taylor</t>
  </si>
  <si>
    <t>Palicourea aschersoniana (K.Schum. &amp; K.Krause) Borhidi</t>
  </si>
  <si>
    <t>aschersoniana</t>
  </si>
  <si>
    <t>(K.Schum. &amp; K.Krause) Borhidi</t>
  </si>
  <si>
    <t>Palicourea axillaris (Sw.) Borhidi</t>
  </si>
  <si>
    <t>(Sw.) Borhidi</t>
  </si>
  <si>
    <t>Palicourea bertieroides (Wernham) Borhidi</t>
  </si>
  <si>
    <t>bertieroides</t>
  </si>
  <si>
    <t>(Wernham) Borhidi</t>
  </si>
  <si>
    <t>Palicourea betancuriana C.M.Taylor</t>
  </si>
  <si>
    <t>betancuriana</t>
  </si>
  <si>
    <t>Palicourea brachiata (Sw.) Borhidi</t>
  </si>
  <si>
    <t>Chifla | Algodoncillo</t>
  </si>
  <si>
    <t>Palicourea bracteocardia (DC.) Delprete &amp; J.H.Kirkbr.</t>
  </si>
  <si>
    <t>bracteocardia</t>
  </si>
  <si>
    <t>(DC.) Delprete &amp; J.H.Kirkbr.</t>
  </si>
  <si>
    <t>Palicourea callithrix (Miq.) Delprete &amp; J.H.Kirkbr.</t>
  </si>
  <si>
    <t>Palicourea campyloneura (Müll. Arg.) Delprete &amp; J.H.Kirkbr.</t>
  </si>
  <si>
    <t>campyloneura</t>
  </si>
  <si>
    <t>(Müll. Arg.) Delprete &amp; J.H.Kirkbr.</t>
  </si>
  <si>
    <t>Arbusto colibri</t>
  </si>
  <si>
    <t>Palicourea candelabrum (Standl.) C.M.Taylor</t>
  </si>
  <si>
    <t>Palicourea candida C.M.Taylor</t>
  </si>
  <si>
    <t>Palicourea caprifoliacea Wernham</t>
  </si>
  <si>
    <t>caprifoliacea</t>
  </si>
  <si>
    <t>Wernham</t>
  </si>
  <si>
    <t>Palicourea cardiomorpha (C.M.Taylor &amp; A.Pool) Delprete &amp; J.H.Kirkbr.</t>
  </si>
  <si>
    <t>cardiomorpha</t>
  </si>
  <si>
    <t>(C.M.Taylor &amp; A.Pool) Delprete &amp; J.H.Kirkbr.</t>
  </si>
  <si>
    <t>Palicourea cenepensis (C.M.Taylor) C.M.Taylor</t>
  </si>
  <si>
    <t>(C.M.Taylor) C.M.Taylor</t>
  </si>
  <si>
    <t>Palicourea charianthema Standl.</t>
  </si>
  <si>
    <t>charianthema</t>
  </si>
  <si>
    <t>Palicourea colorata (Willd. ex Roem. &amp; Schult.) Delprete &amp; J.H.Kirkbr.</t>
  </si>
  <si>
    <t>colorata</t>
  </si>
  <si>
    <t>(Willd. ex Roem. &amp; Schult.) Delprete &amp; J.H.Kirkbr.</t>
  </si>
  <si>
    <t>Palicourea conferta (Benth.) Sandwith</t>
  </si>
  <si>
    <t>Palicourea corymbifera (Müll.Arg.) Standl.</t>
  </si>
  <si>
    <t>corymbifera</t>
  </si>
  <si>
    <t>(Müll.Arg.) Standl.</t>
  </si>
  <si>
    <t>Pintura de danta | Cafetillo</t>
  </si>
  <si>
    <t>Palicourea crocea (Sw.) Roem. &amp; Schult.</t>
  </si>
  <si>
    <t>(Sw.) Roem. &amp; Schult.</t>
  </si>
  <si>
    <t>Palicourea cuatrecasasii Standl. ex Steyerm.</t>
  </si>
  <si>
    <t>Silva silva del blanco</t>
  </si>
  <si>
    <t>Palicourea cuspidata (Bredem. ex Schult.) C.M.Taylor</t>
  </si>
  <si>
    <t>(Bredem. ex Schult.) C.M.Taylor</t>
  </si>
  <si>
    <t>Palicourea debilis (Müll.Arg.) Delprete &amp; J.H.Kirkbr.</t>
  </si>
  <si>
    <t>Palicourea deflexa (DC.) Borhidi</t>
  </si>
  <si>
    <t>(DC.) Borhidi</t>
  </si>
  <si>
    <t>Palicourea demissa Standl.</t>
  </si>
  <si>
    <t>demissa</t>
  </si>
  <si>
    <t>Palicourea dichotoma (Rudge) Delprete &amp; J.H.Kirkbr.</t>
  </si>
  <si>
    <t>(Rudge) Delprete &amp; J.H.Kirkbr.</t>
  </si>
  <si>
    <t>Palicourea didymocarpos (A.Rich.) Griseb.</t>
  </si>
  <si>
    <t>didymocarpos</t>
  </si>
  <si>
    <t>Palicourea diminuta C.M.Taylor</t>
  </si>
  <si>
    <t>diminuta</t>
  </si>
  <si>
    <t>Palicourea eburnea C.M.Taylor</t>
  </si>
  <si>
    <t>eburnea</t>
  </si>
  <si>
    <t>Palicourea egensis (Müll.Arg.) Borhidi</t>
  </si>
  <si>
    <t>(Müll.Arg.) Borhidi</t>
  </si>
  <si>
    <t>Palicourea flagellifera C.M. Taylor</t>
  </si>
  <si>
    <t>flagellifera</t>
  </si>
  <si>
    <t>C.M. Taylor</t>
  </si>
  <si>
    <t>Palicourea foldatsii Steyerm.</t>
  </si>
  <si>
    <t>Palicourea fusiformis (C.M.Taylor) C.M.Taylor</t>
  </si>
  <si>
    <t>fusiformis</t>
  </si>
  <si>
    <t>Palicourea garciae Standl.</t>
  </si>
  <si>
    <t>Pepe pava</t>
  </si>
  <si>
    <t>Palicourea glabra (Aubl.) Delprete &amp; J.H.Kirkbr.</t>
  </si>
  <si>
    <t>(Aubl.) Delprete &amp; J.H.Kirkbr.</t>
  </si>
  <si>
    <t>Palicourea gracilenta (Müll.Arg.) Delprete &amp; J.H.Kirkbr.</t>
  </si>
  <si>
    <t>gracilenta</t>
  </si>
  <si>
    <t>Sanacha sanango</t>
  </si>
  <si>
    <t>Palicourea grandiceps C.M.Taylor</t>
  </si>
  <si>
    <t>Cancho | Cucharo</t>
  </si>
  <si>
    <t>Palicourea grandiflora (Kunth) Standl.</t>
  </si>
  <si>
    <t>Palicourea guianensis Aubl.</t>
  </si>
  <si>
    <t>Camacho | Silva silva amarillo | Flor amarillo</t>
  </si>
  <si>
    <t>Palicourea hoffmannseggiana (Roem. &amp; Schult.) Borhidi</t>
  </si>
  <si>
    <t>hoffmannseggiana</t>
  </si>
  <si>
    <t>(Roem. &amp; Schult.) Borhidi</t>
  </si>
  <si>
    <t>Palicourea huampamiensis (C.M.Taylor) C.M.Taylor</t>
  </si>
  <si>
    <t>huampamiensis</t>
  </si>
  <si>
    <t>Pintura de danta</t>
  </si>
  <si>
    <t>Palicourea humboldtiana (Cham.) Delprete &amp; J.H.Kirkbr.</t>
  </si>
  <si>
    <t>(Cham.) Delprete &amp; J.H.Kirkbr.</t>
  </si>
  <si>
    <t>Palicourea hypochlorina (C.M.Taylor) C.M.Taylor</t>
  </si>
  <si>
    <t>hypochlorina</t>
  </si>
  <si>
    <t>Palicourea iodotricha (Müll.Arg.) Delprete &amp; J.H.Kirkbr.</t>
  </si>
  <si>
    <t>iodotricha</t>
  </si>
  <si>
    <t>Palicourea justiciifolia (Rudge) Delprete &amp; J.H.Kirkbr.</t>
  </si>
  <si>
    <t>justiciifolia</t>
  </si>
  <si>
    <t>Palicourea lachnantha Standl.</t>
  </si>
  <si>
    <t>lachnantha</t>
  </si>
  <si>
    <t>Palicourea lancigera Standl.</t>
  </si>
  <si>
    <t>lancigera</t>
  </si>
  <si>
    <t>Palicourea lasiantha K.Krause</t>
  </si>
  <si>
    <t>Reventillo | Flor morada</t>
  </si>
  <si>
    <t>Palicourea latifolia K.Krause</t>
  </si>
  <si>
    <t>Palicourea lemoniana C.M.Taylor</t>
  </si>
  <si>
    <t>lemoniana</t>
  </si>
  <si>
    <t>Palicourea lineariflora  Wernham</t>
  </si>
  <si>
    <t xml:space="preserve">lineariflora </t>
  </si>
  <si>
    <t>Palicourea longicuspis (Müll.Arg.) Delprete &amp; J.H.Kirkbr.</t>
  </si>
  <si>
    <t>Palicourea longiflora DC.</t>
  </si>
  <si>
    <t>Palicourea longistipulata (Müll.Arg.) Standl.</t>
  </si>
  <si>
    <t>longistipulata</t>
  </si>
  <si>
    <t>Palicourea lucidula Standl.</t>
  </si>
  <si>
    <t>Palicourea luteonivea C.M.Taylor</t>
  </si>
  <si>
    <t>luteonivea</t>
  </si>
  <si>
    <t>Palicourea lyristipula Wernham</t>
  </si>
  <si>
    <t>lyristipula</t>
  </si>
  <si>
    <t>Palicourea macarthurorum C.M.Taylor</t>
  </si>
  <si>
    <t>macarthurorum</t>
  </si>
  <si>
    <t>Ara | Compañero de guayusa</t>
  </si>
  <si>
    <t>Palicourea mansoana (Müll.Arg.) Standl.</t>
  </si>
  <si>
    <t>mansoana</t>
  </si>
  <si>
    <t>Palicourea microbotrys (Ruiz ex Standl.) Delprete &amp; J.H.Kirkbr.</t>
  </si>
  <si>
    <t>microbotrys</t>
  </si>
  <si>
    <t>(Ruiz ex Standl.) Delprete &amp; J.H.Kirkbr.</t>
  </si>
  <si>
    <t>Hoja morada</t>
  </si>
  <si>
    <t>Palicourea nautensis (Standl.) C.M.Taylor</t>
  </si>
  <si>
    <t>nautensis</t>
  </si>
  <si>
    <t>Granicillo</t>
  </si>
  <si>
    <t>Palicourea nigricans K.Krause</t>
  </si>
  <si>
    <t>nigricans</t>
  </si>
  <si>
    <t>Palicourea nitidella (Müll.Arg.) Standl.</t>
  </si>
  <si>
    <t>nitidella</t>
  </si>
  <si>
    <t>Palicourea obconica (Müll.Arg.) C.M.Taylor</t>
  </si>
  <si>
    <t>obconica</t>
  </si>
  <si>
    <t>Palicourea ownbeyi (Standl. ex C.M.Taylor) C.M.Taylor</t>
  </si>
  <si>
    <t>ownbeyi</t>
  </si>
  <si>
    <t>(Standl. ex C.M.Taylor) C.M.Taylor</t>
  </si>
  <si>
    <t>Dantillo</t>
  </si>
  <si>
    <t>Palicourea pandensis (Standl.) C.M.Taylor</t>
  </si>
  <si>
    <t>pandensis</t>
  </si>
  <si>
    <t>Palicourea paulina (Standl.) C.M.Taylor</t>
  </si>
  <si>
    <t>paulina</t>
  </si>
  <si>
    <t>Palicourea pebasensis (Standl.) C.M.Taylor</t>
  </si>
  <si>
    <t>pebasensis</t>
  </si>
  <si>
    <t>Tabaco de kurupira | Ojo de yira | Ojo azul</t>
  </si>
  <si>
    <t>Palicourea pilosa (Ruiz &amp; Pav.) Borhidi</t>
  </si>
  <si>
    <t>(Ruiz &amp; Pav.) Borhidi</t>
  </si>
  <si>
    <t>Azulejo | Flor de tallo morado</t>
  </si>
  <si>
    <t>Palicourea premontana C.M.Taylor</t>
  </si>
  <si>
    <t>premontana</t>
  </si>
  <si>
    <t>Palicourea prunifolia (Kunth) Steyerm.</t>
  </si>
  <si>
    <t>prunifolia</t>
  </si>
  <si>
    <t>(Kunth) Steyerm.</t>
  </si>
  <si>
    <t>Palicourea pseudaxillaris (Wernham) C.M.Taylor</t>
  </si>
  <si>
    <t>pseudaxillaris</t>
  </si>
  <si>
    <t>Palicourea punicea (Ruiz &amp; Pav.) DC.</t>
  </si>
  <si>
    <t>punicea</t>
  </si>
  <si>
    <t>Palicourea pyramidalis Standl.</t>
  </si>
  <si>
    <t>pyramidalis</t>
  </si>
  <si>
    <t>Palicourea quadrifolia (Rudge) DC.</t>
  </si>
  <si>
    <t>quadrifolia</t>
  </si>
  <si>
    <t>(Rudge) DC.</t>
  </si>
  <si>
    <t>Palicourea racemosa (Aubl.) G.Nicholson</t>
  </si>
  <si>
    <t>(Aubl.) G.Nicholson</t>
  </si>
  <si>
    <t>Palicourea rhodothamna (Standl.) C.M.Taylor</t>
  </si>
  <si>
    <t>rhodothamna</t>
  </si>
  <si>
    <t>Palicourea rigida Kunth</t>
  </si>
  <si>
    <t>Chaparrillo | Chaparro</t>
  </si>
  <si>
    <t>Palicourea schunkei (C.M.Taylor) C.M.Taylor</t>
  </si>
  <si>
    <t>Samiruca</t>
  </si>
  <si>
    <t>Palicourea simpsonii C.M.Taylor</t>
  </si>
  <si>
    <t>Palicourea spicata (Kuntze) C.M.Taylor</t>
  </si>
  <si>
    <t>(Kuntze) C.M.Taylor</t>
  </si>
  <si>
    <t>Pintura | Juan soquillo</t>
  </si>
  <si>
    <t>Palicourea stenosepala Standl.</t>
  </si>
  <si>
    <t>Palicourea stenostachya (Standl.) C.M.Taylor</t>
  </si>
  <si>
    <t>Palicourea stevensiana C.M.Taylor</t>
  </si>
  <si>
    <t>stevensiana</t>
  </si>
  <si>
    <t>Palicourea stipularis Benth.</t>
  </si>
  <si>
    <t>Palicourea subalata Steyerm.</t>
  </si>
  <si>
    <t>subalata</t>
  </si>
  <si>
    <t>Palicourea subfusca (Müll.Arg.) C.M.Taylor</t>
  </si>
  <si>
    <t>subfusca</t>
  </si>
  <si>
    <t>Mirlo</t>
  </si>
  <si>
    <t>Palicourea subscandens Standl. ex Steyerm.</t>
  </si>
  <si>
    <t>Palicourea subspicata Huber</t>
  </si>
  <si>
    <t>subspicata</t>
  </si>
  <si>
    <t>Palicourea subundulata (Benth.) Delprete &amp; J.H.Kirkbr.</t>
  </si>
  <si>
    <t>subundulata</t>
  </si>
  <si>
    <t>Comida de danta</t>
  </si>
  <si>
    <t>Palicourea tenerior (Cham.) Delprete &amp; J.H.Kirkbr.</t>
  </si>
  <si>
    <t>tenerior</t>
  </si>
  <si>
    <t>Comida de danta | Chilca</t>
  </si>
  <si>
    <t>Palicourea tinctoria Roem. &amp; Schult.</t>
  </si>
  <si>
    <t>Palicourea tomentosa (Aubl.) Borhidi</t>
  </si>
  <si>
    <t>(Aubl.) Borhidi</t>
  </si>
  <si>
    <t>Labio de negra | Pico e tonta | Beso de negra | Arbolito de caracol | Cabalera ambi | Sombrerito del diablo | Tabaco de chupaflor</t>
  </si>
  <si>
    <t>Palicourea triadica (Müll.Arg.) C.M.Taylor</t>
  </si>
  <si>
    <t>triadica</t>
  </si>
  <si>
    <t>Palicourea triphylla DC.</t>
  </si>
  <si>
    <t>Tintura negra</t>
  </si>
  <si>
    <t>Palicourea urceolata (Steyerm.) Delprete &amp; J.H.Kirkbr.</t>
  </si>
  <si>
    <t>(Steyerm.) Delprete &amp; J.H.Kirkbr.</t>
  </si>
  <si>
    <t>Tabaco de chupaflor | Oreja de guara</t>
  </si>
  <si>
    <t>Palicourea vareschii (Steyerm.) Borhidi</t>
  </si>
  <si>
    <t>vareschii</t>
  </si>
  <si>
    <t>(Steyerm.) Borhidi</t>
  </si>
  <si>
    <t>Palicourea vellerea (Müll.Arg.) C.M.Taylor</t>
  </si>
  <si>
    <t>vellerea</t>
  </si>
  <si>
    <t>grainicillo | Madroño | Brasil silvestre morado</t>
  </si>
  <si>
    <t>Palicourea venulosa (Müll.Arg.) Delprete &amp; J.H.Kirkbr.</t>
  </si>
  <si>
    <t>venulosa</t>
  </si>
  <si>
    <t>Palicourea violacea (Aubl.) A.Rich.</t>
  </si>
  <si>
    <t>(Aubl.) A.Rich.</t>
  </si>
  <si>
    <t>Palicourea vogelii Steyerm.</t>
  </si>
  <si>
    <t>vogelii</t>
  </si>
  <si>
    <t>Palicourea weberbaueri K.Krause</t>
  </si>
  <si>
    <t>Palicourea winkleri Borhidi</t>
  </si>
  <si>
    <t>winkleri</t>
  </si>
  <si>
    <t>Borhidi</t>
  </si>
  <si>
    <t>Palicourea woronovii (Standl.) C.M.Taylor, Bruniera &amp; Zappi</t>
  </si>
  <si>
    <t>woronovii</t>
  </si>
  <si>
    <t>(Standl.) C.M.Taylor, Bruniera &amp; Zappi</t>
  </si>
  <si>
    <t>Palicourea zevallosii (C.M.Taylor) C.M.Taylor</t>
  </si>
  <si>
    <t>zevallosii</t>
  </si>
  <si>
    <t>Parachimarrhis breviloba Ducke</t>
  </si>
  <si>
    <t>Parachimarrhis</t>
  </si>
  <si>
    <t>breviloba</t>
  </si>
  <si>
    <t>Pentagonia sp.</t>
  </si>
  <si>
    <t>Pentagonia</t>
  </si>
  <si>
    <t>Rayo flor roja</t>
  </si>
  <si>
    <t>Pentagonia amazonica (Ducke) L.Andersson &amp; Rova</t>
  </si>
  <si>
    <t>(Ducke) L.Andersson &amp; Rova</t>
  </si>
  <si>
    <t>Pentagonia involucrata C.M.Taylor</t>
  </si>
  <si>
    <t>Pentagonia macrophylla Benth.</t>
  </si>
  <si>
    <t>Raya | Remedio de raya</t>
  </si>
  <si>
    <t>Pentagonia spathicalyx K.Schum.</t>
  </si>
  <si>
    <t>spathicalyx</t>
  </si>
  <si>
    <t>Rayo | Gospari</t>
  </si>
  <si>
    <t>Perama sp.</t>
  </si>
  <si>
    <t>Perama</t>
  </si>
  <si>
    <t>Perama dichotoma Poepp. &amp; Endl.</t>
  </si>
  <si>
    <t>Perama galioides (Kunth) Poir.</t>
  </si>
  <si>
    <t>(Kunth) Poir.</t>
  </si>
  <si>
    <t>Perama hirsuta Aubl.</t>
  </si>
  <si>
    <t>Perama plantaginea (Kunth) Hook.f.</t>
  </si>
  <si>
    <t>(Kunth) Hook.f.</t>
  </si>
  <si>
    <t>Perama schultesii Steyerm.</t>
  </si>
  <si>
    <t>Platycarpum sp.</t>
  </si>
  <si>
    <t>Platycarpum</t>
  </si>
  <si>
    <t>Platycarpum decipiens Woodson &amp; Steyerm.</t>
  </si>
  <si>
    <t>Woodson &amp; Steyerm.</t>
  </si>
  <si>
    <t>Platycarpum duckei Steyerm.</t>
  </si>
  <si>
    <t>Platycarpum negrense Ducke</t>
  </si>
  <si>
    <t>negrense</t>
  </si>
  <si>
    <t>Platycarpum orinocense Humb. &amp; Bonpl.</t>
  </si>
  <si>
    <t>Humb. &amp; Bonpl.</t>
  </si>
  <si>
    <t>Platycarpum schultesii Steyerm.</t>
  </si>
  <si>
    <t>Posoqueria sp.</t>
  </si>
  <si>
    <t>Posoqueria</t>
  </si>
  <si>
    <t>Yoyo | Avichure</t>
  </si>
  <si>
    <t>Posoqueria latifolia (Rudge) Roem. &amp; Schult.</t>
  </si>
  <si>
    <t>(Rudge) Roem. &amp; Schult.</t>
  </si>
  <si>
    <t>Yolombillo | Rayo</t>
  </si>
  <si>
    <t>Posoqueria longiflora Aubl.</t>
  </si>
  <si>
    <t>Posoqueria maxima Standl.</t>
  </si>
  <si>
    <t>Posoqueria tarairensis C.M.Taylor &amp; Cortes-Ballen</t>
  </si>
  <si>
    <t>tarairensis</t>
  </si>
  <si>
    <t>C.M.Taylor &amp; Cortes-Ballen</t>
  </si>
  <si>
    <t>Psychotria sp.</t>
  </si>
  <si>
    <t>Psychotria</t>
  </si>
  <si>
    <t>Pintura de danta | cafecillo</t>
  </si>
  <si>
    <t>Psychotria acreana K.Krause</t>
  </si>
  <si>
    <t>Psychotria adderleyi Steyerm.</t>
  </si>
  <si>
    <t>adderleyi</t>
  </si>
  <si>
    <t>Psychotria anartiothrix Steyerm.</t>
  </si>
  <si>
    <t>anartiothrix</t>
  </si>
  <si>
    <t>Psychotria anceps Kunth</t>
  </si>
  <si>
    <t>Psychotria bertieroides Wernham</t>
  </si>
  <si>
    <t>Chilca | Palito aguachero</t>
  </si>
  <si>
    <t>Psychotria bolivarensis (Standl. &amp; Steyerm.) Steyerm.</t>
  </si>
  <si>
    <t>(Standl. &amp; Steyerm.) Steyerm.</t>
  </si>
  <si>
    <t>Psychotria borjensis Kunth</t>
  </si>
  <si>
    <t>Chacrona macho</t>
  </si>
  <si>
    <t>Psychotria capitata Ruiz &amp; Pav.</t>
  </si>
  <si>
    <t>Psychotria carthagenensis Jacq.</t>
  </si>
  <si>
    <t>Psychotria casiquiaria Müll.Arg.</t>
  </si>
  <si>
    <t>casiquiaria</t>
  </si>
  <si>
    <t>Psychotria chagrensis Standl.</t>
  </si>
  <si>
    <t>chagrensis</t>
  </si>
  <si>
    <t>Psychotria diminuta C.M.Taylor</t>
  </si>
  <si>
    <t>Psychotria garciae Standl.</t>
  </si>
  <si>
    <t>Psychotria guianensis (Aubl.) Clos</t>
  </si>
  <si>
    <t>(Aubl.) Clos</t>
  </si>
  <si>
    <t>Psychotria herzogii S.Moore</t>
  </si>
  <si>
    <t>herzogii</t>
  </si>
  <si>
    <t>S.Moore</t>
  </si>
  <si>
    <t>Psychotria horizontalis Sw.</t>
  </si>
  <si>
    <t>Psychotria limitanea Standl.</t>
  </si>
  <si>
    <t>limitanea</t>
  </si>
  <si>
    <t>Psychotria limonensis K.Krause</t>
  </si>
  <si>
    <t>limonensis</t>
  </si>
  <si>
    <t>Psychotria manausensis Steyerm.</t>
  </si>
  <si>
    <t>Psychotria marcgraviella Standl.</t>
  </si>
  <si>
    <t>marcgraviella</t>
  </si>
  <si>
    <t>Psychotria micrantha Kunth</t>
  </si>
  <si>
    <t>Baba</t>
  </si>
  <si>
    <t>Psychotria montivaga C.M.Taylor</t>
  </si>
  <si>
    <t>montivaga</t>
  </si>
  <si>
    <t>Psychotria nematostachya Steyerm.</t>
  </si>
  <si>
    <t>nematostachya</t>
  </si>
  <si>
    <t>Psychotria oinochrophylla (Standl.) C.M.Taylor</t>
  </si>
  <si>
    <t>oinochrophylla</t>
  </si>
  <si>
    <t>Psychotria ostreophora (Wernham) C.M.Taylor</t>
  </si>
  <si>
    <t>ostreophora</t>
  </si>
  <si>
    <t>Violeta sabanera | Chilca</t>
  </si>
  <si>
    <t>Psychotria panamensis Standl.</t>
  </si>
  <si>
    <t>Psychotria pedunculosa Rich.</t>
  </si>
  <si>
    <t>Psychotria peruviana Steyerm.</t>
  </si>
  <si>
    <t>Psychotria pichisensis Standl.</t>
  </si>
  <si>
    <t>pichisensis</t>
  </si>
  <si>
    <t>Psychotria psychotriifolia (Seem.) Standl.</t>
  </si>
  <si>
    <t>psychotriifolia</t>
  </si>
  <si>
    <t>(Seem.) Standl.</t>
  </si>
  <si>
    <t>Psychotria remota Benth.</t>
  </si>
  <si>
    <t>Psychotria sacciformis C.M.Taylor</t>
  </si>
  <si>
    <t>sacciformis</t>
  </si>
  <si>
    <t>Culebra Cancer</t>
  </si>
  <si>
    <t>Psychotria spadicea (Pittier) Standl. &amp; Steyerm.</t>
  </si>
  <si>
    <t>(Pittier) Standl. &amp; Steyerm.</t>
  </si>
  <si>
    <t>Psychotria sphaerocephala Müll.Arg.</t>
  </si>
  <si>
    <t>sphaerocephala</t>
  </si>
  <si>
    <t>Psychotria spiciflora Standl.</t>
  </si>
  <si>
    <t>spiciflora</t>
  </si>
  <si>
    <t>Psychotria stenostachya Standl.</t>
  </si>
  <si>
    <t>Psychotria stipulosa Müll.Arg.</t>
  </si>
  <si>
    <t>stipulosa</t>
  </si>
  <si>
    <t>Psychotria suerrensis Donn.Sm.</t>
  </si>
  <si>
    <t>suerrensis</t>
  </si>
  <si>
    <t>Pulsario caspi</t>
  </si>
  <si>
    <t>Psychotria tenuicaulis K.Krause</t>
  </si>
  <si>
    <t>tenuicaulis</t>
  </si>
  <si>
    <t>Psychotria tenuifolia Sw.</t>
  </si>
  <si>
    <t>Psychotria trichocephala Poepp. &amp; Endl.</t>
  </si>
  <si>
    <t>trichocephala</t>
  </si>
  <si>
    <t>Flor de clavo amarillo</t>
  </si>
  <si>
    <t>Psychotria trichotoma M.Martens &amp; Galeotti</t>
  </si>
  <si>
    <t>M.Martens &amp; Galeotti</t>
  </si>
  <si>
    <t>Psychotria turbinella Müll.Arg.</t>
  </si>
  <si>
    <t>Psychotria ulviformis Steyerm.</t>
  </si>
  <si>
    <t>ulviformis</t>
  </si>
  <si>
    <t>Psychotria umbriana (Standl.) Steyerm.</t>
  </si>
  <si>
    <t>Psychotria vichadensis Standl.</t>
  </si>
  <si>
    <t>vichadensis</t>
  </si>
  <si>
    <t>Nevado silvestre</t>
  </si>
  <si>
    <t>Psychotria villosa Ruiz &amp; Pav.</t>
  </si>
  <si>
    <t>Psychotria viridis Ruiz &amp; Pav.</t>
  </si>
  <si>
    <t>Randia sp.</t>
  </si>
  <si>
    <t>Randia</t>
  </si>
  <si>
    <t>Abrojo (corona cristo) | Borojo de monte</t>
  </si>
  <si>
    <t>Randia aculeata L.</t>
  </si>
  <si>
    <t>Randia altiscandens (Ducke) C.M.Taylor</t>
  </si>
  <si>
    <t>(Ducke) C.M.Taylor</t>
  </si>
  <si>
    <t>Randia amazonasensis Steyerm.</t>
  </si>
  <si>
    <t>amazonasensis</t>
  </si>
  <si>
    <t>Randia dioica H.Karst.</t>
  </si>
  <si>
    <t>Randia ferox (Cham. &amp; Schltdl.) DC.</t>
  </si>
  <si>
    <t>(Cham. &amp; Schltdl.) DC.</t>
  </si>
  <si>
    <t>Randia pubiflora Steyerm.</t>
  </si>
  <si>
    <t>Randia venezuelensis Steyerm.</t>
  </si>
  <si>
    <t>Palo espinoso</t>
  </si>
  <si>
    <t>Raritebe palicoureoides Wernham</t>
  </si>
  <si>
    <t>Raritebe</t>
  </si>
  <si>
    <t>palicoureoides</t>
  </si>
  <si>
    <t>Remijia sp.</t>
  </si>
  <si>
    <t>Remijia</t>
  </si>
  <si>
    <t>Remijia amazonica K.Schum.</t>
  </si>
  <si>
    <t>Remijia amphithrix Standl.</t>
  </si>
  <si>
    <t>amphithrix</t>
  </si>
  <si>
    <t>Remijia argentea Steyerm.</t>
  </si>
  <si>
    <t>Remijia firmula (Mart. ex Klotzsch) Wedd.</t>
  </si>
  <si>
    <t>firmula</t>
  </si>
  <si>
    <t>(Mart. ex Klotzsch) Wedd.</t>
  </si>
  <si>
    <t>Remijia hispida K.Schum.</t>
  </si>
  <si>
    <t>Remijia longifolia Standl.</t>
  </si>
  <si>
    <t>Pintura de venado blanco</t>
  </si>
  <si>
    <t>Remijia macrocnemia (Mart.) Wedd.</t>
  </si>
  <si>
    <t>macrocnemia</t>
  </si>
  <si>
    <t>(Mart.) Wedd.</t>
  </si>
  <si>
    <t>Kuikuyo</t>
  </si>
  <si>
    <t>Remijia macrophylla (H.Karst.) Benth. &amp; Hook.f. ex Flueck.</t>
  </si>
  <si>
    <t>(H.Karst.) Benth. &amp; Hook.f. ex Flueck.</t>
  </si>
  <si>
    <t>Remijia marahuacensis Steyerm.</t>
  </si>
  <si>
    <t>marahuacensis</t>
  </si>
  <si>
    <t>Remijia morilloi Steyerm.</t>
  </si>
  <si>
    <t>morilloi</t>
  </si>
  <si>
    <t>Remijia pacimonica Standl.</t>
  </si>
  <si>
    <t>pacimonica</t>
  </si>
  <si>
    <t>Remijia roraimae (Benth.) K.Schum.</t>
  </si>
  <si>
    <t>Remijia sipapoensis Steyerm.</t>
  </si>
  <si>
    <t>Remijia steyermarkii Standl.</t>
  </si>
  <si>
    <t>Remijia ulei K.Krause</t>
  </si>
  <si>
    <t>Remijia vaupesiana Steyerm.</t>
  </si>
  <si>
    <t>Remijia wurdackii Steyerm.</t>
  </si>
  <si>
    <t>Retiniphyllum sp.</t>
  </si>
  <si>
    <t>Retiniphyllum</t>
  </si>
  <si>
    <t>Retiniphyllum chloranthum Ducke</t>
  </si>
  <si>
    <t>Retiniphyllum concolor (Benth.) Müll.Arg.</t>
  </si>
  <si>
    <t>concolor</t>
  </si>
  <si>
    <t>Palo de goma</t>
  </si>
  <si>
    <t>Retiniphyllum francoanum Cortés-Ballén</t>
  </si>
  <si>
    <t>francoanum</t>
  </si>
  <si>
    <t>Cortés-Ballén</t>
  </si>
  <si>
    <t>Retiniphyllum pauciflorum Krause</t>
  </si>
  <si>
    <t>pauciflorum</t>
  </si>
  <si>
    <t>Retiniphyllum pilosum (Spruce ex Benth.) Müll.Arg.</t>
  </si>
  <si>
    <t>(Spruce ex Benth.) Müll.Arg.</t>
  </si>
  <si>
    <t>Retiniphyllum schomburgkii (Benth.) Müll.Arg.</t>
  </si>
  <si>
    <t>Retiniphyllum secundiflorum Bonpl.</t>
  </si>
  <si>
    <t>secundiflorum</t>
  </si>
  <si>
    <t>Retiniphyllum speciosum (Spruce ex Benth.) Müll.Arg.</t>
  </si>
  <si>
    <t>Retiniphyllum truncatum Müll.Arg.</t>
  </si>
  <si>
    <t>Richardia sp.</t>
  </si>
  <si>
    <t>Richardia</t>
  </si>
  <si>
    <t>Ronabea sp.</t>
  </si>
  <si>
    <t>Ronabea</t>
  </si>
  <si>
    <t>Ronabea emetica (L.f.) A.Rich.</t>
  </si>
  <si>
    <t>emetica</t>
  </si>
  <si>
    <t>(L.f.) A.Rich.</t>
  </si>
  <si>
    <t>Ronabea latifolia Aubl.</t>
  </si>
  <si>
    <t>Rosenbergiodendron sp.</t>
  </si>
  <si>
    <t>Rosenbergiodendron</t>
  </si>
  <si>
    <t>Rosenbergiodendron formosum (Jacq.) Fagerl.</t>
  </si>
  <si>
    <t>(Jacq.) Fagerl.</t>
  </si>
  <si>
    <t>Palo estrella</t>
  </si>
  <si>
    <t>Rosenbergiodendron longiflorum (Ruiz &amp; Pav.) Fagerl.</t>
  </si>
  <si>
    <t>longiflorum</t>
  </si>
  <si>
    <t>(Ruiz &amp; Pav.) Fagerl.</t>
  </si>
  <si>
    <t>Rudgea sp.</t>
  </si>
  <si>
    <t>Rudgea</t>
  </si>
  <si>
    <t>Café de monte</t>
  </si>
  <si>
    <t>Rudgea bacciflora Müll.Arg.</t>
  </si>
  <si>
    <t>bacciflora</t>
  </si>
  <si>
    <t>Rudgea bracteata J.H.Kirkbr.</t>
  </si>
  <si>
    <t>J.H.Kirkbr.</t>
  </si>
  <si>
    <t>Rudgea cornifolia (Kunth) Standl.</t>
  </si>
  <si>
    <t>Rudgea crassifolia Zappi &amp; E.Lucas</t>
  </si>
  <si>
    <t>Zappi &amp; E.Lucas</t>
  </si>
  <si>
    <t>Rudgea crassiloba (Benth.) B.L.Rob.</t>
  </si>
  <si>
    <t>crassiloba</t>
  </si>
  <si>
    <t>(Benth.) B.L.Rob.</t>
  </si>
  <si>
    <t>Ajicito</t>
  </si>
  <si>
    <t>Rudgea crassipetiolata Zappi</t>
  </si>
  <si>
    <t>crassipetiolata</t>
  </si>
  <si>
    <t>Zappi</t>
  </si>
  <si>
    <t>Rudgea foveolata (Ruiz &amp; Pav.) Zahlbr.</t>
  </si>
  <si>
    <t>(Ruiz &amp; Pav.) Zahlbr.</t>
  </si>
  <si>
    <t>Rudgea guyanensis (A.Rich.) Sandwith</t>
  </si>
  <si>
    <t>(A.Rich.) Sandwith</t>
  </si>
  <si>
    <t>Rudgea hostmanniana Benth.</t>
  </si>
  <si>
    <t>Marfilito | Gaque</t>
  </si>
  <si>
    <t>Rudgea inflata C.M.Taylor</t>
  </si>
  <si>
    <t>Rudgea lanceifolia Salisb.</t>
  </si>
  <si>
    <t>lanceifolia</t>
  </si>
  <si>
    <t>Rudgea loretensis Standl.</t>
  </si>
  <si>
    <t>Comida de danta | Palo de sardina</t>
  </si>
  <si>
    <t>Rudgea obesiflora Standl.</t>
  </si>
  <si>
    <t>obesiflora</t>
  </si>
  <si>
    <t>Rudgea panurensis Müll.Arg.</t>
  </si>
  <si>
    <t>Ají de morrocoy</t>
  </si>
  <si>
    <t>Rudgea poeppigii K.Schum. ex Standl.</t>
  </si>
  <si>
    <t>K.Schum. ex Standl.</t>
  </si>
  <si>
    <t>Rudgea sclerocalyx (Müll.Arg.) Zappi</t>
  </si>
  <si>
    <t>sclerocalyx</t>
  </si>
  <si>
    <t>(Müll.Arg.) Zappi</t>
  </si>
  <si>
    <t>Rudgea stipulacea (DC.) Steyerm.</t>
  </si>
  <si>
    <t>(DC.) Steyerm.</t>
  </si>
  <si>
    <t>Rudgea traillii Standl.</t>
  </si>
  <si>
    <t>Rudgea verticillata (Ruiz &amp; Pav.) Spreng.</t>
  </si>
  <si>
    <t>Chiflador | Bomboncillo blanco</t>
  </si>
  <si>
    <t>Rudgea viburnoides (Cham.) Benth.</t>
  </si>
  <si>
    <t>(Cham.) Benth.</t>
  </si>
  <si>
    <t>Rustia sp.</t>
  </si>
  <si>
    <t>Rustia</t>
  </si>
  <si>
    <t>Rustia schunkeana Delprete</t>
  </si>
  <si>
    <t>schunkeana</t>
  </si>
  <si>
    <t>Rustia thibaudioides (H.Karst.) Delprete</t>
  </si>
  <si>
    <t>thibaudioides</t>
  </si>
  <si>
    <t>(H.Karst.) Delprete</t>
  </si>
  <si>
    <t>Rustia viridiflora Delprete</t>
  </si>
  <si>
    <t>Sabicea sp.</t>
  </si>
  <si>
    <t>Sabicea</t>
  </si>
  <si>
    <t>Mora de Monte | Uva de monte</t>
  </si>
  <si>
    <t>Sabicea amazonensis Wernham</t>
  </si>
  <si>
    <t>Sabicea calophylla Aspl.</t>
  </si>
  <si>
    <t>Aspl.</t>
  </si>
  <si>
    <t>Sabicea cana Hook.f.</t>
  </si>
  <si>
    <t>cana</t>
  </si>
  <si>
    <t>Sabicea novogranatensis K.Schum.</t>
  </si>
  <si>
    <t>Sabicea oblongifolia (Miq.) Steyerm.</t>
  </si>
  <si>
    <t>(Miq.) Steyerm.</t>
  </si>
  <si>
    <t>Sabicea panamensis Wernham</t>
  </si>
  <si>
    <t>Sabicea trianae Wernham</t>
  </si>
  <si>
    <t>Sabicea velutina Benth.</t>
  </si>
  <si>
    <t>Sabicea villosa Roem. &amp; Schult.</t>
  </si>
  <si>
    <t>Piña de abeja | Piña de mono | Curare ordinario | Mora silvestre</t>
  </si>
  <si>
    <t>Schizocalyx sp.</t>
  </si>
  <si>
    <t>Schizocalyx</t>
  </si>
  <si>
    <t>Schizocalyx bracteosa Wedd.</t>
  </si>
  <si>
    <t>Schizocalyx bracteosus Wedd.</t>
  </si>
  <si>
    <t>bracteosus</t>
  </si>
  <si>
    <t>Schizocalyx condoricus D.A.Neill &amp; C.M.Taylor</t>
  </si>
  <si>
    <t>condoricus</t>
  </si>
  <si>
    <t>D.A.Neill &amp; C.M.Taylor</t>
  </si>
  <si>
    <t>Schizocalyx peruvianus (K.Krause) Kainul. &amp; B.Bremer</t>
  </si>
  <si>
    <t>(K.Krause) Kainul. &amp; B.Bremer</t>
  </si>
  <si>
    <t>Schradera sp.</t>
  </si>
  <si>
    <t>Schradera</t>
  </si>
  <si>
    <t>Schradera andina Steyerm.</t>
  </si>
  <si>
    <t>Simira sp.</t>
  </si>
  <si>
    <t>Simira</t>
  </si>
  <si>
    <t>Simira cordifolia (Hook.f.) Steyerm.</t>
  </si>
  <si>
    <t>(Hook.f.) Steyerm.</t>
  </si>
  <si>
    <t>Simira erythroxylon (Willd.) Bremek.</t>
  </si>
  <si>
    <t>erythroxylon</t>
  </si>
  <si>
    <t>(Willd.) Bremek.</t>
  </si>
  <si>
    <t>Simira pisoniiformis (Baill.) Steyerm.</t>
  </si>
  <si>
    <t>pisoniiformis</t>
  </si>
  <si>
    <t>(Baill.) Steyerm.</t>
  </si>
  <si>
    <t>Simira rubescens (Benth.) Steyerm.</t>
  </si>
  <si>
    <t>(Benth.) Steyerm.</t>
  </si>
  <si>
    <t>paraguatan | Docel</t>
  </si>
  <si>
    <t>Simira wurdackii Steyerm.</t>
  </si>
  <si>
    <t>Ucuha Anónas | Mindal puca caspi</t>
  </si>
  <si>
    <t>Sipanea sp.</t>
  </si>
  <si>
    <t>Sipanea</t>
  </si>
  <si>
    <t>Sipanea glomerata Kunth</t>
  </si>
  <si>
    <t>Sipanea hispida Wernham</t>
  </si>
  <si>
    <t>Sipanea pratensis Aubl.</t>
  </si>
  <si>
    <t>Sipanea veris S.Moore</t>
  </si>
  <si>
    <t>veris</t>
  </si>
  <si>
    <t>Sipaneopsis sp.</t>
  </si>
  <si>
    <t>Sipaneopsis</t>
  </si>
  <si>
    <t>Sipaneopsis foldatsii Steyerm.</t>
  </si>
  <si>
    <t>Sipaneopsis huberi Steyerm.</t>
  </si>
  <si>
    <t>Sipaneopsis maguirei Steyerm.</t>
  </si>
  <si>
    <t>Sipaneopsis pacimoniensis Steyerm.</t>
  </si>
  <si>
    <t>pacimoniensis</t>
  </si>
  <si>
    <t>Sipaneopsis rupicola (Spruce ex K.Schum.) Steyerm.</t>
  </si>
  <si>
    <t>(Spruce ex K.Schum.) Steyerm.</t>
  </si>
  <si>
    <t>Sommera sp.</t>
  </si>
  <si>
    <t>Sommera</t>
  </si>
  <si>
    <t>Sommera sabiceoides K.Schum.</t>
  </si>
  <si>
    <t>sabiceoides</t>
  </si>
  <si>
    <t>Chacrona hembra</t>
  </si>
  <si>
    <t>Spermacoce sp.</t>
  </si>
  <si>
    <t>Spermacoce</t>
  </si>
  <si>
    <t>Spermacoce alata Aubl.</t>
  </si>
  <si>
    <t>Pintura roja</t>
  </si>
  <si>
    <t>Spermacoce capitata Ruiz &amp; Pav.</t>
  </si>
  <si>
    <t>Spermacoce densiflora (DC.) Alain</t>
  </si>
  <si>
    <t>(DC.) Alain</t>
  </si>
  <si>
    <t>Spermacoce hyssopifolia Willd. ex Roem. &amp; Schult.</t>
  </si>
  <si>
    <t>Willd. ex Roem. &amp; Schult.</t>
  </si>
  <si>
    <t>Spermacoce intricata (Steyerm.) Govaerts</t>
  </si>
  <si>
    <t>(Steyerm.) Govaerts</t>
  </si>
  <si>
    <t>Spermacoce latifolia Aubl.</t>
  </si>
  <si>
    <t>Spermacoce macrocephala (Standl. &amp; Steyerm.) Govaerts</t>
  </si>
  <si>
    <t>macrocephala</t>
  </si>
  <si>
    <t>(Standl. &amp; Steyerm.) Govaerts</t>
  </si>
  <si>
    <t>Spermacoce ocymifolia Willd.</t>
  </si>
  <si>
    <t>ocymifolia</t>
  </si>
  <si>
    <t>Spermacoce prostrata Aubl.</t>
  </si>
  <si>
    <t>Spermacoce spruceana (Spruce ex K.Schum.) Kuntze</t>
  </si>
  <si>
    <t>(Spruce ex K.Schum.) Kuntze</t>
  </si>
  <si>
    <t>Spermacoce wurdackii (Steyerm.) Govaerts</t>
  </si>
  <si>
    <t>Sphinctanthus sp.</t>
  </si>
  <si>
    <t>Sphinctanthus</t>
  </si>
  <si>
    <t>Sphinctanthus maculatus Spruce ex K.Schum.</t>
  </si>
  <si>
    <t>maculatus</t>
  </si>
  <si>
    <t>Barcino | Ciruela picante silvestre</t>
  </si>
  <si>
    <t>Sphinctanthus penduliflora K.Schum.</t>
  </si>
  <si>
    <t>Stachyarrhena sp.</t>
  </si>
  <si>
    <t>Stachyarrhena</t>
  </si>
  <si>
    <t>Stachyarrhena acuminata Standl.</t>
  </si>
  <si>
    <t>Stachyarrhena duckei Standl.</t>
  </si>
  <si>
    <t>Stachyarrhena penduliflora K.Schum.</t>
  </si>
  <si>
    <t>Stachyarrhena spicata Hook.f.</t>
  </si>
  <si>
    <t>Tocoyena sp.</t>
  </si>
  <si>
    <t>Tocoyena</t>
  </si>
  <si>
    <t>Tocoyena brevifolia Steyerm.</t>
  </si>
  <si>
    <t>Tocoyena foetida Poepp. &amp; Endl.</t>
  </si>
  <si>
    <t>Tocoyena guianensis K.Schum.</t>
  </si>
  <si>
    <t>Tocoyena pittieri (Standl.) Standl.</t>
  </si>
  <si>
    <t>Tocoyena williamsii Standl.</t>
  </si>
  <si>
    <t>Uncaria sp.</t>
  </si>
  <si>
    <t>Uncaria</t>
  </si>
  <si>
    <t>Uña de gato</t>
  </si>
  <si>
    <t>Uncaria guianensis (Aubl.) J.F.Gmel.</t>
  </si>
  <si>
    <t>Bejuco de anzuelo | Uña de gato | Uña de gato | Paraguayo</t>
  </si>
  <si>
    <t>Uncaria tomentosa (Roem. &amp; Schult.) DC.</t>
  </si>
  <si>
    <t>(Roem. &amp; Schult.) DC.</t>
  </si>
  <si>
    <t>Uña de águila</t>
  </si>
  <si>
    <t>Warszewiczia sp.</t>
  </si>
  <si>
    <t>Warszewiczia</t>
  </si>
  <si>
    <t>Warszewiczia coccinea (Vahl) Klotzsch</t>
  </si>
  <si>
    <t>Capirona | Barbegallo | Guacamaya | Barbas de gallo | Cresta de gallo | Musaendra roja soilvestre | Cola de guacamaya | Pintura de pescado | Flor de llama</t>
  </si>
  <si>
    <t>Warszewiczia cordata K.Schum.</t>
  </si>
  <si>
    <t>Warszewiczia elata Ducke</t>
  </si>
  <si>
    <t>Costillo rojo</t>
  </si>
  <si>
    <t>Warszewiczia schwackei K.Schum.</t>
  </si>
  <si>
    <t>schwackei</t>
  </si>
  <si>
    <t>Wittmackanthus stanleyanus (R.H.Schomb.) Kuntze</t>
  </si>
  <si>
    <t>Wittmackanthus</t>
  </si>
  <si>
    <t>stanleyanus</t>
  </si>
  <si>
    <t>(R.H.Schomb.) Kuntze</t>
  </si>
  <si>
    <t>Claro caliente</t>
  </si>
  <si>
    <t>Adiscanthus sp.</t>
  </si>
  <si>
    <t>Rutaceae</t>
  </si>
  <si>
    <t>Adiscanthus</t>
  </si>
  <si>
    <t>Palo pava</t>
  </si>
  <si>
    <t>Adiscanthus fusciflorus Ducke</t>
  </si>
  <si>
    <t>fusciflorus</t>
  </si>
  <si>
    <t>Citrus sp.</t>
  </si>
  <si>
    <t>Citrus</t>
  </si>
  <si>
    <t>Limón mandarino | Limón lima</t>
  </si>
  <si>
    <t>Citrus limetta Risso &amp; Porteau</t>
  </si>
  <si>
    <t>limetta</t>
  </si>
  <si>
    <t>Risso &amp; Porteau</t>
  </si>
  <si>
    <t>Lima | Árbol de Lima</t>
  </si>
  <si>
    <t>Citrus limon (L.) Osbeck</t>
  </si>
  <si>
    <t>limon</t>
  </si>
  <si>
    <t>(L.) Osbeck</t>
  </si>
  <si>
    <t>Limón | Limón mandarino</t>
  </si>
  <si>
    <t>Citrus nobilis Lour.</t>
  </si>
  <si>
    <t>Mandarino</t>
  </si>
  <si>
    <t>Citrus reticulata Blanco</t>
  </si>
  <si>
    <t>Blanco</t>
  </si>
  <si>
    <t>Mandarina</t>
  </si>
  <si>
    <t>Citrus sinensis (L.) Osbeck</t>
  </si>
  <si>
    <t>sinensis</t>
  </si>
  <si>
    <t>Limón | Naranjo</t>
  </si>
  <si>
    <t>Conchocarpus sp.</t>
  </si>
  <si>
    <t>Conchocarpus</t>
  </si>
  <si>
    <t>Conchocarpus ramiflorus (Spruce ex Engl.) Kallunki &amp; Pirani</t>
  </si>
  <si>
    <t>ramiflorus</t>
  </si>
  <si>
    <t>(Spruce ex Engl.) Kallunki &amp; Pirani</t>
  </si>
  <si>
    <t>Decagonocarpus oppositifolius Engl.</t>
  </si>
  <si>
    <t>Decagonocarpus</t>
  </si>
  <si>
    <t>oppositifolius</t>
  </si>
  <si>
    <t>Ertela trifolia (L.) Kuntze</t>
  </si>
  <si>
    <t>Ertela</t>
  </si>
  <si>
    <t>trifolia</t>
  </si>
  <si>
    <t>Erythrochiton sp.</t>
  </si>
  <si>
    <t>Erythrochiton</t>
  </si>
  <si>
    <t>Erythrochiton fallax Kallunki</t>
  </si>
  <si>
    <t>Kallunki</t>
  </si>
  <si>
    <t>Esenbeckia amazonica Kaastra</t>
  </si>
  <si>
    <t>Esenbeckia</t>
  </si>
  <si>
    <t>Kaastra</t>
  </si>
  <si>
    <t>Galipea sp.</t>
  </si>
  <si>
    <t>Galipea</t>
  </si>
  <si>
    <t>Galipea trifoliata Aubl.</t>
  </si>
  <si>
    <t>Marfilito</t>
  </si>
  <si>
    <t>Hortia sp.</t>
  </si>
  <si>
    <t>Hortia</t>
  </si>
  <si>
    <t>Hortia coccinea Engl.</t>
  </si>
  <si>
    <t>Hortia vandelliana Groppo</t>
  </si>
  <si>
    <t>vandelliana</t>
  </si>
  <si>
    <t>Groppo</t>
  </si>
  <si>
    <t>Leptothyrsa sprucei Hook.f.</t>
  </si>
  <si>
    <t>Leptothyrsa</t>
  </si>
  <si>
    <t>Murraya paniculata (L.) Jack</t>
  </si>
  <si>
    <t>Murraya</t>
  </si>
  <si>
    <t>(L.) Jack</t>
  </si>
  <si>
    <t>Azahar de la india</t>
  </si>
  <si>
    <t>Neoraputia paraensis (Ducke) Emmerich ex Kallunki</t>
  </si>
  <si>
    <t>Neoraputia</t>
  </si>
  <si>
    <t>(Ducke) Emmerich ex Kallunki</t>
  </si>
  <si>
    <t>Raputia sp.</t>
  </si>
  <si>
    <t>Raputia</t>
  </si>
  <si>
    <t>Raputia heptaphylla Pittier</t>
  </si>
  <si>
    <t>heptaphylla</t>
  </si>
  <si>
    <t>Raputia hirsuta (Gereau) Kallunki</t>
  </si>
  <si>
    <t>(Gereau) Kallunki</t>
  </si>
  <si>
    <t>Pusanga de pescado</t>
  </si>
  <si>
    <t>Raputia lindosana Kallunki</t>
  </si>
  <si>
    <t>lindosana</t>
  </si>
  <si>
    <t>Raputia maroana (R.S.Cowan) Kallunki</t>
  </si>
  <si>
    <t>(R.S.Cowan) Kallunki</t>
  </si>
  <si>
    <t>Raputia megalantha Kallunki</t>
  </si>
  <si>
    <t>megalantha</t>
  </si>
  <si>
    <t>Raputia santosii Kallunki</t>
  </si>
  <si>
    <t>santosii</t>
  </si>
  <si>
    <t>Raputia simulans Kallunki</t>
  </si>
  <si>
    <t>Raputia ulei (K.Krause) Kallunki</t>
  </si>
  <si>
    <t>(K.Krause) Kallunki</t>
  </si>
  <si>
    <t>Rauia prancei W.A.Rodrigues &amp; M.F.F.Silva</t>
  </si>
  <si>
    <t>Rauia</t>
  </si>
  <si>
    <t>W.A.Rodrigues &amp; M.F.F.Silva</t>
  </si>
  <si>
    <t>Ravenia sp.</t>
  </si>
  <si>
    <t>Ravenia</t>
  </si>
  <si>
    <t>Ravenia biramosa Ducke</t>
  </si>
  <si>
    <t>biramosa</t>
  </si>
  <si>
    <t>Ravenia pseudalterna Ducke</t>
  </si>
  <si>
    <t>pseudalterna</t>
  </si>
  <si>
    <t>Ruta graveolens L.</t>
  </si>
  <si>
    <t>Ruta</t>
  </si>
  <si>
    <t>Ruda</t>
  </si>
  <si>
    <t>Sigmatanthus trifoliatus Huber ex Emmerich</t>
  </si>
  <si>
    <t>Sigmatanthus</t>
  </si>
  <si>
    <t>trifoliatus</t>
  </si>
  <si>
    <t>Huber ex Emmerich</t>
  </si>
  <si>
    <t>Sohnreyia sp.</t>
  </si>
  <si>
    <t>Sohnreyia</t>
  </si>
  <si>
    <t>Sohnreyia giraldoana (Parra-Os.) Appelhans &amp; Kessler</t>
  </si>
  <si>
    <t>giraldoana</t>
  </si>
  <si>
    <t>(Parra-Os.) Appelhans &amp; Kessler</t>
  </si>
  <si>
    <t>Sohnreyia ulei (Engl. ex Harms) Appelhans &amp; Kessler</t>
  </si>
  <si>
    <t>(Engl. ex Harms) Appelhans &amp; Kessler</t>
  </si>
  <si>
    <t>Spiranthera parviflora Sandwith</t>
  </si>
  <si>
    <t>Spiranthera</t>
  </si>
  <si>
    <t>Swinglea glutinosa (Blanco) Merr.</t>
  </si>
  <si>
    <t>Swinglea</t>
  </si>
  <si>
    <t>(Blanco) Merr.</t>
  </si>
  <si>
    <t>Limón swinglia | Limon sunglia</t>
  </si>
  <si>
    <t>Triphasia trifolia (Burm.f.) P.Wilson</t>
  </si>
  <si>
    <t>Triphasia</t>
  </si>
  <si>
    <t>(Burm.f.) P.Wilson</t>
  </si>
  <si>
    <t>Xanthoxylum sp.</t>
  </si>
  <si>
    <t>Xanthoxylum</t>
  </si>
  <si>
    <t>Zanthoxylum sp.</t>
  </si>
  <si>
    <t>Zanthoxylum</t>
  </si>
  <si>
    <t>Zanthoxylum compactum (Albuq.) P.G.Waterman</t>
  </si>
  <si>
    <t>compactum</t>
  </si>
  <si>
    <t>(Albuq.) P.G.Waterman</t>
  </si>
  <si>
    <t>Zanthoxylum djalma-batistae (Albuq.) P.G.Waterman</t>
  </si>
  <si>
    <t>djalma-batistae</t>
  </si>
  <si>
    <t>Zanthoxylum fagara (L.) Sarg.</t>
  </si>
  <si>
    <t>fagara</t>
  </si>
  <si>
    <t>Zanthoxylum gardneri Engl.</t>
  </si>
  <si>
    <t>gardneri</t>
  </si>
  <si>
    <t>Zanthoxylum huberi P.G.Waterman</t>
  </si>
  <si>
    <t>P.G.Waterman</t>
  </si>
  <si>
    <t>Zanthoxylum kellermanii P.Wilson</t>
  </si>
  <si>
    <t>kellermanii</t>
  </si>
  <si>
    <t>P.Wilson</t>
  </si>
  <si>
    <t>Zanthoxylum melanostictum Schltdl. &amp; Cham.</t>
  </si>
  <si>
    <t>melanostictum</t>
  </si>
  <si>
    <t>Zanthoxylum rhoifolium Lam.</t>
  </si>
  <si>
    <t>Zanthoxylum riedelianum Engl.</t>
  </si>
  <si>
    <t>riedelianum</t>
  </si>
  <si>
    <t>Zanthoxylum schreberi (J.F.Gmel.) Reynel</t>
  </si>
  <si>
    <t>schreberi</t>
  </si>
  <si>
    <t>(J.F.Gmel.) Reynel</t>
  </si>
  <si>
    <t>Zanthoxylum sprucei Engl.</t>
  </si>
  <si>
    <t>Zanthoxylum syncarpum Tul.</t>
  </si>
  <si>
    <t>syncarpum</t>
  </si>
  <si>
    <t>Meliosma sp.</t>
  </si>
  <si>
    <t>Sabiaceae</t>
  </si>
  <si>
    <t>Meliosma</t>
  </si>
  <si>
    <t>Gabuyo | Palo blanco</t>
  </si>
  <si>
    <t>Meliosma herbertii Rolfe</t>
  </si>
  <si>
    <t>herbertii</t>
  </si>
  <si>
    <t>Itauba | Aguacatillo</t>
  </si>
  <si>
    <t>Meliosma loretoyacuensis Cuatrec. &amp; Idrobo</t>
  </si>
  <si>
    <t>loretoyacuensis</t>
  </si>
  <si>
    <t>Cuatrec. &amp; Idrobo</t>
  </si>
  <si>
    <t>Meliosma tachirensis Steyerm. &amp; A.H.Gentry</t>
  </si>
  <si>
    <t>Steyerm. &amp; A.H.Gentry</t>
  </si>
  <si>
    <t>Laurel comino</t>
  </si>
  <si>
    <t>Meliosma vasquezii A.H.Gentry</t>
  </si>
  <si>
    <t>Meliosma violacea Cuatrec. &amp; Idrobo</t>
  </si>
  <si>
    <t>Ophiocaryon sp.</t>
  </si>
  <si>
    <t>Ophiocaryon</t>
  </si>
  <si>
    <t>Ophiocaryon heterophyllum (Benth.) Urb.</t>
  </si>
  <si>
    <t>Ophiocaryon klugii Barneby</t>
  </si>
  <si>
    <t>Ophiocaryon manausense (W.A.Rodrigues) Banerby</t>
  </si>
  <si>
    <t>manausense</t>
  </si>
  <si>
    <t>(W.A.Rodrigues) Banerby</t>
  </si>
  <si>
    <t>Ophiocaryon nicolasii Aymard</t>
  </si>
  <si>
    <t>nicolasii</t>
  </si>
  <si>
    <t>Banara sp.</t>
  </si>
  <si>
    <t>Salicaceae</t>
  </si>
  <si>
    <t>Banara</t>
  </si>
  <si>
    <t>Banara arguta Briq.</t>
  </si>
  <si>
    <t>Timareva rojo</t>
  </si>
  <si>
    <t>Banara guianensis Aubl.</t>
  </si>
  <si>
    <t>Garlucho | Huesillo</t>
  </si>
  <si>
    <t>Banara nitida Benth.</t>
  </si>
  <si>
    <t>Banara orinocensis (Cuatrec.) Sleumer</t>
  </si>
  <si>
    <t>(Cuatrec.) Sleumer</t>
  </si>
  <si>
    <t>Casearia sp.</t>
  </si>
  <si>
    <t>Casearia</t>
  </si>
  <si>
    <t>Guaci</t>
  </si>
  <si>
    <t>Casearia aculeata Jacq.</t>
  </si>
  <si>
    <t>Casearia arborea (Rich.) Urb.</t>
  </si>
  <si>
    <t>Huesillo | Marcelo</t>
  </si>
  <si>
    <t>Casearia bicolor Urb.</t>
  </si>
  <si>
    <t>Curubo | Magaleto | Palo tigre | Varejón</t>
  </si>
  <si>
    <t>Casearia combaymensis Tul.</t>
  </si>
  <si>
    <t>combaymensis</t>
  </si>
  <si>
    <t>Casearia corymbosa Kunth</t>
  </si>
  <si>
    <t>Casearia corymbulosa (Spruce ex Benth.) T.Samar. &amp; M.H.Alford</t>
  </si>
  <si>
    <t>corymbulosa</t>
  </si>
  <si>
    <t>(Spruce ex Benth.) T.Samar. &amp; M.H.Alford</t>
  </si>
  <si>
    <t>Dimarewa</t>
  </si>
  <si>
    <t>Casearia decandra Jacq.</t>
  </si>
  <si>
    <t>Casearia fasciculata (Ruiz &amp; Pav.) Sleumer</t>
  </si>
  <si>
    <t>(Ruiz &amp; Pav.) Sleumer</t>
  </si>
  <si>
    <t>Casearia grandiflora Cambess.</t>
  </si>
  <si>
    <t>Casearia mariquitensis Kunth</t>
  </si>
  <si>
    <t>mariquitensis</t>
  </si>
  <si>
    <t>Oso blanco | Varo blanco</t>
  </si>
  <si>
    <t>Casearia mollis Kunth</t>
  </si>
  <si>
    <t>Casearia negrensis Eichler</t>
  </si>
  <si>
    <t>Casearia nigricans Sleumer</t>
  </si>
  <si>
    <t>Casearia nítida  Jacq.</t>
  </si>
  <si>
    <t xml:space="preserve">nítida </t>
  </si>
  <si>
    <t>Vara de piedra</t>
  </si>
  <si>
    <t>Casearia pitumba Sleumer</t>
  </si>
  <si>
    <t>pitumba</t>
  </si>
  <si>
    <t>Casearia prunifolia Kunth</t>
  </si>
  <si>
    <t>Casearia resinifera Eichler</t>
  </si>
  <si>
    <t>Casearia suaveolens (Poepp.) T.Samar. &amp; M.H.Alford</t>
  </si>
  <si>
    <t>(Poepp.) T.Samar. &amp; M.H.Alford</t>
  </si>
  <si>
    <t>Casearia sylvestris Sw.</t>
  </si>
  <si>
    <t>sylvestris</t>
  </si>
  <si>
    <t>Tostillo</t>
  </si>
  <si>
    <t>Casearia uleana Sleumer</t>
  </si>
  <si>
    <t>Casearia ulmifolia Vent.</t>
  </si>
  <si>
    <t>Casearia zahlbruckneri Szyszyl.</t>
  </si>
  <si>
    <t>zahlbruckneri</t>
  </si>
  <si>
    <t>Euceraea sp.</t>
  </si>
  <si>
    <t>Euceraea</t>
  </si>
  <si>
    <t>Euceraea nitida Mart.</t>
  </si>
  <si>
    <t>Euceraea rheophytica P.E.Berry &amp; M.E.Olson</t>
  </si>
  <si>
    <t>rheophytica</t>
  </si>
  <si>
    <t>P.E.Berry &amp; M.E.Olson</t>
  </si>
  <si>
    <t>Hasseltia sp.</t>
  </si>
  <si>
    <t>Hasseltia</t>
  </si>
  <si>
    <t>Hasseltia floribunda Kunth</t>
  </si>
  <si>
    <t>Homalium sp.</t>
  </si>
  <si>
    <t>Homalium</t>
  </si>
  <si>
    <t>Homalium guianense (Aubl.) Oken</t>
  </si>
  <si>
    <t>(Aubl.) Oken</t>
  </si>
  <si>
    <t>Homalium racemosum Jacq.</t>
  </si>
  <si>
    <t>Marfil</t>
  </si>
  <si>
    <t>Irenodendron sp.</t>
  </si>
  <si>
    <t>Irenodendron</t>
  </si>
  <si>
    <t>Irenodendron coriaceum (Spruce ex Benth.) M.H.Alford &amp; Dement</t>
  </si>
  <si>
    <t>(Spruce ex Benth.) M.H.Alford &amp; Dement</t>
  </si>
  <si>
    <t>Irenodendron cupulatum (Spruce ex Benth.) M.H.Alford &amp; Dement</t>
  </si>
  <si>
    <t>cupulatum</t>
  </si>
  <si>
    <t>Laetia sp.</t>
  </si>
  <si>
    <t>Laetia</t>
  </si>
  <si>
    <t>Guacuri</t>
  </si>
  <si>
    <t>Laetia cupulata Benth.</t>
  </si>
  <si>
    <t>Manga larga | Marcelo</t>
  </si>
  <si>
    <t>Lunania parviflora Benth.</t>
  </si>
  <si>
    <t>Lunania</t>
  </si>
  <si>
    <t>Blanquillo | Hormigo</t>
  </si>
  <si>
    <t>Neoptychocarpus sp.</t>
  </si>
  <si>
    <t>Neoptychocarpus</t>
  </si>
  <si>
    <t>Neoptychocarpus killipii (Monach.) Buchheim</t>
  </si>
  <si>
    <t>(Monach.) Buchheim</t>
  </si>
  <si>
    <t>Neosprucea sp.</t>
  </si>
  <si>
    <t>Neosprucea</t>
  </si>
  <si>
    <t>Neosprucea grandiflora (Benth.) Sleumer</t>
  </si>
  <si>
    <t>(Benth.) Sleumer</t>
  </si>
  <si>
    <t>Neosprucea melastomatoides M.H.Alford</t>
  </si>
  <si>
    <t>melastomatoides</t>
  </si>
  <si>
    <t>M.H.Alford</t>
  </si>
  <si>
    <t>Neosprucea sucumbiensis Cuatrec.</t>
  </si>
  <si>
    <t>Piparea sp.</t>
  </si>
  <si>
    <t>Piparea</t>
  </si>
  <si>
    <t>Piparea dentata Aubl.</t>
  </si>
  <si>
    <t>Piparea multiflora C.F.Gaertn.</t>
  </si>
  <si>
    <t>C.F.Gaertn.</t>
  </si>
  <si>
    <t>Piparea spruceana (Benth. ex Eichler) T.Samar. &amp; M.H.Alford</t>
  </si>
  <si>
    <t>(Benth. ex Eichler) T.Samar. &amp; M.H.Alford</t>
  </si>
  <si>
    <t>Pleuranthodendron lindenii (Turcz.) Sleumer</t>
  </si>
  <si>
    <t>Pleuranthodendron</t>
  </si>
  <si>
    <t>(Turcz.) Sleumer</t>
  </si>
  <si>
    <t>Ryania sp.</t>
  </si>
  <si>
    <t>Ryania</t>
  </si>
  <si>
    <t>Palo de acapu</t>
  </si>
  <si>
    <t>Ryania angustifolia (Turcz.) Monach.</t>
  </si>
  <si>
    <t>(Turcz.) Monach.</t>
  </si>
  <si>
    <t>Ryania dentata (Kunth) Miq.</t>
  </si>
  <si>
    <t>(Kunth) Miq.</t>
  </si>
  <si>
    <t>Ryania speciosa Vahl</t>
  </si>
  <si>
    <t>Ryania spruceana Monach.</t>
  </si>
  <si>
    <t>Salix humboldtiana Willd.</t>
  </si>
  <si>
    <t>Salix</t>
  </si>
  <si>
    <t>Sauce | Sauce llorón</t>
  </si>
  <si>
    <t>Tetrathylacium sp.</t>
  </si>
  <si>
    <t>Tetrathylacium</t>
  </si>
  <si>
    <t>Tetrathylacium macrophyllum Poepp.</t>
  </si>
  <si>
    <t>Guaipite | Cargadero</t>
  </si>
  <si>
    <t>Tetrathylacium nutans Sleumer</t>
  </si>
  <si>
    <t>Xylosma sp.</t>
  </si>
  <si>
    <t>Xylosma</t>
  </si>
  <si>
    <t>Xylosma benthamii (Tul.) Triana &amp; Planch.</t>
  </si>
  <si>
    <t>(Tul.) Triana &amp; Planch.</t>
  </si>
  <si>
    <t>Xylosma intermedia (Seem.) Triana &amp; Planch.</t>
  </si>
  <si>
    <t>(Seem.) Triana &amp; Planch.</t>
  </si>
  <si>
    <t>Xylosma tessmannii Sleumer</t>
  </si>
  <si>
    <t>Azolla filiculoides Lam.</t>
  </si>
  <si>
    <t>Salviniaceae</t>
  </si>
  <si>
    <t>Azolla</t>
  </si>
  <si>
    <t>filiculoides</t>
  </si>
  <si>
    <t>Salvinia sp.</t>
  </si>
  <si>
    <t>Salvinia</t>
  </si>
  <si>
    <t>Salvinia auriculata Aubl.</t>
  </si>
  <si>
    <t>Salvinia minima Baker</t>
  </si>
  <si>
    <t>Salvinia sprucei Kuhn</t>
  </si>
  <si>
    <t>Phoradendron sp.</t>
  </si>
  <si>
    <t>Santalaceae</t>
  </si>
  <si>
    <t>Phoradendron</t>
  </si>
  <si>
    <t>Viscaceae</t>
  </si>
  <si>
    <t>Phoradendron apertiflorum Kuijt</t>
  </si>
  <si>
    <t>apertiflorum</t>
  </si>
  <si>
    <t>Phoradendron bothryostachys Eichler</t>
  </si>
  <si>
    <t>bothryostachys</t>
  </si>
  <si>
    <t>Phoradendron chrysocladon A.Gray</t>
  </si>
  <si>
    <t>chrysocladon</t>
  </si>
  <si>
    <t>Phoradendron crassifolium (Pohl ex DC.) Eichler</t>
  </si>
  <si>
    <t>(Pohl ex DC.) Eichler</t>
  </si>
  <si>
    <t>Pajarillo</t>
  </si>
  <si>
    <t>Phoradendron inaequidentatum Rusby</t>
  </si>
  <si>
    <t>inaequidentatum</t>
  </si>
  <si>
    <t>Pararito | Injerto</t>
  </si>
  <si>
    <t>Phoradendron northropiae Urb.</t>
  </si>
  <si>
    <t>northropiae</t>
  </si>
  <si>
    <t>Phoradendron obtusissimum (Miq.) Eichler</t>
  </si>
  <si>
    <t>obtusissimum</t>
  </si>
  <si>
    <t>(Miq.) Eichler</t>
  </si>
  <si>
    <t>Phoradendron palaephyllum Kuijt</t>
  </si>
  <si>
    <t>palaephyllum</t>
  </si>
  <si>
    <t>Phoradendron piperoides (Kunth) Trel.</t>
  </si>
  <si>
    <t>piperoides</t>
  </si>
  <si>
    <t>(Kunth) Trel.</t>
  </si>
  <si>
    <t>Phoradendron planiphyllum Kuijt</t>
  </si>
  <si>
    <t>planiphyllum</t>
  </si>
  <si>
    <t>Phoradendron pteroneuron Eichler</t>
  </si>
  <si>
    <t>pteroneuron</t>
  </si>
  <si>
    <t>Phoradendron quadrangulare (Kunth) Griseb.</t>
  </si>
  <si>
    <t>quadrangulare</t>
  </si>
  <si>
    <t>Phoradendron racemosum (Aubl.) Krug &amp; Urb.</t>
  </si>
  <si>
    <t>(Aubl.) Krug &amp; Urb.</t>
  </si>
  <si>
    <t>Phoradendron singulare Kuijt</t>
  </si>
  <si>
    <t>singulare</t>
  </si>
  <si>
    <t>Allophylus sp.</t>
  </si>
  <si>
    <t>Sapindaceae</t>
  </si>
  <si>
    <t>Allophylus</t>
  </si>
  <si>
    <t>Allophylus amazonicus (Mart.) Radlk.</t>
  </si>
  <si>
    <t>(Mart.) Radlk.</t>
  </si>
  <si>
    <t>Allophylus divaricatus Radlk.</t>
  </si>
  <si>
    <t>Allophylus excelsus (Triana &amp; Planch.) Radlk.</t>
  </si>
  <si>
    <t>excelsus</t>
  </si>
  <si>
    <t>(Triana &amp; Planch.) Radlk.</t>
  </si>
  <si>
    <t>Pepa e guara</t>
  </si>
  <si>
    <t>Allophylus loretensis J.F.Macbr.</t>
  </si>
  <si>
    <t>Allophylus paniculatus (Poepp.) Radlk.</t>
  </si>
  <si>
    <t>Allophylus pilosus (J.F.Macbr.) A.H.Gentry</t>
  </si>
  <si>
    <t>(J.F.Macbr.) A.H.Gentry</t>
  </si>
  <si>
    <t>Allophylus stenodictyus Radlk.</t>
  </si>
  <si>
    <t>stenodictyus</t>
  </si>
  <si>
    <t>Billia rosea (Planch. &amp; Linden) C.Ulloa &amp; P.Jorgensen</t>
  </si>
  <si>
    <t>Billia</t>
  </si>
  <si>
    <t>(Planch. &amp; Linden) C.Ulloa &amp; P.Jorgensen</t>
  </si>
  <si>
    <t>Pechugo | Rayo | Manzano | Pepa e guara</t>
  </si>
  <si>
    <t>Hippocastanaceae</t>
  </si>
  <si>
    <t>Cardiospermum sp.</t>
  </si>
  <si>
    <t>Cardiospermum</t>
  </si>
  <si>
    <t>Cardiospermum corindum L.</t>
  </si>
  <si>
    <t>corindum</t>
  </si>
  <si>
    <t>Cardiospermum grandiflorum Sw.</t>
  </si>
  <si>
    <t>Cardiospermum halicacabum L.</t>
  </si>
  <si>
    <t>halicacabum</t>
  </si>
  <si>
    <t>Opio | Sivi</t>
  </si>
  <si>
    <t>Cupania sp.</t>
  </si>
  <si>
    <t>Cupania</t>
  </si>
  <si>
    <t>Cola de Pava | Guacharaco</t>
  </si>
  <si>
    <t>Cupania americana L.</t>
  </si>
  <si>
    <t>Resino | Cacho de venado</t>
  </si>
  <si>
    <t>Cupania cinerea Poepp.</t>
  </si>
  <si>
    <t>cinerea</t>
  </si>
  <si>
    <t>Cupania diphylla Vahl</t>
  </si>
  <si>
    <t>Guacharaco | Guacamayo</t>
  </si>
  <si>
    <t>Cupania hispida Radlk.</t>
  </si>
  <si>
    <t>Cupania latifolia Kunth</t>
  </si>
  <si>
    <t>Gucharaco | Guacharaco | Arracacho | Guacharasco</t>
  </si>
  <si>
    <t>Cupania livida (Radlk.) Croat</t>
  </si>
  <si>
    <t>livida</t>
  </si>
  <si>
    <t>(Radlk.) Croat</t>
  </si>
  <si>
    <t>Cupania rubiginosa Radlk.</t>
  </si>
  <si>
    <t>Dilodendron sp.</t>
  </si>
  <si>
    <t>Dilodendron</t>
  </si>
  <si>
    <t>Dilodendron costaricense (Radlk.) A.H.Gentry &amp; Steyerm.</t>
  </si>
  <si>
    <t>costaricense</t>
  </si>
  <si>
    <t>(Radlk.) A.H.Gentry &amp; Steyerm.</t>
  </si>
  <si>
    <t>Dilodendron elegans (Radlk.) A.H.Gentry &amp; Steyerm.</t>
  </si>
  <si>
    <t>Matayba sp.</t>
  </si>
  <si>
    <t>Matayba</t>
  </si>
  <si>
    <t>Canilla de venado</t>
  </si>
  <si>
    <t>Matayba adenanthera Radlk.</t>
  </si>
  <si>
    <t>adenanthera</t>
  </si>
  <si>
    <t>Matayba arborescens (Aubl.) Radlk.</t>
  </si>
  <si>
    <t>(Aubl.) Radlk.</t>
  </si>
  <si>
    <t>Cuadrado | Paujil</t>
  </si>
  <si>
    <t>Matayba atropurpurea Radlk.</t>
  </si>
  <si>
    <t>Matayba camptoneura Radlk.</t>
  </si>
  <si>
    <t>Matayba elegans Radlk.</t>
  </si>
  <si>
    <t>Joropo | Palo tigre</t>
  </si>
  <si>
    <t>Matayba guianensis Aubl.</t>
  </si>
  <si>
    <t>Matayba inelegans Radlk.</t>
  </si>
  <si>
    <t>inelegans</t>
  </si>
  <si>
    <t>Matayba macrostylis Radlk.</t>
  </si>
  <si>
    <t>macrostylis</t>
  </si>
  <si>
    <t>Palo de maní</t>
  </si>
  <si>
    <t>Matayba opaca Radlk.</t>
  </si>
  <si>
    <t>Matayba peruviana Radlk.</t>
  </si>
  <si>
    <t>Matayba purgans Poepp. &amp; Radlk.</t>
  </si>
  <si>
    <t>purgans</t>
  </si>
  <si>
    <t>Poepp. &amp; Radlk.</t>
  </si>
  <si>
    <t>Huesito | Molinillo</t>
  </si>
  <si>
    <t>Matayba scrobiculata Radlk.</t>
  </si>
  <si>
    <t>scrobiculata</t>
  </si>
  <si>
    <t>Melicoccus sp.</t>
  </si>
  <si>
    <t>Melicoccus</t>
  </si>
  <si>
    <t>Melicoccus bijugatus Jacq.</t>
  </si>
  <si>
    <t>bijugatus</t>
  </si>
  <si>
    <t>Mamoncillo</t>
  </si>
  <si>
    <t>Melicoccus oliviformis Kunth</t>
  </si>
  <si>
    <t>oliviformis</t>
  </si>
  <si>
    <t>Paullinia sp.</t>
  </si>
  <si>
    <t>Paullinia</t>
  </si>
  <si>
    <t>Yoco veneno</t>
  </si>
  <si>
    <t>Paullinia acutangula (Ruiz &amp; Pav.) Pers.</t>
  </si>
  <si>
    <t>Paullinia alata (Ruiz &amp; Pav.) G.Don</t>
  </si>
  <si>
    <t>Bejuco tripadanta</t>
  </si>
  <si>
    <t>Paullinia alsmithii J.F.Macbr.</t>
  </si>
  <si>
    <t>alsmithii</t>
  </si>
  <si>
    <t>Paullinia anisoptera Turcz.</t>
  </si>
  <si>
    <t>anisoptera</t>
  </si>
  <si>
    <t>Paullinia bracteosa Radlk.</t>
  </si>
  <si>
    <t>Paullinia caloptera Radlk.</t>
  </si>
  <si>
    <t>caloptera</t>
  </si>
  <si>
    <t>Paullinia capreolata (Aubl.) Radlk.</t>
  </si>
  <si>
    <t>capreolata</t>
  </si>
  <si>
    <t>Paullinia carpopoda Cambess.</t>
  </si>
  <si>
    <t>carpopoda</t>
  </si>
  <si>
    <t>Palometera</t>
  </si>
  <si>
    <t>Paullinia clathrata Radlk.</t>
  </si>
  <si>
    <t>clathrata</t>
  </si>
  <si>
    <t>Paullinia clavigera Schltdl.</t>
  </si>
  <si>
    <t>Paullinia clematidifolia Killip &amp; Cuatrec.</t>
  </si>
  <si>
    <t>clematidifolia</t>
  </si>
  <si>
    <t>Paullinia cupana Kunth</t>
  </si>
  <si>
    <t>cupana</t>
  </si>
  <si>
    <t>Guaraná | Cacao brasileño</t>
  </si>
  <si>
    <t>Paullinia curvicuspis Radlk.</t>
  </si>
  <si>
    <t>curvicuspis</t>
  </si>
  <si>
    <t>Paullinia dasystachya Radlk.</t>
  </si>
  <si>
    <t>Paullinia densiflora Smith</t>
  </si>
  <si>
    <t>Smith</t>
  </si>
  <si>
    <t>Paullinia elegans Cambess.</t>
  </si>
  <si>
    <t>Paullinia emetica R.E.Schult.</t>
  </si>
  <si>
    <t>Paullinia eriocarpa Triana &amp; Planch.</t>
  </si>
  <si>
    <t>eriocarpa</t>
  </si>
  <si>
    <t>Paullinia faginea (Triana &amp; Planch.) Radlk.</t>
  </si>
  <si>
    <t>Ojo de vaca marina | Ojo de manati</t>
  </si>
  <si>
    <t>Paullinia fissistipula J.F.Macbr.</t>
  </si>
  <si>
    <t>fissistipula</t>
  </si>
  <si>
    <t>Paullinia fraxinifolia Triana &amp; Planch.</t>
  </si>
  <si>
    <t>fraxinifolia</t>
  </si>
  <si>
    <t>Paullinia fuscescens Kunth</t>
  </si>
  <si>
    <t>Paullinia granatensis (Planch. &amp; Linden) Radlk.</t>
  </si>
  <si>
    <t>(Planch. &amp; Linden) Radlk.</t>
  </si>
  <si>
    <t>Paullinia guaviarensis Killip &amp; Cuatrec.</t>
  </si>
  <si>
    <t>Paullinia hispida Jacq.</t>
  </si>
  <si>
    <t>Paullinia ingaefolia Rusby</t>
  </si>
  <si>
    <t>ingaefolia</t>
  </si>
  <si>
    <t>Paullinia ingifolia Juss.</t>
  </si>
  <si>
    <t>ingifolia</t>
  </si>
  <si>
    <t>Paullinia leiocarpa Griseb.</t>
  </si>
  <si>
    <t>Paullinia microneura Cuatrec.</t>
  </si>
  <si>
    <t>microneura</t>
  </si>
  <si>
    <t>Paullinia nobilis Radlk.</t>
  </si>
  <si>
    <t>Yoco de agua</t>
  </si>
  <si>
    <t>Paullinia obovata (Ruiz &amp; Pav.) Pers.</t>
  </si>
  <si>
    <t>Paullinia pachycarpa Benth.</t>
  </si>
  <si>
    <t>pachycarpa</t>
  </si>
  <si>
    <t>Paullinia paullinioides Radlk.</t>
  </si>
  <si>
    <t>paullinioides</t>
  </si>
  <si>
    <t>Paullinia pinnata L.</t>
  </si>
  <si>
    <t>Paullinia pterocarpa Triana &amp; Planch.</t>
  </si>
  <si>
    <t>Paullinia pterophylla Triana &amp; Planch.</t>
  </si>
  <si>
    <t>pterophylla</t>
  </si>
  <si>
    <t>Paullinia reticulata Radlk.</t>
  </si>
  <si>
    <t>Paullinia rugosa Radlk.</t>
  </si>
  <si>
    <t>Paullinia serjaniifolia Triana &amp; Planch.</t>
  </si>
  <si>
    <t>serjaniifolia</t>
  </si>
  <si>
    <t>Perfume de gallo</t>
  </si>
  <si>
    <t>Paullinia sphaerocarpa Juss.</t>
  </si>
  <si>
    <t>Paullinia splendida R.E.Schult.</t>
  </si>
  <si>
    <t>Paullinia stenopetala Sagot</t>
  </si>
  <si>
    <t>Paullinia subnuda Radlk.</t>
  </si>
  <si>
    <t>subnuda</t>
  </si>
  <si>
    <t>Paullinia ternata Radlk.</t>
  </si>
  <si>
    <t>ternata</t>
  </si>
  <si>
    <t>Paullinia yoco R.E.Schult. &amp; Killip</t>
  </si>
  <si>
    <t>yoco</t>
  </si>
  <si>
    <t>R.E.Schult. &amp; Killip</t>
  </si>
  <si>
    <t>Yoco | Yoquillo | Yoco copal | Yoco de milpesos | Yoco viejo (Yoco de monte) | Yoco rojo | Inga</t>
  </si>
  <si>
    <t>Pseudima frutescens (Aubl.) Radlk.</t>
  </si>
  <si>
    <t>Pseudima</t>
  </si>
  <si>
    <t>Sapindus saponaria L.</t>
  </si>
  <si>
    <t>Sapindus</t>
  </si>
  <si>
    <t>saponaria</t>
  </si>
  <si>
    <t>Jaboncillo | Chambimbe</t>
  </si>
  <si>
    <t>Serjania sp.</t>
  </si>
  <si>
    <t>Serjania</t>
  </si>
  <si>
    <t>Serjania clematidea Triana &amp; Planch.</t>
  </si>
  <si>
    <t>clematidea</t>
  </si>
  <si>
    <t>Serjania communis Cambess.</t>
  </si>
  <si>
    <t>Serjania grandifolia Radlk.</t>
  </si>
  <si>
    <t>Serjania grandis Seem.</t>
  </si>
  <si>
    <t>Serjania inscripta Radlk.</t>
  </si>
  <si>
    <t>inscripta</t>
  </si>
  <si>
    <t>Serjania paucidentata DC.</t>
  </si>
  <si>
    <t>paucidentata</t>
  </si>
  <si>
    <t>Serjania rhombea Radlk.</t>
  </si>
  <si>
    <t>Serjania setulosa Radlk.</t>
  </si>
  <si>
    <t>setulosa</t>
  </si>
  <si>
    <t>Serjania trachygona Radlk.</t>
  </si>
  <si>
    <t>trachygona</t>
  </si>
  <si>
    <t>Brea caspee</t>
  </si>
  <si>
    <t>Serjania trirostris Radlk.</t>
  </si>
  <si>
    <t>trirostris</t>
  </si>
  <si>
    <t>Talisia sp.</t>
  </si>
  <si>
    <t>Talisia</t>
  </si>
  <si>
    <t>Pitomba</t>
  </si>
  <si>
    <t>Talisia acutifolia Radlk.</t>
  </si>
  <si>
    <t>Talisia carinata Radlk.</t>
  </si>
  <si>
    <t>Talisia cerasina (Benth.) Radlk.</t>
  </si>
  <si>
    <t>cerasina</t>
  </si>
  <si>
    <t>(Benth.) Radlk.</t>
  </si>
  <si>
    <t>Talisia clathrata Radlk.</t>
  </si>
  <si>
    <t>Talisia cupularis Radlk.</t>
  </si>
  <si>
    <t>Talisia dasyclada Radlk.</t>
  </si>
  <si>
    <t>dasyclada</t>
  </si>
  <si>
    <t>Talisia eximia K.U.Kramer</t>
  </si>
  <si>
    <t>Talisia firma Radlk.</t>
  </si>
  <si>
    <t>firma</t>
  </si>
  <si>
    <t>Talisia guianensis Aubl.</t>
  </si>
  <si>
    <t>Mamón de monte</t>
  </si>
  <si>
    <t>Talisia hexaphylla Vahl</t>
  </si>
  <si>
    <t>hexaphylla</t>
  </si>
  <si>
    <t>Talisia japurensis (C.DC.) Radlk.</t>
  </si>
  <si>
    <t>(C.DC.) Radlk.</t>
  </si>
  <si>
    <t>Talisia lanata Acev.-Rodr.</t>
  </si>
  <si>
    <t>Acev.-Rodr.</t>
  </si>
  <si>
    <t>Talisia longifolia (Benth.) Radlk.</t>
  </si>
  <si>
    <t>Talisia macrophylla (Mart.) Radlk.</t>
  </si>
  <si>
    <t>Talisia obovata A.C.Sm.</t>
  </si>
  <si>
    <t>Talisia sylvatica (Aubl.) Radlk.</t>
  </si>
  <si>
    <t>Thinouia myriantha Triana &amp; Planch.</t>
  </si>
  <si>
    <t>Thinouia</t>
  </si>
  <si>
    <t>Toulicia sp.</t>
  </si>
  <si>
    <t>Toulicia</t>
  </si>
  <si>
    <t>Toulicia bullata Radlk.</t>
  </si>
  <si>
    <t>Toulicia patentinervis Radlk.</t>
  </si>
  <si>
    <t>patentinervis</t>
  </si>
  <si>
    <t>Urvillea ulmacea Kunth</t>
  </si>
  <si>
    <t>Urvillea</t>
  </si>
  <si>
    <t>ulmacea</t>
  </si>
  <si>
    <t>Vouarana sp.</t>
  </si>
  <si>
    <t>Vouarana</t>
  </si>
  <si>
    <t>Ojo de pajuil rebalsero</t>
  </si>
  <si>
    <t>Vouarana anomala (Steyerm.) Acev.-Rodr.</t>
  </si>
  <si>
    <t>(Steyerm.) Acev.-Rodr.</t>
  </si>
  <si>
    <t>Vouarana guianensis Aubl.</t>
  </si>
  <si>
    <t>Chrysophyllum sp.</t>
  </si>
  <si>
    <t>Sapotaceae</t>
  </si>
  <si>
    <t>Chrysophyllum</t>
  </si>
  <si>
    <t>Chrysophyllum amazonicum T.D.Penn.</t>
  </si>
  <si>
    <t>Caimo | Lechero</t>
  </si>
  <si>
    <t>Chrysophyllum argenteum Jacq.</t>
  </si>
  <si>
    <t>argenteum</t>
  </si>
  <si>
    <t>Caimito | Tupuragua | Caimo | Caimitillo</t>
  </si>
  <si>
    <t>Chrysophyllum bombycinum T.D.Penn.</t>
  </si>
  <si>
    <t>bombycinum</t>
  </si>
  <si>
    <t>Teta choruco | Caimo</t>
  </si>
  <si>
    <t>Chrysophyllum cainita  L.</t>
  </si>
  <si>
    <t xml:space="preserve">cainita </t>
  </si>
  <si>
    <t>Chrysophyllum colombianum (Aubrév.) T.D.Penn.</t>
  </si>
  <si>
    <t>(Aubrév.) T.D.Penn.</t>
  </si>
  <si>
    <t>Chrysophyllum cuneifolium (Rudge) A.DC.</t>
  </si>
  <si>
    <t>(Rudge) A.DC.</t>
  </si>
  <si>
    <t>Caimo silvestre</t>
  </si>
  <si>
    <t>Chrysophyllum manaosense (Aubrév.) T.D.Penn.</t>
  </si>
  <si>
    <t>manaosense</t>
  </si>
  <si>
    <t>Caimo | Mamoncillo de tronco</t>
  </si>
  <si>
    <t>Chrysophyllum parvulum Pittier</t>
  </si>
  <si>
    <t>Chrysophyllum pomiferum (Eyma) T.D.Penn.</t>
  </si>
  <si>
    <t>pomiferum</t>
  </si>
  <si>
    <t>(Eyma) T.D.Penn.</t>
  </si>
  <si>
    <t>Chrysophyllum prieurii A.DC.</t>
  </si>
  <si>
    <t>prieurii</t>
  </si>
  <si>
    <t>Sarrapia | Palo oloroso</t>
  </si>
  <si>
    <t>Chrysophyllum sanguinolentum (Pierre) Baehni</t>
  </si>
  <si>
    <t>sanguinolentum</t>
  </si>
  <si>
    <t>(Pierre) Baehni</t>
  </si>
  <si>
    <t>Balato | Palo de cangrejo | Caimo de monte | Caimo | Yugo</t>
  </si>
  <si>
    <t>Chrysophyllum superbum T.D.Penn.</t>
  </si>
  <si>
    <t>superbum</t>
  </si>
  <si>
    <t>Caimito | Caimo negro</t>
  </si>
  <si>
    <t>Chrysophyllum ucuquirana-branca (Aubrév. &amp; Pellegr.) T.D.Penn.</t>
  </si>
  <si>
    <t>ucuquirana-branca</t>
  </si>
  <si>
    <t>(Aubrév. &amp; Pellegr.) T.D.Penn.</t>
  </si>
  <si>
    <t>Chrysophyllum venezuelanense (Pierre) T.D.Penn.</t>
  </si>
  <si>
    <t>venezuelanense</t>
  </si>
  <si>
    <t>(Pierre) T.D.Penn.</t>
  </si>
  <si>
    <t>Ecclinusa sp.</t>
  </si>
  <si>
    <t>Ecclinusa</t>
  </si>
  <si>
    <t>Ecclinusa atabapoensis (Aubrév.) T.D.Penn.</t>
  </si>
  <si>
    <t>Ecclinusa bullata T.D.Penn.</t>
  </si>
  <si>
    <t>Nalga de araña pollera</t>
  </si>
  <si>
    <t>Ecclinusa guianensis Eyma</t>
  </si>
  <si>
    <t>Eyma</t>
  </si>
  <si>
    <t>Cáscara de cangrejo</t>
  </si>
  <si>
    <t>Ecclinusa lanceolata (Mart. &amp; Eichler) Pierre</t>
  </si>
  <si>
    <t>(Mart. &amp; Eichler) Pierre</t>
  </si>
  <si>
    <t>Caucho | Caimo de monte | Caimo</t>
  </si>
  <si>
    <t>Ecclinusa orinocoensis Aubrév.</t>
  </si>
  <si>
    <t>orinocoensis</t>
  </si>
  <si>
    <t>Aubrév.</t>
  </si>
  <si>
    <t>Ecclinusa ramiflora Mart.</t>
  </si>
  <si>
    <t>Elaeoluma sp.</t>
  </si>
  <si>
    <t>Elaeoluma</t>
  </si>
  <si>
    <t>Elaeoluma crispa T.D.Penn.</t>
  </si>
  <si>
    <t>Elaeoluma glabrescens (Mart. &amp; Eichler) Aubrév.</t>
  </si>
  <si>
    <t>(Mart. &amp; Eichler) Aubrév.</t>
  </si>
  <si>
    <t>Palo de churuco | Caimitillo balso | Chicle</t>
  </si>
  <si>
    <t>Elaeoluma nuda (Baehni) Aubrév.</t>
  </si>
  <si>
    <t>nuda</t>
  </si>
  <si>
    <t>(Baehni) Aubrév.</t>
  </si>
  <si>
    <t>Elaeoluma schomburgkiana (Miq.) Baill.</t>
  </si>
  <si>
    <t>(Miq.) Baill.</t>
  </si>
  <si>
    <t>Manilkara bidentata (A.DC.) A.Chev.</t>
  </si>
  <si>
    <t>Manilkara</t>
  </si>
  <si>
    <t>(A.DC.) A.Chev.</t>
  </si>
  <si>
    <t>Palo de chicle | Falsa balata | Balata | Chicle | Quinilla | Barbasco de monte</t>
  </si>
  <si>
    <t>Manilkara huberi  (Ducke) Standl.</t>
  </si>
  <si>
    <t xml:space="preserve">huberi </t>
  </si>
  <si>
    <t>(Ducke) Standl.</t>
  </si>
  <si>
    <t>Níspero</t>
  </si>
  <si>
    <t>Manilkara sp. -</t>
  </si>
  <si>
    <t>Manilkara zapata  (L.) P.Royen</t>
  </si>
  <si>
    <t xml:space="preserve">zapata </t>
  </si>
  <si>
    <t>(L.) P.Royen</t>
  </si>
  <si>
    <t>Zapota</t>
  </si>
  <si>
    <t>Micropholis sp.</t>
  </si>
  <si>
    <t>Micropholis</t>
  </si>
  <si>
    <t>Caimo | Cafeto</t>
  </si>
  <si>
    <t>Micropholis acutangula (Ducke) Eyma</t>
  </si>
  <si>
    <t>(Ducke) Eyma</t>
  </si>
  <si>
    <t>Micropholis brochidodroma T.D.Penn.</t>
  </si>
  <si>
    <t>brochidodroma</t>
  </si>
  <si>
    <t>Micropholis casiquiarensis Aubrév.</t>
  </si>
  <si>
    <t>Micropholis crotonoides (Pierre) Pierre</t>
  </si>
  <si>
    <t>crotonoides</t>
  </si>
  <si>
    <t>(Pierre) Pierre</t>
  </si>
  <si>
    <t>Micropholis cylindrocarpa (Poepp.) Pierre</t>
  </si>
  <si>
    <t>cylindrocarpa</t>
  </si>
  <si>
    <t>(Poepp.) Pierre</t>
  </si>
  <si>
    <t>Micropholis egensis (A.DC.) Pierre</t>
  </si>
  <si>
    <t>(A.DC.) Pierre</t>
  </si>
  <si>
    <t>Micropholis grandiflora Aubrév.</t>
  </si>
  <si>
    <t>Micropholis guyanensis (A.DC.) Pierre</t>
  </si>
  <si>
    <t>Palo de leche | Yugo de paloma | Palo hinchador | Yugo de dormilón | Breo amarillo | Caimillo | Caimo cascabel | Palo de cangrejo | Caimo | Maíz tostao | Bizcocho | Popay</t>
  </si>
  <si>
    <t>Micropholis macrophylla (Krause) T.D.Penn.</t>
  </si>
  <si>
    <t>(Krause) T.D.Penn.</t>
  </si>
  <si>
    <t>Micropholis madeirensis (Baehni) Aubrév.</t>
  </si>
  <si>
    <t>madeirensis</t>
  </si>
  <si>
    <t>Micropholis maguirei Aubrév.</t>
  </si>
  <si>
    <t>Micropholis melinoniana Pierre</t>
  </si>
  <si>
    <t>melinoniana</t>
  </si>
  <si>
    <t>Pierre</t>
  </si>
  <si>
    <t>Canilla de vieja blanco</t>
  </si>
  <si>
    <t>Micropholis mensalis (Baehni) Aubrév.</t>
  </si>
  <si>
    <t>mensalis</t>
  </si>
  <si>
    <t>Micropholis obscura T.D.Penn.</t>
  </si>
  <si>
    <t>obscura</t>
  </si>
  <si>
    <t>Palo de erizo</t>
  </si>
  <si>
    <t>Micropholis porphyrocarpa (Baehni) Monach.</t>
  </si>
  <si>
    <t>(Baehni) Monach.</t>
  </si>
  <si>
    <t>Micropholis retusa (Miq.) Eyma</t>
  </si>
  <si>
    <t>(Miq.) Eyma</t>
  </si>
  <si>
    <t>Micropholis splendens Gilly ex Aubrév.</t>
  </si>
  <si>
    <t>Gilly ex Aubrév.</t>
  </si>
  <si>
    <t>Micropholis trunciflora Ducke</t>
  </si>
  <si>
    <t>Micropholis venulosa (Mart. &amp; Eichler) Pierre</t>
  </si>
  <si>
    <t>Palo de inflamación | Caimito | Aguacatillo | Zofirai | Caimitillo | Hobo</t>
  </si>
  <si>
    <t>Pouteria sp.</t>
  </si>
  <si>
    <t>Pouteria</t>
  </si>
  <si>
    <t>Caimo oloroso | Carguero suave | Yugo | Caimo de monte | Bizcocho | Caimo amarillo | Yugo de pescado | Caimito</t>
  </si>
  <si>
    <t>Pouteria anomala (Pires) T.D.Penn.</t>
  </si>
  <si>
    <t>(Pires) T.D.Penn.</t>
  </si>
  <si>
    <t>Pouteria aubrevillei Bernardi</t>
  </si>
  <si>
    <t>aubrevillei</t>
  </si>
  <si>
    <t>Bernardi</t>
  </si>
  <si>
    <t>Pouteria baehniana Monach.</t>
  </si>
  <si>
    <t>baehniana</t>
  </si>
  <si>
    <t>Caimitillo | Quinilla blanca | Caimo | Mortecino</t>
  </si>
  <si>
    <t>Pouteria bangii (Rusby) T.D.Penn.</t>
  </si>
  <si>
    <t>bangii</t>
  </si>
  <si>
    <t>(Rusby) T.D.Penn.</t>
  </si>
  <si>
    <t>Caimitillo | Caimo</t>
  </si>
  <si>
    <t>Pouteria bilocularis (H.Winkl.) Baehni</t>
  </si>
  <si>
    <t>(H.Winkl.) Baehni</t>
  </si>
  <si>
    <t>Pouteria caimito (Ruiz &amp; Pav.) Radlk.</t>
  </si>
  <si>
    <t>caimito</t>
  </si>
  <si>
    <t>(Ruiz &amp; Pav.) Radlk.</t>
  </si>
  <si>
    <t>Caimo | Cafuche | Caimitillo | Caimito | Caimo de borugo | Caimo pequeñito | Caimo de sol</t>
  </si>
  <si>
    <t>Pouteria campanulata Baehni</t>
  </si>
  <si>
    <t>Caimitillo | Yugo | Caimo</t>
  </si>
  <si>
    <t>Pouteria cayennensis (A.DC.) Eyma</t>
  </si>
  <si>
    <t>(A.DC.) Eyma</t>
  </si>
  <si>
    <t>Pouteria cladantha Sandwith</t>
  </si>
  <si>
    <t>cladantha</t>
  </si>
  <si>
    <t>Caimito | Caimito de pescado</t>
  </si>
  <si>
    <t>Pouteria coriacea (Pierre) Pierre</t>
  </si>
  <si>
    <t>Pouteria cuspidata (A.DC.) Baehni</t>
  </si>
  <si>
    <t>(A.DC.) Baehni</t>
  </si>
  <si>
    <t>Popay de sapo | Caimitillo | Caimo sapo | Palo de almidón | Popay</t>
  </si>
  <si>
    <t>Pouteria deliciosa T.D.Penn.</t>
  </si>
  <si>
    <t>deliciosa</t>
  </si>
  <si>
    <t>Pouteria durlandii (Standl.) Baehni</t>
  </si>
  <si>
    <t>durlandii</t>
  </si>
  <si>
    <t>(Standl.) Baehni</t>
  </si>
  <si>
    <t>Pouteria elegans (A.DC.) Baehni</t>
  </si>
  <si>
    <t>Pouteria ephedrantha (A.C.Sm.) T.D.Penn.</t>
  </si>
  <si>
    <t>ephedrantha</t>
  </si>
  <si>
    <t>(A.C.Sm.) T.D.Penn.</t>
  </si>
  <si>
    <t>Pouteria ericoides T.D.Penn.</t>
  </si>
  <si>
    <t>ericoides</t>
  </si>
  <si>
    <t>Pouteria eugeniifolia (Pierre) Baehni</t>
  </si>
  <si>
    <t>eugeniifolia</t>
  </si>
  <si>
    <t>Pouteria filipes Eyma</t>
  </si>
  <si>
    <t>Pouteria franciscana Baehni</t>
  </si>
  <si>
    <t>Pouteria freitasii T.D.Penn.</t>
  </si>
  <si>
    <t>freitasii</t>
  </si>
  <si>
    <t>Pouteria fulva T.D.Penn.</t>
  </si>
  <si>
    <t>fulva</t>
  </si>
  <si>
    <t>Pouteria gabrielensis (Gilly ex Aubrév.) T.D.Penn.</t>
  </si>
  <si>
    <t>(Gilly ex Aubrév.) T.D.Penn.</t>
  </si>
  <si>
    <t>Pouteria glauca T.D.Penn.</t>
  </si>
  <si>
    <t>Pouteria glomerata (Miq.) Radlk.</t>
  </si>
  <si>
    <t>(Miq.) Radlk.</t>
  </si>
  <si>
    <t>Arrayán | Caimo</t>
  </si>
  <si>
    <t>Pouteria gomphiifolia (Mart.) Radlk.</t>
  </si>
  <si>
    <t>gomphiifolia</t>
  </si>
  <si>
    <t>Pouteria gongrijpii Eyma</t>
  </si>
  <si>
    <t>gongrijpii</t>
  </si>
  <si>
    <t>Pouteria guianensis Aubl.</t>
  </si>
  <si>
    <t>Caimo amarillo | Leche de cabra | Caimillo fino | Caimo | Caimo negro | Matamatá | Mantequilla | Caimitillo | Palo de casabe de trueno</t>
  </si>
  <si>
    <t>Pouteria hispida Eyma</t>
  </si>
  <si>
    <t>Caimitillo | Caimo perillo</t>
  </si>
  <si>
    <t>Pouteria juruana K.Krause</t>
  </si>
  <si>
    <t>Pouteria krukovii (A.C.Sm.) Baehni</t>
  </si>
  <si>
    <t>(A.C.Sm.) Baehni</t>
  </si>
  <si>
    <t>Pouteria laevigata (Mart.) Radlk.</t>
  </si>
  <si>
    <t>Yeicha | Marupá | Caimo | Siringa de pescado</t>
  </si>
  <si>
    <t>Pouteria latianthera T.D.Penn.</t>
  </si>
  <si>
    <t>latianthera</t>
  </si>
  <si>
    <t>Caimillo</t>
  </si>
  <si>
    <t>Pouteria lucuma (Ruiz &amp; Pav.) Kuntze</t>
  </si>
  <si>
    <t>lucuma</t>
  </si>
  <si>
    <t>Mediacaro | Caimitillo</t>
  </si>
  <si>
    <t>Pouteria macrocarpa (Mart.) D.Dietr.</t>
  </si>
  <si>
    <t>(Mart.) D.Dietr.</t>
  </si>
  <si>
    <t>Cutite grande | Nispero montañero</t>
  </si>
  <si>
    <t>Pouteria macrophylla (Lam.) Eyma</t>
  </si>
  <si>
    <t>(Lam.) Eyma</t>
  </si>
  <si>
    <t>Pouteria maguirei (Aubrév.) T.D.Penn.</t>
  </si>
  <si>
    <t>Caimo | Caimo de monte</t>
  </si>
  <si>
    <t>Pouteria multiflora (A.DC.) Eyma</t>
  </si>
  <si>
    <t>Pouteria nudipetala T.D.Penn.</t>
  </si>
  <si>
    <t>nudipetala</t>
  </si>
  <si>
    <t>Pouteria oblanceolata Pires</t>
  </si>
  <si>
    <t>Caimo morado | Hobo</t>
  </si>
  <si>
    <t>Pouteria orinocoensis (Aubrév.) T.D.Penn.</t>
  </si>
  <si>
    <t>Pouteria pachyphylla T.D.Penn.</t>
  </si>
  <si>
    <t>Pouteria pariry (Ducke) Baehni</t>
  </si>
  <si>
    <t>pariry</t>
  </si>
  <si>
    <t>(Ducke) Baehni</t>
  </si>
  <si>
    <t>Pouteria platyphylla (A.C.Sm.) Baehni</t>
  </si>
  <si>
    <t>Pouteria plicata T.D.Penn.</t>
  </si>
  <si>
    <t>Caimo | Camino de pescado</t>
  </si>
  <si>
    <t>Pouteria procera (Mart.) K.Hammer</t>
  </si>
  <si>
    <t>(Mart.) K.Hammer</t>
  </si>
  <si>
    <t>Pouteria reticulata (Engl.) Eyma</t>
  </si>
  <si>
    <t>(Engl.) Eyma</t>
  </si>
  <si>
    <t>Pouteria rostrata (Huber) Baehni</t>
  </si>
  <si>
    <t>(Huber) Baehni</t>
  </si>
  <si>
    <t>Caimoperillo | Caimo</t>
  </si>
  <si>
    <t>Pouteria sagotiana (Baill.) Eyma</t>
  </si>
  <si>
    <t>(Baill.) Eyma</t>
  </si>
  <si>
    <t>Pouteria simulans Monach.</t>
  </si>
  <si>
    <t>Toba | Yugo</t>
  </si>
  <si>
    <t>Pouteria singularis T.D.Penn.</t>
  </si>
  <si>
    <t>Pouteria subrotata Cronquist</t>
  </si>
  <si>
    <t>subrotata</t>
  </si>
  <si>
    <t>Cronquist</t>
  </si>
  <si>
    <t>Pouteria surumuensis Baehni</t>
  </si>
  <si>
    <t>surumuensis</t>
  </si>
  <si>
    <t>Pouteria torta (Mart.) Radlk.</t>
  </si>
  <si>
    <t>Caimillo | Caimito de rebalse | Caimo de monte | Caimo zanca de venado | Caimitillo | Caimito | Caimo de lombriz</t>
  </si>
  <si>
    <t>Pouteria trilocularis Cronquist</t>
  </si>
  <si>
    <t>trilocularis</t>
  </si>
  <si>
    <t>Pouteria ucuqui Pires &amp; R.E.Schult.</t>
  </si>
  <si>
    <t>ucuqui</t>
  </si>
  <si>
    <t>Pires &amp; R.E.Schult.</t>
  </si>
  <si>
    <t>Pouteria venosa (Mart.) Baehni</t>
  </si>
  <si>
    <t>(Mart.) Baehni</t>
  </si>
  <si>
    <t>Pouteria vernicosa T.D.Penn.</t>
  </si>
  <si>
    <t>Caimo de monte | Caimillo</t>
  </si>
  <si>
    <t>Pouteria williamii (Aubrév. &amp; Pellegr.) T.D.Penn.</t>
  </si>
  <si>
    <t>williamii</t>
  </si>
  <si>
    <t>Caimo de monte | Caimo</t>
  </si>
  <si>
    <t>Pradosia sp.</t>
  </si>
  <si>
    <t>Pradosia</t>
  </si>
  <si>
    <t>Pradosia atroviolacea Ducke</t>
  </si>
  <si>
    <t>atroviolacea</t>
  </si>
  <si>
    <t>Pradosia cochlearia (Lecomte) T.D.Penn.</t>
  </si>
  <si>
    <t>cochlearia</t>
  </si>
  <si>
    <t>(Lecomte) T.D.Penn.</t>
  </si>
  <si>
    <t>Caimo amarillo</t>
  </si>
  <si>
    <t>Pradosia decipiens Ducke</t>
  </si>
  <si>
    <t>Pradosia schomburgkiana (A.DC.) Cronquist</t>
  </si>
  <si>
    <t>(A.DC.) Cronquist</t>
  </si>
  <si>
    <t>Palo de agua</t>
  </si>
  <si>
    <t>Pradosia subverticillata Ducke</t>
  </si>
  <si>
    <t>subverticillata</t>
  </si>
  <si>
    <t>Caimo danto</t>
  </si>
  <si>
    <t>Sarcaulus sp.</t>
  </si>
  <si>
    <t>Sarcaulus</t>
  </si>
  <si>
    <t>Sarcaulus brasiliensis (A.DC.) Eyma</t>
  </si>
  <si>
    <t>Semilla lisa | Semilla lisa | Balsillo</t>
  </si>
  <si>
    <t>Sarcaulus vestitus (Baehni) T.D.Penn.</t>
  </si>
  <si>
    <t>(Baehni) T.D.Penn.</t>
  </si>
  <si>
    <t>Actinostachys sp.</t>
  </si>
  <si>
    <t>Schizaeaceae</t>
  </si>
  <si>
    <t>Actinostachys</t>
  </si>
  <si>
    <t>Actinostachys pennula (Sw.) Hook.</t>
  </si>
  <si>
    <t>pennula</t>
  </si>
  <si>
    <t>(Sw.) Hook.</t>
  </si>
  <si>
    <t>Actinostachys subtrijuga (Mart.) C.Presl</t>
  </si>
  <si>
    <t>subtrijuga</t>
  </si>
  <si>
    <t>(Mart.) C.Presl</t>
  </si>
  <si>
    <t>Schizaea sp.</t>
  </si>
  <si>
    <t>Schizaea</t>
  </si>
  <si>
    <t>Schizaea elegans (Vahl) Sw.</t>
  </si>
  <si>
    <t>(Vahl) Sw.</t>
  </si>
  <si>
    <t>Helecho de madremonte | La Diabla | Helecho | Sombrillita</t>
  </si>
  <si>
    <t>Schizaea fluminensis J.W.Sturm</t>
  </si>
  <si>
    <t>Schizaea incurvata Schkuhr</t>
  </si>
  <si>
    <t>incurvata</t>
  </si>
  <si>
    <t>Schkuhr</t>
  </si>
  <si>
    <t>Schizaea poeppigiana J.W.Sturm</t>
  </si>
  <si>
    <t>Schizaea sprucei Hook.</t>
  </si>
  <si>
    <t>Schizaea stricta Lellinger</t>
  </si>
  <si>
    <t>Selaginella sp.</t>
  </si>
  <si>
    <t>Selaginellaceae</t>
  </si>
  <si>
    <t>Selaginella</t>
  </si>
  <si>
    <t>Helecho | Musgo</t>
  </si>
  <si>
    <t>Selaginella amazonica Spring</t>
  </si>
  <si>
    <t>Spring</t>
  </si>
  <si>
    <t>Selaginella applanata A.Braun</t>
  </si>
  <si>
    <t>applanata</t>
  </si>
  <si>
    <t>A.Braun</t>
  </si>
  <si>
    <t>Selaginella arthritica Alston</t>
  </si>
  <si>
    <t>arthritica</t>
  </si>
  <si>
    <t>Selaginella articulata (Kunze) Spring</t>
  </si>
  <si>
    <t>(Kunze) Spring</t>
  </si>
  <si>
    <t>Selaginella asperula Spring</t>
  </si>
  <si>
    <t>Mogoguie | Cuero de culebra</t>
  </si>
  <si>
    <t>Selaginella brevifolia Baker</t>
  </si>
  <si>
    <t>Selaginella breweriana A.R.Sm.</t>
  </si>
  <si>
    <t>breweriana</t>
  </si>
  <si>
    <t>Selaginella breynii Spring</t>
  </si>
  <si>
    <t>breynii</t>
  </si>
  <si>
    <t>Selaginella calceolata Jermy &amp; J.M.Rankin</t>
  </si>
  <si>
    <t>calceolata</t>
  </si>
  <si>
    <t>Jermy &amp; J.M.Rankin</t>
  </si>
  <si>
    <t>Selaginella coarctata Spring</t>
  </si>
  <si>
    <t>Selaginella conduplicata Spring</t>
  </si>
  <si>
    <t>Selaginella convoluta (Arm.) Spring</t>
  </si>
  <si>
    <t>convoluta</t>
  </si>
  <si>
    <t>(Arm.) Spring</t>
  </si>
  <si>
    <t>Selaginella densifolia Spruce ex Hook.</t>
  </si>
  <si>
    <t>Spruce ex Hook.</t>
  </si>
  <si>
    <t>Selaginella diffusa (C.Presl) Spring</t>
  </si>
  <si>
    <t>(C.Presl) Spring</t>
  </si>
  <si>
    <t>Selaginella exaltata (Kunze) Spring</t>
  </si>
  <si>
    <t>Selaginella flagellata Spring</t>
  </si>
  <si>
    <t>flagellata</t>
  </si>
  <si>
    <t>Selaginella fragilis A.Braun</t>
  </si>
  <si>
    <t>Helecho circulante</t>
  </si>
  <si>
    <t>Selaginella geniculata (C.Presl) Spring</t>
  </si>
  <si>
    <t>Selaginella haematodes (Kunze) Spring</t>
  </si>
  <si>
    <t>haematodes</t>
  </si>
  <si>
    <t>Selaginella homaliae A.Braun</t>
  </si>
  <si>
    <t>homaliae</t>
  </si>
  <si>
    <t>Selaginella horizontalis (C.Presl) Spring</t>
  </si>
  <si>
    <t>Helecho caminador</t>
  </si>
  <si>
    <t>Selaginella humboldtiana A.Braun</t>
  </si>
  <si>
    <t>Selaginella kochii Hieron.</t>
  </si>
  <si>
    <t>Selaginella lechleri Hieron.</t>
  </si>
  <si>
    <t>Selaginella longissima Baker</t>
  </si>
  <si>
    <t>Selaginella marginata (Willd.) Spring</t>
  </si>
  <si>
    <t>(Willd.) Spring</t>
  </si>
  <si>
    <t>Selaginella neblinae A.R.Sm.</t>
  </si>
  <si>
    <t>Selaginella ophioderma Valdespino &amp; C.López</t>
  </si>
  <si>
    <t>ophioderma</t>
  </si>
  <si>
    <t>Valdespino &amp; C.López</t>
  </si>
  <si>
    <t>Selaginella palmiformis Crabbe &amp; Jermy</t>
  </si>
  <si>
    <t>palmiformis</t>
  </si>
  <si>
    <t>Crabbe &amp; Jermy</t>
  </si>
  <si>
    <t>Selaginella parkeri (Hook. &amp; Grev.) Spring</t>
  </si>
  <si>
    <t>(Hook. &amp; Grev.) Spring</t>
  </si>
  <si>
    <t>Selaginella potaroensis Jenman</t>
  </si>
  <si>
    <t>Jenman</t>
  </si>
  <si>
    <t>Selaginella producta Baker</t>
  </si>
  <si>
    <t>producta</t>
  </si>
  <si>
    <t>Selaginella revoluta Baker</t>
  </si>
  <si>
    <t>Selaginella schultesii Alston ex Crabbe &amp; Jermy</t>
  </si>
  <si>
    <t>Alston ex Crabbe &amp; Jermy</t>
  </si>
  <si>
    <t>Selaginella sobolifera A.R.Sm.</t>
  </si>
  <si>
    <t>sobolifera</t>
  </si>
  <si>
    <t>Selaginella speciosa A.Braum</t>
  </si>
  <si>
    <t>A.Braum</t>
  </si>
  <si>
    <t>Helecho iguana | Dedo de Peña</t>
  </si>
  <si>
    <t>Selaginella stellata Spring</t>
  </si>
  <si>
    <t>Selaginella tarapotensis Baker</t>
  </si>
  <si>
    <t>Selaginella truncata H.Karst. ex A.Braun</t>
  </si>
  <si>
    <t>H.Karst. ex A.Braun</t>
  </si>
  <si>
    <t>Selaginella xiphophylla Baker</t>
  </si>
  <si>
    <t>Homalolepis cedron (Planch.) Devecchi &amp; Pirani</t>
  </si>
  <si>
    <t>Simaroubaceae</t>
  </si>
  <si>
    <t>Homalolepis</t>
  </si>
  <si>
    <t>cedron</t>
  </si>
  <si>
    <t>(Planch.) Devecchi &amp; Pirani</t>
  </si>
  <si>
    <t>Cedron</t>
  </si>
  <si>
    <t>Picramnia sp.</t>
  </si>
  <si>
    <t>Picramnia</t>
  </si>
  <si>
    <t>Picramnia gracilis Tul.</t>
  </si>
  <si>
    <t>Picramnia juniniana J.F.Macbr.</t>
  </si>
  <si>
    <t>juniniana</t>
  </si>
  <si>
    <t>Picramnia latifolia Tul.</t>
  </si>
  <si>
    <t>Picramnia magnifolia J.F.Macbr.</t>
  </si>
  <si>
    <t>Ojo de pescado | Quema carate</t>
  </si>
  <si>
    <t>Picramnia nuriensis Steyerm.</t>
  </si>
  <si>
    <t>nuriensis</t>
  </si>
  <si>
    <t>Picramnia sellowii Planch.</t>
  </si>
  <si>
    <t>Picrolemma sprucei Hook.f.</t>
  </si>
  <si>
    <t>Picrolemma</t>
  </si>
  <si>
    <t>Amargo | Ticuna | veneno | Barbasco</t>
  </si>
  <si>
    <t>Simaba sp.</t>
  </si>
  <si>
    <t>Simaba</t>
  </si>
  <si>
    <t>Ají de pescado | Laurel</t>
  </si>
  <si>
    <t>Simaba cavalcantei W.W.Thomas</t>
  </si>
  <si>
    <t>W.W.Thomas</t>
  </si>
  <si>
    <t>Simaba guianensis Aubl.</t>
  </si>
  <si>
    <t>Simaba obovata Engl.</t>
  </si>
  <si>
    <t>Simaba orinocensis Kunth</t>
  </si>
  <si>
    <t>Simaba polyphylla (Cavalcante) W.W.Thomas</t>
  </si>
  <si>
    <t>(Cavalcante) W.W.Thomas</t>
  </si>
  <si>
    <t>Simarouba sp.</t>
  </si>
  <si>
    <t>Simarouba</t>
  </si>
  <si>
    <t>Simarouba amara Aubl.</t>
  </si>
  <si>
    <t>Tara | Marfil | Simarrudo | Simarua | Marupá | Machaco | Papelillo | Cocornoco | Machaco | Papelillo | Arracacha | Pavito | Nogal</t>
  </si>
  <si>
    <t>Siparuna sp.</t>
  </si>
  <si>
    <t>Siparunaceae</t>
  </si>
  <si>
    <t>Siparuna</t>
  </si>
  <si>
    <t>Chucha-panga | Gallinazo panga | Chupachanga | Cojon de chucha</t>
  </si>
  <si>
    <t>Siparuna cervicornis Perkins</t>
  </si>
  <si>
    <t>cervicornis</t>
  </si>
  <si>
    <t>Chucho</t>
  </si>
  <si>
    <t>Siparuna cristata (Poepp. &amp; Endl.) A.DC.</t>
  </si>
  <si>
    <t>(Poepp. &amp; Endl.) A.DC.</t>
  </si>
  <si>
    <t>Siparuna cuspidata (Tul.) A.DC.</t>
  </si>
  <si>
    <t>(Tul.) A.DC.</t>
  </si>
  <si>
    <t>Siparuna decipiens (Tul.) A.DC.</t>
  </si>
  <si>
    <t>Sal de raspar | Chucho | Marfil</t>
  </si>
  <si>
    <t>Siparuna gesnerioides (Kunth) A.DC.</t>
  </si>
  <si>
    <t>gesnerioides</t>
  </si>
  <si>
    <t>(Kunth) A.DC.</t>
  </si>
  <si>
    <t>Siparuna grandiflora (Kunth) Perkins</t>
  </si>
  <si>
    <t>(Kunth) Perkins</t>
  </si>
  <si>
    <t>Siparuna guianensis Aubl.</t>
  </si>
  <si>
    <t>Limoncillo | Limón hediondo | Tumatumale | Ajicillo | Árbol de chucha | Romadizo | Chucho</t>
  </si>
  <si>
    <t>Siparuna harlingii S.S.Renner &amp; Hausner</t>
  </si>
  <si>
    <t>S.S.Renner &amp; Hausner</t>
  </si>
  <si>
    <t>Chucha-panga | Ruda silvestre</t>
  </si>
  <si>
    <t>Siparuna lepidota (Kunth) A.DC.</t>
  </si>
  <si>
    <t>Zanca e mula</t>
  </si>
  <si>
    <t>Siparuna lozaniana S.S.Renner &amp; Hausner</t>
  </si>
  <si>
    <t>lozaniana</t>
  </si>
  <si>
    <t>Siparuna macrotepala Perkins</t>
  </si>
  <si>
    <t>macrotepala</t>
  </si>
  <si>
    <t>Fruto del duende | Cascabel</t>
  </si>
  <si>
    <t>Siparuna micrantha A.DC.</t>
  </si>
  <si>
    <t>Palo de chucha</t>
  </si>
  <si>
    <t>Siparuna obstipa J.F.Macbr.</t>
  </si>
  <si>
    <t>obstipa</t>
  </si>
  <si>
    <t>Siparuna pachyantha A.C.Sm.</t>
  </si>
  <si>
    <t>pachyantha</t>
  </si>
  <si>
    <t>Siparuna poeppigii (Tul.) A.DC.</t>
  </si>
  <si>
    <t>Siparuna reginae (Tul.) A.DC.</t>
  </si>
  <si>
    <t>reginae</t>
  </si>
  <si>
    <t>Siparuna schimpffii Diels</t>
  </si>
  <si>
    <t>schimpffii</t>
  </si>
  <si>
    <t>Siparuna sessiliflora (Kunth) A.DC.</t>
  </si>
  <si>
    <t>Chundui | Chucha-panga | Chucho | Vejigón | Mata de chucha (chuchapanga) | Arriera</t>
  </si>
  <si>
    <t>Siparuna stellulata Perkins</t>
  </si>
  <si>
    <t>stellulata</t>
  </si>
  <si>
    <t>Siparuna thecaphora (Poepp. &amp; Endl.) A.DC.</t>
  </si>
  <si>
    <t>thecaphora</t>
  </si>
  <si>
    <t>Purichingo | Chucho | Güeva de arriera | Arriela</t>
  </si>
  <si>
    <t>Smilax sp.</t>
  </si>
  <si>
    <t>Smilacaceae</t>
  </si>
  <si>
    <t>Smilax</t>
  </si>
  <si>
    <t>Zarzaparrilla | Bejuco diente de perro | Guaco | Zarza | Bejuco cuerda | Bejuco espuela de gallo</t>
  </si>
  <si>
    <t>Smilax domingensis Willd.</t>
  </si>
  <si>
    <t>Zarzaparrilla sin espinas</t>
  </si>
  <si>
    <t>Smilax febrifuga Kunth</t>
  </si>
  <si>
    <t>febrifuga</t>
  </si>
  <si>
    <t>Zarza</t>
  </si>
  <si>
    <t>Smilax insignis Kunth</t>
  </si>
  <si>
    <t>Diente de perro</t>
  </si>
  <si>
    <t>Smilax lappacea Humb. &amp; Bonpl. ex Willd.</t>
  </si>
  <si>
    <t>lappacea</t>
  </si>
  <si>
    <t>Smilax longifolia Rich.</t>
  </si>
  <si>
    <t>Cola de Camaleón</t>
  </si>
  <si>
    <t>Smilax maypurensis Willd.</t>
  </si>
  <si>
    <t>Paco</t>
  </si>
  <si>
    <t>Smilax pittieriana Steyerm.</t>
  </si>
  <si>
    <t>pittieriana</t>
  </si>
  <si>
    <t>Smilax salicifolia Griseb.</t>
  </si>
  <si>
    <t>Smilax saulensis J.D.Mitch.</t>
  </si>
  <si>
    <t>saulensis</t>
  </si>
  <si>
    <t>J.D.Mitch.</t>
  </si>
  <si>
    <t>Smilax siphilitica Willd.</t>
  </si>
  <si>
    <t>Uña de gato | Zarzaparilla | Mano de oso | Chiyazo</t>
  </si>
  <si>
    <t>Smilax spinescens Miq.</t>
  </si>
  <si>
    <t>Smilax spinosa Mill.</t>
  </si>
  <si>
    <t>Smilax spissa Killip &amp; C.V.Morton</t>
  </si>
  <si>
    <t>spissa</t>
  </si>
  <si>
    <t>Killip &amp; C.V.Morton</t>
  </si>
  <si>
    <t>Browallia sp.</t>
  </si>
  <si>
    <t>Solanaceae</t>
  </si>
  <si>
    <t>Browallia</t>
  </si>
  <si>
    <t>Browallia americana L.</t>
  </si>
  <si>
    <t>Browallia mirabilis Leiva</t>
  </si>
  <si>
    <t>Leiva</t>
  </si>
  <si>
    <t>Browallia speciosa Hook.</t>
  </si>
  <si>
    <t>Brugmansia sp.</t>
  </si>
  <si>
    <t>Brugmansia</t>
  </si>
  <si>
    <t>Borrachero</t>
  </si>
  <si>
    <t>Brugmansia insignis (Barb.Rodr.) Lockwood ex R.E.Schult.</t>
  </si>
  <si>
    <t>(Barb.Rodr.) Lockwood ex R.E.Schult.</t>
  </si>
  <si>
    <t>Brugmansia suaveolens (Willd.) Bercht. &amp; J.Presl</t>
  </si>
  <si>
    <t>(Willd.) Bercht. &amp; J.Presl</t>
  </si>
  <si>
    <t>Quinde borrachera | Borrachero | Borrachero rojo | Borrachero rosado</t>
  </si>
  <si>
    <t>Brunfelsia sp.</t>
  </si>
  <si>
    <t>Brunfelsia</t>
  </si>
  <si>
    <t>Brunfelsia brasiliensis (Spreng.) L.B.Sm. &amp; Downs</t>
  </si>
  <si>
    <t>(Spreng.) L.B.Sm. &amp; Downs</t>
  </si>
  <si>
    <t>Brunfelsia chiricaspi Plowman</t>
  </si>
  <si>
    <t>chiricaspi</t>
  </si>
  <si>
    <t>Chiri caspi Blanco | Chiricaspi de hoja</t>
  </si>
  <si>
    <t>Brunfelsia grandiflora D.Don</t>
  </si>
  <si>
    <t>Chiricaspi | Pino Blanco | Francesina</t>
  </si>
  <si>
    <t>Capsicum sp.</t>
  </si>
  <si>
    <t>Capsicum</t>
  </si>
  <si>
    <t>Ají</t>
  </si>
  <si>
    <t>Capsicum annuum L.</t>
  </si>
  <si>
    <t>annuum</t>
  </si>
  <si>
    <t>Capsicum baccatum L.</t>
  </si>
  <si>
    <t>baccatum</t>
  </si>
  <si>
    <t>Ají de la capitania</t>
  </si>
  <si>
    <t>Capsicum chinense Jacq.</t>
  </si>
  <si>
    <t>chinense</t>
  </si>
  <si>
    <t>Ají | Murupi | Macuchara | Malagueta | Diente de chucha</t>
  </si>
  <si>
    <t>Capsicum dimorphum (Miers) Kuntze</t>
  </si>
  <si>
    <t>dimorphum</t>
  </si>
  <si>
    <t>Capsicum frutescens L.</t>
  </si>
  <si>
    <t>Huevo de sardina | Ojo de pescado | Ají | Ojo de carachama | Malagueta</t>
  </si>
  <si>
    <t>Capsicum geminifolium (Damm.) Hunz.</t>
  </si>
  <si>
    <t>geminifolium</t>
  </si>
  <si>
    <t>(Damm.) Hunz.</t>
  </si>
  <si>
    <t>Capsicum regale Barboza &amp; Bohs</t>
  </si>
  <si>
    <t>regale</t>
  </si>
  <si>
    <t>Barboza &amp; Bohs</t>
  </si>
  <si>
    <t>Cestrum sp.</t>
  </si>
  <si>
    <t>Cestrum</t>
  </si>
  <si>
    <t>Jazmin de la noche</t>
  </si>
  <si>
    <t>Cestrum acuminatissimum Dunal</t>
  </si>
  <si>
    <t>acuminatissimum</t>
  </si>
  <si>
    <t>Cestrum humboldtii Francey</t>
  </si>
  <si>
    <t>Francey</t>
  </si>
  <si>
    <t>Don Jesus</t>
  </si>
  <si>
    <t>Cestrum latifolium Lam.</t>
  </si>
  <si>
    <t>Cestrum mariquitense Kunth</t>
  </si>
  <si>
    <t>mariquitense</t>
  </si>
  <si>
    <t>Cestrum megalophyllum Dunal</t>
  </si>
  <si>
    <t>Mazorco playero</t>
  </si>
  <si>
    <t>Cestrum microcalyx Francey</t>
  </si>
  <si>
    <t>Supai panga | Olivo</t>
  </si>
  <si>
    <t>Cestrum nocturnum L.</t>
  </si>
  <si>
    <t>Jazmin de noche</t>
  </si>
  <si>
    <t>Cestrum racemosum Ruiz &amp; Pav.</t>
  </si>
  <si>
    <t>Clavellino verde</t>
  </si>
  <si>
    <t>Cestrum reflexum Sendtn.</t>
  </si>
  <si>
    <t>reflexum</t>
  </si>
  <si>
    <t>Sendtn.</t>
  </si>
  <si>
    <t>Cestrum schlechtendalii G.Don</t>
  </si>
  <si>
    <t>schlechtendalii</t>
  </si>
  <si>
    <t>Cestrum schulzianum Francey</t>
  </si>
  <si>
    <t>schulzianum</t>
  </si>
  <si>
    <t>Cestrum tubulosum Sendtn.</t>
  </si>
  <si>
    <t>tubulosum</t>
  </si>
  <si>
    <t>Cestrum validum Francey</t>
  </si>
  <si>
    <t>validum</t>
  </si>
  <si>
    <t>Cuatresia sp.</t>
  </si>
  <si>
    <t>Cuatresia</t>
  </si>
  <si>
    <t>Cuatresia colombiana Hunz.</t>
  </si>
  <si>
    <t>Hunz.</t>
  </si>
  <si>
    <t>Cuatresia harlingiana Hunz.</t>
  </si>
  <si>
    <t>harlingiana</t>
  </si>
  <si>
    <t>Cuatresia plowmanii Hunz.</t>
  </si>
  <si>
    <t>Cuatresia trianae Hunz.</t>
  </si>
  <si>
    <t>Deprea sp.</t>
  </si>
  <si>
    <t>Deprea</t>
  </si>
  <si>
    <t>Deprea hawkesii (Hunz.) Deanna</t>
  </si>
  <si>
    <t>hawkesii</t>
  </si>
  <si>
    <t>(Hunz.) Deanna</t>
  </si>
  <si>
    <t>Deprea macasiana (Deanna, S.Leiva &amp; Barboza) Barboza</t>
  </si>
  <si>
    <t>macasiana</t>
  </si>
  <si>
    <t>(Deanna, S.Leiva &amp; Barboza) Barboza</t>
  </si>
  <si>
    <t>Deprea sachapapa (Hunz.) S.Leiva &amp; Deanna</t>
  </si>
  <si>
    <t>sachapapa</t>
  </si>
  <si>
    <t>(Hunz.) S.Leiva &amp; Deanna</t>
  </si>
  <si>
    <t>Deprea sylvarum (Standl. &amp; C.V.Morton) Hunz.</t>
  </si>
  <si>
    <t>sylvarum</t>
  </si>
  <si>
    <t>(Standl. &amp; C.V.Morton) Hunz.</t>
  </si>
  <si>
    <t>Uvilla | Cimarón</t>
  </si>
  <si>
    <t>Hawkesiophyton sp.</t>
  </si>
  <si>
    <t>Hawkesiophyton</t>
  </si>
  <si>
    <t>Hawkesiophyton ochraeceum (Cuatrec) A.Orejuela &amp; C.I.Orozco</t>
  </si>
  <si>
    <t>ochraeceum</t>
  </si>
  <si>
    <t>(Cuatrec) A.Orejuela &amp; C.I.Orozco</t>
  </si>
  <si>
    <t>Hawkesiophyton ulei (Dammer) Hunz.</t>
  </si>
  <si>
    <t>(Dammer) Hunz.</t>
  </si>
  <si>
    <t>Iochroma arborescens (L.) J.M.H. Shaw</t>
  </si>
  <si>
    <t>Iochroma</t>
  </si>
  <si>
    <t>(L.) J.M.H. Shaw</t>
  </si>
  <si>
    <t>Juanulloa sp.</t>
  </si>
  <si>
    <t>Juanulloa</t>
  </si>
  <si>
    <t>Juanulloa ferruginea Cuatrec.</t>
  </si>
  <si>
    <t>Juanulloa mexicana (Schltdl.) Miers</t>
  </si>
  <si>
    <t>(Schltdl.) Miers</t>
  </si>
  <si>
    <t>Juanulloa speciosa (Miers) Dunal</t>
  </si>
  <si>
    <t>(Miers) Dunal</t>
  </si>
  <si>
    <t>Lycianthes sp.</t>
  </si>
  <si>
    <t>Lycianthes</t>
  </si>
  <si>
    <t>Lycianthes acutifolia (Ruiz &amp; Pav.) Bitter</t>
  </si>
  <si>
    <t>(Ruiz &amp; Pav.) Bitter</t>
  </si>
  <si>
    <t>Lycianthes amatitlanensis (J.M.Coult. &amp; Donn Sm.) Bitter</t>
  </si>
  <si>
    <t>amatitlanensis</t>
  </si>
  <si>
    <t>(J.M.Coult. &amp; Donn Sm.) Bitter</t>
  </si>
  <si>
    <t>Lycianthes heteroclita (Sendtn.) Bitter</t>
  </si>
  <si>
    <t>(Sendtn.) Bitter</t>
  </si>
  <si>
    <t>Lycianthes inaequilatera (Rusby) Bitter</t>
  </si>
  <si>
    <t>(Rusby) Bitter</t>
  </si>
  <si>
    <t>Lycianthes medusocalyx Bitter (Bitter)</t>
  </si>
  <si>
    <t>medusocalyx</t>
  </si>
  <si>
    <t>Bitter (Bitter)</t>
  </si>
  <si>
    <t>Lycianthes pauciflora (Vahl) Bitter</t>
  </si>
  <si>
    <t>(Vahl) Bitter</t>
  </si>
  <si>
    <t>Lycianthes synanthera (Sendtn.) Bitter</t>
  </si>
  <si>
    <t>Markea sp.</t>
  </si>
  <si>
    <t>Markea</t>
  </si>
  <si>
    <t>Markea coccinea Rich.</t>
  </si>
  <si>
    <t>Markea epifita S.Knapp</t>
  </si>
  <si>
    <t>epifita</t>
  </si>
  <si>
    <t>S.Knapp</t>
  </si>
  <si>
    <t>Markea formicarum Dammer</t>
  </si>
  <si>
    <t>Yagé</t>
  </si>
  <si>
    <t>Markea harlingiana Hunz.</t>
  </si>
  <si>
    <t>Markea longiflora Miers</t>
  </si>
  <si>
    <t>Markea plowmanii Hunz.</t>
  </si>
  <si>
    <t>Nicandra physalodes (L.) Gaertn.</t>
  </si>
  <si>
    <t>Nicandra</t>
  </si>
  <si>
    <t>physalodes</t>
  </si>
  <si>
    <t>Santa Lucia</t>
  </si>
  <si>
    <t>Nicotiana tabacum L.</t>
  </si>
  <si>
    <t>Nicotiana</t>
  </si>
  <si>
    <t>tabacum</t>
  </si>
  <si>
    <t>Physalis sp.</t>
  </si>
  <si>
    <t>Physalis</t>
  </si>
  <si>
    <t>Physalis angulata L.</t>
  </si>
  <si>
    <t>Uvilla | Vejigón | Bejigón | Ochuva | Gamapú</t>
  </si>
  <si>
    <t>Physalis peruviana L.</t>
  </si>
  <si>
    <t>Physalis pubescens L.</t>
  </si>
  <si>
    <t>Saracha nigribaccata J.M.H.Shaw</t>
  </si>
  <si>
    <t>Saracha</t>
  </si>
  <si>
    <t>nigribaccata</t>
  </si>
  <si>
    <t>J.M.H.Shaw</t>
  </si>
  <si>
    <t>Schultesianthus leucanthus (Donn.Sm.) Hunz.</t>
  </si>
  <si>
    <t>Schultesianthus</t>
  </si>
  <si>
    <t>leucanthus</t>
  </si>
  <si>
    <t>(Donn.Sm.) Hunz.</t>
  </si>
  <si>
    <t>Schwenckia sp.</t>
  </si>
  <si>
    <t>Schwenckia</t>
  </si>
  <si>
    <t>Schwenckia americana L.</t>
  </si>
  <si>
    <t>Solandra sp.</t>
  </si>
  <si>
    <t>Solandra</t>
  </si>
  <si>
    <t>Solandra paraensis Ducke</t>
  </si>
  <si>
    <t>Solanum sp.</t>
  </si>
  <si>
    <t>Solanum</t>
  </si>
  <si>
    <t>Casha huasca | Lulo | Gallinazo pajo | Pepo | Cacao del bajo | Hoja del diablo</t>
  </si>
  <si>
    <t>Solanum abitaguense S.Knapp</t>
  </si>
  <si>
    <t>abitaguense</t>
  </si>
  <si>
    <t>Solanum acanthodes Hook.f.</t>
  </si>
  <si>
    <t>acanthodes</t>
  </si>
  <si>
    <t>Cujaco</t>
  </si>
  <si>
    <t>Solanum acerifolium Dunal</t>
  </si>
  <si>
    <t>acerifolium</t>
  </si>
  <si>
    <t>Solanum acuminatum Ruiz &amp; Pav.</t>
  </si>
  <si>
    <t>Solanum alibile R.E.Schult.</t>
  </si>
  <si>
    <t>alibile</t>
  </si>
  <si>
    <t>Lulo</t>
  </si>
  <si>
    <t>Solanum altissimum Benítez</t>
  </si>
  <si>
    <t>Benítez</t>
  </si>
  <si>
    <t>Lulo silvestre</t>
  </si>
  <si>
    <t>Solanum americanum Mill.</t>
  </si>
  <si>
    <t>americanum</t>
  </si>
  <si>
    <t>Hierba mora</t>
  </si>
  <si>
    <t>Solanum anceps Ruiz &amp; Pav.</t>
  </si>
  <si>
    <t>Culebrilla silvestre</t>
  </si>
  <si>
    <t>Solanum anisophyllum Van Heurck &amp; Müll.Arg.</t>
  </si>
  <si>
    <t>anisophyllum</t>
  </si>
  <si>
    <t>Van Heurck &amp; Müll.Arg.</t>
  </si>
  <si>
    <t>Solanum apaporanum R.E.Schult.</t>
  </si>
  <si>
    <t>Solanum aphyodendron S.Knapp</t>
  </si>
  <si>
    <t>aphyodendron</t>
  </si>
  <si>
    <t>Tinto</t>
  </si>
  <si>
    <t>Solanum appressum K.E.Roe</t>
  </si>
  <si>
    <t>appressum</t>
  </si>
  <si>
    <t>K.E.Roe</t>
  </si>
  <si>
    <t>Pelotillo</t>
  </si>
  <si>
    <t>Solanum arboreum Dunal</t>
  </si>
  <si>
    <t>Solanum asperolanatum Ruiz &amp; Pav.</t>
  </si>
  <si>
    <t>asperolanatum</t>
  </si>
  <si>
    <t>Solanum atropurpureum Schrank</t>
  </si>
  <si>
    <t>Solanum aturense Dunal</t>
  </si>
  <si>
    <t>aturense</t>
  </si>
  <si>
    <t>Jalapatras | Cariño de suegra | Lulillo</t>
  </si>
  <si>
    <t>Solanum barbeyanum Huber</t>
  </si>
  <si>
    <t>barbeyanum</t>
  </si>
  <si>
    <t>Lulo bejuco silvestre | Cariño e suegra</t>
  </si>
  <si>
    <t>Solanum betaceum Cav.</t>
  </si>
  <si>
    <t>betaceum</t>
  </si>
  <si>
    <t>Solanum bicolor Roem. &amp; Schult.</t>
  </si>
  <si>
    <t>Solanum calidum Bohs</t>
  </si>
  <si>
    <t>calidum</t>
  </si>
  <si>
    <t>Bohs</t>
  </si>
  <si>
    <t>Solanum confine Dunal</t>
  </si>
  <si>
    <t>confine</t>
  </si>
  <si>
    <t>Solanum crinitum Lam.</t>
  </si>
  <si>
    <t>Lulo silvestre | Lulo de perro</t>
  </si>
  <si>
    <t>Solanum cyathophorum M.Nee</t>
  </si>
  <si>
    <t>cyathophorum</t>
  </si>
  <si>
    <t>M.Nee</t>
  </si>
  <si>
    <t>Pepo | Cuajo | Lulo</t>
  </si>
  <si>
    <t>Solanum endopogon (Bitter) Bohs</t>
  </si>
  <si>
    <t>endopogon</t>
  </si>
  <si>
    <t>(Bitter) Bohs</t>
  </si>
  <si>
    <t>Solanum evolvulifolium Greenm.</t>
  </si>
  <si>
    <t>evolvulifolium</t>
  </si>
  <si>
    <t>Solanum grandiflorum Ruiz &amp; Pav.</t>
  </si>
  <si>
    <t>Tomate de monte | Turmo de toro | Cujaco | Cucubo | Cujaquillo</t>
  </si>
  <si>
    <t>Solanum hirtum Vahl</t>
  </si>
  <si>
    <t>Solanum hypocalycosarcum Bitter</t>
  </si>
  <si>
    <t>hypocalycosarcum</t>
  </si>
  <si>
    <t>Bitter</t>
  </si>
  <si>
    <t>Solanum imberbe Bitter</t>
  </si>
  <si>
    <t>imberbe</t>
  </si>
  <si>
    <t>Solanum irregulare C.V.Morton</t>
  </si>
  <si>
    <t>irregulare</t>
  </si>
  <si>
    <t>Solanum jamaicense Mill.</t>
  </si>
  <si>
    <t>jamaicense</t>
  </si>
  <si>
    <t>Rasga teta | Cujaco | Matico</t>
  </si>
  <si>
    <t>Solanum juglandifolium Dunal</t>
  </si>
  <si>
    <t>Solanum lanceifolium Jacq.</t>
  </si>
  <si>
    <t>Solanum lepidotum Dunal</t>
  </si>
  <si>
    <t>lepidotum</t>
  </si>
  <si>
    <t>Sararo | Palo blanco</t>
  </si>
  <si>
    <t>Solanum leptopodum Van Heurck &amp; Müll.Arg.</t>
  </si>
  <si>
    <t>leptopodum</t>
  </si>
  <si>
    <t>Solanum leucocarpon Dunal</t>
  </si>
  <si>
    <t>leucocarpon</t>
  </si>
  <si>
    <t>Llorón</t>
  </si>
  <si>
    <t>Solanum leucopogon Huber</t>
  </si>
  <si>
    <t>leucopogon</t>
  </si>
  <si>
    <t>Solanum lycopersicum L.</t>
  </si>
  <si>
    <t>lycopersicum</t>
  </si>
  <si>
    <t>Tomate</t>
  </si>
  <si>
    <t>Solanum malletii S.Knapp</t>
  </si>
  <si>
    <t>malletii</t>
  </si>
  <si>
    <t>Solanum mammosum L.</t>
  </si>
  <si>
    <t>mammosum</t>
  </si>
  <si>
    <t>Pepito | Matacucarachas | Lulo de perro</t>
  </si>
  <si>
    <t>Solanum mesopliarthrum Benítez &amp; Steyerm.</t>
  </si>
  <si>
    <t>mesopliarthrum</t>
  </si>
  <si>
    <t>Benítez &amp; Steyerm.</t>
  </si>
  <si>
    <t>Solanum mite Ruiz &amp; Pav.</t>
  </si>
  <si>
    <t>mite</t>
  </si>
  <si>
    <t>Solanum monachophyllum Dunal</t>
  </si>
  <si>
    <t>monachophyllum</t>
  </si>
  <si>
    <t>Solanum nemorense Dunal</t>
  </si>
  <si>
    <t>nemorense</t>
  </si>
  <si>
    <t>Solanum nigrum L.</t>
  </si>
  <si>
    <t>Hierba mora | Yerba mora</t>
  </si>
  <si>
    <t>Solanum nudum Dunal</t>
  </si>
  <si>
    <t>Solanum occultum Bohs</t>
  </si>
  <si>
    <t>occultum</t>
  </si>
  <si>
    <t>Gallinazo pajo | Tomate de árbol amazónico</t>
  </si>
  <si>
    <t>Solanum oppositifolium Ruiz &amp; Pav.</t>
  </si>
  <si>
    <t>oppositifolium</t>
  </si>
  <si>
    <t>Solanum ovalifolium Dunal</t>
  </si>
  <si>
    <t>ovalifolium</t>
  </si>
  <si>
    <t>Tigrillo | Cocuy | Cujaco</t>
  </si>
  <si>
    <t>Solanum oxyphyllum C.V.Morton</t>
  </si>
  <si>
    <t>oxyphyllum</t>
  </si>
  <si>
    <t>Solanum pectinatum Dunal</t>
  </si>
  <si>
    <t>Solanum pseudolulo Heiser</t>
  </si>
  <si>
    <t>pseudolulo</t>
  </si>
  <si>
    <t>Heiser</t>
  </si>
  <si>
    <t>Lulo perro sin pelos</t>
  </si>
  <si>
    <t>Solanum ripense Dunal</t>
  </si>
  <si>
    <t>ripense</t>
  </si>
  <si>
    <t>Solanum robustifrons Bitter</t>
  </si>
  <si>
    <t>robustifrons</t>
  </si>
  <si>
    <t>Solanum rugosum Dunal</t>
  </si>
  <si>
    <t>Solanum schlechtendalianum Walp.</t>
  </si>
  <si>
    <t>schlechtendalianum</t>
  </si>
  <si>
    <t>Walp.</t>
  </si>
  <si>
    <t>Sararo blanco</t>
  </si>
  <si>
    <t>Solanum sessile Ruiz &amp; Pav.</t>
  </si>
  <si>
    <t>sessile</t>
  </si>
  <si>
    <t>Solanum sessiliflorum Dunal</t>
  </si>
  <si>
    <t>Lulo | Cocona | Lulo dulce | Lulo grande | Naranjilla</t>
  </si>
  <si>
    <t>Solanum sibundoyense (Bohs) Bohs</t>
  </si>
  <si>
    <t>sibundoyense</t>
  </si>
  <si>
    <t>(Bohs) Bohs</t>
  </si>
  <si>
    <t>Tomate salvaje</t>
  </si>
  <si>
    <t>Solanum splendens (Dunal) Bohs</t>
  </si>
  <si>
    <t>(Dunal) Bohs</t>
  </si>
  <si>
    <t>Gallinazo pago | Tomate de árbol amazónico | Tomate de monte</t>
  </si>
  <si>
    <t>Solanum stramoniifolium Jacq.</t>
  </si>
  <si>
    <t>stramoniifolium</t>
  </si>
  <si>
    <t>Lulo | Lulo de charapa | Lulo de monte | Lulo pequeño | Lulillo</t>
  </si>
  <si>
    <t>Solanum subinerme Jacq.</t>
  </si>
  <si>
    <t>subinerme</t>
  </si>
  <si>
    <t>Lulo de monte</t>
  </si>
  <si>
    <t>Solanum swartzianum Roem. &amp; Schult.</t>
  </si>
  <si>
    <t>swartzianum</t>
  </si>
  <si>
    <t>Solanum sycophanta Dunal</t>
  </si>
  <si>
    <t>sycophanta</t>
  </si>
  <si>
    <t>Solanum tabanoense Correll</t>
  </si>
  <si>
    <t>tabanoense</t>
  </si>
  <si>
    <t>Correll</t>
  </si>
  <si>
    <t>Berriadores</t>
  </si>
  <si>
    <t>Solanum thelopodium Sendtn.</t>
  </si>
  <si>
    <t>thelopodium</t>
  </si>
  <si>
    <t>Yerbamora silvestre</t>
  </si>
  <si>
    <t>Solanum trachycarpum Bitter &amp; Sodiro</t>
  </si>
  <si>
    <t>trachycarpum</t>
  </si>
  <si>
    <t>Bitter &amp; Sodiro</t>
  </si>
  <si>
    <t>Solanum trachycyphum Bitter</t>
  </si>
  <si>
    <t>trachycyphum</t>
  </si>
  <si>
    <t>Solanum uleanum Bitter</t>
  </si>
  <si>
    <t>Tomáte Blanco | Colchon del muerto | Manchon</t>
  </si>
  <si>
    <t>Solanum umbellatum Mill.</t>
  </si>
  <si>
    <t>Solanum volubile Sw.</t>
  </si>
  <si>
    <t>Trianaea sp.</t>
  </si>
  <si>
    <t>Trianaea</t>
  </si>
  <si>
    <t>Trianaea speciosa (Drake) Soler.</t>
  </si>
  <si>
    <t>(Drake) Soler.</t>
  </si>
  <si>
    <t>Witheringia sp.</t>
  </si>
  <si>
    <t>Witheringia</t>
  </si>
  <si>
    <t>Gallinero negro | Remedio para pito | Ajicillo</t>
  </si>
  <si>
    <t>Witheringia solanacea L'Hér.</t>
  </si>
  <si>
    <t>solanacea</t>
  </si>
  <si>
    <t>Culebrilla | Hierba mora | Chamico | Yerba mora</t>
  </si>
  <si>
    <t>Sphenoclea zeylanica Gaertn.</t>
  </si>
  <si>
    <t>Sphenocleaceae</t>
  </si>
  <si>
    <t>Sphenoclea</t>
  </si>
  <si>
    <t>zeylanica</t>
  </si>
  <si>
    <t>Turpinia sp.</t>
  </si>
  <si>
    <t>Staphyleaceae</t>
  </si>
  <si>
    <t>Turpinia</t>
  </si>
  <si>
    <t>Cedro masha | Cuero de puerco</t>
  </si>
  <si>
    <t>Turpinia occidentalis (Sw.) G.Don</t>
  </si>
  <si>
    <t>(Sw.) G.Don</t>
  </si>
  <si>
    <t>Phenakospermum guyannense (Rich.) Endl.</t>
  </si>
  <si>
    <t>Strelitziaceae</t>
  </si>
  <si>
    <t>Phenakospermum</t>
  </si>
  <si>
    <t>guyannense</t>
  </si>
  <si>
    <t>(Rich.) Endl.</t>
  </si>
  <si>
    <t>Platanillo de monte | Plátano de monte | Tarriago | Platanillo | Platanillo</t>
  </si>
  <si>
    <t>Tetrastylidium sp.</t>
  </si>
  <si>
    <t>Strombosiaceae</t>
  </si>
  <si>
    <t>Tetrastylidium</t>
  </si>
  <si>
    <t>Tetrastylidium peruvianum Sleumer</t>
  </si>
  <si>
    <t>Styrax sp.</t>
  </si>
  <si>
    <t>Styracaceae</t>
  </si>
  <si>
    <t>Styrax</t>
  </si>
  <si>
    <t>Styrax bicolor Ducke</t>
  </si>
  <si>
    <t>Styrax guyanensis A.DC.</t>
  </si>
  <si>
    <t>Styrax macrophyllus Pohl</t>
  </si>
  <si>
    <t>Styrax oblongus (Ruiz &amp; Pav.) A.DC.</t>
  </si>
  <si>
    <t>(Ruiz &amp; Pav.) A.DC.</t>
  </si>
  <si>
    <t>Styrax rigidifolius Idrobo &amp; R.E.Schult.</t>
  </si>
  <si>
    <t>rigidifolius</t>
  </si>
  <si>
    <t>Idrobo &amp; R.E.Schult.</t>
  </si>
  <si>
    <t>Symplocos sp.</t>
  </si>
  <si>
    <t>Symplocaceae</t>
  </si>
  <si>
    <t>Symplocos</t>
  </si>
  <si>
    <t>Symplocos bogotensis Brand</t>
  </si>
  <si>
    <t>bogotensis</t>
  </si>
  <si>
    <t>Brand</t>
  </si>
  <si>
    <t>Symplocos guianensis (Aubl.) Gürke</t>
  </si>
  <si>
    <t>Symplocos schomburgkii Brand</t>
  </si>
  <si>
    <t>Tacca parkeri Seem.</t>
  </si>
  <si>
    <t>Taccaceae</t>
  </si>
  <si>
    <t>Tacca</t>
  </si>
  <si>
    <t>Talinum sp.</t>
  </si>
  <si>
    <t>Talinaceae</t>
  </si>
  <si>
    <t>Talinum</t>
  </si>
  <si>
    <t>Talinum fruticosum (L.) Juss.</t>
  </si>
  <si>
    <t>(L.) Juss.</t>
  </si>
  <si>
    <t>Talinum paniculatum (Jacq.) Gaertn.</t>
  </si>
  <si>
    <t>(Jacq.) Gaertn.</t>
  </si>
  <si>
    <t>Verdolaga</t>
  </si>
  <si>
    <t>Huertea sp.</t>
  </si>
  <si>
    <t>Tapisciaceae</t>
  </si>
  <si>
    <t>Huertea</t>
  </si>
  <si>
    <t>Huertea granadina Cuatrec.</t>
  </si>
  <si>
    <t>granadina</t>
  </si>
  <si>
    <t>Cedro blanco | amargo</t>
  </si>
  <si>
    <t>Huertea putumayensis Cuatrec.</t>
  </si>
  <si>
    <t>Pentamerista neotropica Maguire</t>
  </si>
  <si>
    <t>Tetrameristaceae</t>
  </si>
  <si>
    <t>Pentamerista</t>
  </si>
  <si>
    <t>neotropica</t>
  </si>
  <si>
    <t>Gordonia sp.</t>
  </si>
  <si>
    <t>Gordonia</t>
  </si>
  <si>
    <t>Ñame | Cazuelo</t>
  </si>
  <si>
    <t>Gordonia fruticosa (Schrad.) H.Keng</t>
  </si>
  <si>
    <t>(Schrad.) H.Keng</t>
  </si>
  <si>
    <t>Mata de borugo</t>
  </si>
  <si>
    <t>Laplacea fruticosa (Schrad.) Kobuski</t>
  </si>
  <si>
    <t>Laplacea</t>
  </si>
  <si>
    <t>(Schrad.) Kobuski</t>
  </si>
  <si>
    <t>Chilco | Quindú</t>
  </si>
  <si>
    <t>Thurnia sp.</t>
  </si>
  <si>
    <t>Thurniaceae</t>
  </si>
  <si>
    <t>Thurnia</t>
  </si>
  <si>
    <t>Thurnia polycephala Schnee</t>
  </si>
  <si>
    <t>Schnee</t>
  </si>
  <si>
    <t>Thurnia sphaerocephala (Rudge) Hook.f.</t>
  </si>
  <si>
    <t>(Rudge) Hook.f.</t>
  </si>
  <si>
    <t>Daphnopsis sp.</t>
  </si>
  <si>
    <t>Thymelaeaceae</t>
  </si>
  <si>
    <t>Daphnopsis</t>
  </si>
  <si>
    <t>Daphnopsis crispotomentosa Cuatrec.</t>
  </si>
  <si>
    <t>crispotomentosa</t>
  </si>
  <si>
    <t>Daphnopsis equatorialis Nevling</t>
  </si>
  <si>
    <t>equatorialis</t>
  </si>
  <si>
    <t>Nevling</t>
  </si>
  <si>
    <t>Lasiadenia rupestris Benth.</t>
  </si>
  <si>
    <t>Lasiadenia</t>
  </si>
  <si>
    <t>Lophostoma sp.</t>
  </si>
  <si>
    <t>Lophostoma</t>
  </si>
  <si>
    <t>Lophostoma amoenum Nevling</t>
  </si>
  <si>
    <t>Lophostoma calophylloides (Meisn.) Meisn.</t>
  </si>
  <si>
    <t>calophylloides</t>
  </si>
  <si>
    <t>(Meisn.) Meisn.</t>
  </si>
  <si>
    <t>Schoenobiblus sp.</t>
  </si>
  <si>
    <t>Schoenobiblus</t>
  </si>
  <si>
    <t>Correa de guayuco</t>
  </si>
  <si>
    <t>Schoenobiblus amazonicus Steyerm.</t>
  </si>
  <si>
    <t>Yanchama de pelazón</t>
  </si>
  <si>
    <t>Schoenobiblus daphnoides Mart.</t>
  </si>
  <si>
    <t>daphnoides</t>
  </si>
  <si>
    <t>Yanchama de pelazón | Rayo caspi</t>
  </si>
  <si>
    <t>Schoenobiblus panamensis Standl. &amp; L.O.Williams</t>
  </si>
  <si>
    <t>Schoenobiblus peruvianus Standl.</t>
  </si>
  <si>
    <t>Tepuianthus sp.</t>
  </si>
  <si>
    <t>Tepuianthus</t>
  </si>
  <si>
    <t>Tepuianthaceae</t>
  </si>
  <si>
    <t>Tepuianthus colombianus Maguire &amp; Steyerm.</t>
  </si>
  <si>
    <t>Tepuianthus savannensis Maguire &amp; Steyerm.</t>
  </si>
  <si>
    <t>savannensis</t>
  </si>
  <si>
    <t>Itauva | Quinilla | Pecas rojas | Palo Na</t>
  </si>
  <si>
    <t>Tovaria pendula Ruiz &amp; Pav.</t>
  </si>
  <si>
    <t>Tovariaceae</t>
  </si>
  <si>
    <t>Tovaria</t>
  </si>
  <si>
    <t>Trigonia sp.</t>
  </si>
  <si>
    <t>Trigoniaceae</t>
  </si>
  <si>
    <t>Trigonia</t>
  </si>
  <si>
    <t>Trigonia nivea Cambess.</t>
  </si>
  <si>
    <t>Trigonia spruceana Warm.</t>
  </si>
  <si>
    <t>Warm.</t>
  </si>
  <si>
    <t>Sciaphila sp.</t>
  </si>
  <si>
    <t>Triuridaceae</t>
  </si>
  <si>
    <t>Sciaphila</t>
  </si>
  <si>
    <t>Sciaphila polygyna Maas</t>
  </si>
  <si>
    <t>polygyna</t>
  </si>
  <si>
    <t>Sciaphila purpurea Benth.</t>
  </si>
  <si>
    <t>Soridium spruceanum Miers</t>
  </si>
  <si>
    <t>Soridium</t>
  </si>
  <si>
    <t>Tropaeolum sp.</t>
  </si>
  <si>
    <t>Tropaeolaceae</t>
  </si>
  <si>
    <t>Tropaeolum</t>
  </si>
  <si>
    <t>Boehmeria sp.</t>
  </si>
  <si>
    <t>Urticaceae</t>
  </si>
  <si>
    <t>Boehmeria</t>
  </si>
  <si>
    <t>Boehmeria aspera Wedd.</t>
  </si>
  <si>
    <t>Boehmeria brevirostris Wedd.</t>
  </si>
  <si>
    <t>brevirostris</t>
  </si>
  <si>
    <t>Boehmeria caudata Sw.</t>
  </si>
  <si>
    <t>Boehmeria nivea (L.) Gaudich.</t>
  </si>
  <si>
    <t>(L.) Gaudich.</t>
  </si>
  <si>
    <t>Ramio</t>
  </si>
  <si>
    <t>Cecropia sp.</t>
  </si>
  <si>
    <t>Cecropia</t>
  </si>
  <si>
    <t>Yarumo | Yarumo blanco</t>
  </si>
  <si>
    <t>Cecropiaceae</t>
  </si>
  <si>
    <t>Cecropia andina Cuatrec.</t>
  </si>
  <si>
    <t>Cecropia angustifolia Trécul</t>
  </si>
  <si>
    <t>Yarumo</t>
  </si>
  <si>
    <t>Cecropia concolor Willd.</t>
  </si>
  <si>
    <t>Cecropia distachya Huber</t>
  </si>
  <si>
    <t>distachya</t>
  </si>
  <si>
    <t>Cecropia engleriana Snethl.</t>
  </si>
  <si>
    <t>Snethl.</t>
  </si>
  <si>
    <t>Yarumo | Uvo</t>
  </si>
  <si>
    <t>Cecropia ficifolia Warb. ex Snethl.</t>
  </si>
  <si>
    <t>ficifolia</t>
  </si>
  <si>
    <t>Warb. ex Snethl.</t>
  </si>
  <si>
    <t>Yarumo blanco | Yarumo | Yarumo | Guarumo | Guarumo</t>
  </si>
  <si>
    <t>Cecropia idroboi Cuatrec.</t>
  </si>
  <si>
    <t>Cecropia lanciloba Cuatrec.</t>
  </si>
  <si>
    <t>lanciloba</t>
  </si>
  <si>
    <t>Cecropia latiloba Miq.</t>
  </si>
  <si>
    <t>latiloba</t>
  </si>
  <si>
    <t>Yarumo | Guarumo</t>
  </si>
  <si>
    <t>Cecropia litoralis Snethl.</t>
  </si>
  <si>
    <t>litoralis</t>
  </si>
  <si>
    <t>Cecropia marginalis Cuatrec.</t>
  </si>
  <si>
    <t>marginalis</t>
  </si>
  <si>
    <t>Cecropia membranacea Tércul</t>
  </si>
  <si>
    <t>Tércul</t>
  </si>
  <si>
    <t>Cecropia metensis Cuatrec.</t>
  </si>
  <si>
    <t>Cecropia montana Snethl.</t>
  </si>
  <si>
    <t>Cecropia pastasana Diels</t>
  </si>
  <si>
    <t>pastasana</t>
  </si>
  <si>
    <t>Cecropia peltata L.</t>
  </si>
  <si>
    <t>Guarumo | Yarumo</t>
  </si>
  <si>
    <t>Cecropia putumayonis Cuatrec.</t>
  </si>
  <si>
    <t>Yarumo negro liso</t>
  </si>
  <si>
    <t>Cecropia sararensis Cuatrec.</t>
  </si>
  <si>
    <t>sararensis</t>
  </si>
  <si>
    <t>Guarumo</t>
  </si>
  <si>
    <t>Cecropia sciadophylla Mart.</t>
  </si>
  <si>
    <t>sciadophylla</t>
  </si>
  <si>
    <t>Yarumo | Musanga</t>
  </si>
  <si>
    <t>Cecropia telenitida Cuatrec.</t>
  </si>
  <si>
    <t>telenitida</t>
  </si>
  <si>
    <t>Coussapoa sp.</t>
  </si>
  <si>
    <t>Coussapoa</t>
  </si>
  <si>
    <t>Coussapoa asperifolia Trécul</t>
  </si>
  <si>
    <t>asperifolia</t>
  </si>
  <si>
    <t>Coussapoa cinnamomea Cuatrec.</t>
  </si>
  <si>
    <t>Coussapoa cinnamomifolia Mildbr.</t>
  </si>
  <si>
    <t>cinnamomifolia</t>
  </si>
  <si>
    <t>Coussapoa crassivenosa Mildbr.</t>
  </si>
  <si>
    <t>crassivenosa</t>
  </si>
  <si>
    <t>Coussapoa nitida Miq.</t>
  </si>
  <si>
    <t>Coussapoa orthoneura Standl.</t>
  </si>
  <si>
    <t>orthoneura</t>
  </si>
  <si>
    <t>Matapalo | Renaco de altura</t>
  </si>
  <si>
    <t>Coussapoa parvifolia Standl.</t>
  </si>
  <si>
    <t>Coussapoa tessmannii Mildbr.</t>
  </si>
  <si>
    <t>Coussapoa trinervia Mildbr.</t>
  </si>
  <si>
    <t>Coussapoa villosa Poepp. &amp; Endl.</t>
  </si>
  <si>
    <t>Renaco | Uva de monte</t>
  </si>
  <si>
    <t>Coussapoa viridifolia Cuatrec.</t>
  </si>
  <si>
    <t>viridifolia</t>
  </si>
  <si>
    <t>Laportea aestuans (L.) Chew</t>
  </si>
  <si>
    <t>Laportea</t>
  </si>
  <si>
    <t>(L.) Chew</t>
  </si>
  <si>
    <t>Myriocarpa sp.</t>
  </si>
  <si>
    <t>Myriocarpa</t>
  </si>
  <si>
    <t>Myriocarpa longipes Liebm.</t>
  </si>
  <si>
    <t>Ahuyamo</t>
  </si>
  <si>
    <t>Myriocarpa stipitata Benth.</t>
  </si>
  <si>
    <t>Phenax sp.</t>
  </si>
  <si>
    <t>Phenax</t>
  </si>
  <si>
    <t>Perezoso</t>
  </si>
  <si>
    <t>Phenax angustifolius (Kunth) Wedd.</t>
  </si>
  <si>
    <t>(Kunth) Wedd.</t>
  </si>
  <si>
    <t>Phenax grossecrenatus Killip</t>
  </si>
  <si>
    <t>grossecrenatus</t>
  </si>
  <si>
    <t>Phenax hirtus (Sw.) Wedd.</t>
  </si>
  <si>
    <t>(Sw.) Wedd.</t>
  </si>
  <si>
    <t>Phenax rugosus (Poir.) Wedd.</t>
  </si>
  <si>
    <t>rugosus</t>
  </si>
  <si>
    <t>(Poir.) Wedd.</t>
  </si>
  <si>
    <t>Pilea sp.</t>
  </si>
  <si>
    <t>Pilea</t>
  </si>
  <si>
    <t>Chilco rastrero | Estrella caracha | Pringamosa sabanera | Caracucho</t>
  </si>
  <si>
    <t>Pilea caquetensis Killip</t>
  </si>
  <si>
    <t>Pilea entradana Philipson</t>
  </si>
  <si>
    <t>entradana</t>
  </si>
  <si>
    <t>Pilea fallax Wedd.</t>
  </si>
  <si>
    <t>Pilea gallowayana Killip</t>
  </si>
  <si>
    <t>gallowayana</t>
  </si>
  <si>
    <t>Pilea goudotiana Wedd.</t>
  </si>
  <si>
    <t>Pilea hyalina Fenzl</t>
  </si>
  <si>
    <t>hyalina</t>
  </si>
  <si>
    <t>Fenzl</t>
  </si>
  <si>
    <t>Pilea imparifolia Wedd.</t>
  </si>
  <si>
    <t>imparifolia</t>
  </si>
  <si>
    <t>Miao de arco pequeño</t>
  </si>
  <si>
    <t>Pilea lippioides Killip</t>
  </si>
  <si>
    <t>lippioides</t>
  </si>
  <si>
    <t>Pilea microphylla (L.) Liebm.</t>
  </si>
  <si>
    <t>(L.) Liebm.</t>
  </si>
  <si>
    <t>Hierba de la piedra</t>
  </si>
  <si>
    <t>Pilea multiflora (Poir.) Wedd.</t>
  </si>
  <si>
    <t>Pilea pteropodon Wedd.</t>
  </si>
  <si>
    <t>pteropodon</t>
  </si>
  <si>
    <t>Pilea pubescens Liebm.</t>
  </si>
  <si>
    <t>Pilea scandens Killip</t>
  </si>
  <si>
    <t>Pilea umbriana Killip</t>
  </si>
  <si>
    <t>Secreta amarilla</t>
  </si>
  <si>
    <t>Pourouma sp.</t>
  </si>
  <si>
    <t>Pourouma</t>
  </si>
  <si>
    <t>Uvo silvestre</t>
  </si>
  <si>
    <t>Pourouma acuminata Miq.</t>
  </si>
  <si>
    <t>Uvilla lija | Uva de monte</t>
  </si>
  <si>
    <t>Pourouma amacayacuensis Gaglioti &amp; Romaniuc</t>
  </si>
  <si>
    <t>amacayacuensis</t>
  </si>
  <si>
    <t>Gaglioti &amp; Romaniuc</t>
  </si>
  <si>
    <t>Uvo de monte</t>
  </si>
  <si>
    <t>Pourouma bicolor Mart.</t>
  </si>
  <si>
    <t>Uva de monte | Lija | Uvillo de monte | Uvo | Chichicuvo | Mano de oso | Caimaron | Tablón | Uva silvestre</t>
  </si>
  <si>
    <t>Pourouma cecropiifolia Mart.</t>
  </si>
  <si>
    <t>cecropiifolia</t>
  </si>
  <si>
    <t>Uva caimarona | Caimaron | Uvo | Uva de monte | Uva macho | Uva caimarona macho</t>
  </si>
  <si>
    <t>Pourouma crassivenosa Mildbr.</t>
  </si>
  <si>
    <t>Matapalo | Uvo</t>
  </si>
  <si>
    <t>Pourouma cucura Standl. &amp; Cuatrec.</t>
  </si>
  <si>
    <t>cucura</t>
  </si>
  <si>
    <t>Standl. &amp; Cuatrec.</t>
  </si>
  <si>
    <t>Uvo | Cucura | Uvilla</t>
  </si>
  <si>
    <t>Pourouma cuspidata Mildbr.</t>
  </si>
  <si>
    <t>Ubo | Uvilla</t>
  </si>
  <si>
    <t>Pourouma ferruginea Standl.</t>
  </si>
  <si>
    <t>Cola de pava colorada</t>
  </si>
  <si>
    <t>Pourouma formicarum Ducke</t>
  </si>
  <si>
    <t>Pourouma guianensis Aubl.</t>
  </si>
  <si>
    <t>Pourouma herrerensis C.C.Berg</t>
  </si>
  <si>
    <t>Uva de monte</t>
  </si>
  <si>
    <t>Pourouma melinonii Benoist</t>
  </si>
  <si>
    <t>Uva de monte | Uva de orilla | Uvillo</t>
  </si>
  <si>
    <t>Pourouma minor Benoist</t>
  </si>
  <si>
    <t>Uvo | Uvo silvestre | Yarumo | Uva caimarona</t>
  </si>
  <si>
    <t>Pourouma mollis Trécul</t>
  </si>
  <si>
    <t>Sacha uvillas</t>
  </si>
  <si>
    <t>Pourouma myrmecophila Ducke</t>
  </si>
  <si>
    <t>Uva de monte | Uva de sapo</t>
  </si>
  <si>
    <t>Pourouma ovata Trécul</t>
  </si>
  <si>
    <t>Pourouma phaeotricha Mildbr.</t>
  </si>
  <si>
    <t>phaeotricha</t>
  </si>
  <si>
    <t>Pourouma tomentosa Miq.</t>
  </si>
  <si>
    <t>Uva | Uvo | Uvo de monte | Uvilla | Uvillas grandes | Uva de montaña | Yarumo</t>
  </si>
  <si>
    <t>Pourouma velutina Miq.</t>
  </si>
  <si>
    <t>Uvo</t>
  </si>
  <si>
    <t>Pouzolzia sp.</t>
  </si>
  <si>
    <t>Pouzolzia</t>
  </si>
  <si>
    <t>Pouzolzia formicaria (Wedd.) Wedd.</t>
  </si>
  <si>
    <t>formicaria</t>
  </si>
  <si>
    <t>(Wedd.) Wedd.</t>
  </si>
  <si>
    <t>Pouzolzia obliqua (Wedd.) Wedd.</t>
  </si>
  <si>
    <t>Urera sp.</t>
  </si>
  <si>
    <t>Urera</t>
  </si>
  <si>
    <t>Urera baccifera (L.) Wedd.</t>
  </si>
  <si>
    <t>(L.) Wedd.</t>
  </si>
  <si>
    <t>Ortiga macho | Pringamosa</t>
  </si>
  <si>
    <t>Urera caracasana (Jacq.) Griseb.</t>
  </si>
  <si>
    <t>Ortiga | Ortigo negro | Pringamosa morada | Pringamosa | Ortiguillo rojo | Ramiun</t>
  </si>
  <si>
    <t>Urera laciniata Wedd.</t>
  </si>
  <si>
    <t>Ortiga morada | Pringamosa dientona | Ortiga | Pringamosa</t>
  </si>
  <si>
    <t>Urera nitida (Vell.) Brack</t>
  </si>
  <si>
    <t>(Vell.) Brack</t>
  </si>
  <si>
    <t>Urera simplex Wedd.</t>
  </si>
  <si>
    <t>Zanque e mula peluda | Ortiga lisa | Ortiga roja | Ortiguillo</t>
  </si>
  <si>
    <t>Vellozia sp.</t>
  </si>
  <si>
    <t>Velloziaceae</t>
  </si>
  <si>
    <t>Vellozia</t>
  </si>
  <si>
    <t>Vellozia tubiflora (Rich.) Kunth</t>
  </si>
  <si>
    <t>(Rich.) Kunth</t>
  </si>
  <si>
    <t>Citharexylum sp.</t>
  </si>
  <si>
    <t>Citharexylum</t>
  </si>
  <si>
    <t>Pendo | Flormorado</t>
  </si>
  <si>
    <t>Citharexylum poeppigii Walp.</t>
  </si>
  <si>
    <t>Cajeto</t>
  </si>
  <si>
    <t>Duranta sp.</t>
  </si>
  <si>
    <t>Duranta</t>
  </si>
  <si>
    <t>Duranta mutisii L.f.</t>
  </si>
  <si>
    <t>Totoco</t>
  </si>
  <si>
    <t>Duranta woronowii Moldenke</t>
  </si>
  <si>
    <t>Lantana sp.</t>
  </si>
  <si>
    <t>Lantana</t>
  </si>
  <si>
    <t>Killu Caspi</t>
  </si>
  <si>
    <t>Lantana camara L.</t>
  </si>
  <si>
    <t>camara</t>
  </si>
  <si>
    <t>Venturosa | Santa Lucia | Santa María | Venturioso albahaca | Andalucia | Palo con flor | Mentolado</t>
  </si>
  <si>
    <t>Lantana cujabensis Schauer</t>
  </si>
  <si>
    <t>cujabensis</t>
  </si>
  <si>
    <t>Lantana trifolia L.</t>
  </si>
  <si>
    <t>Barba de chivo | Gavilana negra</t>
  </si>
  <si>
    <t>Lippia sp.</t>
  </si>
  <si>
    <t>Lippia</t>
  </si>
  <si>
    <t>Lippia alba (Mill.) Britton &amp; P.Wilson</t>
  </si>
  <si>
    <t>(Mill.) Britton &amp; P.Wilson</t>
  </si>
  <si>
    <t>Pronto alivio</t>
  </si>
  <si>
    <t>Petrea sp.</t>
  </si>
  <si>
    <t>Petrea</t>
  </si>
  <si>
    <t>Petrea bracteata Steud.</t>
  </si>
  <si>
    <t>Petrea maynensis Huber</t>
  </si>
  <si>
    <t>Petrea pubescens Turcz.</t>
  </si>
  <si>
    <t>Petrea rugosa Kunth</t>
  </si>
  <si>
    <t>Petrea volubilis L.</t>
  </si>
  <si>
    <t>Seca</t>
  </si>
  <si>
    <t>Phyla sp.</t>
  </si>
  <si>
    <t>Phyla</t>
  </si>
  <si>
    <t>Phyla betulifolia (Kunth) Greene</t>
  </si>
  <si>
    <t>betulifolia</t>
  </si>
  <si>
    <t>(Kunth) Greene</t>
  </si>
  <si>
    <t>Orozul</t>
  </si>
  <si>
    <t>Phyla dulcis (Trevir.) Moldenke</t>
  </si>
  <si>
    <t>(Trevir.) Moldenke</t>
  </si>
  <si>
    <t>Priva lappulacea (L.) Pers.</t>
  </si>
  <si>
    <t>Priva</t>
  </si>
  <si>
    <t>lappulacea</t>
  </si>
  <si>
    <t>Stachytarpheta sp.</t>
  </si>
  <si>
    <t>Stachytarpheta</t>
  </si>
  <si>
    <t>Stachytarpheta cayennensis (Rich.) Vahl</t>
  </si>
  <si>
    <t>(Rich.) Vahl</t>
  </si>
  <si>
    <t>Vervena Negra | Verbena</t>
  </si>
  <si>
    <t>Stachytarpheta straminea Moldenke</t>
  </si>
  <si>
    <t>Verbena litoralis Kunth</t>
  </si>
  <si>
    <t>Verbena | Verbena blanca</t>
  </si>
  <si>
    <t>Sambucus sp.</t>
  </si>
  <si>
    <t>Viburnaceae</t>
  </si>
  <si>
    <t>Sambucus</t>
  </si>
  <si>
    <t>Sauco</t>
  </si>
  <si>
    <t>Sambucus canadensis L.</t>
  </si>
  <si>
    <t>canadensis</t>
  </si>
  <si>
    <t>Saúco | Saúco blanco</t>
  </si>
  <si>
    <t>Sambucus nigra L.</t>
  </si>
  <si>
    <t>Saúco</t>
  </si>
  <si>
    <t>Viburnum sp.</t>
  </si>
  <si>
    <t>Viburnum</t>
  </si>
  <si>
    <t>Viburnum tinoides L.f.</t>
  </si>
  <si>
    <t>tinoides</t>
  </si>
  <si>
    <t>Amphirrhox longifolia (A.St.-Hil.) Spreng.</t>
  </si>
  <si>
    <t>Violaceae</t>
  </si>
  <si>
    <t>Amphirrhox</t>
  </si>
  <si>
    <t>(A.St.-Hil.) Spreng.</t>
  </si>
  <si>
    <t>Calyptrion sp.</t>
  </si>
  <si>
    <t>Calyptrion</t>
  </si>
  <si>
    <t>Calyptrion arboreum (L.) Paula-Souza</t>
  </si>
  <si>
    <t>(L.) Paula-Souza</t>
  </si>
  <si>
    <t>Calyptrion volubile (L.B.Sm. &amp; A.Fernández) Paula-Souza</t>
  </si>
  <si>
    <t>(L.B.Sm. &amp; A.Fernández) Paula-Souza</t>
  </si>
  <si>
    <t>Fusispermum sp.</t>
  </si>
  <si>
    <t>Fusispermum</t>
  </si>
  <si>
    <t>Gloeospermum sp.</t>
  </si>
  <si>
    <t>Gloeospermum</t>
  </si>
  <si>
    <t>Arrayán | Chilco blanco</t>
  </si>
  <si>
    <t>Gloeospermum crassicarpum W.Palacios</t>
  </si>
  <si>
    <t>crassicarpum</t>
  </si>
  <si>
    <t>Gloeospermum equatoriense Hekking</t>
  </si>
  <si>
    <t>equatoriense</t>
  </si>
  <si>
    <t>Hekking</t>
  </si>
  <si>
    <t>Gloeospermum longifolium Hekking</t>
  </si>
  <si>
    <t>Gloeospermum pilosum Melchior</t>
  </si>
  <si>
    <t>Melchior</t>
  </si>
  <si>
    <t>Gloeospermum sphaerocarpum Triana &amp; Planch.</t>
  </si>
  <si>
    <t>sphaerocarpum</t>
  </si>
  <si>
    <t>Leonia sp.</t>
  </si>
  <si>
    <t>Leonia</t>
  </si>
  <si>
    <t>Leonia crassa L.B.Sm. &amp; A.Fernández</t>
  </si>
  <si>
    <t>crassa</t>
  </si>
  <si>
    <t>L.B.Sm. &amp; A.Fernández</t>
  </si>
  <si>
    <t>Fono cocoro | Zapote | Tamara</t>
  </si>
  <si>
    <t>Leonia cymosa Mart.</t>
  </si>
  <si>
    <t>Yema de huevo | Caimo silvestre | Cafeto</t>
  </si>
  <si>
    <t>Leonia glycycarpa Ruiz &amp; Pav.</t>
  </si>
  <si>
    <t>Tamara | Mortecino | Pan de Pobre | Anón silvestre | sapotillo</t>
  </si>
  <si>
    <t>Leonia racemosa Mart.</t>
  </si>
  <si>
    <t>Espintana | Tamara</t>
  </si>
  <si>
    <t>Leonia triandra  Cuatrec.</t>
  </si>
  <si>
    <t xml:space="preserve">triandra </t>
  </si>
  <si>
    <t>Yema de huevo</t>
  </si>
  <si>
    <t>Paypayrola sp.</t>
  </si>
  <si>
    <t>Paypayrola</t>
  </si>
  <si>
    <t>Paypayrola confertiflora Tul.</t>
  </si>
  <si>
    <t>confertiflora</t>
  </si>
  <si>
    <t>Paypayrola grandiflora Tul.</t>
  </si>
  <si>
    <t>Paypayrola guianensis Aubl.</t>
  </si>
  <si>
    <t>Paypayrola hulkiana Pulle</t>
  </si>
  <si>
    <t>hulkiana</t>
  </si>
  <si>
    <t>Paypayrola longifolia Tul.</t>
  </si>
  <si>
    <t>Pombalia sp.</t>
  </si>
  <si>
    <t>Pombalia</t>
  </si>
  <si>
    <t>Pombalia oppositifolia (L.) Paula-Souza</t>
  </si>
  <si>
    <t>Pombalia prunifolia (Humb. &amp; Bonpl. ex Schult.) Paula-Souza</t>
  </si>
  <si>
    <t>(Humb. &amp; Bonpl. ex Schult.) Paula-Souza</t>
  </si>
  <si>
    <t>Rinorea sp.</t>
  </si>
  <si>
    <t>Rinorea</t>
  </si>
  <si>
    <t>Rinorea apiculata Hekking</t>
  </si>
  <si>
    <t>Rinorea deflexa (Benth.) S.F.Blake</t>
  </si>
  <si>
    <t>(Benth.) S.F.Blake</t>
  </si>
  <si>
    <t>Rinorea falcata (Eichler) Kuntze</t>
  </si>
  <si>
    <t>(Eichler) Kuntze</t>
  </si>
  <si>
    <t>Naranjito</t>
  </si>
  <si>
    <t>Rinorea flavescens (Aubl.) Kuntze</t>
  </si>
  <si>
    <t>Tamarindo | Trabalenguas | Bateador</t>
  </si>
  <si>
    <t>Rinorea lindeniana (Tul.) Kuntze</t>
  </si>
  <si>
    <t>(Tul.) Kuntze</t>
  </si>
  <si>
    <t>Resbala mono | Chirimana</t>
  </si>
  <si>
    <t>Rinorea macrocarpa (Eichler) Kuntze</t>
  </si>
  <si>
    <t>Rinorea melanodonta S.F.Blake</t>
  </si>
  <si>
    <t>melanodonta</t>
  </si>
  <si>
    <t>Rinorea neglecta Sandwith</t>
  </si>
  <si>
    <t>Rinorea ovalifolia (Britton) S.F.Blake</t>
  </si>
  <si>
    <t>(Britton) S.F.Blake</t>
  </si>
  <si>
    <t>Rinorea paniculata (Mart.) Kuntze</t>
  </si>
  <si>
    <t>(Mart.) Kuntze</t>
  </si>
  <si>
    <t>Rinorea pubiflora (Benth.) Sprague &amp; Sandwith</t>
  </si>
  <si>
    <t>(Benth.) Sprague &amp; Sandwith</t>
  </si>
  <si>
    <t>Hueso</t>
  </si>
  <si>
    <t>Rinorea racemosa (Mart.) Kuntze</t>
  </si>
  <si>
    <t>Coca del creador | Temula | Coca de águila</t>
  </si>
  <si>
    <t>Rinorea sprucei (Eichler) Kuntze</t>
  </si>
  <si>
    <t>Rinorea vaupesana L.B.Sm. &amp; A.Fernández</t>
  </si>
  <si>
    <t>Rinorea viridifolia Rusby</t>
  </si>
  <si>
    <t>Trabuclo | Pinta salvaje</t>
  </si>
  <si>
    <t>Rinoreocarpus ulei (Melch.) Ducke</t>
  </si>
  <si>
    <t>Rinoreocarpus</t>
  </si>
  <si>
    <t>(Melch.) Ducke</t>
  </si>
  <si>
    <t>Viola sp.</t>
  </si>
  <si>
    <t>Viola</t>
  </si>
  <si>
    <t>Viola odorata L.</t>
  </si>
  <si>
    <t>Violeta blanca | Violeta | Violeta morada | Flor violeta</t>
  </si>
  <si>
    <t>Viola scandens Roem. &amp; Schult.</t>
  </si>
  <si>
    <t>Viola stipularis Sw.</t>
  </si>
  <si>
    <t>Cissus sp.</t>
  </si>
  <si>
    <t>Vitaceae</t>
  </si>
  <si>
    <t>Cissus</t>
  </si>
  <si>
    <t>Cissus alata Jacq.</t>
  </si>
  <si>
    <t>Cissus anisophylla Lombardi</t>
  </si>
  <si>
    <t>Lombardi</t>
  </si>
  <si>
    <t>Cissus colombiensis Lombardi</t>
  </si>
  <si>
    <t>Cissus descoingsii Lombardi</t>
  </si>
  <si>
    <t>descoingsii</t>
  </si>
  <si>
    <t>Cissus erosa Rich.</t>
  </si>
  <si>
    <t>erosa</t>
  </si>
  <si>
    <t>Bejuco mano de sapo</t>
  </si>
  <si>
    <t>Cissus fuliginea Kunth</t>
  </si>
  <si>
    <t>fuliginea</t>
  </si>
  <si>
    <t>Cissus gongylodes (Burch. ex Baker) Planch.</t>
  </si>
  <si>
    <t>gongylodes</t>
  </si>
  <si>
    <t>(Burch. ex Baker) Planch.</t>
  </si>
  <si>
    <t>Cissus palmata Poir.</t>
  </si>
  <si>
    <t>Cissus peruviana Lombardi</t>
  </si>
  <si>
    <t>Cissus pseudofuliginea Lombardi</t>
  </si>
  <si>
    <t>pseudofuliginea</t>
  </si>
  <si>
    <t>Cissus surinamensis Desc.</t>
  </si>
  <si>
    <t>Desc.</t>
  </si>
  <si>
    <t>Cissus trigona Schult. &amp; Schult.f.</t>
  </si>
  <si>
    <t>Cissus ulmifolia (Baker) Planch.</t>
  </si>
  <si>
    <t>(Baker) Planch.</t>
  </si>
  <si>
    <t>Cissus verticillata (L.) Nicolson &amp; C.E.Jarvis</t>
  </si>
  <si>
    <t>(L.) Nicolson &amp; C.E.Jarvis</t>
  </si>
  <si>
    <t>Vitis tiliifolia Roem. &amp; Schult.</t>
  </si>
  <si>
    <t>Vitis</t>
  </si>
  <si>
    <t>tiliifolia</t>
  </si>
  <si>
    <t>Uvo amazónico</t>
  </si>
  <si>
    <t>Erisma sp.</t>
  </si>
  <si>
    <t>Vochysiaceae</t>
  </si>
  <si>
    <t>Erisma</t>
  </si>
  <si>
    <t>Arenillo de paloma | Palo de picón</t>
  </si>
  <si>
    <t>Erisma bicolor Ducke</t>
  </si>
  <si>
    <t>Oreja de chimbe | Palo de chimbe | Arenillo de paloma</t>
  </si>
  <si>
    <t>Erisma bracteosum Ducke</t>
  </si>
  <si>
    <t>Erisma calcaratum (Link) Warm.</t>
  </si>
  <si>
    <t>calcaratum</t>
  </si>
  <si>
    <t>(Link) Warm.</t>
  </si>
  <si>
    <t>Erisma floribundum Rudge</t>
  </si>
  <si>
    <t>Palo tucán</t>
  </si>
  <si>
    <t>Erisma japura Warm.</t>
  </si>
  <si>
    <t>japura</t>
  </si>
  <si>
    <t>Oreja de chimbe | Yapura | Oreja de chimba | Flor morado</t>
  </si>
  <si>
    <t>Erisma lanceolatum Stafleu</t>
  </si>
  <si>
    <t>lanceolatum</t>
  </si>
  <si>
    <t>Stafleu</t>
  </si>
  <si>
    <t>Erisma laurifolium Warm.</t>
  </si>
  <si>
    <t>Erisma macrophyllum Ducke</t>
  </si>
  <si>
    <t>Erisma micranthum Spruce ex Warm.</t>
  </si>
  <si>
    <t>Spruce ex Warm.</t>
  </si>
  <si>
    <t>Erisma splendens Slafleu</t>
  </si>
  <si>
    <t>Slafleu</t>
  </si>
  <si>
    <t>Arenillo de paloma | Salado</t>
  </si>
  <si>
    <t>Erisma uncinatum Warm.</t>
  </si>
  <si>
    <t>uncinatum</t>
  </si>
  <si>
    <t>Arenillo | Milpo | Arenillo | Flor morado | Gomo | Oreja de chimbe</t>
  </si>
  <si>
    <t>Euphronia sp.</t>
  </si>
  <si>
    <t>Euphronia</t>
  </si>
  <si>
    <t>Euphronia acuminatissima Steyerm.</t>
  </si>
  <si>
    <t>Euphronia hirtelloides Mart.</t>
  </si>
  <si>
    <t>hirtelloides</t>
  </si>
  <si>
    <t>Qualea sp.</t>
  </si>
  <si>
    <t>Qualea</t>
  </si>
  <si>
    <t>Casposo | Gurre</t>
  </si>
  <si>
    <t>Qualea acuminata Warm.</t>
  </si>
  <si>
    <t>Arenillo blanco | Matamatá</t>
  </si>
  <si>
    <t>Qualea brevipedicellata Stafleu</t>
  </si>
  <si>
    <t>Gomo | Arenillo</t>
  </si>
  <si>
    <t>Qualea calophylla Pittier</t>
  </si>
  <si>
    <t>Qualea dinizii Ducke</t>
  </si>
  <si>
    <t>dinizii</t>
  </si>
  <si>
    <t>Qualea grandiflora Mart.</t>
  </si>
  <si>
    <t>Cascajero</t>
  </si>
  <si>
    <t>Qualea homosepala Ducke</t>
  </si>
  <si>
    <t>homosepala</t>
  </si>
  <si>
    <t>Qualea ingens Warm.</t>
  </si>
  <si>
    <t>ingens</t>
  </si>
  <si>
    <t>Palo grulla de rebalse | Arenillo | Arenillo de cananguchal | Cancho gurre</t>
  </si>
  <si>
    <t>Qualea paraensis Ducke</t>
  </si>
  <si>
    <t>Arenillo de paloma | Palo de picón | Azulejo | Arenillo | Almidón | Palo perro | Madre vieja</t>
  </si>
  <si>
    <t>Qualea psidiifolia Warm.</t>
  </si>
  <si>
    <t>psidiifolia</t>
  </si>
  <si>
    <t>Qualea pulcherrima Spruce ex Warm.</t>
  </si>
  <si>
    <t>Qualea sprucei Warm.</t>
  </si>
  <si>
    <t>Cancho gurre | Gurre</t>
  </si>
  <si>
    <t>Qualea tessmannii Mildbr.</t>
  </si>
  <si>
    <t>Ruizterania sp.</t>
  </si>
  <si>
    <t>Ruizterania</t>
  </si>
  <si>
    <t>Ruizterania cassiquiarensis (Warm.) Marc.-Berti</t>
  </si>
  <si>
    <t>cassiquiarensis</t>
  </si>
  <si>
    <t>(Warm.) Marc.-Berti</t>
  </si>
  <si>
    <t>Ruizterania esmeraldae (Standl.) Marc.-Berti</t>
  </si>
  <si>
    <t>(Standl.) Marc.-Berti</t>
  </si>
  <si>
    <t>Ruizterania retusa (Warm.) Marc.-Berti</t>
  </si>
  <si>
    <t>Arenillo casposo | Yesca caspi</t>
  </si>
  <si>
    <t>Ruizterania rigida (Stafleu) Marc.-Berti</t>
  </si>
  <si>
    <t>(Stafleu) Marc.-Berti</t>
  </si>
  <si>
    <t>Ruizterania sacculata (Stafleu) Marc.-Berti</t>
  </si>
  <si>
    <t>sacculata</t>
  </si>
  <si>
    <t>Ruizterania trichanthera (Warm.) Marc.-Berti</t>
  </si>
  <si>
    <t>Vochysia sp.</t>
  </si>
  <si>
    <t>Vochysia</t>
  </si>
  <si>
    <t>Relampago | Comino</t>
  </si>
  <si>
    <t>Vochysia angustifolia Ducke</t>
  </si>
  <si>
    <t>Vochysia artantha Stafleu</t>
  </si>
  <si>
    <t>artantha</t>
  </si>
  <si>
    <t>Vochysia biloba Ducke</t>
  </si>
  <si>
    <t>Dormilón | Guasi</t>
  </si>
  <si>
    <t>Vochysia braceliniae Standl.</t>
  </si>
  <si>
    <t>braceliniae</t>
  </si>
  <si>
    <t>Gomo | Guasicaspi blanco</t>
  </si>
  <si>
    <t>Vochysia calamana Stafleu</t>
  </si>
  <si>
    <t>calamana</t>
  </si>
  <si>
    <t>Marañón | Marañon de Monte</t>
  </si>
  <si>
    <t>Vochysia calophylla Spruce ex Warm.</t>
  </si>
  <si>
    <t>Vochysia cassiquiarensis Stafleu</t>
  </si>
  <si>
    <t>Vochysia catingae Ducke</t>
  </si>
  <si>
    <t>Vochysia densiflora Spruce</t>
  </si>
  <si>
    <t>Vochysia diversa J.F.Macbr.</t>
  </si>
  <si>
    <t>diversa</t>
  </si>
  <si>
    <t>Palo tucán | Palo tucano</t>
  </si>
  <si>
    <t>Vochysia elegans Stafleu</t>
  </si>
  <si>
    <t>Vochysia ferruginea Mart.</t>
  </si>
  <si>
    <t>Dormilón | Sorogá</t>
  </si>
  <si>
    <t>Vochysia garcia-barrigae Marc.-Berti</t>
  </si>
  <si>
    <t>Marc.-Berti</t>
  </si>
  <si>
    <t>Vochysia grandis Mart.</t>
  </si>
  <si>
    <t>Arenillo | blanco | Relámpago</t>
  </si>
  <si>
    <t>Vochysia inundata Ducke</t>
  </si>
  <si>
    <t>Vochysia laxiflora Stafleu</t>
  </si>
  <si>
    <t>Guasicaspi | Dormilón</t>
  </si>
  <si>
    <t>Vochysia lehmannii Hieron.</t>
  </si>
  <si>
    <t>Saladillo | Barroso | Cucharo</t>
  </si>
  <si>
    <t>Vochysia lomatophylla Standl.</t>
  </si>
  <si>
    <t>lomatophylla</t>
  </si>
  <si>
    <t>Palo seco | Japura</t>
  </si>
  <si>
    <t>Vochysia moskovitsiana Huamantupa</t>
  </si>
  <si>
    <t>moskovitsiana</t>
  </si>
  <si>
    <t>Huamantupa</t>
  </si>
  <si>
    <t>Guasicaspi</t>
  </si>
  <si>
    <t>Vochysia obscura Warm.</t>
  </si>
  <si>
    <t>Vochysia pachyantha Ducke</t>
  </si>
  <si>
    <t>Caucho | Gomo</t>
  </si>
  <si>
    <t>Vochysia parviflora Warm.</t>
  </si>
  <si>
    <t>Vochysia pinkusii A.C.Sm.</t>
  </si>
  <si>
    <t>pinkusii</t>
  </si>
  <si>
    <t>Salado</t>
  </si>
  <si>
    <t>Vochysia punctata Spruce ex Warm.</t>
  </si>
  <si>
    <t>Vochysia saccata Stafleu</t>
  </si>
  <si>
    <t>saccata</t>
  </si>
  <si>
    <t>Vochysia spathiphylla Stafleu</t>
  </si>
  <si>
    <t>spathiphylla</t>
  </si>
  <si>
    <t>Vochysia splendens Warm.</t>
  </si>
  <si>
    <t>Vochysia steyermarkiana Marc.-Berti</t>
  </si>
  <si>
    <t>Vochysia venezuelana Stafleu</t>
  </si>
  <si>
    <t>Tápanare</t>
  </si>
  <si>
    <t>Vochysia venulosa Warm.</t>
  </si>
  <si>
    <t>Amarillo piedra | Relampago</t>
  </si>
  <si>
    <t>Vochysia vismiifolia Warm.</t>
  </si>
  <si>
    <t>Palo salao | Gomo</t>
  </si>
  <si>
    <t>Drimys granadensis L.f.</t>
  </si>
  <si>
    <t>Winteraceae</t>
  </si>
  <si>
    <t>Drimys</t>
  </si>
  <si>
    <t>Canelo de paramo | Ají</t>
  </si>
  <si>
    <t>Curupira sp.</t>
  </si>
  <si>
    <t>Ximeniaceae</t>
  </si>
  <si>
    <t>Curupira</t>
  </si>
  <si>
    <t>Curupira tefeensis G.A.Black</t>
  </si>
  <si>
    <t>tefeensis</t>
  </si>
  <si>
    <t>Castaño espinoso | Coco</t>
  </si>
  <si>
    <t>Abolboda sp.</t>
  </si>
  <si>
    <t>Xyridaceae</t>
  </si>
  <si>
    <t>Abolboda</t>
  </si>
  <si>
    <t>Abolboda acicularis Idrobo &amp; L.B.Sm.</t>
  </si>
  <si>
    <t>Idrobo &amp; L.B.Sm.</t>
  </si>
  <si>
    <t>Abolboda americana (Aubl.) Lanj.</t>
  </si>
  <si>
    <t>(Aubl.) Lanj.</t>
  </si>
  <si>
    <t>Abolboda grandis Griseb.</t>
  </si>
  <si>
    <t>Abolboda granularis (Maguire &amp; Wurdack) L.M.Campb. &amp; Kral</t>
  </si>
  <si>
    <t>granularis</t>
  </si>
  <si>
    <t>(Maguire &amp; Wurdack) L.M.Campb. &amp; Kral</t>
  </si>
  <si>
    <t>Abolboda killipii Lasser</t>
  </si>
  <si>
    <t>Abolboda linearifolia Maguire</t>
  </si>
  <si>
    <t>Abolboda macrostachya Malme</t>
  </si>
  <si>
    <t>Abolboda pulchella Bonpl.</t>
  </si>
  <si>
    <t>Abolboda sprucei Malme</t>
  </si>
  <si>
    <t>Aratitiyopea lopezii (L.B.Sm.) Steyerm. &amp; P.E.Berry</t>
  </si>
  <si>
    <t>Aratitiyopea</t>
  </si>
  <si>
    <t>(L.B.Sm.) Steyerm. &amp; P.E.Berry</t>
  </si>
  <si>
    <t>Xyris sp.</t>
  </si>
  <si>
    <t>Xyris</t>
  </si>
  <si>
    <t>Xyris aquatica Idrobo &amp; L.B.Sm.</t>
  </si>
  <si>
    <t>Xyris arachnoidea Maguire &amp; L.B.Sm.</t>
  </si>
  <si>
    <t>arachnoidea</t>
  </si>
  <si>
    <t>Maguire &amp; L.B.Sm.</t>
  </si>
  <si>
    <t>Xyris araracuarae Maguire &amp; L.B.Sm.</t>
  </si>
  <si>
    <t>Xyris caroliniana Walter</t>
  </si>
  <si>
    <t>Xyris cryptantha Maguire &amp; L.B.Sm.</t>
  </si>
  <si>
    <t>cryptantha</t>
  </si>
  <si>
    <t>Xyris cuatrecasana Idrobo &amp; L.B.Sm.</t>
  </si>
  <si>
    <t>Xyris esmeraldae Steyerm.</t>
  </si>
  <si>
    <t>Xyris fallax Malme</t>
  </si>
  <si>
    <t>Xyris frequens Maguire &amp; L.B.Sm.</t>
  </si>
  <si>
    <t>frequens</t>
  </si>
  <si>
    <t>Xyris guianensis Steud.</t>
  </si>
  <si>
    <t>Xyris involucrata Nees</t>
  </si>
  <si>
    <t>Xyris jupicai Rich.</t>
  </si>
  <si>
    <t>jupicai</t>
  </si>
  <si>
    <t>Xyris lacerata Seub.</t>
  </si>
  <si>
    <t>lacerata</t>
  </si>
  <si>
    <t>Xyris laxiflora F.Muell.</t>
  </si>
  <si>
    <t>F.Muell.</t>
  </si>
  <si>
    <t>Xyris laxifolia Mart.</t>
  </si>
  <si>
    <t>laxifolia</t>
  </si>
  <si>
    <t>Xyris lomatophylla Mart.</t>
  </si>
  <si>
    <t>Xyris oxylepis Idrobo &amp; L.B.Sm.</t>
  </si>
  <si>
    <t>oxylepis</t>
  </si>
  <si>
    <t>Xyris paraensis Kunth</t>
  </si>
  <si>
    <t>Xyris savanensis Miq.</t>
  </si>
  <si>
    <t>savanensis</t>
  </si>
  <si>
    <t>Xyris spruceana Malme</t>
  </si>
  <si>
    <t>Xyris stenostachya Steyerm.</t>
  </si>
  <si>
    <t>Xyris subglabrata Malme</t>
  </si>
  <si>
    <t>subglabrata</t>
  </si>
  <si>
    <t>Xyris subuniflora Malme</t>
  </si>
  <si>
    <t>subuniflora</t>
  </si>
  <si>
    <t>Xyris surinamensis Spreng.</t>
  </si>
  <si>
    <t>Xyris teinosperma Idrobo &amp; L.B.Sm.</t>
  </si>
  <si>
    <t>teinosperma</t>
  </si>
  <si>
    <t>Xyris terrestris Idrobo &amp; L.B.Sm.</t>
  </si>
  <si>
    <t>terrestris</t>
  </si>
  <si>
    <t>Xyris trachysperma Kral &amp; Duivenvoorden</t>
  </si>
  <si>
    <t>trachysperma</t>
  </si>
  <si>
    <t>Kral &amp; Duivenvoorden</t>
  </si>
  <si>
    <t>Xyris uleana Malme</t>
  </si>
  <si>
    <t>Xyris wurdackii Maguire &amp; L.B.Sm.</t>
  </si>
  <si>
    <t>Zamia sp.</t>
  </si>
  <si>
    <t>Zamiaceae</t>
  </si>
  <si>
    <t>Zamia</t>
  </si>
  <si>
    <t>Zamia amazonum D.W.Stev.</t>
  </si>
  <si>
    <t>D.W.Stev.</t>
  </si>
  <si>
    <t>Yuca de monte</t>
  </si>
  <si>
    <t>Zamia cupatiensis Ducke</t>
  </si>
  <si>
    <t>cupatiensis</t>
  </si>
  <si>
    <t>Zamia hymenophyllidia D.W.Stev.</t>
  </si>
  <si>
    <t>hymenophyllidia</t>
  </si>
  <si>
    <t>Zamia lecointei Ducke</t>
  </si>
  <si>
    <t>Zamia lindosensis D.W.Stev., D.Cárdenas et N.Castaño</t>
  </si>
  <si>
    <t>lindosensis</t>
  </si>
  <si>
    <t>D.W.Stev., D.Cárdenas et N.Castaño</t>
  </si>
  <si>
    <t>Zamia macrochiera D.W.Stev.</t>
  </si>
  <si>
    <t>macrochiera</t>
  </si>
  <si>
    <t>Zamia orinoquiensis Calonje, Betancur &amp; A.Lindstr.</t>
  </si>
  <si>
    <t>orinoquiensis</t>
  </si>
  <si>
    <t>Calonje, Betancur &amp; A.Lindstr.</t>
  </si>
  <si>
    <t>Quiripa</t>
  </si>
  <si>
    <t>Zamia ulei Dammer</t>
  </si>
  <si>
    <t>Alimento de antiguos | Abenca (Portugués)</t>
  </si>
  <si>
    <t>Alpinia sp.</t>
  </si>
  <si>
    <t>Zingiberaceae</t>
  </si>
  <si>
    <t>Alpinia</t>
  </si>
  <si>
    <t>Alpinia purpurata (Vieill.) K.Schum.</t>
  </si>
  <si>
    <t>(Vieill.) K.Schum.</t>
  </si>
  <si>
    <t>Alpinia zerumbet (Pers.) B.L.Burtt &amp; R.M.Sm.</t>
  </si>
  <si>
    <t>zerumbet</t>
  </si>
  <si>
    <t>(Pers.) B.L.Burtt &amp; R.M.Sm.</t>
  </si>
  <si>
    <t>Pluma de Aguila | Millican</t>
  </si>
  <si>
    <t>Curcuma longa L.</t>
  </si>
  <si>
    <t>Curcuma</t>
  </si>
  <si>
    <t>Cúrcuma | Azafrán | Kuruva</t>
  </si>
  <si>
    <t>Etlingera elatior (Jack) R.M.Sm.</t>
  </si>
  <si>
    <t>Etlingera</t>
  </si>
  <si>
    <t>(Jack) R.M.Sm.</t>
  </si>
  <si>
    <t>Hedychium sp.</t>
  </si>
  <si>
    <t>Hedychium</t>
  </si>
  <si>
    <t>Hedychium coronarium J.König</t>
  </si>
  <si>
    <t>coronarium</t>
  </si>
  <si>
    <t>J.König</t>
  </si>
  <si>
    <t>Jengibre | Hidotropo</t>
  </si>
  <si>
    <t>Hedychium flavum Roxb.</t>
  </si>
  <si>
    <t>flavum</t>
  </si>
  <si>
    <t>Renealmia sp.</t>
  </si>
  <si>
    <t>Renealmia</t>
  </si>
  <si>
    <t>Renealmia alpinia (Rottb.) Maas</t>
  </si>
  <si>
    <t>alpinia</t>
  </si>
  <si>
    <t>(Rottb.) Maas</t>
  </si>
  <si>
    <t>Sirindano | Palma zurca | Sarandango | Mata Andrea | Huitillo | Naikw | Jengibre</t>
  </si>
  <si>
    <t>Renealmia asplundii Maas</t>
  </si>
  <si>
    <t>Renealmia breviscapa Poepp. &amp; Endl.</t>
  </si>
  <si>
    <t>breviscapa</t>
  </si>
  <si>
    <t>Renealmia cernua (Roem. &amp; Schult.) J.F.Macbr.</t>
  </si>
  <si>
    <t>(Roem. &amp; Schult.) J.F.Macbr.</t>
  </si>
  <si>
    <t>Renealmia ferruginea Maas</t>
  </si>
  <si>
    <t>Renealmia floribunda K.Schum.</t>
  </si>
  <si>
    <t>Helecho de sabana | Sana pechos | Matacolibri</t>
  </si>
  <si>
    <t>Renealmia foliifera Standl.</t>
  </si>
  <si>
    <t>foliifera</t>
  </si>
  <si>
    <t>Zarandango</t>
  </si>
  <si>
    <t>Renealmia fragilis Maas</t>
  </si>
  <si>
    <t>Renealmia krukovii Maas</t>
  </si>
  <si>
    <t>Ala de panguana | Chici ordinario | Coroba</t>
  </si>
  <si>
    <t>Renealmia monosperma Miq.</t>
  </si>
  <si>
    <t>monosperma</t>
  </si>
  <si>
    <t>Jengibre | Jengibre de monte | Sarandango enano</t>
  </si>
  <si>
    <t>Renealmia nicolaioides Loes.</t>
  </si>
  <si>
    <t>nicolaioides</t>
  </si>
  <si>
    <t>Sarandango | Abebe</t>
  </si>
  <si>
    <t>Renealmia stellulata Steyerm.</t>
  </si>
  <si>
    <t>Renealmia thyrsoidea (Ruiz &amp; Pav.) Poepp. &amp; Endl.</t>
  </si>
  <si>
    <t>thyrsoidea</t>
  </si>
  <si>
    <t>Zurca | Platanillo | Zarandango | Matandea | Mata Andrea | Ojo de diablo</t>
  </si>
  <si>
    <t>Renealmia urbaniana Loes.</t>
  </si>
  <si>
    <t>urbaniana</t>
  </si>
  <si>
    <t>Zingeber sp.</t>
  </si>
  <si>
    <t>Zingeber</t>
  </si>
  <si>
    <t>Bulnesia arborea (Jacq.) Engl.</t>
  </si>
  <si>
    <t>Zygophyllaceae</t>
  </si>
  <si>
    <t>Bulnesia</t>
  </si>
  <si>
    <t>(Jacq.) Engl.</t>
  </si>
  <si>
    <t xml:space="preserve">Guayacán | Guayacán de bola | Guayacán garrapo </t>
  </si>
  <si>
    <t>Guaiacum  officinale  L.</t>
  </si>
  <si>
    <t xml:space="preserve">Guaiacum </t>
  </si>
  <si>
    <t xml:space="preserve">officinale </t>
  </si>
  <si>
    <t xml:space="preserve">Guayacán | Guayacán de bola, Palosanto </t>
  </si>
  <si>
    <t xml:space="preserve">Zygophyllaceae </t>
  </si>
  <si>
    <t>Plantilla para el Registro de Datos de Campo de PFNM (frutos o semillas) a aprovechar en Palmas</t>
  </si>
  <si>
    <t>Cantidad del PFNM en la parcela de muestreo</t>
  </si>
  <si>
    <t xml:space="preserve">Número de racimos </t>
  </si>
  <si>
    <t>Cantidad de racimos a aprovechar en el individuo evaluado</t>
  </si>
  <si>
    <t xml:space="preserve">Peso de un racimo completo (frutos y raquis) en Kg </t>
  </si>
  <si>
    <t>Cantidad aproximada de frutos o semillas por cada racimo</t>
  </si>
  <si>
    <t>Peso promedio de un fruto o la semilla con pulpa (gramos)</t>
  </si>
  <si>
    <t>Peso o Cantidad del PFNM (frutos o semillas) esperado por individuo
(kg)</t>
  </si>
  <si>
    <t>El individuo reune condiciones apropiadas para el aprovechamiento?
Si/No</t>
  </si>
  <si>
    <t>ID</t>
  </si>
  <si>
    <t>Altura total de la palma (m)</t>
  </si>
  <si>
    <t>Altura del tallo de la palma
(m)</t>
  </si>
  <si>
    <t>Estado fisico del individuo</t>
  </si>
  <si>
    <t>Estado sanitario del individuo</t>
  </si>
  <si>
    <t>Sin evidencia reproductiva (Sin racimos)</t>
  </si>
  <si>
    <t>En capuchon</t>
  </si>
  <si>
    <t>Con inflorescencia</t>
  </si>
  <si>
    <t>Con frutos verdes</t>
  </si>
  <si>
    <t>Con frutos maduros</t>
  </si>
  <si>
    <t>Senescentes</t>
  </si>
  <si>
    <t>Proyectados</t>
  </si>
  <si>
    <t>Número de racimos/palma
Min-Max</t>
  </si>
  <si>
    <t>No. Racimos promedio/ palma</t>
  </si>
  <si>
    <t>Número de frutos mínimo-máximo/ racimo</t>
  </si>
  <si>
    <t>Número promedio de frutos/ racimo</t>
  </si>
  <si>
    <t>Número promedio de semillas/ racimo</t>
  </si>
  <si>
    <t>Peso promedio de un racimo (Kg)</t>
  </si>
  <si>
    <t>Peso promedio de un fruto (g)</t>
  </si>
  <si>
    <t>Peso promedio de una semilla (g)</t>
  </si>
  <si>
    <t>Cantidad de frutos por Kg</t>
  </si>
  <si>
    <t>% máximo de aprovechamiento</t>
  </si>
  <si>
    <t>% de palmas remanentes</t>
  </si>
  <si>
    <t>Carácteristicas de individuos potencialmente cosechables</t>
  </si>
  <si>
    <t>Asaí 
(Euterpe precatoria)</t>
  </si>
  <si>
    <t>1 a 11</t>
  </si>
  <si>
    <t>336 a 7.689</t>
  </si>
  <si>
    <t>5,9 kg ± 3,5 kg</t>
  </si>
  <si>
    <t>Altura total mínima de 10 m de individuos en hembra, cuando no muestren evidencias reproductivas.</t>
  </si>
  <si>
    <t>Canangucha (Mauritia flexuosa)</t>
  </si>
  <si>
    <t>1 a 13</t>
  </si>
  <si>
    <t>134 a 1.267</t>
  </si>
  <si>
    <t>22,26 kg ± 16,6 kg</t>
  </si>
  <si>
    <t>Altura total mínima de 7 m de individuos en hembra, cuando no muestren evidencias reproductivas.</t>
  </si>
  <si>
    <t>Milpesos (Oenocarpus bataua)</t>
  </si>
  <si>
    <t xml:space="preserve">1 a 14 </t>
  </si>
  <si>
    <t>437 a 6.600</t>
  </si>
  <si>
    <t>20,33 kg ± 11,14 kg</t>
  </si>
  <si>
    <t>Chontaduro
(Bactris gasipaes)</t>
  </si>
  <si>
    <t>11 a 250</t>
  </si>
  <si>
    <t>4,8 kg ± 2,5 kg</t>
  </si>
  <si>
    <t>Chambira (Astrocaryum chambira)</t>
  </si>
  <si>
    <t>80 a 520</t>
  </si>
  <si>
    <t>14,77 kg ± 6,1 kg</t>
  </si>
  <si>
    <t>En zonas de cobertura boscosa o al interior del bosque se registrarán todas las palmas que midan 10 metros o más de altura total. En zonas de vegetación secundaria (rastrojos bajos/zonas abiertas) se registrarán todas las palmas que midan desde 2,5 metros de altura total.</t>
  </si>
  <si>
    <t>No.</t>
  </si>
  <si>
    <t>Nombre de la especie</t>
  </si>
  <si>
    <t>Número promedio de frutos por árbol</t>
  </si>
  <si>
    <t>Rango frutos 
Min-Max</t>
  </si>
  <si>
    <t>Número de frutos por m3 de copa</t>
  </si>
  <si>
    <t>Cantidad promedia de semillas por fruto</t>
  </si>
  <si>
    <t>Rango de semillas por fruto
Min-Max</t>
  </si>
  <si>
    <t>Número promedio de semillas por árbol</t>
  </si>
  <si>
    <t>Rango de semillas
Min-Max</t>
  </si>
  <si>
    <t>Número de semillas por m3 de copa</t>
  </si>
  <si>
    <t>Peso promedio de un fruto (gramos)</t>
  </si>
  <si>
    <t>Peso promedio de una semilla (gramos)</t>
  </si>
  <si>
    <t>Cantidad promedia de frutos /kilogramo</t>
  </si>
  <si>
    <t>Cantidad promedia de semillas/kilogramo</t>
  </si>
  <si>
    <t>% de frutos/semilas a conservar</t>
  </si>
  <si>
    <t>Achapo
(Cedrelinga cateniformis)</t>
  </si>
  <si>
    <t>512 a 6.528</t>
  </si>
  <si>
    <t>2 a 15</t>
  </si>
  <si>
    <t>1.024 a 26.880</t>
  </si>
  <si>
    <t>Achiote
(Bixa orellana L.)</t>
  </si>
  <si>
    <t>10 a 1.720</t>
  </si>
  <si>
    <t>15 a 432</t>
  </si>
  <si>
    <t>488 a 83.993</t>
  </si>
  <si>
    <t>Algarrobo
(Hymenaea oblongifolia)</t>
  </si>
  <si>
    <t>200 a 4.320</t>
  </si>
  <si>
    <t>1 a 3</t>
  </si>
  <si>
    <t>Amarillo medio comino 
(Ocotea aciphylla)</t>
  </si>
  <si>
    <t>5.568 a 19.968</t>
  </si>
  <si>
    <t>Amarillo
(Nectandra reticulata)</t>
  </si>
  <si>
    <t>1.024 a 34.944</t>
  </si>
  <si>
    <t>1.152 a 18.773</t>
  </si>
  <si>
    <t>Anón amazónico 
(Annona mucosa)</t>
  </si>
  <si>
    <t>11 a 576</t>
  </si>
  <si>
    <t>15 a 126</t>
  </si>
  <si>
    <t>360 a 26.650</t>
  </si>
  <si>
    <t>Arazá
(Eugenia stipitata)</t>
  </si>
  <si>
    <t>48 a 816</t>
  </si>
  <si>
    <t>7 a 15</t>
  </si>
  <si>
    <t>336 a 4.800</t>
  </si>
  <si>
    <t>Arenillo  
(Erisma uncinatum)</t>
  </si>
  <si>
    <t>896 a 7.680</t>
  </si>
  <si>
    <t>1.184 a 7.680</t>
  </si>
  <si>
    <t>Arracacho
(Osteophloeum platyspermum)</t>
  </si>
  <si>
    <t>267 - 1.600</t>
  </si>
  <si>
    <t>Balso 
(Ochroma pyramidale)</t>
  </si>
  <si>
    <t>76 a 1.536</t>
  </si>
  <si>
    <t>47 a 1.864</t>
  </si>
  <si>
    <t>2.816 a 1.191.936</t>
  </si>
  <si>
    <t>Barbasco
(Minquartia guianensis)</t>
  </si>
  <si>
    <t>572 a 1.520</t>
  </si>
  <si>
    <t>680 a 1.360</t>
  </si>
  <si>
    <t>Bilibil 
(Guarea guidonia)</t>
  </si>
  <si>
    <t>1.024 a 8.960</t>
  </si>
  <si>
    <t>3 a 4</t>
  </si>
  <si>
    <t>3.744 a 30.720</t>
  </si>
  <si>
    <t>Cacao maraco
(Theobroma bicolor)</t>
  </si>
  <si>
    <t>2 a 384</t>
  </si>
  <si>
    <t>30 a 51</t>
  </si>
  <si>
    <t>312 a 14.796</t>
  </si>
  <si>
    <t>Cachimbo 
(Erythrina fusca)</t>
  </si>
  <si>
    <t>3.008 a 11.520</t>
  </si>
  <si>
    <t>2 a 13</t>
  </si>
  <si>
    <t>15.040 a 86.528</t>
  </si>
  <si>
    <t>Cachimbo
(Erythrina poeppigian)</t>
  </si>
  <si>
    <t>1,600 a 8.960</t>
  </si>
  <si>
    <t>3.200 a 17.920</t>
  </si>
  <si>
    <t>Caimitillo
 (Pouteria sp.)</t>
  </si>
  <si>
    <t>28 a 1.152</t>
  </si>
  <si>
    <t>672 a 1.152</t>
  </si>
  <si>
    <t>Caimo (frutal) 
(Pouteria caimito)</t>
  </si>
  <si>
    <t>20 a 597</t>
  </si>
  <si>
    <t>1 a 4</t>
  </si>
  <si>
    <t>40 a 768</t>
  </si>
  <si>
    <t>Canalete
(Jacaranda copaia)</t>
  </si>
  <si>
    <t>150 a 7.744</t>
  </si>
  <si>
    <t>52 a 307</t>
  </si>
  <si>
    <t>54.912 a 687.680</t>
  </si>
  <si>
    <t>Canelo de los Andaquíes
(Mespilodaphne quixos)</t>
  </si>
  <si>
    <t>240 a 960</t>
  </si>
  <si>
    <t>Capirón de vega
(Calycophyllum spruceanum)</t>
  </si>
  <si>
    <t>5.344 a 385.506</t>
  </si>
  <si>
    <t>1 a 2</t>
  </si>
  <si>
    <t>18.048 a 771.012</t>
  </si>
  <si>
    <t>Caracolí 
(Anacardium excelsum)</t>
  </si>
  <si>
    <t>256 a 2.112</t>
  </si>
  <si>
    <t>Caraño 
(Trattinnickia aspera)</t>
  </si>
  <si>
    <t>1.067 a 9.308</t>
  </si>
  <si>
    <t>1.067 a 9.216</t>
  </si>
  <si>
    <t>Carguero 
(Couratari guianensis)</t>
  </si>
  <si>
    <t>683 a 981</t>
  </si>
  <si>
    <t>8 a 26</t>
  </si>
  <si>
    <t>5.464 a 7.848</t>
  </si>
  <si>
    <t>7.140 a 8.330</t>
  </si>
  <si>
    <t>Carrecillo 
(Pochota fendleri)</t>
  </si>
  <si>
    <t>128 a 260</t>
  </si>
  <si>
    <t>10 a 140</t>
  </si>
  <si>
    <t>1.212 a 3.520</t>
  </si>
  <si>
    <t>Casco de vaca rojo
(Calliandra trinervia)</t>
  </si>
  <si>
    <t>64 a 3.136</t>
  </si>
  <si>
    <t>3 a 8</t>
  </si>
  <si>
    <t>256 a 18.816</t>
  </si>
  <si>
    <t>Castaña del Brasil
(Bertholletia excelsa)</t>
  </si>
  <si>
    <t>8 a 256</t>
  </si>
  <si>
    <t>272 a 5.280</t>
  </si>
  <si>
    <t>Cedro 
(Cedrela odorata L.)</t>
  </si>
  <si>
    <t>192 a 13.440</t>
  </si>
  <si>
    <t>16 a 65</t>
  </si>
  <si>
    <t>3.840 a 698.880</t>
  </si>
  <si>
    <t>Ceiba 
(Ceiba pentandra)</t>
  </si>
  <si>
    <t>300 a 2.597</t>
  </si>
  <si>
    <t>71 a 204</t>
  </si>
  <si>
    <t>46.200 a 308.000</t>
  </si>
  <si>
    <t>Chíparo
(Zygia longifolia)</t>
  </si>
  <si>
    <t>512 a 17.088</t>
  </si>
  <si>
    <t>7 a 16</t>
  </si>
  <si>
    <t>4.096 a 219.024</t>
  </si>
  <si>
    <t>Chocho
(Ormosia nobilis)</t>
  </si>
  <si>
    <t>139 a 16.000</t>
  </si>
  <si>
    <t>278 a 27.072</t>
  </si>
  <si>
    <t>Cobre
 (Andira inermis)</t>
  </si>
  <si>
    <t>80 a 10.560</t>
  </si>
  <si>
    <t>Copoazú 
(Theobroma grandiflorum)</t>
  </si>
  <si>
    <t>4 a 384</t>
  </si>
  <si>
    <t>10 a 62</t>
  </si>
  <si>
    <t>120 a 5.376</t>
  </si>
  <si>
    <t>Costillo 
(Aspidosperma excelsum)</t>
  </si>
  <si>
    <t>96 a 1.608</t>
  </si>
  <si>
    <t>10 a 28</t>
  </si>
  <si>
    <t>512 a 21.504</t>
  </si>
  <si>
    <t>Costillo
(Aspidosperma rigidum)</t>
  </si>
  <si>
    <t>100 a 320</t>
  </si>
  <si>
    <t>9 a 16</t>
  </si>
  <si>
    <t>1.260 a 4.096</t>
  </si>
  <si>
    <t>Cucharo
(Myrsine guianensis)</t>
  </si>
  <si>
    <t>4.600 a 355.250</t>
  </si>
  <si>
    <t>8.000 a 355.250</t>
  </si>
  <si>
    <t>Fono
(Eschweilera sp.)</t>
  </si>
  <si>
    <t>8 a 1.536</t>
  </si>
  <si>
    <t>8 a 4.032</t>
  </si>
  <si>
    <t>Fono
(Eschweilera coriacea)</t>
  </si>
  <si>
    <t>240 a 1.536</t>
  </si>
  <si>
    <t>2 a 4</t>
  </si>
  <si>
    <t>720 a 4.032</t>
  </si>
  <si>
    <t>Fresno 
(Tapirira guianensis)</t>
  </si>
  <si>
    <t>528 a 4.992</t>
  </si>
  <si>
    <t>528 a 4.736</t>
  </si>
  <si>
    <t>Golondrino 
(Oxandra xylopioides)</t>
  </si>
  <si>
    <t>496 a 936</t>
  </si>
  <si>
    <t>Gomo
(Vochysia braceliniae)</t>
  </si>
  <si>
    <t>2.048 a 6.752</t>
  </si>
  <si>
    <t>6.912 a 20.256</t>
  </si>
  <si>
    <t>Gomo
(Vochysia sp)</t>
  </si>
  <si>
    <t>Granadillo 
(Platymiscium pinnatum)</t>
  </si>
  <si>
    <t>1.000 a 23.040</t>
  </si>
  <si>
    <t>Guamo diablo 
(Tachigali sp.)</t>
  </si>
  <si>
    <t xml:space="preserve">896 a 13.824 </t>
  </si>
  <si>
    <t>Guamo
(Inga edulis Mart.)</t>
  </si>
  <si>
    <t>16 a 2004</t>
  </si>
  <si>
    <t>4 a 27</t>
  </si>
  <si>
    <t>80 a 30.080</t>
  </si>
  <si>
    <t>Guarango 
(Parkia sp.)</t>
  </si>
  <si>
    <t>64 a 9.984</t>
  </si>
  <si>
    <t>7 a 39</t>
  </si>
  <si>
    <t>2.728 a 389.376</t>
  </si>
  <si>
    <t>Guarango 
(Parkia multijuga)</t>
  </si>
  <si>
    <t>248 a 1.920</t>
  </si>
  <si>
    <t>7 a 18</t>
  </si>
  <si>
    <t>2.728 a 26.880</t>
  </si>
  <si>
    <t>Guarango 
(Parkia nitida)</t>
  </si>
  <si>
    <t>64 a 3.200</t>
  </si>
  <si>
    <t>12 a 17</t>
  </si>
  <si>
    <t>3.168 a 44.800</t>
  </si>
  <si>
    <t>Guarango 
(Parkia velutina)</t>
  </si>
  <si>
    <t>240 a 9.984</t>
  </si>
  <si>
    <t>15 a 39</t>
  </si>
  <si>
    <t>3.600 a 389.376</t>
  </si>
  <si>
    <t>Guayacán amarillo
(Handroanthus chrysanthus)</t>
  </si>
  <si>
    <t>177 a 192</t>
  </si>
  <si>
    <t>91 a 491</t>
  </si>
  <si>
    <t>54.678 a 59.200</t>
  </si>
  <si>
    <t>Higuerón 
(Ficus insipida Willd)</t>
  </si>
  <si>
    <t>728 a 7.040</t>
  </si>
  <si>
    <t>180 a 478</t>
  </si>
  <si>
    <t>284.220 a 1.880.064</t>
  </si>
  <si>
    <t>Inchi 
(Caryodendron orinocense)</t>
  </si>
  <si>
    <t>116 a 5.250</t>
  </si>
  <si>
    <t>348 a 15.750</t>
  </si>
  <si>
    <t>Juansoco 
(Couma macrocarpa)</t>
  </si>
  <si>
    <t>220 a 3.000</t>
  </si>
  <si>
    <t>1 a 48</t>
  </si>
  <si>
    <t>2.304 a 12.800</t>
  </si>
  <si>
    <t>Lacre
(Vismia baccifera)</t>
  </si>
  <si>
    <t>48 a 15.884</t>
  </si>
  <si>
    <t>40 a 305</t>
  </si>
  <si>
    <t>3,024 a 1.196.800</t>
  </si>
  <si>
    <t>Madroño
(Garcinia madruno)</t>
  </si>
  <si>
    <t>16 a 2.880</t>
  </si>
  <si>
    <t>2 a 5</t>
  </si>
  <si>
    <t>192 a 8.640</t>
  </si>
  <si>
    <t>Madroño
(Garcinia macrophylla)</t>
  </si>
  <si>
    <t>30 a 4.869</t>
  </si>
  <si>
    <t>90 a 18.132</t>
  </si>
  <si>
    <t>Maní 
(Caryocar glabrum)</t>
  </si>
  <si>
    <t>24 a 448</t>
  </si>
  <si>
    <t>Mano de oso
(Didymopanax morototoni)</t>
  </si>
  <si>
    <t>9.296 a 68.800</t>
  </si>
  <si>
    <t>18.592 a 135.680</t>
  </si>
  <si>
    <t>Marañón
(Anacardium occidentale)</t>
  </si>
  <si>
    <t>4 a 2.128</t>
  </si>
  <si>
    <t>1 a 35</t>
  </si>
  <si>
    <t>14 a 3.500</t>
  </si>
  <si>
    <t>Morochillo 
(Miconia sp)</t>
  </si>
  <si>
    <t>5.480 a 60.000</t>
  </si>
  <si>
    <t>12 a 85</t>
  </si>
  <si>
    <t>116.032 a 837.760</t>
  </si>
  <si>
    <t>Morochillo
(Miconia elata)</t>
  </si>
  <si>
    <t>8.288  a 51.120</t>
  </si>
  <si>
    <t>12 a 18</t>
  </si>
  <si>
    <t>116.032 a 664.560</t>
  </si>
  <si>
    <t>Motilon silvestre
(Hieronyma alchorneoides)</t>
  </si>
  <si>
    <t>2.080 a 69.280</t>
  </si>
  <si>
    <t>11.616 a 69.280</t>
  </si>
  <si>
    <t>Nagüí
(Guatteria spp)</t>
  </si>
  <si>
    <t>48 a 11.880</t>
  </si>
  <si>
    <t>3.008 a 8.960</t>
  </si>
  <si>
    <t>Nagüí
(Guatteria scytophylla)</t>
  </si>
  <si>
    <t>48 a 8.960</t>
  </si>
  <si>
    <t>Nagüí
(Guatteria punctata)</t>
  </si>
  <si>
    <t>56 a 4.350</t>
  </si>
  <si>
    <t>Nagüí
(Guatteria ucayalina)</t>
  </si>
  <si>
    <t>224 a 11.880</t>
  </si>
  <si>
    <t>Nogal cafetero
(Cordia alliodora)</t>
  </si>
  <si>
    <t>3.200 a 61.440</t>
  </si>
  <si>
    <t>3.200 - 61.440</t>
  </si>
  <si>
    <t>Palocruz 
(Brownea grandiceps)</t>
  </si>
  <si>
    <t>4 a 38</t>
  </si>
  <si>
    <t>1 a 10</t>
  </si>
  <si>
    <t>4 a 360</t>
  </si>
  <si>
    <t>Palonegro
(Piptocoma discolor)</t>
  </si>
  <si>
    <t>28.320 a 633.798</t>
  </si>
  <si>
    <t>Patevaca blanco 
(Bauhinia tarapotensis)</t>
  </si>
  <si>
    <t>67 a 960</t>
  </si>
  <si>
    <t>5 a 16</t>
  </si>
  <si>
    <t>720 a 7.040</t>
  </si>
  <si>
    <t>Patevaca 
(Bauhinia picta)</t>
  </si>
  <si>
    <t>120 a 1.760</t>
  </si>
  <si>
    <t>4 a 9</t>
  </si>
  <si>
    <t>840 a 10.880</t>
  </si>
  <si>
    <t>Peinemono 
(Apeiba membranacea)</t>
  </si>
  <si>
    <t>104 a 1.584</t>
  </si>
  <si>
    <t>36 a 298</t>
  </si>
  <si>
    <t>6.720 a 200.704</t>
  </si>
  <si>
    <t>Pino colombiano
(Podocarpus sp.)</t>
  </si>
  <si>
    <t>1.280 a 2.816</t>
  </si>
  <si>
    <t>2.560 a 4.224</t>
  </si>
  <si>
    <t>Sangredrago 
(Croton lechleri)</t>
  </si>
  <si>
    <t>168 a 56.496</t>
  </si>
  <si>
    <t>1.584 a 102.816</t>
  </si>
  <si>
    <t>Sangretoro 
(Virola sp.)</t>
  </si>
  <si>
    <t>32 a 6.624</t>
  </si>
  <si>
    <t>128 a 6.000</t>
  </si>
  <si>
    <t>Sapotolongo 
(Pachira speciosa)</t>
  </si>
  <si>
    <t>72 a 288</t>
  </si>
  <si>
    <t>20 a 70</t>
  </si>
  <si>
    <t>1.920 a 11.136</t>
  </si>
  <si>
    <t>Tara 
(Simarouba amara)</t>
  </si>
  <si>
    <t>1.376 a 28.000</t>
  </si>
  <si>
    <t>Uva caimarona 
(Pourouma cecropiifolia)</t>
  </si>
  <si>
    <t>288 a 21.504</t>
  </si>
  <si>
    <t>Yarumo 
(Cecropia distachya)</t>
  </si>
  <si>
    <t>331.776 a 1.574.656</t>
  </si>
  <si>
    <t>Yarumo 
(Cecropia putumayonis)</t>
  </si>
  <si>
    <t>1.011.600 a 3.929.664</t>
  </si>
  <si>
    <t>Yarumo 
(Cecropia sciadophylla)</t>
  </si>
  <si>
    <t>500.544 a 2.111.508</t>
  </si>
  <si>
    <t>Zapote 
(Matisia cordata)</t>
  </si>
  <si>
    <t>80 a 1.152</t>
  </si>
  <si>
    <t>4 a 6</t>
  </si>
  <si>
    <t>320 a 4.096</t>
  </si>
  <si>
    <t>NOTA FINAL ACLARATORIA</t>
  </si>
  <si>
    <t>En caso de encontrar inconsistencias en esta plantilla, o si tiene algún comentario que permita mejorar</t>
  </si>
  <si>
    <t>su contenido, por favor remita sus comentarios al correo electrónico oficial de Corpoamazonia:</t>
  </si>
  <si>
    <t xml:space="preserve">correspondencia@corpoamazonia.gov.co  </t>
  </si>
  <si>
    <t>Asunto: ACCION DE MEJORA PLANTILLA F-LAR-072 del Sistema de Gestión de Calidad</t>
  </si>
  <si>
    <t>De ser posible inserte sus comentarios en la hoja que corresponda y resáltela con un color diferente.</t>
  </si>
  <si>
    <t>En esta hoja, a continuación especifique la(s) hoja(s) donde insertó sus comentarios, y exprese los comentarios aclaratorios o que considere pertinentes</t>
  </si>
  <si>
    <t>OBSERVACIONES POR PARTE DEL INTERESADO O USUARIO:</t>
  </si>
  <si>
    <t>Deje en esta sección sus comentarios; gracias.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</si>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</sst>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00\ _€_-;\-* #,##0.00\ _€_-;_-* &quot;-&quot;??\ _€_-;_-@_-"/>
    <numFmt numFmtId="166" formatCode="_(* #,##0_);_(* \(#,##0\);_(* &quot;-&quot;??_);_(@_)"/>
    <numFmt numFmtId="167" formatCode="_-* #,##0_-;\-* #,##0_-;_-* &quot;-&quot;??_-;_-@_-"/>
    <numFmt numFmtId="168" formatCode="000"/>
    <numFmt numFmtId="169" formatCode="_-* #,##0.0000_-;\-* #,##0.0000_-;_-* &quot;-&quot;??_-;_-@_-"/>
    <numFmt numFmtId="170" formatCode="#,##0.0"/>
  </numFmts>
  <fonts count="50"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0"/>
      <name val="Arial"/>
      <family val="2"/>
    </font>
    <font>
      <b/>
      <sz val="10"/>
      <name val="Arial"/>
      <family val="2"/>
    </font>
    <font>
      <b/>
      <sz val="10"/>
      <color indexed="8"/>
      <name val="Arial"/>
      <family val="2"/>
    </font>
    <font>
      <sz val="10"/>
      <color indexed="8"/>
      <name val="Arial"/>
      <family val="2"/>
    </font>
    <font>
      <sz val="10"/>
      <color theme="1"/>
      <name val="Arial"/>
      <family val="2"/>
    </font>
    <font>
      <i/>
      <sz val="10"/>
      <color theme="1"/>
      <name val="Arial"/>
      <family val="2"/>
    </font>
    <font>
      <b/>
      <sz val="10"/>
      <color theme="1"/>
      <name val="Arial"/>
      <family val="2"/>
    </font>
    <font>
      <sz val="10"/>
      <color rgb="FFFF0000"/>
      <name val="Arial"/>
      <family val="2"/>
    </font>
    <font>
      <sz val="11"/>
      <color theme="1"/>
      <name val="Calibri"/>
      <family val="2"/>
      <scheme val="minor"/>
    </font>
    <font>
      <b/>
      <sz val="9"/>
      <name val="Arial"/>
      <family val="2"/>
    </font>
    <font>
      <sz val="9"/>
      <name val="Arial"/>
      <family val="2"/>
    </font>
    <font>
      <b/>
      <sz val="11"/>
      <name val="Arial"/>
      <family val="2"/>
    </font>
    <font>
      <sz val="9"/>
      <color theme="1"/>
      <name val="Arial"/>
      <family val="2"/>
    </font>
    <font>
      <b/>
      <sz val="12"/>
      <name val="Arial"/>
      <family val="2"/>
    </font>
    <font>
      <b/>
      <sz val="14"/>
      <color theme="1"/>
      <name val="Arial"/>
      <family val="2"/>
    </font>
    <font>
      <b/>
      <sz val="16"/>
      <color theme="1"/>
      <name val="Arial"/>
      <family val="2"/>
    </font>
    <font>
      <b/>
      <sz val="11"/>
      <color theme="1"/>
      <name val="Arial"/>
      <family val="2"/>
    </font>
    <font>
      <b/>
      <sz val="12"/>
      <color indexed="8"/>
      <name val="Arial"/>
      <family val="2"/>
    </font>
    <font>
      <sz val="12"/>
      <name val="Arial"/>
      <family val="2"/>
    </font>
    <font>
      <b/>
      <sz val="12"/>
      <color theme="1"/>
      <name val="Arial"/>
      <family val="2"/>
    </font>
    <font>
      <sz val="10"/>
      <name val="Arial"/>
      <family val="2"/>
    </font>
    <font>
      <sz val="11"/>
      <color theme="1"/>
      <name val="Arial"/>
      <family val="2"/>
    </font>
    <font>
      <i/>
      <sz val="11"/>
      <color theme="1"/>
      <name val="Arial"/>
      <family val="2"/>
    </font>
    <font>
      <sz val="11"/>
      <color rgb="FFFF0000"/>
      <name val="Arial"/>
      <family val="2"/>
    </font>
    <font>
      <b/>
      <sz val="9"/>
      <color theme="1"/>
      <name val="Arial"/>
      <family val="2"/>
    </font>
    <font>
      <sz val="9"/>
      <color indexed="81"/>
      <name val="Tahoma"/>
      <family val="2"/>
    </font>
    <font>
      <b/>
      <sz val="9"/>
      <color indexed="81"/>
      <name val="Tahoma"/>
      <family val="2"/>
    </font>
    <font>
      <u/>
      <sz val="11"/>
      <color theme="10"/>
      <name val="Calibri"/>
      <family val="2"/>
      <scheme val="minor"/>
    </font>
    <font>
      <sz val="11"/>
      <color theme="9"/>
      <name val="Calibri"/>
      <family val="2"/>
      <scheme val="minor"/>
    </font>
    <font>
      <sz val="8"/>
      <name val="Arial"/>
      <family val="2"/>
    </font>
    <font>
      <sz val="11"/>
      <name val="Monotype Corsiva"/>
      <family val="4"/>
    </font>
    <font>
      <sz val="10"/>
      <color theme="1"/>
      <name val="Calibri"/>
      <family val="2"/>
      <scheme val="minor"/>
    </font>
    <font>
      <sz val="9"/>
      <color theme="1"/>
      <name val="Calibri"/>
      <family val="2"/>
      <scheme val="minor"/>
    </font>
    <font>
      <i/>
      <sz val="9"/>
      <color theme="1"/>
      <name val="Arial"/>
      <family val="2"/>
    </font>
    <font>
      <sz val="8.5"/>
      <color theme="1"/>
      <name val="Arial"/>
      <family val="2"/>
    </font>
    <font>
      <u/>
      <sz val="11"/>
      <color theme="10"/>
      <name val="Arial"/>
      <family val="2"/>
    </font>
    <font>
      <sz val="8"/>
      <color theme="1"/>
      <name val="Arial"/>
      <family val="2"/>
    </font>
    <font>
      <sz val="11"/>
      <name val="Calibri"/>
      <family val="2"/>
      <scheme val="minor"/>
    </font>
    <font>
      <sz val="11"/>
      <color rgb="FF1F2124"/>
      <name val="Calibri"/>
      <family val="2"/>
      <scheme val="minor"/>
    </font>
    <font>
      <sz val="11"/>
      <color rgb="FF3F3F42"/>
      <name val="Calibri"/>
      <family val="2"/>
      <scheme val="minor"/>
    </font>
    <font>
      <i/>
      <sz val="10.5"/>
      <color rgb="FF26282A"/>
      <name val="Arial"/>
      <family val="2"/>
    </font>
    <font>
      <b/>
      <sz val="8"/>
      <color theme="1"/>
      <name val="Arial"/>
      <family val="2"/>
    </font>
    <font>
      <b/>
      <sz val="8"/>
      <name val="Arial"/>
      <family val="2"/>
    </font>
    <font>
      <sz val="11"/>
      <name val="Arial"/>
      <family val="2"/>
    </font>
    <font>
      <sz val="11"/>
      <color theme="8"/>
      <name val="Arial"/>
      <family val="2"/>
    </font>
    <font>
      <sz val="11"/>
      <color theme="1"/>
      <name val="Aptos Narrow"/>
      <family val="2"/>
    </font>
  </fonts>
  <fills count="15">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79998168889431442"/>
        <bgColor indexed="64"/>
      </patternFill>
    </fill>
    <fill>
      <patternFill patternType="solid">
        <fgColor rgb="FFFFFFF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9">
    <xf numFmtId="0" fontId="0" fillId="0" borderId="0"/>
    <xf numFmtId="0" fontId="4" fillId="0" borderId="0"/>
    <xf numFmtId="0" fontId="4" fillId="0" borderId="0"/>
    <xf numFmtId="165" fontId="12" fillId="0" borderId="0" applyFont="0" applyFill="0" applyBorder="0" applyAlignment="0" applyProtection="0"/>
    <xf numFmtId="0" fontId="24" fillId="0" borderId="0"/>
    <xf numFmtId="0" fontId="31" fillId="0" borderId="0" applyNumberForma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25" fillId="0" borderId="0"/>
  </cellStyleXfs>
  <cellXfs count="545">
    <xf numFmtId="0" fontId="0" fillId="0" borderId="0" xfId="0"/>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xf>
    <xf numFmtId="0" fontId="10" fillId="0" borderId="0" xfId="0" applyFont="1" applyAlignment="1">
      <alignment vertical="center"/>
    </xf>
    <xf numFmtId="0" fontId="1" fillId="0" borderId="0" xfId="0" applyFont="1" applyAlignment="1">
      <alignment vertical="center"/>
    </xf>
    <xf numFmtId="0" fontId="14" fillId="0" borderId="24" xfId="2" applyFont="1" applyBorder="1" applyAlignment="1">
      <alignment horizontal="center" wrapText="1"/>
    </xf>
    <xf numFmtId="14" fontId="14" fillId="0" borderId="28" xfId="2" applyNumberFormat="1" applyFont="1" applyBorder="1" applyAlignment="1">
      <alignment horizontal="center" wrapText="1"/>
    </xf>
    <xf numFmtId="0" fontId="14" fillId="0" borderId="0" xfId="2" applyFont="1" applyAlignment="1">
      <alignment horizontal="center" wrapText="1"/>
    </xf>
    <xf numFmtId="0" fontId="15" fillId="0" borderId="0" xfId="2" applyFont="1" applyAlignment="1">
      <alignment horizontal="center" vertical="center" wrapText="1"/>
    </xf>
    <xf numFmtId="0" fontId="16" fillId="0" borderId="0" xfId="2" applyFont="1" applyAlignment="1">
      <alignment horizontal="center" vertical="center" wrapText="1"/>
    </xf>
    <xf numFmtId="14" fontId="14" fillId="0" borderId="0" xfId="2" applyNumberFormat="1" applyFont="1" applyAlignment="1">
      <alignment horizontal="center" wrapText="1"/>
    </xf>
    <xf numFmtId="0" fontId="10" fillId="4" borderId="1" xfId="0" applyFont="1" applyFill="1" applyBorder="1" applyAlignment="1">
      <alignment horizontal="center" vertical="center" wrapText="1"/>
    </xf>
    <xf numFmtId="0" fontId="10" fillId="4" borderId="24" xfId="0" applyFont="1" applyFill="1" applyBorder="1" applyAlignment="1">
      <alignment horizontal="center" vertical="center" wrapText="1"/>
    </xf>
    <xf numFmtId="0" fontId="18" fillId="4" borderId="33" xfId="0" applyFont="1" applyFill="1" applyBorder="1" applyAlignment="1">
      <alignment horizontal="center" vertical="center" wrapText="1"/>
    </xf>
    <xf numFmtId="0" fontId="18" fillId="4" borderId="0" xfId="0" applyFont="1" applyFill="1" applyAlignment="1">
      <alignment horizontal="center" vertical="center" wrapText="1"/>
    </xf>
    <xf numFmtId="0" fontId="20" fillId="4" borderId="0" xfId="0" applyFont="1" applyFill="1" applyAlignment="1">
      <alignment horizontal="center" vertical="center" wrapText="1"/>
    </xf>
    <xf numFmtId="0" fontId="20" fillId="4" borderId="34"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0" fillId="0" borderId="0" xfId="0" applyAlignment="1">
      <alignment horizontal="center" vertical="center"/>
    </xf>
    <xf numFmtId="0" fontId="27" fillId="0" borderId="11" xfId="0" applyFont="1" applyBorder="1" applyAlignment="1">
      <alignment horizontal="center" vertical="center"/>
    </xf>
    <xf numFmtId="0" fontId="25" fillId="0" borderId="0" xfId="0" applyFont="1" applyAlignment="1">
      <alignment vertical="center" wrapText="1"/>
    </xf>
    <xf numFmtId="0" fontId="26" fillId="0" borderId="0" xfId="0" applyFont="1" applyAlignment="1">
      <alignment vertical="center"/>
    </xf>
    <xf numFmtId="0" fontId="27" fillId="0" borderId="0" xfId="0" applyFont="1" applyAlignment="1">
      <alignment vertical="center"/>
    </xf>
    <xf numFmtId="0" fontId="27" fillId="0" borderId="0" xfId="0" applyFont="1" applyAlignment="1">
      <alignment horizontal="center" vertical="center"/>
    </xf>
    <xf numFmtId="0" fontId="0" fillId="0" borderId="0" xfId="0" applyProtection="1">
      <protection locked="0"/>
    </xf>
    <xf numFmtId="0" fontId="28" fillId="0" borderId="14" xfId="0" applyFont="1" applyBorder="1" applyAlignment="1">
      <alignment horizontal="center" vertical="center"/>
    </xf>
    <xf numFmtId="0" fontId="25"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0" fontId="8" fillId="4" borderId="1" xfId="0" applyFont="1" applyFill="1" applyBorder="1" applyAlignment="1" applyProtection="1">
      <alignment horizontal="center" vertical="center" wrapText="1"/>
      <protection locked="0"/>
    </xf>
    <xf numFmtId="0" fontId="8" fillId="4" borderId="1" xfId="0" applyFont="1" applyFill="1" applyBorder="1" applyAlignment="1" applyProtection="1">
      <alignment horizontal="center" wrapText="1"/>
      <protection locked="0"/>
    </xf>
    <xf numFmtId="0" fontId="8" fillId="4" borderId="1" xfId="0" applyFont="1" applyFill="1" applyBorder="1" applyAlignment="1" applyProtection="1">
      <alignment wrapText="1"/>
      <protection locked="0"/>
    </xf>
    <xf numFmtId="0" fontId="10" fillId="4" borderId="31" xfId="0" applyFont="1" applyFill="1" applyBorder="1" applyAlignment="1">
      <alignment horizontal="right" vertical="center" wrapText="1"/>
    </xf>
    <xf numFmtId="0" fontId="10" fillId="4" borderId="3" xfId="0" applyFont="1" applyFill="1" applyBorder="1" applyAlignment="1">
      <alignment horizontal="right" vertical="center" wrapText="1"/>
    </xf>
    <xf numFmtId="0" fontId="10" fillId="4" borderId="4" xfId="0" applyFont="1" applyFill="1" applyBorder="1" applyAlignment="1">
      <alignment horizontal="right" vertical="center" wrapText="1"/>
    </xf>
    <xf numFmtId="166" fontId="19" fillId="4" borderId="24" xfId="0" applyNumberFormat="1" applyFont="1" applyFill="1" applyBorder="1" applyAlignment="1">
      <alignment wrapText="1"/>
    </xf>
    <xf numFmtId="167" fontId="8" fillId="4" borderId="24" xfId="6" applyNumberFormat="1" applyFont="1" applyFill="1" applyBorder="1" applyAlignment="1">
      <alignment wrapText="1"/>
    </xf>
    <xf numFmtId="166" fontId="23" fillId="8" borderId="24" xfId="0" applyNumberFormat="1" applyFont="1" applyFill="1" applyBorder="1" applyAlignment="1">
      <alignment wrapText="1"/>
    </xf>
    <xf numFmtId="167" fontId="8" fillId="4" borderId="24" xfId="6" applyNumberFormat="1" applyFont="1" applyFill="1" applyBorder="1" applyAlignment="1" applyProtection="1">
      <alignment wrapText="1"/>
    </xf>
    <xf numFmtId="0" fontId="8" fillId="4" borderId="1" xfId="0" applyFont="1" applyFill="1" applyBorder="1" applyAlignment="1" applyProtection="1">
      <alignment vertical="center" wrapText="1"/>
      <protection locked="0"/>
    </xf>
    <xf numFmtId="166" fontId="4" fillId="0" borderId="24" xfId="3" applyNumberFormat="1" applyFont="1" applyFill="1" applyBorder="1" applyAlignment="1">
      <alignment horizontal="left" vertical="center" wrapText="1"/>
    </xf>
    <xf numFmtId="166" fontId="4" fillId="0" borderId="2" xfId="3" applyNumberFormat="1" applyFont="1" applyFill="1" applyBorder="1" applyAlignment="1" applyProtection="1">
      <alignment horizontal="left" vertical="center" wrapText="1"/>
      <protection locked="0"/>
    </xf>
    <xf numFmtId="0" fontId="20" fillId="4" borderId="37" xfId="0" applyFont="1" applyFill="1" applyBorder="1" applyAlignment="1">
      <alignment horizontal="justify" vertical="center" wrapText="1"/>
    </xf>
    <xf numFmtId="0" fontId="20" fillId="4" borderId="12" xfId="0" applyFont="1" applyFill="1" applyBorder="1" applyAlignment="1">
      <alignment horizontal="justify" vertical="center" wrapText="1"/>
    </xf>
    <xf numFmtId="166" fontId="23" fillId="9" borderId="24" xfId="0" applyNumberFormat="1" applyFont="1" applyFill="1" applyBorder="1" applyAlignment="1">
      <alignment wrapText="1"/>
    </xf>
    <xf numFmtId="0" fontId="35" fillId="0" borderId="0" xfId="0" applyFont="1"/>
    <xf numFmtId="0" fontId="35" fillId="0" borderId="0" xfId="0" applyFont="1" applyAlignment="1">
      <alignment vertical="center"/>
    </xf>
    <xf numFmtId="0" fontId="8" fillId="0" borderId="0" xfId="0" applyFont="1" applyAlignment="1">
      <alignment vertical="center"/>
    </xf>
    <xf numFmtId="0" fontId="8" fillId="0" borderId="0" xfId="0" applyFont="1" applyAlignment="1">
      <alignment vertical="center" wrapText="1"/>
    </xf>
    <xf numFmtId="167" fontId="0" fillId="0" borderId="0" xfId="6" applyNumberFormat="1" applyFont="1" applyAlignment="1">
      <alignment horizontal="center" vertical="center"/>
    </xf>
    <xf numFmtId="0" fontId="28" fillId="2" borderId="1" xfId="0" applyFont="1" applyFill="1" applyBorder="1" applyAlignment="1">
      <alignment horizontal="center" vertical="center" wrapText="1"/>
    </xf>
    <xf numFmtId="0" fontId="28" fillId="0" borderId="1" xfId="0" applyFont="1" applyBorder="1" applyAlignment="1">
      <alignment horizontal="center" vertical="center"/>
    </xf>
    <xf numFmtId="0" fontId="28" fillId="4" borderId="1" xfId="0" applyFont="1" applyFill="1" applyBorder="1" applyAlignment="1">
      <alignment horizontal="center" vertical="center" wrapText="1"/>
    </xf>
    <xf numFmtId="0" fontId="28" fillId="2" borderId="14" xfId="0" applyFont="1" applyFill="1" applyBorder="1" applyAlignment="1">
      <alignment horizontal="center" vertical="center" wrapText="1"/>
    </xf>
    <xf numFmtId="0" fontId="16" fillId="0" borderId="1" xfId="0" applyFont="1" applyBorder="1" applyAlignment="1" applyProtection="1">
      <alignment horizontal="center" vertical="top" wrapText="1"/>
      <protection locked="0"/>
    </xf>
    <xf numFmtId="0" fontId="16" fillId="0" borderId="1" xfId="0" applyFont="1" applyBorder="1" applyAlignment="1" applyProtection="1">
      <alignment horizontal="justify" vertical="center" wrapText="1"/>
      <protection locked="0"/>
    </xf>
    <xf numFmtId="0" fontId="16" fillId="0" borderId="1" xfId="0" applyFont="1" applyBorder="1" applyAlignment="1" applyProtection="1">
      <alignment horizontal="justify" vertical="top" wrapText="1"/>
      <protection locked="0"/>
    </xf>
    <xf numFmtId="0" fontId="16" fillId="0" borderId="1" xfId="0" applyFont="1" applyBorder="1" applyAlignment="1" applyProtection="1">
      <alignment horizontal="left" vertical="top"/>
      <protection locked="0"/>
    </xf>
    <xf numFmtId="0" fontId="36" fillId="0" borderId="0" xfId="0" applyFont="1" applyAlignment="1">
      <alignment horizontal="center" vertical="center"/>
    </xf>
    <xf numFmtId="0" fontId="36" fillId="0" borderId="0" xfId="0" applyFont="1" applyAlignment="1">
      <alignment vertical="center"/>
    </xf>
    <xf numFmtId="167" fontId="0" fillId="0" borderId="0" xfId="6" applyNumberFormat="1" applyFont="1" applyBorder="1" applyAlignment="1">
      <alignment horizontal="center" vertical="center"/>
    </xf>
    <xf numFmtId="0" fontId="25" fillId="0" borderId="0" xfId="0" applyFont="1" applyAlignment="1">
      <alignment horizontal="center" vertical="center"/>
    </xf>
    <xf numFmtId="0" fontId="28" fillId="0" borderId="1" xfId="0" applyFont="1" applyBorder="1" applyAlignment="1">
      <alignment horizontal="center" vertical="center" wrapText="1"/>
    </xf>
    <xf numFmtId="0" fontId="14" fillId="0" borderId="1" xfId="1" applyFont="1"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2" fontId="16" fillId="10" borderId="1" xfId="0" applyNumberFormat="1" applyFont="1" applyFill="1" applyBorder="1" applyAlignment="1">
      <alignment horizontal="center" vertical="center"/>
    </xf>
    <xf numFmtId="0" fontId="16" fillId="0" borderId="1" xfId="0" applyFont="1" applyBorder="1" applyAlignment="1" applyProtection="1">
      <alignment horizontal="left" vertical="center"/>
      <protection locked="0"/>
    </xf>
    <xf numFmtId="0" fontId="8" fillId="0" borderId="1" xfId="0" applyFont="1" applyBorder="1" applyAlignment="1">
      <alignment horizontal="left" vertical="center"/>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8" fillId="4" borderId="2" xfId="0" applyFont="1" applyFill="1" applyBorder="1" applyAlignment="1">
      <alignment horizontal="center" vertical="center" wrapText="1"/>
    </xf>
    <xf numFmtId="0" fontId="8" fillId="7" borderId="1" xfId="0" applyFont="1" applyFill="1" applyBorder="1" applyAlignment="1" applyProtection="1">
      <alignment horizontal="center" vertical="center"/>
      <protection locked="0"/>
    </xf>
    <xf numFmtId="0" fontId="8" fillId="7" borderId="1" xfId="0" applyFont="1" applyFill="1" applyBorder="1" applyAlignment="1" applyProtection="1">
      <alignment horizontal="center" vertical="center" wrapText="1"/>
      <protection locked="0"/>
    </xf>
    <xf numFmtId="0" fontId="8" fillId="7" borderId="14" xfId="0" applyFont="1" applyFill="1" applyBorder="1" applyAlignment="1" applyProtection="1">
      <alignment horizontal="left" vertical="center" wrapText="1"/>
      <protection locked="0"/>
    </xf>
    <xf numFmtId="0" fontId="14" fillId="0" borderId="1" xfId="1" applyFont="1" applyBorder="1" applyAlignment="1" applyProtection="1">
      <alignment horizontal="center" vertical="top"/>
      <protection locked="0"/>
    </xf>
    <xf numFmtId="0" fontId="16" fillId="0" borderId="1" xfId="0" applyFont="1" applyBorder="1" applyAlignment="1" applyProtection="1">
      <alignment horizontal="right" vertical="top" wrapText="1"/>
      <protection locked="0"/>
    </xf>
    <xf numFmtId="0" fontId="16" fillId="4" borderId="1" xfId="0" applyFont="1" applyFill="1" applyBorder="1" applyAlignment="1" applyProtection="1">
      <alignment horizontal="left" vertical="top" wrapText="1"/>
      <protection locked="0"/>
    </xf>
    <xf numFmtId="14" fontId="8" fillId="7" borderId="1" xfId="0" applyNumberFormat="1" applyFont="1" applyFill="1" applyBorder="1" applyAlignment="1" applyProtection="1">
      <alignment horizontal="center" vertical="center"/>
      <protection locked="0"/>
    </xf>
    <xf numFmtId="0" fontId="16" fillId="0" borderId="1" xfId="0" applyFont="1" applyBorder="1" applyAlignment="1" applyProtection="1">
      <alignment horizontal="center" vertical="top"/>
      <protection locked="0"/>
    </xf>
    <xf numFmtId="2" fontId="16" fillId="10" borderId="1" xfId="0" applyNumberFormat="1" applyFont="1" applyFill="1" applyBorder="1" applyAlignment="1">
      <alignment horizontal="center" vertical="top"/>
    </xf>
    <xf numFmtId="1" fontId="16" fillId="0" borderId="1" xfId="0" applyNumberFormat="1" applyFont="1" applyBorder="1" applyAlignment="1" applyProtection="1">
      <alignment horizontal="center" vertical="top"/>
      <protection locked="0"/>
    </xf>
    <xf numFmtId="1" fontId="16" fillId="10" borderId="1" xfId="0" applyNumberFormat="1" applyFont="1" applyFill="1" applyBorder="1" applyAlignment="1">
      <alignment horizontal="center" vertical="top"/>
    </xf>
    <xf numFmtId="3" fontId="16" fillId="0" borderId="1" xfId="0" applyNumberFormat="1" applyFont="1" applyBorder="1" applyAlignment="1" applyProtection="1">
      <alignment horizontal="center" vertical="top"/>
      <protection locked="0"/>
    </xf>
    <xf numFmtId="43" fontId="16" fillId="10" borderId="1" xfId="6" applyFont="1" applyFill="1" applyBorder="1" applyAlignment="1">
      <alignment horizontal="center" vertical="top"/>
    </xf>
    <xf numFmtId="0" fontId="16" fillId="0" borderId="1" xfId="0" applyFont="1" applyBorder="1" applyAlignment="1" applyProtection="1">
      <alignment horizontal="left" vertical="top" wrapText="1"/>
      <protection locked="0"/>
    </xf>
    <xf numFmtId="0" fontId="16" fillId="4" borderId="1" xfId="0" applyFont="1" applyFill="1" applyBorder="1" applyAlignment="1" applyProtection="1">
      <alignment vertical="top" wrapText="1"/>
      <protection locked="0"/>
    </xf>
    <xf numFmtId="43" fontId="16" fillId="10" borderId="1" xfId="6" applyFont="1" applyFill="1" applyBorder="1" applyAlignment="1">
      <alignment horizontal="right" vertical="top" wrapText="1"/>
    </xf>
    <xf numFmtId="0" fontId="8" fillId="7" borderId="1" xfId="0" applyFont="1" applyFill="1" applyBorder="1" applyAlignment="1" applyProtection="1">
      <alignment horizontal="left" vertical="center" wrapText="1"/>
      <protection locked="0"/>
    </xf>
    <xf numFmtId="2" fontId="16" fillId="10" borderId="1" xfId="0" applyNumberFormat="1" applyFont="1" applyFill="1" applyBorder="1" applyAlignment="1">
      <alignment horizontal="right" vertical="top" wrapText="1"/>
    </xf>
    <xf numFmtId="164" fontId="16" fillId="0" borderId="1" xfId="0" applyNumberFormat="1" applyFont="1" applyBorder="1" applyAlignment="1" applyProtection="1">
      <alignment horizontal="right" vertical="top" wrapText="1"/>
      <protection locked="0"/>
    </xf>
    <xf numFmtId="164" fontId="16" fillId="10" borderId="1" xfId="0" applyNumberFormat="1" applyFont="1" applyFill="1" applyBorder="1" applyAlignment="1">
      <alignment horizontal="right" vertical="top" wrapText="1"/>
    </xf>
    <xf numFmtId="0" fontId="16" fillId="4" borderId="1" xfId="0" applyFont="1" applyFill="1" applyBorder="1" applyAlignment="1" applyProtection="1">
      <alignment horizontal="center" vertical="top"/>
      <protection locked="0"/>
    </xf>
    <xf numFmtId="167" fontId="16" fillId="10" borderId="1" xfId="6" applyNumberFormat="1" applyFont="1" applyFill="1" applyBorder="1" applyAlignment="1">
      <alignment horizontal="right" vertical="center"/>
    </xf>
    <xf numFmtId="0" fontId="38" fillId="4" borderId="0" xfId="0" applyFont="1" applyFill="1" applyAlignment="1">
      <alignment vertical="center"/>
    </xf>
    <xf numFmtId="0" fontId="10" fillId="4" borderId="0" xfId="0" applyFont="1" applyFill="1" applyAlignment="1">
      <alignment vertical="center"/>
    </xf>
    <xf numFmtId="0" fontId="16" fillId="0" borderId="0" xfId="0" applyFont="1" applyAlignment="1">
      <alignment horizontal="justify" vertical="top"/>
    </xf>
    <xf numFmtId="0" fontId="0" fillId="0" borderId="9" xfId="0" applyBorder="1"/>
    <xf numFmtId="3" fontId="8" fillId="4" borderId="1" xfId="0" applyNumberFormat="1" applyFont="1" applyFill="1" applyBorder="1" applyAlignment="1" applyProtection="1">
      <alignment wrapText="1"/>
      <protection locked="0"/>
    </xf>
    <xf numFmtId="3" fontId="8" fillId="4" borderId="1" xfId="0" applyNumberFormat="1" applyFont="1" applyFill="1" applyBorder="1" applyAlignment="1" applyProtection="1">
      <alignment horizontal="center" wrapText="1"/>
      <protection locked="0"/>
    </xf>
    <xf numFmtId="49" fontId="16" fillId="0" borderId="1" xfId="0" applyNumberFormat="1" applyFont="1" applyBorder="1" applyAlignment="1" applyProtection="1">
      <alignment horizontal="left" vertical="top"/>
      <protection locked="0"/>
    </xf>
    <xf numFmtId="49" fontId="16" fillId="0" borderId="2" xfId="0" applyNumberFormat="1" applyFont="1" applyBorder="1" applyAlignment="1" applyProtection="1">
      <alignment horizontal="left" vertical="top"/>
      <protection locked="0"/>
    </xf>
    <xf numFmtId="0" fontId="8" fillId="4" borderId="1" xfId="0" applyFont="1" applyFill="1" applyBorder="1" applyAlignment="1" applyProtection="1">
      <alignment horizontal="left" vertical="center" wrapText="1"/>
      <protection locked="0"/>
    </xf>
    <xf numFmtId="168" fontId="0" fillId="0" borderId="0" xfId="0" applyNumberFormat="1"/>
    <xf numFmtId="0" fontId="0" fillId="0" borderId="0" xfId="0" applyAlignment="1">
      <alignment horizontal="left" vertical="center"/>
    </xf>
    <xf numFmtId="0" fontId="41" fillId="0" borderId="0" xfId="0" applyFont="1"/>
    <xf numFmtId="0" fontId="0" fillId="0" borderId="0" xfId="0" applyAlignment="1">
      <alignment wrapText="1"/>
    </xf>
    <xf numFmtId="0" fontId="44" fillId="0" borderId="0" xfId="0" applyFont="1" applyAlignment="1">
      <alignment horizontal="left" vertical="top" wrapText="1"/>
    </xf>
    <xf numFmtId="0" fontId="16" fillId="0" borderId="1" xfId="0" applyFont="1" applyBorder="1" applyAlignment="1" applyProtection="1">
      <alignment vertical="top" wrapText="1"/>
      <protection locked="0"/>
    </xf>
    <xf numFmtId="0" fontId="45" fillId="2" borderId="1" xfId="0" applyFont="1" applyFill="1" applyBorder="1" applyAlignment="1">
      <alignment horizontal="center" vertical="center" wrapText="1"/>
    </xf>
    <xf numFmtId="167" fontId="16" fillId="4" borderId="1" xfId="6" applyNumberFormat="1" applyFont="1" applyFill="1" applyBorder="1" applyAlignment="1" applyProtection="1">
      <alignment horizontal="center" vertical="center"/>
      <protection locked="0"/>
    </xf>
    <xf numFmtId="49" fontId="16" fillId="0" borderId="1" xfId="0" applyNumberFormat="1" applyFont="1" applyBorder="1" applyAlignment="1" applyProtection="1">
      <alignment horizontal="left" vertical="top" wrapText="1"/>
      <protection locked="0"/>
    </xf>
    <xf numFmtId="0" fontId="28" fillId="2" borderId="1" xfId="0" applyFont="1" applyFill="1" applyBorder="1" applyAlignment="1">
      <alignment horizontal="center" vertical="center"/>
    </xf>
    <xf numFmtId="0" fontId="8" fillId="0" borderId="0" xfId="0" applyFont="1" applyAlignment="1">
      <alignment horizontal="center" vertical="center"/>
    </xf>
    <xf numFmtId="0" fontId="40" fillId="0" borderId="0" xfId="0" applyFont="1" applyAlignment="1">
      <alignment vertical="center" wrapText="1"/>
    </xf>
    <xf numFmtId="0" fontId="10" fillId="0" borderId="0" xfId="0" applyFont="1" applyAlignment="1">
      <alignment vertical="center" wrapText="1"/>
    </xf>
    <xf numFmtId="0" fontId="9" fillId="0" borderId="0" xfId="0" applyFont="1" applyAlignment="1">
      <alignment vertical="center"/>
    </xf>
    <xf numFmtId="0" fontId="11" fillId="0" borderId="0" xfId="0" applyFont="1" applyAlignment="1">
      <alignment vertical="center"/>
    </xf>
    <xf numFmtId="0" fontId="46" fillId="2" borderId="1" xfId="0" applyFont="1" applyFill="1" applyBorder="1" applyAlignment="1">
      <alignment horizontal="center" vertical="center" wrapText="1"/>
    </xf>
    <xf numFmtId="0" fontId="8" fillId="0" borderId="1" xfId="0" applyFont="1" applyBorder="1" applyAlignment="1" applyProtection="1">
      <alignment horizontal="left" vertical="top" wrapText="1"/>
      <protection locked="0"/>
    </xf>
    <xf numFmtId="9" fontId="8" fillId="7" borderId="1" xfId="7" applyFont="1" applyFill="1" applyBorder="1" applyAlignment="1" applyProtection="1">
      <alignment vertical="center" wrapText="1"/>
      <protection locked="0"/>
    </xf>
    <xf numFmtId="1" fontId="16" fillId="10" borderId="1" xfId="0" applyNumberFormat="1" applyFont="1" applyFill="1" applyBorder="1" applyAlignment="1">
      <alignment horizontal="center" vertical="center"/>
    </xf>
    <xf numFmtId="0" fontId="2" fillId="0" borderId="0" xfId="0" applyFont="1" applyAlignment="1">
      <alignment horizontal="center" vertical="top" wrapText="1"/>
    </xf>
    <xf numFmtId="1" fontId="2" fillId="0" borderId="0" xfId="0" applyNumberFormat="1" applyFont="1" applyAlignment="1">
      <alignment vertical="top" wrapText="1"/>
    </xf>
    <xf numFmtId="168" fontId="2" fillId="0" borderId="0" xfId="0" applyNumberFormat="1" applyFont="1" applyAlignment="1">
      <alignment vertical="top" wrapText="1"/>
    </xf>
    <xf numFmtId="0" fontId="2" fillId="0" borderId="0" xfId="0" applyFont="1" applyAlignment="1">
      <alignment vertical="top" wrapText="1"/>
    </xf>
    <xf numFmtId="0" fontId="2" fillId="12" borderId="0" xfId="0" applyFont="1" applyFill="1" applyAlignment="1">
      <alignment vertical="top" wrapText="1"/>
    </xf>
    <xf numFmtId="0" fontId="2" fillId="11" borderId="0" xfId="0" applyFont="1" applyFill="1" applyAlignment="1">
      <alignment vertical="top" wrapText="1"/>
    </xf>
    <xf numFmtId="0" fontId="37" fillId="10" borderId="1" xfId="0" applyFont="1" applyFill="1" applyBorder="1" applyAlignment="1" applyProtection="1">
      <alignment horizontal="left" vertical="top"/>
      <protection locked="0"/>
    </xf>
    <xf numFmtId="0" fontId="37" fillId="10" borderId="1" xfId="0" applyFont="1" applyFill="1" applyBorder="1" applyAlignment="1" applyProtection="1">
      <alignment horizontal="justify" vertical="top" wrapText="1"/>
      <protection locked="0"/>
    </xf>
    <xf numFmtId="0" fontId="10" fillId="0" borderId="1" xfId="0" applyFont="1" applyBorder="1" applyAlignment="1">
      <alignment vertical="center"/>
    </xf>
    <xf numFmtId="0" fontId="8" fillId="0" borderId="1" xfId="0" applyFont="1" applyBorder="1" applyAlignment="1">
      <alignment vertical="center"/>
    </xf>
    <xf numFmtId="0" fontId="37" fillId="10" borderId="1" xfId="0" applyFont="1" applyFill="1" applyBorder="1" applyAlignment="1" applyProtection="1">
      <alignment horizontal="left" vertical="top" wrapText="1"/>
      <protection locked="0"/>
    </xf>
    <xf numFmtId="0" fontId="35" fillId="0" borderId="0" xfId="0" applyFont="1" applyAlignment="1">
      <alignment horizontal="center" vertical="center"/>
    </xf>
    <xf numFmtId="166" fontId="23" fillId="4" borderId="32" xfId="0" applyNumberFormat="1" applyFont="1" applyFill="1" applyBorder="1" applyAlignment="1">
      <alignment wrapText="1"/>
    </xf>
    <xf numFmtId="0" fontId="10" fillId="4" borderId="0" xfId="0" applyFont="1" applyFill="1" applyAlignment="1">
      <alignment vertical="center" wrapText="1"/>
    </xf>
    <xf numFmtId="0" fontId="28" fillId="2" borderId="1" xfId="0" applyFont="1" applyFill="1" applyBorder="1" applyAlignment="1">
      <alignment horizontal="center" vertical="top" wrapText="1"/>
    </xf>
    <xf numFmtId="0" fontId="35"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xf>
    <xf numFmtId="0" fontId="10" fillId="4" borderId="2" xfId="0" applyFont="1" applyFill="1" applyBorder="1" applyAlignment="1">
      <alignment vertical="center"/>
    </xf>
    <xf numFmtId="0" fontId="10" fillId="4" borderId="3" xfId="0" applyFont="1" applyFill="1" applyBorder="1" applyAlignment="1">
      <alignment vertical="center"/>
    </xf>
    <xf numFmtId="0" fontId="10" fillId="4" borderId="4" xfId="0" applyFont="1" applyFill="1" applyBorder="1" applyAlignment="1">
      <alignment vertical="center"/>
    </xf>
    <xf numFmtId="0" fontId="10" fillId="4" borderId="3" xfId="0" applyFont="1" applyFill="1" applyBorder="1" applyAlignment="1">
      <alignment horizontal="left" vertical="center"/>
    </xf>
    <xf numFmtId="0" fontId="35"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4" borderId="0" xfId="0" applyFont="1" applyFill="1" applyAlignment="1">
      <alignment horizontal="left" vertical="center"/>
    </xf>
    <xf numFmtId="0" fontId="8" fillId="4" borderId="0" xfId="0" applyFont="1" applyFill="1" applyAlignment="1">
      <alignment horizontal="center" vertical="center"/>
    </xf>
    <xf numFmtId="0" fontId="8" fillId="4" borderId="0" xfId="0" applyFont="1" applyFill="1" applyAlignment="1">
      <alignment horizontal="right" vertical="center"/>
    </xf>
    <xf numFmtId="0" fontId="8" fillId="7" borderId="14" xfId="0" applyFont="1" applyFill="1" applyBorder="1" applyAlignment="1">
      <alignment horizontal="center" vertical="center"/>
    </xf>
    <xf numFmtId="0" fontId="8" fillId="8" borderId="1" xfId="0" applyFont="1" applyFill="1" applyBorder="1" applyAlignment="1" applyProtection="1">
      <alignment vertical="center"/>
      <protection locked="0"/>
    </xf>
    <xf numFmtId="0" fontId="10" fillId="4" borderId="2" xfId="0" applyFont="1" applyFill="1" applyBorder="1" applyAlignment="1">
      <alignment horizontal="left" vertical="center"/>
    </xf>
    <xf numFmtId="0" fontId="35" fillId="4" borderId="0" xfId="0" applyFont="1" applyFill="1" applyAlignment="1">
      <alignment vertical="center"/>
    </xf>
    <xf numFmtId="9" fontId="0" fillId="0" borderId="0" xfId="0" applyNumberFormat="1" applyAlignment="1">
      <alignment horizontal="left" vertical="top"/>
    </xf>
    <xf numFmtId="10" fontId="0" fillId="0" borderId="0" xfId="0" applyNumberFormat="1" applyAlignment="1">
      <alignment horizontal="left" vertical="top"/>
    </xf>
    <xf numFmtId="0" fontId="25" fillId="0" borderId="1" xfId="0" applyFont="1" applyBorder="1" applyAlignment="1">
      <alignment horizontal="center" vertical="center"/>
    </xf>
    <xf numFmtId="0" fontId="28" fillId="4" borderId="3" xfId="0" applyFont="1" applyFill="1" applyBorder="1" applyAlignment="1">
      <alignment horizontal="center" vertical="center" wrapText="1"/>
    </xf>
    <xf numFmtId="0" fontId="16" fillId="7" borderId="1" xfId="0" applyFont="1" applyFill="1" applyBorder="1" applyAlignment="1">
      <alignment horizontal="center" vertical="center"/>
    </xf>
    <xf numFmtId="167" fontId="16" fillId="7" borderId="1" xfId="6" applyNumberFormat="1" applyFont="1" applyFill="1" applyBorder="1" applyAlignment="1">
      <alignment horizontal="center" vertical="center"/>
    </xf>
    <xf numFmtId="167" fontId="0" fillId="10" borderId="1" xfId="6" applyNumberFormat="1" applyFont="1" applyFill="1" applyBorder="1" applyAlignment="1">
      <alignment horizontal="center" vertical="center"/>
    </xf>
    <xf numFmtId="0" fontId="16" fillId="7" borderId="1" xfId="0" applyFont="1" applyFill="1" applyBorder="1" applyAlignment="1">
      <alignment vertical="center"/>
    </xf>
    <xf numFmtId="0" fontId="0" fillId="4" borderId="0" xfId="0" applyFill="1" applyAlignment="1">
      <alignment horizontal="center" vertical="center"/>
    </xf>
    <xf numFmtId="0" fontId="36" fillId="4" borderId="0" xfId="0" applyFont="1" applyFill="1" applyAlignment="1">
      <alignment horizontal="center" vertical="center"/>
    </xf>
    <xf numFmtId="0" fontId="8" fillId="4" borderId="3" xfId="0" applyFont="1" applyFill="1" applyBorder="1" applyAlignment="1" applyProtection="1">
      <alignment horizontal="left" vertical="center" wrapText="1"/>
      <protection locked="0"/>
    </xf>
    <xf numFmtId="0" fontId="28" fillId="4" borderId="3" xfId="0" applyFont="1" applyFill="1" applyBorder="1" applyAlignment="1">
      <alignment horizontal="center" vertical="center"/>
    </xf>
    <xf numFmtId="0" fontId="10" fillId="4" borderId="3" xfId="0" applyFont="1" applyFill="1" applyBorder="1" applyAlignment="1" applyProtection="1">
      <alignment horizontal="center" vertical="center"/>
      <protection locked="0"/>
    </xf>
    <xf numFmtId="14" fontId="8" fillId="4" borderId="3" xfId="0" applyNumberFormat="1" applyFont="1" applyFill="1" applyBorder="1" applyAlignment="1" applyProtection="1">
      <alignment horizontal="center" vertical="center"/>
      <protection locked="0"/>
    </xf>
    <xf numFmtId="0" fontId="2" fillId="4" borderId="3" xfId="0" applyFont="1" applyFill="1" applyBorder="1" applyAlignment="1" applyProtection="1">
      <alignment horizontal="center" vertical="center" wrapText="1"/>
      <protection locked="0"/>
    </xf>
    <xf numFmtId="167" fontId="0" fillId="4" borderId="3" xfId="6" applyNumberFormat="1" applyFont="1" applyFill="1" applyBorder="1" applyAlignment="1">
      <alignment horizontal="center" vertical="center"/>
    </xf>
    <xf numFmtId="0" fontId="0" fillId="4" borderId="0" xfId="0" applyFill="1" applyAlignment="1" applyProtection="1">
      <alignment vertical="center"/>
      <protection locked="0"/>
    </xf>
    <xf numFmtId="0" fontId="36" fillId="4" borderId="0" xfId="0" applyFont="1" applyFill="1" applyAlignment="1">
      <alignment vertical="center"/>
    </xf>
    <xf numFmtId="0" fontId="0" fillId="4" borderId="0" xfId="0" applyFill="1" applyAlignment="1">
      <alignment vertical="center"/>
    </xf>
    <xf numFmtId="0" fontId="10" fillId="4" borderId="3" xfId="0" applyFont="1" applyFill="1" applyBorder="1" applyAlignment="1" applyProtection="1">
      <alignment horizontal="left" vertical="center"/>
      <protection locked="0"/>
    </xf>
    <xf numFmtId="0" fontId="25" fillId="2" borderId="1" xfId="0" applyFont="1" applyFill="1" applyBorder="1" applyAlignment="1">
      <alignment vertical="center" wrapText="1"/>
    </xf>
    <xf numFmtId="0" fontId="25" fillId="2" borderId="1" xfId="0" applyFont="1" applyFill="1" applyBorder="1" applyAlignment="1">
      <alignment horizontal="left" vertical="center" wrapText="1"/>
    </xf>
    <xf numFmtId="0" fontId="25" fillId="0" borderId="1" xfId="0" applyFont="1" applyBorder="1" applyAlignment="1">
      <alignment vertical="center" wrapText="1"/>
    </xf>
    <xf numFmtId="3" fontId="25" fillId="0" borderId="1" xfId="0" applyNumberFormat="1" applyFont="1" applyBorder="1" applyAlignment="1">
      <alignment horizontal="center" vertical="center"/>
    </xf>
    <xf numFmtId="9" fontId="25" fillId="0" borderId="1" xfId="0" applyNumberFormat="1" applyFont="1" applyBorder="1" applyAlignment="1">
      <alignment horizontal="center" vertical="center"/>
    </xf>
    <xf numFmtId="0" fontId="25" fillId="0" borderId="1" xfId="0" applyFont="1" applyBorder="1" applyAlignment="1">
      <alignment horizontal="justify" vertical="center" wrapText="1"/>
    </xf>
    <xf numFmtId="4" fontId="25" fillId="0" borderId="1" xfId="0" applyNumberFormat="1" applyFont="1" applyBorder="1" applyAlignment="1">
      <alignment horizontal="center" vertical="center"/>
    </xf>
    <xf numFmtId="164" fontId="25" fillId="0" borderId="1" xfId="0" applyNumberFormat="1" applyFont="1" applyBorder="1" applyAlignment="1">
      <alignment horizontal="center" vertical="center"/>
    </xf>
    <xf numFmtId="0" fontId="25" fillId="0" borderId="0" xfId="0" applyFont="1" applyAlignment="1">
      <alignment horizontal="justify" vertical="top" wrapText="1"/>
    </xf>
    <xf numFmtId="0" fontId="25" fillId="0" borderId="1" xfId="0" applyFont="1" applyBorder="1" applyAlignment="1">
      <alignment horizontal="left" vertical="top" wrapText="1"/>
    </xf>
    <xf numFmtId="3" fontId="25" fillId="0" borderId="1" xfId="0" applyNumberFormat="1" applyFont="1" applyBorder="1" applyAlignment="1">
      <alignment horizontal="center" vertical="top" wrapText="1"/>
    </xf>
    <xf numFmtId="0" fontId="25" fillId="0" borderId="1" xfId="0" applyFont="1" applyBorder="1" applyAlignment="1">
      <alignment horizontal="center" vertical="top" wrapText="1"/>
    </xf>
    <xf numFmtId="9" fontId="25" fillId="0" borderId="1" xfId="7" applyFont="1" applyFill="1" applyBorder="1" applyAlignment="1">
      <alignment horizontal="center" vertical="top" wrapText="1"/>
    </xf>
    <xf numFmtId="9" fontId="25" fillId="0" borderId="1" xfId="0" applyNumberFormat="1" applyFont="1" applyBorder="1" applyAlignment="1">
      <alignment horizontal="center" vertical="top" wrapText="1"/>
    </xf>
    <xf numFmtId="3" fontId="25" fillId="0" borderId="1" xfId="6" applyNumberFormat="1" applyFont="1" applyFill="1" applyBorder="1" applyAlignment="1">
      <alignment horizontal="center" vertical="top" wrapText="1"/>
    </xf>
    <xf numFmtId="0" fontId="25" fillId="0" borderId="1" xfId="6" applyNumberFormat="1" applyFont="1" applyFill="1" applyBorder="1" applyAlignment="1">
      <alignment horizontal="center" vertical="top" wrapText="1"/>
    </xf>
    <xf numFmtId="2" fontId="25" fillId="0" borderId="1" xfId="6" applyNumberFormat="1" applyFont="1" applyFill="1" applyBorder="1" applyAlignment="1">
      <alignment horizontal="center" vertical="top" wrapText="1"/>
    </xf>
    <xf numFmtId="0" fontId="47" fillId="0" borderId="1" xfId="0" applyFont="1" applyBorder="1" applyAlignment="1">
      <alignment horizontal="center" vertical="top" wrapText="1"/>
    </xf>
    <xf numFmtId="3" fontId="47" fillId="0" borderId="1" xfId="0" applyNumberFormat="1" applyFont="1" applyBorder="1" applyAlignment="1">
      <alignment horizontal="center" vertical="top" wrapText="1"/>
    </xf>
    <xf numFmtId="2" fontId="25" fillId="0" borderId="1" xfId="0" applyNumberFormat="1" applyFont="1" applyBorder="1" applyAlignment="1">
      <alignment horizontal="center" vertical="top" wrapText="1"/>
    </xf>
    <xf numFmtId="4" fontId="25" fillId="0" borderId="1" xfId="0" applyNumberFormat="1" applyFont="1" applyBorder="1" applyAlignment="1">
      <alignment horizontal="center" vertical="top" wrapText="1"/>
    </xf>
    <xf numFmtId="0" fontId="27" fillId="0" borderId="0" xfId="0" applyFont="1" applyAlignment="1">
      <alignment horizontal="justify" vertical="top" wrapText="1"/>
    </xf>
    <xf numFmtId="3" fontId="25" fillId="0" borderId="1" xfId="6" applyNumberFormat="1" applyFont="1" applyFill="1" applyBorder="1" applyAlignment="1">
      <alignment horizontal="center" vertical="center" wrapText="1"/>
    </xf>
    <xf numFmtId="0" fontId="25" fillId="0" borderId="1" xfId="6" applyNumberFormat="1" applyFont="1" applyFill="1" applyBorder="1" applyAlignment="1">
      <alignment horizontal="center" vertical="center" wrapText="1"/>
    </xf>
    <xf numFmtId="9" fontId="25" fillId="0" borderId="0" xfId="7" applyFont="1" applyFill="1" applyAlignment="1">
      <alignment horizontal="center" vertical="top" wrapText="1"/>
    </xf>
    <xf numFmtId="0" fontId="25" fillId="0" borderId="0" xfId="0" applyFont="1" applyAlignment="1">
      <alignment horizontal="center" vertical="top" wrapText="1"/>
    </xf>
    <xf numFmtId="0" fontId="25" fillId="0" borderId="0" xfId="0" applyFont="1" applyAlignment="1">
      <alignment horizontal="left" vertical="top" wrapText="1"/>
    </xf>
    <xf numFmtId="167" fontId="25" fillId="0" borderId="0" xfId="6" applyNumberFormat="1" applyFont="1" applyFill="1" applyAlignment="1">
      <alignment horizontal="justify" vertical="top" wrapText="1"/>
    </xf>
    <xf numFmtId="167" fontId="25" fillId="0" borderId="0" xfId="6" applyNumberFormat="1" applyFont="1" applyFill="1" applyAlignment="1">
      <alignment horizontal="center" vertical="top" wrapText="1"/>
    </xf>
    <xf numFmtId="169" fontId="25" fillId="0" borderId="0" xfId="6" applyNumberFormat="1" applyFont="1" applyFill="1" applyAlignment="1">
      <alignment horizontal="justify" vertical="top" wrapText="1"/>
    </xf>
    <xf numFmtId="43" fontId="25" fillId="0" borderId="0" xfId="6" applyFont="1" applyFill="1" applyAlignment="1">
      <alignment horizontal="justify" vertical="top" wrapText="1"/>
    </xf>
    <xf numFmtId="0" fontId="15" fillId="0" borderId="0" xfId="0" applyFont="1"/>
    <xf numFmtId="0" fontId="47" fillId="0" borderId="0" xfId="0" applyFont="1"/>
    <xf numFmtId="0" fontId="39" fillId="0" borderId="0" xfId="5" applyFont="1"/>
    <xf numFmtId="0" fontId="47" fillId="0" borderId="0" xfId="0" applyFont="1" applyAlignment="1">
      <alignment wrapText="1"/>
    </xf>
    <xf numFmtId="0" fontId="47" fillId="0" borderId="0" xfId="0" applyFont="1" applyAlignment="1">
      <alignment horizontal="justify" vertical="top" wrapText="1"/>
    </xf>
    <xf numFmtId="0" fontId="47" fillId="0" borderId="1" xfId="0" applyFont="1" applyBorder="1" applyAlignment="1">
      <alignment horizontal="justify" vertical="top" wrapText="1"/>
    </xf>
    <xf numFmtId="0" fontId="48" fillId="0" borderId="1" xfId="0" applyFont="1" applyBorder="1" applyAlignment="1">
      <alignment horizontal="justify" vertical="top" wrapText="1"/>
    </xf>
    <xf numFmtId="0" fontId="25" fillId="10" borderId="1" xfId="0" applyFont="1" applyFill="1" applyBorder="1" applyAlignment="1">
      <alignment horizontal="center" vertical="top" wrapText="1"/>
    </xf>
    <xf numFmtId="0" fontId="25" fillId="10" borderId="1" xfId="6" applyNumberFormat="1" applyFont="1" applyFill="1" applyBorder="1" applyAlignment="1">
      <alignment horizontal="center" vertical="top" wrapText="1"/>
    </xf>
    <xf numFmtId="0" fontId="25" fillId="10" borderId="1" xfId="6" applyNumberFormat="1" applyFont="1" applyFill="1" applyBorder="1" applyAlignment="1">
      <alignment horizontal="center" vertical="center" wrapText="1"/>
    </xf>
    <xf numFmtId="0" fontId="25" fillId="13" borderId="1" xfId="0" applyFont="1" applyFill="1" applyBorder="1" applyAlignment="1">
      <alignment horizontal="center" vertical="top" wrapText="1"/>
    </xf>
    <xf numFmtId="0" fontId="25" fillId="13" borderId="1" xfId="6" applyNumberFormat="1" applyFont="1" applyFill="1" applyBorder="1" applyAlignment="1">
      <alignment horizontal="center" vertical="top" wrapText="1"/>
    </xf>
    <xf numFmtId="0" fontId="47" fillId="13" borderId="1" xfId="0" applyFont="1" applyFill="1" applyBorder="1" applyAlignment="1">
      <alignment horizontal="center" vertical="top" wrapText="1"/>
    </xf>
    <xf numFmtId="0" fontId="25" fillId="13" borderId="1" xfId="6" applyNumberFormat="1" applyFont="1" applyFill="1" applyBorder="1" applyAlignment="1">
      <alignment horizontal="center" vertical="center" wrapText="1"/>
    </xf>
    <xf numFmtId="2" fontId="25" fillId="13" borderId="1" xfId="0" applyNumberFormat="1" applyFont="1" applyFill="1" applyBorder="1" applyAlignment="1">
      <alignment horizontal="center" vertical="top" wrapText="1"/>
    </xf>
    <xf numFmtId="0" fontId="8" fillId="4" borderId="31" xfId="0" applyFont="1" applyFill="1" applyBorder="1" applyAlignment="1" applyProtection="1">
      <alignment horizontal="left" vertical="center" wrapText="1"/>
      <protection locked="0"/>
    </xf>
    <xf numFmtId="0" fontId="8" fillId="4" borderId="4" xfId="0" applyFont="1" applyFill="1" applyBorder="1" applyAlignment="1" applyProtection="1">
      <alignment horizontal="left" vertical="center" wrapText="1"/>
      <protection locked="0"/>
    </xf>
    <xf numFmtId="0" fontId="16" fillId="0" borderId="2" xfId="0" applyFont="1" applyBorder="1" applyAlignment="1" applyProtection="1">
      <alignment horizontal="center" vertical="top" wrapText="1"/>
      <protection locked="0"/>
    </xf>
    <xf numFmtId="167" fontId="16" fillId="10" borderId="4" xfId="6" applyNumberFormat="1" applyFont="1" applyFill="1" applyBorder="1" applyAlignment="1">
      <alignment horizontal="right" vertical="top" wrapText="1"/>
    </xf>
    <xf numFmtId="0" fontId="8" fillId="0" borderId="1" xfId="0" applyFont="1" applyBorder="1" applyAlignment="1" applyProtection="1">
      <alignment vertical="center" wrapText="1"/>
      <protection locked="0"/>
    </xf>
    <xf numFmtId="0" fontId="8" fillId="0" borderId="1" xfId="0" applyFont="1" applyBorder="1" applyAlignment="1" applyProtection="1">
      <alignment vertical="center"/>
      <protection locked="0"/>
    </xf>
    <xf numFmtId="0" fontId="8" fillId="0" borderId="1" xfId="0" applyFont="1" applyBorder="1" applyAlignment="1" applyProtection="1">
      <alignment horizontal="left" vertical="center" wrapText="1"/>
      <protection locked="0"/>
    </xf>
    <xf numFmtId="0" fontId="8" fillId="4" borderId="4" xfId="0" applyFont="1" applyFill="1" applyBorder="1" applyAlignment="1" applyProtection="1">
      <alignment vertical="center" wrapText="1"/>
      <protection locked="0"/>
    </xf>
    <xf numFmtId="0" fontId="8" fillId="4" borderId="4" xfId="0" applyFont="1" applyFill="1" applyBorder="1" applyAlignment="1" applyProtection="1">
      <alignment wrapText="1"/>
      <protection locked="0"/>
    </xf>
    <xf numFmtId="0" fontId="8" fillId="4" borderId="13" xfId="0" applyFont="1" applyFill="1" applyBorder="1" applyAlignment="1" applyProtection="1">
      <alignment horizontal="center" vertical="center" wrapText="1"/>
      <protection locked="0"/>
    </xf>
    <xf numFmtId="0" fontId="25" fillId="14" borderId="1" xfId="0" applyFont="1" applyFill="1" applyBorder="1" applyAlignment="1">
      <alignment horizontal="center" wrapText="1"/>
    </xf>
    <xf numFmtId="0" fontId="0" fillId="0" borderId="1" xfId="0" applyBorder="1"/>
    <xf numFmtId="0" fontId="14" fillId="0" borderId="14" xfId="1" applyFont="1" applyBorder="1" applyAlignment="1" applyProtection="1">
      <alignment horizontal="center" vertical="center"/>
      <protection locked="0"/>
    </xf>
    <xf numFmtId="0" fontId="16" fillId="0" borderId="14" xfId="0" applyFont="1" applyBorder="1" applyAlignment="1" applyProtection="1">
      <alignment horizontal="center" vertical="top" wrapText="1"/>
      <protection locked="0"/>
    </xf>
    <xf numFmtId="0" fontId="16" fillId="0" borderId="14" xfId="0" applyFont="1" applyBorder="1" applyAlignment="1" applyProtection="1">
      <alignment vertical="top" wrapText="1"/>
      <protection locked="0"/>
    </xf>
    <xf numFmtId="0" fontId="8" fillId="7" borderId="14" xfId="0" applyFont="1" applyFill="1" applyBorder="1" applyAlignment="1" applyProtection="1">
      <alignment horizontal="center" vertical="center" wrapText="1"/>
      <protection locked="0"/>
    </xf>
    <xf numFmtId="0" fontId="49" fillId="0" borderId="1" xfId="0" applyFont="1" applyBorder="1" applyAlignment="1">
      <alignment horizontal="center" wrapText="1"/>
    </xf>
    <xf numFmtId="0" fontId="8" fillId="4" borderId="4" xfId="0" applyFont="1" applyFill="1" applyBorder="1" applyAlignment="1" applyProtection="1">
      <alignment horizontal="center" vertical="center" wrapText="1"/>
      <protection locked="0"/>
    </xf>
    <xf numFmtId="0" fontId="16" fillId="0" borderId="1" xfId="0" applyFont="1" applyBorder="1" applyAlignment="1">
      <alignment wrapText="1"/>
    </xf>
    <xf numFmtId="1" fontId="16" fillId="0" borderId="1" xfId="0" applyNumberFormat="1" applyFont="1" applyBorder="1" applyAlignment="1" applyProtection="1">
      <alignment horizontal="right" vertical="top" wrapText="1"/>
      <protection locked="0"/>
    </xf>
    <xf numFmtId="3" fontId="0" fillId="0" borderId="1" xfId="0" applyNumberFormat="1" applyBorder="1"/>
    <xf numFmtId="164" fontId="8" fillId="7" borderId="1" xfId="7" applyNumberFormat="1" applyFont="1" applyFill="1" applyBorder="1" applyAlignment="1" applyProtection="1">
      <alignment vertical="center" wrapText="1"/>
      <protection locked="0"/>
    </xf>
    <xf numFmtId="0" fontId="0" fillId="0" borderId="0" xfId="0" applyAlignment="1" applyProtection="1">
      <alignment horizontal="center"/>
      <protection locked="0"/>
    </xf>
    <xf numFmtId="0" fontId="8" fillId="4" borderId="2" xfId="0" applyFont="1" applyFill="1" applyBorder="1" applyAlignment="1" applyProtection="1">
      <alignment horizontal="left" vertical="center" wrapText="1"/>
      <protection locked="0"/>
    </xf>
    <xf numFmtId="0" fontId="8" fillId="0" borderId="1" xfId="0" applyFont="1" applyBorder="1" applyAlignment="1" applyProtection="1">
      <alignment wrapText="1"/>
      <protection locked="0"/>
    </xf>
    <xf numFmtId="3" fontId="8" fillId="0" borderId="1" xfId="0" applyNumberFormat="1" applyFont="1" applyBorder="1" applyAlignment="1" applyProtection="1">
      <alignment wrapText="1"/>
      <protection locked="0"/>
    </xf>
    <xf numFmtId="0" fontId="16" fillId="0" borderId="2" xfId="0" applyFont="1" applyBorder="1" applyAlignment="1">
      <alignment horizontal="right" vertical="center"/>
    </xf>
    <xf numFmtId="0" fontId="16" fillId="0" borderId="3" xfId="0" applyFont="1" applyBorder="1" applyAlignment="1">
      <alignment horizontal="right" vertical="center"/>
    </xf>
    <xf numFmtId="0" fontId="16" fillId="0" borderId="4" xfId="0" applyFont="1" applyBorder="1" applyAlignment="1">
      <alignment horizontal="right" vertical="center"/>
    </xf>
    <xf numFmtId="43" fontId="8" fillId="7" borderId="2" xfId="6" applyFont="1" applyFill="1" applyBorder="1" applyAlignment="1" applyProtection="1">
      <alignment vertical="center"/>
      <protection locked="0"/>
    </xf>
    <xf numFmtId="43" fontId="8" fillId="7" borderId="3" xfId="6" applyFont="1" applyFill="1" applyBorder="1" applyAlignment="1" applyProtection="1">
      <alignment vertical="center"/>
      <protection locked="0"/>
    </xf>
    <xf numFmtId="43" fontId="8" fillId="7" borderId="4" xfId="6" applyFont="1" applyFill="1" applyBorder="1" applyAlignment="1" applyProtection="1">
      <alignment vertical="center"/>
      <protection locked="0"/>
    </xf>
    <xf numFmtId="0" fontId="8" fillId="7" borderId="2" xfId="0" applyFont="1" applyFill="1" applyBorder="1" applyAlignment="1" applyProtection="1">
      <alignment horizontal="center" vertical="center"/>
      <protection locked="0"/>
    </xf>
    <xf numFmtId="0" fontId="8" fillId="7" borderId="4" xfId="0" applyFont="1" applyFill="1" applyBorder="1" applyAlignment="1" applyProtection="1">
      <alignment horizontal="center" vertical="center"/>
      <protection locked="0"/>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14" fillId="7" borderId="2" xfId="0" applyFont="1" applyFill="1" applyBorder="1" applyAlignment="1" applyProtection="1">
      <alignment horizontal="left" vertical="center"/>
      <protection locked="0"/>
    </xf>
    <xf numFmtId="0" fontId="14" fillId="7" borderId="3" xfId="0" applyFont="1" applyFill="1" applyBorder="1" applyAlignment="1" applyProtection="1">
      <alignment horizontal="left" vertical="center"/>
      <protection locked="0"/>
    </xf>
    <xf numFmtId="0" fontId="14" fillId="7" borderId="4" xfId="0" applyFont="1" applyFill="1" applyBorder="1" applyAlignment="1" applyProtection="1">
      <alignment horizontal="left" vertical="center"/>
      <protection locked="0"/>
    </xf>
    <xf numFmtId="0" fontId="8" fillId="7" borderId="2" xfId="0" applyFont="1" applyFill="1" applyBorder="1" applyAlignment="1">
      <alignment horizontal="left" vertical="center"/>
    </xf>
    <xf numFmtId="0" fontId="8" fillId="7" borderId="3" xfId="0" applyFont="1" applyFill="1" applyBorder="1" applyAlignment="1">
      <alignment horizontal="left" vertical="center"/>
    </xf>
    <xf numFmtId="0" fontId="8" fillId="7" borderId="4" xfId="0" applyFont="1" applyFill="1" applyBorder="1" applyAlignment="1">
      <alignment horizontal="left" vertical="center"/>
    </xf>
    <xf numFmtId="0" fontId="10" fillId="0" borderId="2" xfId="0" applyFont="1" applyBorder="1" applyAlignment="1">
      <alignment horizontal="left" vertical="center"/>
    </xf>
    <xf numFmtId="0" fontId="10" fillId="0" borderId="3" xfId="0" applyFont="1" applyBorder="1" applyAlignment="1">
      <alignment horizontal="left" vertical="center"/>
    </xf>
    <xf numFmtId="0" fontId="8" fillId="7" borderId="2" xfId="0" applyFont="1" applyFill="1" applyBorder="1" applyAlignment="1" applyProtection="1">
      <alignment horizontal="left" vertical="center" wrapText="1"/>
      <protection locked="0"/>
    </xf>
    <xf numFmtId="0" fontId="8" fillId="7" borderId="3" xfId="0" applyFont="1" applyFill="1" applyBorder="1" applyAlignment="1" applyProtection="1">
      <alignment horizontal="left" vertical="center" wrapText="1"/>
      <protection locked="0"/>
    </xf>
    <xf numFmtId="0" fontId="8" fillId="7" borderId="4" xfId="0" applyFont="1" applyFill="1" applyBorder="1" applyAlignment="1" applyProtection="1">
      <alignment horizontal="left" vertical="center" wrapText="1"/>
      <protection locked="0"/>
    </xf>
    <xf numFmtId="0" fontId="10" fillId="0" borderId="2" xfId="0" applyFont="1" applyBorder="1" applyAlignment="1">
      <alignment horizontal="justify" vertical="center"/>
    </xf>
    <xf numFmtId="0" fontId="10" fillId="0" borderId="3" xfId="0" applyFont="1" applyBorder="1" applyAlignment="1">
      <alignment horizontal="justify" vertical="center"/>
    </xf>
    <xf numFmtId="0" fontId="10" fillId="0" borderId="4" xfId="0" applyFont="1" applyBorder="1" applyAlignment="1">
      <alignment horizontal="justify" vertical="center"/>
    </xf>
    <xf numFmtId="0" fontId="10" fillId="0" borderId="1" xfId="0" applyFont="1" applyBorder="1" applyAlignment="1">
      <alignment horizontal="justify" vertical="center"/>
    </xf>
    <xf numFmtId="0" fontId="8" fillId="7" borderId="3" xfId="0" applyFont="1" applyFill="1" applyBorder="1" applyAlignment="1" applyProtection="1">
      <alignment horizontal="center" vertical="center"/>
      <protection locked="0"/>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39" fillId="7" borderId="1" xfId="5" applyFont="1" applyFill="1" applyBorder="1" applyAlignment="1" applyProtection="1">
      <alignment horizontal="center" vertical="center"/>
      <protection locked="0"/>
    </xf>
    <xf numFmtId="0" fontId="8" fillId="7" borderId="1" xfId="0" applyFont="1" applyFill="1" applyBorder="1" applyAlignment="1" applyProtection="1">
      <alignment horizontal="center" vertical="center"/>
      <protection locked="0"/>
    </xf>
    <xf numFmtId="0" fontId="8" fillId="7" borderId="11" xfId="0" applyFont="1" applyFill="1" applyBorder="1" applyAlignment="1" applyProtection="1">
      <alignment horizontal="left" vertical="center" wrapText="1"/>
      <protection locked="0"/>
    </xf>
    <xf numFmtId="0" fontId="28" fillId="0" borderId="2" xfId="0" applyFont="1" applyBorder="1" applyAlignment="1">
      <alignment horizontal="left" vertical="center"/>
    </xf>
    <xf numFmtId="0" fontId="28" fillId="0" borderId="3" xfId="0" applyFont="1" applyBorder="1" applyAlignment="1">
      <alignment horizontal="left" vertical="center"/>
    </xf>
    <xf numFmtId="0" fontId="28" fillId="0" borderId="4" xfId="0" applyFont="1" applyBorder="1" applyAlignment="1">
      <alignment horizontal="left"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10" fillId="0" borderId="0" xfId="0" applyFont="1" applyAlignment="1">
      <alignment horizontal="left" vertical="center"/>
    </xf>
    <xf numFmtId="0" fontId="8" fillId="0" borderId="0" xfId="0" applyFont="1" applyAlignment="1">
      <alignment horizontal="left" vertical="center"/>
    </xf>
    <xf numFmtId="0" fontId="10" fillId="4" borderId="3" xfId="0" applyFont="1" applyFill="1" applyBorder="1" applyAlignment="1">
      <alignment horizontal="left" vertical="center"/>
    </xf>
    <xf numFmtId="0" fontId="8" fillId="0" borderId="8" xfId="0" applyFont="1" applyBorder="1" applyAlignment="1">
      <alignment horizontal="right" vertical="center"/>
    </xf>
    <xf numFmtId="0" fontId="8" fillId="0" borderId="0" xfId="0" applyFont="1" applyAlignment="1">
      <alignment horizontal="right" vertical="center"/>
    </xf>
    <xf numFmtId="0" fontId="8" fillId="0" borderId="9" xfId="0" applyFont="1" applyBorder="1" applyAlignment="1">
      <alignment horizontal="right" vertical="center"/>
    </xf>
    <xf numFmtId="0" fontId="10" fillId="0" borderId="4" xfId="0" applyFont="1" applyBorder="1" applyAlignment="1">
      <alignment horizontal="left" vertical="center"/>
    </xf>
    <xf numFmtId="0" fontId="8" fillId="7" borderId="2" xfId="0" applyFont="1" applyFill="1" applyBorder="1" applyAlignment="1" applyProtection="1">
      <alignment horizontal="left" vertical="center"/>
      <protection locked="0"/>
    </xf>
    <xf numFmtId="0" fontId="8" fillId="7" borderId="3" xfId="0" applyFont="1" applyFill="1" applyBorder="1" applyAlignment="1" applyProtection="1">
      <alignment horizontal="left" vertical="center"/>
      <protection locked="0"/>
    </xf>
    <xf numFmtId="0" fontId="8" fillId="7" borderId="4" xfId="0" applyFont="1" applyFill="1" applyBorder="1" applyAlignment="1" applyProtection="1">
      <alignment horizontal="left" vertical="center"/>
      <protection locked="0"/>
    </xf>
    <xf numFmtId="170" fontId="8" fillId="8" borderId="2" xfId="0" applyNumberFormat="1" applyFont="1" applyFill="1" applyBorder="1" applyAlignment="1">
      <alignment horizontal="center" vertical="center"/>
    </xf>
    <xf numFmtId="170" fontId="8" fillId="8" borderId="3" xfId="0" applyNumberFormat="1" applyFont="1" applyFill="1" applyBorder="1" applyAlignment="1">
      <alignment horizontal="center" vertical="center"/>
    </xf>
    <xf numFmtId="170" fontId="8" fillId="8" borderId="4" xfId="0" applyNumberFormat="1" applyFont="1" applyFill="1" applyBorder="1" applyAlignment="1">
      <alignment horizontal="center" vertical="center"/>
    </xf>
    <xf numFmtId="1" fontId="8" fillId="7" borderId="1" xfId="0" applyNumberFormat="1" applyFont="1" applyFill="1" applyBorder="1" applyAlignment="1" applyProtection="1">
      <alignment horizontal="center" vertical="center"/>
      <protection locked="0"/>
    </xf>
    <xf numFmtId="0" fontId="8" fillId="7" borderId="2" xfId="0" applyFont="1" applyFill="1" applyBorder="1" applyAlignment="1" applyProtection="1">
      <alignment horizontal="center" vertical="center" wrapText="1"/>
      <protection locked="0"/>
    </xf>
    <xf numFmtId="0" fontId="8" fillId="7" borderId="3"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wrapText="1"/>
      <protection locked="0"/>
    </xf>
    <xf numFmtId="0" fontId="10" fillId="2" borderId="1" xfId="0" applyFont="1" applyFill="1" applyBorder="1" applyAlignment="1">
      <alignment horizontal="justify" vertical="center"/>
    </xf>
    <xf numFmtId="0" fontId="8" fillId="0" borderId="4" xfId="0" applyFont="1" applyBorder="1" applyAlignment="1">
      <alignment horizontal="left" vertical="center"/>
    </xf>
    <xf numFmtId="0" fontId="8" fillId="8" borderId="1" xfId="0" applyFont="1" applyFill="1" applyBorder="1" applyAlignment="1" applyProtection="1">
      <alignment horizontal="left" vertical="center"/>
      <protection locked="0"/>
    </xf>
    <xf numFmtId="0" fontId="8" fillId="8" borderId="1" xfId="0" applyFont="1" applyFill="1" applyBorder="1" applyAlignment="1" applyProtection="1">
      <alignment horizontal="center" vertical="center"/>
      <protection locked="0"/>
    </xf>
    <xf numFmtId="0" fontId="8" fillId="0" borderId="1" xfId="0" applyFont="1" applyBorder="1" applyAlignment="1">
      <alignment horizontal="center" vertical="center"/>
    </xf>
    <xf numFmtId="0" fontId="16" fillId="7" borderId="2" xfId="0" applyFont="1" applyFill="1" applyBorder="1" applyAlignment="1" applyProtection="1">
      <alignment horizontal="center" vertical="center"/>
      <protection locked="0"/>
    </xf>
    <xf numFmtId="0" fontId="16" fillId="7" borderId="4" xfId="0" applyFont="1" applyFill="1" applyBorder="1" applyAlignment="1" applyProtection="1">
      <alignment horizontal="center" vertical="center"/>
      <protection locked="0"/>
    </xf>
    <xf numFmtId="0" fontId="10" fillId="2" borderId="14" xfId="0" applyFont="1" applyFill="1" applyBorder="1" applyAlignment="1">
      <alignment horizontal="justify" vertical="center" wrapText="1"/>
    </xf>
    <xf numFmtId="0" fontId="8" fillId="2" borderId="14" xfId="0" applyFont="1" applyFill="1" applyBorder="1" applyAlignment="1">
      <alignment horizontal="justify" vertical="center" wrapText="1"/>
    </xf>
    <xf numFmtId="0" fontId="16" fillId="0" borderId="2" xfId="0" applyFont="1" applyBorder="1" applyAlignment="1">
      <alignment horizontal="center" vertical="center"/>
    </xf>
    <xf numFmtId="0" fontId="16" fillId="0" borderId="4" xfId="0" applyFont="1" applyBorder="1" applyAlignment="1">
      <alignment horizontal="center" vertical="center"/>
    </xf>
    <xf numFmtId="0" fontId="8" fillId="0" borderId="2" xfId="0" applyFont="1" applyBorder="1" applyAlignment="1">
      <alignment horizontal="justify" vertical="center" wrapText="1"/>
    </xf>
    <xf numFmtId="0" fontId="8" fillId="0" borderId="3" xfId="0" applyFont="1" applyBorder="1" applyAlignment="1">
      <alignment horizontal="justify" vertical="center" wrapText="1"/>
    </xf>
    <xf numFmtId="0" fontId="8" fillId="0" borderId="4" xfId="0" applyFont="1" applyBorder="1" applyAlignment="1">
      <alignment horizontal="justify" vertical="center" wrapText="1"/>
    </xf>
    <xf numFmtId="0" fontId="8" fillId="0" borderId="2" xfId="0" applyFont="1" applyBorder="1" applyAlignment="1">
      <alignment horizontal="justify" vertical="center"/>
    </xf>
    <xf numFmtId="0" fontId="8" fillId="0" borderId="3" xfId="0" applyFont="1" applyBorder="1" applyAlignment="1">
      <alignment horizontal="justify" vertical="center"/>
    </xf>
    <xf numFmtId="0" fontId="8" fillId="0" borderId="4" xfId="0" applyFont="1" applyBorder="1" applyAlignment="1">
      <alignment horizontal="justify" vertical="center"/>
    </xf>
    <xf numFmtId="0" fontId="8" fillId="8" borderId="2" xfId="0" applyFont="1" applyFill="1" applyBorder="1" applyAlignment="1" applyProtection="1">
      <alignment horizontal="justify" vertical="center"/>
      <protection locked="0"/>
    </xf>
    <xf numFmtId="0" fontId="8" fillId="8" borderId="3" xfId="0" applyFont="1" applyFill="1" applyBorder="1" applyAlignment="1" applyProtection="1">
      <alignment horizontal="justify" vertical="center"/>
      <protection locked="0"/>
    </xf>
    <xf numFmtId="0" fontId="8" fillId="8" borderId="4" xfId="0" applyFont="1" applyFill="1" applyBorder="1" applyAlignment="1" applyProtection="1">
      <alignment horizontal="justify" vertical="center"/>
      <protection locked="0"/>
    </xf>
    <xf numFmtId="0" fontId="10" fillId="2" borderId="14" xfId="0" applyFont="1" applyFill="1" applyBorder="1" applyAlignment="1">
      <alignment horizontal="justify" vertical="center"/>
    </xf>
    <xf numFmtId="0" fontId="35"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4" fillId="0" borderId="1" xfId="0" applyFont="1" applyBorder="1" applyAlignment="1">
      <alignment horizontal="center" vertical="center"/>
    </xf>
    <xf numFmtId="0" fontId="35" fillId="0" borderId="0" xfId="0" applyFont="1" applyAlignment="1">
      <alignment horizontal="center" vertical="center"/>
    </xf>
    <xf numFmtId="0" fontId="8" fillId="8" borderId="2" xfId="0" applyFont="1" applyFill="1" applyBorder="1" applyAlignment="1" applyProtection="1">
      <alignment horizontal="left" vertical="center" wrapText="1"/>
      <protection locked="0"/>
    </xf>
    <xf numFmtId="0" fontId="8" fillId="8" borderId="3" xfId="0" applyFont="1" applyFill="1" applyBorder="1" applyAlignment="1" applyProtection="1">
      <alignment horizontal="left" vertical="center" wrapText="1"/>
      <protection locked="0"/>
    </xf>
    <xf numFmtId="0" fontId="8" fillId="8" borderId="4" xfId="0" applyFont="1" applyFill="1" applyBorder="1" applyAlignment="1" applyProtection="1">
      <alignment horizontal="left" vertical="center" wrapText="1"/>
      <protection locked="0"/>
    </xf>
    <xf numFmtId="0" fontId="31" fillId="7" borderId="1" xfId="5" applyFill="1" applyBorder="1" applyAlignment="1" applyProtection="1">
      <alignment horizontal="center" vertical="center"/>
      <protection locked="0"/>
    </xf>
    <xf numFmtId="0" fontId="8" fillId="0" borderId="1" xfId="0" applyFont="1" applyBorder="1" applyAlignment="1">
      <alignment horizontal="justify" vertical="center" wrapText="1"/>
    </xf>
    <xf numFmtId="0" fontId="10" fillId="2" borderId="1" xfId="0" applyFont="1" applyFill="1" applyBorder="1" applyAlignment="1">
      <alignment horizontal="justify" vertical="center" wrapText="1"/>
    </xf>
    <xf numFmtId="43" fontId="8" fillId="7" borderId="2" xfId="6" applyFont="1" applyFill="1" applyBorder="1" applyAlignment="1" applyProtection="1">
      <alignment horizontal="center" vertical="center"/>
      <protection locked="0"/>
    </xf>
    <xf numFmtId="43" fontId="8" fillId="7" borderId="3" xfId="6" applyFont="1" applyFill="1" applyBorder="1" applyAlignment="1" applyProtection="1">
      <alignment horizontal="center" vertical="center"/>
      <protection locked="0"/>
    </xf>
    <xf numFmtId="43" fontId="8" fillId="7" borderId="4" xfId="6" applyFont="1" applyFill="1" applyBorder="1" applyAlignment="1" applyProtection="1">
      <alignment horizontal="center" vertical="center"/>
      <protection locked="0"/>
    </xf>
    <xf numFmtId="0" fontId="8" fillId="0" borderId="1" xfId="0" applyFont="1" applyBorder="1" applyAlignment="1">
      <alignment horizontal="justify" vertical="center"/>
    </xf>
    <xf numFmtId="0" fontId="10" fillId="0" borderId="1" xfId="0" applyFont="1" applyBorder="1" applyAlignment="1">
      <alignment horizontal="justify" vertical="center" wrapText="1"/>
    </xf>
    <xf numFmtId="0" fontId="8" fillId="8" borderId="1" xfId="0" applyFont="1" applyFill="1" applyBorder="1" applyAlignment="1" applyProtection="1">
      <alignment horizontal="left" vertical="center" wrapText="1"/>
      <protection locked="0"/>
    </xf>
    <xf numFmtId="0" fontId="16" fillId="7" borderId="2" xfId="0" applyFont="1" applyFill="1" applyBorder="1" applyAlignment="1" applyProtection="1">
      <alignment horizontal="left" vertical="center"/>
      <protection locked="0"/>
    </xf>
    <xf numFmtId="0" fontId="16" fillId="7" borderId="3" xfId="0" applyFont="1" applyFill="1" applyBorder="1" applyAlignment="1" applyProtection="1">
      <alignment horizontal="left" vertical="center"/>
      <protection locked="0"/>
    </xf>
    <xf numFmtId="0" fontId="16" fillId="7" borderId="4" xfId="0" applyFont="1" applyFill="1" applyBorder="1" applyAlignment="1" applyProtection="1">
      <alignment horizontal="left" vertical="center"/>
      <protection locked="0"/>
    </xf>
    <xf numFmtId="0" fontId="10" fillId="2" borderId="2" xfId="0" applyFont="1" applyFill="1" applyBorder="1" applyAlignment="1">
      <alignment horizontal="justify" vertical="center" wrapText="1"/>
    </xf>
    <xf numFmtId="0" fontId="10" fillId="2" borderId="3" xfId="0" applyFont="1" applyFill="1" applyBorder="1" applyAlignment="1">
      <alignment horizontal="justify" vertical="center" wrapText="1"/>
    </xf>
    <xf numFmtId="0" fontId="10" fillId="2" borderId="4" xfId="0" applyFont="1" applyFill="1" applyBorder="1" applyAlignment="1">
      <alignment horizontal="justify" vertical="center" wrapText="1"/>
    </xf>
    <xf numFmtId="0" fontId="10" fillId="2" borderId="2" xfId="0" applyFont="1" applyFill="1" applyBorder="1" applyAlignment="1">
      <alignment horizontal="justify" vertical="center"/>
    </xf>
    <xf numFmtId="0" fontId="10" fillId="2" borderId="3" xfId="0" applyFont="1" applyFill="1" applyBorder="1" applyAlignment="1">
      <alignment horizontal="justify" vertical="center"/>
    </xf>
    <xf numFmtId="0" fontId="10" fillId="2" borderId="4" xfId="0" applyFont="1" applyFill="1" applyBorder="1" applyAlignment="1">
      <alignment horizontal="justify" vertical="center"/>
    </xf>
    <xf numFmtId="0" fontId="10" fillId="0" borderId="1" xfId="0" applyFont="1" applyBorder="1" applyAlignment="1">
      <alignment horizontal="left" vertical="center"/>
    </xf>
    <xf numFmtId="0" fontId="8" fillId="8" borderId="3" xfId="0" applyFont="1" applyFill="1" applyBorder="1" applyAlignment="1" applyProtection="1">
      <alignment horizontal="center" vertical="center"/>
      <protection locked="0"/>
    </xf>
    <xf numFmtId="0" fontId="8" fillId="8" borderId="4" xfId="0" applyFont="1" applyFill="1" applyBorder="1" applyAlignment="1" applyProtection="1">
      <alignment horizontal="center" vertical="center"/>
      <protection locked="0"/>
    </xf>
    <xf numFmtId="0" fontId="10" fillId="4" borderId="2" xfId="0" applyFont="1" applyFill="1" applyBorder="1" applyAlignment="1">
      <alignment horizontal="left" vertical="center"/>
    </xf>
    <xf numFmtId="0" fontId="10" fillId="7" borderId="1" xfId="0" applyFont="1" applyFill="1" applyBorder="1" applyAlignment="1">
      <alignment horizontal="left" vertical="center"/>
    </xf>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8" fillId="8" borderId="2" xfId="0" applyFont="1" applyFill="1" applyBorder="1" applyAlignment="1" applyProtection="1">
      <alignment horizontal="center" vertical="center"/>
      <protection locked="0"/>
    </xf>
    <xf numFmtId="0" fontId="8" fillId="0" borderId="1" xfId="0" applyFont="1" applyBorder="1" applyAlignment="1">
      <alignment horizontal="left" vertical="center"/>
    </xf>
    <xf numFmtId="0" fontId="31" fillId="8" borderId="2" xfId="5" applyFill="1" applyBorder="1" applyAlignment="1" applyProtection="1">
      <alignment horizontal="center" vertical="center"/>
      <protection locked="0"/>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4" xfId="0" applyFont="1" applyFill="1" applyBorder="1" applyAlignment="1">
      <alignment horizontal="left" vertical="center"/>
    </xf>
    <xf numFmtId="43" fontId="8" fillId="8" borderId="2" xfId="6" applyFont="1" applyFill="1" applyBorder="1" applyAlignment="1" applyProtection="1">
      <alignment horizontal="center" vertical="center"/>
      <protection locked="0"/>
    </xf>
    <xf numFmtId="43" fontId="8" fillId="8" borderId="3" xfId="6" applyFont="1" applyFill="1" applyBorder="1" applyAlignment="1" applyProtection="1">
      <alignment horizontal="center" vertical="center"/>
      <protection locked="0"/>
    </xf>
    <xf numFmtId="43" fontId="8" fillId="8" borderId="4" xfId="6" applyFont="1" applyFill="1" applyBorder="1" applyAlignment="1" applyProtection="1">
      <alignment horizontal="center" vertical="center"/>
      <protection locked="0"/>
    </xf>
    <xf numFmtId="0" fontId="10" fillId="0" borderId="11" xfId="0" applyFont="1" applyBorder="1" applyAlignment="1">
      <alignment horizontal="left" vertical="center"/>
    </xf>
    <xf numFmtId="3" fontId="10" fillId="4" borderId="3" xfId="0" applyNumberFormat="1" applyFont="1" applyFill="1" applyBorder="1" applyAlignment="1">
      <alignment horizontal="left" vertical="center"/>
    </xf>
    <xf numFmtId="3" fontId="10" fillId="4" borderId="4" xfId="0" applyNumberFormat="1" applyFont="1" applyFill="1" applyBorder="1" applyAlignment="1">
      <alignment horizontal="left" vertical="center"/>
    </xf>
    <xf numFmtId="0" fontId="8" fillId="8" borderId="2" xfId="0" applyFont="1" applyFill="1" applyBorder="1" applyAlignment="1">
      <alignment horizontal="left" vertical="center"/>
    </xf>
    <xf numFmtId="0" fontId="8" fillId="8" borderId="3" xfId="0" applyFont="1" applyFill="1" applyBorder="1" applyAlignment="1">
      <alignment horizontal="left" vertical="center"/>
    </xf>
    <xf numFmtId="0" fontId="8" fillId="8" borderId="4" xfId="0" applyFont="1" applyFill="1" applyBorder="1" applyAlignment="1">
      <alignment horizontal="left" vertical="center"/>
    </xf>
    <xf numFmtId="0" fontId="10" fillId="4" borderId="1" xfId="0" applyFont="1" applyFill="1" applyBorder="1" applyAlignment="1">
      <alignment horizontal="center" vertical="center"/>
    </xf>
    <xf numFmtId="0" fontId="8" fillId="8" borderId="1" xfId="0" applyFont="1" applyFill="1" applyBorder="1" applyAlignment="1">
      <alignment horizontal="center" vertical="center"/>
    </xf>
    <xf numFmtId="0" fontId="16" fillId="8" borderId="1" xfId="0" applyFont="1" applyFill="1" applyBorder="1" applyAlignment="1" applyProtection="1">
      <alignment horizontal="center" vertical="center"/>
      <protection locked="0"/>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8" fillId="0" borderId="1" xfId="0" applyFont="1" applyBorder="1" applyAlignment="1" applyProtection="1">
      <alignment horizontal="center" vertical="center"/>
      <protection locked="0"/>
    </xf>
    <xf numFmtId="0" fontId="16" fillId="0" borderId="3" xfId="0" applyFont="1" applyBorder="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9" fillId="7" borderId="1" xfId="0" applyFont="1" applyFill="1" applyBorder="1" applyAlignment="1" applyProtection="1">
      <alignment horizontal="justify" vertical="top" wrapText="1"/>
      <protection locked="0"/>
    </xf>
    <xf numFmtId="0" fontId="2" fillId="0" borderId="0" xfId="0" applyFont="1" applyAlignment="1">
      <alignment horizontal="center" vertical="top"/>
    </xf>
    <xf numFmtId="0" fontId="35" fillId="0" borderId="11" xfId="0" applyFont="1" applyBorder="1" applyAlignment="1">
      <alignment horizontal="center"/>
    </xf>
    <xf numFmtId="0" fontId="10" fillId="0" borderId="1" xfId="0" applyFont="1" applyBorder="1" applyAlignment="1">
      <alignment horizontal="center"/>
    </xf>
    <xf numFmtId="0" fontId="9"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8" fillId="0" borderId="5"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10" xfId="0" applyFont="1" applyBorder="1" applyAlignment="1">
      <alignment horizontal="center"/>
    </xf>
    <xf numFmtId="0" fontId="8" fillId="0" borderId="12" xfId="0" applyFont="1" applyBorder="1" applyAlignment="1">
      <alignment horizontal="center"/>
    </xf>
    <xf numFmtId="0" fontId="11" fillId="0" borderId="0" xfId="0" applyFont="1" applyAlignment="1">
      <alignment horizontal="center"/>
    </xf>
    <xf numFmtId="0" fontId="5" fillId="3" borderId="1" xfId="0" applyFont="1" applyFill="1" applyBorder="1" applyAlignment="1">
      <alignment horizontal="center" wrapText="1"/>
    </xf>
    <xf numFmtId="0" fontId="5" fillId="3" borderId="1" xfId="0" applyFont="1" applyFill="1" applyBorder="1" applyAlignment="1">
      <alignment horizontal="center"/>
    </xf>
    <xf numFmtId="0" fontId="10" fillId="3" borderId="1" xfId="0" applyFont="1" applyFill="1" applyBorder="1" applyAlignment="1">
      <alignment horizontal="center"/>
    </xf>
    <xf numFmtId="0" fontId="8" fillId="10" borderId="2" xfId="0" applyFont="1" applyFill="1" applyBorder="1" applyAlignment="1">
      <alignment horizontal="left" vertical="center"/>
    </xf>
    <xf numFmtId="0" fontId="8" fillId="10" borderId="3" xfId="0" applyFont="1" applyFill="1" applyBorder="1" applyAlignment="1">
      <alignment horizontal="left" vertical="center"/>
    </xf>
    <xf numFmtId="0" fontId="8" fillId="10" borderId="4" xfId="0" applyFont="1" applyFill="1" applyBorder="1" applyAlignment="1">
      <alignment horizontal="left" vertical="center"/>
    </xf>
    <xf numFmtId="0" fontId="35" fillId="4" borderId="5" xfId="0" applyFont="1" applyFill="1" applyBorder="1" applyAlignment="1" applyProtection="1">
      <alignment horizontal="justify" vertical="top"/>
      <protection locked="0"/>
    </xf>
    <xf numFmtId="0" fontId="35" fillId="4" borderId="6" xfId="0" applyFont="1" applyFill="1" applyBorder="1" applyAlignment="1" applyProtection="1">
      <alignment horizontal="justify" vertical="top"/>
      <protection locked="0"/>
    </xf>
    <xf numFmtId="0" fontId="35" fillId="4" borderId="7" xfId="0" applyFont="1" applyFill="1" applyBorder="1" applyAlignment="1" applyProtection="1">
      <alignment horizontal="justify" vertical="top"/>
      <protection locked="0"/>
    </xf>
    <xf numFmtId="0" fontId="35" fillId="4" borderId="8" xfId="0" applyFont="1" applyFill="1" applyBorder="1" applyAlignment="1" applyProtection="1">
      <alignment horizontal="justify" vertical="top"/>
      <protection locked="0"/>
    </xf>
    <xf numFmtId="0" fontId="35" fillId="4" borderId="0" xfId="0" applyFont="1" applyFill="1" applyAlignment="1" applyProtection="1">
      <alignment horizontal="justify" vertical="top"/>
      <protection locked="0"/>
    </xf>
    <xf numFmtId="0" fontId="35" fillId="4" borderId="9" xfId="0" applyFont="1" applyFill="1" applyBorder="1" applyAlignment="1" applyProtection="1">
      <alignment horizontal="justify" vertical="top"/>
      <protection locked="0"/>
    </xf>
    <xf numFmtId="0" fontId="10" fillId="0" borderId="1" xfId="0" applyFont="1" applyBorder="1" applyAlignment="1">
      <alignment horizontal="left" wrapText="1"/>
    </xf>
    <xf numFmtId="0" fontId="8" fillId="10" borderId="2" xfId="0" applyFont="1" applyFill="1" applyBorder="1" applyAlignment="1" applyProtection="1">
      <alignment horizontal="left"/>
      <protection locked="0"/>
    </xf>
    <xf numFmtId="0" fontId="8" fillId="10" borderId="3" xfId="0" applyFont="1" applyFill="1" applyBorder="1" applyAlignment="1" applyProtection="1">
      <alignment horizontal="left"/>
      <protection locked="0"/>
    </xf>
    <xf numFmtId="0" fontId="8" fillId="10" borderId="4" xfId="0" applyFont="1" applyFill="1" applyBorder="1" applyAlignment="1" applyProtection="1">
      <alignment horizontal="left"/>
      <protection locked="0"/>
    </xf>
    <xf numFmtId="0" fontId="35" fillId="4" borderId="5" xfId="0" applyFont="1" applyFill="1" applyBorder="1" applyAlignment="1" applyProtection="1">
      <alignment horizontal="center"/>
      <protection locked="0"/>
    </xf>
    <xf numFmtId="0" fontId="35" fillId="4" borderId="6" xfId="0" applyFont="1" applyFill="1" applyBorder="1" applyAlignment="1" applyProtection="1">
      <alignment horizontal="center"/>
      <protection locked="0"/>
    </xf>
    <xf numFmtId="0" fontId="35" fillId="4" borderId="7" xfId="0" applyFont="1" applyFill="1" applyBorder="1" applyAlignment="1" applyProtection="1">
      <alignment horizontal="center"/>
      <protection locked="0"/>
    </xf>
    <xf numFmtId="0" fontId="35" fillId="4" borderId="8" xfId="0" applyFont="1" applyFill="1" applyBorder="1" applyAlignment="1" applyProtection="1">
      <alignment horizontal="center"/>
      <protection locked="0"/>
    </xf>
    <xf numFmtId="0" fontId="35" fillId="4" borderId="0" xfId="0" applyFont="1" applyFill="1" applyAlignment="1" applyProtection="1">
      <alignment horizontal="center"/>
      <protection locked="0"/>
    </xf>
    <xf numFmtId="0" fontId="35" fillId="4" borderId="9" xfId="0" applyFont="1" applyFill="1" applyBorder="1" applyAlignment="1" applyProtection="1">
      <alignment horizontal="center"/>
      <protection locked="0"/>
    </xf>
    <xf numFmtId="0" fontId="0" fillId="0" borderId="0" xfId="0" applyAlignment="1">
      <alignment horizontal="center" vertical="center"/>
    </xf>
    <xf numFmtId="0" fontId="25" fillId="0" borderId="1" xfId="0" applyFont="1" applyBorder="1" applyAlignment="1">
      <alignment horizontal="center" vertical="center"/>
    </xf>
    <xf numFmtId="0" fontId="28" fillId="2" borderId="1" xfId="0" applyFont="1" applyFill="1" applyBorder="1" applyAlignment="1">
      <alignment horizontal="center" vertical="center" wrapText="1"/>
    </xf>
    <xf numFmtId="0" fontId="28" fillId="4" borderId="2" xfId="0" applyFont="1" applyFill="1" applyBorder="1" applyAlignment="1">
      <alignment horizontal="center" vertical="center" wrapText="1"/>
    </xf>
    <xf numFmtId="0" fontId="28" fillId="4" borderId="3" xfId="0" applyFont="1" applyFill="1" applyBorder="1" applyAlignment="1">
      <alignment horizontal="center" vertical="center" wrapText="1"/>
    </xf>
    <xf numFmtId="0" fontId="28" fillId="4" borderId="4" xfId="0" applyFont="1" applyFill="1" applyBorder="1" applyAlignment="1">
      <alignment horizontal="center" vertical="center" wrapText="1"/>
    </xf>
    <xf numFmtId="0" fontId="28" fillId="0" borderId="1" xfId="0" applyFont="1" applyBorder="1" applyAlignment="1">
      <alignment horizontal="center" vertical="center"/>
    </xf>
    <xf numFmtId="0" fontId="10" fillId="7" borderId="1" xfId="0" applyFont="1" applyFill="1" applyBorder="1" applyAlignment="1" applyProtection="1">
      <alignment horizontal="left" vertical="center"/>
      <protection locked="0"/>
    </xf>
    <xf numFmtId="0" fontId="28" fillId="0" borderId="1" xfId="0" applyFont="1" applyBorder="1" applyAlignment="1">
      <alignment horizontal="center" vertical="center" wrapText="1"/>
    </xf>
    <xf numFmtId="0" fontId="2" fillId="0" borderId="1" xfId="0" applyFont="1" applyBorder="1" applyAlignment="1" applyProtection="1">
      <alignment horizontal="center" vertical="center" wrapText="1"/>
      <protection locked="0"/>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14" xfId="0" applyFont="1" applyBorder="1" applyAlignment="1">
      <alignment horizontal="center" vertical="center"/>
    </xf>
    <xf numFmtId="0" fontId="16" fillId="4" borderId="2"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28" fillId="4" borderId="1" xfId="0" applyFont="1" applyFill="1" applyBorder="1" applyAlignment="1">
      <alignment horizontal="center" vertical="center" wrapText="1"/>
    </xf>
    <xf numFmtId="49" fontId="2" fillId="0" borderId="2" xfId="0" applyNumberFormat="1" applyFont="1" applyBorder="1" applyAlignment="1" applyProtection="1">
      <alignment horizontal="center" vertical="center" wrapText="1"/>
      <protection locked="0"/>
    </xf>
    <xf numFmtId="49" fontId="2" fillId="0" borderId="4" xfId="0" applyNumberFormat="1" applyFont="1" applyBorder="1" applyAlignment="1" applyProtection="1">
      <alignment horizontal="center" vertical="center" wrapText="1"/>
      <protection locked="0"/>
    </xf>
    <xf numFmtId="0" fontId="28" fillId="2" borderId="1" xfId="0" applyFont="1" applyFill="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40" fillId="10"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46" fillId="2" borderId="2" xfId="0" applyFont="1" applyFill="1" applyBorder="1" applyAlignment="1">
      <alignment horizontal="center" vertical="center"/>
    </xf>
    <xf numFmtId="0" fontId="46" fillId="2" borderId="3" xfId="0" applyFont="1" applyFill="1" applyBorder="1" applyAlignment="1">
      <alignment horizontal="center" vertical="center"/>
    </xf>
    <xf numFmtId="0" fontId="46" fillId="2" borderId="4" xfId="0" applyFont="1" applyFill="1" applyBorder="1" applyAlignment="1">
      <alignment horizontal="center" vertical="center"/>
    </xf>
    <xf numFmtId="0" fontId="46" fillId="2" borderId="1" xfId="0" applyFont="1" applyFill="1" applyBorder="1" applyAlignment="1">
      <alignment horizontal="center" vertical="center" wrapText="1"/>
    </xf>
    <xf numFmtId="0" fontId="8" fillId="4" borderId="31" xfId="0" applyFont="1" applyFill="1" applyBorder="1" applyAlignment="1" applyProtection="1">
      <alignment horizontal="left" vertical="center" wrapText="1"/>
      <protection locked="0"/>
    </xf>
    <xf numFmtId="0" fontId="8" fillId="4" borderId="4" xfId="0" applyFont="1" applyFill="1" applyBorder="1" applyAlignment="1" applyProtection="1">
      <alignment horizontal="left" vertical="center" wrapText="1"/>
      <protection locked="0"/>
    </xf>
    <xf numFmtId="0" fontId="10" fillId="5" borderId="35" xfId="0" applyFont="1" applyFill="1" applyBorder="1" applyAlignment="1">
      <alignment horizontal="justify" vertical="center" wrapText="1"/>
    </xf>
    <xf numFmtId="0" fontId="10" fillId="5" borderId="6" xfId="0" applyFont="1" applyFill="1" applyBorder="1" applyAlignment="1">
      <alignment horizontal="justify" vertical="center" wrapText="1"/>
    </xf>
    <xf numFmtId="0" fontId="10" fillId="5" borderId="3" xfId="0" applyFont="1" applyFill="1" applyBorder="1" applyAlignment="1">
      <alignment horizontal="justify" vertical="center" wrapText="1"/>
    </xf>
    <xf numFmtId="0" fontId="10" fillId="5" borderId="32" xfId="0" applyFont="1" applyFill="1" applyBorder="1" applyAlignment="1">
      <alignment horizontal="justify" vertical="center" wrapText="1"/>
    </xf>
    <xf numFmtId="0" fontId="25" fillId="0" borderId="1" xfId="0" applyFont="1" applyBorder="1" applyAlignment="1">
      <alignment wrapText="1"/>
    </xf>
    <xf numFmtId="0" fontId="10" fillId="4" borderId="31" xfId="0" applyFont="1" applyFill="1" applyBorder="1" applyAlignment="1">
      <alignment horizontal="right" vertical="center" wrapText="1"/>
    </xf>
    <xf numFmtId="0" fontId="10" fillId="4" borderId="3" xfId="0" applyFont="1" applyFill="1" applyBorder="1" applyAlignment="1">
      <alignment horizontal="right" vertical="center" wrapText="1"/>
    </xf>
    <xf numFmtId="0" fontId="10" fillId="4" borderId="4" xfId="0" applyFont="1" applyFill="1" applyBorder="1" applyAlignment="1">
      <alignment horizontal="right" vertical="center" wrapText="1"/>
    </xf>
    <xf numFmtId="0" fontId="10" fillId="5" borderId="31" xfId="0" applyFont="1" applyFill="1" applyBorder="1" applyAlignment="1">
      <alignment horizontal="justify" vertical="center" wrapText="1"/>
    </xf>
    <xf numFmtId="0" fontId="8" fillId="4" borderId="3" xfId="0" applyFont="1" applyFill="1" applyBorder="1" applyAlignment="1" applyProtection="1">
      <alignment horizontal="left" vertical="center" wrapText="1"/>
      <protection locked="0"/>
    </xf>
    <xf numFmtId="0" fontId="8" fillId="4" borderId="1" xfId="0" applyFont="1" applyFill="1" applyBorder="1" applyAlignment="1" applyProtection="1">
      <alignment horizontal="left" vertical="center" wrapText="1"/>
      <protection locked="0"/>
    </xf>
    <xf numFmtId="0" fontId="14" fillId="0" borderId="16" xfId="2" applyFont="1" applyBorder="1" applyAlignment="1">
      <alignment horizontal="center" wrapText="1"/>
    </xf>
    <xf numFmtId="0" fontId="14" fillId="0" borderId="22" xfId="2" applyFont="1" applyBorder="1" applyAlignment="1">
      <alignment horizontal="center" wrapText="1"/>
    </xf>
    <xf numFmtId="0" fontId="14" fillId="0" borderId="25" xfId="2" applyFont="1" applyBorder="1" applyAlignment="1">
      <alignment horizontal="center" wrapText="1"/>
    </xf>
    <xf numFmtId="0" fontId="34" fillId="0" borderId="17" xfId="2" applyFont="1" applyBorder="1" applyAlignment="1">
      <alignment horizontal="center" vertical="center"/>
    </xf>
    <xf numFmtId="0" fontId="34" fillId="0" borderId="18" xfId="2" applyFont="1" applyBorder="1" applyAlignment="1">
      <alignment horizontal="center" vertical="center"/>
    </xf>
    <xf numFmtId="0" fontId="34" fillId="0" borderId="19" xfId="2" applyFont="1" applyBorder="1" applyAlignment="1">
      <alignment horizontal="center" vertical="center"/>
    </xf>
    <xf numFmtId="0" fontId="33" fillId="0" borderId="20" xfId="2" applyFont="1" applyBorder="1" applyAlignment="1">
      <alignment horizontal="center" vertical="center" wrapText="1"/>
    </xf>
    <xf numFmtId="0" fontId="33" fillId="0" borderId="21" xfId="2" applyFont="1" applyBorder="1" applyAlignment="1">
      <alignment horizontal="center" vertical="center" wrapText="1"/>
    </xf>
    <xf numFmtId="0" fontId="33" fillId="0" borderId="10" xfId="2" applyFont="1" applyBorder="1" applyAlignment="1">
      <alignment horizontal="center" vertical="center" wrapText="1"/>
    </xf>
    <xf numFmtId="0" fontId="33" fillId="0" borderId="23" xfId="2" applyFont="1" applyBorder="1" applyAlignment="1">
      <alignment horizontal="center" vertical="center" wrapText="1"/>
    </xf>
    <xf numFmtId="0" fontId="15" fillId="0" borderId="1" xfId="2" applyFont="1" applyBorder="1" applyAlignment="1">
      <alignment horizontal="center" vertical="center" wrapText="1"/>
    </xf>
    <xf numFmtId="0" fontId="15" fillId="0" borderId="26" xfId="2" applyFont="1" applyBorder="1" applyAlignment="1">
      <alignment horizontal="center" vertical="center" wrapText="1"/>
    </xf>
    <xf numFmtId="0" fontId="16" fillId="0" borderId="14" xfId="2" applyFont="1" applyBorder="1" applyAlignment="1">
      <alignment horizontal="center" vertical="center" wrapText="1"/>
    </xf>
    <xf numFmtId="0" fontId="16" fillId="0" borderId="27" xfId="2" applyFont="1" applyBorder="1" applyAlignment="1">
      <alignment horizontal="center" vertical="center" wrapText="1"/>
    </xf>
    <xf numFmtId="0" fontId="17" fillId="2" borderId="29" xfId="2" applyFont="1" applyFill="1" applyBorder="1" applyAlignment="1">
      <alignment horizontal="center" vertical="center"/>
    </xf>
    <xf numFmtId="0" fontId="17" fillId="2" borderId="18" xfId="2" applyFont="1" applyFill="1" applyBorder="1" applyAlignment="1">
      <alignment horizontal="center" vertical="center"/>
    </xf>
    <xf numFmtId="0" fontId="17" fillId="2" borderId="30" xfId="2" applyFont="1" applyFill="1" applyBorder="1" applyAlignment="1">
      <alignment horizontal="center" vertical="center"/>
    </xf>
    <xf numFmtId="0" fontId="10" fillId="4" borderId="31" xfId="0" applyFont="1" applyFill="1" applyBorder="1" applyAlignment="1">
      <alignment horizontal="center" vertical="center" wrapText="1"/>
    </xf>
    <xf numFmtId="0" fontId="10" fillId="4" borderId="4" xfId="0" applyFont="1" applyFill="1" applyBorder="1" applyAlignment="1">
      <alignment horizontal="center" vertical="center" wrapText="1"/>
    </xf>
    <xf numFmtId="0" fontId="10" fillId="0" borderId="22" xfId="0" applyFont="1" applyBorder="1" applyAlignment="1">
      <alignment horizontal="center" vertical="center" wrapText="1"/>
    </xf>
    <xf numFmtId="166" fontId="23" fillId="9" borderId="1" xfId="0" applyNumberFormat="1" applyFont="1" applyFill="1" applyBorder="1" applyAlignment="1">
      <alignment horizontal="center" vertical="center" wrapText="1"/>
    </xf>
    <xf numFmtId="0" fontId="23" fillId="9" borderId="24" xfId="0" applyFont="1" applyFill="1" applyBorder="1" applyAlignment="1">
      <alignment horizontal="center" vertical="center" wrapText="1"/>
    </xf>
    <xf numFmtId="0" fontId="32" fillId="0" borderId="38" xfId="0" applyFont="1" applyBorder="1" applyAlignment="1">
      <alignment horizontal="right"/>
    </xf>
    <xf numFmtId="0" fontId="32" fillId="0" borderId="39" xfId="0" applyFont="1" applyBorder="1" applyAlignment="1">
      <alignment horizontal="right"/>
    </xf>
    <xf numFmtId="0" fontId="32" fillId="0" borderId="40" xfId="0" applyFont="1" applyBorder="1" applyAlignment="1">
      <alignment horizontal="right"/>
    </xf>
    <xf numFmtId="0" fontId="10" fillId="5" borderId="31" xfId="0" applyFont="1" applyFill="1" applyBorder="1" applyAlignment="1">
      <alignment vertical="center" wrapText="1"/>
    </xf>
    <xf numFmtId="0" fontId="10" fillId="5" borderId="3" xfId="0" applyFont="1" applyFill="1" applyBorder="1" applyAlignment="1">
      <alignment vertical="center" wrapText="1"/>
    </xf>
    <xf numFmtId="0" fontId="10" fillId="5" borderId="32" xfId="0" applyFont="1" applyFill="1" applyBorder="1" applyAlignment="1">
      <alignment vertical="center" wrapText="1"/>
    </xf>
    <xf numFmtId="0" fontId="8" fillId="4" borderId="22" xfId="0" applyFont="1" applyFill="1" applyBorder="1" applyAlignment="1" applyProtection="1">
      <alignment horizontal="left" vertical="center" wrapText="1"/>
      <protection locked="0"/>
    </xf>
    <xf numFmtId="0" fontId="10" fillId="5" borderId="35" xfId="0" applyFont="1" applyFill="1" applyBorder="1" applyAlignment="1">
      <alignment wrapText="1"/>
    </xf>
    <xf numFmtId="0" fontId="10" fillId="5" borderId="6" xfId="0" applyFont="1" applyFill="1" applyBorder="1" applyAlignment="1">
      <alignment wrapText="1"/>
    </xf>
    <xf numFmtId="0" fontId="10" fillId="5" borderId="36" xfId="0" applyFont="1" applyFill="1" applyBorder="1" applyAlignment="1">
      <alignment wrapText="1"/>
    </xf>
    <xf numFmtId="0" fontId="17" fillId="2" borderId="29" xfId="2" applyFont="1" applyFill="1" applyBorder="1" applyAlignment="1">
      <alignment horizontal="center"/>
    </xf>
    <xf numFmtId="0" fontId="17" fillId="2" borderId="18" xfId="2" applyFont="1" applyFill="1" applyBorder="1" applyAlignment="1">
      <alignment horizontal="center"/>
    </xf>
    <xf numFmtId="0" fontId="17" fillId="2" borderId="30" xfId="2" applyFont="1" applyFill="1" applyBorder="1" applyAlignment="1">
      <alignment horizontal="center"/>
    </xf>
    <xf numFmtId="0" fontId="8" fillId="4" borderId="1" xfId="0" applyFont="1" applyFill="1" applyBorder="1" applyAlignment="1" applyProtection="1">
      <alignment horizontal="center" vertical="center" wrapText="1"/>
      <protection locked="0"/>
    </xf>
    <xf numFmtId="0" fontId="8" fillId="4" borderId="2" xfId="0" applyFont="1" applyFill="1" applyBorder="1" applyAlignment="1" applyProtection="1">
      <alignment horizontal="left" vertical="center" wrapText="1"/>
      <protection locked="0"/>
    </xf>
    <xf numFmtId="0" fontId="0" fillId="0" borderId="2" xfId="0" applyBorder="1" applyAlignment="1">
      <alignment horizontal="center"/>
    </xf>
    <xf numFmtId="0" fontId="0" fillId="0" borderId="4" xfId="0" applyBorder="1" applyAlignment="1">
      <alignment horizontal="center"/>
    </xf>
    <xf numFmtId="0" fontId="10" fillId="5" borderId="31" xfId="0" applyFont="1" applyFill="1" applyBorder="1" applyAlignment="1">
      <alignment wrapText="1"/>
    </xf>
    <xf numFmtId="0" fontId="10" fillId="5" borderId="3" xfId="0" applyFont="1" applyFill="1" applyBorder="1" applyAlignment="1">
      <alignment wrapText="1"/>
    </xf>
    <xf numFmtId="0" fontId="10" fillId="5" borderId="32" xfId="0" applyFont="1" applyFill="1" applyBorder="1" applyAlignment="1">
      <alignment wrapText="1"/>
    </xf>
    <xf numFmtId="0" fontId="10" fillId="4" borderId="22" xfId="0" applyFont="1" applyFill="1" applyBorder="1" applyAlignment="1">
      <alignment horizontal="right" vertical="center" wrapText="1"/>
    </xf>
    <xf numFmtId="0" fontId="10" fillId="4" borderId="1" xfId="0" applyFont="1" applyFill="1" applyBorder="1" applyAlignment="1">
      <alignment horizontal="right" vertical="center" wrapText="1"/>
    </xf>
    <xf numFmtId="0" fontId="10" fillId="4" borderId="22" xfId="0" applyFont="1" applyFill="1" applyBorder="1" applyAlignment="1">
      <alignment horizontal="center" vertical="center" wrapText="1"/>
    </xf>
    <xf numFmtId="0" fontId="10" fillId="4" borderId="1" xfId="0" applyFont="1" applyFill="1" applyBorder="1" applyAlignment="1">
      <alignment horizontal="center" vertical="center" wrapText="1"/>
    </xf>
    <xf numFmtId="166" fontId="23" fillId="6" borderId="2" xfId="0" applyNumberFormat="1" applyFont="1" applyFill="1" applyBorder="1" applyAlignment="1">
      <alignment horizontal="center" wrapText="1"/>
    </xf>
    <xf numFmtId="166" fontId="23" fillId="6" borderId="32" xfId="0" applyNumberFormat="1" applyFont="1" applyFill="1" applyBorder="1" applyAlignment="1">
      <alignment horizontal="center" wrapText="1"/>
    </xf>
    <xf numFmtId="0" fontId="23" fillId="0" borderId="22" xfId="0" applyFont="1" applyBorder="1" applyAlignment="1">
      <alignment horizontal="center" vertical="center" wrapText="1"/>
    </xf>
    <xf numFmtId="0" fontId="23" fillId="0" borderId="1" xfId="0" applyFont="1" applyBorder="1" applyAlignment="1">
      <alignment horizontal="center" vertical="center" wrapText="1"/>
    </xf>
    <xf numFmtId="0" fontId="20" fillId="4" borderId="35"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20" fillId="4" borderId="36" xfId="0" applyFont="1" applyFill="1" applyBorder="1" applyAlignment="1">
      <alignment horizontal="center" vertical="center" wrapText="1"/>
    </xf>
    <xf numFmtId="0" fontId="17" fillId="0" borderId="1" xfId="2" applyFont="1" applyBorder="1" applyAlignment="1">
      <alignment horizontal="center" vertical="center" wrapText="1"/>
    </xf>
    <xf numFmtId="0" fontId="17" fillId="0" borderId="1" xfId="2" applyFont="1" applyBorder="1" applyAlignment="1">
      <alignment horizontal="left" vertical="center" wrapText="1"/>
    </xf>
    <xf numFmtId="0" fontId="17" fillId="0" borderId="24" xfId="2" applyFont="1" applyBorder="1" applyAlignment="1">
      <alignment horizontal="left" vertical="center" wrapText="1"/>
    </xf>
    <xf numFmtId="0" fontId="10" fillId="0" borderId="22" xfId="0" applyFont="1" applyBorder="1" applyAlignment="1">
      <alignment horizontal="justify" vertical="center" wrapText="1"/>
    </xf>
    <xf numFmtId="0" fontId="4" fillId="0" borderId="1" xfId="2" applyBorder="1" applyAlignment="1" applyProtection="1">
      <alignment horizontal="justify" vertical="center"/>
      <protection locked="0"/>
    </xf>
    <xf numFmtId="0" fontId="4" fillId="0" borderId="1" xfId="2" applyBorder="1" applyAlignment="1" applyProtection="1">
      <alignment horizontal="justify" vertical="center" wrapText="1"/>
      <protection locked="0"/>
    </xf>
    <xf numFmtId="0" fontId="4" fillId="0" borderId="24" xfId="2" applyBorder="1" applyAlignment="1" applyProtection="1">
      <alignment horizontal="justify" vertical="center" wrapText="1"/>
      <protection locked="0"/>
    </xf>
    <xf numFmtId="0" fontId="4" fillId="4" borderId="1" xfId="2" applyFill="1" applyBorder="1" applyAlignment="1" applyProtection="1">
      <alignment horizontal="justify" vertical="center" wrapText="1"/>
      <protection locked="0"/>
    </xf>
    <xf numFmtId="0" fontId="4" fillId="4" borderId="24" xfId="2" applyFill="1" applyBorder="1" applyAlignment="1" applyProtection="1">
      <alignment horizontal="justify" vertical="center" wrapText="1"/>
      <protection locked="0"/>
    </xf>
    <xf numFmtId="0" fontId="10" fillId="0" borderId="22" xfId="0" applyFont="1" applyBorder="1" applyAlignment="1">
      <alignment horizontal="justify" vertical="top" wrapText="1"/>
    </xf>
    <xf numFmtId="0" fontId="10" fillId="0" borderId="1" xfId="0" applyFont="1" applyBorder="1" applyAlignment="1">
      <alignment horizontal="justify" vertical="top" wrapText="1"/>
    </xf>
    <xf numFmtId="0" fontId="10" fillId="0" borderId="25" xfId="0" applyFont="1" applyBorder="1" applyAlignment="1">
      <alignment horizontal="justify" vertical="center" wrapText="1"/>
    </xf>
    <xf numFmtId="0" fontId="10" fillId="0" borderId="26" xfId="0" applyFont="1" applyBorder="1" applyAlignment="1">
      <alignment horizontal="justify" vertical="center" wrapText="1"/>
    </xf>
    <xf numFmtId="0" fontId="4" fillId="4" borderId="26" xfId="2" applyFill="1" applyBorder="1" applyAlignment="1" applyProtection="1">
      <alignment horizontal="justify" vertical="center" wrapText="1"/>
      <protection locked="0"/>
    </xf>
    <xf numFmtId="0" fontId="4" fillId="0" borderId="26" xfId="2" applyBorder="1" applyAlignment="1" applyProtection="1">
      <alignment horizontal="justify" vertical="center" wrapText="1"/>
      <protection locked="0"/>
    </xf>
    <xf numFmtId="0" fontId="4" fillId="0" borderId="28" xfId="2" applyBorder="1" applyAlignment="1" applyProtection="1">
      <alignment horizontal="justify" vertical="center" wrapText="1"/>
      <protection locked="0"/>
    </xf>
    <xf numFmtId="0" fontId="10" fillId="5" borderId="33" xfId="0" applyFont="1" applyFill="1" applyBorder="1" applyAlignment="1">
      <alignment vertical="center" wrapText="1"/>
    </xf>
    <xf numFmtId="0" fontId="10" fillId="5" borderId="0" xfId="0" applyFont="1" applyFill="1" applyAlignment="1">
      <alignment vertical="center" wrapText="1"/>
    </xf>
    <xf numFmtId="0" fontId="10" fillId="5" borderId="34" xfId="0" applyFont="1" applyFill="1" applyBorder="1" applyAlignment="1">
      <alignment vertical="center" wrapText="1"/>
    </xf>
    <xf numFmtId="0" fontId="10" fillId="7" borderId="2" xfId="0" applyFont="1" applyFill="1" applyBorder="1" applyAlignment="1" applyProtection="1">
      <alignment horizontal="center" vertical="center"/>
      <protection locked="0"/>
    </xf>
    <xf numFmtId="0" fontId="10" fillId="7" borderId="3" xfId="0" applyFont="1" applyFill="1" applyBorder="1" applyAlignment="1" applyProtection="1">
      <alignment horizontal="center" vertical="center"/>
      <protection locked="0"/>
    </xf>
    <xf numFmtId="0" fontId="10" fillId="7" borderId="4" xfId="0" applyFont="1" applyFill="1" applyBorder="1" applyAlignment="1" applyProtection="1">
      <alignment horizontal="center" vertical="center"/>
      <protection locked="0"/>
    </xf>
    <xf numFmtId="0" fontId="28" fillId="0" borderId="2" xfId="0" applyFont="1" applyBorder="1" applyAlignment="1">
      <alignment horizontal="center" vertical="center" wrapText="1"/>
    </xf>
    <xf numFmtId="0" fontId="28" fillId="0" borderId="4" xfId="0" applyFont="1" applyBorder="1" applyAlignment="1">
      <alignment horizontal="center" vertical="center" wrapText="1"/>
    </xf>
    <xf numFmtId="167" fontId="28" fillId="2" borderId="1" xfId="6" applyNumberFormat="1" applyFont="1" applyFill="1" applyBorder="1" applyAlignment="1">
      <alignment horizontal="center" vertical="center" wrapText="1"/>
    </xf>
    <xf numFmtId="49" fontId="2" fillId="0" borderId="1" xfId="0" applyNumberFormat="1" applyFont="1" applyBorder="1" applyAlignment="1" applyProtection="1">
      <alignment horizontal="center" vertical="center" wrapText="1"/>
      <protection locked="0"/>
    </xf>
  </cellXfs>
  <cellStyles count="9">
    <cellStyle name="Hipervínculo" xfId="5" builtinId="8"/>
    <cellStyle name="Millares" xfId="6" builtinId="3"/>
    <cellStyle name="Millares 2" xfId="3" xr:uid="{00000000-0005-0000-0000-000002000000}"/>
    <cellStyle name="Normal" xfId="0" builtinId="0"/>
    <cellStyle name="Normal 2" xfId="1" xr:uid="{00000000-0005-0000-0000-000004000000}"/>
    <cellStyle name="Normal 2 2" xfId="4" xr:uid="{00000000-0005-0000-0000-000005000000}"/>
    <cellStyle name="Normal 3" xfId="8" xr:uid="{00000000-0005-0000-0000-000006000000}"/>
    <cellStyle name="Normal 4" xfId="2" xr:uid="{00000000-0005-0000-0000-000007000000}"/>
    <cellStyle name="Porcentaje" xfId="7" builtinId="5"/>
  </cellStyles>
  <dxfs count="0"/>
  <tableStyles count="0" defaultTableStyle="TableStyleMedium2" defaultPivotStyle="PivotStyleLight16"/>
  <colors>
    <mruColors>
      <color rgb="FFCC99FF"/>
      <color rgb="FFFF0000"/>
      <color rgb="FFCC00FF"/>
      <color rgb="FF9966FF"/>
      <color rgb="FF6600FF"/>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106081</xdr:colOff>
      <xdr:row>1</xdr:row>
      <xdr:rowOff>82178</xdr:rowOff>
    </xdr:from>
    <xdr:to>
      <xdr:col>4</xdr:col>
      <xdr:colOff>231587</xdr:colOff>
      <xdr:row>4</xdr:row>
      <xdr:rowOff>97118</xdr:rowOff>
    </xdr:to>
    <xdr:pic>
      <xdr:nvPicPr>
        <xdr:cNvPr id="2" name="Imagen 1">
          <a:extLst>
            <a:ext uri="{FF2B5EF4-FFF2-40B4-BE49-F238E27FC236}">
              <a16:creationId xmlns:a16="http://schemas.microsoft.com/office/drawing/2014/main" id="{217BBF97-069F-4642-AA08-3C7361583C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3316" y="149413"/>
          <a:ext cx="663389" cy="530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133633</xdr:colOff>
      <xdr:row>1</xdr:row>
      <xdr:rowOff>96043</xdr:rowOff>
    </xdr:from>
    <xdr:to>
      <xdr:col>2</xdr:col>
      <xdr:colOff>500062</xdr:colOff>
      <xdr:row>4</xdr:row>
      <xdr:rowOff>84588</xdr:rowOff>
    </xdr:to>
    <xdr:pic>
      <xdr:nvPicPr>
        <xdr:cNvPr id="4" name="Imagen 3" descr="Un conjunto de letras blancas en un fondo blanco&#10;&#10;Descripción generada automáticamente con confianza baja">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8414" y="96043"/>
          <a:ext cx="687898" cy="5600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28575</xdr:colOff>
      <xdr:row>9</xdr:row>
      <xdr:rowOff>57150</xdr:rowOff>
    </xdr:from>
    <xdr:to>
      <xdr:col>14</xdr:col>
      <xdr:colOff>528432</xdr:colOff>
      <xdr:row>35</xdr:row>
      <xdr:rowOff>57150</xdr:rowOff>
    </xdr:to>
    <xdr:pic>
      <xdr:nvPicPr>
        <xdr:cNvPr id="5" name="Imagen 4">
          <a:extLst>
            <a:ext uri="{FF2B5EF4-FFF2-40B4-BE49-F238E27FC236}">
              <a16:creationId xmlns:a16="http://schemas.microsoft.com/office/drawing/2014/main" id="{A581CD35-6C5A-3AF4-61E6-E92655E8E44C}"/>
            </a:ext>
          </a:extLst>
        </xdr:cNvPr>
        <xdr:cNvPicPr>
          <a:picLocks noChangeAspect="1"/>
        </xdr:cNvPicPr>
      </xdr:nvPicPr>
      <xdr:blipFill>
        <a:blip xmlns:r="http://schemas.openxmlformats.org/officeDocument/2006/relationships" r:embed="rId2"/>
        <a:stretch>
          <a:fillRect/>
        </a:stretch>
      </xdr:blipFill>
      <xdr:spPr>
        <a:xfrm>
          <a:off x="180975" y="1428750"/>
          <a:ext cx="8148432" cy="4295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569632</xdr:colOff>
      <xdr:row>1</xdr:row>
      <xdr:rowOff>76946</xdr:rowOff>
    </xdr:from>
    <xdr:to>
      <xdr:col>4</xdr:col>
      <xdr:colOff>635000</xdr:colOff>
      <xdr:row>4</xdr:row>
      <xdr:rowOff>109069</xdr:rowOff>
    </xdr:to>
    <xdr:pic>
      <xdr:nvPicPr>
        <xdr:cNvPr id="2" name="Imagen 1">
          <a:extLst>
            <a:ext uri="{FF2B5EF4-FFF2-40B4-BE49-F238E27FC236}">
              <a16:creationId xmlns:a16="http://schemas.microsoft.com/office/drawing/2014/main" id="{287E3C99-A197-4E48-A3D3-C116C41953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84032" y="176006"/>
          <a:ext cx="789268" cy="6036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67733</xdr:colOff>
      <xdr:row>1</xdr:row>
      <xdr:rowOff>108656</xdr:rowOff>
    </xdr:from>
    <xdr:to>
      <xdr:col>1</xdr:col>
      <xdr:colOff>777017</xdr:colOff>
      <xdr:row>4</xdr:row>
      <xdr:rowOff>98779</xdr:rowOff>
    </xdr:to>
    <xdr:pic>
      <xdr:nvPicPr>
        <xdr:cNvPr id="3" name="Imagen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5566" y="186267"/>
          <a:ext cx="709284" cy="540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179293</xdr:colOff>
      <xdr:row>0</xdr:row>
      <xdr:rowOff>104588</xdr:rowOff>
    </xdr:from>
    <xdr:to>
      <xdr:col>1</xdr:col>
      <xdr:colOff>896470</xdr:colOff>
      <xdr:row>3</xdr:row>
      <xdr:rowOff>103693</xdr:rowOff>
    </xdr:to>
    <xdr:pic>
      <xdr:nvPicPr>
        <xdr:cNvPr id="3" name="Imagen 2">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1352" y="104588"/>
          <a:ext cx="717177" cy="566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158750</xdr:colOff>
      <xdr:row>0</xdr:row>
      <xdr:rowOff>88900</xdr:rowOff>
    </xdr:from>
    <xdr:to>
      <xdr:col>0</xdr:col>
      <xdr:colOff>782675</xdr:colOff>
      <xdr:row>3</xdr:row>
      <xdr:rowOff>50800</xdr:rowOff>
    </xdr:to>
    <xdr:pic>
      <xdr:nvPicPr>
        <xdr:cNvPr id="3" name="Imagen 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8750" y="88900"/>
          <a:ext cx="623925" cy="50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98257</xdr:colOff>
      <xdr:row>0</xdr:row>
      <xdr:rowOff>70518</xdr:rowOff>
    </xdr:from>
    <xdr:to>
      <xdr:col>0</xdr:col>
      <xdr:colOff>850900</xdr:colOff>
      <xdr:row>3</xdr:row>
      <xdr:rowOff>114300</xdr:rowOff>
    </xdr:to>
    <xdr:pic>
      <xdr:nvPicPr>
        <xdr:cNvPr id="3" name="Imagen 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257" y="70518"/>
          <a:ext cx="752643" cy="5771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522112</xdr:colOff>
      <xdr:row>1</xdr:row>
      <xdr:rowOff>77611</xdr:rowOff>
    </xdr:from>
    <xdr:to>
      <xdr:col>4</xdr:col>
      <xdr:colOff>466290</xdr:colOff>
      <xdr:row>4</xdr:row>
      <xdr:rowOff>120940</xdr:rowOff>
    </xdr:to>
    <xdr:pic>
      <xdr:nvPicPr>
        <xdr:cNvPr id="2" name="Imagen 1">
          <a:extLst>
            <a:ext uri="{FF2B5EF4-FFF2-40B4-BE49-F238E27FC236}">
              <a16:creationId xmlns:a16="http://schemas.microsoft.com/office/drawing/2014/main" id="{7B23C166-FEA7-4CB2-BBD1-E7239B88E5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9832" y="176671"/>
          <a:ext cx="782378" cy="6148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D:\CORPOAMAZONIA%202022-2024\PROY%20CTeI%202022-2025\Productos\Proyectos%20de%20Resoluciones\0_Reglamentaci&#243;n%20general\F-LAR-077%20Plantilla%20para%20Estudio%20T&#233;cnico%20de%20FS%20y%20PFNM%20entregado%20para%20publicar.xlsx" TargetMode="External"/><Relationship Id="rId2" Type="http://schemas.microsoft.com/office/2019/04/relationships/externalLinkLongPath" Target="/CORPOAMAZONIA%202022-2024/PROY%20CTeI%202022-2025/Productos/Proyectos%20de%20Resoluciones/0_Reglamentaci&#243;n%20general/F-LAR-077%20Plantilla%20para%20Estudio%20T&#233;cnico%20de%20FS%20y%20PFNM%20entregado%20para%20publicar.xlsx?2CDB2BD1" TargetMode="External"/><Relationship Id="rId1" Type="http://schemas.openxmlformats.org/officeDocument/2006/relationships/externalLinkPath" Target="file:///\\2CDB2BD1\F-LAR-077%20Plantilla%20para%20Estudio%20T&#233;cnico%20de%20FS%20y%20PFNM%20entregado%20para%20publicar.xlsx" TargetMode="External"/><Relationship Id="rId4" Type="http://schemas.openxmlformats.org/officeDocument/2006/relationships/externalLinkPath" Target="../../../../../../../../../CORPOAMAZONIA%202022-2024/PROY%20CTeI%202022-2025/Productos/Proyectos%20de%20Resoluciones/0_Reglamentaci&#243;n%20general/F-LAR-077%20Plantilla%20para%20Estudio%20T&#233;cnico%20de%20FS%20y%20PFNM%20entregado%20para%20publica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DATA"/>
      <sheetName val="Datos_básicos "/>
      <sheetName val="Mapas"/>
      <sheetName val="Información_Especies"/>
      <sheetName val="Cod_spp"/>
      <sheetName val="Registro fotográfico_Especies"/>
      <sheetName val="Regis_Datos_Frutos_Semill_Palma"/>
      <sheetName val="Regis_Datos_Hojas_Palmas"/>
      <sheetName val="Regis_Datos_Cogollos_Palmas"/>
      <sheetName val="Regis_Datos_Plántulas_Palmas"/>
      <sheetName val="Determinación_Vol_MS"/>
      <sheetName val="Rutas_Movilización"/>
      <sheetName val="F-LAR-025_Costos_Inversión "/>
      <sheetName val="F-LAR-025_Costos_Operación"/>
      <sheetName val="Regis_Datos_Frutos_Semill_Leños"/>
      <sheetName val="Regis_Datos_Hojas_Leñosos"/>
      <sheetName val="Regis_Datos_Flores_Leñosos"/>
      <sheetName val="Regis_Datos_Corteza_Leñosos"/>
      <sheetName val="Regis_Datos_Exudados_Leñosos"/>
      <sheetName val="Regis_Datos_Raíz_Leñosos"/>
      <sheetName val="Regis_Datos_Plántulas_Leñosos"/>
      <sheetName val="Regis_Datos_Lianas_Bejucos"/>
      <sheetName val="Regis_Datos_Hojas_Herbáceas"/>
      <sheetName val="Regis_Datos_Frutos_SemHerbáceas"/>
      <sheetName val="Regis_Datos_Flores_Herbáceas"/>
      <sheetName val="Regis_Datos_Tallos_Herbáceas "/>
      <sheetName val="Regis_Datos_Raíz_Herbáceas "/>
      <sheetName val="Observaciones"/>
    </sheetNames>
    <sheetDataSet>
      <sheetData sheetId="0" refreshError="1"/>
      <sheetData sheetId="1" refreshError="1"/>
      <sheetData sheetId="2" refreshError="1"/>
      <sheetData sheetId="3" refreshError="1"/>
      <sheetData sheetId="4" refreshError="1">
        <row r="1">
          <cell r="A1" t="str">
            <v>ID_reg</v>
          </cell>
          <cell r="B1" t="str">
            <v>NombreCientífico</v>
          </cell>
          <cell r="C1" t="str">
            <v>Familia APG</v>
          </cell>
          <cell r="D1" t="str">
            <v>Género</v>
          </cell>
          <cell r="E1" t="str">
            <v>Especie</v>
          </cell>
          <cell r="F1" t="str">
            <v>Clasificador</v>
          </cell>
          <cell r="G1" t="str">
            <v>Nom._Comunes</v>
          </cell>
        </row>
        <row r="2">
          <cell r="A2">
            <v>100100100</v>
          </cell>
          <cell r="B2" t="str">
            <v>Muerto</v>
          </cell>
          <cell r="C2" t="str">
            <v>_SD</v>
          </cell>
          <cell r="D2" t="str">
            <v>_Muerto</v>
          </cell>
          <cell r="E2" t="str">
            <v>Muerto</v>
          </cell>
          <cell r="F2" t="str">
            <v>_SD</v>
          </cell>
          <cell r="G2" t="str">
            <v>Muerto</v>
          </cell>
        </row>
        <row r="3">
          <cell r="A3">
            <v>101100100</v>
          </cell>
          <cell r="B3" t="str">
            <v>Sin Determinar</v>
          </cell>
          <cell r="C3" t="str">
            <v>_Sin Determinar</v>
          </cell>
          <cell r="D3" t="str">
            <v>_Sin Determinar</v>
          </cell>
          <cell r="E3" t="str">
            <v>_Sin Determinar</v>
          </cell>
          <cell r="F3" t="str">
            <v>_Sin Determinar</v>
          </cell>
          <cell r="G3" t="str">
            <v>_Sin Determinar</v>
          </cell>
        </row>
        <row r="4">
          <cell r="A4">
            <v>102100100</v>
          </cell>
          <cell r="B4" t="str">
            <v>Aphelandra sp.</v>
          </cell>
          <cell r="C4" t="str">
            <v>Acanthaceae</v>
          </cell>
          <cell r="D4" t="str">
            <v>Aphelandra</v>
          </cell>
          <cell r="E4" t="str">
            <v>sp.</v>
          </cell>
          <cell r="F4" t="str">
            <v>-</v>
          </cell>
          <cell r="G4" t="str">
            <v>Coralillo silvestre | Vara verde</v>
          </cell>
        </row>
        <row r="5">
          <cell r="A5">
            <v>102100101</v>
          </cell>
          <cell r="B5" t="str">
            <v>Aphelandra aurantiaca (Scheidw.) Lindl.</v>
          </cell>
          <cell r="C5" t="str">
            <v>Acanthaceae</v>
          </cell>
          <cell r="D5" t="str">
            <v>Aphelandra</v>
          </cell>
          <cell r="E5" t="str">
            <v>aurantiaca</v>
          </cell>
          <cell r="F5" t="str">
            <v>(Scheidw.) Lindl.</v>
          </cell>
          <cell r="G5" t="str">
            <v>-</v>
          </cell>
        </row>
        <row r="6">
          <cell r="A6">
            <v>102100102</v>
          </cell>
          <cell r="B6" t="str">
            <v>Aphelandra crenata Leonard</v>
          </cell>
          <cell r="C6" t="str">
            <v>Acanthaceae</v>
          </cell>
          <cell r="D6" t="str">
            <v>Aphelandra</v>
          </cell>
          <cell r="E6" t="str">
            <v>crenata</v>
          </cell>
          <cell r="F6" t="str">
            <v>Leonard</v>
          </cell>
          <cell r="G6" t="str">
            <v>-</v>
          </cell>
        </row>
        <row r="7">
          <cell r="A7">
            <v>102100103</v>
          </cell>
          <cell r="B7" t="str">
            <v>Aphelandra crispata Leonard</v>
          </cell>
          <cell r="C7" t="str">
            <v>Acanthaceae</v>
          </cell>
          <cell r="D7" t="str">
            <v>Aphelandra</v>
          </cell>
          <cell r="E7" t="str">
            <v>crispata</v>
          </cell>
          <cell r="F7" t="str">
            <v>Leonard</v>
          </cell>
          <cell r="G7" t="str">
            <v>Col de monte silvestre | Ginyer silvestre</v>
          </cell>
        </row>
        <row r="8">
          <cell r="A8">
            <v>102100104</v>
          </cell>
          <cell r="B8" t="str">
            <v>Aphelandra hylaea Leonard</v>
          </cell>
          <cell r="C8" t="str">
            <v>Acanthaceae</v>
          </cell>
          <cell r="D8" t="str">
            <v>Aphelandra</v>
          </cell>
          <cell r="E8" t="str">
            <v>hylaea</v>
          </cell>
          <cell r="F8" t="str">
            <v>Leonard</v>
          </cell>
          <cell r="G8" t="str">
            <v>-</v>
          </cell>
        </row>
        <row r="9">
          <cell r="A9">
            <v>102100105</v>
          </cell>
          <cell r="B9" t="str">
            <v>Aphelandra impressa Lindau</v>
          </cell>
          <cell r="C9" t="str">
            <v>Acanthaceae</v>
          </cell>
          <cell r="D9" t="str">
            <v>Aphelandra</v>
          </cell>
          <cell r="E9" t="str">
            <v>impressa</v>
          </cell>
          <cell r="F9" t="str">
            <v>Lindau</v>
          </cell>
          <cell r="G9" t="str">
            <v>-</v>
          </cell>
        </row>
        <row r="10">
          <cell r="A10">
            <v>102100106</v>
          </cell>
          <cell r="B10" t="str">
            <v>Aphelandra kingii Wassh.</v>
          </cell>
          <cell r="C10" t="str">
            <v>Acanthaceae</v>
          </cell>
          <cell r="D10" t="str">
            <v>Aphelandra</v>
          </cell>
          <cell r="E10" t="str">
            <v>kingii</v>
          </cell>
          <cell r="F10" t="str">
            <v>Wassh.</v>
          </cell>
          <cell r="G10" t="str">
            <v>-</v>
          </cell>
        </row>
        <row r="11">
          <cell r="A11">
            <v>102100107</v>
          </cell>
          <cell r="B11" t="str">
            <v>Aphelandra macrostachya Nees</v>
          </cell>
          <cell r="C11" t="str">
            <v>Acanthaceae</v>
          </cell>
          <cell r="D11" t="str">
            <v>Aphelandra</v>
          </cell>
          <cell r="E11" t="str">
            <v>macrostachya</v>
          </cell>
          <cell r="F11" t="str">
            <v>Nees</v>
          </cell>
          <cell r="G11" t="str">
            <v>-</v>
          </cell>
        </row>
        <row r="12">
          <cell r="A12">
            <v>102100108</v>
          </cell>
          <cell r="B12" t="str">
            <v>Aphelandra maculata (Tafalla ex Nees) Voss</v>
          </cell>
          <cell r="C12" t="str">
            <v>Acanthaceae</v>
          </cell>
          <cell r="D12" t="str">
            <v>Aphelandra</v>
          </cell>
          <cell r="E12" t="str">
            <v>maculata</v>
          </cell>
          <cell r="F12" t="str">
            <v>(Tafalla ex Nees) Voss</v>
          </cell>
          <cell r="G12" t="str">
            <v>-</v>
          </cell>
        </row>
        <row r="13">
          <cell r="A13">
            <v>102100109</v>
          </cell>
          <cell r="B13" t="str">
            <v>Aphelandra martiusii Wassh.</v>
          </cell>
          <cell r="C13" t="str">
            <v>Acanthaceae</v>
          </cell>
          <cell r="D13" t="str">
            <v>Aphelandra</v>
          </cell>
          <cell r="E13" t="str">
            <v>martiusii</v>
          </cell>
          <cell r="F13" t="str">
            <v>Wassh.</v>
          </cell>
          <cell r="G13" t="str">
            <v>-</v>
          </cell>
        </row>
        <row r="14">
          <cell r="A14">
            <v>102100110</v>
          </cell>
          <cell r="B14" t="str">
            <v>Aphelandra parvispica Leonard</v>
          </cell>
          <cell r="C14" t="str">
            <v>Acanthaceae</v>
          </cell>
          <cell r="D14" t="str">
            <v>Aphelandra</v>
          </cell>
          <cell r="E14" t="str">
            <v>parvispica</v>
          </cell>
          <cell r="F14" t="str">
            <v>Leonard</v>
          </cell>
          <cell r="G14" t="str">
            <v>Copeteloro</v>
          </cell>
        </row>
        <row r="15">
          <cell r="A15">
            <v>102100111</v>
          </cell>
          <cell r="B15" t="str">
            <v>Aphelandra pilosa Leonard</v>
          </cell>
          <cell r="C15" t="str">
            <v>Acanthaceae</v>
          </cell>
          <cell r="D15" t="str">
            <v>Aphelandra</v>
          </cell>
          <cell r="E15" t="str">
            <v>pilosa</v>
          </cell>
          <cell r="F15" t="str">
            <v>Leonard</v>
          </cell>
          <cell r="G15" t="str">
            <v>Borrachero montero | Diablo</v>
          </cell>
        </row>
        <row r="16">
          <cell r="A16">
            <v>102100112</v>
          </cell>
          <cell r="B16" t="str">
            <v>Aphelandra pulcherrima (Jacq.) Kunth</v>
          </cell>
          <cell r="C16" t="str">
            <v>Acanthaceae</v>
          </cell>
          <cell r="D16" t="str">
            <v>Aphelandra</v>
          </cell>
          <cell r="E16" t="str">
            <v>pulcherrima</v>
          </cell>
          <cell r="F16" t="str">
            <v>(Jacq.) Kunth</v>
          </cell>
          <cell r="G16" t="str">
            <v>-</v>
          </cell>
        </row>
        <row r="17">
          <cell r="A17">
            <v>102100113</v>
          </cell>
          <cell r="B17" t="str">
            <v>Aphelandra runcinata Nees</v>
          </cell>
          <cell r="C17" t="str">
            <v>Acanthaceae</v>
          </cell>
          <cell r="D17" t="str">
            <v>Aphelandra</v>
          </cell>
          <cell r="E17" t="str">
            <v>runcinata</v>
          </cell>
          <cell r="F17" t="str">
            <v>Nees</v>
          </cell>
          <cell r="G17" t="str">
            <v>Ortiga estrella</v>
          </cell>
        </row>
        <row r="18">
          <cell r="A18">
            <v>102100114</v>
          </cell>
          <cell r="B18" t="str">
            <v>Aphelandra scabra (Vahl) Sm.</v>
          </cell>
          <cell r="C18" t="str">
            <v>Acanthaceae</v>
          </cell>
          <cell r="D18" t="str">
            <v>Aphelandra</v>
          </cell>
          <cell r="E18" t="str">
            <v>scabra</v>
          </cell>
          <cell r="F18" t="str">
            <v>(Vahl) Sm.</v>
          </cell>
          <cell r="G18" t="str">
            <v>-</v>
          </cell>
        </row>
        <row r="19">
          <cell r="A19">
            <v>102100115</v>
          </cell>
          <cell r="B19" t="str">
            <v>Aphelandra schieferae Leonard</v>
          </cell>
          <cell r="C19" t="str">
            <v>Acanthaceae</v>
          </cell>
          <cell r="D19" t="str">
            <v>Aphelandra</v>
          </cell>
          <cell r="E19" t="str">
            <v>schieferae</v>
          </cell>
          <cell r="F19" t="str">
            <v>Leonard</v>
          </cell>
          <cell r="G19" t="str">
            <v>-</v>
          </cell>
        </row>
        <row r="20">
          <cell r="A20">
            <v>102101100</v>
          </cell>
          <cell r="B20" t="str">
            <v>Asystasia gangetica (L.) T.Anderson</v>
          </cell>
          <cell r="C20" t="str">
            <v>Acanthaceae</v>
          </cell>
          <cell r="D20" t="str">
            <v>Asystasia</v>
          </cell>
          <cell r="E20" t="str">
            <v>gangetica</v>
          </cell>
          <cell r="F20" t="str">
            <v>(L.) T.Anderson</v>
          </cell>
          <cell r="G20" t="str">
            <v>-</v>
          </cell>
        </row>
        <row r="21">
          <cell r="A21">
            <v>102102100</v>
          </cell>
          <cell r="B21" t="str">
            <v>Avicennia germinans (L.) L.</v>
          </cell>
          <cell r="C21" t="str">
            <v>Acanthaceae</v>
          </cell>
          <cell r="D21" t="str">
            <v>Avicennia</v>
          </cell>
          <cell r="E21" t="str">
            <v>germinans</v>
          </cell>
          <cell r="F21" t="str">
            <v>(L.) L.</v>
          </cell>
          <cell r="G21" t="str">
            <v>Mangle negro</v>
          </cell>
        </row>
        <row r="22">
          <cell r="A22">
            <v>102103100</v>
          </cell>
          <cell r="B22" t="str">
            <v>Barleria oenotheroides Dum.Cours.</v>
          </cell>
          <cell r="C22" t="str">
            <v>Acanthaceae</v>
          </cell>
          <cell r="D22" t="str">
            <v>Barleria</v>
          </cell>
          <cell r="E22" t="str">
            <v>oenotheroides</v>
          </cell>
          <cell r="F22" t="str">
            <v>Dum.Cours.</v>
          </cell>
          <cell r="G22" t="str">
            <v>-</v>
          </cell>
        </row>
        <row r="23">
          <cell r="A23">
            <v>102104100</v>
          </cell>
          <cell r="B23" t="str">
            <v>Dicliptera ochrochlamys Leonard</v>
          </cell>
          <cell r="C23" t="str">
            <v>Acanthaceae</v>
          </cell>
          <cell r="D23" t="str">
            <v>Dicliptera</v>
          </cell>
          <cell r="E23" t="str">
            <v>ochrochlamys</v>
          </cell>
          <cell r="F23" t="str">
            <v>Leonard</v>
          </cell>
          <cell r="G23" t="str">
            <v>-</v>
          </cell>
        </row>
        <row r="24">
          <cell r="A24">
            <v>102105100</v>
          </cell>
          <cell r="B24" t="str">
            <v>Fittonia sp.</v>
          </cell>
          <cell r="C24" t="str">
            <v>Acanthaceae</v>
          </cell>
          <cell r="D24" t="str">
            <v>Fittonia</v>
          </cell>
          <cell r="E24" t="str">
            <v>sp.</v>
          </cell>
          <cell r="F24" t="str">
            <v>-</v>
          </cell>
          <cell r="G24" t="str">
            <v>-</v>
          </cell>
        </row>
        <row r="25">
          <cell r="A25">
            <v>102105101</v>
          </cell>
          <cell r="B25" t="str">
            <v>Fittonia albivenis (Lindl. ex Veitch) Brummitt</v>
          </cell>
          <cell r="C25" t="str">
            <v>Acanthaceae</v>
          </cell>
          <cell r="D25" t="str">
            <v>Fittonia</v>
          </cell>
          <cell r="E25" t="str">
            <v>albivenis</v>
          </cell>
          <cell r="F25" t="str">
            <v>(Lindl. ex Veitch) Brummitt</v>
          </cell>
          <cell r="G25" t="str">
            <v>-</v>
          </cell>
        </row>
        <row r="26">
          <cell r="A26">
            <v>102106100</v>
          </cell>
          <cell r="B26" t="str">
            <v>Herpetacanthus sp.</v>
          </cell>
          <cell r="C26" t="str">
            <v>Acanthaceae</v>
          </cell>
          <cell r="D26" t="str">
            <v>Herpetacanthus</v>
          </cell>
          <cell r="E26" t="str">
            <v>sp.</v>
          </cell>
          <cell r="F26" t="str">
            <v>-</v>
          </cell>
          <cell r="G26" t="str">
            <v>-</v>
          </cell>
        </row>
        <row r="27">
          <cell r="A27">
            <v>102107100</v>
          </cell>
          <cell r="B27" t="str">
            <v>Hygrophila costata Nees</v>
          </cell>
          <cell r="C27" t="str">
            <v>Acanthaceae</v>
          </cell>
          <cell r="D27" t="str">
            <v>Hygrophila</v>
          </cell>
          <cell r="E27" t="str">
            <v>costata</v>
          </cell>
          <cell r="F27" t="str">
            <v>Nees</v>
          </cell>
          <cell r="G27" t="str">
            <v>-</v>
          </cell>
        </row>
        <row r="28">
          <cell r="A28">
            <v>102108100</v>
          </cell>
          <cell r="B28" t="str">
            <v>Justicia sp.</v>
          </cell>
          <cell r="C28" t="str">
            <v>Acanthaceae</v>
          </cell>
          <cell r="D28" t="str">
            <v>Justicia</v>
          </cell>
          <cell r="E28" t="str">
            <v>sp.</v>
          </cell>
          <cell r="F28" t="str">
            <v>-</v>
          </cell>
          <cell r="G28" t="str">
            <v>-</v>
          </cell>
        </row>
        <row r="29">
          <cell r="A29">
            <v>102108101</v>
          </cell>
          <cell r="B29" t="str">
            <v>Justicia brandegeeana Wassh. &amp; L.B.Sm.</v>
          </cell>
          <cell r="C29" t="str">
            <v>Acanthaceae</v>
          </cell>
          <cell r="D29" t="str">
            <v>Justicia</v>
          </cell>
          <cell r="E29" t="str">
            <v>brandegeeana</v>
          </cell>
          <cell r="F29" t="str">
            <v>Wassh. &amp; L.B.Sm.</v>
          </cell>
          <cell r="G29" t="str">
            <v>Camaleón</v>
          </cell>
        </row>
        <row r="30">
          <cell r="A30">
            <v>102108102</v>
          </cell>
          <cell r="B30" t="str">
            <v>Justicia cabrerae Leonard</v>
          </cell>
          <cell r="C30" t="str">
            <v>Acanthaceae</v>
          </cell>
          <cell r="D30" t="str">
            <v>Justicia</v>
          </cell>
          <cell r="E30" t="str">
            <v>cabrerae</v>
          </cell>
          <cell r="F30" t="str">
            <v>Leonard</v>
          </cell>
          <cell r="G30" t="str">
            <v>-</v>
          </cell>
        </row>
        <row r="31">
          <cell r="A31">
            <v>102108103</v>
          </cell>
          <cell r="B31" t="str">
            <v>Justicia carnea Lindl.</v>
          </cell>
          <cell r="C31" t="str">
            <v>Acanthaceae</v>
          </cell>
          <cell r="D31" t="str">
            <v>Justicia</v>
          </cell>
          <cell r="E31" t="str">
            <v>carnea</v>
          </cell>
          <cell r="F31" t="str">
            <v>Lindl.</v>
          </cell>
          <cell r="G31" t="str">
            <v>-</v>
          </cell>
        </row>
        <row r="32">
          <cell r="A32">
            <v>102108104</v>
          </cell>
          <cell r="B32" t="str">
            <v>Justicia charadrophila Leonard</v>
          </cell>
          <cell r="C32" t="str">
            <v>Acanthaceae</v>
          </cell>
          <cell r="D32" t="str">
            <v>Justicia</v>
          </cell>
          <cell r="E32" t="str">
            <v>charadrophila</v>
          </cell>
          <cell r="F32" t="str">
            <v>Leonard</v>
          </cell>
          <cell r="G32" t="str">
            <v>-</v>
          </cell>
        </row>
        <row r="33">
          <cell r="A33">
            <v>102108105</v>
          </cell>
          <cell r="B33" t="str">
            <v>Justicia chloanantha Leonard</v>
          </cell>
          <cell r="C33" t="str">
            <v>Acanthaceae</v>
          </cell>
          <cell r="D33" t="str">
            <v>Justicia</v>
          </cell>
          <cell r="E33" t="str">
            <v>chloanantha</v>
          </cell>
          <cell r="F33" t="str">
            <v>Leonard</v>
          </cell>
          <cell r="G33" t="str">
            <v>-</v>
          </cell>
        </row>
        <row r="34">
          <cell r="A34">
            <v>102108106</v>
          </cell>
          <cell r="B34" t="str">
            <v>Justicia chlorostachya Leonard</v>
          </cell>
          <cell r="C34" t="str">
            <v>Acanthaceae</v>
          </cell>
          <cell r="D34" t="str">
            <v>Justicia</v>
          </cell>
          <cell r="E34" t="str">
            <v>chlorostachya</v>
          </cell>
          <cell r="F34" t="str">
            <v>Leonard</v>
          </cell>
          <cell r="G34" t="str">
            <v>-</v>
          </cell>
        </row>
        <row r="35">
          <cell r="A35">
            <v>102108107</v>
          </cell>
          <cell r="B35" t="str">
            <v>Justicia comata (L.) Lam.</v>
          </cell>
          <cell r="C35" t="str">
            <v>Acanthaceae</v>
          </cell>
          <cell r="D35" t="str">
            <v>Justicia</v>
          </cell>
          <cell r="E35" t="str">
            <v>comata</v>
          </cell>
          <cell r="F35" t="str">
            <v>(L.) Lam.</v>
          </cell>
          <cell r="G35" t="str">
            <v>-</v>
          </cell>
        </row>
        <row r="36">
          <cell r="A36">
            <v>102108108</v>
          </cell>
          <cell r="B36" t="str">
            <v>Justicia croceochlamys Leonard</v>
          </cell>
          <cell r="C36" t="str">
            <v>Acanthaceae</v>
          </cell>
          <cell r="D36" t="str">
            <v>Justicia</v>
          </cell>
          <cell r="E36" t="str">
            <v>croceochlamys</v>
          </cell>
          <cell r="F36" t="str">
            <v>Leonard</v>
          </cell>
          <cell r="G36" t="str">
            <v>-</v>
          </cell>
        </row>
        <row r="37">
          <cell r="A37">
            <v>102108109</v>
          </cell>
          <cell r="B37" t="str">
            <v>Justicia cuatrecasasii Wassh.</v>
          </cell>
          <cell r="C37" t="str">
            <v>Acanthaceae</v>
          </cell>
          <cell r="D37" t="str">
            <v>Justicia</v>
          </cell>
          <cell r="E37" t="str">
            <v>cuatrecasasii</v>
          </cell>
          <cell r="F37" t="str">
            <v>Wassh.</v>
          </cell>
          <cell r="G37" t="str">
            <v>-</v>
          </cell>
        </row>
        <row r="38">
          <cell r="A38">
            <v>102108110</v>
          </cell>
          <cell r="B38" t="str">
            <v>Justicia cystolithosa Leonard</v>
          </cell>
          <cell r="C38" t="str">
            <v>Acanthaceae</v>
          </cell>
          <cell r="D38" t="str">
            <v>Justicia</v>
          </cell>
          <cell r="E38" t="str">
            <v>cystolithosa</v>
          </cell>
          <cell r="F38" t="str">
            <v>Leonard</v>
          </cell>
          <cell r="G38" t="str">
            <v>-</v>
          </cell>
        </row>
        <row r="39">
          <cell r="A39">
            <v>102108111</v>
          </cell>
          <cell r="B39" t="str">
            <v>Justicia filibracteolata Lindau</v>
          </cell>
          <cell r="C39" t="str">
            <v>Acanthaceae</v>
          </cell>
          <cell r="D39" t="str">
            <v>Justicia</v>
          </cell>
          <cell r="E39" t="str">
            <v>filibracteolata</v>
          </cell>
          <cell r="F39" t="str">
            <v>Lindau</v>
          </cell>
          <cell r="G39" t="str">
            <v>-</v>
          </cell>
        </row>
        <row r="40">
          <cell r="A40">
            <v>102108112</v>
          </cell>
          <cell r="B40" t="str">
            <v>Justicia gutierrezii Leonard</v>
          </cell>
          <cell r="C40" t="str">
            <v>Acanthaceae</v>
          </cell>
          <cell r="D40" t="str">
            <v>Justicia</v>
          </cell>
          <cell r="E40" t="str">
            <v>gutierrezii</v>
          </cell>
          <cell r="F40" t="str">
            <v>Leonard</v>
          </cell>
          <cell r="G40" t="str">
            <v>-</v>
          </cell>
        </row>
        <row r="41">
          <cell r="A41">
            <v>102108113</v>
          </cell>
          <cell r="B41" t="str">
            <v>Justicia hygrobia Leonard</v>
          </cell>
          <cell r="C41" t="str">
            <v>Acanthaceae</v>
          </cell>
          <cell r="D41" t="str">
            <v>Justicia</v>
          </cell>
          <cell r="E41" t="str">
            <v>hygrobia</v>
          </cell>
          <cell r="F41" t="str">
            <v>Leonard</v>
          </cell>
          <cell r="G41" t="str">
            <v>-</v>
          </cell>
        </row>
        <row r="42">
          <cell r="A42">
            <v>102108114</v>
          </cell>
          <cell r="B42" t="str">
            <v>Justicia hyperdasya Leonard</v>
          </cell>
          <cell r="C42" t="str">
            <v>Acanthaceae</v>
          </cell>
          <cell r="D42" t="str">
            <v>Justicia</v>
          </cell>
          <cell r="E42" t="str">
            <v>hyperdasya</v>
          </cell>
          <cell r="F42" t="str">
            <v>Leonard</v>
          </cell>
          <cell r="G42" t="str">
            <v>-</v>
          </cell>
        </row>
        <row r="43">
          <cell r="A43">
            <v>102108115</v>
          </cell>
          <cell r="B43" t="str">
            <v>Justicia idiogenes Leonard</v>
          </cell>
          <cell r="C43" t="str">
            <v>Acanthaceae</v>
          </cell>
          <cell r="D43" t="str">
            <v>Justicia</v>
          </cell>
          <cell r="E43" t="str">
            <v>idiogenes</v>
          </cell>
          <cell r="F43" t="str">
            <v>Leonard</v>
          </cell>
          <cell r="G43" t="str">
            <v>-</v>
          </cell>
        </row>
        <row r="44">
          <cell r="A44">
            <v>102108116</v>
          </cell>
          <cell r="B44" t="str">
            <v>Justicia ischnorhachis Leonard</v>
          </cell>
          <cell r="C44" t="str">
            <v>Acanthaceae</v>
          </cell>
          <cell r="D44" t="str">
            <v>Justicia</v>
          </cell>
          <cell r="E44" t="str">
            <v>ischnorhachis</v>
          </cell>
          <cell r="F44" t="str">
            <v>Leonard</v>
          </cell>
          <cell r="G44" t="str">
            <v>-</v>
          </cell>
        </row>
        <row r="45">
          <cell r="A45">
            <v>102108117</v>
          </cell>
          <cell r="B45" t="str">
            <v>Justicia laevilinguis (Nees) Lindau</v>
          </cell>
          <cell r="C45" t="str">
            <v>Acanthaceae</v>
          </cell>
          <cell r="D45" t="str">
            <v>Justicia</v>
          </cell>
          <cell r="E45" t="str">
            <v>laevilinguis</v>
          </cell>
          <cell r="F45" t="str">
            <v>(Nees) Lindau</v>
          </cell>
          <cell r="G45" t="str">
            <v>-</v>
          </cell>
        </row>
        <row r="46">
          <cell r="A46">
            <v>102108118</v>
          </cell>
          <cell r="B46" t="str">
            <v>Justicia macarenensis Leonard</v>
          </cell>
          <cell r="C46" t="str">
            <v>Acanthaceae</v>
          </cell>
          <cell r="D46" t="str">
            <v>Justicia</v>
          </cell>
          <cell r="E46" t="str">
            <v>macarenensis</v>
          </cell>
          <cell r="F46" t="str">
            <v>Leonard</v>
          </cell>
          <cell r="G46" t="str">
            <v>-</v>
          </cell>
        </row>
        <row r="47">
          <cell r="A47">
            <v>102108119</v>
          </cell>
          <cell r="B47" t="str">
            <v>Justicia neurochlamys Leonard</v>
          </cell>
          <cell r="C47" t="str">
            <v>Acanthaceae</v>
          </cell>
          <cell r="D47" t="str">
            <v>Justicia</v>
          </cell>
          <cell r="E47" t="str">
            <v>neurochlamys</v>
          </cell>
          <cell r="F47" t="str">
            <v>Leonard</v>
          </cell>
          <cell r="G47" t="str">
            <v>-</v>
          </cell>
        </row>
        <row r="48">
          <cell r="A48">
            <v>102108120</v>
          </cell>
          <cell r="B48" t="str">
            <v>Justicia oreopola Leonard</v>
          </cell>
          <cell r="C48" t="str">
            <v>Acanthaceae</v>
          </cell>
          <cell r="D48" t="str">
            <v>Justicia</v>
          </cell>
          <cell r="E48" t="str">
            <v>oreopola</v>
          </cell>
          <cell r="F48" t="str">
            <v>Leonard</v>
          </cell>
          <cell r="G48" t="str">
            <v>-</v>
          </cell>
        </row>
        <row r="49">
          <cell r="A49">
            <v>102108121</v>
          </cell>
          <cell r="B49" t="str">
            <v>Justicia pampolystachys Leonard</v>
          </cell>
          <cell r="C49" t="str">
            <v>Acanthaceae</v>
          </cell>
          <cell r="D49" t="str">
            <v>Justicia</v>
          </cell>
          <cell r="E49" t="str">
            <v>pampolystachys</v>
          </cell>
          <cell r="F49" t="str">
            <v>Leonard</v>
          </cell>
          <cell r="G49" t="str">
            <v>-</v>
          </cell>
        </row>
        <row r="50">
          <cell r="A50">
            <v>102108122</v>
          </cell>
          <cell r="B50" t="str">
            <v>Justicia pectoralis Jacq.</v>
          </cell>
          <cell r="C50" t="str">
            <v>Acanthaceae</v>
          </cell>
          <cell r="D50" t="str">
            <v>Justicia</v>
          </cell>
          <cell r="E50" t="str">
            <v>pectoralis</v>
          </cell>
          <cell r="F50" t="str">
            <v>Jacq.</v>
          </cell>
          <cell r="G50" t="str">
            <v>Hierba de camarón | De frío | Madre de yuca | Amansa guapo | Amanza macho | Cuyanguilla amarilla</v>
          </cell>
        </row>
        <row r="51">
          <cell r="A51">
            <v>102108123</v>
          </cell>
          <cell r="B51" t="str">
            <v>Justicia pelianthia Leonard</v>
          </cell>
          <cell r="C51" t="str">
            <v>Acanthaceae</v>
          </cell>
          <cell r="D51" t="str">
            <v>Justicia</v>
          </cell>
          <cell r="E51" t="str">
            <v>pelianthia</v>
          </cell>
          <cell r="F51" t="str">
            <v>Leonard</v>
          </cell>
          <cell r="G51" t="str">
            <v>-</v>
          </cell>
        </row>
        <row r="52">
          <cell r="A52">
            <v>102108124</v>
          </cell>
          <cell r="B52" t="str">
            <v>Justicia pilosa (Ruiz ex Nees) Lindau</v>
          </cell>
          <cell r="C52" t="str">
            <v>Acanthaceae</v>
          </cell>
          <cell r="D52" t="str">
            <v>Justicia</v>
          </cell>
          <cell r="E52" t="str">
            <v>pilosa</v>
          </cell>
          <cell r="F52" t="str">
            <v>(Ruiz ex Nees) Lindau</v>
          </cell>
          <cell r="G52" t="str">
            <v>-</v>
          </cell>
        </row>
        <row r="53">
          <cell r="A53">
            <v>102108125</v>
          </cell>
          <cell r="B53" t="str">
            <v>Justicia sanchezioides Leonard</v>
          </cell>
          <cell r="C53" t="str">
            <v>Acanthaceae</v>
          </cell>
          <cell r="D53" t="str">
            <v>Justicia</v>
          </cell>
          <cell r="E53" t="str">
            <v>sanchezioides</v>
          </cell>
          <cell r="F53" t="str">
            <v>Leonard</v>
          </cell>
          <cell r="G53" t="str">
            <v>-</v>
          </cell>
        </row>
        <row r="54">
          <cell r="A54">
            <v>102108126</v>
          </cell>
          <cell r="B54" t="str">
            <v>Justicia scansilis (Rizzini) V.A.W.Graham</v>
          </cell>
          <cell r="C54" t="str">
            <v>Acanthaceae</v>
          </cell>
          <cell r="D54" t="str">
            <v>Justicia</v>
          </cell>
          <cell r="E54" t="str">
            <v>scansilis</v>
          </cell>
          <cell r="F54" t="str">
            <v>(Rizzini) V.A.W.Graham</v>
          </cell>
          <cell r="G54" t="str">
            <v>-</v>
          </cell>
        </row>
        <row r="55">
          <cell r="A55">
            <v>102108127</v>
          </cell>
          <cell r="B55" t="str">
            <v>Justicia schultesii Leonard</v>
          </cell>
          <cell r="C55" t="str">
            <v>Acanthaceae</v>
          </cell>
          <cell r="D55" t="str">
            <v>Justicia</v>
          </cell>
          <cell r="E55" t="str">
            <v>schultesii</v>
          </cell>
          <cell r="F55" t="str">
            <v>Leonard</v>
          </cell>
          <cell r="G55" t="str">
            <v>-</v>
          </cell>
        </row>
        <row r="56">
          <cell r="A56">
            <v>102108128</v>
          </cell>
          <cell r="B56" t="str">
            <v>Justicia scytophylla Leonard</v>
          </cell>
          <cell r="C56" t="str">
            <v>Acanthaceae</v>
          </cell>
          <cell r="D56" t="str">
            <v>Justicia</v>
          </cell>
          <cell r="E56" t="str">
            <v>scytophylla</v>
          </cell>
          <cell r="F56" t="str">
            <v>Leonard</v>
          </cell>
          <cell r="G56" t="str">
            <v>-</v>
          </cell>
        </row>
        <row r="57">
          <cell r="A57">
            <v>102108129</v>
          </cell>
          <cell r="B57" t="str">
            <v>Justicia secunda Vahl</v>
          </cell>
          <cell r="C57" t="str">
            <v>Acanthaceae</v>
          </cell>
          <cell r="D57" t="str">
            <v>Justicia</v>
          </cell>
          <cell r="E57" t="str">
            <v>secunda</v>
          </cell>
          <cell r="F57" t="str">
            <v>Vahl</v>
          </cell>
          <cell r="G57" t="str">
            <v>Insulina | Insulina verde</v>
          </cell>
        </row>
        <row r="58">
          <cell r="A58">
            <v>102108130</v>
          </cell>
          <cell r="B58" t="str">
            <v>Justicia unguiculata Leonard</v>
          </cell>
          <cell r="C58" t="str">
            <v>Acanthaceae</v>
          </cell>
          <cell r="D58" t="str">
            <v>Justicia</v>
          </cell>
          <cell r="E58" t="str">
            <v>unguiculata</v>
          </cell>
          <cell r="F58" t="str">
            <v>Leonard</v>
          </cell>
          <cell r="G58" t="str">
            <v>-</v>
          </cell>
        </row>
        <row r="59">
          <cell r="A59">
            <v>102108131</v>
          </cell>
          <cell r="B59" t="str">
            <v>Justicia zamorensis Wassh.</v>
          </cell>
          <cell r="C59" t="str">
            <v>Acanthaceae</v>
          </cell>
          <cell r="D59" t="str">
            <v>Justicia</v>
          </cell>
          <cell r="E59" t="str">
            <v>zamorensis</v>
          </cell>
          <cell r="F59" t="str">
            <v>Wassh.</v>
          </cell>
          <cell r="G59" t="str">
            <v>Yaku Kuianguilla | Verde cuyanguilla</v>
          </cell>
        </row>
        <row r="60">
          <cell r="A60">
            <v>102109100</v>
          </cell>
          <cell r="B60" t="str">
            <v>Kalbreyeriella sp.</v>
          </cell>
          <cell r="C60" t="str">
            <v>Acanthaceae</v>
          </cell>
          <cell r="D60" t="str">
            <v>Kalbreyeriella</v>
          </cell>
          <cell r="E60" t="str">
            <v>sp.</v>
          </cell>
          <cell r="F60" t="str">
            <v>-</v>
          </cell>
          <cell r="G60" t="str">
            <v>-</v>
          </cell>
        </row>
        <row r="61">
          <cell r="A61">
            <v>102109101</v>
          </cell>
          <cell r="B61" t="str">
            <v>Kalbreyeriella cabrerae Leonard</v>
          </cell>
          <cell r="C61" t="str">
            <v>Acanthaceae</v>
          </cell>
          <cell r="D61" t="str">
            <v>Kalbreyeriella</v>
          </cell>
          <cell r="E61" t="str">
            <v>cabrerae</v>
          </cell>
          <cell r="F61" t="str">
            <v>Leonard</v>
          </cell>
          <cell r="G61" t="str">
            <v>-</v>
          </cell>
        </row>
        <row r="62">
          <cell r="A62">
            <v>102109102</v>
          </cell>
          <cell r="B62" t="str">
            <v>Kalbreyeriella gigas Leonard</v>
          </cell>
          <cell r="C62" t="str">
            <v>Acanthaceae</v>
          </cell>
          <cell r="D62" t="str">
            <v>Kalbreyeriella</v>
          </cell>
          <cell r="E62" t="str">
            <v>gigas</v>
          </cell>
          <cell r="F62" t="str">
            <v>Leonard</v>
          </cell>
          <cell r="G62" t="str">
            <v>-</v>
          </cell>
        </row>
        <row r="63">
          <cell r="A63">
            <v>102110100</v>
          </cell>
          <cell r="B63" t="str">
            <v>Lepidagathis sp.</v>
          </cell>
          <cell r="C63" t="str">
            <v>Acanthaceae</v>
          </cell>
          <cell r="D63" t="str">
            <v>Lepidagathis</v>
          </cell>
          <cell r="E63" t="str">
            <v>sp.</v>
          </cell>
          <cell r="F63" t="str">
            <v>-</v>
          </cell>
          <cell r="G63" t="str">
            <v>-</v>
          </cell>
        </row>
        <row r="64">
          <cell r="A64">
            <v>102110101</v>
          </cell>
          <cell r="B64" t="str">
            <v>Lepidagathis alopecuroidea (Vahl) R.Br. ex Griseb.</v>
          </cell>
          <cell r="C64" t="str">
            <v>Acanthaceae</v>
          </cell>
          <cell r="D64" t="str">
            <v>Lepidagathis</v>
          </cell>
          <cell r="E64" t="str">
            <v>alopecuroidea</v>
          </cell>
          <cell r="F64" t="str">
            <v>(Vahl) R.Br. ex Griseb.</v>
          </cell>
          <cell r="G64" t="str">
            <v>Cancerillo | Livianera</v>
          </cell>
        </row>
        <row r="65">
          <cell r="A65">
            <v>102110102</v>
          </cell>
          <cell r="B65" t="str">
            <v>Lepidagathis lanceolata (Nees) Wassh.</v>
          </cell>
          <cell r="C65" t="str">
            <v>Acanthaceae</v>
          </cell>
          <cell r="D65" t="str">
            <v>Lepidagathis</v>
          </cell>
          <cell r="E65" t="str">
            <v>lanceolata</v>
          </cell>
          <cell r="F65" t="str">
            <v>(Nees) Wassh.</v>
          </cell>
          <cell r="G65" t="str">
            <v>-</v>
          </cell>
        </row>
        <row r="66">
          <cell r="A66">
            <v>102111100</v>
          </cell>
          <cell r="B66" t="str">
            <v>Mendoncia sp.</v>
          </cell>
          <cell r="C66" t="str">
            <v>Acanthaceae</v>
          </cell>
          <cell r="D66" t="str">
            <v>Mendoncia</v>
          </cell>
          <cell r="E66" t="str">
            <v>sp.</v>
          </cell>
          <cell r="F66" t="str">
            <v>-</v>
          </cell>
          <cell r="G66" t="str">
            <v>-</v>
          </cell>
        </row>
        <row r="67">
          <cell r="A67">
            <v>102111101</v>
          </cell>
          <cell r="B67" t="str">
            <v>Mendoncia bivalvis (L.f.) Merr.</v>
          </cell>
          <cell r="C67" t="str">
            <v>Acanthaceae</v>
          </cell>
          <cell r="D67" t="str">
            <v>Mendoncia</v>
          </cell>
          <cell r="E67" t="str">
            <v>bivalvis</v>
          </cell>
          <cell r="F67" t="str">
            <v>(L.f.) Merr.</v>
          </cell>
          <cell r="G67" t="str">
            <v>-</v>
          </cell>
        </row>
        <row r="68">
          <cell r="A68">
            <v>102111102</v>
          </cell>
          <cell r="B68" t="str">
            <v>Mendoncia caquetensis Leonard</v>
          </cell>
          <cell r="C68" t="str">
            <v>Acanthaceae</v>
          </cell>
          <cell r="D68" t="str">
            <v>Mendoncia</v>
          </cell>
          <cell r="E68" t="str">
            <v>caquetensis</v>
          </cell>
          <cell r="F68" t="str">
            <v>Leonard</v>
          </cell>
          <cell r="G68" t="str">
            <v>-</v>
          </cell>
        </row>
        <row r="69">
          <cell r="A69">
            <v>102111103</v>
          </cell>
          <cell r="B69" t="str">
            <v>Mendoncia cuatrecasasii Leonard</v>
          </cell>
          <cell r="C69" t="str">
            <v>Acanthaceae</v>
          </cell>
          <cell r="D69" t="str">
            <v>Mendoncia</v>
          </cell>
          <cell r="E69" t="str">
            <v>cuatrecasasii</v>
          </cell>
          <cell r="F69" t="str">
            <v>Leonard</v>
          </cell>
          <cell r="G69" t="str">
            <v>-</v>
          </cell>
        </row>
        <row r="70">
          <cell r="A70">
            <v>102111104</v>
          </cell>
          <cell r="B70" t="str">
            <v>Mendoncia garciae Leonard</v>
          </cell>
          <cell r="C70" t="str">
            <v>Acanthaceae</v>
          </cell>
          <cell r="D70" t="str">
            <v>Mendoncia</v>
          </cell>
          <cell r="E70" t="str">
            <v>garciae</v>
          </cell>
          <cell r="F70" t="str">
            <v>Leonard</v>
          </cell>
          <cell r="G70" t="str">
            <v>-</v>
          </cell>
        </row>
        <row r="71">
          <cell r="A71">
            <v>102111105</v>
          </cell>
          <cell r="B71" t="str">
            <v>Mendoncia gigas Lindau</v>
          </cell>
          <cell r="C71" t="str">
            <v>Acanthaceae</v>
          </cell>
          <cell r="D71" t="str">
            <v>Mendoncia</v>
          </cell>
          <cell r="E71" t="str">
            <v>gigas</v>
          </cell>
          <cell r="F71" t="str">
            <v>Lindau</v>
          </cell>
          <cell r="G71" t="str">
            <v>-</v>
          </cell>
        </row>
        <row r="72">
          <cell r="A72">
            <v>102111106</v>
          </cell>
          <cell r="B72" t="str">
            <v>Mendoncia glomerata Leonard</v>
          </cell>
          <cell r="C72" t="str">
            <v>Acanthaceae</v>
          </cell>
          <cell r="D72" t="str">
            <v>Mendoncia</v>
          </cell>
          <cell r="E72" t="str">
            <v>glomerata</v>
          </cell>
          <cell r="F72" t="str">
            <v>Leonard</v>
          </cell>
          <cell r="G72" t="str">
            <v>-</v>
          </cell>
        </row>
        <row r="73">
          <cell r="A73">
            <v>102111107</v>
          </cell>
          <cell r="B73" t="str">
            <v>Mendoncia gracilis Turrill</v>
          </cell>
          <cell r="C73" t="str">
            <v>Acanthaceae</v>
          </cell>
          <cell r="D73" t="str">
            <v>Mendoncia</v>
          </cell>
          <cell r="E73" t="str">
            <v>gracilis</v>
          </cell>
          <cell r="F73" t="str">
            <v>Turrill</v>
          </cell>
          <cell r="G73" t="str">
            <v>-</v>
          </cell>
        </row>
        <row r="74">
          <cell r="A74">
            <v>102111108</v>
          </cell>
          <cell r="B74" t="str">
            <v>Mendoncia lasiophyta R.Schultes</v>
          </cell>
          <cell r="C74" t="str">
            <v>Acanthaceae</v>
          </cell>
          <cell r="D74" t="str">
            <v>Mendoncia</v>
          </cell>
          <cell r="E74" t="str">
            <v>lasiophyta</v>
          </cell>
          <cell r="F74" t="str">
            <v>R.Schultes</v>
          </cell>
          <cell r="G74" t="str">
            <v>-</v>
          </cell>
        </row>
        <row r="75">
          <cell r="A75">
            <v>102111109</v>
          </cell>
          <cell r="B75" t="str">
            <v>Mendoncia multiflora Poepp. &amp; Endl.</v>
          </cell>
          <cell r="C75" t="str">
            <v>Acanthaceae</v>
          </cell>
          <cell r="D75" t="str">
            <v>Mendoncia</v>
          </cell>
          <cell r="E75" t="str">
            <v>multiflora</v>
          </cell>
          <cell r="F75" t="str">
            <v>Poepp. &amp; Endl.</v>
          </cell>
          <cell r="G75" t="str">
            <v>-</v>
          </cell>
        </row>
        <row r="76">
          <cell r="A76">
            <v>102111110</v>
          </cell>
          <cell r="B76" t="str">
            <v>Mendoncia odorata Leonard</v>
          </cell>
          <cell r="C76" t="str">
            <v>Acanthaceae</v>
          </cell>
          <cell r="D76" t="str">
            <v>Mendoncia</v>
          </cell>
          <cell r="E76" t="str">
            <v>odorata</v>
          </cell>
          <cell r="F76" t="str">
            <v>Leonard</v>
          </cell>
          <cell r="G76" t="str">
            <v>-</v>
          </cell>
        </row>
        <row r="77">
          <cell r="A77">
            <v>102111111</v>
          </cell>
          <cell r="B77" t="str">
            <v>Mendoncia pedunculata Leonard</v>
          </cell>
          <cell r="C77" t="str">
            <v>Acanthaceae</v>
          </cell>
          <cell r="D77" t="str">
            <v>Mendoncia</v>
          </cell>
          <cell r="E77" t="str">
            <v>pedunculata</v>
          </cell>
          <cell r="F77" t="str">
            <v>Leonard</v>
          </cell>
          <cell r="G77" t="str">
            <v>-</v>
          </cell>
        </row>
        <row r="78">
          <cell r="A78">
            <v>102111112</v>
          </cell>
          <cell r="B78" t="str">
            <v>Mendoncia phalacra Leonard</v>
          </cell>
          <cell r="C78" t="str">
            <v>Acanthaceae</v>
          </cell>
          <cell r="D78" t="str">
            <v>Mendoncia</v>
          </cell>
          <cell r="E78" t="str">
            <v>phalacra</v>
          </cell>
          <cell r="F78" t="str">
            <v>Leonard</v>
          </cell>
          <cell r="G78" t="str">
            <v>-</v>
          </cell>
        </row>
        <row r="79">
          <cell r="A79">
            <v>102111113</v>
          </cell>
          <cell r="B79" t="str">
            <v>Mendoncia pilosa Mart.</v>
          </cell>
          <cell r="C79" t="str">
            <v>Acanthaceae</v>
          </cell>
          <cell r="D79" t="str">
            <v>Mendoncia</v>
          </cell>
          <cell r="E79" t="str">
            <v>pilosa</v>
          </cell>
          <cell r="F79" t="str">
            <v>Mart.</v>
          </cell>
          <cell r="G79" t="str">
            <v>Pionías | Pelusa</v>
          </cell>
        </row>
        <row r="80">
          <cell r="A80">
            <v>102111114</v>
          </cell>
          <cell r="B80" t="str">
            <v>Mendoncia retusa Turrill</v>
          </cell>
          <cell r="C80" t="str">
            <v>Acanthaceae</v>
          </cell>
          <cell r="D80" t="str">
            <v>Mendoncia</v>
          </cell>
          <cell r="E80" t="str">
            <v>retusa</v>
          </cell>
          <cell r="F80" t="str">
            <v>Turrill</v>
          </cell>
          <cell r="G80" t="str">
            <v>-</v>
          </cell>
        </row>
        <row r="81">
          <cell r="A81">
            <v>102111115</v>
          </cell>
          <cell r="B81" t="str">
            <v>Mendoncia rotundifolia Poepp. &amp; Endl.</v>
          </cell>
          <cell r="C81" t="str">
            <v>Acanthaceae</v>
          </cell>
          <cell r="D81" t="str">
            <v>Mendoncia</v>
          </cell>
          <cell r="E81" t="str">
            <v>rotundifolia</v>
          </cell>
          <cell r="F81" t="str">
            <v>Poepp. &amp; Endl.</v>
          </cell>
          <cell r="G81" t="str">
            <v>-</v>
          </cell>
        </row>
        <row r="82">
          <cell r="A82">
            <v>102111116</v>
          </cell>
          <cell r="B82" t="str">
            <v>Mendoncia smithii Leonard</v>
          </cell>
          <cell r="C82" t="str">
            <v>Acanthaceae</v>
          </cell>
          <cell r="D82" t="str">
            <v>Mendoncia</v>
          </cell>
          <cell r="E82" t="str">
            <v>smithii</v>
          </cell>
          <cell r="F82" t="str">
            <v>Leonard</v>
          </cell>
          <cell r="G82" t="str">
            <v>-</v>
          </cell>
        </row>
        <row r="83">
          <cell r="A83">
            <v>102111117</v>
          </cell>
          <cell r="B83" t="str">
            <v>Mendoncia spraguei Turrill</v>
          </cell>
          <cell r="C83" t="str">
            <v>Acanthaceae</v>
          </cell>
          <cell r="D83" t="str">
            <v>Mendoncia</v>
          </cell>
          <cell r="E83" t="str">
            <v>spraguei</v>
          </cell>
          <cell r="F83" t="str">
            <v>Turrill</v>
          </cell>
          <cell r="G83" t="str">
            <v>-</v>
          </cell>
        </row>
        <row r="84">
          <cell r="A84">
            <v>102111118</v>
          </cell>
          <cell r="B84" t="str">
            <v>Mendoncia trichota Leonard</v>
          </cell>
          <cell r="C84" t="str">
            <v>Acanthaceae</v>
          </cell>
          <cell r="D84" t="str">
            <v>Mendoncia</v>
          </cell>
          <cell r="E84" t="str">
            <v>trichota</v>
          </cell>
          <cell r="F84" t="str">
            <v>Leonard</v>
          </cell>
          <cell r="G84" t="str">
            <v>-</v>
          </cell>
        </row>
        <row r="85">
          <cell r="A85">
            <v>102111119</v>
          </cell>
          <cell r="B85" t="str">
            <v>Mendoncia villosa (Klotzsch &amp; H.Karst. ex Nees) Leonard</v>
          </cell>
          <cell r="C85" t="str">
            <v>Acanthaceae</v>
          </cell>
          <cell r="D85" t="str">
            <v>Mendoncia</v>
          </cell>
          <cell r="E85" t="str">
            <v>villosa</v>
          </cell>
          <cell r="F85" t="str">
            <v>(Klotzsch &amp; H.Karst. ex Nees) Leonard</v>
          </cell>
          <cell r="G85" t="str">
            <v>-</v>
          </cell>
        </row>
        <row r="86">
          <cell r="A86">
            <v>102111120</v>
          </cell>
          <cell r="B86" t="str">
            <v>Mendoncia zarucchii Wassh.</v>
          </cell>
          <cell r="C86" t="str">
            <v>Acanthaceae</v>
          </cell>
          <cell r="D86" t="str">
            <v>Mendoncia</v>
          </cell>
          <cell r="E86" t="str">
            <v>zarucchii</v>
          </cell>
          <cell r="F86" t="str">
            <v>Wassh.</v>
          </cell>
          <cell r="G86" t="str">
            <v>-</v>
          </cell>
        </row>
        <row r="87">
          <cell r="A87">
            <v>102112100</v>
          </cell>
          <cell r="B87" t="str">
            <v>Odontonema sp.</v>
          </cell>
          <cell r="C87" t="str">
            <v>Acanthaceae</v>
          </cell>
          <cell r="D87" t="str">
            <v>Odontonema</v>
          </cell>
          <cell r="E87" t="str">
            <v>sp.</v>
          </cell>
          <cell r="F87" t="str">
            <v>-</v>
          </cell>
          <cell r="G87" t="str">
            <v>-</v>
          </cell>
        </row>
        <row r="88">
          <cell r="A88">
            <v>102113100</v>
          </cell>
          <cell r="B88" t="str">
            <v>Pachystachys sp.</v>
          </cell>
          <cell r="C88" t="str">
            <v>Acanthaceae</v>
          </cell>
          <cell r="D88" t="str">
            <v>Pachystachys</v>
          </cell>
          <cell r="E88" t="str">
            <v>sp.</v>
          </cell>
          <cell r="F88" t="str">
            <v>-</v>
          </cell>
          <cell r="G88" t="str">
            <v>-</v>
          </cell>
        </row>
        <row r="89">
          <cell r="A89">
            <v>102113101</v>
          </cell>
          <cell r="B89" t="str">
            <v>Pachystachys lutea Nees</v>
          </cell>
          <cell r="C89" t="str">
            <v>Acanthaceae</v>
          </cell>
          <cell r="D89" t="str">
            <v>Pachystachys</v>
          </cell>
          <cell r="E89" t="str">
            <v>lutea</v>
          </cell>
          <cell r="F89" t="str">
            <v>Nees</v>
          </cell>
          <cell r="G89" t="str">
            <v>-</v>
          </cell>
        </row>
        <row r="90">
          <cell r="A90">
            <v>102113102</v>
          </cell>
          <cell r="B90" t="str">
            <v>Pachystachys spicata (Ruiz &amp; Pav.) Wassh.</v>
          </cell>
          <cell r="C90" t="str">
            <v>Acanthaceae</v>
          </cell>
          <cell r="D90" t="str">
            <v>Pachystachys</v>
          </cell>
          <cell r="E90" t="str">
            <v>spicata</v>
          </cell>
          <cell r="F90" t="str">
            <v>(Ruiz &amp; Pav.) Wassh.</v>
          </cell>
          <cell r="G90" t="str">
            <v>-</v>
          </cell>
        </row>
        <row r="91">
          <cell r="A91">
            <v>102114100</v>
          </cell>
          <cell r="B91" t="str">
            <v>Pseuderanthemum sp.</v>
          </cell>
          <cell r="C91" t="str">
            <v>Acanthaceae</v>
          </cell>
          <cell r="D91" t="str">
            <v>Pseuderanthemum</v>
          </cell>
          <cell r="E91" t="str">
            <v>sp.</v>
          </cell>
          <cell r="F91" t="str">
            <v>-</v>
          </cell>
          <cell r="G91" t="str">
            <v>-</v>
          </cell>
        </row>
        <row r="92">
          <cell r="A92">
            <v>102114101</v>
          </cell>
          <cell r="B92" t="str">
            <v>Pseuderanthemum galbanum Leonard</v>
          </cell>
          <cell r="C92" t="str">
            <v>Acanthaceae</v>
          </cell>
          <cell r="D92" t="str">
            <v>Pseuderanthemum</v>
          </cell>
          <cell r="E92" t="str">
            <v>galbanum</v>
          </cell>
          <cell r="F92" t="str">
            <v>Leonard</v>
          </cell>
          <cell r="G92" t="str">
            <v>-</v>
          </cell>
        </row>
        <row r="93">
          <cell r="A93">
            <v>102114102</v>
          </cell>
          <cell r="B93" t="str">
            <v>Pseuderanthemum idroboi Leonard</v>
          </cell>
          <cell r="C93" t="str">
            <v>Acanthaceae</v>
          </cell>
          <cell r="D93" t="str">
            <v>Pseuderanthemum</v>
          </cell>
          <cell r="E93" t="str">
            <v>idroboi</v>
          </cell>
          <cell r="F93" t="str">
            <v>Leonard</v>
          </cell>
          <cell r="G93" t="str">
            <v>-</v>
          </cell>
        </row>
        <row r="94">
          <cell r="A94">
            <v>102114103</v>
          </cell>
          <cell r="B94" t="str">
            <v>Pseuderanthemum potamophilum Leonard</v>
          </cell>
          <cell r="C94" t="str">
            <v>Acanthaceae</v>
          </cell>
          <cell r="D94" t="str">
            <v>Pseuderanthemum</v>
          </cell>
          <cell r="E94" t="str">
            <v>potamophilum</v>
          </cell>
          <cell r="F94" t="str">
            <v>Leonard</v>
          </cell>
          <cell r="G94" t="str">
            <v>-</v>
          </cell>
        </row>
        <row r="95">
          <cell r="A95">
            <v>102115100</v>
          </cell>
          <cell r="B95" t="str">
            <v>Pulchranthus sp.</v>
          </cell>
          <cell r="C95" t="str">
            <v>Acanthaceae</v>
          </cell>
          <cell r="D95" t="str">
            <v>Pulchranthus</v>
          </cell>
          <cell r="E95" t="str">
            <v>sp.</v>
          </cell>
          <cell r="F95" t="str">
            <v>-</v>
          </cell>
          <cell r="G95" t="str">
            <v>-</v>
          </cell>
        </row>
        <row r="96">
          <cell r="A96">
            <v>102115101</v>
          </cell>
          <cell r="B96" t="str">
            <v>Pulchranthus adenostachyus (Lindau) V.M.Baum, Reveal &amp; Nowicke</v>
          </cell>
          <cell r="C96" t="str">
            <v>Acanthaceae</v>
          </cell>
          <cell r="D96" t="str">
            <v>Pulchranthus</v>
          </cell>
          <cell r="E96" t="str">
            <v>adenostachyus</v>
          </cell>
          <cell r="F96" t="str">
            <v>(Lindau) V.M.Baum, Reveal &amp; Nowicke</v>
          </cell>
          <cell r="G96" t="str">
            <v>-</v>
          </cell>
        </row>
        <row r="97">
          <cell r="A97">
            <v>102116100</v>
          </cell>
          <cell r="B97" t="str">
            <v>Ruellia sp.</v>
          </cell>
          <cell r="C97" t="str">
            <v>Acanthaceae</v>
          </cell>
          <cell r="D97" t="str">
            <v>Ruellia</v>
          </cell>
          <cell r="E97" t="str">
            <v>sp.</v>
          </cell>
          <cell r="F97" t="str">
            <v>-</v>
          </cell>
          <cell r="G97" t="str">
            <v>-</v>
          </cell>
        </row>
        <row r="98">
          <cell r="A98">
            <v>102116101</v>
          </cell>
          <cell r="B98" t="str">
            <v>Ruellia blechum L.</v>
          </cell>
          <cell r="C98" t="str">
            <v>Acanthaceae</v>
          </cell>
          <cell r="D98" t="str">
            <v>Ruellia</v>
          </cell>
          <cell r="E98" t="str">
            <v>blechum</v>
          </cell>
          <cell r="F98" t="str">
            <v>L.</v>
          </cell>
          <cell r="G98" t="str">
            <v>Monte Riñon | Camaleon verde</v>
          </cell>
        </row>
        <row r="99">
          <cell r="A99">
            <v>102116102</v>
          </cell>
          <cell r="B99" t="str">
            <v>Ruellia chartacea (T.Anderson) Wassh.</v>
          </cell>
          <cell r="C99" t="str">
            <v>Acanthaceae</v>
          </cell>
          <cell r="D99" t="str">
            <v>Ruellia</v>
          </cell>
          <cell r="E99" t="str">
            <v>chartacea</v>
          </cell>
          <cell r="F99" t="str">
            <v>(T.Anderson) Wassh.</v>
          </cell>
          <cell r="G99" t="str">
            <v>-</v>
          </cell>
        </row>
        <row r="100">
          <cell r="A100">
            <v>102116103</v>
          </cell>
          <cell r="B100" t="str">
            <v>Ruellia geminiflora Kunth</v>
          </cell>
          <cell r="C100" t="str">
            <v>Acanthaceae</v>
          </cell>
          <cell r="D100" t="str">
            <v>Ruellia</v>
          </cell>
          <cell r="E100" t="str">
            <v>geminiflora</v>
          </cell>
          <cell r="F100" t="str">
            <v>Kunth</v>
          </cell>
          <cell r="G100" t="str">
            <v>-</v>
          </cell>
        </row>
        <row r="101">
          <cell r="A101">
            <v>102116104</v>
          </cell>
          <cell r="B101" t="str">
            <v>Ruellia glischrocalyx Lindau</v>
          </cell>
          <cell r="C101" t="str">
            <v>Acanthaceae</v>
          </cell>
          <cell r="D101" t="str">
            <v>Ruellia</v>
          </cell>
          <cell r="E101" t="str">
            <v>glischrocalyx</v>
          </cell>
          <cell r="F101" t="str">
            <v>Lindau</v>
          </cell>
          <cell r="G101" t="str">
            <v>-</v>
          </cell>
        </row>
        <row r="102">
          <cell r="A102">
            <v>102116105</v>
          </cell>
          <cell r="B102" t="str">
            <v>Ruellia humboldtiana (Nees) Lindau</v>
          </cell>
          <cell r="C102" t="str">
            <v>Acanthaceae</v>
          </cell>
          <cell r="D102" t="str">
            <v>Ruellia</v>
          </cell>
          <cell r="E102" t="str">
            <v>humboldtiana</v>
          </cell>
          <cell r="F102" t="str">
            <v>(Nees) Lindau</v>
          </cell>
          <cell r="G102" t="str">
            <v>Diablo</v>
          </cell>
        </row>
        <row r="103">
          <cell r="A103">
            <v>102116106</v>
          </cell>
          <cell r="B103" t="str">
            <v>Ruellia lasiostachya Leonard</v>
          </cell>
          <cell r="C103" t="str">
            <v>Acanthaceae</v>
          </cell>
          <cell r="D103" t="str">
            <v>Ruellia</v>
          </cell>
          <cell r="E103" t="str">
            <v>lasiostachya</v>
          </cell>
          <cell r="F103" t="str">
            <v>Leonard</v>
          </cell>
          <cell r="G103" t="str">
            <v>-</v>
          </cell>
        </row>
        <row r="104">
          <cell r="A104">
            <v>102116107</v>
          </cell>
          <cell r="B104" t="str">
            <v>Ruellia macarenensis Leonard</v>
          </cell>
          <cell r="C104" t="str">
            <v>Acanthaceae</v>
          </cell>
          <cell r="D104" t="str">
            <v>Ruellia</v>
          </cell>
          <cell r="E104" t="str">
            <v>macarenensis</v>
          </cell>
          <cell r="F104" t="str">
            <v>Leonard</v>
          </cell>
          <cell r="G104" t="str">
            <v>-</v>
          </cell>
        </row>
        <row r="105">
          <cell r="A105">
            <v>102116108</v>
          </cell>
          <cell r="B105" t="str">
            <v>Ruellia menthoides (Nees) Hiern</v>
          </cell>
          <cell r="C105" t="str">
            <v>Acanthaceae</v>
          </cell>
          <cell r="D105" t="str">
            <v>Ruellia</v>
          </cell>
          <cell r="E105" t="str">
            <v>menthoides</v>
          </cell>
          <cell r="F105" t="str">
            <v>(Nees) Hiern</v>
          </cell>
          <cell r="G105" t="str">
            <v>-</v>
          </cell>
        </row>
        <row r="106">
          <cell r="A106">
            <v>102116109</v>
          </cell>
          <cell r="B106" t="str">
            <v>Ruellia putumayensis Leonard</v>
          </cell>
          <cell r="C106" t="str">
            <v>Acanthaceae</v>
          </cell>
          <cell r="D106" t="str">
            <v>Ruellia</v>
          </cell>
          <cell r="E106" t="str">
            <v>putumayensis</v>
          </cell>
          <cell r="F106" t="str">
            <v>Leonard</v>
          </cell>
          <cell r="G106" t="str">
            <v>-</v>
          </cell>
        </row>
        <row r="107">
          <cell r="A107">
            <v>102116110</v>
          </cell>
          <cell r="B107" t="str">
            <v>Ruellia sprucei Lindau</v>
          </cell>
          <cell r="C107" t="str">
            <v>Acanthaceae</v>
          </cell>
          <cell r="D107" t="str">
            <v>Ruellia</v>
          </cell>
          <cell r="E107" t="str">
            <v>sprucei</v>
          </cell>
          <cell r="F107" t="str">
            <v>Lindau</v>
          </cell>
          <cell r="G107" t="str">
            <v>-</v>
          </cell>
        </row>
        <row r="108">
          <cell r="A108">
            <v>102116111</v>
          </cell>
          <cell r="B108" t="str">
            <v>Ruellia terminale (Nees) Wassh.</v>
          </cell>
          <cell r="C108" t="str">
            <v>Acanthaceae</v>
          </cell>
          <cell r="D108" t="str">
            <v>Ruellia</v>
          </cell>
          <cell r="E108" t="str">
            <v>terminale</v>
          </cell>
          <cell r="F108" t="str">
            <v>(Nees) Wassh.</v>
          </cell>
          <cell r="G108" t="str">
            <v>Ara</v>
          </cell>
        </row>
        <row r="109">
          <cell r="A109">
            <v>102116112</v>
          </cell>
          <cell r="B109" t="str">
            <v>Ruellia tubiflora Kunth</v>
          </cell>
          <cell r="C109" t="str">
            <v>Acanthaceae</v>
          </cell>
          <cell r="D109" t="str">
            <v>Ruellia</v>
          </cell>
          <cell r="E109" t="str">
            <v>tubiflora</v>
          </cell>
          <cell r="F109" t="str">
            <v>Kunth</v>
          </cell>
          <cell r="G109" t="str">
            <v>Hoja de camarón | Rodilla de pollo</v>
          </cell>
        </row>
        <row r="110">
          <cell r="A110">
            <v>102117100</v>
          </cell>
          <cell r="B110" t="str">
            <v>Sanchezia sp.</v>
          </cell>
          <cell r="C110" t="str">
            <v>Acanthaceae</v>
          </cell>
          <cell r="D110" t="str">
            <v>Sanchezia</v>
          </cell>
          <cell r="E110" t="str">
            <v>sp.</v>
          </cell>
          <cell r="F110" t="str">
            <v>-</v>
          </cell>
          <cell r="G110" t="str">
            <v>-</v>
          </cell>
        </row>
        <row r="111">
          <cell r="A111">
            <v>102117101</v>
          </cell>
          <cell r="B111" t="str">
            <v>Sanchezia cyathibractea Mildbr.</v>
          </cell>
          <cell r="C111" t="str">
            <v>Acanthaceae</v>
          </cell>
          <cell r="D111" t="str">
            <v>Sanchezia</v>
          </cell>
          <cell r="E111" t="str">
            <v>cyathibractea</v>
          </cell>
          <cell r="F111" t="str">
            <v>Mildbr.</v>
          </cell>
          <cell r="G111" t="str">
            <v>-</v>
          </cell>
        </row>
        <row r="112">
          <cell r="A112">
            <v>102117102</v>
          </cell>
          <cell r="B112" t="str">
            <v>Sanchezia munita (Nees) Planch.</v>
          </cell>
          <cell r="C112" t="str">
            <v>Acanthaceae</v>
          </cell>
          <cell r="D112" t="str">
            <v>Sanchezia</v>
          </cell>
          <cell r="E112" t="str">
            <v>munita</v>
          </cell>
          <cell r="F112" t="str">
            <v>(Nees) Planch.</v>
          </cell>
          <cell r="G112" t="str">
            <v>-</v>
          </cell>
        </row>
        <row r="113">
          <cell r="A113">
            <v>102117103</v>
          </cell>
          <cell r="B113" t="str">
            <v>Sanchezia oblonga Ruiz &amp; Pav.</v>
          </cell>
          <cell r="C113" t="str">
            <v>Acanthaceae</v>
          </cell>
          <cell r="D113" t="str">
            <v>Sanchezia</v>
          </cell>
          <cell r="E113" t="str">
            <v>oblonga</v>
          </cell>
          <cell r="F113" t="str">
            <v>Ruiz &amp; Pav.</v>
          </cell>
          <cell r="G113" t="str">
            <v>-</v>
          </cell>
        </row>
        <row r="114">
          <cell r="A114">
            <v>102117104</v>
          </cell>
          <cell r="B114" t="str">
            <v>Sanchezia parvibracteata Sprague &amp; Hutch.</v>
          </cell>
          <cell r="C114" t="str">
            <v>Acanthaceae</v>
          </cell>
          <cell r="D114" t="str">
            <v>Sanchezia</v>
          </cell>
          <cell r="E114" t="str">
            <v>parvibracteata</v>
          </cell>
          <cell r="F114" t="str">
            <v>Sprague &amp; Hutch.</v>
          </cell>
          <cell r="G114" t="str">
            <v>-</v>
          </cell>
        </row>
        <row r="115">
          <cell r="A115">
            <v>102117105</v>
          </cell>
          <cell r="B115" t="str">
            <v>Sanchezia parviflora Leonard</v>
          </cell>
          <cell r="C115" t="str">
            <v>Acanthaceae</v>
          </cell>
          <cell r="D115" t="str">
            <v>Sanchezia</v>
          </cell>
          <cell r="E115" t="str">
            <v>parviflora</v>
          </cell>
          <cell r="F115" t="str">
            <v>Leonard</v>
          </cell>
          <cell r="G115" t="str">
            <v>Nacedero</v>
          </cell>
        </row>
        <row r="116">
          <cell r="A116">
            <v>102117106</v>
          </cell>
          <cell r="B116" t="str">
            <v>Sanchezia pennellii Leonard</v>
          </cell>
          <cell r="C116" t="str">
            <v>Acanthaceae</v>
          </cell>
          <cell r="D116" t="str">
            <v>Sanchezia</v>
          </cell>
          <cell r="E116" t="str">
            <v>pennellii</v>
          </cell>
          <cell r="F116" t="str">
            <v>Leonard</v>
          </cell>
          <cell r="G116" t="str">
            <v>-</v>
          </cell>
        </row>
        <row r="117">
          <cell r="A117">
            <v>102117107</v>
          </cell>
          <cell r="B117" t="str">
            <v>Sanchezia putumayensis Leonard</v>
          </cell>
          <cell r="C117" t="str">
            <v>Acanthaceae</v>
          </cell>
          <cell r="D117" t="str">
            <v>Sanchezia</v>
          </cell>
          <cell r="E117" t="str">
            <v>putumayensis</v>
          </cell>
          <cell r="F117" t="str">
            <v>Leonard</v>
          </cell>
          <cell r="G117" t="str">
            <v>-</v>
          </cell>
        </row>
        <row r="118">
          <cell r="A118">
            <v>102117108</v>
          </cell>
          <cell r="B118" t="str">
            <v>Sanchezia thinophila Leonard</v>
          </cell>
          <cell r="C118" t="str">
            <v>Acanthaceae</v>
          </cell>
          <cell r="D118" t="str">
            <v>Sanchezia</v>
          </cell>
          <cell r="E118" t="str">
            <v>thinophila</v>
          </cell>
          <cell r="F118" t="str">
            <v>Leonard</v>
          </cell>
          <cell r="G118" t="str">
            <v>-</v>
          </cell>
        </row>
        <row r="119">
          <cell r="A119">
            <v>102118100</v>
          </cell>
          <cell r="B119" t="str">
            <v>Staurogyne spraguei Wassh.</v>
          </cell>
          <cell r="C119" t="str">
            <v>Acanthaceae</v>
          </cell>
          <cell r="D119" t="str">
            <v>Staurogyne</v>
          </cell>
          <cell r="E119" t="str">
            <v>spraguei</v>
          </cell>
          <cell r="F119" t="str">
            <v>Wassh.</v>
          </cell>
          <cell r="G119" t="str">
            <v>-</v>
          </cell>
        </row>
        <row r="120">
          <cell r="A120">
            <v>102119100</v>
          </cell>
          <cell r="B120" t="str">
            <v>Stenostephanus sp.</v>
          </cell>
          <cell r="C120" t="str">
            <v>Acanthaceae</v>
          </cell>
          <cell r="D120" t="str">
            <v>Stenostephanus</v>
          </cell>
          <cell r="E120" t="str">
            <v>sp.</v>
          </cell>
          <cell r="F120" t="str">
            <v>-</v>
          </cell>
          <cell r="G120" t="str">
            <v>hierba danta</v>
          </cell>
        </row>
        <row r="121">
          <cell r="A121">
            <v>102119101</v>
          </cell>
          <cell r="B121" t="str">
            <v>Stenostephanus aglaus (Leonard) J.R.I.Wood</v>
          </cell>
          <cell r="C121" t="str">
            <v>Acanthaceae</v>
          </cell>
          <cell r="D121" t="str">
            <v>Stenostephanus</v>
          </cell>
          <cell r="E121" t="str">
            <v>aglaus</v>
          </cell>
          <cell r="F121" t="str">
            <v>(Leonard) J.R.I.Wood</v>
          </cell>
          <cell r="G121" t="str">
            <v>-</v>
          </cell>
        </row>
        <row r="122">
          <cell r="A122">
            <v>102119102</v>
          </cell>
          <cell r="B122" t="str">
            <v>Stenostephanus cleefii (Wassh.) J.R.I.Wood</v>
          </cell>
          <cell r="C122" t="str">
            <v>Acanthaceae</v>
          </cell>
          <cell r="D122" t="str">
            <v>Stenostephanus</v>
          </cell>
          <cell r="E122" t="str">
            <v>cleefii</v>
          </cell>
          <cell r="F122" t="str">
            <v>(Wassh.) J.R.I.Wood</v>
          </cell>
          <cell r="G122" t="str">
            <v>-</v>
          </cell>
        </row>
        <row r="123">
          <cell r="A123">
            <v>102119103</v>
          </cell>
          <cell r="B123" t="str">
            <v>Stenostephanus cuatrecasasii (Leonard) J.R.I.Wood</v>
          </cell>
          <cell r="C123" t="str">
            <v>Acanthaceae</v>
          </cell>
          <cell r="D123" t="str">
            <v>Stenostephanus</v>
          </cell>
          <cell r="E123" t="str">
            <v>cuatrecasasii</v>
          </cell>
          <cell r="F123" t="str">
            <v>(Leonard) J.R.I.Wood</v>
          </cell>
          <cell r="G123" t="str">
            <v>-</v>
          </cell>
        </row>
        <row r="124">
          <cell r="A124">
            <v>102119104</v>
          </cell>
          <cell r="B124" t="str">
            <v>Stenostephanus floriferus (Leonard) J.R.I.Wood</v>
          </cell>
          <cell r="C124" t="str">
            <v>Acanthaceae</v>
          </cell>
          <cell r="D124" t="str">
            <v>Stenostephanus</v>
          </cell>
          <cell r="E124" t="str">
            <v>floriferus</v>
          </cell>
          <cell r="F124" t="str">
            <v>(Leonard) J.R.I.Wood</v>
          </cell>
          <cell r="G124" t="str">
            <v>-</v>
          </cell>
        </row>
        <row r="125">
          <cell r="A125">
            <v>102119105</v>
          </cell>
          <cell r="B125" t="str">
            <v>Stenostephanus maximus (J.R.I.Wood) J.R.I.Wood</v>
          </cell>
          <cell r="C125" t="str">
            <v>Acanthaceae</v>
          </cell>
          <cell r="D125" t="str">
            <v>Stenostephanus</v>
          </cell>
          <cell r="E125" t="str">
            <v>maximus</v>
          </cell>
          <cell r="F125" t="str">
            <v>(J.R.I.Wood) J.R.I.Wood</v>
          </cell>
          <cell r="G125" t="str">
            <v>-</v>
          </cell>
        </row>
        <row r="126">
          <cell r="A126">
            <v>102119106</v>
          </cell>
          <cell r="B126" t="str">
            <v>Stenostephanus putumayensis (Leonard) J.R.I.Wood</v>
          </cell>
          <cell r="C126" t="str">
            <v>Acanthaceae</v>
          </cell>
          <cell r="D126" t="str">
            <v>Stenostephanus</v>
          </cell>
          <cell r="E126" t="str">
            <v>putumayensis</v>
          </cell>
          <cell r="F126" t="str">
            <v>(Leonard) J.R.I.Wood</v>
          </cell>
          <cell r="G126" t="str">
            <v>-</v>
          </cell>
        </row>
        <row r="127">
          <cell r="A127">
            <v>102119107</v>
          </cell>
          <cell r="B127" t="str">
            <v>Stenostephanus rostellatus (Lindau) T.F.Daniel, McDade &amp; Kiel</v>
          </cell>
          <cell r="C127" t="str">
            <v>Acanthaceae</v>
          </cell>
          <cell r="D127" t="str">
            <v>Stenostephanus</v>
          </cell>
          <cell r="E127" t="str">
            <v>rostellatus</v>
          </cell>
          <cell r="F127" t="str">
            <v>(Lindau) T.F.Daniel, McDade &amp; Kiel</v>
          </cell>
          <cell r="G127" t="str">
            <v>-</v>
          </cell>
        </row>
        <row r="128">
          <cell r="A128">
            <v>102120100</v>
          </cell>
          <cell r="B128" t="str">
            <v>Teliostachya petraea Leonard</v>
          </cell>
          <cell r="C128" t="str">
            <v>Acanthaceae</v>
          </cell>
          <cell r="D128" t="str">
            <v>Teliostachya</v>
          </cell>
          <cell r="E128" t="str">
            <v>petraea</v>
          </cell>
          <cell r="F128" t="str">
            <v>Leonard</v>
          </cell>
          <cell r="G128" t="str">
            <v>-</v>
          </cell>
        </row>
        <row r="129">
          <cell r="A129">
            <v>102121100</v>
          </cell>
          <cell r="B129" t="str">
            <v>Thunbergia sp.</v>
          </cell>
          <cell r="C129" t="str">
            <v>Acanthaceae</v>
          </cell>
          <cell r="D129" t="str">
            <v>Thunbergia</v>
          </cell>
          <cell r="E129" t="str">
            <v>sp.</v>
          </cell>
          <cell r="F129" t="str">
            <v>-</v>
          </cell>
          <cell r="G129" t="str">
            <v>-</v>
          </cell>
        </row>
        <row r="130">
          <cell r="A130">
            <v>102121101</v>
          </cell>
          <cell r="B130" t="str">
            <v>Thunbergia alata Bojer ex Sims</v>
          </cell>
          <cell r="C130" t="str">
            <v>Acanthaceae</v>
          </cell>
          <cell r="D130" t="str">
            <v>Thunbergia</v>
          </cell>
          <cell r="E130" t="str">
            <v>alata</v>
          </cell>
          <cell r="F130" t="str">
            <v>Bojer ex Sims</v>
          </cell>
          <cell r="G130" t="str">
            <v>-</v>
          </cell>
        </row>
        <row r="131">
          <cell r="A131">
            <v>102121102</v>
          </cell>
          <cell r="B131" t="str">
            <v>Thunbergia fragrans Roxb.</v>
          </cell>
          <cell r="C131" t="str">
            <v>Acanthaceae</v>
          </cell>
          <cell r="D131" t="str">
            <v>Thunbergia</v>
          </cell>
          <cell r="E131" t="str">
            <v>fragrans</v>
          </cell>
          <cell r="F131" t="str">
            <v>Roxb.</v>
          </cell>
          <cell r="G131" t="str">
            <v>-</v>
          </cell>
        </row>
        <row r="132">
          <cell r="A132">
            <v>102121103</v>
          </cell>
          <cell r="B132" t="str">
            <v>Thunbergia grandiflora Roxb.</v>
          </cell>
          <cell r="C132" t="str">
            <v>Acanthaceae</v>
          </cell>
          <cell r="D132" t="str">
            <v>Thunbergia</v>
          </cell>
          <cell r="E132" t="str">
            <v>grandiflora</v>
          </cell>
          <cell r="F132" t="str">
            <v>Roxb.</v>
          </cell>
          <cell r="G132" t="str">
            <v>-</v>
          </cell>
        </row>
        <row r="133">
          <cell r="A133">
            <v>102122100</v>
          </cell>
          <cell r="B133" t="str">
            <v>Trichanthera gigantea (Bonpl.) Nees</v>
          </cell>
          <cell r="C133" t="str">
            <v>Acanthaceae</v>
          </cell>
          <cell r="D133" t="str">
            <v>Trichanthera</v>
          </cell>
          <cell r="E133" t="str">
            <v>gigantea</v>
          </cell>
          <cell r="F133" t="str">
            <v>(Bonpl.) Nees</v>
          </cell>
          <cell r="G133" t="str">
            <v>Nacedero | Cuchiyuyo | Cafeto</v>
          </cell>
        </row>
        <row r="134">
          <cell r="A134">
            <v>103100100</v>
          </cell>
          <cell r="B134" t="str">
            <v>Carpotroche sp.</v>
          </cell>
          <cell r="C134" t="str">
            <v>Achariaceae</v>
          </cell>
          <cell r="D134" t="str">
            <v>Carpotroche</v>
          </cell>
          <cell r="E134" t="str">
            <v>sp.</v>
          </cell>
          <cell r="F134" t="str">
            <v>-</v>
          </cell>
          <cell r="G134" t="str">
            <v>-</v>
          </cell>
        </row>
        <row r="135">
          <cell r="A135">
            <v>103100101</v>
          </cell>
          <cell r="B135" t="str">
            <v>Carpotroche amazonica Eichler</v>
          </cell>
          <cell r="C135" t="str">
            <v>Achariaceae</v>
          </cell>
          <cell r="D135" t="str">
            <v>Carpotroche</v>
          </cell>
          <cell r="E135" t="str">
            <v>amazonica</v>
          </cell>
          <cell r="F135" t="str">
            <v>Eichler</v>
          </cell>
          <cell r="G135" t="str">
            <v>Palo de raya | Mataconga | Cocaito</v>
          </cell>
        </row>
        <row r="136">
          <cell r="A136">
            <v>103100102</v>
          </cell>
          <cell r="B136" t="str">
            <v>Carpotroche grandiflora Benth.</v>
          </cell>
          <cell r="C136" t="str">
            <v>Achariaceae</v>
          </cell>
          <cell r="D136" t="str">
            <v>Carpotroche</v>
          </cell>
          <cell r="E136" t="str">
            <v>grandiflora</v>
          </cell>
          <cell r="F136" t="str">
            <v>Benth.</v>
          </cell>
          <cell r="G136" t="str">
            <v>Cacao</v>
          </cell>
        </row>
        <row r="137">
          <cell r="A137">
            <v>103100103</v>
          </cell>
          <cell r="B137" t="str">
            <v>Carpotroche integrifolia Kuhlm.</v>
          </cell>
          <cell r="C137" t="str">
            <v>Achariaceae</v>
          </cell>
          <cell r="D137" t="str">
            <v>Carpotroche</v>
          </cell>
          <cell r="E137" t="str">
            <v>integrifolia</v>
          </cell>
          <cell r="F137" t="str">
            <v>Kuhlm.</v>
          </cell>
          <cell r="G137" t="str">
            <v>Tabaco de serpiente | Peinemono</v>
          </cell>
        </row>
        <row r="138">
          <cell r="A138">
            <v>103100104</v>
          </cell>
          <cell r="B138" t="str">
            <v>Carpotroche longifolia (Poepp.) Benth.</v>
          </cell>
          <cell r="C138" t="str">
            <v>Achariaceae</v>
          </cell>
          <cell r="D138" t="str">
            <v>Carpotroche</v>
          </cell>
          <cell r="E138" t="str">
            <v>longifolia</v>
          </cell>
          <cell r="F138" t="str">
            <v>(Poepp.) Benth.</v>
          </cell>
          <cell r="G138" t="str">
            <v>Grasoso | Pelotillo | Cumala | Cocoro blanco</v>
          </cell>
        </row>
        <row r="139">
          <cell r="A139">
            <v>103100105</v>
          </cell>
          <cell r="B139" t="str">
            <v>Carpotroche surinamensis Uittien</v>
          </cell>
          <cell r="C139" t="str">
            <v>Achariaceae</v>
          </cell>
          <cell r="D139" t="str">
            <v>Carpotroche</v>
          </cell>
          <cell r="E139" t="str">
            <v>surinamensis</v>
          </cell>
          <cell r="F139" t="str">
            <v>Uittien</v>
          </cell>
          <cell r="G139" t="str">
            <v>-</v>
          </cell>
        </row>
        <row r="140">
          <cell r="A140">
            <v>103101100</v>
          </cell>
          <cell r="B140" t="str">
            <v>Lindackeria paludosa (Benth.) Gilg</v>
          </cell>
          <cell r="C140" t="str">
            <v>Achariaceae</v>
          </cell>
          <cell r="D140" t="str">
            <v>Lindackeria</v>
          </cell>
          <cell r="E140" t="str">
            <v>paludosa</v>
          </cell>
          <cell r="F140" t="str">
            <v>(Benth.) Gilg</v>
          </cell>
          <cell r="G140" t="str">
            <v>Higuerillo | Huesillo | Palo mojoso | Palo de venado | Caimo blanco</v>
          </cell>
        </row>
        <row r="141">
          <cell r="A141">
            <v>103102100</v>
          </cell>
          <cell r="B141" t="str">
            <v>Mayna sp.</v>
          </cell>
          <cell r="C141" t="str">
            <v>Achariaceae</v>
          </cell>
          <cell r="D141" t="str">
            <v>Mayna</v>
          </cell>
          <cell r="E141" t="str">
            <v>sp.</v>
          </cell>
          <cell r="F141" t="str">
            <v>-</v>
          </cell>
          <cell r="G141" t="str">
            <v>-</v>
          </cell>
        </row>
        <row r="142">
          <cell r="A142">
            <v>103102101</v>
          </cell>
          <cell r="B142" t="str">
            <v>Mayna grandifolia (H.Karst.) Warb.</v>
          </cell>
          <cell r="C142" t="str">
            <v>Achariaceae</v>
          </cell>
          <cell r="D142" t="str">
            <v>Mayna</v>
          </cell>
          <cell r="E142" t="str">
            <v>grandifolia</v>
          </cell>
          <cell r="F142" t="str">
            <v>(H.Karst.) Warb.</v>
          </cell>
          <cell r="G142" t="str">
            <v>-</v>
          </cell>
        </row>
        <row r="143">
          <cell r="A143">
            <v>103102102</v>
          </cell>
          <cell r="B143" t="str">
            <v>Mayna odorata Aubl.</v>
          </cell>
          <cell r="C143" t="str">
            <v>Achariaceae</v>
          </cell>
          <cell r="D143" t="str">
            <v>Mayna</v>
          </cell>
          <cell r="E143" t="str">
            <v>odorata</v>
          </cell>
          <cell r="F143" t="str">
            <v>Aubl.</v>
          </cell>
          <cell r="G143" t="str">
            <v>Ositrii | Erizo | Erizo café</v>
          </cell>
        </row>
        <row r="144">
          <cell r="A144">
            <v>104100100</v>
          </cell>
          <cell r="B144" t="str">
            <v>Saurauia sp.</v>
          </cell>
          <cell r="C144" t="str">
            <v>Actinidiaceae</v>
          </cell>
          <cell r="D144" t="str">
            <v>Saurauia</v>
          </cell>
          <cell r="E144" t="str">
            <v>sp.</v>
          </cell>
          <cell r="F144" t="str">
            <v>-</v>
          </cell>
          <cell r="G144" t="str">
            <v>Moquillo peludo | Dulumoco</v>
          </cell>
        </row>
        <row r="145">
          <cell r="A145">
            <v>104100101</v>
          </cell>
          <cell r="B145" t="str">
            <v>Saurauia aromatica R.E.Schult.</v>
          </cell>
          <cell r="C145" t="str">
            <v>Actinidiaceae</v>
          </cell>
          <cell r="D145" t="str">
            <v>Saurauia</v>
          </cell>
          <cell r="E145" t="str">
            <v>aromatica</v>
          </cell>
          <cell r="F145" t="str">
            <v>R.E.Schult.</v>
          </cell>
          <cell r="G145" t="str">
            <v>Moquillo</v>
          </cell>
        </row>
        <row r="146">
          <cell r="A146">
            <v>104100102</v>
          </cell>
          <cell r="B146" t="str">
            <v>Saurauia brachybotrys Turcz.</v>
          </cell>
          <cell r="C146" t="str">
            <v>Actinidiaceae</v>
          </cell>
          <cell r="D146" t="str">
            <v>Saurauia</v>
          </cell>
          <cell r="E146" t="str">
            <v>brachybotrys</v>
          </cell>
          <cell r="F146" t="str">
            <v>Turcz.</v>
          </cell>
          <cell r="G146" t="str">
            <v>-</v>
          </cell>
        </row>
        <row r="147">
          <cell r="A147">
            <v>104100103</v>
          </cell>
          <cell r="B147" t="str">
            <v>Saurauia caquetensis R.E.Schult.</v>
          </cell>
          <cell r="C147" t="str">
            <v>Actinidiaceae</v>
          </cell>
          <cell r="D147" t="str">
            <v>Saurauia</v>
          </cell>
          <cell r="E147" t="str">
            <v>caquetensis</v>
          </cell>
          <cell r="F147" t="str">
            <v>R.E.Schult.</v>
          </cell>
          <cell r="G147" t="str">
            <v>-</v>
          </cell>
        </row>
        <row r="148">
          <cell r="A148">
            <v>104100104</v>
          </cell>
          <cell r="B148" t="str">
            <v>Saurauia floccifera Triana &amp; Planch.</v>
          </cell>
          <cell r="C148" t="str">
            <v>Actinidiaceae</v>
          </cell>
          <cell r="D148" t="str">
            <v>Saurauia</v>
          </cell>
          <cell r="E148" t="str">
            <v>floccifera</v>
          </cell>
          <cell r="F148" t="str">
            <v>Triana &amp; Planch.</v>
          </cell>
          <cell r="G148" t="str">
            <v>-</v>
          </cell>
        </row>
        <row r="149">
          <cell r="A149">
            <v>104100105</v>
          </cell>
          <cell r="B149" t="str">
            <v>Saurauia omichlophila R.E.Schult.</v>
          </cell>
          <cell r="C149" t="str">
            <v>Actinidiaceae</v>
          </cell>
          <cell r="D149" t="str">
            <v>Saurauia</v>
          </cell>
          <cell r="E149" t="str">
            <v>omichlophila</v>
          </cell>
          <cell r="F149" t="str">
            <v>R.E.Schult.</v>
          </cell>
          <cell r="G149" t="str">
            <v>-</v>
          </cell>
        </row>
        <row r="150">
          <cell r="A150">
            <v>104100106</v>
          </cell>
          <cell r="B150" t="str">
            <v>Saurauia pulchra Sprague</v>
          </cell>
          <cell r="C150" t="str">
            <v>Actinidiaceae</v>
          </cell>
          <cell r="D150" t="str">
            <v>Saurauia</v>
          </cell>
          <cell r="E150" t="str">
            <v>pulchra</v>
          </cell>
          <cell r="F150" t="str">
            <v>Sprague</v>
          </cell>
          <cell r="G150" t="str">
            <v>-</v>
          </cell>
        </row>
        <row r="151">
          <cell r="A151">
            <v>104100107</v>
          </cell>
          <cell r="B151" t="str">
            <v>Saurauia putumayonis R.E.Schult.</v>
          </cell>
          <cell r="C151" t="str">
            <v>Actinidiaceae</v>
          </cell>
          <cell r="D151" t="str">
            <v>Saurauia</v>
          </cell>
          <cell r="E151" t="str">
            <v>putumayonis</v>
          </cell>
          <cell r="F151" t="str">
            <v>R.E.Schult.</v>
          </cell>
          <cell r="G151" t="str">
            <v>Moquillo</v>
          </cell>
        </row>
        <row r="152">
          <cell r="A152">
            <v>105100100</v>
          </cell>
          <cell r="B152" t="str">
            <v>Aquarius sp.</v>
          </cell>
          <cell r="C152" t="str">
            <v>Alismataceae</v>
          </cell>
          <cell r="D152" t="str">
            <v>Aquarius</v>
          </cell>
          <cell r="E152" t="str">
            <v>sp.</v>
          </cell>
          <cell r="F152" t="str">
            <v>-</v>
          </cell>
          <cell r="G152" t="str">
            <v>-</v>
          </cell>
        </row>
        <row r="153">
          <cell r="A153">
            <v>105100101</v>
          </cell>
          <cell r="B153" t="str">
            <v>Aquarius grandiflorus (Cham. &amp; Schltdl.) Christenh. &amp; Byng</v>
          </cell>
          <cell r="C153" t="str">
            <v>Alismataceae</v>
          </cell>
          <cell r="D153" t="str">
            <v>Aquarius</v>
          </cell>
          <cell r="E153" t="str">
            <v>grandiflorus</v>
          </cell>
          <cell r="F153" t="str">
            <v>(Cham. &amp; Schltdl.) Christenh. &amp; Byng</v>
          </cell>
          <cell r="G153" t="str">
            <v>-</v>
          </cell>
        </row>
        <row r="154">
          <cell r="A154">
            <v>105100102</v>
          </cell>
          <cell r="B154" t="str">
            <v>Aquarius grisebachii (Small) Christenh. &amp; Byng</v>
          </cell>
          <cell r="C154" t="str">
            <v>Alismataceae</v>
          </cell>
          <cell r="D154" t="str">
            <v>Aquarius</v>
          </cell>
          <cell r="E154" t="str">
            <v>grisebachii</v>
          </cell>
          <cell r="F154" t="str">
            <v>(Small) Christenh. &amp; Byng</v>
          </cell>
          <cell r="G154" t="str">
            <v>-</v>
          </cell>
        </row>
        <row r="155">
          <cell r="A155">
            <v>105100103</v>
          </cell>
          <cell r="B155" t="str">
            <v>Aquarius horizontalis (Rataj) Christenh. &amp; Byng</v>
          </cell>
          <cell r="C155" t="str">
            <v>Alismataceae</v>
          </cell>
          <cell r="D155" t="str">
            <v>Aquarius</v>
          </cell>
          <cell r="E155" t="str">
            <v>horizontalis</v>
          </cell>
          <cell r="F155" t="str">
            <v>(Rataj) Christenh. &amp; Byng</v>
          </cell>
          <cell r="G155" t="str">
            <v>Comida de morrocoy</v>
          </cell>
        </row>
        <row r="156">
          <cell r="A156">
            <v>105100104</v>
          </cell>
          <cell r="B156" t="str">
            <v>Aquarius paniculatus (Micheli) Christenh. &amp; Byng</v>
          </cell>
          <cell r="C156" t="str">
            <v>Alismataceae</v>
          </cell>
          <cell r="D156" t="str">
            <v>Aquarius</v>
          </cell>
          <cell r="E156" t="str">
            <v>paniculatus</v>
          </cell>
          <cell r="F156" t="str">
            <v>(Micheli) Christenh. &amp; Byng</v>
          </cell>
          <cell r="G156" t="str">
            <v>-</v>
          </cell>
        </row>
        <row r="157">
          <cell r="A157">
            <v>105100105</v>
          </cell>
          <cell r="B157" t="str">
            <v>Aquarius subalatus (Mart.) Christenh. &amp; Byng</v>
          </cell>
          <cell r="C157" t="str">
            <v>Alismataceae</v>
          </cell>
          <cell r="D157" t="str">
            <v>Aquarius</v>
          </cell>
          <cell r="E157" t="str">
            <v>subalatus</v>
          </cell>
          <cell r="F157" t="str">
            <v>(Mart.) Christenh. &amp; Byng</v>
          </cell>
          <cell r="G157" t="str">
            <v>-</v>
          </cell>
        </row>
        <row r="158">
          <cell r="A158">
            <v>105100106</v>
          </cell>
          <cell r="B158" t="str">
            <v>Aquarius trialatus (Fassett) Christenh. &amp; Byng</v>
          </cell>
          <cell r="C158" t="str">
            <v>Alismataceae</v>
          </cell>
          <cell r="D158" t="str">
            <v>Aquarius</v>
          </cell>
          <cell r="E158" t="str">
            <v>trialatus</v>
          </cell>
          <cell r="F158" t="str">
            <v>(Fassett) Christenh. &amp; Byng</v>
          </cell>
          <cell r="G158" t="str">
            <v>-</v>
          </cell>
        </row>
        <row r="159">
          <cell r="A159">
            <v>105101100</v>
          </cell>
          <cell r="B159" t="str">
            <v>Hydrocleys sp.</v>
          </cell>
          <cell r="C159" t="str">
            <v>Alismataceae</v>
          </cell>
          <cell r="D159" t="str">
            <v>Hydrocleys</v>
          </cell>
          <cell r="E159" t="str">
            <v>sp.</v>
          </cell>
          <cell r="F159" t="str">
            <v>-</v>
          </cell>
          <cell r="G159" t="str">
            <v>-</v>
          </cell>
        </row>
        <row r="160">
          <cell r="A160">
            <v>105101101</v>
          </cell>
          <cell r="B160" t="str">
            <v>Hydrocleys nymphoides (Willd.) Buchenau</v>
          </cell>
          <cell r="C160" t="str">
            <v>Alismataceae</v>
          </cell>
          <cell r="D160" t="str">
            <v>Hydrocleys</v>
          </cell>
          <cell r="E160" t="str">
            <v>nymphoides</v>
          </cell>
          <cell r="F160" t="str">
            <v>(Willd.) Buchenau</v>
          </cell>
          <cell r="G160" t="str">
            <v>-</v>
          </cell>
        </row>
        <row r="161">
          <cell r="A161">
            <v>105101102</v>
          </cell>
          <cell r="B161" t="str">
            <v>Hydrocleys parviflora Seub.</v>
          </cell>
          <cell r="C161" t="str">
            <v>Alismataceae</v>
          </cell>
          <cell r="D161" t="str">
            <v>Hydrocleys</v>
          </cell>
          <cell r="E161" t="str">
            <v>parviflora</v>
          </cell>
          <cell r="F161" t="str">
            <v>Seub.</v>
          </cell>
          <cell r="G161" t="str">
            <v>-</v>
          </cell>
        </row>
        <row r="162">
          <cell r="A162">
            <v>105102100</v>
          </cell>
          <cell r="B162" t="str">
            <v>Limnocharis flava (L.) Buchenau</v>
          </cell>
          <cell r="C162" t="str">
            <v>Alismataceae</v>
          </cell>
          <cell r="D162" t="str">
            <v>Limnocharis</v>
          </cell>
          <cell r="E162" t="str">
            <v>flava</v>
          </cell>
          <cell r="F162" t="str">
            <v>(L.) Buchenau</v>
          </cell>
          <cell r="G162" t="str">
            <v>-</v>
          </cell>
        </row>
        <row r="163">
          <cell r="A163">
            <v>105103100</v>
          </cell>
          <cell r="B163" t="str">
            <v>Sagittaria sp.</v>
          </cell>
          <cell r="C163" t="str">
            <v>Alismataceae</v>
          </cell>
          <cell r="D163" t="str">
            <v>Sagittaria</v>
          </cell>
          <cell r="E163" t="str">
            <v>sp.</v>
          </cell>
          <cell r="F163" t="str">
            <v>-</v>
          </cell>
          <cell r="G163" t="str">
            <v>-</v>
          </cell>
        </row>
        <row r="164">
          <cell r="A164">
            <v>105103101</v>
          </cell>
          <cell r="B164" t="str">
            <v>Sagittaria guayanensis Kunth</v>
          </cell>
          <cell r="C164" t="str">
            <v>Alismataceae</v>
          </cell>
          <cell r="D164" t="str">
            <v>Sagittaria</v>
          </cell>
          <cell r="E164" t="str">
            <v>guayanensis</v>
          </cell>
          <cell r="F164" t="str">
            <v>Kunth</v>
          </cell>
          <cell r="G164" t="str">
            <v>-</v>
          </cell>
        </row>
        <row r="165">
          <cell r="A165">
            <v>105103102</v>
          </cell>
          <cell r="B165" t="str">
            <v>Sagittaria planitiana G.Agostini</v>
          </cell>
          <cell r="C165" t="str">
            <v>Alismataceae</v>
          </cell>
          <cell r="D165" t="str">
            <v>Sagittaria</v>
          </cell>
          <cell r="E165" t="str">
            <v>planitiana</v>
          </cell>
          <cell r="F165" t="str">
            <v>G.Agostini</v>
          </cell>
          <cell r="G165" t="str">
            <v>-</v>
          </cell>
        </row>
        <row r="166">
          <cell r="A166">
            <v>105103103</v>
          </cell>
          <cell r="B166" t="str">
            <v>Sagittaria rhombifolia Cham.</v>
          </cell>
          <cell r="C166" t="str">
            <v>Alismataceae</v>
          </cell>
          <cell r="D166" t="str">
            <v>Sagittaria</v>
          </cell>
          <cell r="E166" t="str">
            <v>rhombifolia</v>
          </cell>
          <cell r="F166" t="str">
            <v>Cham.</v>
          </cell>
          <cell r="G166" t="str">
            <v>-</v>
          </cell>
        </row>
        <row r="167">
          <cell r="A167">
            <v>105103104</v>
          </cell>
          <cell r="B167" t="str">
            <v>Sagittaria sprucei Micheli</v>
          </cell>
          <cell r="C167" t="str">
            <v>Alismataceae</v>
          </cell>
          <cell r="D167" t="str">
            <v>Sagittaria</v>
          </cell>
          <cell r="E167" t="str">
            <v>sprucei</v>
          </cell>
          <cell r="F167" t="str">
            <v>Micheli</v>
          </cell>
          <cell r="G167" t="str">
            <v>-</v>
          </cell>
        </row>
        <row r="168">
          <cell r="A168">
            <v>106100100</v>
          </cell>
          <cell r="B168" t="str">
            <v>Bomarea sp.</v>
          </cell>
          <cell r="C168" t="str">
            <v>Alstroemeriaceae</v>
          </cell>
          <cell r="D168" t="str">
            <v>Bomarea</v>
          </cell>
          <cell r="E168" t="str">
            <v>sp.</v>
          </cell>
          <cell r="F168" t="str">
            <v>-</v>
          </cell>
          <cell r="G168" t="str">
            <v>-</v>
          </cell>
        </row>
        <row r="169">
          <cell r="A169">
            <v>106100101</v>
          </cell>
          <cell r="B169" t="str">
            <v>Bomarea edulis (Tussac) Herb.</v>
          </cell>
          <cell r="C169" t="str">
            <v>Alstroemeriaceae</v>
          </cell>
          <cell r="D169" t="str">
            <v>Bomarea</v>
          </cell>
          <cell r="E169" t="str">
            <v>edulis</v>
          </cell>
          <cell r="F169" t="str">
            <v>(Tussac) Herb.</v>
          </cell>
          <cell r="G169" t="str">
            <v>Bejuco de sapo</v>
          </cell>
        </row>
        <row r="170">
          <cell r="A170">
            <v>106100102</v>
          </cell>
          <cell r="B170" t="str">
            <v>Bomarea hieronymi Pax</v>
          </cell>
          <cell r="C170" t="str">
            <v>Alstroemeriaceae</v>
          </cell>
          <cell r="D170" t="str">
            <v>Bomarea</v>
          </cell>
          <cell r="E170" t="str">
            <v>hieronymi</v>
          </cell>
          <cell r="F170" t="str">
            <v>Pax</v>
          </cell>
          <cell r="G170" t="str">
            <v>-</v>
          </cell>
        </row>
        <row r="171">
          <cell r="A171">
            <v>106100103</v>
          </cell>
          <cell r="B171" t="str">
            <v>Bomarea linifolia (Kunth) Baker</v>
          </cell>
          <cell r="C171" t="str">
            <v>Alstroemeriaceae</v>
          </cell>
          <cell r="D171" t="str">
            <v>Bomarea</v>
          </cell>
          <cell r="E171" t="str">
            <v>linifolia</v>
          </cell>
          <cell r="F171" t="str">
            <v>(Kunth) Baker</v>
          </cell>
          <cell r="G171" t="str">
            <v>-</v>
          </cell>
        </row>
        <row r="172">
          <cell r="A172">
            <v>106100104</v>
          </cell>
          <cell r="B172" t="str">
            <v>Bomarea pardina Herb.</v>
          </cell>
          <cell r="C172" t="str">
            <v>Alstroemeriaceae</v>
          </cell>
          <cell r="D172" t="str">
            <v>Bomarea</v>
          </cell>
          <cell r="E172" t="str">
            <v>pardina</v>
          </cell>
          <cell r="F172" t="str">
            <v>Herb.</v>
          </cell>
          <cell r="G172" t="str">
            <v>-</v>
          </cell>
        </row>
        <row r="173">
          <cell r="A173">
            <v>106100105</v>
          </cell>
          <cell r="B173" t="str">
            <v>Bomarea patinii Baker</v>
          </cell>
          <cell r="C173" t="str">
            <v>Alstroemeriaceae</v>
          </cell>
          <cell r="D173" t="str">
            <v>Bomarea</v>
          </cell>
          <cell r="E173" t="str">
            <v>patinii</v>
          </cell>
          <cell r="F173" t="str">
            <v>Baker</v>
          </cell>
          <cell r="G173" t="str">
            <v>-</v>
          </cell>
        </row>
        <row r="174">
          <cell r="A174">
            <v>106100106</v>
          </cell>
          <cell r="B174" t="str">
            <v>Bomarea setacea (Ruiz &amp; Pav.) Herb.</v>
          </cell>
          <cell r="C174" t="str">
            <v>Alstroemeriaceae</v>
          </cell>
          <cell r="D174" t="str">
            <v>Bomarea</v>
          </cell>
          <cell r="E174" t="str">
            <v>setacea</v>
          </cell>
          <cell r="F174" t="str">
            <v>(Ruiz &amp; Pav.) Herb.</v>
          </cell>
          <cell r="G174" t="str">
            <v>-</v>
          </cell>
        </row>
        <row r="175">
          <cell r="A175">
            <v>107100100</v>
          </cell>
          <cell r="B175" t="str">
            <v>Achyranthes aspera L.</v>
          </cell>
          <cell r="C175" t="str">
            <v>Amaranthaceae</v>
          </cell>
          <cell r="D175" t="str">
            <v>Achyranthes</v>
          </cell>
          <cell r="E175" t="str">
            <v>aspera</v>
          </cell>
          <cell r="F175" t="str">
            <v>L.</v>
          </cell>
          <cell r="G175" t="str">
            <v>-</v>
          </cell>
        </row>
        <row r="176">
          <cell r="A176">
            <v>107101100</v>
          </cell>
          <cell r="B176" t="str">
            <v>Alternanthera sp.</v>
          </cell>
          <cell r="C176" t="str">
            <v>Amaranthaceae</v>
          </cell>
          <cell r="D176" t="str">
            <v>Alternanthera</v>
          </cell>
          <cell r="E176" t="str">
            <v>sp.</v>
          </cell>
          <cell r="F176" t="str">
            <v>-</v>
          </cell>
          <cell r="G176" t="str">
            <v>-</v>
          </cell>
        </row>
        <row r="177">
          <cell r="A177">
            <v>107101101</v>
          </cell>
          <cell r="B177" t="str">
            <v>Alternanthera albotomentosa Suess.</v>
          </cell>
          <cell r="C177" t="str">
            <v>Amaranthaceae</v>
          </cell>
          <cell r="D177" t="str">
            <v>Alternanthera</v>
          </cell>
          <cell r="E177" t="str">
            <v>albotomentosa</v>
          </cell>
          <cell r="F177" t="str">
            <v>Suess.</v>
          </cell>
          <cell r="G177" t="str">
            <v>-</v>
          </cell>
        </row>
        <row r="178">
          <cell r="A178">
            <v>107101102</v>
          </cell>
          <cell r="B178" t="str">
            <v>Alternanthera bettzickiana (Regel) G.Nicholson</v>
          </cell>
          <cell r="C178" t="str">
            <v>Amaranthaceae</v>
          </cell>
          <cell r="D178" t="str">
            <v>Alternanthera</v>
          </cell>
          <cell r="E178" t="str">
            <v>bettzickiana</v>
          </cell>
          <cell r="F178" t="str">
            <v>(Regel) G.Nicholson</v>
          </cell>
          <cell r="G178" t="str">
            <v>Espinaca | Sigame</v>
          </cell>
        </row>
        <row r="179">
          <cell r="A179">
            <v>107101103</v>
          </cell>
          <cell r="B179" t="str">
            <v>Alternanthera brasiliana (L.) Kuntze</v>
          </cell>
          <cell r="C179" t="str">
            <v>Amaranthaceae</v>
          </cell>
          <cell r="D179" t="str">
            <v>Alternanthera</v>
          </cell>
          <cell r="E179" t="str">
            <v>brasiliana</v>
          </cell>
          <cell r="F179" t="str">
            <v>(L.) Kuntze</v>
          </cell>
          <cell r="G179" t="str">
            <v>Escancé gigante | Fósforo</v>
          </cell>
        </row>
        <row r="180">
          <cell r="A180">
            <v>107101104</v>
          </cell>
          <cell r="B180" t="str">
            <v>Alternanthera lanceolata (Benth.) Schinz</v>
          </cell>
          <cell r="C180" t="str">
            <v>Amaranthaceae</v>
          </cell>
          <cell r="D180" t="str">
            <v>Alternanthera</v>
          </cell>
          <cell r="E180" t="str">
            <v>lanceolata</v>
          </cell>
          <cell r="F180" t="str">
            <v>(Benth.) Schinz</v>
          </cell>
          <cell r="G180" t="str">
            <v>Descanse de castilla</v>
          </cell>
        </row>
        <row r="181">
          <cell r="A181">
            <v>107101105</v>
          </cell>
          <cell r="B181" t="str">
            <v>Alternanthera sessilis (L.) R.Br. ex DC.</v>
          </cell>
          <cell r="C181" t="str">
            <v>Amaranthaceae</v>
          </cell>
          <cell r="D181" t="str">
            <v>Alternanthera</v>
          </cell>
          <cell r="E181" t="str">
            <v>sessilis</v>
          </cell>
          <cell r="F181" t="str">
            <v>(L.) R.Br. ex DC.</v>
          </cell>
          <cell r="G181" t="str">
            <v>-</v>
          </cell>
        </row>
        <row r="182">
          <cell r="A182">
            <v>107102100</v>
          </cell>
          <cell r="B182" t="str">
            <v>Amaranthus sp.</v>
          </cell>
          <cell r="C182" t="str">
            <v>Amaranthaceae</v>
          </cell>
          <cell r="D182" t="str">
            <v>Amaranthus</v>
          </cell>
          <cell r="E182" t="str">
            <v>sp.</v>
          </cell>
          <cell r="F182" t="str">
            <v>-</v>
          </cell>
          <cell r="G182" t="str">
            <v>-</v>
          </cell>
        </row>
        <row r="183">
          <cell r="A183">
            <v>107102101</v>
          </cell>
          <cell r="B183" t="str">
            <v>Amaranthus blitum L.</v>
          </cell>
          <cell r="C183" t="str">
            <v>Amaranthaceae</v>
          </cell>
          <cell r="D183" t="str">
            <v>Amaranthus</v>
          </cell>
          <cell r="E183" t="str">
            <v>blitum</v>
          </cell>
          <cell r="F183" t="str">
            <v>L.</v>
          </cell>
          <cell r="G183" t="str">
            <v>Cáncer espinoso</v>
          </cell>
        </row>
        <row r="184">
          <cell r="A184">
            <v>107102102</v>
          </cell>
          <cell r="B184" t="str">
            <v>Amaranthus dubius Thell.</v>
          </cell>
          <cell r="C184" t="str">
            <v>Amaranthaceae</v>
          </cell>
          <cell r="D184" t="str">
            <v>Amaranthus</v>
          </cell>
          <cell r="E184" t="str">
            <v>dubius</v>
          </cell>
          <cell r="F184" t="str">
            <v>Thell.</v>
          </cell>
          <cell r="G184" t="str">
            <v>-</v>
          </cell>
        </row>
        <row r="185">
          <cell r="A185">
            <v>107102103</v>
          </cell>
          <cell r="B185" t="str">
            <v>Amaranthus spinosus L.</v>
          </cell>
          <cell r="C185" t="str">
            <v>Amaranthaceae</v>
          </cell>
          <cell r="D185" t="str">
            <v>Amaranthus</v>
          </cell>
          <cell r="E185" t="str">
            <v>spinosus</v>
          </cell>
          <cell r="F185" t="str">
            <v>L.</v>
          </cell>
          <cell r="G185" t="str">
            <v>Cáncer espinoso</v>
          </cell>
        </row>
        <row r="186">
          <cell r="A186">
            <v>107102104</v>
          </cell>
          <cell r="B186" t="str">
            <v>Amaranthus viridis L.</v>
          </cell>
          <cell r="C186" t="str">
            <v>Amaranthaceae</v>
          </cell>
          <cell r="D186" t="str">
            <v>Amaranthus</v>
          </cell>
          <cell r="E186" t="str">
            <v>viridis</v>
          </cell>
          <cell r="F186" t="str">
            <v>L.</v>
          </cell>
          <cell r="G186" t="str">
            <v>Bleo blanco</v>
          </cell>
        </row>
        <row r="187">
          <cell r="A187">
            <v>107103100</v>
          </cell>
          <cell r="B187" t="str">
            <v>Celosia sp.</v>
          </cell>
          <cell r="C187" t="str">
            <v>Amaranthaceae</v>
          </cell>
          <cell r="D187" t="str">
            <v>Celosia</v>
          </cell>
          <cell r="E187" t="str">
            <v>sp.</v>
          </cell>
          <cell r="F187" t="str">
            <v>-</v>
          </cell>
          <cell r="G187" t="str">
            <v>-</v>
          </cell>
        </row>
        <row r="188">
          <cell r="A188">
            <v>107103101</v>
          </cell>
          <cell r="B188" t="str">
            <v>Celosia argentea L.</v>
          </cell>
          <cell r="C188" t="str">
            <v>Amaranthaceae</v>
          </cell>
          <cell r="D188" t="str">
            <v>Celosia</v>
          </cell>
          <cell r="E188" t="str">
            <v>argentea</v>
          </cell>
          <cell r="F188" t="str">
            <v>L.</v>
          </cell>
          <cell r="G188" t="str">
            <v>-</v>
          </cell>
        </row>
        <row r="189">
          <cell r="A189">
            <v>107104100</v>
          </cell>
          <cell r="B189" t="str">
            <v>Chamissoa altissima (Jacq.) Kunth</v>
          </cell>
          <cell r="C189" t="str">
            <v>Amaranthaceae</v>
          </cell>
          <cell r="D189" t="str">
            <v>Chamissoa</v>
          </cell>
          <cell r="E189" t="str">
            <v>altissima</v>
          </cell>
          <cell r="F189" t="str">
            <v>(Jacq.) Kunth</v>
          </cell>
          <cell r="G189" t="str">
            <v>-</v>
          </cell>
        </row>
        <row r="190">
          <cell r="A190">
            <v>107105100</v>
          </cell>
          <cell r="B190" t="str">
            <v>Cyathula sp.</v>
          </cell>
          <cell r="C190" t="str">
            <v>Amaranthaceae</v>
          </cell>
          <cell r="D190" t="str">
            <v>Cyathula</v>
          </cell>
          <cell r="E190" t="str">
            <v>sp.</v>
          </cell>
          <cell r="F190" t="str">
            <v>-</v>
          </cell>
          <cell r="G190" t="str">
            <v>-</v>
          </cell>
        </row>
        <row r="191">
          <cell r="A191">
            <v>107105101</v>
          </cell>
          <cell r="B191" t="str">
            <v>Cyathula achyranthoides (Kunth) Moq.</v>
          </cell>
          <cell r="C191" t="str">
            <v>Amaranthaceae</v>
          </cell>
          <cell r="D191" t="str">
            <v>Cyathula</v>
          </cell>
          <cell r="E191" t="str">
            <v>achyranthoides</v>
          </cell>
          <cell r="F191" t="str">
            <v>(Kunth) Moq.</v>
          </cell>
          <cell r="G191" t="str">
            <v>-</v>
          </cell>
        </row>
        <row r="192">
          <cell r="A192">
            <v>107105102</v>
          </cell>
          <cell r="B192" t="str">
            <v>Cyathula prostrata (L.) Blume</v>
          </cell>
          <cell r="C192" t="str">
            <v>Amaranthaceae</v>
          </cell>
          <cell r="D192" t="str">
            <v>Cyathula</v>
          </cell>
          <cell r="E192" t="str">
            <v>prostrata</v>
          </cell>
          <cell r="F192" t="str">
            <v>(L.) Blume</v>
          </cell>
          <cell r="G192" t="str">
            <v>Pega pega | Sigueme | Cadillo</v>
          </cell>
        </row>
        <row r="193">
          <cell r="A193">
            <v>107106100</v>
          </cell>
          <cell r="B193" t="str">
            <v>Dysphania ambrosioides (L.) Mosyakin &amp; Clemants</v>
          </cell>
          <cell r="C193" t="str">
            <v>Amaranthaceae</v>
          </cell>
          <cell r="D193" t="str">
            <v>Dysphania</v>
          </cell>
          <cell r="E193" t="str">
            <v>ambrosioides</v>
          </cell>
          <cell r="F193" t="str">
            <v>(L.) Mosyakin &amp; Clemants</v>
          </cell>
          <cell r="G193" t="str">
            <v>Paico</v>
          </cell>
        </row>
        <row r="194">
          <cell r="A194">
            <v>107107100</v>
          </cell>
          <cell r="B194" t="str">
            <v>Gomphrena sp.</v>
          </cell>
          <cell r="C194" t="str">
            <v>Amaranthaceae</v>
          </cell>
          <cell r="D194" t="str">
            <v>Gomphrena</v>
          </cell>
          <cell r="E194" t="str">
            <v>sp.</v>
          </cell>
          <cell r="F194" t="str">
            <v>-</v>
          </cell>
          <cell r="G194" t="str">
            <v>-</v>
          </cell>
        </row>
        <row r="195">
          <cell r="A195">
            <v>107107101</v>
          </cell>
          <cell r="B195" t="str">
            <v>Gomphrena globosa L.</v>
          </cell>
          <cell r="C195" t="str">
            <v>Amaranthaceae</v>
          </cell>
          <cell r="D195" t="str">
            <v>Gomphrena</v>
          </cell>
          <cell r="E195" t="str">
            <v>globosa</v>
          </cell>
          <cell r="F195" t="str">
            <v>L.</v>
          </cell>
          <cell r="G195" t="str">
            <v>-</v>
          </cell>
        </row>
        <row r="196">
          <cell r="A196">
            <v>107107102</v>
          </cell>
          <cell r="B196" t="str">
            <v>Gomphrena serrata L.</v>
          </cell>
          <cell r="C196" t="str">
            <v>Amaranthaceae</v>
          </cell>
          <cell r="D196" t="str">
            <v>Gomphrena</v>
          </cell>
          <cell r="E196" t="str">
            <v>serrata</v>
          </cell>
          <cell r="F196" t="str">
            <v>L.</v>
          </cell>
          <cell r="G196" t="str">
            <v>-</v>
          </cell>
        </row>
        <row r="197">
          <cell r="A197">
            <v>107108100</v>
          </cell>
          <cell r="B197" t="str">
            <v>Hebanthe grandiflora (Hook.) Borsch &amp; Pedersen</v>
          </cell>
          <cell r="C197" t="str">
            <v>Amaranthaceae</v>
          </cell>
          <cell r="D197" t="str">
            <v>Hebanthe</v>
          </cell>
          <cell r="E197" t="str">
            <v>grandiflora</v>
          </cell>
          <cell r="F197" t="str">
            <v>(Hook.) Borsch &amp; Pedersen</v>
          </cell>
          <cell r="G197" t="str">
            <v>-</v>
          </cell>
        </row>
        <row r="198">
          <cell r="A198">
            <v>107109100</v>
          </cell>
          <cell r="B198" t="str">
            <v>Iresine sp.</v>
          </cell>
          <cell r="C198" t="str">
            <v>Amaranthaceae</v>
          </cell>
          <cell r="D198" t="str">
            <v>Iresine</v>
          </cell>
          <cell r="E198" t="str">
            <v>sp.</v>
          </cell>
          <cell r="F198" t="str">
            <v>-</v>
          </cell>
          <cell r="G198" t="str">
            <v>-</v>
          </cell>
        </row>
        <row r="199">
          <cell r="A199">
            <v>107109101</v>
          </cell>
          <cell r="B199" t="str">
            <v>Iresine diffusa Willd.</v>
          </cell>
          <cell r="C199" t="str">
            <v>Amaranthaceae</v>
          </cell>
          <cell r="D199" t="str">
            <v>Iresine</v>
          </cell>
          <cell r="E199" t="str">
            <v>diffusa</v>
          </cell>
          <cell r="F199" t="str">
            <v>Willd.</v>
          </cell>
          <cell r="G199" t="str">
            <v>Descance común | Pulmonaria | Rodilla de pisco | Plumaje</v>
          </cell>
        </row>
        <row r="200">
          <cell r="A200">
            <v>107109102</v>
          </cell>
          <cell r="B200" t="str">
            <v>Iresine herbstii Hook.</v>
          </cell>
          <cell r="C200" t="str">
            <v>Amaranthaceae</v>
          </cell>
          <cell r="D200" t="str">
            <v>Iresine</v>
          </cell>
          <cell r="E200" t="str">
            <v>herbstii</v>
          </cell>
          <cell r="F200" t="str">
            <v>Hook.</v>
          </cell>
          <cell r="G200" t="str">
            <v>Anami hoja verde</v>
          </cell>
        </row>
        <row r="201">
          <cell r="A201">
            <v>107110100</v>
          </cell>
          <cell r="B201" t="str">
            <v>Pfaffia sp.</v>
          </cell>
          <cell r="C201" t="str">
            <v>Amaranthaceae</v>
          </cell>
          <cell r="D201" t="str">
            <v>Pfaffia</v>
          </cell>
          <cell r="E201" t="str">
            <v>sp.</v>
          </cell>
          <cell r="F201" t="str">
            <v>-</v>
          </cell>
          <cell r="G201" t="str">
            <v>-</v>
          </cell>
        </row>
        <row r="202">
          <cell r="A202">
            <v>107110101</v>
          </cell>
          <cell r="B202" t="str">
            <v>Pfaffia iresinoides (Kunth) Spreng.</v>
          </cell>
          <cell r="C202" t="str">
            <v>Amaranthaceae</v>
          </cell>
          <cell r="D202" t="str">
            <v>Pfaffia</v>
          </cell>
          <cell r="E202" t="str">
            <v>iresinoides</v>
          </cell>
          <cell r="F202" t="str">
            <v>(Kunth) Spreng.</v>
          </cell>
          <cell r="G202" t="str">
            <v>-</v>
          </cell>
        </row>
        <row r="203">
          <cell r="A203">
            <v>107111100</v>
          </cell>
          <cell r="B203" t="str">
            <v>Pleuropetalum pleiogynum (Kuntze) Standl.</v>
          </cell>
          <cell r="C203" t="str">
            <v>Amaranthaceae</v>
          </cell>
          <cell r="D203" t="str">
            <v>Pleuropetalum</v>
          </cell>
          <cell r="E203" t="str">
            <v>pleiogynum</v>
          </cell>
          <cell r="F203" t="str">
            <v>(Kuntze) Standl.</v>
          </cell>
          <cell r="G203" t="str">
            <v>-</v>
          </cell>
        </row>
        <row r="204">
          <cell r="A204">
            <v>107112100</v>
          </cell>
          <cell r="B204" t="str">
            <v>Spinacia oleracea L.</v>
          </cell>
          <cell r="C204" t="str">
            <v>Amaranthaceae</v>
          </cell>
          <cell r="D204" t="str">
            <v>Spinacia</v>
          </cell>
          <cell r="E204" t="str">
            <v>oleracea</v>
          </cell>
          <cell r="F204" t="str">
            <v>L.</v>
          </cell>
          <cell r="G204" t="str">
            <v>Espinaca</v>
          </cell>
        </row>
        <row r="205">
          <cell r="A205">
            <v>108100100</v>
          </cell>
          <cell r="B205" t="str">
            <v>Allium sp.</v>
          </cell>
          <cell r="C205" t="str">
            <v>Amaryllidaceae</v>
          </cell>
          <cell r="D205" t="str">
            <v>Allium</v>
          </cell>
          <cell r="E205" t="str">
            <v>sp.</v>
          </cell>
          <cell r="F205" t="str">
            <v>-</v>
          </cell>
          <cell r="G205" t="str">
            <v>-</v>
          </cell>
        </row>
        <row r="206">
          <cell r="A206">
            <v>108100101</v>
          </cell>
          <cell r="B206" t="str">
            <v>Allium fistulosum L.</v>
          </cell>
          <cell r="C206" t="str">
            <v>Amaryllidaceae</v>
          </cell>
          <cell r="D206" t="str">
            <v>Allium</v>
          </cell>
          <cell r="E206" t="str">
            <v>fistulosum</v>
          </cell>
          <cell r="F206" t="str">
            <v>L.</v>
          </cell>
          <cell r="G206" t="str">
            <v>Cebolla</v>
          </cell>
        </row>
        <row r="207">
          <cell r="A207">
            <v>108100102</v>
          </cell>
          <cell r="B207" t="str">
            <v>Allium sativum L.</v>
          </cell>
          <cell r="C207" t="str">
            <v>Amaryllidaceae</v>
          </cell>
          <cell r="D207" t="str">
            <v>Allium</v>
          </cell>
          <cell r="E207" t="str">
            <v>sativum</v>
          </cell>
          <cell r="F207" t="str">
            <v>L.</v>
          </cell>
          <cell r="G207" t="str">
            <v>Ajo</v>
          </cell>
        </row>
        <row r="208">
          <cell r="A208">
            <v>108100103</v>
          </cell>
          <cell r="B208" t="str">
            <v>Allium schoenoprasum L.</v>
          </cell>
          <cell r="C208" t="str">
            <v>Amaryllidaceae</v>
          </cell>
          <cell r="D208" t="str">
            <v>Allium</v>
          </cell>
          <cell r="E208" t="str">
            <v>schoenoprasum</v>
          </cell>
          <cell r="F208" t="str">
            <v>L.</v>
          </cell>
          <cell r="G208" t="str">
            <v>Cebolla peruana</v>
          </cell>
        </row>
        <row r="209">
          <cell r="A209">
            <v>108101100</v>
          </cell>
          <cell r="B209" t="str">
            <v>Crinum sp.</v>
          </cell>
          <cell r="C209" t="str">
            <v>Amaryllidaceae</v>
          </cell>
          <cell r="D209" t="str">
            <v>Crinum</v>
          </cell>
          <cell r="E209" t="str">
            <v>sp.</v>
          </cell>
          <cell r="F209" t="str">
            <v>-</v>
          </cell>
          <cell r="G209" t="str">
            <v>Lirio</v>
          </cell>
        </row>
        <row r="210">
          <cell r="A210">
            <v>108101101</v>
          </cell>
          <cell r="B210" t="str">
            <v>Crinum erubescens Aiton</v>
          </cell>
          <cell r="C210" t="str">
            <v>Amaryllidaceae</v>
          </cell>
          <cell r="D210" t="str">
            <v>Crinum</v>
          </cell>
          <cell r="E210" t="str">
            <v>erubescens</v>
          </cell>
          <cell r="F210" t="str">
            <v>Aiton</v>
          </cell>
          <cell r="G210" t="str">
            <v>-</v>
          </cell>
        </row>
        <row r="211">
          <cell r="A211">
            <v>108101102</v>
          </cell>
          <cell r="B211" t="str">
            <v>Crinum zeylanicum (L.) L.</v>
          </cell>
          <cell r="C211" t="str">
            <v>Amaryllidaceae</v>
          </cell>
          <cell r="D211" t="str">
            <v>Crinum</v>
          </cell>
          <cell r="E211" t="str">
            <v>zeylanicum</v>
          </cell>
          <cell r="F211" t="str">
            <v>(L.) L.</v>
          </cell>
          <cell r="G211" t="str">
            <v>-</v>
          </cell>
        </row>
        <row r="212">
          <cell r="A212">
            <v>108102100</v>
          </cell>
          <cell r="B212" t="str">
            <v>Eucharis sp.</v>
          </cell>
          <cell r="C212" t="str">
            <v>Amaryllidaceae</v>
          </cell>
          <cell r="D212" t="str">
            <v>Eucharis</v>
          </cell>
          <cell r="E212" t="str">
            <v>sp.</v>
          </cell>
          <cell r="F212" t="str">
            <v>-</v>
          </cell>
          <cell r="G212" t="str">
            <v>Cebolla de perdiz</v>
          </cell>
        </row>
        <row r="213">
          <cell r="A213">
            <v>108102101</v>
          </cell>
          <cell r="B213" t="str">
            <v>Eucharis formosa Meerow</v>
          </cell>
          <cell r="C213" t="str">
            <v>Amaryllidaceae</v>
          </cell>
          <cell r="D213" t="str">
            <v>Eucharis</v>
          </cell>
          <cell r="E213" t="str">
            <v>formosa</v>
          </cell>
          <cell r="F213" t="str">
            <v>Meerow</v>
          </cell>
          <cell r="G213" t="str">
            <v>-</v>
          </cell>
        </row>
        <row r="214">
          <cell r="A214">
            <v>108102102</v>
          </cell>
          <cell r="B214" t="str">
            <v>Eucharis grandiflora Planch. &amp; Linden</v>
          </cell>
          <cell r="C214" t="str">
            <v>Amaryllidaceae</v>
          </cell>
          <cell r="D214" t="str">
            <v>Eucharis</v>
          </cell>
          <cell r="E214" t="str">
            <v>grandiflora</v>
          </cell>
          <cell r="F214" t="str">
            <v>Planch. &amp; Linden</v>
          </cell>
          <cell r="G214" t="str">
            <v>Cebolla de perdiz | Ajo de Perdiz | Lirio | Cebolleta blanca | Cebollina | Hierba e danta</v>
          </cell>
        </row>
        <row r="215">
          <cell r="A215">
            <v>108103100</v>
          </cell>
          <cell r="B215" t="str">
            <v>Hippeastrum sp.</v>
          </cell>
          <cell r="C215" t="str">
            <v>Amaryllidaceae</v>
          </cell>
          <cell r="D215" t="str">
            <v>Hippeastrum</v>
          </cell>
          <cell r="E215" t="str">
            <v>sp.</v>
          </cell>
          <cell r="F215" t="str">
            <v>-</v>
          </cell>
          <cell r="G215" t="str">
            <v>-</v>
          </cell>
        </row>
        <row r="216">
          <cell r="A216">
            <v>108103101</v>
          </cell>
          <cell r="B216" t="str">
            <v>Hippeastrum elegans (Spreng.) H.E.Moore</v>
          </cell>
          <cell r="C216" t="str">
            <v>Amaryllidaceae</v>
          </cell>
          <cell r="D216" t="str">
            <v>Hippeastrum</v>
          </cell>
          <cell r="E216" t="str">
            <v>elegans</v>
          </cell>
          <cell r="F216" t="str">
            <v>(Spreng.) H.E.Moore</v>
          </cell>
          <cell r="G216" t="str">
            <v>-</v>
          </cell>
        </row>
        <row r="217">
          <cell r="A217">
            <v>108103102</v>
          </cell>
          <cell r="B217" t="str">
            <v>Hippeastrum puniceum (Lam.) Voss</v>
          </cell>
          <cell r="C217" t="str">
            <v>Amaryllidaceae</v>
          </cell>
          <cell r="D217" t="str">
            <v>Hippeastrum</v>
          </cell>
          <cell r="E217" t="str">
            <v>puniceum</v>
          </cell>
          <cell r="F217" t="str">
            <v>(Lam.) Voss</v>
          </cell>
          <cell r="G217" t="str">
            <v>-</v>
          </cell>
        </row>
        <row r="218">
          <cell r="A218">
            <v>109100100</v>
          </cell>
          <cell r="B218" t="str">
            <v>Anacardium sp.</v>
          </cell>
          <cell r="C218" t="str">
            <v>Anacardiaceae</v>
          </cell>
          <cell r="D218" t="str">
            <v>Anacardium</v>
          </cell>
          <cell r="E218" t="str">
            <v>sp.</v>
          </cell>
          <cell r="F218" t="str">
            <v>-</v>
          </cell>
          <cell r="G218" t="str">
            <v>-</v>
          </cell>
        </row>
        <row r="219">
          <cell r="A219">
            <v>109100101</v>
          </cell>
          <cell r="B219" t="str">
            <v>Anacardium excelsum (Kunth) Skeels</v>
          </cell>
          <cell r="C219" t="str">
            <v>Anacardiaceae</v>
          </cell>
          <cell r="D219" t="str">
            <v>Anacardium</v>
          </cell>
          <cell r="E219" t="str">
            <v>excelsum</v>
          </cell>
          <cell r="F219" t="str">
            <v>(Kunth) Skeels</v>
          </cell>
          <cell r="G219" t="str">
            <v>Castaño | Caracoli</v>
          </cell>
        </row>
        <row r="220">
          <cell r="A220">
            <v>109100102</v>
          </cell>
          <cell r="B220" t="str">
            <v>Anacardium giganteum Engl.</v>
          </cell>
          <cell r="C220" t="str">
            <v>Anacardiaceae</v>
          </cell>
          <cell r="D220" t="str">
            <v>Anacardium</v>
          </cell>
          <cell r="E220" t="str">
            <v>giganteum</v>
          </cell>
          <cell r="F220" t="str">
            <v>Engl.</v>
          </cell>
          <cell r="G220" t="str">
            <v>Caju acu | Marañon grande | Marañón rojo | amarillo gigante | Marañon amarillo rojo pequeño</v>
          </cell>
        </row>
        <row r="221">
          <cell r="A221">
            <v>109100103</v>
          </cell>
          <cell r="B221" t="str">
            <v>Anacardium humile A.St.-Hil.</v>
          </cell>
          <cell r="C221" t="str">
            <v>Anacardiaceae</v>
          </cell>
          <cell r="D221" t="str">
            <v>Anacardium</v>
          </cell>
          <cell r="E221" t="str">
            <v>humile</v>
          </cell>
          <cell r="F221" t="str">
            <v>A.St.-Hil.</v>
          </cell>
          <cell r="G221" t="str">
            <v>-</v>
          </cell>
        </row>
        <row r="222">
          <cell r="A222">
            <v>109100104</v>
          </cell>
          <cell r="B222" t="str">
            <v>Anacardium occidentale L.</v>
          </cell>
          <cell r="C222" t="str">
            <v>Anacardiaceae</v>
          </cell>
          <cell r="D222" t="str">
            <v>Anacardium</v>
          </cell>
          <cell r="E222" t="str">
            <v>occidentale</v>
          </cell>
          <cell r="F222" t="str">
            <v>L.</v>
          </cell>
          <cell r="G222" t="str">
            <v>Marañón | Marañón amarillo | Marañón rojo pequeño | Marañón silvestre | Marañón rojo | Marañón común</v>
          </cell>
        </row>
        <row r="223">
          <cell r="A223">
            <v>109100105</v>
          </cell>
          <cell r="B223" t="str">
            <v>Anacardium parvifolium Ducke</v>
          </cell>
          <cell r="C223" t="str">
            <v>Anacardiaceae</v>
          </cell>
          <cell r="D223" t="str">
            <v>Anacardium</v>
          </cell>
          <cell r="E223" t="str">
            <v>parvifolium</v>
          </cell>
          <cell r="F223" t="str">
            <v>Ducke</v>
          </cell>
          <cell r="G223" t="str">
            <v>Marañón de breo | Marañón | Marañon de Monte | Caimitillo</v>
          </cell>
        </row>
        <row r="224">
          <cell r="A224">
            <v>109101100</v>
          </cell>
          <cell r="B224" t="str">
            <v>Antrocaryon amazonicum (Ducke) B.L.Burtt</v>
          </cell>
          <cell r="C224" t="str">
            <v>Anacardiaceae</v>
          </cell>
          <cell r="D224" t="str">
            <v>Antrocaryon</v>
          </cell>
          <cell r="E224" t="str">
            <v>amazonicum</v>
          </cell>
          <cell r="F224" t="str">
            <v>(Ducke) B.L.Burtt</v>
          </cell>
          <cell r="G224" t="str">
            <v>-</v>
          </cell>
        </row>
        <row r="225">
          <cell r="A225">
            <v>109102100</v>
          </cell>
          <cell r="B225" t="str">
            <v>Astronium sp.</v>
          </cell>
          <cell r="C225" t="str">
            <v>Anacardiaceae</v>
          </cell>
          <cell r="D225" t="str">
            <v>Astronium</v>
          </cell>
          <cell r="E225" t="str">
            <v>sp.</v>
          </cell>
          <cell r="F225" t="str">
            <v>-</v>
          </cell>
          <cell r="G225" t="str">
            <v>Guacamayo</v>
          </cell>
        </row>
        <row r="226">
          <cell r="A226">
            <v>109102101</v>
          </cell>
          <cell r="B226" t="str">
            <v>Astronium graveolens Jacq.</v>
          </cell>
          <cell r="C226" t="str">
            <v>Anacardiaceae</v>
          </cell>
          <cell r="D226" t="str">
            <v>Astronium</v>
          </cell>
          <cell r="E226" t="str">
            <v>graveolens</v>
          </cell>
          <cell r="F226" t="str">
            <v>Jacq.</v>
          </cell>
          <cell r="G226" t="str">
            <v xml:space="preserve">Diomate, Quebracha, Gusanera, Santa cruz </v>
          </cell>
        </row>
        <row r="227">
          <cell r="A227">
            <v>109102102</v>
          </cell>
          <cell r="B227" t="str">
            <v>Astronium lecointei Ducke</v>
          </cell>
          <cell r="C227" t="str">
            <v>Anacardiaceae</v>
          </cell>
          <cell r="D227" t="str">
            <v>Astronium</v>
          </cell>
          <cell r="E227" t="str">
            <v>lecointei</v>
          </cell>
          <cell r="F227" t="str">
            <v>Ducke</v>
          </cell>
          <cell r="G227" t="str">
            <v>-</v>
          </cell>
        </row>
        <row r="228">
          <cell r="A228">
            <v>109102103</v>
          </cell>
          <cell r="B228" t="str">
            <v>Astronium obliquum Griseb.</v>
          </cell>
          <cell r="C228" t="str">
            <v>Anacardiaceae</v>
          </cell>
          <cell r="D228" t="str">
            <v>Astronium</v>
          </cell>
          <cell r="E228" t="str">
            <v>obliquum</v>
          </cell>
          <cell r="F228" t="str">
            <v>Griseb.</v>
          </cell>
          <cell r="G228" t="str">
            <v>-</v>
          </cell>
        </row>
        <row r="229">
          <cell r="A229">
            <v>109103100</v>
          </cell>
          <cell r="B229" t="str">
            <v>Campnosperma gummiferum (Benth.) Marchand</v>
          </cell>
          <cell r="C229" t="str">
            <v>Anacardiaceae</v>
          </cell>
          <cell r="D229" t="str">
            <v>Campnosperma</v>
          </cell>
          <cell r="E229" t="str">
            <v>gummiferum</v>
          </cell>
          <cell r="F229" t="str">
            <v>(Benth.) Marchand</v>
          </cell>
          <cell r="G229" t="str">
            <v>-</v>
          </cell>
        </row>
        <row r="230">
          <cell r="A230">
            <v>109103101</v>
          </cell>
          <cell r="B230" t="str">
            <v>Campnosperma panamense  Stand!.</v>
          </cell>
          <cell r="C230" t="str">
            <v>Anacardiaceae</v>
          </cell>
          <cell r="D230" t="str">
            <v>Campnosperma</v>
          </cell>
          <cell r="E230" t="str">
            <v xml:space="preserve">panamense </v>
          </cell>
          <cell r="F230" t="str">
            <v>Stand!.</v>
          </cell>
          <cell r="G230" t="str">
            <v>Sajo</v>
          </cell>
        </row>
        <row r="231">
          <cell r="A231">
            <v>109104100</v>
          </cell>
          <cell r="B231" t="str">
            <v>Mangifera indica L.</v>
          </cell>
          <cell r="C231" t="str">
            <v>Anacardiaceae</v>
          </cell>
          <cell r="D231" t="str">
            <v>Mangifera</v>
          </cell>
          <cell r="E231" t="str">
            <v>indica</v>
          </cell>
          <cell r="F231" t="str">
            <v>L.</v>
          </cell>
          <cell r="G231" t="str">
            <v>Mango</v>
          </cell>
        </row>
        <row r="232">
          <cell r="A232">
            <v>109105100</v>
          </cell>
          <cell r="B232" t="str">
            <v>Mauria sp.</v>
          </cell>
          <cell r="C232" t="str">
            <v>Anacardiaceae</v>
          </cell>
          <cell r="D232" t="str">
            <v>Mauria</v>
          </cell>
          <cell r="E232" t="str">
            <v>sp.</v>
          </cell>
          <cell r="F232" t="str">
            <v>-</v>
          </cell>
          <cell r="G232" t="str">
            <v>Laurel venenoso</v>
          </cell>
        </row>
        <row r="233">
          <cell r="A233">
            <v>109105101</v>
          </cell>
          <cell r="B233" t="str">
            <v>Mauria heterophylla Kunth</v>
          </cell>
          <cell r="C233" t="str">
            <v>Anacardiaceae</v>
          </cell>
          <cell r="D233" t="str">
            <v>Mauria</v>
          </cell>
          <cell r="E233" t="str">
            <v>heterophylla</v>
          </cell>
          <cell r="F233" t="str">
            <v>Kunth</v>
          </cell>
          <cell r="G233" t="str">
            <v>Caspi</v>
          </cell>
        </row>
        <row r="234">
          <cell r="A234">
            <v>109106100</v>
          </cell>
          <cell r="B234" t="str">
            <v>Ochoterenaea colombiana F.A.Barkley</v>
          </cell>
          <cell r="C234" t="str">
            <v>Anacardiaceae</v>
          </cell>
          <cell r="D234" t="str">
            <v>Ochoterenaea</v>
          </cell>
          <cell r="E234" t="str">
            <v>colombiana</v>
          </cell>
          <cell r="F234" t="str">
            <v>F.A.Barkley</v>
          </cell>
          <cell r="G234" t="str">
            <v>Cedrillo</v>
          </cell>
        </row>
        <row r="235">
          <cell r="A235">
            <v>109107100</v>
          </cell>
          <cell r="B235" t="str">
            <v>Spondias sp.</v>
          </cell>
          <cell r="C235" t="str">
            <v>Anacardiaceae</v>
          </cell>
          <cell r="D235" t="str">
            <v>Spondias</v>
          </cell>
          <cell r="E235" t="str">
            <v>sp.</v>
          </cell>
          <cell r="F235" t="str">
            <v>-</v>
          </cell>
          <cell r="G235" t="str">
            <v>-</v>
          </cell>
        </row>
        <row r="236">
          <cell r="A236">
            <v>109107101</v>
          </cell>
          <cell r="B236" t="str">
            <v>Spondias dulcis Parkinson</v>
          </cell>
          <cell r="C236" t="str">
            <v>Anacardiaceae</v>
          </cell>
          <cell r="D236" t="str">
            <v>Spondias</v>
          </cell>
          <cell r="E236" t="str">
            <v>dulcis</v>
          </cell>
          <cell r="F236" t="str">
            <v>Parkinson</v>
          </cell>
          <cell r="G236" t="str">
            <v>Canllarana | Canllarana | cancharama</v>
          </cell>
        </row>
        <row r="237">
          <cell r="A237">
            <v>109107102</v>
          </cell>
          <cell r="B237" t="str">
            <v>Spondias globosa J.D.Mitch. &amp; Daly</v>
          </cell>
          <cell r="C237" t="str">
            <v>Anacardiaceae</v>
          </cell>
          <cell r="D237" t="str">
            <v>Spondias</v>
          </cell>
          <cell r="E237" t="str">
            <v>globosa</v>
          </cell>
          <cell r="F237" t="str">
            <v>J.D.Mitch. &amp; Daly</v>
          </cell>
          <cell r="G237" t="str">
            <v>Ojo de danta | Hobo</v>
          </cell>
        </row>
        <row r="238">
          <cell r="A238">
            <v>109107103</v>
          </cell>
          <cell r="B238" t="str">
            <v>Spondias mombin L.</v>
          </cell>
          <cell r="C238" t="str">
            <v>Anacardiaceae</v>
          </cell>
          <cell r="D238" t="str">
            <v>Spondias</v>
          </cell>
          <cell r="E238" t="str">
            <v>mombin</v>
          </cell>
          <cell r="F238" t="str">
            <v>L.</v>
          </cell>
          <cell r="G238" t="str">
            <v>Jobo | Pepa de morrocoy | Taperebá (Portugués) | Uvo</v>
          </cell>
        </row>
        <row r="239">
          <cell r="A239">
            <v>109107104</v>
          </cell>
          <cell r="B239" t="str">
            <v>Spondias purpurea L.</v>
          </cell>
          <cell r="C239" t="str">
            <v>Anacardiaceae</v>
          </cell>
          <cell r="D239" t="str">
            <v>Spondias</v>
          </cell>
          <cell r="E239" t="str">
            <v>purpurea</v>
          </cell>
          <cell r="F239" t="str">
            <v>L.</v>
          </cell>
          <cell r="G239" t="str">
            <v>Hobo</v>
          </cell>
        </row>
        <row r="240">
          <cell r="A240">
            <v>109108100</v>
          </cell>
          <cell r="B240" t="str">
            <v>Tapirira sp.</v>
          </cell>
          <cell r="C240" t="str">
            <v>Anacardiaceae</v>
          </cell>
          <cell r="D240" t="str">
            <v>Tapirira</v>
          </cell>
          <cell r="E240" t="str">
            <v>sp.</v>
          </cell>
          <cell r="F240" t="str">
            <v>-</v>
          </cell>
          <cell r="G240" t="str">
            <v>Estoraque | Guasi</v>
          </cell>
        </row>
        <row r="241">
          <cell r="A241">
            <v>109108101</v>
          </cell>
          <cell r="B241" t="str">
            <v>Tapirira guianensis Aubl.</v>
          </cell>
          <cell r="C241" t="str">
            <v>Anacardiaceae</v>
          </cell>
          <cell r="D241" t="str">
            <v>Tapirira</v>
          </cell>
          <cell r="E241" t="str">
            <v>guianensis</v>
          </cell>
          <cell r="F241" t="str">
            <v>Aubl.</v>
          </cell>
          <cell r="G241" t="str">
            <v>Coquindillo | Pechugo | Tapaculo | Quince dias | Árbol de pepa negra | Algodón | Añame</v>
          </cell>
        </row>
        <row r="242">
          <cell r="A242">
            <v>109108102</v>
          </cell>
          <cell r="B242" t="str">
            <v>Tapirira obtusa (Benth.) J.D.Mitch.</v>
          </cell>
          <cell r="C242" t="str">
            <v>Anacardiaceae</v>
          </cell>
          <cell r="D242" t="str">
            <v>Tapirira</v>
          </cell>
          <cell r="E242" t="str">
            <v>obtusa</v>
          </cell>
          <cell r="F242" t="str">
            <v>(Benth.) J.D.Mitch.</v>
          </cell>
          <cell r="G242" t="str">
            <v>Papelilla | Palo lagartijo</v>
          </cell>
        </row>
        <row r="243">
          <cell r="A243">
            <v>109108103</v>
          </cell>
          <cell r="B243" t="str">
            <v>Tapirira pilosa Sprague</v>
          </cell>
          <cell r="C243" t="str">
            <v>Anacardiaceae</v>
          </cell>
          <cell r="D243" t="str">
            <v>Tapirira</v>
          </cell>
          <cell r="E243" t="str">
            <v>pilosa</v>
          </cell>
          <cell r="F243" t="str">
            <v>Sprague</v>
          </cell>
          <cell r="G243" t="str">
            <v>-</v>
          </cell>
        </row>
        <row r="244">
          <cell r="A244">
            <v>109108104</v>
          </cell>
          <cell r="B244" t="str">
            <v>Tapirira retusa Ducke</v>
          </cell>
          <cell r="C244" t="str">
            <v>Anacardiaceae</v>
          </cell>
          <cell r="D244" t="str">
            <v>Tapirira</v>
          </cell>
          <cell r="E244" t="str">
            <v>retusa</v>
          </cell>
          <cell r="F244" t="str">
            <v>Ducke</v>
          </cell>
          <cell r="G244" t="str">
            <v>Palo balsudo | Karikoe | Balsudo</v>
          </cell>
        </row>
        <row r="245">
          <cell r="A245">
            <v>109109100</v>
          </cell>
          <cell r="B245" t="str">
            <v>Thyrsodium sp.</v>
          </cell>
          <cell r="C245" t="str">
            <v>Anacardiaceae</v>
          </cell>
          <cell r="D245" t="str">
            <v>Thyrsodium</v>
          </cell>
          <cell r="E245" t="str">
            <v>sp.</v>
          </cell>
          <cell r="F245" t="str">
            <v>-</v>
          </cell>
          <cell r="G245" t="str">
            <v>Palo balsudo</v>
          </cell>
        </row>
        <row r="246">
          <cell r="A246">
            <v>109109101</v>
          </cell>
          <cell r="B246" t="str">
            <v>Thyrsodium herrerense Encarn.</v>
          </cell>
          <cell r="C246" t="str">
            <v>Anacardiaceae</v>
          </cell>
          <cell r="D246" t="str">
            <v>Thyrsodium</v>
          </cell>
          <cell r="E246" t="str">
            <v>herrerense</v>
          </cell>
          <cell r="F246" t="str">
            <v>Encarn.</v>
          </cell>
          <cell r="G246" t="str">
            <v>-</v>
          </cell>
        </row>
        <row r="247">
          <cell r="A247">
            <v>109109102</v>
          </cell>
          <cell r="B247" t="str">
            <v>Thyrsodium spruceanum Benth.</v>
          </cell>
          <cell r="C247" t="str">
            <v>Anacardiaceae</v>
          </cell>
          <cell r="D247" t="str">
            <v>Thyrsodium</v>
          </cell>
          <cell r="E247" t="str">
            <v>spruceanum</v>
          </cell>
          <cell r="F247" t="str">
            <v>Benth.</v>
          </cell>
          <cell r="G247" t="str">
            <v>Copal</v>
          </cell>
        </row>
        <row r="248">
          <cell r="A248">
            <v>109110100</v>
          </cell>
          <cell r="B248" t="str">
            <v>Toxicodendron striatum (Ruiz &amp; Pav.) Kuntze</v>
          </cell>
          <cell r="C248" t="str">
            <v>Anacardiaceae</v>
          </cell>
          <cell r="D248" t="str">
            <v>Toxicodendron</v>
          </cell>
          <cell r="E248" t="str">
            <v>striatum</v>
          </cell>
          <cell r="F248" t="str">
            <v>(Ruiz &amp; Pav.) Kuntze</v>
          </cell>
          <cell r="G248" t="str">
            <v>Caspi</v>
          </cell>
        </row>
        <row r="249">
          <cell r="A249">
            <v>110100100</v>
          </cell>
          <cell r="B249" t="str">
            <v>Anemia sp.</v>
          </cell>
          <cell r="C249" t="str">
            <v>Anemiaceae</v>
          </cell>
          <cell r="D249" t="str">
            <v>Anemia</v>
          </cell>
          <cell r="E249" t="str">
            <v>sp.</v>
          </cell>
          <cell r="F249" t="str">
            <v>-</v>
          </cell>
          <cell r="G249" t="str">
            <v>-</v>
          </cell>
        </row>
        <row r="250">
          <cell r="A250">
            <v>110100101</v>
          </cell>
          <cell r="B250" t="str">
            <v>Anemia buniifolia (Gardner) T.Moore</v>
          </cell>
          <cell r="C250" t="str">
            <v>Anemiaceae</v>
          </cell>
          <cell r="D250" t="str">
            <v>Anemia</v>
          </cell>
          <cell r="E250" t="str">
            <v>buniifolia</v>
          </cell>
          <cell r="F250" t="str">
            <v>(Gardner) T.Moore</v>
          </cell>
          <cell r="G250" t="str">
            <v>-</v>
          </cell>
        </row>
        <row r="251">
          <cell r="A251">
            <v>110100102</v>
          </cell>
          <cell r="B251" t="str">
            <v>Anemia flexuosa (Savigny) Sw.</v>
          </cell>
          <cell r="C251" t="str">
            <v>Anemiaceae</v>
          </cell>
          <cell r="D251" t="str">
            <v>Anemia</v>
          </cell>
          <cell r="E251" t="str">
            <v>flexuosa</v>
          </cell>
          <cell r="F251" t="str">
            <v>(Savigny) Sw.</v>
          </cell>
          <cell r="G251" t="str">
            <v>-</v>
          </cell>
        </row>
        <row r="252">
          <cell r="A252">
            <v>110100103</v>
          </cell>
          <cell r="B252" t="str">
            <v>Anemia oblongifolia (Cav.) Sw.</v>
          </cell>
          <cell r="C252" t="str">
            <v>Anemiaceae</v>
          </cell>
          <cell r="D252" t="str">
            <v>Anemia</v>
          </cell>
          <cell r="E252" t="str">
            <v>oblongifolia</v>
          </cell>
          <cell r="F252" t="str">
            <v>(Cav.) Sw.</v>
          </cell>
          <cell r="G252" t="str">
            <v>-</v>
          </cell>
        </row>
        <row r="253">
          <cell r="A253">
            <v>110100104</v>
          </cell>
          <cell r="B253" t="str">
            <v>Anemia phyllitidis (L.) Sw.</v>
          </cell>
          <cell r="C253" t="str">
            <v>Anemiaceae</v>
          </cell>
          <cell r="D253" t="str">
            <v>Anemia</v>
          </cell>
          <cell r="E253" t="str">
            <v>phyllitidis</v>
          </cell>
          <cell r="F253" t="str">
            <v>(L.) Sw.</v>
          </cell>
          <cell r="G253" t="str">
            <v>-</v>
          </cell>
        </row>
        <row r="254">
          <cell r="A254">
            <v>111100100</v>
          </cell>
          <cell r="B254" t="str">
            <v>Anisophyllea sp.</v>
          </cell>
          <cell r="C254" t="str">
            <v>Anisophylleaceae</v>
          </cell>
          <cell r="D254" t="str">
            <v>Anisophyllea</v>
          </cell>
          <cell r="E254" t="str">
            <v>sp.</v>
          </cell>
          <cell r="F254" t="str">
            <v>-</v>
          </cell>
          <cell r="G254" t="str">
            <v>Guacuri de chimbe</v>
          </cell>
        </row>
        <row r="255">
          <cell r="A255">
            <v>111100101</v>
          </cell>
          <cell r="B255" t="str">
            <v>Anisophyllea guianensis Sandwith</v>
          </cell>
          <cell r="C255" t="str">
            <v>Anisophylleaceae</v>
          </cell>
          <cell r="D255" t="str">
            <v>Anisophyllea</v>
          </cell>
          <cell r="E255" t="str">
            <v>guianensis</v>
          </cell>
          <cell r="F255" t="str">
            <v>Sandwith</v>
          </cell>
          <cell r="G255" t="str">
            <v>Guacuri de chimbe</v>
          </cell>
        </row>
        <row r="256">
          <cell r="A256">
            <v>111101100</v>
          </cell>
          <cell r="B256" t="str">
            <v>Polygonanthus punctulatus Kuhlm.</v>
          </cell>
          <cell r="C256" t="str">
            <v>Anisophylleaceae</v>
          </cell>
          <cell r="D256" t="str">
            <v>Polygonanthus</v>
          </cell>
          <cell r="E256" t="str">
            <v>punctulatus</v>
          </cell>
          <cell r="F256" t="str">
            <v>Kuhlm.</v>
          </cell>
          <cell r="G256" t="str">
            <v>-</v>
          </cell>
        </row>
        <row r="257">
          <cell r="A257">
            <v>112100100</v>
          </cell>
          <cell r="B257" t="str">
            <v>Anaxagorea sp.</v>
          </cell>
          <cell r="C257" t="str">
            <v>Annonaceae</v>
          </cell>
          <cell r="D257" t="str">
            <v>Anaxagorea</v>
          </cell>
          <cell r="E257" t="str">
            <v>sp.</v>
          </cell>
          <cell r="F257" t="str">
            <v>-</v>
          </cell>
          <cell r="G257" t="str">
            <v>Golondrino</v>
          </cell>
        </row>
        <row r="258">
          <cell r="A258">
            <v>112100101</v>
          </cell>
          <cell r="B258" t="str">
            <v>Anaxagorea acuminata (Dunal) A.DC.</v>
          </cell>
          <cell r="C258" t="str">
            <v>Annonaceae</v>
          </cell>
          <cell r="D258" t="str">
            <v>Anaxagorea</v>
          </cell>
          <cell r="E258" t="str">
            <v>acuminata</v>
          </cell>
          <cell r="F258" t="str">
            <v>(Dunal) A.DC.</v>
          </cell>
          <cell r="G258" t="str">
            <v>-</v>
          </cell>
        </row>
        <row r="259">
          <cell r="A259">
            <v>112100102</v>
          </cell>
          <cell r="B259" t="str">
            <v>Anaxagorea angustifolia Timmerman</v>
          </cell>
          <cell r="C259" t="str">
            <v>Annonaceae</v>
          </cell>
          <cell r="D259" t="str">
            <v>Anaxagorea</v>
          </cell>
          <cell r="E259" t="str">
            <v>angustifolia</v>
          </cell>
          <cell r="F259" t="str">
            <v>Timmerman</v>
          </cell>
          <cell r="G259" t="str">
            <v>-</v>
          </cell>
        </row>
        <row r="260">
          <cell r="A260">
            <v>112100103</v>
          </cell>
          <cell r="B260" t="str">
            <v>Anaxagorea brachycarpa R.E.Fr.</v>
          </cell>
          <cell r="C260" t="str">
            <v>Annonaceae</v>
          </cell>
          <cell r="D260" t="str">
            <v>Anaxagorea</v>
          </cell>
          <cell r="E260" t="str">
            <v>brachycarpa</v>
          </cell>
          <cell r="F260" t="str">
            <v>R.E.Fr.</v>
          </cell>
          <cell r="G260" t="str">
            <v>-</v>
          </cell>
        </row>
        <row r="261">
          <cell r="A261">
            <v>112100104</v>
          </cell>
          <cell r="B261" t="str">
            <v>Anaxagorea brevipes Benth.</v>
          </cell>
          <cell r="C261" t="str">
            <v>Annonaceae</v>
          </cell>
          <cell r="D261" t="str">
            <v>Anaxagorea</v>
          </cell>
          <cell r="E261" t="str">
            <v>brevipes</v>
          </cell>
          <cell r="F261" t="str">
            <v>Benth.</v>
          </cell>
          <cell r="G261" t="str">
            <v>-</v>
          </cell>
        </row>
        <row r="262">
          <cell r="A262">
            <v>112100105</v>
          </cell>
          <cell r="B262" t="str">
            <v>Anaxagorea dolichocarpa Sprague &amp; Sandwith</v>
          </cell>
          <cell r="C262" t="str">
            <v>Annonaceae</v>
          </cell>
          <cell r="D262" t="str">
            <v>Anaxagorea</v>
          </cell>
          <cell r="E262" t="str">
            <v>dolichocarpa</v>
          </cell>
          <cell r="F262" t="str">
            <v>Sprague &amp; Sandwith</v>
          </cell>
          <cell r="G262" t="str">
            <v>Carguero | Eticuda de rebalse</v>
          </cell>
        </row>
        <row r="263">
          <cell r="A263">
            <v>112100106</v>
          </cell>
          <cell r="B263" t="str">
            <v>Anaxagorea floribunda Timmerman</v>
          </cell>
          <cell r="C263" t="str">
            <v>Annonaceae</v>
          </cell>
          <cell r="D263" t="str">
            <v>Anaxagorea</v>
          </cell>
          <cell r="E263" t="str">
            <v>floribunda</v>
          </cell>
          <cell r="F263" t="str">
            <v>Timmerman</v>
          </cell>
          <cell r="G263" t="str">
            <v>-</v>
          </cell>
        </row>
        <row r="264">
          <cell r="A264">
            <v>112100107</v>
          </cell>
          <cell r="B264" t="str">
            <v>Anaxagorea manausensis Timmerman</v>
          </cell>
          <cell r="C264" t="str">
            <v>Annonaceae</v>
          </cell>
          <cell r="D264" t="str">
            <v>Anaxagorea</v>
          </cell>
          <cell r="E264" t="str">
            <v>manausensis</v>
          </cell>
          <cell r="F264" t="str">
            <v>Timmerman</v>
          </cell>
          <cell r="G264" t="str">
            <v>-</v>
          </cell>
        </row>
        <row r="265">
          <cell r="A265">
            <v>112100108</v>
          </cell>
          <cell r="B265" t="str">
            <v>Anaxagorea petiolata R.E.Fr.</v>
          </cell>
          <cell r="C265" t="str">
            <v>Annonaceae</v>
          </cell>
          <cell r="D265" t="str">
            <v>Anaxagorea</v>
          </cell>
          <cell r="E265" t="str">
            <v>petiolata</v>
          </cell>
          <cell r="F265" t="str">
            <v>R.E.Fr.</v>
          </cell>
          <cell r="G265" t="str">
            <v>-</v>
          </cell>
        </row>
        <row r="266">
          <cell r="A266">
            <v>112100109</v>
          </cell>
          <cell r="B266" t="str">
            <v>Anaxagorea phaeocarpa Mart.</v>
          </cell>
          <cell r="C266" t="str">
            <v>Annonaceae</v>
          </cell>
          <cell r="D266" t="str">
            <v>Anaxagorea</v>
          </cell>
          <cell r="E266" t="str">
            <v>phaeocarpa</v>
          </cell>
          <cell r="F266" t="str">
            <v>Mart.</v>
          </cell>
          <cell r="G266" t="str">
            <v>Carguero</v>
          </cell>
        </row>
        <row r="267">
          <cell r="A267">
            <v>112100110</v>
          </cell>
          <cell r="B267" t="str">
            <v>Anaxagorea rufa Timmerman</v>
          </cell>
          <cell r="C267" t="str">
            <v>Annonaceae</v>
          </cell>
          <cell r="D267" t="str">
            <v>Anaxagorea</v>
          </cell>
          <cell r="E267" t="str">
            <v>rufa</v>
          </cell>
          <cell r="F267" t="str">
            <v>Timmerman</v>
          </cell>
          <cell r="G267" t="str">
            <v>Carguero de ratón | Carguero de pava | Carguero | Carguero negro</v>
          </cell>
        </row>
        <row r="268">
          <cell r="A268">
            <v>112101100</v>
          </cell>
          <cell r="B268" t="str">
            <v>Annona sp.</v>
          </cell>
          <cell r="C268" t="str">
            <v>Annonaceae</v>
          </cell>
          <cell r="D268" t="str">
            <v>Annona</v>
          </cell>
          <cell r="E268" t="str">
            <v>sp.</v>
          </cell>
          <cell r="F268" t="str">
            <v>-</v>
          </cell>
          <cell r="G268" t="str">
            <v>Anonilla | Palo de ratón</v>
          </cell>
        </row>
        <row r="269">
          <cell r="A269">
            <v>112101101</v>
          </cell>
          <cell r="B269" t="str">
            <v>Annona amazonica R.E.Fr.</v>
          </cell>
          <cell r="C269" t="str">
            <v>Annonaceae</v>
          </cell>
          <cell r="D269" t="str">
            <v>Annona</v>
          </cell>
          <cell r="E269" t="str">
            <v>amazonica</v>
          </cell>
          <cell r="F269" t="str">
            <v>R.E.Fr.</v>
          </cell>
          <cell r="G269" t="str">
            <v>-</v>
          </cell>
        </row>
        <row r="270">
          <cell r="A270">
            <v>112101102</v>
          </cell>
          <cell r="B270" t="str">
            <v>Annona ambotay Aubl.</v>
          </cell>
          <cell r="C270" t="str">
            <v>Annonaceae</v>
          </cell>
          <cell r="D270" t="str">
            <v>Annona</v>
          </cell>
          <cell r="E270" t="str">
            <v>ambotay</v>
          </cell>
          <cell r="F270" t="str">
            <v>Aubl.</v>
          </cell>
          <cell r="G270" t="str">
            <v>Casimana | Casima | Chirimoyo silvestre</v>
          </cell>
        </row>
        <row r="271">
          <cell r="A271">
            <v>112101103</v>
          </cell>
          <cell r="B271" t="str">
            <v>Annona araracuara H.Rainer &amp; M.V.Arbeláez</v>
          </cell>
          <cell r="C271" t="str">
            <v>Annonaceae</v>
          </cell>
          <cell r="D271" t="str">
            <v>Annona</v>
          </cell>
          <cell r="E271" t="str">
            <v>araracuara</v>
          </cell>
          <cell r="F271" t="str">
            <v>H.Rainer &amp; M.V.Arbeláez</v>
          </cell>
          <cell r="G271" t="str">
            <v>-</v>
          </cell>
        </row>
        <row r="272">
          <cell r="A272">
            <v>112101104</v>
          </cell>
          <cell r="B272" t="str">
            <v>Annona asplundiana R.E.Fr.</v>
          </cell>
          <cell r="C272" t="str">
            <v>Annonaceae</v>
          </cell>
          <cell r="D272" t="str">
            <v>Annona</v>
          </cell>
          <cell r="E272" t="str">
            <v>asplundiana</v>
          </cell>
          <cell r="F272" t="str">
            <v>R.E.Fr.</v>
          </cell>
          <cell r="G272" t="str">
            <v>-</v>
          </cell>
        </row>
        <row r="273">
          <cell r="A273">
            <v>112101105</v>
          </cell>
          <cell r="B273" t="str">
            <v>Annona cherimolioides Triana &amp; Planch.</v>
          </cell>
          <cell r="C273" t="str">
            <v>Annonaceae</v>
          </cell>
          <cell r="D273" t="str">
            <v>Annona</v>
          </cell>
          <cell r="E273" t="str">
            <v>cherimolioides</v>
          </cell>
          <cell r="F273" t="str">
            <v>Triana &amp; Planch.</v>
          </cell>
          <cell r="G273" t="str">
            <v>Chirimoya</v>
          </cell>
        </row>
        <row r="274">
          <cell r="A274">
            <v>112101106</v>
          </cell>
          <cell r="B274" t="str">
            <v>Annona cordifolia (Szyszyl.) R.E.Fr.</v>
          </cell>
          <cell r="C274" t="str">
            <v>Annonaceae</v>
          </cell>
          <cell r="D274" t="str">
            <v>Annona</v>
          </cell>
          <cell r="E274" t="str">
            <v>cordifolia</v>
          </cell>
          <cell r="F274" t="str">
            <v>(Szyszyl.) R.E.Fr.</v>
          </cell>
          <cell r="G274" t="str">
            <v>Anón de monte</v>
          </cell>
        </row>
        <row r="275">
          <cell r="A275">
            <v>112101107</v>
          </cell>
          <cell r="B275" t="str">
            <v>Annona cuspidata (Mart.) H.Rainer</v>
          </cell>
          <cell r="C275" t="str">
            <v>Annonaceae</v>
          </cell>
          <cell r="D275" t="str">
            <v>Annona</v>
          </cell>
          <cell r="E275" t="str">
            <v>cuspidata</v>
          </cell>
          <cell r="F275" t="str">
            <v>(Mart.) H.Rainer</v>
          </cell>
          <cell r="G275" t="str">
            <v>Macaco | Imbira blanco</v>
          </cell>
        </row>
        <row r="276">
          <cell r="A276">
            <v>112101108</v>
          </cell>
          <cell r="B276" t="str">
            <v>Annona deminuta R.E.Fr.</v>
          </cell>
          <cell r="C276" t="str">
            <v>Annonaceae</v>
          </cell>
          <cell r="D276" t="str">
            <v>Annona</v>
          </cell>
          <cell r="E276" t="str">
            <v>deminuta</v>
          </cell>
          <cell r="F276" t="str">
            <v>R.E.Fr.</v>
          </cell>
          <cell r="G276" t="str">
            <v>Anón de caimán | Guanábana</v>
          </cell>
        </row>
        <row r="277">
          <cell r="A277">
            <v>112101109</v>
          </cell>
          <cell r="B277" t="str">
            <v>Annona densicoma Mart.</v>
          </cell>
          <cell r="C277" t="str">
            <v>Annonaceae</v>
          </cell>
          <cell r="D277" t="str">
            <v>Annona</v>
          </cell>
          <cell r="E277" t="str">
            <v>densicoma</v>
          </cell>
          <cell r="F277" t="str">
            <v>Mart.</v>
          </cell>
          <cell r="G277" t="str">
            <v>-</v>
          </cell>
        </row>
        <row r="278">
          <cell r="A278">
            <v>112101110</v>
          </cell>
          <cell r="B278" t="str">
            <v>Annona dolichophylla R.E.Fr.</v>
          </cell>
          <cell r="C278" t="str">
            <v>Annonaceae</v>
          </cell>
          <cell r="D278" t="str">
            <v>Annona</v>
          </cell>
          <cell r="E278" t="str">
            <v>dolichophylla</v>
          </cell>
          <cell r="F278" t="str">
            <v>R.E.Fr.</v>
          </cell>
          <cell r="G278" t="str">
            <v>Nabueno | Matafrio de pava | Carguero de matafrío</v>
          </cell>
        </row>
        <row r="279">
          <cell r="A279">
            <v>112101111</v>
          </cell>
          <cell r="B279" t="str">
            <v>Annona duckei Diels</v>
          </cell>
          <cell r="C279" t="str">
            <v>Annonaceae</v>
          </cell>
          <cell r="D279" t="str">
            <v>Annona</v>
          </cell>
          <cell r="E279" t="str">
            <v>duckei</v>
          </cell>
          <cell r="F279" t="str">
            <v>Diels</v>
          </cell>
          <cell r="G279" t="str">
            <v>Chirimoyo | Nabueno | Imbira blanco | Mortecino | Borrachero | Anón</v>
          </cell>
        </row>
        <row r="280">
          <cell r="A280">
            <v>112101112</v>
          </cell>
          <cell r="B280" t="str">
            <v>Annona edulis (Triana &amp; Planch.) H.Rainer</v>
          </cell>
          <cell r="C280" t="str">
            <v>Annonaceae</v>
          </cell>
          <cell r="D280" t="str">
            <v>Annona</v>
          </cell>
          <cell r="E280" t="str">
            <v>edulis</v>
          </cell>
          <cell r="F280" t="str">
            <v>(Triana &amp; Planch.) H.Rainer</v>
          </cell>
          <cell r="G280" t="str">
            <v>Guanábana | Carguero | Chirimoyo | Anón de monte | Chirimollo | Chirimoyo</v>
          </cell>
        </row>
        <row r="281">
          <cell r="A281">
            <v>112101113</v>
          </cell>
          <cell r="B281" t="str">
            <v>Annona exsucca DC.</v>
          </cell>
          <cell r="C281" t="str">
            <v>Annonaceae</v>
          </cell>
          <cell r="D281" t="str">
            <v>Annona</v>
          </cell>
          <cell r="E281" t="str">
            <v>exsucca</v>
          </cell>
          <cell r="F281" t="str">
            <v>DC.</v>
          </cell>
          <cell r="G281" t="str">
            <v>-</v>
          </cell>
        </row>
        <row r="282">
          <cell r="A282">
            <v>112101114</v>
          </cell>
          <cell r="B282" t="str">
            <v>Annona foetida Mart.</v>
          </cell>
          <cell r="C282" t="str">
            <v>Annonaceae</v>
          </cell>
          <cell r="D282" t="str">
            <v>Annona</v>
          </cell>
          <cell r="E282" t="str">
            <v>foetida</v>
          </cell>
          <cell r="F282" t="str">
            <v>Mart.</v>
          </cell>
          <cell r="G282" t="str">
            <v>Carguero | Chirimoyo de monte</v>
          </cell>
        </row>
        <row r="283">
          <cell r="A283">
            <v>112101115</v>
          </cell>
          <cell r="B283" t="str">
            <v>Annona gigantophylla (R.E.Fr.) R.E.Fr.</v>
          </cell>
          <cell r="C283" t="str">
            <v>Annonaceae</v>
          </cell>
          <cell r="D283" t="str">
            <v>Annona</v>
          </cell>
          <cell r="E283" t="str">
            <v>gigantophylla</v>
          </cell>
          <cell r="F283" t="str">
            <v>(R.E.Fr.) R.E.Fr.</v>
          </cell>
          <cell r="G283" t="str">
            <v>-</v>
          </cell>
        </row>
        <row r="284">
          <cell r="A284">
            <v>112101116</v>
          </cell>
          <cell r="B284" t="str">
            <v>Annona glabra L.</v>
          </cell>
          <cell r="C284" t="str">
            <v>Annonaceae</v>
          </cell>
          <cell r="D284" t="str">
            <v>Annona</v>
          </cell>
          <cell r="E284" t="str">
            <v>glabra</v>
          </cell>
          <cell r="F284" t="str">
            <v>L.</v>
          </cell>
          <cell r="G284" t="str">
            <v>-</v>
          </cell>
        </row>
        <row r="285">
          <cell r="A285">
            <v>112101117</v>
          </cell>
          <cell r="B285" t="str">
            <v>Annona haematantha Miq.</v>
          </cell>
          <cell r="C285" t="str">
            <v>Annonaceae</v>
          </cell>
          <cell r="D285" t="str">
            <v>Annona</v>
          </cell>
          <cell r="E285" t="str">
            <v>haematantha</v>
          </cell>
          <cell r="F285" t="str">
            <v>Miq.</v>
          </cell>
          <cell r="G285" t="str">
            <v>-</v>
          </cell>
        </row>
        <row r="286">
          <cell r="A286">
            <v>112101118</v>
          </cell>
          <cell r="B286" t="str">
            <v>Annona hypoglauca Mart.</v>
          </cell>
          <cell r="C286" t="str">
            <v>Annonaceae</v>
          </cell>
          <cell r="D286" t="str">
            <v>Annona</v>
          </cell>
          <cell r="E286" t="str">
            <v>hypoglauca</v>
          </cell>
          <cell r="F286" t="str">
            <v>Mart.</v>
          </cell>
          <cell r="G286" t="str">
            <v>Anón de charapa | Anón enredadera | Anoncillo | Flor de amor de pescado | Anón de orilla en bejuco</v>
          </cell>
        </row>
        <row r="287">
          <cell r="A287">
            <v>112101119</v>
          </cell>
          <cell r="B287" t="str">
            <v>Annona insignis R.E.Fr.</v>
          </cell>
          <cell r="C287" t="str">
            <v>Annonaceae</v>
          </cell>
          <cell r="D287" t="str">
            <v>Annona</v>
          </cell>
          <cell r="E287" t="str">
            <v>insignis</v>
          </cell>
          <cell r="F287" t="str">
            <v>R.E.Fr.</v>
          </cell>
          <cell r="G287" t="str">
            <v>-</v>
          </cell>
        </row>
        <row r="288">
          <cell r="A288">
            <v>112101120</v>
          </cell>
          <cell r="B288" t="str">
            <v>Annona jahnii Saff.</v>
          </cell>
          <cell r="C288" t="str">
            <v>Annonaceae</v>
          </cell>
          <cell r="D288" t="str">
            <v>Annona</v>
          </cell>
          <cell r="E288" t="str">
            <v>jahnii</v>
          </cell>
          <cell r="F288" t="str">
            <v>Saff.</v>
          </cell>
          <cell r="G288" t="str">
            <v>-</v>
          </cell>
        </row>
        <row r="289">
          <cell r="A289">
            <v>112101121</v>
          </cell>
          <cell r="B289" t="str">
            <v>Annona jucunda Diels</v>
          </cell>
          <cell r="C289" t="str">
            <v>Annonaceae</v>
          </cell>
          <cell r="D289" t="str">
            <v>Annona</v>
          </cell>
          <cell r="E289" t="str">
            <v>jucunda</v>
          </cell>
          <cell r="F289" t="str">
            <v>Diels</v>
          </cell>
          <cell r="G289" t="str">
            <v>-</v>
          </cell>
        </row>
        <row r="290">
          <cell r="A290">
            <v>112101122</v>
          </cell>
          <cell r="B290" t="str">
            <v>Annona longipedicellata A.C.Webber &amp; Gottsb.</v>
          </cell>
          <cell r="C290" t="str">
            <v>Annonaceae</v>
          </cell>
          <cell r="D290" t="str">
            <v>Annona</v>
          </cell>
          <cell r="E290" t="str">
            <v>longipedicellata</v>
          </cell>
          <cell r="F290" t="str">
            <v>A.C.Webber &amp; Gottsb.</v>
          </cell>
          <cell r="G290" t="str">
            <v>-</v>
          </cell>
        </row>
        <row r="291">
          <cell r="A291">
            <v>112101123</v>
          </cell>
          <cell r="B291" t="str">
            <v>Annona montana Macfad.</v>
          </cell>
          <cell r="C291" t="str">
            <v>Annonaceae</v>
          </cell>
          <cell r="D291" t="str">
            <v>Annona</v>
          </cell>
          <cell r="E291" t="str">
            <v>montana</v>
          </cell>
          <cell r="F291" t="str">
            <v>Macfad.</v>
          </cell>
          <cell r="G291" t="str">
            <v>Guanábana cimarrona</v>
          </cell>
        </row>
        <row r="292">
          <cell r="A292">
            <v>112101124</v>
          </cell>
          <cell r="B292" t="str">
            <v>Annona mucosa Jacq.</v>
          </cell>
          <cell r="C292" t="str">
            <v>Annonaceae</v>
          </cell>
          <cell r="D292" t="str">
            <v>Annona</v>
          </cell>
          <cell r="E292" t="str">
            <v>mucosa</v>
          </cell>
          <cell r="F292" t="str">
            <v>Jacq.</v>
          </cell>
          <cell r="G292" t="str">
            <v>Anón amazónico | Anón de monte | Anón | Guanábana | Chirimoya | Chyrimolla | Anón de oso hormiguero</v>
          </cell>
        </row>
        <row r="293">
          <cell r="A293">
            <v>112101125</v>
          </cell>
          <cell r="B293" t="str">
            <v>Annona muricata L.</v>
          </cell>
          <cell r="C293" t="str">
            <v>Annonaceae</v>
          </cell>
          <cell r="D293" t="str">
            <v>Annona</v>
          </cell>
          <cell r="E293" t="str">
            <v>muricata</v>
          </cell>
          <cell r="F293" t="str">
            <v>L.</v>
          </cell>
          <cell r="G293" t="str">
            <v>Guanábana</v>
          </cell>
        </row>
        <row r="294">
          <cell r="A294">
            <v>112101126</v>
          </cell>
          <cell r="B294" t="str">
            <v>Annona neoamazonica H.Rainer</v>
          </cell>
          <cell r="C294" t="str">
            <v>Annonaceae</v>
          </cell>
          <cell r="D294" t="str">
            <v>Annona</v>
          </cell>
          <cell r="E294" t="str">
            <v>neoamazonica</v>
          </cell>
          <cell r="F294" t="str">
            <v>H.Rainer</v>
          </cell>
          <cell r="G294" t="str">
            <v>Chirimoyo | Anón de monte</v>
          </cell>
        </row>
        <row r="295">
          <cell r="A295">
            <v>112101127</v>
          </cell>
          <cell r="B295" t="str">
            <v>Annona neoinsignis H.Rainer</v>
          </cell>
          <cell r="C295" t="str">
            <v>Annonaceae</v>
          </cell>
          <cell r="D295" t="str">
            <v>Annona</v>
          </cell>
          <cell r="E295" t="str">
            <v>neoinsignis</v>
          </cell>
          <cell r="F295" t="str">
            <v>H.Rainer</v>
          </cell>
          <cell r="G295" t="str">
            <v>-</v>
          </cell>
        </row>
        <row r="296">
          <cell r="A296">
            <v>112101128</v>
          </cell>
          <cell r="B296" t="str">
            <v>Annona nitida Mart.</v>
          </cell>
          <cell r="C296" t="str">
            <v>Annonaceae</v>
          </cell>
          <cell r="D296" t="str">
            <v>Annona</v>
          </cell>
          <cell r="E296" t="str">
            <v>nitida</v>
          </cell>
          <cell r="F296" t="str">
            <v>Mart.</v>
          </cell>
          <cell r="G296" t="str">
            <v>Guanábana</v>
          </cell>
        </row>
        <row r="297">
          <cell r="A297">
            <v>112101129</v>
          </cell>
          <cell r="B297" t="str">
            <v>Annona papilionella (Diels) H. Rainer</v>
          </cell>
          <cell r="C297" t="str">
            <v>Annonaceae</v>
          </cell>
          <cell r="D297" t="str">
            <v>Annona</v>
          </cell>
          <cell r="E297" t="str">
            <v>papilionella</v>
          </cell>
        </row>
        <row r="298">
          <cell r="A298">
            <v>112101130</v>
          </cell>
          <cell r="B298" t="str">
            <v>Annona pulchra H.Rainer</v>
          </cell>
          <cell r="C298" t="str">
            <v>Annonaceae</v>
          </cell>
          <cell r="D298" t="str">
            <v>Annona</v>
          </cell>
          <cell r="E298" t="str">
            <v>pulchra</v>
          </cell>
          <cell r="F298" t="str">
            <v>H.Rainer</v>
          </cell>
          <cell r="G298" t="str">
            <v>-</v>
          </cell>
        </row>
        <row r="299">
          <cell r="A299">
            <v>112101131</v>
          </cell>
          <cell r="B299" t="str">
            <v>Annona rensoniana (Standl.) H.Rainer</v>
          </cell>
          <cell r="C299" t="str">
            <v>Annonaceae</v>
          </cell>
          <cell r="D299" t="str">
            <v>Annona</v>
          </cell>
          <cell r="E299" t="str">
            <v>rensoniana</v>
          </cell>
          <cell r="F299" t="str">
            <v>(Standl.) H.Rainer</v>
          </cell>
          <cell r="G299" t="str">
            <v>-</v>
          </cell>
        </row>
        <row r="300">
          <cell r="A300">
            <v>112101132</v>
          </cell>
          <cell r="B300" t="str">
            <v>Annona rigida R.E.Fr.</v>
          </cell>
          <cell r="C300" t="str">
            <v>Annonaceae</v>
          </cell>
          <cell r="D300" t="str">
            <v>Annona</v>
          </cell>
          <cell r="E300" t="str">
            <v>rigida</v>
          </cell>
          <cell r="F300" t="str">
            <v>R.E.Fr.</v>
          </cell>
          <cell r="G300" t="str">
            <v>-</v>
          </cell>
        </row>
        <row r="301">
          <cell r="A301">
            <v>112101133</v>
          </cell>
          <cell r="B301" t="str">
            <v>Annona scandens Diels</v>
          </cell>
          <cell r="C301" t="str">
            <v>Annonaceae</v>
          </cell>
          <cell r="D301" t="str">
            <v>Annona</v>
          </cell>
          <cell r="E301" t="str">
            <v>scandens</v>
          </cell>
          <cell r="F301" t="str">
            <v>Diels</v>
          </cell>
          <cell r="G301" t="str">
            <v>-</v>
          </cell>
        </row>
        <row r="302">
          <cell r="A302">
            <v>112101134</v>
          </cell>
          <cell r="B302" t="str">
            <v>Annona sericea Dunal</v>
          </cell>
          <cell r="C302" t="str">
            <v>Annonaceae</v>
          </cell>
          <cell r="D302" t="str">
            <v>Annona</v>
          </cell>
          <cell r="E302" t="str">
            <v>sericea</v>
          </cell>
          <cell r="F302" t="str">
            <v>Dunal</v>
          </cell>
          <cell r="G302" t="str">
            <v>-</v>
          </cell>
        </row>
        <row r="303">
          <cell r="A303">
            <v>112102100</v>
          </cell>
          <cell r="B303" t="str">
            <v>Bocageopsis sp.</v>
          </cell>
          <cell r="C303" t="str">
            <v>Annonaceae</v>
          </cell>
          <cell r="D303" t="str">
            <v>Bocageopsis</v>
          </cell>
          <cell r="E303" t="str">
            <v>sp.</v>
          </cell>
          <cell r="F303" t="str">
            <v>-</v>
          </cell>
          <cell r="G303" t="str">
            <v>-</v>
          </cell>
        </row>
        <row r="304">
          <cell r="A304">
            <v>112102101</v>
          </cell>
          <cell r="B304" t="str">
            <v>Bocageopsis canescens (Benth.) R.E.Fr.</v>
          </cell>
          <cell r="C304" t="str">
            <v>Annonaceae</v>
          </cell>
          <cell r="D304" t="str">
            <v>Bocageopsis</v>
          </cell>
          <cell r="E304" t="str">
            <v>canescens</v>
          </cell>
          <cell r="F304" t="str">
            <v>(Benth.) R.E.Fr.</v>
          </cell>
          <cell r="G304" t="str">
            <v>Carguero de sabana | Carguero no propio | Espintana blanco | carguero negro | Carguero</v>
          </cell>
        </row>
        <row r="305">
          <cell r="A305">
            <v>112102102</v>
          </cell>
          <cell r="B305" t="str">
            <v>Bocageopsis mattogrossensis (R.E.Fr.) R.E.Fr.</v>
          </cell>
          <cell r="C305" t="str">
            <v>Annonaceae</v>
          </cell>
          <cell r="D305" t="str">
            <v>Bocageopsis</v>
          </cell>
          <cell r="E305" t="str">
            <v>mattogrossensis</v>
          </cell>
          <cell r="F305" t="str">
            <v>(R.E.Fr.) R.E.Fr.</v>
          </cell>
          <cell r="G305" t="str">
            <v>-</v>
          </cell>
        </row>
        <row r="306">
          <cell r="A306">
            <v>112102103</v>
          </cell>
          <cell r="B306" t="str">
            <v>Bocageopsis multiflora (Mart.) R.E.Fr.</v>
          </cell>
          <cell r="C306" t="str">
            <v>Annonaceae</v>
          </cell>
          <cell r="D306" t="str">
            <v>Bocageopsis</v>
          </cell>
          <cell r="E306" t="str">
            <v>multiflora</v>
          </cell>
          <cell r="F306" t="str">
            <v>(Mart.) R.E.Fr.</v>
          </cell>
          <cell r="G306" t="str">
            <v>Chucho | Carguero de sabana</v>
          </cell>
        </row>
        <row r="307">
          <cell r="A307">
            <v>112103100</v>
          </cell>
          <cell r="B307" t="str">
            <v>Cananga odorata (Lam.) Hook.f. &amp; Thomson</v>
          </cell>
          <cell r="C307" t="str">
            <v>Annonaceae</v>
          </cell>
          <cell r="D307" t="str">
            <v>Cananga</v>
          </cell>
          <cell r="E307" t="str">
            <v>odorata</v>
          </cell>
          <cell r="F307" t="str">
            <v>(Lam.) Hook.f. &amp; Thomson</v>
          </cell>
          <cell r="G307" t="str">
            <v>Ilán Ilán | Flor de amor</v>
          </cell>
        </row>
        <row r="308">
          <cell r="A308">
            <v>112104100</v>
          </cell>
          <cell r="B308" t="str">
            <v>Cremastosperma sp.</v>
          </cell>
          <cell r="C308" t="str">
            <v>Annonaceae</v>
          </cell>
          <cell r="D308" t="str">
            <v>Cremastosperma</v>
          </cell>
          <cell r="E308" t="str">
            <v>sp.</v>
          </cell>
          <cell r="F308" t="str">
            <v>-</v>
          </cell>
          <cell r="G308" t="str">
            <v>-</v>
          </cell>
        </row>
        <row r="309">
          <cell r="A309">
            <v>112104101</v>
          </cell>
          <cell r="B309" t="str">
            <v>Cremastosperma cauliflorum R.E.Fr.</v>
          </cell>
          <cell r="C309" t="str">
            <v>Annonaceae</v>
          </cell>
          <cell r="D309" t="str">
            <v>Cremastosperma</v>
          </cell>
          <cell r="E309" t="str">
            <v>cauliflorum</v>
          </cell>
          <cell r="F309" t="str">
            <v>R.E.Fr.</v>
          </cell>
          <cell r="G309" t="str">
            <v>Nagüí</v>
          </cell>
        </row>
        <row r="310">
          <cell r="A310">
            <v>112104102</v>
          </cell>
          <cell r="B310" t="str">
            <v>Cremastosperma gracilipes R.E.Fr.</v>
          </cell>
          <cell r="C310" t="str">
            <v>Annonaceae</v>
          </cell>
          <cell r="D310" t="str">
            <v>Cremastosperma</v>
          </cell>
          <cell r="E310" t="str">
            <v>gracilipes</v>
          </cell>
          <cell r="F310" t="str">
            <v>R.E.Fr.</v>
          </cell>
          <cell r="G310" t="str">
            <v>Carguero</v>
          </cell>
        </row>
        <row r="311">
          <cell r="A311">
            <v>112104103</v>
          </cell>
          <cell r="B311" t="str">
            <v>Cremastosperma megalophyllum R.E.Fr.</v>
          </cell>
          <cell r="C311" t="str">
            <v>Annonaceae</v>
          </cell>
          <cell r="D311" t="str">
            <v>Cremastosperma</v>
          </cell>
          <cell r="E311" t="str">
            <v>megalophyllum</v>
          </cell>
          <cell r="F311" t="str">
            <v>R.E.Fr.</v>
          </cell>
          <cell r="G311" t="str">
            <v>Nagüí</v>
          </cell>
        </row>
        <row r="312">
          <cell r="A312">
            <v>112104104</v>
          </cell>
          <cell r="B312" t="str">
            <v>Cremastosperma monospermum (Rusby) R.E.Fr.</v>
          </cell>
          <cell r="C312" t="str">
            <v>Annonaceae</v>
          </cell>
          <cell r="D312" t="str">
            <v>Cremastosperma</v>
          </cell>
          <cell r="E312" t="str">
            <v>monospermum</v>
          </cell>
          <cell r="F312" t="str">
            <v>(Rusby) R.E.Fr.</v>
          </cell>
          <cell r="G312" t="str">
            <v>-</v>
          </cell>
        </row>
        <row r="313">
          <cell r="A313">
            <v>112104105</v>
          </cell>
          <cell r="B313" t="str">
            <v>Cremastosperma napoense Pirie</v>
          </cell>
          <cell r="C313" t="str">
            <v>Annonaceae</v>
          </cell>
          <cell r="D313" t="str">
            <v>Cremastosperma</v>
          </cell>
          <cell r="E313" t="str">
            <v>napoense</v>
          </cell>
          <cell r="F313" t="str">
            <v>Pirie</v>
          </cell>
          <cell r="G313" t="str">
            <v>Cabuyo</v>
          </cell>
        </row>
        <row r="314">
          <cell r="A314">
            <v>112104106</v>
          </cell>
          <cell r="B314" t="str">
            <v>Cremastosperma pedunculatum (Diels) R.E.Fr.</v>
          </cell>
          <cell r="C314" t="str">
            <v>Annonaceae</v>
          </cell>
          <cell r="D314" t="str">
            <v>Cremastosperma</v>
          </cell>
          <cell r="E314" t="str">
            <v>pedunculatum</v>
          </cell>
          <cell r="F314" t="str">
            <v>(Diels) R.E.Fr.</v>
          </cell>
          <cell r="G314" t="str">
            <v>-</v>
          </cell>
        </row>
        <row r="315">
          <cell r="A315">
            <v>112105100</v>
          </cell>
          <cell r="B315" t="str">
            <v>Cymbopetalum sp.</v>
          </cell>
          <cell r="C315" t="str">
            <v>Annonaceae</v>
          </cell>
          <cell r="D315" t="str">
            <v>Cymbopetalum</v>
          </cell>
          <cell r="E315" t="str">
            <v>sp.</v>
          </cell>
          <cell r="F315" t="str">
            <v>-</v>
          </cell>
          <cell r="G315" t="str">
            <v>-</v>
          </cell>
        </row>
        <row r="316">
          <cell r="A316">
            <v>112105101</v>
          </cell>
          <cell r="B316" t="str">
            <v>Cymbopetalum abacophyllum N.A.Murray</v>
          </cell>
          <cell r="C316" t="str">
            <v>Annonaceae</v>
          </cell>
          <cell r="D316" t="str">
            <v>Cymbopetalum</v>
          </cell>
          <cell r="E316" t="str">
            <v>abacophyllum</v>
          </cell>
          <cell r="F316" t="str">
            <v>N.A.Murray</v>
          </cell>
          <cell r="G316" t="str">
            <v>-</v>
          </cell>
        </row>
        <row r="317">
          <cell r="A317">
            <v>112105102</v>
          </cell>
          <cell r="B317" t="str">
            <v>Cymbopetalum brasiliense (Vell.) Baill.</v>
          </cell>
          <cell r="C317" t="str">
            <v>Annonaceae</v>
          </cell>
          <cell r="D317" t="str">
            <v>Cymbopetalum</v>
          </cell>
          <cell r="E317" t="str">
            <v>brasiliense</v>
          </cell>
          <cell r="F317" t="str">
            <v>(Vell.) Baill.</v>
          </cell>
          <cell r="G317" t="str">
            <v>-</v>
          </cell>
        </row>
        <row r="318">
          <cell r="A318">
            <v>112105103</v>
          </cell>
          <cell r="B318" t="str">
            <v>Cymbopetalum longipes Benth. ex Diels</v>
          </cell>
          <cell r="C318" t="str">
            <v>Annonaceae</v>
          </cell>
          <cell r="D318" t="str">
            <v>Cymbopetalum</v>
          </cell>
          <cell r="E318" t="str">
            <v>longipes</v>
          </cell>
          <cell r="F318" t="str">
            <v>Benth. ex Diels</v>
          </cell>
          <cell r="G318" t="str">
            <v>-</v>
          </cell>
        </row>
        <row r="319">
          <cell r="A319">
            <v>112105104</v>
          </cell>
          <cell r="B319" t="str">
            <v>Cymbopetalum loretoyacuense N.A.Murray</v>
          </cell>
          <cell r="C319" t="str">
            <v>Annonaceae</v>
          </cell>
          <cell r="D319" t="str">
            <v>Cymbopetalum</v>
          </cell>
          <cell r="E319" t="str">
            <v>loretoyacuense</v>
          </cell>
          <cell r="F319" t="str">
            <v>N.A.Murray</v>
          </cell>
          <cell r="G319" t="str">
            <v>-</v>
          </cell>
        </row>
        <row r="320">
          <cell r="A320">
            <v>112105105</v>
          </cell>
          <cell r="B320" t="str">
            <v>Cymbopetalum tessmannii R.E.Fr.</v>
          </cell>
          <cell r="C320" t="str">
            <v>Annonaceae</v>
          </cell>
          <cell r="D320" t="str">
            <v>Cymbopetalum</v>
          </cell>
          <cell r="E320" t="str">
            <v>tessmannii</v>
          </cell>
          <cell r="F320" t="str">
            <v>R.E.Fr.</v>
          </cell>
          <cell r="G320" t="str">
            <v>-</v>
          </cell>
        </row>
        <row r="321">
          <cell r="A321">
            <v>112106100</v>
          </cell>
          <cell r="B321" t="str">
            <v>Diclinanona sp.</v>
          </cell>
          <cell r="C321" t="str">
            <v>Annonaceae</v>
          </cell>
          <cell r="D321" t="str">
            <v>Diclinanona</v>
          </cell>
          <cell r="E321" t="str">
            <v>sp.</v>
          </cell>
          <cell r="F321" t="str">
            <v>-</v>
          </cell>
          <cell r="G321" t="str">
            <v>-</v>
          </cell>
        </row>
        <row r="322">
          <cell r="A322">
            <v>112106101</v>
          </cell>
          <cell r="B322" t="str">
            <v>Diclinanona calycina (Diels) R.E.Fr.</v>
          </cell>
          <cell r="C322" t="str">
            <v>Annonaceae</v>
          </cell>
          <cell r="D322" t="str">
            <v>Diclinanona</v>
          </cell>
          <cell r="E322" t="str">
            <v>calycina</v>
          </cell>
          <cell r="F322" t="str">
            <v>(Diels) R.E.Fr.</v>
          </cell>
          <cell r="G322" t="str">
            <v>Envireira | Sacha anona</v>
          </cell>
        </row>
        <row r="323">
          <cell r="A323">
            <v>112106102</v>
          </cell>
          <cell r="B323" t="str">
            <v>Diclinanona tessmannii Diels</v>
          </cell>
          <cell r="C323" t="str">
            <v>Annonaceae</v>
          </cell>
          <cell r="D323" t="str">
            <v>Diclinanona</v>
          </cell>
          <cell r="E323" t="str">
            <v>tessmannii</v>
          </cell>
          <cell r="F323" t="str">
            <v>Diels</v>
          </cell>
          <cell r="G323" t="str">
            <v>Tortuga blanca | Carguero de puerco</v>
          </cell>
        </row>
        <row r="324">
          <cell r="A324">
            <v>112107100</v>
          </cell>
          <cell r="B324" t="str">
            <v>Duguetia sp.</v>
          </cell>
          <cell r="C324" t="str">
            <v>Annonaceae</v>
          </cell>
          <cell r="D324" t="str">
            <v>Duguetia</v>
          </cell>
          <cell r="E324" t="str">
            <v>sp.</v>
          </cell>
          <cell r="F324" t="str">
            <v>-</v>
          </cell>
          <cell r="G324" t="str">
            <v>Guama de monte | Conchadefierro | Chirimollo</v>
          </cell>
        </row>
        <row r="325">
          <cell r="A325">
            <v>112107101</v>
          </cell>
          <cell r="B325" t="str">
            <v>Duguetia argentea (R.E.Fr.) R.E.Fr.</v>
          </cell>
          <cell r="C325" t="str">
            <v>Annonaceae</v>
          </cell>
          <cell r="D325" t="str">
            <v>Duguetia</v>
          </cell>
          <cell r="E325" t="str">
            <v>argentea</v>
          </cell>
          <cell r="F325" t="str">
            <v>(R.E.Fr.) R.E.Fr.</v>
          </cell>
          <cell r="G325" t="str">
            <v>-</v>
          </cell>
        </row>
        <row r="326">
          <cell r="A326">
            <v>112107102</v>
          </cell>
          <cell r="B326" t="str">
            <v>Duguetia calycina Benoist</v>
          </cell>
          <cell r="C326" t="str">
            <v>Annonaceae</v>
          </cell>
          <cell r="D326" t="str">
            <v>Duguetia</v>
          </cell>
          <cell r="E326" t="str">
            <v>calycina</v>
          </cell>
          <cell r="F326" t="str">
            <v>Benoist</v>
          </cell>
          <cell r="G326" t="str">
            <v>-</v>
          </cell>
        </row>
        <row r="327">
          <cell r="A327">
            <v>112107103</v>
          </cell>
          <cell r="B327" t="str">
            <v>Duguetia cauliflora R.E.Fr.</v>
          </cell>
          <cell r="C327" t="str">
            <v>Annonaceae</v>
          </cell>
          <cell r="D327" t="str">
            <v>Duguetia</v>
          </cell>
          <cell r="E327" t="str">
            <v>cauliflora</v>
          </cell>
          <cell r="F327" t="str">
            <v>R.E.Fr.</v>
          </cell>
          <cell r="G327" t="str">
            <v>Pajarito | Carguero | Imbira blanco</v>
          </cell>
        </row>
        <row r="328">
          <cell r="A328">
            <v>112107104</v>
          </cell>
          <cell r="B328" t="str">
            <v>Duguetia dimorphopetala R.E.Fr.</v>
          </cell>
          <cell r="C328" t="str">
            <v>Annonaceae</v>
          </cell>
          <cell r="D328" t="str">
            <v>Duguetia</v>
          </cell>
          <cell r="E328" t="str">
            <v>dimorphopetala</v>
          </cell>
          <cell r="F328" t="str">
            <v>R.E.Fr.</v>
          </cell>
          <cell r="G328" t="str">
            <v>-</v>
          </cell>
        </row>
        <row r="329">
          <cell r="A329">
            <v>112107105</v>
          </cell>
          <cell r="B329" t="str">
            <v>Duguetia flagellaris Huber</v>
          </cell>
          <cell r="C329" t="str">
            <v>Annonaceae</v>
          </cell>
          <cell r="D329" t="str">
            <v>Duguetia</v>
          </cell>
          <cell r="E329" t="str">
            <v>flagellaris</v>
          </cell>
          <cell r="F329" t="str">
            <v>Huber</v>
          </cell>
          <cell r="G329" t="str">
            <v>Vara de pescar | Ají de guara</v>
          </cell>
        </row>
        <row r="330">
          <cell r="A330">
            <v>112107106</v>
          </cell>
          <cell r="B330" t="str">
            <v>Duguetia latifolia R.E.Fr.</v>
          </cell>
          <cell r="C330" t="str">
            <v>Annonaceae</v>
          </cell>
          <cell r="D330" t="str">
            <v>Duguetia</v>
          </cell>
          <cell r="E330" t="str">
            <v>latifolia</v>
          </cell>
          <cell r="F330" t="str">
            <v>R.E.Fr.</v>
          </cell>
          <cell r="G330" t="str">
            <v>Anón de guara | Anoncillo | Invira</v>
          </cell>
        </row>
        <row r="331">
          <cell r="A331">
            <v>112107107</v>
          </cell>
          <cell r="B331" t="str">
            <v>Duguetia lepidota (Miq.) Pulle</v>
          </cell>
          <cell r="C331" t="str">
            <v>Annonaceae</v>
          </cell>
          <cell r="D331" t="str">
            <v>Duguetia</v>
          </cell>
          <cell r="E331" t="str">
            <v>lepidota</v>
          </cell>
          <cell r="F331" t="str">
            <v>(Miq.) Pulle</v>
          </cell>
          <cell r="G331" t="str">
            <v>-</v>
          </cell>
        </row>
        <row r="332">
          <cell r="A332">
            <v>112107108</v>
          </cell>
          <cell r="B332" t="str">
            <v>Duguetia lucida Urb.</v>
          </cell>
          <cell r="C332" t="str">
            <v>Annonaceae</v>
          </cell>
          <cell r="D332" t="str">
            <v>Duguetia</v>
          </cell>
          <cell r="E332" t="str">
            <v>lucida</v>
          </cell>
          <cell r="F332" t="str">
            <v>Urb.</v>
          </cell>
          <cell r="G332" t="str">
            <v>-</v>
          </cell>
        </row>
        <row r="333">
          <cell r="A333">
            <v>112107109</v>
          </cell>
          <cell r="B333" t="str">
            <v>Duguetia macrophylla R.E.Fr.</v>
          </cell>
          <cell r="C333" t="str">
            <v>Annonaceae</v>
          </cell>
          <cell r="D333" t="str">
            <v>Duguetia</v>
          </cell>
          <cell r="E333" t="str">
            <v>macrophylla</v>
          </cell>
          <cell r="F333" t="str">
            <v>R.E.Fr.</v>
          </cell>
          <cell r="G333" t="str">
            <v>Perfume de tigre | Carguero</v>
          </cell>
        </row>
        <row r="334">
          <cell r="A334">
            <v>112107110</v>
          </cell>
          <cell r="B334" t="str">
            <v>Duguetia megalocarpa Maas</v>
          </cell>
          <cell r="C334" t="str">
            <v>Annonaceae</v>
          </cell>
          <cell r="D334" t="str">
            <v>Duguetia</v>
          </cell>
          <cell r="E334" t="str">
            <v>megalocarpa</v>
          </cell>
          <cell r="F334" t="str">
            <v>Maas</v>
          </cell>
          <cell r="G334" t="str">
            <v>-</v>
          </cell>
        </row>
        <row r="335">
          <cell r="A335">
            <v>112107111</v>
          </cell>
          <cell r="B335" t="str">
            <v>Duguetia oblanceolata R.E.Fr.</v>
          </cell>
          <cell r="C335" t="str">
            <v>Annonaceae</v>
          </cell>
          <cell r="D335" t="str">
            <v>Duguetia</v>
          </cell>
          <cell r="E335" t="str">
            <v>oblanceolata</v>
          </cell>
          <cell r="F335" t="str">
            <v>R.E.Fr.</v>
          </cell>
          <cell r="G335" t="str">
            <v>-</v>
          </cell>
        </row>
        <row r="336">
          <cell r="A336">
            <v>112107112</v>
          </cell>
          <cell r="B336" t="str">
            <v>Duguetia odorata (Diels) J.F.Macbr.</v>
          </cell>
          <cell r="C336" t="str">
            <v>Annonaceae</v>
          </cell>
          <cell r="D336" t="str">
            <v>Duguetia</v>
          </cell>
          <cell r="E336" t="str">
            <v>odorata</v>
          </cell>
          <cell r="F336" t="str">
            <v>(Diels) J.F.Macbr.</v>
          </cell>
          <cell r="G336" t="str">
            <v>Palo de piedra de rebalse | Chucho | Anoncillo | Rayao Yayo | Carguero</v>
          </cell>
        </row>
        <row r="337">
          <cell r="A337">
            <v>112107113</v>
          </cell>
          <cell r="B337" t="str">
            <v>Duguetia quitarensis Benth.</v>
          </cell>
          <cell r="C337" t="str">
            <v>Annonaceae</v>
          </cell>
          <cell r="D337" t="str">
            <v>Duguetia</v>
          </cell>
          <cell r="E337" t="str">
            <v>quitarensis</v>
          </cell>
          <cell r="F337" t="str">
            <v>Benth.</v>
          </cell>
          <cell r="G337" t="str">
            <v>Ají | Nagüí | Kabe | Mano de tigre | Palo chucho</v>
          </cell>
        </row>
        <row r="338">
          <cell r="A338">
            <v>112107114</v>
          </cell>
          <cell r="B338" t="str">
            <v>Duguetia rionegrensis Zuilen &amp; Maas</v>
          </cell>
          <cell r="C338" t="str">
            <v>Annonaceae</v>
          </cell>
          <cell r="D338" t="str">
            <v>Duguetia</v>
          </cell>
          <cell r="E338" t="str">
            <v>rionegrensis</v>
          </cell>
          <cell r="F338" t="str">
            <v>Zuilen &amp; Maas</v>
          </cell>
          <cell r="G338" t="str">
            <v>-</v>
          </cell>
        </row>
        <row r="339">
          <cell r="A339">
            <v>112107115</v>
          </cell>
          <cell r="B339" t="str">
            <v>Duguetia riparia Huber</v>
          </cell>
          <cell r="C339" t="str">
            <v>Annonaceae</v>
          </cell>
          <cell r="D339" t="str">
            <v>Duguetia</v>
          </cell>
          <cell r="E339" t="str">
            <v>riparia</v>
          </cell>
          <cell r="F339" t="str">
            <v>Huber</v>
          </cell>
          <cell r="G339" t="str">
            <v>Carguero</v>
          </cell>
        </row>
        <row r="340">
          <cell r="A340">
            <v>112107116</v>
          </cell>
          <cell r="B340" t="str">
            <v>Duguetia spixiana Mart.</v>
          </cell>
          <cell r="C340" t="str">
            <v>Annonaceae</v>
          </cell>
          <cell r="D340" t="str">
            <v>Duguetia</v>
          </cell>
          <cell r="E340" t="str">
            <v>spixiana</v>
          </cell>
          <cell r="F340" t="str">
            <v>Mart.</v>
          </cell>
          <cell r="G340" t="str">
            <v>Gomo blanco</v>
          </cell>
        </row>
        <row r="341">
          <cell r="A341">
            <v>112107117</v>
          </cell>
          <cell r="B341" t="str">
            <v>Duguetia stenantha R.E.Fr.</v>
          </cell>
          <cell r="C341" t="str">
            <v>Annonaceae</v>
          </cell>
          <cell r="D341" t="str">
            <v>Duguetia</v>
          </cell>
          <cell r="E341" t="str">
            <v>stenantha</v>
          </cell>
          <cell r="F341" t="str">
            <v>R.E.Fr.</v>
          </cell>
          <cell r="G341" t="str">
            <v>Mano de tigre | Barbasco</v>
          </cell>
        </row>
        <row r="342">
          <cell r="A342">
            <v>112107118</v>
          </cell>
          <cell r="B342" t="str">
            <v>Duguetia trunciflora Maas &amp; Gentry</v>
          </cell>
          <cell r="C342" t="str">
            <v>Annonaceae</v>
          </cell>
          <cell r="D342" t="str">
            <v>Duguetia</v>
          </cell>
          <cell r="E342" t="str">
            <v>trunciflora</v>
          </cell>
          <cell r="F342" t="str">
            <v>Maas &amp; Gentry</v>
          </cell>
          <cell r="G342" t="str">
            <v>-</v>
          </cell>
        </row>
        <row r="343">
          <cell r="A343">
            <v>112107119</v>
          </cell>
          <cell r="B343" t="str">
            <v>Duguetia ulei (Diels) R.E.Fr.</v>
          </cell>
          <cell r="C343" t="str">
            <v>Annonaceae</v>
          </cell>
          <cell r="D343" t="str">
            <v>Duguetia</v>
          </cell>
          <cell r="E343" t="str">
            <v>ulei</v>
          </cell>
          <cell r="F343" t="str">
            <v>(Diels) R.E.Fr.</v>
          </cell>
          <cell r="G343" t="str">
            <v>-</v>
          </cell>
        </row>
        <row r="344">
          <cell r="A344">
            <v>112107120</v>
          </cell>
          <cell r="B344" t="str">
            <v>Duguetia uniflora (DC.) Mart.</v>
          </cell>
          <cell r="C344" t="str">
            <v>Annonaceae</v>
          </cell>
          <cell r="D344" t="str">
            <v>Duguetia</v>
          </cell>
          <cell r="E344" t="str">
            <v>uniflora</v>
          </cell>
          <cell r="F344" t="str">
            <v>(DC.) Mart.</v>
          </cell>
          <cell r="G344" t="str">
            <v>-</v>
          </cell>
        </row>
        <row r="345">
          <cell r="A345">
            <v>112107121</v>
          </cell>
          <cell r="B345" t="str">
            <v>Duguetia vaupesana Westra &amp; Maas</v>
          </cell>
          <cell r="C345" t="str">
            <v>Annonaceae</v>
          </cell>
          <cell r="D345" t="str">
            <v>Duguetia</v>
          </cell>
          <cell r="E345" t="str">
            <v>vaupesana</v>
          </cell>
          <cell r="F345" t="str">
            <v>Westra &amp; Maas</v>
          </cell>
          <cell r="G345" t="str">
            <v>-</v>
          </cell>
        </row>
        <row r="346">
          <cell r="A346">
            <v>112108100</v>
          </cell>
          <cell r="B346" t="str">
            <v>Ephedranthus amazonicus R.E.Fr.</v>
          </cell>
          <cell r="C346" t="str">
            <v>Annonaceae</v>
          </cell>
          <cell r="D346" t="str">
            <v>Ephedranthus</v>
          </cell>
          <cell r="E346" t="str">
            <v>amazonicus</v>
          </cell>
          <cell r="F346" t="str">
            <v>R.E.Fr.</v>
          </cell>
          <cell r="G346" t="str">
            <v>Palo de arco | Arbolito | Arbolito | Carguero | Palo de indira | Anón negro | Indira</v>
          </cell>
        </row>
        <row r="347">
          <cell r="A347">
            <v>112109100</v>
          </cell>
          <cell r="B347" t="str">
            <v>Froesiodendron sp.</v>
          </cell>
          <cell r="C347" t="str">
            <v>Annonaceae</v>
          </cell>
          <cell r="D347" t="str">
            <v>Froesiodendron</v>
          </cell>
          <cell r="E347" t="str">
            <v>sp.</v>
          </cell>
          <cell r="F347" t="str">
            <v>-</v>
          </cell>
          <cell r="G347" t="str">
            <v>-</v>
          </cell>
        </row>
        <row r="348">
          <cell r="A348">
            <v>112109101</v>
          </cell>
          <cell r="B348" t="str">
            <v>Froesiodendron amazonicum R.E.Fr.</v>
          </cell>
          <cell r="C348" t="str">
            <v>Annonaceae</v>
          </cell>
          <cell r="D348" t="str">
            <v>Froesiodendron</v>
          </cell>
          <cell r="E348" t="str">
            <v>amazonicum</v>
          </cell>
          <cell r="F348" t="str">
            <v>R.E.Fr.</v>
          </cell>
          <cell r="G348" t="str">
            <v>-</v>
          </cell>
        </row>
        <row r="349">
          <cell r="A349">
            <v>112109102</v>
          </cell>
          <cell r="B349" t="str">
            <v>Froesiodendron longicuspe (R.E.Fr.) N.A.Murray</v>
          </cell>
          <cell r="C349" t="str">
            <v>Annonaceae</v>
          </cell>
          <cell r="D349" t="str">
            <v>Froesiodendron</v>
          </cell>
          <cell r="E349" t="str">
            <v>longicuspe</v>
          </cell>
          <cell r="F349" t="str">
            <v>(R.E.Fr.) N.A.Murray</v>
          </cell>
          <cell r="G349" t="str">
            <v>-</v>
          </cell>
        </row>
        <row r="350">
          <cell r="A350">
            <v>112110100</v>
          </cell>
          <cell r="B350" t="str">
            <v>Fusaea sp.</v>
          </cell>
          <cell r="C350" t="str">
            <v>Annonaceae</v>
          </cell>
          <cell r="D350" t="str">
            <v>Fusaea</v>
          </cell>
          <cell r="E350" t="str">
            <v>sp.</v>
          </cell>
          <cell r="F350" t="str">
            <v>-</v>
          </cell>
          <cell r="G350" t="str">
            <v>-</v>
          </cell>
        </row>
        <row r="351">
          <cell r="A351">
            <v>112110101</v>
          </cell>
          <cell r="B351" t="str">
            <v>Fusaea longifolia (Aubl.) Saff.</v>
          </cell>
          <cell r="C351" t="str">
            <v>Annonaceae</v>
          </cell>
          <cell r="D351" t="str">
            <v>Fusaea</v>
          </cell>
          <cell r="E351" t="str">
            <v>longifolia</v>
          </cell>
          <cell r="F351" t="str">
            <v>(Aubl.) Saff.</v>
          </cell>
          <cell r="G351" t="str">
            <v>Balso | Chirimoyo | Chirimoyo de monte | Jurada | Carguero | Palo de vara de pescar | Espintana</v>
          </cell>
        </row>
        <row r="352">
          <cell r="A352">
            <v>112110102</v>
          </cell>
          <cell r="B352" t="str">
            <v>Fusaea peruviana R.E.Fr.</v>
          </cell>
          <cell r="C352" t="str">
            <v>Annonaceae</v>
          </cell>
          <cell r="D352" t="str">
            <v>Fusaea</v>
          </cell>
          <cell r="E352" t="str">
            <v>peruviana</v>
          </cell>
          <cell r="F352" t="str">
            <v>R.E.Fr.</v>
          </cell>
          <cell r="G352" t="str">
            <v>-</v>
          </cell>
        </row>
        <row r="353">
          <cell r="A353">
            <v>112111100</v>
          </cell>
          <cell r="B353" t="str">
            <v>Guatteria sp.</v>
          </cell>
          <cell r="C353" t="str">
            <v>Annonaceae</v>
          </cell>
          <cell r="D353" t="str">
            <v>Guatteria</v>
          </cell>
          <cell r="E353" t="str">
            <v>sp.</v>
          </cell>
          <cell r="F353" t="str">
            <v>-</v>
          </cell>
          <cell r="G353" t="str">
            <v>-</v>
          </cell>
        </row>
        <row r="354">
          <cell r="A354">
            <v>112111101</v>
          </cell>
          <cell r="B354" t="str">
            <v>Guatteria araracuarae Maas &amp; Westra</v>
          </cell>
          <cell r="C354" t="str">
            <v>Annonaceae</v>
          </cell>
          <cell r="D354" t="str">
            <v>Guatteria</v>
          </cell>
          <cell r="E354" t="str">
            <v>araracuarae</v>
          </cell>
          <cell r="F354" t="str">
            <v>Maas &amp; Westra</v>
          </cell>
          <cell r="G354" t="str">
            <v>Carguero</v>
          </cell>
        </row>
        <row r="355">
          <cell r="A355">
            <v>112111102</v>
          </cell>
          <cell r="B355" t="str">
            <v>Guatteria atabapensis D.M.Johnson &amp; N.A.Murray</v>
          </cell>
          <cell r="C355" t="str">
            <v>Annonaceae</v>
          </cell>
          <cell r="D355" t="str">
            <v>Guatteria</v>
          </cell>
          <cell r="E355" t="str">
            <v>atabapensis</v>
          </cell>
          <cell r="F355" t="str">
            <v>D.M.Johnson &amp; N.A.Murray</v>
          </cell>
          <cell r="G355" t="str">
            <v>Carguero de hoja negra | Tablón | Majaguillo negro</v>
          </cell>
        </row>
        <row r="356">
          <cell r="A356">
            <v>112111103</v>
          </cell>
          <cell r="B356" t="str">
            <v>Guatteria blepharophylla Mart.</v>
          </cell>
          <cell r="C356" t="str">
            <v>Annonaceae</v>
          </cell>
          <cell r="D356" t="str">
            <v>Guatteria</v>
          </cell>
          <cell r="E356" t="str">
            <v>blepharophylla</v>
          </cell>
          <cell r="F356" t="str">
            <v>Mart.</v>
          </cell>
          <cell r="G356" t="str">
            <v>-</v>
          </cell>
        </row>
        <row r="357">
          <cell r="A357">
            <v>112111104</v>
          </cell>
          <cell r="B357" t="str">
            <v>Guatteria citriodora Ducke</v>
          </cell>
          <cell r="C357" t="str">
            <v>Annonaceae</v>
          </cell>
          <cell r="D357" t="str">
            <v>Guatteria</v>
          </cell>
          <cell r="E357" t="str">
            <v>citriodora</v>
          </cell>
          <cell r="F357" t="str">
            <v>Ducke</v>
          </cell>
          <cell r="G357" t="str">
            <v>Tablón</v>
          </cell>
        </row>
        <row r="358">
          <cell r="A358">
            <v>112111105</v>
          </cell>
          <cell r="B358" t="str">
            <v>Guatteria confusa Maas &amp; Westra</v>
          </cell>
          <cell r="C358" t="str">
            <v>Annonaceae</v>
          </cell>
          <cell r="D358" t="str">
            <v>Guatteria</v>
          </cell>
          <cell r="E358" t="str">
            <v>confusa</v>
          </cell>
          <cell r="F358" t="str">
            <v>Maas &amp; Westra</v>
          </cell>
          <cell r="G358" t="str">
            <v>-</v>
          </cell>
        </row>
        <row r="359">
          <cell r="A359">
            <v>112111106</v>
          </cell>
          <cell r="B359" t="str">
            <v>Guatteria decurrens R.E.Fr.</v>
          </cell>
          <cell r="C359" t="str">
            <v>Annonaceae</v>
          </cell>
          <cell r="D359" t="str">
            <v>Guatteria</v>
          </cell>
          <cell r="E359" t="str">
            <v>decurrens</v>
          </cell>
          <cell r="F359" t="str">
            <v>R.E.Fr.</v>
          </cell>
          <cell r="G359" t="str">
            <v>Carguero | Limoncillo | Palo de buho | Árbol de alivio</v>
          </cell>
        </row>
        <row r="360">
          <cell r="A360">
            <v>112111107</v>
          </cell>
          <cell r="B360" t="str">
            <v>Guatteria denudata R.E.Fr.</v>
          </cell>
          <cell r="C360" t="str">
            <v>Annonaceae</v>
          </cell>
          <cell r="D360" t="str">
            <v>Guatteria</v>
          </cell>
          <cell r="E360" t="str">
            <v>denudata</v>
          </cell>
          <cell r="F360" t="str">
            <v>R.E.Fr.</v>
          </cell>
          <cell r="G360" t="str">
            <v>-</v>
          </cell>
        </row>
        <row r="361">
          <cell r="A361">
            <v>112111108</v>
          </cell>
          <cell r="B361" t="str">
            <v>Guatteria discolor R.E.Fr.</v>
          </cell>
          <cell r="C361" t="str">
            <v>Annonaceae</v>
          </cell>
          <cell r="D361" t="str">
            <v>Guatteria</v>
          </cell>
          <cell r="E361" t="str">
            <v>discolor</v>
          </cell>
          <cell r="F361" t="str">
            <v>R.E.Fr.</v>
          </cell>
          <cell r="G361" t="str">
            <v>-</v>
          </cell>
        </row>
        <row r="362">
          <cell r="A362">
            <v>112111109</v>
          </cell>
          <cell r="B362" t="str">
            <v>Guatteria dura R.E.Fr.</v>
          </cell>
          <cell r="C362" t="str">
            <v>Annonaceae</v>
          </cell>
          <cell r="D362" t="str">
            <v>Guatteria</v>
          </cell>
          <cell r="E362" t="str">
            <v>dura</v>
          </cell>
          <cell r="F362" t="str">
            <v>R.E.Fr.</v>
          </cell>
          <cell r="G362" t="str">
            <v>Vara blanca | Carguero negro | Carguero de cananguchal</v>
          </cell>
        </row>
        <row r="363">
          <cell r="A363">
            <v>112111110</v>
          </cell>
          <cell r="B363" t="str">
            <v>Guatteria elata R.E.Fr.</v>
          </cell>
          <cell r="C363" t="str">
            <v>Annonaceae</v>
          </cell>
          <cell r="D363" t="str">
            <v>Guatteria</v>
          </cell>
          <cell r="E363" t="str">
            <v>elata</v>
          </cell>
          <cell r="F363" t="str">
            <v>R.E.Fr.</v>
          </cell>
          <cell r="G363" t="str">
            <v>Espintana | Carahuasca</v>
          </cell>
        </row>
        <row r="364">
          <cell r="A364">
            <v>112111111</v>
          </cell>
          <cell r="B364" t="str">
            <v>Guatteria foliosa Benth.</v>
          </cell>
          <cell r="C364" t="str">
            <v>Annonaceae</v>
          </cell>
          <cell r="D364" t="str">
            <v>Guatteria</v>
          </cell>
          <cell r="E364" t="str">
            <v>foliosa</v>
          </cell>
          <cell r="F364" t="str">
            <v>Benth.</v>
          </cell>
          <cell r="G364" t="str">
            <v>Carguero negro | Sapo de vieja | Majaguillo negro</v>
          </cell>
        </row>
        <row r="365">
          <cell r="A365">
            <v>112111112</v>
          </cell>
          <cell r="B365" t="str">
            <v>Guatteria friesiana Erkens &amp; Maas</v>
          </cell>
          <cell r="C365" t="str">
            <v>Annonaceae</v>
          </cell>
          <cell r="D365" t="str">
            <v>Guatteria</v>
          </cell>
          <cell r="E365" t="str">
            <v>friesiana</v>
          </cell>
          <cell r="F365" t="str">
            <v>Erkens &amp; Maas</v>
          </cell>
          <cell r="G365" t="str">
            <v>-</v>
          </cell>
        </row>
        <row r="366">
          <cell r="A366">
            <v>112111113</v>
          </cell>
          <cell r="B366" t="str">
            <v>Guatteria goudotiana Triana &amp; Planch.</v>
          </cell>
          <cell r="C366" t="str">
            <v>Annonaceae</v>
          </cell>
          <cell r="D366" t="str">
            <v>Guatteria</v>
          </cell>
          <cell r="E366" t="str">
            <v>goudotiana</v>
          </cell>
          <cell r="F366" t="str">
            <v>Triana &amp; Planch.</v>
          </cell>
          <cell r="G366" t="str">
            <v>-</v>
          </cell>
        </row>
        <row r="367">
          <cell r="A367">
            <v>112111114</v>
          </cell>
          <cell r="B367" t="str">
            <v>Guatteria grandipes Maas &amp; Westra</v>
          </cell>
          <cell r="C367" t="str">
            <v>Annonaceae</v>
          </cell>
          <cell r="D367" t="str">
            <v>Guatteria</v>
          </cell>
          <cell r="E367" t="str">
            <v>grandipes</v>
          </cell>
          <cell r="F367" t="str">
            <v>Maas &amp; Westra</v>
          </cell>
          <cell r="G367" t="str">
            <v>-</v>
          </cell>
        </row>
        <row r="368">
          <cell r="A368">
            <v>112111115</v>
          </cell>
          <cell r="B368" t="str">
            <v>Guatteria guianensis (Aubl.) R.E.Fr.</v>
          </cell>
          <cell r="C368" t="str">
            <v>Annonaceae</v>
          </cell>
          <cell r="D368" t="str">
            <v>Guatteria</v>
          </cell>
          <cell r="E368" t="str">
            <v>guianensis</v>
          </cell>
          <cell r="F368" t="str">
            <v>(Aubl.) R.E.Fr.</v>
          </cell>
          <cell r="G368" t="str">
            <v>Espintana | Palo de perfume | Maraco</v>
          </cell>
        </row>
        <row r="369">
          <cell r="A369">
            <v>112111116</v>
          </cell>
          <cell r="B369" t="str">
            <v>Guatteria heteropetala Benth.</v>
          </cell>
          <cell r="C369" t="str">
            <v>Annonaceae</v>
          </cell>
          <cell r="D369" t="str">
            <v>Guatteria</v>
          </cell>
          <cell r="E369" t="str">
            <v>heteropetala</v>
          </cell>
          <cell r="F369" t="str">
            <v>Benth.</v>
          </cell>
          <cell r="G369" t="str">
            <v>Majagua</v>
          </cell>
        </row>
        <row r="370">
          <cell r="A370">
            <v>112111117</v>
          </cell>
          <cell r="B370" t="str">
            <v>Guatteria hirsuta Ruiz &amp; Pav.</v>
          </cell>
          <cell r="C370" t="str">
            <v>Annonaceae</v>
          </cell>
          <cell r="D370" t="str">
            <v>Guatteria</v>
          </cell>
          <cell r="E370" t="str">
            <v>hirsuta</v>
          </cell>
          <cell r="F370" t="str">
            <v>Ruiz &amp; Pav.</v>
          </cell>
          <cell r="G370" t="str">
            <v>Palanca bueno</v>
          </cell>
        </row>
        <row r="371">
          <cell r="A371">
            <v>112111118</v>
          </cell>
          <cell r="B371" t="str">
            <v>Guatteria insculpta R.E.Fr.</v>
          </cell>
          <cell r="C371" t="str">
            <v>Annonaceae</v>
          </cell>
          <cell r="D371" t="str">
            <v>Guatteria</v>
          </cell>
          <cell r="E371" t="str">
            <v>insculpta</v>
          </cell>
          <cell r="F371" t="str">
            <v>R.E.Fr.</v>
          </cell>
          <cell r="G371" t="str">
            <v>-</v>
          </cell>
        </row>
        <row r="372">
          <cell r="A372">
            <v>112111119</v>
          </cell>
          <cell r="B372" t="str">
            <v>Guatteria inundata Mart.</v>
          </cell>
          <cell r="C372" t="str">
            <v>Annonaceae</v>
          </cell>
          <cell r="D372" t="str">
            <v>Guatteria</v>
          </cell>
          <cell r="E372" t="str">
            <v>inundata</v>
          </cell>
          <cell r="F372" t="str">
            <v>Mart.</v>
          </cell>
          <cell r="G372" t="str">
            <v>Imbira de bajo</v>
          </cell>
        </row>
        <row r="373">
          <cell r="A373">
            <v>112111120</v>
          </cell>
          <cell r="B373" t="str">
            <v>Guatteria latipetala R.E.Fr.</v>
          </cell>
          <cell r="C373" t="str">
            <v>Annonaceae</v>
          </cell>
          <cell r="D373" t="str">
            <v>Guatteria</v>
          </cell>
          <cell r="E373" t="str">
            <v>latipetala</v>
          </cell>
          <cell r="F373" t="str">
            <v>R.E.Fr.</v>
          </cell>
          <cell r="G373" t="str">
            <v>-</v>
          </cell>
        </row>
        <row r="374">
          <cell r="A374">
            <v>112111121</v>
          </cell>
          <cell r="B374" t="str">
            <v>Guatteria liesneri D.M.Johnson &amp; N.A.Murray</v>
          </cell>
          <cell r="C374" t="str">
            <v>Annonaceae</v>
          </cell>
          <cell r="D374" t="str">
            <v>Guatteria</v>
          </cell>
          <cell r="E374" t="str">
            <v>liesneri</v>
          </cell>
          <cell r="F374" t="str">
            <v>D.M.Johnson &amp; N.A.Murray</v>
          </cell>
          <cell r="G374" t="str">
            <v>Carguero</v>
          </cell>
        </row>
        <row r="375">
          <cell r="A375">
            <v>112111122</v>
          </cell>
          <cell r="B375" t="str">
            <v>Guatteria longicuspis R.E.Fr.</v>
          </cell>
          <cell r="C375" t="str">
            <v>Annonaceae</v>
          </cell>
          <cell r="D375" t="str">
            <v>Guatteria</v>
          </cell>
          <cell r="E375" t="str">
            <v>longicuspis</v>
          </cell>
          <cell r="F375" t="str">
            <v>R.E.Fr.</v>
          </cell>
          <cell r="G375" t="str">
            <v>Espintana</v>
          </cell>
        </row>
        <row r="376">
          <cell r="A376">
            <v>112111123</v>
          </cell>
          <cell r="B376" t="str">
            <v>Guatteria maguirei R.E.Fr.</v>
          </cell>
          <cell r="C376" t="str">
            <v>Annonaceae</v>
          </cell>
          <cell r="D376" t="str">
            <v>Guatteria</v>
          </cell>
          <cell r="E376" t="str">
            <v>maguirei</v>
          </cell>
          <cell r="F376" t="str">
            <v>R.E.Fr.</v>
          </cell>
          <cell r="G376" t="str">
            <v>Carguero sabanero</v>
          </cell>
        </row>
        <row r="377">
          <cell r="A377">
            <v>112111124</v>
          </cell>
          <cell r="B377" t="str">
            <v>Guatteria maypurensis Kunth</v>
          </cell>
          <cell r="C377" t="str">
            <v>Annonaceae</v>
          </cell>
          <cell r="D377" t="str">
            <v>Guatteria</v>
          </cell>
          <cell r="E377" t="str">
            <v>maypurensis</v>
          </cell>
          <cell r="F377" t="str">
            <v>Kunth</v>
          </cell>
          <cell r="G377" t="str">
            <v>-</v>
          </cell>
        </row>
        <row r="378">
          <cell r="A378">
            <v>112111125</v>
          </cell>
          <cell r="B378" t="str">
            <v>Guatteria megalophylla Diels</v>
          </cell>
          <cell r="C378" t="str">
            <v>Annonaceae</v>
          </cell>
          <cell r="D378" t="str">
            <v>Guatteria</v>
          </cell>
          <cell r="E378" t="str">
            <v>megalophylla</v>
          </cell>
          <cell r="F378" t="str">
            <v>Diels</v>
          </cell>
          <cell r="G378" t="str">
            <v>Anón de monte | Carguero negro | Abuelo de cacao | Golondrino | Carguero | Carguero de rebalse | Anon motilon</v>
          </cell>
        </row>
        <row r="379">
          <cell r="A379">
            <v>112111126</v>
          </cell>
          <cell r="B379" t="str">
            <v>Guatteria modesta Diels</v>
          </cell>
          <cell r="C379" t="str">
            <v>Annonaceae</v>
          </cell>
          <cell r="D379" t="str">
            <v>Guatteria</v>
          </cell>
          <cell r="E379" t="str">
            <v>modesta</v>
          </cell>
          <cell r="F379" t="str">
            <v>Diels</v>
          </cell>
          <cell r="G379" t="str">
            <v>Golondrino | Carguero</v>
          </cell>
        </row>
        <row r="380">
          <cell r="A380">
            <v>112111127</v>
          </cell>
          <cell r="B380" t="str">
            <v>Guatteria pseudoferruginea Maas &amp; Westra</v>
          </cell>
          <cell r="C380" t="str">
            <v>Annonaceae</v>
          </cell>
          <cell r="D380" t="str">
            <v>Guatteria</v>
          </cell>
          <cell r="E380" t="str">
            <v>pseudoferruginea</v>
          </cell>
          <cell r="F380" t="str">
            <v>Maas &amp; Westra</v>
          </cell>
          <cell r="G380" t="str">
            <v>-</v>
          </cell>
        </row>
        <row r="381">
          <cell r="A381">
            <v>112111128</v>
          </cell>
          <cell r="B381" t="str">
            <v>Guatteria punctata (Aubl.) R.A.Howard</v>
          </cell>
          <cell r="C381" t="str">
            <v>Annonaceae</v>
          </cell>
          <cell r="D381" t="str">
            <v>Guatteria</v>
          </cell>
          <cell r="E381" t="str">
            <v>punctata</v>
          </cell>
          <cell r="F381" t="str">
            <v>(Aubl.) R.A.Howard</v>
          </cell>
          <cell r="G381" t="str">
            <v>Espintana blanco | Espintana | Cargadero | Cargadero negro</v>
          </cell>
        </row>
        <row r="382">
          <cell r="A382">
            <v>112111129</v>
          </cell>
          <cell r="B382" t="str">
            <v>Guatteria ramiflora (D.R.Simpson) Erkens &amp; Maas</v>
          </cell>
          <cell r="C382" t="str">
            <v>Annonaceae</v>
          </cell>
          <cell r="D382" t="str">
            <v>Guatteria</v>
          </cell>
          <cell r="E382" t="str">
            <v>ramiflora</v>
          </cell>
          <cell r="F382" t="str">
            <v>(D.R.Simpson) Erkens &amp; Maas</v>
          </cell>
          <cell r="G382" t="str">
            <v>-</v>
          </cell>
        </row>
        <row r="383">
          <cell r="A383">
            <v>112111130</v>
          </cell>
          <cell r="B383" t="str">
            <v>Guatteria ruboides Maas &amp; Westra</v>
          </cell>
          <cell r="C383" t="str">
            <v>Annonaceae</v>
          </cell>
          <cell r="D383" t="str">
            <v>Guatteria</v>
          </cell>
          <cell r="E383" t="str">
            <v>ruboides</v>
          </cell>
          <cell r="F383" t="str">
            <v>Maas &amp; Westra</v>
          </cell>
          <cell r="G383" t="str">
            <v>-</v>
          </cell>
        </row>
        <row r="384">
          <cell r="A384">
            <v>112111131</v>
          </cell>
          <cell r="B384" t="str">
            <v>Guatteria scalarinervia D.R.Simpson</v>
          </cell>
          <cell r="C384" t="str">
            <v>Annonaceae</v>
          </cell>
          <cell r="D384" t="str">
            <v>Guatteria</v>
          </cell>
          <cell r="E384" t="str">
            <v>scalarinervia</v>
          </cell>
          <cell r="F384" t="str">
            <v>D.R.Simpson</v>
          </cell>
          <cell r="G384" t="str">
            <v>Carguero</v>
          </cell>
        </row>
        <row r="385">
          <cell r="A385">
            <v>112111132</v>
          </cell>
          <cell r="B385" t="str">
            <v>Guatteria schomburgkiana Mart.</v>
          </cell>
          <cell r="C385" t="str">
            <v>Annonaceae</v>
          </cell>
          <cell r="D385" t="str">
            <v>Guatteria</v>
          </cell>
          <cell r="E385" t="str">
            <v>schomburgkiana</v>
          </cell>
          <cell r="F385" t="str">
            <v>Mart.</v>
          </cell>
          <cell r="G385" t="str">
            <v>Espintana peluda</v>
          </cell>
        </row>
        <row r="386">
          <cell r="A386">
            <v>112111133</v>
          </cell>
          <cell r="B386" t="str">
            <v>Guatteria scytophylla Diels</v>
          </cell>
          <cell r="C386" t="str">
            <v>Annonaceae</v>
          </cell>
          <cell r="D386" t="str">
            <v>Guatteria</v>
          </cell>
          <cell r="E386" t="str">
            <v>scytophylla</v>
          </cell>
          <cell r="F386" t="str">
            <v>Diels</v>
          </cell>
          <cell r="G386" t="str">
            <v>-</v>
          </cell>
        </row>
        <row r="387">
          <cell r="A387">
            <v>112111134</v>
          </cell>
          <cell r="B387" t="str">
            <v>Guatteria stipitata R.E.Fr.</v>
          </cell>
          <cell r="C387" t="str">
            <v>Annonaceae</v>
          </cell>
          <cell r="D387" t="str">
            <v>Guatteria</v>
          </cell>
          <cell r="E387" t="str">
            <v>stipitata</v>
          </cell>
          <cell r="F387" t="str">
            <v>R.E.Fr.</v>
          </cell>
          <cell r="G387" t="str">
            <v>Guasca | Carguero</v>
          </cell>
        </row>
        <row r="388">
          <cell r="A388">
            <v>112111135</v>
          </cell>
          <cell r="B388" t="str">
            <v>Guatteria tomentosa Rusby</v>
          </cell>
          <cell r="C388" t="str">
            <v>Annonaceae</v>
          </cell>
          <cell r="D388" t="str">
            <v>Guatteria</v>
          </cell>
          <cell r="E388" t="str">
            <v>tomentosa</v>
          </cell>
          <cell r="F388" t="str">
            <v>Rusby</v>
          </cell>
          <cell r="G388" t="str">
            <v>-</v>
          </cell>
        </row>
        <row r="389">
          <cell r="A389">
            <v>112111136</v>
          </cell>
          <cell r="B389" t="str">
            <v>Guatteria trichocarpa Erkens &amp; Maas</v>
          </cell>
          <cell r="C389" t="str">
            <v>Annonaceae</v>
          </cell>
          <cell r="D389" t="str">
            <v>Guatteria</v>
          </cell>
          <cell r="E389" t="str">
            <v>trichocarpa</v>
          </cell>
          <cell r="F389" t="str">
            <v>Erkens &amp; Maas</v>
          </cell>
          <cell r="G389" t="str">
            <v>Palo rasquiñoso | Palo de buho | Carguero</v>
          </cell>
        </row>
        <row r="390">
          <cell r="A390">
            <v>112111137</v>
          </cell>
          <cell r="B390" t="str">
            <v>Guatteria trichostemon R.E.Fr.</v>
          </cell>
          <cell r="C390" t="str">
            <v>Annonaceae</v>
          </cell>
          <cell r="D390" t="str">
            <v>Guatteria</v>
          </cell>
          <cell r="E390" t="str">
            <v>trichostemon</v>
          </cell>
          <cell r="F390" t="str">
            <v>R.E.Fr.</v>
          </cell>
          <cell r="G390" t="str">
            <v>-</v>
          </cell>
        </row>
        <row r="391">
          <cell r="A391">
            <v>112111138</v>
          </cell>
          <cell r="B391" t="str">
            <v>Guatteria ucayaliana Diels</v>
          </cell>
          <cell r="C391" t="str">
            <v>Annonaceae</v>
          </cell>
          <cell r="D391" t="str">
            <v>Guatteria</v>
          </cell>
          <cell r="E391" t="str">
            <v>ucayaliana</v>
          </cell>
          <cell r="F391" t="str">
            <v>Diels</v>
          </cell>
          <cell r="G391" t="str">
            <v>-</v>
          </cell>
        </row>
        <row r="392">
          <cell r="A392">
            <v>112111139</v>
          </cell>
          <cell r="B392" t="str">
            <v>Guatteria ucayalina Huber</v>
          </cell>
          <cell r="C392" t="str">
            <v>Annonaceae</v>
          </cell>
          <cell r="D392" t="str">
            <v>Guatteria</v>
          </cell>
          <cell r="E392" t="str">
            <v>ucayalina</v>
          </cell>
          <cell r="F392" t="str">
            <v>Huber</v>
          </cell>
          <cell r="G392" t="str">
            <v>Carguero negro</v>
          </cell>
        </row>
        <row r="393">
          <cell r="A393">
            <v>112112100</v>
          </cell>
          <cell r="B393" t="str">
            <v>Klarobelia sp.</v>
          </cell>
          <cell r="C393" t="str">
            <v>Annonaceae</v>
          </cell>
          <cell r="D393" t="str">
            <v>Klarobelia</v>
          </cell>
          <cell r="E393" t="str">
            <v>sp.</v>
          </cell>
          <cell r="F393" t="str">
            <v>-</v>
          </cell>
          <cell r="G393" t="str">
            <v>-</v>
          </cell>
        </row>
        <row r="394">
          <cell r="A394">
            <v>112112101</v>
          </cell>
          <cell r="B394" t="str">
            <v>Klarobelia cauliflora Chatrou</v>
          </cell>
          <cell r="C394" t="str">
            <v>Annonaceae</v>
          </cell>
          <cell r="D394" t="str">
            <v>Klarobelia</v>
          </cell>
          <cell r="E394" t="str">
            <v>cauliflora</v>
          </cell>
          <cell r="F394" t="str">
            <v>Chatrou</v>
          </cell>
          <cell r="G394" t="str">
            <v>-</v>
          </cell>
        </row>
        <row r="395">
          <cell r="A395">
            <v>112112102</v>
          </cell>
          <cell r="B395" t="str">
            <v>Klarobelia inundata Chatrou</v>
          </cell>
          <cell r="C395" t="str">
            <v>Annonaceae</v>
          </cell>
          <cell r="D395" t="str">
            <v>Klarobelia</v>
          </cell>
          <cell r="E395" t="str">
            <v>inundata</v>
          </cell>
          <cell r="F395" t="str">
            <v>Chatrou</v>
          </cell>
          <cell r="G395" t="str">
            <v>-</v>
          </cell>
        </row>
        <row r="396">
          <cell r="A396">
            <v>112112103</v>
          </cell>
          <cell r="B396" t="str">
            <v>Klarobelia napoensis Chatrou</v>
          </cell>
          <cell r="C396" t="str">
            <v>Annonaceae</v>
          </cell>
          <cell r="D396" t="str">
            <v>Klarobelia</v>
          </cell>
          <cell r="E396" t="str">
            <v>napoensis</v>
          </cell>
          <cell r="F396" t="str">
            <v>Chatrou</v>
          </cell>
          <cell r="G396" t="str">
            <v>-</v>
          </cell>
        </row>
        <row r="397">
          <cell r="A397">
            <v>112113100</v>
          </cell>
          <cell r="B397" t="str">
            <v>Mosannona papillosa Chatrou</v>
          </cell>
          <cell r="C397" t="str">
            <v>Annonaceae</v>
          </cell>
          <cell r="D397" t="str">
            <v>Mosannona</v>
          </cell>
          <cell r="E397" t="str">
            <v>papillosa</v>
          </cell>
          <cell r="F397" t="str">
            <v>Chatrou</v>
          </cell>
          <cell r="G397" t="str">
            <v>Canilla de mula</v>
          </cell>
        </row>
        <row r="398">
          <cell r="A398">
            <v>112114100</v>
          </cell>
          <cell r="B398" t="str">
            <v>Oxandra sp.</v>
          </cell>
          <cell r="C398" t="str">
            <v>Annonaceae</v>
          </cell>
          <cell r="D398" t="str">
            <v>Oxandra</v>
          </cell>
          <cell r="E398" t="str">
            <v>sp.</v>
          </cell>
          <cell r="F398" t="str">
            <v>-</v>
          </cell>
          <cell r="G398" t="str">
            <v>Carguero negro</v>
          </cell>
        </row>
        <row r="399">
          <cell r="A399">
            <v>112114101</v>
          </cell>
          <cell r="B399" t="str">
            <v>Oxandra asbeckii (Pulle) R.E.Fr.</v>
          </cell>
          <cell r="C399" t="str">
            <v>Annonaceae</v>
          </cell>
          <cell r="D399" t="str">
            <v>Oxandra</v>
          </cell>
          <cell r="E399" t="str">
            <v>asbeckii</v>
          </cell>
          <cell r="F399" t="str">
            <v>(Pulle) R.E.Fr.</v>
          </cell>
          <cell r="G399" t="str">
            <v>Carguero de sabana</v>
          </cell>
        </row>
        <row r="400">
          <cell r="A400">
            <v>112114102</v>
          </cell>
          <cell r="B400" t="str">
            <v>Oxandra euneura Diels</v>
          </cell>
          <cell r="C400" t="str">
            <v>Annonaceae</v>
          </cell>
          <cell r="D400" t="str">
            <v>Oxandra</v>
          </cell>
          <cell r="E400" t="str">
            <v>euneura</v>
          </cell>
          <cell r="F400" t="str">
            <v>Diels</v>
          </cell>
          <cell r="G400" t="str">
            <v>Cuerinegro | Vara de pescar | Carguero negro</v>
          </cell>
        </row>
        <row r="401">
          <cell r="A401">
            <v>112114103</v>
          </cell>
          <cell r="B401" t="str">
            <v>Oxandra leucodermis (Benth.) Warm.</v>
          </cell>
          <cell r="C401" t="str">
            <v>Annonaceae</v>
          </cell>
          <cell r="D401" t="str">
            <v>Oxandra</v>
          </cell>
          <cell r="E401" t="str">
            <v>leucodermis</v>
          </cell>
          <cell r="F401" t="str">
            <v>(Benth.) Warm.</v>
          </cell>
          <cell r="G401" t="str">
            <v>Carguero | Carguero blanco | Carguero de cananguchal</v>
          </cell>
        </row>
        <row r="402">
          <cell r="A402">
            <v>112114104</v>
          </cell>
          <cell r="B402" t="str">
            <v>Oxandra longipetala R.E.Fr.</v>
          </cell>
          <cell r="C402" t="str">
            <v>Annonaceae</v>
          </cell>
          <cell r="D402" t="str">
            <v>Oxandra</v>
          </cell>
          <cell r="E402" t="str">
            <v>longipetala</v>
          </cell>
          <cell r="F402" t="str">
            <v>R.E.Fr.</v>
          </cell>
          <cell r="G402" t="str">
            <v>-</v>
          </cell>
        </row>
        <row r="403">
          <cell r="A403">
            <v>112114105</v>
          </cell>
          <cell r="B403" t="str">
            <v>Oxandra mediocris Diels</v>
          </cell>
          <cell r="C403" t="str">
            <v>Annonaceae</v>
          </cell>
          <cell r="D403" t="str">
            <v>Oxandra</v>
          </cell>
          <cell r="E403" t="str">
            <v>mediocris</v>
          </cell>
          <cell r="F403" t="str">
            <v>Diels</v>
          </cell>
          <cell r="G403" t="str">
            <v>Carguero | Palo de lanza | Cabo de lanza | Popay de culebra</v>
          </cell>
        </row>
        <row r="404">
          <cell r="A404">
            <v>112114106</v>
          </cell>
          <cell r="B404" t="str">
            <v>Oxandra polyantha R.E.Fr.</v>
          </cell>
          <cell r="C404" t="str">
            <v>Annonaceae</v>
          </cell>
          <cell r="D404" t="str">
            <v>Oxandra</v>
          </cell>
          <cell r="E404" t="str">
            <v>polyantha</v>
          </cell>
          <cell r="F404" t="str">
            <v>R.E.Fr.</v>
          </cell>
          <cell r="G404" t="str">
            <v>Carguero de cananguchal | Carguero de rebalse</v>
          </cell>
        </row>
        <row r="405">
          <cell r="A405">
            <v>112114107</v>
          </cell>
          <cell r="B405" t="str">
            <v>Oxandra riedeliana R.E.Fr.</v>
          </cell>
          <cell r="C405" t="str">
            <v>Annonaceae</v>
          </cell>
          <cell r="D405" t="str">
            <v>Oxandra</v>
          </cell>
          <cell r="E405" t="str">
            <v>riedeliana</v>
          </cell>
          <cell r="F405" t="str">
            <v>R.E.Fr.</v>
          </cell>
          <cell r="G405" t="str">
            <v>-</v>
          </cell>
        </row>
        <row r="406">
          <cell r="A406">
            <v>112114108</v>
          </cell>
          <cell r="B406" t="str">
            <v>Oxandra xylopioides Diels</v>
          </cell>
          <cell r="C406" t="str">
            <v>Annonaceae</v>
          </cell>
          <cell r="D406" t="str">
            <v>Oxandra</v>
          </cell>
          <cell r="E406" t="str">
            <v>xylopioides</v>
          </cell>
          <cell r="F406" t="str">
            <v>Diels</v>
          </cell>
          <cell r="G406" t="str">
            <v>Carguero de pescado | Cuerinigro | Golondrino | Carguero de hormiga | Carguero | Popay de culebra</v>
          </cell>
        </row>
        <row r="407">
          <cell r="A407">
            <v>112115100</v>
          </cell>
          <cell r="B407" t="str">
            <v>Porcelia venezuelensis Pittier</v>
          </cell>
          <cell r="C407" t="str">
            <v>Annonaceae</v>
          </cell>
          <cell r="D407" t="str">
            <v>Porcelia</v>
          </cell>
          <cell r="E407" t="str">
            <v>venezuelanensis</v>
          </cell>
          <cell r="F407" t="str">
            <v>Pittier</v>
          </cell>
          <cell r="G407" t="str">
            <v>-</v>
          </cell>
        </row>
        <row r="408">
          <cell r="A408">
            <v>112116100</v>
          </cell>
          <cell r="B408" t="str">
            <v>Pseudoxandra sp.</v>
          </cell>
          <cell r="C408" t="str">
            <v>Annonaceae</v>
          </cell>
          <cell r="D408" t="str">
            <v>Pseudoxandra</v>
          </cell>
          <cell r="E408" t="str">
            <v>sp.</v>
          </cell>
          <cell r="F408" t="str">
            <v>-</v>
          </cell>
          <cell r="G408" t="str">
            <v>Espintana</v>
          </cell>
        </row>
        <row r="409">
          <cell r="A409">
            <v>112116101</v>
          </cell>
          <cell r="B409" t="str">
            <v>Pseudoxandra atrata Maas</v>
          </cell>
          <cell r="C409" t="str">
            <v>Annonaceae</v>
          </cell>
          <cell r="D409" t="str">
            <v>Pseudoxandra</v>
          </cell>
          <cell r="E409" t="str">
            <v>atrata</v>
          </cell>
          <cell r="F409" t="str">
            <v>Maas</v>
          </cell>
          <cell r="G409" t="str">
            <v>-</v>
          </cell>
        </row>
        <row r="410">
          <cell r="A410">
            <v>112116102</v>
          </cell>
          <cell r="B410" t="str">
            <v>Pseudoxandra cauliflora Maas</v>
          </cell>
          <cell r="C410" t="str">
            <v>Annonaceae</v>
          </cell>
          <cell r="D410" t="str">
            <v>Pseudoxandra</v>
          </cell>
          <cell r="E410" t="str">
            <v>cauliflora</v>
          </cell>
          <cell r="F410" t="str">
            <v>Maas</v>
          </cell>
          <cell r="G410" t="str">
            <v>-</v>
          </cell>
        </row>
        <row r="411">
          <cell r="A411">
            <v>112116103</v>
          </cell>
          <cell r="B411" t="str">
            <v>Pseudoxandra duckei Maas</v>
          </cell>
          <cell r="C411" t="str">
            <v>Annonaceae</v>
          </cell>
          <cell r="D411" t="str">
            <v>Pseudoxandra</v>
          </cell>
          <cell r="E411" t="str">
            <v>duckei</v>
          </cell>
          <cell r="F411" t="str">
            <v>Maas</v>
          </cell>
          <cell r="G411" t="str">
            <v>-</v>
          </cell>
        </row>
        <row r="412">
          <cell r="A412">
            <v>112116104</v>
          </cell>
          <cell r="B412" t="str">
            <v>Pseudoxandra leiophylla (Diels) R.E.Fr.</v>
          </cell>
          <cell r="C412" t="str">
            <v>Annonaceae</v>
          </cell>
          <cell r="D412" t="str">
            <v>Pseudoxandra</v>
          </cell>
          <cell r="E412" t="str">
            <v>leiophylla</v>
          </cell>
          <cell r="F412" t="str">
            <v>(Diels) R.E.Fr.</v>
          </cell>
          <cell r="G412" t="str">
            <v>Carguero</v>
          </cell>
        </row>
        <row r="413">
          <cell r="A413">
            <v>112116105</v>
          </cell>
          <cell r="B413" t="str">
            <v>Pseudoxandra lucida R.E.Fr.</v>
          </cell>
          <cell r="C413" t="str">
            <v>Annonaceae</v>
          </cell>
          <cell r="D413" t="str">
            <v>Pseudoxandra</v>
          </cell>
          <cell r="E413" t="str">
            <v>lucida</v>
          </cell>
          <cell r="F413" t="str">
            <v>R.E.Fr.</v>
          </cell>
          <cell r="G413" t="str">
            <v>-</v>
          </cell>
        </row>
        <row r="414">
          <cell r="A414">
            <v>112116106</v>
          </cell>
          <cell r="B414" t="str">
            <v>Pseudoxandra papillosa Maas</v>
          </cell>
          <cell r="C414" t="str">
            <v>Annonaceae</v>
          </cell>
          <cell r="D414" t="str">
            <v>Pseudoxandra</v>
          </cell>
          <cell r="E414" t="str">
            <v>papillosa</v>
          </cell>
          <cell r="F414" t="str">
            <v>Maas</v>
          </cell>
          <cell r="G414" t="str">
            <v>-</v>
          </cell>
        </row>
        <row r="415">
          <cell r="A415">
            <v>112116107</v>
          </cell>
          <cell r="B415" t="str">
            <v>Pseudoxandra polyphleba (Diels) R.E.Fr.</v>
          </cell>
          <cell r="C415" t="str">
            <v>Annonaceae</v>
          </cell>
          <cell r="D415" t="str">
            <v>Pseudoxandra</v>
          </cell>
          <cell r="E415" t="str">
            <v>polyphleba</v>
          </cell>
          <cell r="F415" t="str">
            <v>(Diels) R.E.Fr.</v>
          </cell>
          <cell r="G415" t="str">
            <v>Majawillo Negro | Espintana</v>
          </cell>
        </row>
        <row r="416">
          <cell r="A416">
            <v>112117100</v>
          </cell>
          <cell r="B416" t="str">
            <v>Rollinia sp.</v>
          </cell>
          <cell r="C416" t="str">
            <v>Annonaceae</v>
          </cell>
          <cell r="D416" t="str">
            <v>Rollinia</v>
          </cell>
          <cell r="E416" t="str">
            <v>sp.</v>
          </cell>
          <cell r="F416" t="str">
            <v>-</v>
          </cell>
          <cell r="G416" t="str">
            <v>Nabueno | Golondrino</v>
          </cell>
        </row>
        <row r="417">
          <cell r="A417">
            <v>112118100</v>
          </cell>
          <cell r="B417" t="str">
            <v>Ruizodendron ovale (Ruiz &amp; Pav.) R.E.Fr.</v>
          </cell>
          <cell r="C417" t="str">
            <v>Annonaceae</v>
          </cell>
          <cell r="D417" t="str">
            <v>Ruizodendron</v>
          </cell>
          <cell r="E417" t="str">
            <v>ovale</v>
          </cell>
          <cell r="F417" t="str">
            <v>(Ruiz &amp; Pav.) R.E.Fr.</v>
          </cell>
          <cell r="G417" t="str">
            <v>-</v>
          </cell>
        </row>
        <row r="418">
          <cell r="A418">
            <v>112119100</v>
          </cell>
          <cell r="B418" t="str">
            <v>Tetrameranthus sp.</v>
          </cell>
          <cell r="C418" t="str">
            <v>Annonaceae</v>
          </cell>
          <cell r="D418" t="str">
            <v>Tetrameranthus</v>
          </cell>
          <cell r="E418" t="str">
            <v>sp.</v>
          </cell>
          <cell r="F418" t="str">
            <v>-</v>
          </cell>
          <cell r="G418" t="str">
            <v>-</v>
          </cell>
        </row>
        <row r="419">
          <cell r="A419">
            <v>112119101</v>
          </cell>
          <cell r="B419" t="str">
            <v>Tetrameranthus duckei R.E Fr.</v>
          </cell>
          <cell r="C419" t="str">
            <v>Annonaceae</v>
          </cell>
          <cell r="D419" t="str">
            <v>Tetrameranthus</v>
          </cell>
          <cell r="E419" t="str">
            <v>duckei</v>
          </cell>
          <cell r="F419" t="str">
            <v>R.E Fr.</v>
          </cell>
          <cell r="G419" t="str">
            <v>-</v>
          </cell>
        </row>
        <row r="420">
          <cell r="A420">
            <v>112119102</v>
          </cell>
          <cell r="B420" t="str">
            <v>Tetrameranthus macrocarpus R.E.Fr.</v>
          </cell>
          <cell r="C420" t="str">
            <v>Annonaceae</v>
          </cell>
          <cell r="D420" t="str">
            <v>Tetrameranthus</v>
          </cell>
          <cell r="E420" t="str">
            <v>macrocarpus</v>
          </cell>
          <cell r="F420" t="str">
            <v>R.E.Fr.</v>
          </cell>
          <cell r="G420" t="str">
            <v>-</v>
          </cell>
        </row>
        <row r="421">
          <cell r="A421">
            <v>112119103</v>
          </cell>
          <cell r="B421" t="str">
            <v>Tetrameranthus pachycarpus Westra</v>
          </cell>
          <cell r="C421" t="str">
            <v>Annonaceae</v>
          </cell>
          <cell r="D421" t="str">
            <v>Tetrameranthus</v>
          </cell>
          <cell r="E421" t="str">
            <v>pachycarpus</v>
          </cell>
          <cell r="F421" t="str">
            <v>Westra</v>
          </cell>
          <cell r="G421" t="str">
            <v>-</v>
          </cell>
        </row>
        <row r="422">
          <cell r="A422">
            <v>112120100</v>
          </cell>
          <cell r="B422" t="str">
            <v>Trigynaea sp.</v>
          </cell>
          <cell r="C422" t="str">
            <v>Annonaceae</v>
          </cell>
          <cell r="D422" t="str">
            <v>Trigynaea</v>
          </cell>
          <cell r="E422" t="str">
            <v>sp.</v>
          </cell>
          <cell r="F422" t="str">
            <v>-</v>
          </cell>
          <cell r="G422" t="str">
            <v>-</v>
          </cell>
        </row>
        <row r="423">
          <cell r="A423">
            <v>112120101</v>
          </cell>
          <cell r="B423" t="str">
            <v>Trigynaea cinnamomea D.M.Johnson &amp; N.A.Murray</v>
          </cell>
          <cell r="C423" t="str">
            <v>Annonaceae</v>
          </cell>
          <cell r="D423" t="str">
            <v>Trigynaea</v>
          </cell>
          <cell r="E423" t="str">
            <v>cinnamomea</v>
          </cell>
          <cell r="F423" t="str">
            <v>D.M.Johnson &amp; N.A.Murray</v>
          </cell>
          <cell r="G423" t="str">
            <v>Cuerinegro</v>
          </cell>
        </row>
        <row r="424">
          <cell r="A424">
            <v>112121100</v>
          </cell>
          <cell r="B424" t="str">
            <v>Unonopsis sp.</v>
          </cell>
          <cell r="C424" t="str">
            <v>Annonaceae</v>
          </cell>
          <cell r="D424" t="str">
            <v>Unonopsis</v>
          </cell>
          <cell r="E424" t="str">
            <v>sp.</v>
          </cell>
          <cell r="F424" t="str">
            <v>-</v>
          </cell>
          <cell r="G424" t="str">
            <v>Laurel peposo | Carguero negro</v>
          </cell>
        </row>
        <row r="425">
          <cell r="A425">
            <v>112121101</v>
          </cell>
          <cell r="B425" t="str">
            <v>Unonopsis elegantissima R.E.Fr.</v>
          </cell>
          <cell r="C425" t="str">
            <v>Annonaceae</v>
          </cell>
          <cell r="D425" t="str">
            <v>Unonopsis</v>
          </cell>
          <cell r="E425" t="str">
            <v>elegantissima</v>
          </cell>
          <cell r="F425" t="str">
            <v>R.E.Fr.</v>
          </cell>
          <cell r="G425" t="str">
            <v>Srirm</v>
          </cell>
        </row>
        <row r="426">
          <cell r="A426">
            <v>112121102</v>
          </cell>
          <cell r="B426" t="str">
            <v>Unonopsis floribunda Diels</v>
          </cell>
          <cell r="C426" t="str">
            <v>Annonaceae</v>
          </cell>
          <cell r="D426" t="str">
            <v>Unonopsis</v>
          </cell>
          <cell r="E426" t="str">
            <v>floribunda</v>
          </cell>
          <cell r="F426" t="str">
            <v>Diels</v>
          </cell>
          <cell r="G426" t="str">
            <v>Carguero | Tortugo</v>
          </cell>
        </row>
        <row r="427">
          <cell r="A427">
            <v>112121103</v>
          </cell>
          <cell r="B427" t="str">
            <v>Unonopsis guatterioides (A.DC.) R.E.Fr.</v>
          </cell>
          <cell r="C427" t="str">
            <v>Annonaceae</v>
          </cell>
          <cell r="D427" t="str">
            <v>Unonopsis</v>
          </cell>
          <cell r="E427" t="str">
            <v>guatterioides</v>
          </cell>
          <cell r="F427" t="str">
            <v>(A.DC.) R.E.Fr.</v>
          </cell>
          <cell r="G427" t="str">
            <v>Vara fina | Imbira negra | Carguero negro</v>
          </cell>
        </row>
        <row r="428">
          <cell r="A428">
            <v>112121104</v>
          </cell>
          <cell r="B428" t="str">
            <v>Unonopsis perrottetii (A.DC.) R.E.Fr.</v>
          </cell>
          <cell r="C428" t="str">
            <v>Annonaceae</v>
          </cell>
          <cell r="D428" t="str">
            <v>Unonopsis</v>
          </cell>
          <cell r="E428" t="str">
            <v>perrottetii</v>
          </cell>
          <cell r="F428" t="str">
            <v>(A.DC.) R.E.Fr.</v>
          </cell>
          <cell r="G428" t="str">
            <v>Carguero</v>
          </cell>
        </row>
        <row r="429">
          <cell r="A429">
            <v>112121105</v>
          </cell>
          <cell r="B429" t="str">
            <v>Unonopsis rufescens (Baill.) R.E.Fr.</v>
          </cell>
          <cell r="C429" t="str">
            <v>Annonaceae</v>
          </cell>
          <cell r="D429" t="str">
            <v>Unonopsis</v>
          </cell>
          <cell r="E429" t="str">
            <v>rufescens</v>
          </cell>
          <cell r="F429" t="str">
            <v>(Baill.) R.E.Fr.</v>
          </cell>
          <cell r="G429" t="str">
            <v>-</v>
          </cell>
        </row>
        <row r="430">
          <cell r="A430">
            <v>112121106</v>
          </cell>
          <cell r="B430" t="str">
            <v>Unonopsis silvatica R.E.Fr.</v>
          </cell>
          <cell r="C430" t="str">
            <v>Annonaceae</v>
          </cell>
          <cell r="D430" t="str">
            <v>Unonopsis</v>
          </cell>
          <cell r="E430" t="str">
            <v>silvatica</v>
          </cell>
          <cell r="F430" t="str">
            <v>R.E.Fr.</v>
          </cell>
          <cell r="G430" t="str">
            <v>-</v>
          </cell>
        </row>
        <row r="431">
          <cell r="A431">
            <v>112121107</v>
          </cell>
          <cell r="B431" t="str">
            <v>Unonopsis spectabilis Diels</v>
          </cell>
          <cell r="C431" t="str">
            <v>Annonaceae</v>
          </cell>
          <cell r="D431" t="str">
            <v>Unonopsis</v>
          </cell>
          <cell r="E431" t="str">
            <v>spectabilis</v>
          </cell>
          <cell r="F431" t="str">
            <v>Diels</v>
          </cell>
          <cell r="G431" t="str">
            <v>Chirimoya | Anón de monte</v>
          </cell>
        </row>
        <row r="432">
          <cell r="A432">
            <v>112121108</v>
          </cell>
          <cell r="B432" t="str">
            <v>Unonopsis stipitata Diels</v>
          </cell>
          <cell r="C432" t="str">
            <v>Annonaceae</v>
          </cell>
          <cell r="D432" t="str">
            <v>Unonopsis</v>
          </cell>
          <cell r="E432" t="str">
            <v>stipitata</v>
          </cell>
          <cell r="F432" t="str">
            <v>Diels</v>
          </cell>
          <cell r="G432" t="str">
            <v>Carguero negro | Vara de pescar negra | Carguero | Imbira blanco</v>
          </cell>
        </row>
        <row r="433">
          <cell r="A433">
            <v>112121109</v>
          </cell>
          <cell r="B433" t="str">
            <v>Unonopsis veneficiorum (Mart.) R.E.Fr.</v>
          </cell>
          <cell r="C433" t="str">
            <v>Annonaceae</v>
          </cell>
          <cell r="D433" t="str">
            <v>Unonopsis</v>
          </cell>
          <cell r="E433" t="str">
            <v>veneficiorum</v>
          </cell>
          <cell r="F433" t="str">
            <v>(Mart.) R.E.Fr.</v>
          </cell>
          <cell r="G433" t="str">
            <v>Cuerinegro | Espintana | Espintana de tierra alta</v>
          </cell>
        </row>
        <row r="434">
          <cell r="A434">
            <v>112122100</v>
          </cell>
          <cell r="B434" t="str">
            <v>Xylopia sp.</v>
          </cell>
          <cell r="C434" t="str">
            <v>Annonaceae</v>
          </cell>
          <cell r="D434" t="str">
            <v>Xylopia</v>
          </cell>
          <cell r="E434" t="str">
            <v>sp.</v>
          </cell>
          <cell r="F434" t="str">
            <v>-</v>
          </cell>
          <cell r="G434" t="str">
            <v>Carguero | Imbira | Cuerinegro | Guaimaro</v>
          </cell>
        </row>
        <row r="435">
          <cell r="A435">
            <v>112122101</v>
          </cell>
          <cell r="B435" t="str">
            <v>Xylopia amazonica R.E.Fr.</v>
          </cell>
          <cell r="C435" t="str">
            <v>Annonaceae</v>
          </cell>
          <cell r="D435" t="str">
            <v>Xylopia</v>
          </cell>
          <cell r="E435" t="str">
            <v>amazonica</v>
          </cell>
          <cell r="F435" t="str">
            <v>R.E.Fr.</v>
          </cell>
          <cell r="G435" t="str">
            <v>Espintana | Envira</v>
          </cell>
        </row>
        <row r="436">
          <cell r="A436">
            <v>112122102</v>
          </cell>
          <cell r="B436" t="str">
            <v>Xylopia aromatica (Lam.) Mart.</v>
          </cell>
          <cell r="C436" t="str">
            <v>Annonaceae</v>
          </cell>
          <cell r="D436" t="str">
            <v>Xylopia</v>
          </cell>
          <cell r="E436" t="str">
            <v>aromatica</v>
          </cell>
          <cell r="F436" t="str">
            <v>(Lam.) Mart.</v>
          </cell>
          <cell r="G436" t="str">
            <v>Malagueto | Mirlo | Hachón | Liston | malageto | Majaguillo</v>
          </cell>
        </row>
        <row r="437">
          <cell r="A437">
            <v>112122103</v>
          </cell>
          <cell r="B437" t="str">
            <v>Xylopia benthamii R.E.Fr.</v>
          </cell>
          <cell r="C437" t="str">
            <v>Annonaceae</v>
          </cell>
          <cell r="D437" t="str">
            <v>Xylopia</v>
          </cell>
          <cell r="E437" t="str">
            <v>benthamii</v>
          </cell>
          <cell r="F437" t="str">
            <v>R.E.Fr.</v>
          </cell>
          <cell r="G437" t="str">
            <v>-</v>
          </cell>
        </row>
        <row r="438">
          <cell r="A438">
            <v>112122104</v>
          </cell>
          <cell r="B438" t="str">
            <v>Xylopia calophylla R.E.Fr.</v>
          </cell>
          <cell r="C438" t="str">
            <v>Annonaceae</v>
          </cell>
          <cell r="D438" t="str">
            <v>Xylopia</v>
          </cell>
          <cell r="E438" t="str">
            <v>calophylla</v>
          </cell>
          <cell r="F438" t="str">
            <v>R.E.Fr.</v>
          </cell>
          <cell r="G438" t="str">
            <v>Majawillo</v>
          </cell>
        </row>
        <row r="439">
          <cell r="A439">
            <v>112122105</v>
          </cell>
          <cell r="B439" t="str">
            <v>Xylopia crinita R.E.Fr.</v>
          </cell>
          <cell r="C439" t="str">
            <v>Annonaceae</v>
          </cell>
          <cell r="D439" t="str">
            <v>Xylopia</v>
          </cell>
          <cell r="E439" t="str">
            <v>crinita</v>
          </cell>
          <cell r="F439" t="str">
            <v>R.E.Fr.</v>
          </cell>
          <cell r="G439" t="str">
            <v>-</v>
          </cell>
        </row>
        <row r="440">
          <cell r="A440">
            <v>112122106</v>
          </cell>
          <cell r="B440" t="str">
            <v>Xylopia cuspidata Diels</v>
          </cell>
          <cell r="C440" t="str">
            <v>Annonaceae</v>
          </cell>
          <cell r="D440" t="str">
            <v>Xylopia</v>
          </cell>
          <cell r="E440" t="str">
            <v>cuspidata</v>
          </cell>
          <cell r="F440" t="str">
            <v>Diels</v>
          </cell>
          <cell r="G440" t="str">
            <v>Carguero</v>
          </cell>
        </row>
        <row r="441">
          <cell r="A441">
            <v>112122107</v>
          </cell>
          <cell r="B441" t="str">
            <v>Xylopia emarginata Mart.</v>
          </cell>
          <cell r="C441" t="str">
            <v>Annonaceae</v>
          </cell>
          <cell r="D441" t="str">
            <v>Xylopia</v>
          </cell>
          <cell r="E441" t="str">
            <v>emarginata</v>
          </cell>
          <cell r="F441" t="str">
            <v>Mart.</v>
          </cell>
          <cell r="G441" t="str">
            <v>-</v>
          </cell>
        </row>
        <row r="442">
          <cell r="A442">
            <v>112122108</v>
          </cell>
          <cell r="B442" t="str">
            <v>Xylopia excellens R.E.Fr.</v>
          </cell>
          <cell r="C442" t="str">
            <v>Annonaceae</v>
          </cell>
          <cell r="D442" t="str">
            <v>Xylopia</v>
          </cell>
          <cell r="E442" t="str">
            <v>excellens</v>
          </cell>
          <cell r="F442" t="str">
            <v>R.E.Fr.</v>
          </cell>
          <cell r="G442" t="str">
            <v>-</v>
          </cell>
        </row>
        <row r="443">
          <cell r="A443">
            <v>112122109</v>
          </cell>
          <cell r="B443" t="str">
            <v>Xylopia frutescens Aubl.</v>
          </cell>
          <cell r="C443" t="str">
            <v>Annonaceae</v>
          </cell>
          <cell r="D443" t="str">
            <v>Xylopia</v>
          </cell>
          <cell r="E443" t="str">
            <v>frutescens</v>
          </cell>
          <cell r="F443" t="str">
            <v>Aubl.</v>
          </cell>
          <cell r="G443" t="str">
            <v>Espintana</v>
          </cell>
        </row>
        <row r="444">
          <cell r="A444">
            <v>112122110</v>
          </cell>
          <cell r="B444" t="str">
            <v>Xylopia ligustrifolia Dunal</v>
          </cell>
          <cell r="C444" t="str">
            <v>Annonaceae</v>
          </cell>
          <cell r="D444" t="str">
            <v>Xylopia</v>
          </cell>
          <cell r="E444" t="str">
            <v>ligustrifolia</v>
          </cell>
          <cell r="F444" t="str">
            <v>Dunal</v>
          </cell>
          <cell r="G444" t="str">
            <v>Tablón</v>
          </cell>
        </row>
        <row r="445">
          <cell r="A445">
            <v>112122111</v>
          </cell>
          <cell r="B445" t="str">
            <v>Xylopia macrantha Triana &amp; Planch.</v>
          </cell>
          <cell r="C445" t="str">
            <v>Annonaceae</v>
          </cell>
          <cell r="D445" t="str">
            <v>Xylopia</v>
          </cell>
          <cell r="E445" t="str">
            <v>macrantha</v>
          </cell>
          <cell r="F445" t="str">
            <v>Triana &amp; Planch.</v>
          </cell>
          <cell r="G445" t="str">
            <v>-</v>
          </cell>
        </row>
        <row r="446">
          <cell r="A446">
            <v>112122112</v>
          </cell>
          <cell r="B446" t="str">
            <v>Xylopia micans R.E.Fr.</v>
          </cell>
          <cell r="C446" t="str">
            <v>Annonaceae</v>
          </cell>
          <cell r="D446" t="str">
            <v>Xylopia</v>
          </cell>
          <cell r="E446" t="str">
            <v>micans</v>
          </cell>
          <cell r="F446" t="str">
            <v>R.E.Fr.</v>
          </cell>
          <cell r="G446" t="str">
            <v>Palo de piquiña | Pelador</v>
          </cell>
        </row>
        <row r="447">
          <cell r="A447">
            <v>112122113</v>
          </cell>
          <cell r="B447" t="str">
            <v>Xylopia multiflora R.E.Fr.</v>
          </cell>
          <cell r="C447" t="str">
            <v>Annonaceae</v>
          </cell>
          <cell r="D447" t="str">
            <v>Xylopia</v>
          </cell>
          <cell r="E447" t="str">
            <v>multiflora</v>
          </cell>
          <cell r="F447" t="str">
            <v>R.E.Fr.</v>
          </cell>
          <cell r="G447" t="str">
            <v>Carguero de dormilón | Carguero</v>
          </cell>
        </row>
        <row r="448">
          <cell r="A448">
            <v>112122114</v>
          </cell>
          <cell r="B448" t="str">
            <v>Xylopia nervosa (R.E.Fr.) Maas</v>
          </cell>
          <cell r="C448" t="str">
            <v>Annonaceae</v>
          </cell>
          <cell r="D448" t="str">
            <v>Xylopia</v>
          </cell>
          <cell r="E448" t="str">
            <v>nervosa</v>
          </cell>
          <cell r="F448" t="str">
            <v>(R.E.Fr.) Maas</v>
          </cell>
          <cell r="G448" t="str">
            <v>-</v>
          </cell>
        </row>
        <row r="449">
          <cell r="A449">
            <v>112122115</v>
          </cell>
          <cell r="B449" t="str">
            <v>Xylopia nitida Dunal</v>
          </cell>
          <cell r="C449" t="str">
            <v>Annonaceae</v>
          </cell>
          <cell r="D449" t="str">
            <v>Xylopia</v>
          </cell>
          <cell r="E449" t="str">
            <v>nitida</v>
          </cell>
          <cell r="F449" t="str">
            <v>Dunal</v>
          </cell>
          <cell r="G449" t="str">
            <v>-</v>
          </cell>
        </row>
        <row r="450">
          <cell r="A450">
            <v>112122116</v>
          </cell>
          <cell r="B450" t="str">
            <v>Xylopia orinocensis Bagstad &amp; D.M.Johnson</v>
          </cell>
          <cell r="C450" t="str">
            <v>Annonaceae</v>
          </cell>
          <cell r="D450" t="str">
            <v>Xylopia</v>
          </cell>
          <cell r="E450" t="str">
            <v>orinocensis</v>
          </cell>
          <cell r="F450" t="str">
            <v>Bagstad &amp; D.M.Johnson</v>
          </cell>
          <cell r="G450" t="str">
            <v>-</v>
          </cell>
        </row>
        <row r="451">
          <cell r="A451">
            <v>112122117</v>
          </cell>
          <cell r="B451" t="str">
            <v>Xylopia parviflora Spruce</v>
          </cell>
          <cell r="C451" t="str">
            <v>Annonaceae</v>
          </cell>
          <cell r="D451" t="str">
            <v>Xylopia</v>
          </cell>
          <cell r="E451" t="str">
            <v>parviflora</v>
          </cell>
          <cell r="F451" t="str">
            <v>Spruce</v>
          </cell>
          <cell r="G451" t="str">
            <v>Carguero de hormiga</v>
          </cell>
        </row>
        <row r="452">
          <cell r="A452">
            <v>112122118</v>
          </cell>
          <cell r="B452" t="str">
            <v>Xylopia platypetala R.E.Fr.</v>
          </cell>
          <cell r="C452" t="str">
            <v>Annonaceae</v>
          </cell>
          <cell r="D452" t="str">
            <v>Xylopia</v>
          </cell>
          <cell r="E452" t="str">
            <v>platypetala</v>
          </cell>
          <cell r="F452" t="str">
            <v>R.E.Fr.</v>
          </cell>
          <cell r="G452" t="str">
            <v>-</v>
          </cell>
        </row>
        <row r="453">
          <cell r="A453">
            <v>112122119</v>
          </cell>
          <cell r="B453" t="str">
            <v>Xylopia plowmanii P.E.Berry &amp; D.M.Johnson</v>
          </cell>
          <cell r="C453" t="str">
            <v>Annonaceae</v>
          </cell>
          <cell r="D453" t="str">
            <v>Xylopia</v>
          </cell>
          <cell r="E453" t="str">
            <v>plowmanii</v>
          </cell>
          <cell r="F453" t="str">
            <v>P.E.Berry &amp; D.M.Johnson</v>
          </cell>
          <cell r="G453" t="str">
            <v>-</v>
          </cell>
        </row>
        <row r="454">
          <cell r="A454">
            <v>112122120</v>
          </cell>
          <cell r="B454" t="str">
            <v>Xylopia polyantha R.E.Fr.</v>
          </cell>
          <cell r="C454" t="str">
            <v>Annonaceae</v>
          </cell>
          <cell r="D454" t="str">
            <v>Xylopia</v>
          </cell>
          <cell r="E454" t="str">
            <v>polyantha</v>
          </cell>
          <cell r="F454" t="str">
            <v>R.E.Fr.</v>
          </cell>
          <cell r="G454" t="str">
            <v>Tablón | Majagüillo blanco | Cariaño</v>
          </cell>
        </row>
        <row r="455">
          <cell r="A455">
            <v>112122121</v>
          </cell>
          <cell r="B455" t="str">
            <v>Xylopia sericea A.St.-Hil.</v>
          </cell>
          <cell r="C455" t="str">
            <v>Annonaceae</v>
          </cell>
          <cell r="D455" t="str">
            <v>Xylopia</v>
          </cell>
          <cell r="E455" t="str">
            <v>sericea</v>
          </cell>
          <cell r="F455" t="str">
            <v>A.St.-Hil.</v>
          </cell>
          <cell r="G455" t="str">
            <v>-</v>
          </cell>
        </row>
        <row r="456">
          <cell r="A456">
            <v>112122122</v>
          </cell>
          <cell r="B456" t="str">
            <v>Xylopia spruceana Spruce</v>
          </cell>
          <cell r="C456" t="str">
            <v>Annonaceae</v>
          </cell>
          <cell r="D456" t="str">
            <v>Xylopia</v>
          </cell>
          <cell r="E456" t="str">
            <v>spruceana</v>
          </cell>
          <cell r="F456" t="str">
            <v>Spruce</v>
          </cell>
          <cell r="G456" t="str">
            <v>Palo de piquiña</v>
          </cell>
        </row>
        <row r="457">
          <cell r="A457">
            <v>112122123</v>
          </cell>
          <cell r="B457" t="str">
            <v>Xylopia trichostemon R.E.Fr.</v>
          </cell>
          <cell r="C457" t="str">
            <v>Annonaceae</v>
          </cell>
          <cell r="D457" t="str">
            <v>Xylopia</v>
          </cell>
          <cell r="E457" t="str">
            <v>trichostemon</v>
          </cell>
          <cell r="F457" t="str">
            <v>R.E.Fr.</v>
          </cell>
          <cell r="G457" t="str">
            <v>Tablón de bajo</v>
          </cell>
        </row>
        <row r="458">
          <cell r="A458">
            <v>113100100</v>
          </cell>
          <cell r="B458" t="str">
            <v>Apium graveolens L.</v>
          </cell>
          <cell r="C458" t="str">
            <v>Apiaceae</v>
          </cell>
          <cell r="D458" t="str">
            <v>Apium</v>
          </cell>
          <cell r="E458" t="str">
            <v>graveolens</v>
          </cell>
          <cell r="F458" t="str">
            <v>L.</v>
          </cell>
          <cell r="G458" t="str">
            <v>Apio</v>
          </cell>
        </row>
        <row r="459">
          <cell r="A459">
            <v>113101100</v>
          </cell>
          <cell r="B459" t="str">
            <v>Arracacia xanthorrhiza Bancr.</v>
          </cell>
          <cell r="C459" t="str">
            <v>Apiaceae</v>
          </cell>
          <cell r="D459" t="str">
            <v>Arracacia</v>
          </cell>
          <cell r="E459" t="str">
            <v>xanthorrhiza</v>
          </cell>
          <cell r="F459" t="str">
            <v>Bancr.</v>
          </cell>
          <cell r="G459" t="str">
            <v>Arracacha</v>
          </cell>
        </row>
        <row r="460">
          <cell r="A460">
            <v>113102100</v>
          </cell>
          <cell r="B460" t="str">
            <v>Coriandrum sativum L.</v>
          </cell>
          <cell r="C460" t="str">
            <v>Apiaceae</v>
          </cell>
          <cell r="D460" t="str">
            <v>Coriandrum</v>
          </cell>
          <cell r="E460" t="str">
            <v>sativum</v>
          </cell>
          <cell r="F460" t="str">
            <v>L.</v>
          </cell>
          <cell r="G460" t="str">
            <v>Cilantro</v>
          </cell>
        </row>
        <row r="461">
          <cell r="A461">
            <v>113103100</v>
          </cell>
          <cell r="B461" t="str">
            <v>Eryngium sp.</v>
          </cell>
          <cell r="C461" t="str">
            <v>Apiaceae</v>
          </cell>
          <cell r="D461" t="str">
            <v>Eryngium</v>
          </cell>
          <cell r="E461" t="str">
            <v>sp.</v>
          </cell>
          <cell r="F461" t="str">
            <v>-</v>
          </cell>
          <cell r="G461" t="str">
            <v>-</v>
          </cell>
        </row>
        <row r="462">
          <cell r="A462">
            <v>113103101</v>
          </cell>
          <cell r="B462" t="str">
            <v>Eryngium foetidum L.</v>
          </cell>
          <cell r="C462" t="str">
            <v>Apiaceae</v>
          </cell>
          <cell r="D462" t="str">
            <v>Eryngium</v>
          </cell>
          <cell r="E462" t="str">
            <v>foetidum</v>
          </cell>
          <cell r="F462" t="str">
            <v>L.</v>
          </cell>
          <cell r="G462" t="str">
            <v>Cilantro cimarrón | Culantron | Cilantro cimarrón | Mingo | Culantro | chicoria</v>
          </cell>
        </row>
        <row r="463">
          <cell r="A463">
            <v>113104100</v>
          </cell>
          <cell r="B463" t="str">
            <v>Foeniculum vulgare Mill.</v>
          </cell>
          <cell r="C463" t="str">
            <v>Apiaceae</v>
          </cell>
          <cell r="D463" t="str">
            <v>Foeniculum</v>
          </cell>
          <cell r="E463" t="str">
            <v>vulgare</v>
          </cell>
          <cell r="F463" t="str">
            <v>Mill.</v>
          </cell>
          <cell r="G463" t="str">
            <v>-</v>
          </cell>
        </row>
        <row r="464">
          <cell r="A464">
            <v>114100100</v>
          </cell>
          <cell r="B464" t="str">
            <v>Allamanda sp.</v>
          </cell>
          <cell r="C464" t="str">
            <v>Apocynaceae</v>
          </cell>
          <cell r="D464" t="str">
            <v>Allamanda</v>
          </cell>
          <cell r="E464" t="str">
            <v>sp.</v>
          </cell>
          <cell r="F464" t="str">
            <v>-</v>
          </cell>
          <cell r="G464" t="str">
            <v>-</v>
          </cell>
        </row>
        <row r="465">
          <cell r="A465">
            <v>114100101</v>
          </cell>
          <cell r="B465" t="str">
            <v>Allamanda cathartica L.</v>
          </cell>
          <cell r="C465" t="str">
            <v>Apocynaceae</v>
          </cell>
          <cell r="D465" t="str">
            <v>Allamanda</v>
          </cell>
          <cell r="E465" t="str">
            <v>cathartica</v>
          </cell>
          <cell r="F465" t="str">
            <v>L.</v>
          </cell>
          <cell r="G465" t="str">
            <v>Copa de oro</v>
          </cell>
        </row>
        <row r="466">
          <cell r="A466">
            <v>114100102</v>
          </cell>
          <cell r="B466" t="str">
            <v>Allamanda thevetiifolia Müll.Arg.</v>
          </cell>
          <cell r="C466" t="str">
            <v>Apocynaceae</v>
          </cell>
          <cell r="D466" t="str">
            <v>Allamanda</v>
          </cell>
          <cell r="E466" t="str">
            <v>thevetiifolia</v>
          </cell>
          <cell r="F466" t="str">
            <v>Müll.Arg.</v>
          </cell>
          <cell r="G466" t="str">
            <v>-</v>
          </cell>
        </row>
        <row r="467">
          <cell r="A467">
            <v>114101100</v>
          </cell>
          <cell r="B467" t="str">
            <v>Allomarkgrafia foreroi H.A.Gentry</v>
          </cell>
          <cell r="C467" t="str">
            <v>Apocynaceae</v>
          </cell>
          <cell r="D467" t="str">
            <v>Allomarkgrafia</v>
          </cell>
          <cell r="E467" t="str">
            <v>foreroi</v>
          </cell>
          <cell r="F467" t="str">
            <v>H.A.Gentry</v>
          </cell>
          <cell r="G467" t="str">
            <v>-</v>
          </cell>
        </row>
        <row r="468">
          <cell r="A468">
            <v>114102100</v>
          </cell>
          <cell r="B468" t="str">
            <v>Ambelania occidentalis Zarucchi</v>
          </cell>
          <cell r="C468" t="str">
            <v>Apocynaceae</v>
          </cell>
          <cell r="D468" t="str">
            <v>Ambelania</v>
          </cell>
          <cell r="E468" t="str">
            <v>occidentalis</v>
          </cell>
          <cell r="F468" t="str">
            <v>Zarucchi</v>
          </cell>
          <cell r="G468" t="str">
            <v>Lechero | Mancha pepa | Huevo de Paujil</v>
          </cell>
        </row>
        <row r="469">
          <cell r="A469">
            <v>114103100</v>
          </cell>
          <cell r="B469" t="str">
            <v>Asclepias sp.</v>
          </cell>
          <cell r="C469" t="str">
            <v>Apocynaceae</v>
          </cell>
          <cell r="D469" t="str">
            <v>Asclepias</v>
          </cell>
          <cell r="E469" t="str">
            <v>sp.</v>
          </cell>
          <cell r="F469" t="str">
            <v>-</v>
          </cell>
          <cell r="G469" t="str">
            <v>-</v>
          </cell>
        </row>
        <row r="470">
          <cell r="A470">
            <v>114103101</v>
          </cell>
          <cell r="B470" t="str">
            <v>Asclepias curassavica L.</v>
          </cell>
          <cell r="C470" t="str">
            <v>Apocynaceae</v>
          </cell>
          <cell r="D470" t="str">
            <v>Asclepias</v>
          </cell>
          <cell r="E470" t="str">
            <v>curassavica</v>
          </cell>
          <cell r="F470" t="str">
            <v>L.</v>
          </cell>
          <cell r="G470" t="str">
            <v>Becenuco</v>
          </cell>
        </row>
        <row r="471">
          <cell r="A471">
            <v>114103102</v>
          </cell>
          <cell r="B471" t="str">
            <v>Asclepias nivea L.</v>
          </cell>
          <cell r="C471" t="str">
            <v>Apocynaceae</v>
          </cell>
          <cell r="D471" t="str">
            <v>Asclepias</v>
          </cell>
          <cell r="E471" t="str">
            <v>nivea</v>
          </cell>
          <cell r="F471" t="str">
            <v>L.</v>
          </cell>
          <cell r="G471" t="str">
            <v>-</v>
          </cell>
        </row>
        <row r="472">
          <cell r="A472">
            <v>114104100</v>
          </cell>
          <cell r="B472" t="str">
            <v>Aspidosperma sp.</v>
          </cell>
          <cell r="C472" t="str">
            <v>Apocynaceae</v>
          </cell>
          <cell r="D472" t="str">
            <v>Aspidosperma</v>
          </cell>
          <cell r="E472" t="str">
            <v>sp.</v>
          </cell>
          <cell r="F472" t="str">
            <v>-</v>
          </cell>
          <cell r="G472" t="str">
            <v>Huesillo | Popay de sapo | Caimito | Costillo</v>
          </cell>
        </row>
        <row r="473">
          <cell r="A473">
            <v>114104101</v>
          </cell>
          <cell r="B473" t="str">
            <v>Aspidosperma capitatum L.O.Williams</v>
          </cell>
          <cell r="C473" t="str">
            <v>Apocynaceae</v>
          </cell>
          <cell r="D473" t="str">
            <v>Aspidosperma</v>
          </cell>
          <cell r="E473" t="str">
            <v>capitatum</v>
          </cell>
          <cell r="F473" t="str">
            <v>L.O.Williams</v>
          </cell>
          <cell r="G473" t="str">
            <v>-</v>
          </cell>
        </row>
        <row r="474">
          <cell r="A474">
            <v>114104102</v>
          </cell>
          <cell r="B474" t="str">
            <v>Aspidosperma darienense Dwyer</v>
          </cell>
          <cell r="C474" t="str">
            <v>Apocynaceae</v>
          </cell>
          <cell r="D474" t="str">
            <v>Aspidosperma</v>
          </cell>
          <cell r="E474" t="str">
            <v>darienense</v>
          </cell>
          <cell r="F474" t="str">
            <v>Dwyer</v>
          </cell>
          <cell r="G474" t="str">
            <v>Costillo</v>
          </cell>
        </row>
        <row r="475">
          <cell r="A475">
            <v>114104103</v>
          </cell>
          <cell r="B475" t="str">
            <v>Aspidosperma desmanthum Müll.Arg.</v>
          </cell>
          <cell r="C475" t="str">
            <v>Apocynaceae</v>
          </cell>
          <cell r="D475" t="str">
            <v>Aspidosperma</v>
          </cell>
          <cell r="E475" t="str">
            <v>desmanthum</v>
          </cell>
          <cell r="F475" t="str">
            <v>Müll.Arg.</v>
          </cell>
          <cell r="G475" t="str">
            <v>Costillo blanco | Arrayana | Palo de masa | Brasil</v>
          </cell>
        </row>
        <row r="476">
          <cell r="A476">
            <v>114104104</v>
          </cell>
          <cell r="B476" t="str">
            <v>Aspidosperma excelsum Benth.</v>
          </cell>
          <cell r="C476" t="str">
            <v>Apocynaceae</v>
          </cell>
          <cell r="D476" t="str">
            <v>Aspidosperma</v>
          </cell>
          <cell r="E476" t="str">
            <v>excelsum</v>
          </cell>
          <cell r="F476" t="str">
            <v>Benth.</v>
          </cell>
          <cell r="G476" t="str">
            <v>Costillo | Costillo blanco | Costillo verdadero | Cabo de hacha</v>
          </cell>
        </row>
        <row r="477">
          <cell r="A477">
            <v>114104105</v>
          </cell>
          <cell r="B477" t="str">
            <v>Aspidosperma megalocarpon  Müll.Arg.</v>
          </cell>
          <cell r="C477" t="str">
            <v>Apocynaceae</v>
          </cell>
          <cell r="D477" t="str">
            <v>Aspidosperma</v>
          </cell>
          <cell r="E477" t="str">
            <v xml:space="preserve">megalocarpon </v>
          </cell>
          <cell r="F477" t="str">
            <v>Müll.Arg.</v>
          </cell>
          <cell r="G477" t="str">
            <v>Carrete,  | Guayabo</v>
          </cell>
        </row>
        <row r="478">
          <cell r="A478">
            <v>114104106</v>
          </cell>
          <cell r="B478" t="str">
            <v>Aspidosperma myristicifolium (Markgr.) Woodson</v>
          </cell>
          <cell r="C478" t="str">
            <v>Apocynaceae</v>
          </cell>
          <cell r="D478" t="str">
            <v>Aspidosperma</v>
          </cell>
          <cell r="E478" t="str">
            <v>myristicifolium</v>
          </cell>
          <cell r="F478" t="str">
            <v>(Markgr.) Woodson</v>
          </cell>
          <cell r="G478" t="str">
            <v>-</v>
          </cell>
        </row>
        <row r="479">
          <cell r="A479">
            <v>114104107</v>
          </cell>
          <cell r="B479" t="str">
            <v>Aspidosperma neblinae Monach.</v>
          </cell>
          <cell r="C479" t="str">
            <v>Apocynaceae</v>
          </cell>
          <cell r="D479" t="str">
            <v>Aspidosperma</v>
          </cell>
          <cell r="E479" t="str">
            <v>neblinae</v>
          </cell>
          <cell r="F479" t="str">
            <v>Monach.</v>
          </cell>
          <cell r="G479" t="str">
            <v>-</v>
          </cell>
        </row>
        <row r="480">
          <cell r="A480">
            <v>114104108</v>
          </cell>
          <cell r="B480" t="str">
            <v>Aspidosperma pachypterum Müll.Arg.</v>
          </cell>
          <cell r="C480" t="str">
            <v>Apocynaceae</v>
          </cell>
          <cell r="D480" t="str">
            <v>Aspidosperma</v>
          </cell>
          <cell r="E480" t="str">
            <v>pachypterum</v>
          </cell>
          <cell r="F480" t="str">
            <v>Müll.Arg.</v>
          </cell>
          <cell r="G480" t="str">
            <v>-</v>
          </cell>
        </row>
        <row r="481">
          <cell r="A481">
            <v>114104109</v>
          </cell>
          <cell r="B481" t="str">
            <v>Aspidosperma polyneuron  Müll.Arg.</v>
          </cell>
          <cell r="C481" t="str">
            <v>Apocynaceae</v>
          </cell>
          <cell r="D481" t="str">
            <v>Aspidosperma</v>
          </cell>
          <cell r="E481" t="str">
            <v xml:space="preserve">polyneuron </v>
          </cell>
          <cell r="F481" t="str">
            <v>Müll.Arg.</v>
          </cell>
          <cell r="G481" t="str">
            <v xml:space="preserve">Carreto | Costillo |Comulá </v>
          </cell>
        </row>
        <row r="482">
          <cell r="A482">
            <v>114104110</v>
          </cell>
          <cell r="B482" t="str">
            <v>Aspidosperma rigidum Rusby</v>
          </cell>
          <cell r="C482" t="str">
            <v>Apocynaceae</v>
          </cell>
          <cell r="D482" t="str">
            <v>Aspidosperma</v>
          </cell>
          <cell r="E482" t="str">
            <v>rigidum</v>
          </cell>
          <cell r="F482" t="str">
            <v>Rusby</v>
          </cell>
          <cell r="G482" t="str">
            <v>Pachipa | Cabo de hacha | Costillo</v>
          </cell>
        </row>
        <row r="483">
          <cell r="A483">
            <v>114104111</v>
          </cell>
          <cell r="B483" t="str">
            <v>Aspidosperma schultesii Woodson</v>
          </cell>
          <cell r="C483" t="str">
            <v>Apocynaceae</v>
          </cell>
          <cell r="D483" t="str">
            <v>Aspidosperma</v>
          </cell>
          <cell r="E483" t="str">
            <v>schultesii</v>
          </cell>
          <cell r="F483" t="str">
            <v>Woodson</v>
          </cell>
          <cell r="G483" t="str">
            <v>Popay de sapo | Pelusa | Matú | Kasiho</v>
          </cell>
        </row>
        <row r="484">
          <cell r="A484">
            <v>114104112</v>
          </cell>
          <cell r="B484" t="str">
            <v>Aspidosperma spruceanum  Müll.Arg.</v>
          </cell>
          <cell r="C484" t="str">
            <v>Apocynaceae</v>
          </cell>
          <cell r="D484" t="str">
            <v>Aspidosperma</v>
          </cell>
          <cell r="E484" t="str">
            <v xml:space="preserve">spruceanum </v>
          </cell>
          <cell r="F484" t="str">
            <v>Müll.Arg.</v>
          </cell>
          <cell r="G484" t="str">
            <v>Cestillo</v>
          </cell>
        </row>
        <row r="485">
          <cell r="A485">
            <v>114104113</v>
          </cell>
          <cell r="B485" t="str">
            <v>Aspidosperma vargasii A.DC.</v>
          </cell>
          <cell r="C485" t="str">
            <v>Apocynaceae</v>
          </cell>
          <cell r="D485" t="str">
            <v>Aspidosperma</v>
          </cell>
          <cell r="E485" t="str">
            <v>vargasii</v>
          </cell>
          <cell r="F485" t="str">
            <v>A.DC.</v>
          </cell>
          <cell r="G485" t="str">
            <v>-</v>
          </cell>
        </row>
        <row r="486">
          <cell r="A486">
            <v>114104114</v>
          </cell>
          <cell r="B486" t="str">
            <v>Aspidosperma verruculosum Müll.Arg.</v>
          </cell>
          <cell r="C486" t="str">
            <v>Apocynaceae</v>
          </cell>
          <cell r="D486" t="str">
            <v>Aspidosperma</v>
          </cell>
          <cell r="E486" t="str">
            <v>verruculosum</v>
          </cell>
          <cell r="F486" t="str">
            <v>Müll.Arg.</v>
          </cell>
          <cell r="G486" t="str">
            <v>Rascador</v>
          </cell>
        </row>
        <row r="487">
          <cell r="A487">
            <v>114105100</v>
          </cell>
          <cell r="B487" t="str">
            <v>Blepharodon sp.</v>
          </cell>
          <cell r="C487" t="str">
            <v>Apocynaceae</v>
          </cell>
          <cell r="D487" t="str">
            <v>Blepharodon</v>
          </cell>
          <cell r="E487" t="str">
            <v>sp.</v>
          </cell>
          <cell r="F487" t="str">
            <v>-</v>
          </cell>
          <cell r="G487" t="str">
            <v>-</v>
          </cell>
        </row>
        <row r="488">
          <cell r="A488">
            <v>114105101</v>
          </cell>
          <cell r="B488" t="str">
            <v>Blepharodon glaucescens (Decne.) Fontella</v>
          </cell>
          <cell r="C488" t="str">
            <v>Apocynaceae</v>
          </cell>
          <cell r="D488" t="str">
            <v>Blepharodon</v>
          </cell>
          <cell r="E488" t="str">
            <v>glaucescens</v>
          </cell>
          <cell r="F488" t="str">
            <v>(Decne.) Fontella</v>
          </cell>
          <cell r="G488" t="str">
            <v>-</v>
          </cell>
        </row>
        <row r="489">
          <cell r="A489">
            <v>114105102</v>
          </cell>
          <cell r="B489" t="str">
            <v>Blepharodon grandiflorum Benth.</v>
          </cell>
          <cell r="C489" t="str">
            <v>Apocynaceae</v>
          </cell>
          <cell r="D489" t="str">
            <v>Blepharodon</v>
          </cell>
          <cell r="E489" t="str">
            <v>grandiflorum</v>
          </cell>
          <cell r="F489" t="str">
            <v>Benth.</v>
          </cell>
          <cell r="G489" t="str">
            <v>-</v>
          </cell>
        </row>
        <row r="490">
          <cell r="A490">
            <v>114105103</v>
          </cell>
          <cell r="B490" t="str">
            <v>Blepharodon mucronatum (Schltdl.) Decne.</v>
          </cell>
          <cell r="C490" t="str">
            <v>Apocynaceae</v>
          </cell>
          <cell r="D490" t="str">
            <v>Blepharodon</v>
          </cell>
          <cell r="E490" t="str">
            <v>mucronatum</v>
          </cell>
          <cell r="F490" t="str">
            <v>(Schltdl.) Decne.</v>
          </cell>
          <cell r="G490" t="str">
            <v>-</v>
          </cell>
        </row>
        <row r="491">
          <cell r="A491">
            <v>114105104</v>
          </cell>
          <cell r="B491" t="str">
            <v>Blepharodon pictum (Vahl) W.D.Stevens</v>
          </cell>
          <cell r="C491" t="str">
            <v>Apocynaceae</v>
          </cell>
          <cell r="D491" t="str">
            <v>Blepharodon</v>
          </cell>
          <cell r="E491" t="str">
            <v>pictum</v>
          </cell>
          <cell r="F491" t="str">
            <v>(Vahl) W.D.Stevens</v>
          </cell>
          <cell r="G491" t="str">
            <v>-</v>
          </cell>
        </row>
        <row r="492">
          <cell r="A492">
            <v>114106100</v>
          </cell>
          <cell r="B492" t="str">
            <v>Cascabela thevetia (L.) Lippold</v>
          </cell>
          <cell r="C492" t="str">
            <v>Apocynaceae</v>
          </cell>
          <cell r="D492" t="str">
            <v>Cascabela</v>
          </cell>
          <cell r="E492" t="str">
            <v>thevetia</v>
          </cell>
          <cell r="F492" t="str">
            <v>(L.) Lippold</v>
          </cell>
          <cell r="G492" t="str">
            <v>Güevas de frayle | Cojón de perro | Cabalonga | Enebro</v>
          </cell>
        </row>
        <row r="493">
          <cell r="A493">
            <v>114107100</v>
          </cell>
          <cell r="B493" t="str">
            <v>Catharanthus roseus (L.) G.Don</v>
          </cell>
          <cell r="C493" t="str">
            <v>Apocynaceae</v>
          </cell>
          <cell r="D493" t="str">
            <v>Catharanthus</v>
          </cell>
          <cell r="E493" t="str">
            <v>roseus</v>
          </cell>
          <cell r="F493" t="str">
            <v>(L.) G.Don</v>
          </cell>
          <cell r="G493" t="str">
            <v>-</v>
          </cell>
        </row>
        <row r="494">
          <cell r="A494">
            <v>114108100</v>
          </cell>
          <cell r="B494" t="str">
            <v>Condylocarpon sp.</v>
          </cell>
          <cell r="C494" t="str">
            <v>Apocynaceae</v>
          </cell>
          <cell r="D494" t="str">
            <v>Condylocarpon</v>
          </cell>
          <cell r="E494" t="str">
            <v>sp.</v>
          </cell>
          <cell r="F494" t="str">
            <v>-</v>
          </cell>
          <cell r="G494" t="str">
            <v>-</v>
          </cell>
        </row>
        <row r="495">
          <cell r="A495">
            <v>114108101</v>
          </cell>
          <cell r="B495" t="str">
            <v>Condylocarpon amazonicum (Markgr.) Ducke</v>
          </cell>
          <cell r="C495" t="str">
            <v>Apocynaceae</v>
          </cell>
          <cell r="D495" t="str">
            <v>Condylocarpon</v>
          </cell>
          <cell r="E495" t="str">
            <v>amazonicum</v>
          </cell>
          <cell r="F495" t="str">
            <v>(Markgr.) Ducke</v>
          </cell>
          <cell r="G495" t="str">
            <v>-</v>
          </cell>
        </row>
        <row r="496">
          <cell r="A496">
            <v>114108102</v>
          </cell>
          <cell r="B496" t="str">
            <v>Condylocarpon pubiflorum Müll.Arg.</v>
          </cell>
          <cell r="C496" t="str">
            <v>Apocynaceae</v>
          </cell>
          <cell r="D496" t="str">
            <v>Condylocarpon</v>
          </cell>
          <cell r="E496" t="str">
            <v>pubiflorum</v>
          </cell>
          <cell r="F496" t="str">
            <v>Müll.Arg.</v>
          </cell>
          <cell r="G496" t="str">
            <v>Bejuco de lombriz</v>
          </cell>
        </row>
        <row r="497">
          <cell r="A497">
            <v>114109100</v>
          </cell>
          <cell r="B497" t="str">
            <v>Couma sp.</v>
          </cell>
          <cell r="C497" t="str">
            <v>Apocynaceae</v>
          </cell>
          <cell r="D497" t="str">
            <v>Couma</v>
          </cell>
          <cell r="E497" t="str">
            <v>sp.</v>
          </cell>
          <cell r="F497" t="str">
            <v>-</v>
          </cell>
          <cell r="G497" t="str">
            <v>-</v>
          </cell>
        </row>
        <row r="498">
          <cell r="A498">
            <v>114109101</v>
          </cell>
          <cell r="B498" t="str">
            <v>Couma catingae Ducke</v>
          </cell>
          <cell r="C498" t="str">
            <v>Apocynaceae</v>
          </cell>
          <cell r="D498" t="str">
            <v>Couma</v>
          </cell>
          <cell r="E498" t="str">
            <v>catingae</v>
          </cell>
          <cell r="F498" t="str">
            <v>Ducke</v>
          </cell>
          <cell r="G498" t="str">
            <v>Juan soco | Juan soco de la sabana | Juan soco de alacrán | Juan soquillo | Juan soquillo de alacrán | Pendarito</v>
          </cell>
        </row>
        <row r="499">
          <cell r="A499">
            <v>114109102</v>
          </cell>
          <cell r="B499" t="str">
            <v>Couma macrocarpa Barb.Rodr.</v>
          </cell>
          <cell r="C499" t="str">
            <v>Apocynaceae</v>
          </cell>
          <cell r="D499" t="str">
            <v>Couma</v>
          </cell>
          <cell r="E499" t="str">
            <v>macrocarpa</v>
          </cell>
          <cell r="F499" t="str">
            <v>Barb.Rodr.</v>
          </cell>
          <cell r="G499" t="str">
            <v>Perillo | Popa| Juan soco | Yuchi | Surba</v>
          </cell>
        </row>
        <row r="500">
          <cell r="A500">
            <v>114109103</v>
          </cell>
          <cell r="B500" t="str">
            <v>Couma utilis (Mart.) Müll.Arg.</v>
          </cell>
          <cell r="C500" t="str">
            <v>Apocynaceae</v>
          </cell>
          <cell r="D500" t="str">
            <v>Couma</v>
          </cell>
          <cell r="E500" t="str">
            <v>utilis</v>
          </cell>
          <cell r="F500" t="str">
            <v>(Mart.) Müll.Arg.</v>
          </cell>
          <cell r="G500" t="str">
            <v>Juan soco de rebalse | Pendare</v>
          </cell>
        </row>
        <row r="501">
          <cell r="A501">
            <v>114110100</v>
          </cell>
          <cell r="B501" t="str">
            <v>Cynanchum sp.</v>
          </cell>
          <cell r="C501" t="str">
            <v>Apocynaceae</v>
          </cell>
          <cell r="D501" t="str">
            <v>Cynanchum</v>
          </cell>
          <cell r="E501" t="str">
            <v>sp.</v>
          </cell>
          <cell r="F501" t="str">
            <v>-</v>
          </cell>
          <cell r="G501" t="str">
            <v>-</v>
          </cell>
        </row>
        <row r="502">
          <cell r="A502">
            <v>114110101</v>
          </cell>
          <cell r="B502" t="str">
            <v>Cynanchum goertsianum Morillo</v>
          </cell>
          <cell r="C502" t="str">
            <v>Apocynaceae</v>
          </cell>
          <cell r="D502" t="str">
            <v>Cynanchum</v>
          </cell>
          <cell r="E502" t="str">
            <v>goertsianum</v>
          </cell>
          <cell r="F502" t="str">
            <v>Morillo</v>
          </cell>
          <cell r="G502" t="str">
            <v>-</v>
          </cell>
        </row>
        <row r="503">
          <cell r="A503">
            <v>114110102</v>
          </cell>
          <cell r="B503" t="str">
            <v>Cynanchum guanchezii Morillo</v>
          </cell>
          <cell r="C503" t="str">
            <v>Apocynaceae</v>
          </cell>
          <cell r="D503" t="str">
            <v>Cynanchum</v>
          </cell>
          <cell r="E503" t="str">
            <v>guanchezii</v>
          </cell>
          <cell r="F503" t="str">
            <v>Morillo</v>
          </cell>
          <cell r="G503" t="str">
            <v>-</v>
          </cell>
        </row>
        <row r="504">
          <cell r="A504">
            <v>114110103</v>
          </cell>
          <cell r="B504" t="str">
            <v>Cynanchum magdalenicum Dugand</v>
          </cell>
          <cell r="C504" t="str">
            <v>Apocynaceae</v>
          </cell>
          <cell r="D504" t="str">
            <v>Cynanchum</v>
          </cell>
          <cell r="E504" t="str">
            <v>magdalenicum</v>
          </cell>
          <cell r="F504" t="str">
            <v>Dugand</v>
          </cell>
          <cell r="G504" t="str">
            <v>-</v>
          </cell>
        </row>
        <row r="505">
          <cell r="A505">
            <v>114110104</v>
          </cell>
          <cell r="B505" t="str">
            <v>Cynanchum montevidense Spreng.</v>
          </cell>
          <cell r="C505" t="str">
            <v>Apocynaceae</v>
          </cell>
          <cell r="D505" t="str">
            <v>Cynanchum</v>
          </cell>
          <cell r="E505" t="str">
            <v>montevidense</v>
          </cell>
          <cell r="F505" t="str">
            <v>Spreng.</v>
          </cell>
          <cell r="G505" t="str">
            <v>-</v>
          </cell>
        </row>
        <row r="506">
          <cell r="A506">
            <v>114111100</v>
          </cell>
          <cell r="B506" t="str">
            <v>Ditassa sp.</v>
          </cell>
          <cell r="C506" t="str">
            <v>Apocynaceae</v>
          </cell>
          <cell r="D506" t="str">
            <v>Ditassa</v>
          </cell>
          <cell r="E506" t="str">
            <v>sp.</v>
          </cell>
          <cell r="F506" t="str">
            <v>-</v>
          </cell>
          <cell r="G506" t="str">
            <v>-</v>
          </cell>
        </row>
        <row r="507">
          <cell r="A507">
            <v>114111101</v>
          </cell>
          <cell r="B507" t="str">
            <v>Ditassa buntingii (Morillo) Liede</v>
          </cell>
          <cell r="C507" t="str">
            <v>Apocynaceae</v>
          </cell>
          <cell r="D507" t="str">
            <v>Ditassa</v>
          </cell>
          <cell r="E507" t="str">
            <v>buntingii</v>
          </cell>
          <cell r="F507" t="str">
            <v>(Morillo) Liede</v>
          </cell>
          <cell r="G507" t="str">
            <v>-</v>
          </cell>
        </row>
        <row r="508">
          <cell r="A508">
            <v>114111102</v>
          </cell>
          <cell r="B508" t="str">
            <v>Ditassa macarenae Morillo</v>
          </cell>
          <cell r="C508" t="str">
            <v>Apocynaceae</v>
          </cell>
          <cell r="D508" t="str">
            <v>Ditassa</v>
          </cell>
          <cell r="E508" t="str">
            <v>macarenae</v>
          </cell>
          <cell r="F508" t="str">
            <v>Morillo</v>
          </cell>
          <cell r="G508" t="str">
            <v>-</v>
          </cell>
        </row>
        <row r="509">
          <cell r="A509">
            <v>114111103</v>
          </cell>
          <cell r="B509" t="str">
            <v>Ditassa taxifolia Decne.</v>
          </cell>
          <cell r="C509" t="str">
            <v>Apocynaceae</v>
          </cell>
          <cell r="D509" t="str">
            <v>Ditassa</v>
          </cell>
          <cell r="E509" t="str">
            <v>taxifolia</v>
          </cell>
          <cell r="F509" t="str">
            <v>Decne.</v>
          </cell>
          <cell r="G509" t="str">
            <v>-</v>
          </cell>
        </row>
        <row r="510">
          <cell r="A510">
            <v>114112100</v>
          </cell>
          <cell r="B510" t="str">
            <v>Fischeria stellata (Vell.) E.Fourn.</v>
          </cell>
          <cell r="C510" t="str">
            <v>Apocynaceae</v>
          </cell>
          <cell r="D510" t="str">
            <v>Fischeria</v>
          </cell>
          <cell r="E510" t="str">
            <v>stellata</v>
          </cell>
          <cell r="F510" t="str">
            <v>(Vell.) E.Fourn.</v>
          </cell>
          <cell r="G510" t="str">
            <v>-</v>
          </cell>
        </row>
        <row r="511">
          <cell r="A511">
            <v>114113100</v>
          </cell>
          <cell r="B511" t="str">
            <v>Forsteronia sp.</v>
          </cell>
          <cell r="C511" t="str">
            <v>Apocynaceae</v>
          </cell>
          <cell r="D511" t="str">
            <v>Forsteronia</v>
          </cell>
          <cell r="E511" t="str">
            <v>sp.</v>
          </cell>
          <cell r="F511" t="str">
            <v>-</v>
          </cell>
          <cell r="G511" t="str">
            <v>-</v>
          </cell>
        </row>
        <row r="512">
          <cell r="A512">
            <v>114113101</v>
          </cell>
          <cell r="B512" t="str">
            <v>Forsteronia acouci (Aubl.) A.DC.</v>
          </cell>
          <cell r="C512" t="str">
            <v>Apocynaceae</v>
          </cell>
          <cell r="D512" t="str">
            <v>Forsteronia</v>
          </cell>
          <cell r="E512" t="str">
            <v>acouci</v>
          </cell>
          <cell r="F512" t="str">
            <v>(Aubl.) A.DC.</v>
          </cell>
          <cell r="G512" t="str">
            <v>-</v>
          </cell>
        </row>
        <row r="513">
          <cell r="A513">
            <v>114113102</v>
          </cell>
          <cell r="B513" t="str">
            <v>Forsteronia affinis Müll.Arg.</v>
          </cell>
          <cell r="C513" t="str">
            <v>Apocynaceae</v>
          </cell>
          <cell r="D513" t="str">
            <v>Forsteronia</v>
          </cell>
          <cell r="E513" t="str">
            <v>affinis</v>
          </cell>
          <cell r="F513" t="str">
            <v>Müll.Arg.</v>
          </cell>
          <cell r="G513" t="str">
            <v>-</v>
          </cell>
        </row>
        <row r="514">
          <cell r="A514">
            <v>114113103</v>
          </cell>
          <cell r="B514" t="str">
            <v>Forsteronia brevifolia Markgr.</v>
          </cell>
          <cell r="C514" t="str">
            <v>Apocynaceae</v>
          </cell>
          <cell r="D514" t="str">
            <v>Forsteronia</v>
          </cell>
          <cell r="E514" t="str">
            <v>brevifolia</v>
          </cell>
          <cell r="F514" t="str">
            <v>Markgr.</v>
          </cell>
          <cell r="G514" t="str">
            <v>-</v>
          </cell>
        </row>
        <row r="515">
          <cell r="A515">
            <v>114113104</v>
          </cell>
          <cell r="B515" t="str">
            <v>Forsteronia gracilis (Benth.) Müll.Arg.</v>
          </cell>
          <cell r="C515" t="str">
            <v>Apocynaceae</v>
          </cell>
          <cell r="D515" t="str">
            <v>Forsteronia</v>
          </cell>
          <cell r="E515" t="str">
            <v>gracilis</v>
          </cell>
          <cell r="F515" t="str">
            <v>(Benth.) Müll.Arg.</v>
          </cell>
          <cell r="G515" t="str">
            <v>-</v>
          </cell>
        </row>
        <row r="516">
          <cell r="A516">
            <v>114113105</v>
          </cell>
          <cell r="B516" t="str">
            <v>Forsteronia graciloides Woodson</v>
          </cell>
          <cell r="C516" t="str">
            <v>Apocynaceae</v>
          </cell>
          <cell r="D516" t="str">
            <v>Forsteronia</v>
          </cell>
          <cell r="E516" t="str">
            <v>graciloides</v>
          </cell>
          <cell r="F516" t="str">
            <v>Woodson</v>
          </cell>
          <cell r="G516" t="str">
            <v>-</v>
          </cell>
        </row>
        <row r="517">
          <cell r="A517">
            <v>114113106</v>
          </cell>
          <cell r="B517" t="str">
            <v>Forsteronia laurifolia (Benth.) A.DC.</v>
          </cell>
          <cell r="C517" t="str">
            <v>Apocynaceae</v>
          </cell>
          <cell r="D517" t="str">
            <v>Forsteronia</v>
          </cell>
          <cell r="E517" t="str">
            <v>laurifolia</v>
          </cell>
          <cell r="F517" t="str">
            <v>(Benth.) A.DC.</v>
          </cell>
          <cell r="G517" t="str">
            <v>-</v>
          </cell>
        </row>
        <row r="518">
          <cell r="A518">
            <v>114114100</v>
          </cell>
          <cell r="B518" t="str">
            <v>Funastrum sp.</v>
          </cell>
          <cell r="C518" t="str">
            <v>Apocynaceae</v>
          </cell>
          <cell r="D518" t="str">
            <v>Funastrum</v>
          </cell>
          <cell r="E518" t="str">
            <v>sp.</v>
          </cell>
          <cell r="F518" t="str">
            <v>-</v>
          </cell>
          <cell r="G518" t="str">
            <v>-</v>
          </cell>
        </row>
        <row r="519">
          <cell r="A519">
            <v>114114101</v>
          </cell>
          <cell r="B519" t="str">
            <v>Funastrum clausum (Jacq.) Schltr.</v>
          </cell>
          <cell r="C519" t="str">
            <v>Apocynaceae</v>
          </cell>
          <cell r="D519" t="str">
            <v>Funastrum</v>
          </cell>
          <cell r="E519" t="str">
            <v>clausum</v>
          </cell>
          <cell r="F519" t="str">
            <v>(Jacq.) Schltr.</v>
          </cell>
          <cell r="G519" t="str">
            <v>-</v>
          </cell>
        </row>
        <row r="520">
          <cell r="A520">
            <v>114115100</v>
          </cell>
          <cell r="B520" t="str">
            <v>Galactophora sp.</v>
          </cell>
          <cell r="C520" t="str">
            <v>Apocynaceae</v>
          </cell>
          <cell r="D520" t="str">
            <v>Galactophora</v>
          </cell>
          <cell r="E520" t="str">
            <v>sp.</v>
          </cell>
          <cell r="F520" t="str">
            <v>-</v>
          </cell>
          <cell r="G520" t="str">
            <v>-</v>
          </cell>
        </row>
        <row r="521">
          <cell r="A521">
            <v>114115101</v>
          </cell>
          <cell r="B521" t="str">
            <v>Galactophora crassifolia (Müll.Arg.) Woodson</v>
          </cell>
          <cell r="C521" t="str">
            <v>Apocynaceae</v>
          </cell>
          <cell r="D521" t="str">
            <v>Galactophora</v>
          </cell>
          <cell r="E521" t="str">
            <v>crassifolia</v>
          </cell>
          <cell r="F521" t="str">
            <v>(Müll.Arg.) Woodson</v>
          </cell>
          <cell r="G521" t="str">
            <v>-</v>
          </cell>
        </row>
        <row r="522">
          <cell r="A522">
            <v>114115102</v>
          </cell>
          <cell r="B522" t="str">
            <v>Galactophora pumila Monach.</v>
          </cell>
          <cell r="C522" t="str">
            <v>Apocynaceae</v>
          </cell>
          <cell r="D522" t="str">
            <v>Galactophora</v>
          </cell>
          <cell r="E522" t="str">
            <v>pumila</v>
          </cell>
          <cell r="F522" t="str">
            <v>Monach.</v>
          </cell>
          <cell r="G522" t="str">
            <v>-</v>
          </cell>
        </row>
        <row r="523">
          <cell r="A523">
            <v>114116100</v>
          </cell>
          <cell r="B523" t="str">
            <v>Geissospermum reticulatum A.H.Gentry</v>
          </cell>
          <cell r="C523" t="str">
            <v>Apocynaceae</v>
          </cell>
          <cell r="D523" t="str">
            <v>Geissospermum</v>
          </cell>
          <cell r="E523" t="str">
            <v>reticulatum</v>
          </cell>
          <cell r="F523" t="str">
            <v>A.H.Gentry</v>
          </cell>
          <cell r="G523" t="str">
            <v>-</v>
          </cell>
        </row>
        <row r="524">
          <cell r="A524">
            <v>114117100</v>
          </cell>
          <cell r="B524" t="str">
            <v>Himatanthus sp.</v>
          </cell>
          <cell r="C524" t="str">
            <v>Apocynaceae</v>
          </cell>
          <cell r="D524" t="str">
            <v>Himatanthus</v>
          </cell>
          <cell r="E524" t="str">
            <v>sp.</v>
          </cell>
          <cell r="F524" t="str">
            <v>-</v>
          </cell>
          <cell r="G524" t="str">
            <v>Mandurillo | Caimoperillo</v>
          </cell>
        </row>
        <row r="525">
          <cell r="A525">
            <v>114117101</v>
          </cell>
          <cell r="B525" t="str">
            <v>Himatanthus articulatus (Vahl) Woodson</v>
          </cell>
          <cell r="C525" t="str">
            <v>Apocynaceae</v>
          </cell>
          <cell r="D525" t="str">
            <v>Himatanthus</v>
          </cell>
          <cell r="E525" t="str">
            <v>articulatus</v>
          </cell>
          <cell r="F525" t="str">
            <v>(Vahl) Woodson</v>
          </cell>
          <cell r="G525" t="str">
            <v>Platanote | Caucho lechudo | Caimo plátano</v>
          </cell>
        </row>
        <row r="526">
          <cell r="A526">
            <v>114117102</v>
          </cell>
          <cell r="B526" t="str">
            <v>Himatanthus attenuatus (Benth.) Woodson</v>
          </cell>
          <cell r="C526" t="str">
            <v>Apocynaceae</v>
          </cell>
          <cell r="D526" t="str">
            <v>Himatanthus</v>
          </cell>
          <cell r="E526" t="str">
            <v>attenuatus</v>
          </cell>
          <cell r="F526" t="str">
            <v>(Benth.) Woodson</v>
          </cell>
          <cell r="G526" t="str">
            <v>-</v>
          </cell>
        </row>
        <row r="527">
          <cell r="A527">
            <v>114117103</v>
          </cell>
          <cell r="B527" t="str">
            <v>Himatanthus bracteatus (A.DC.) Woodson</v>
          </cell>
          <cell r="C527" t="str">
            <v>Apocynaceae</v>
          </cell>
          <cell r="D527" t="str">
            <v>Himatanthus</v>
          </cell>
          <cell r="E527" t="str">
            <v>bracteatus</v>
          </cell>
          <cell r="F527" t="str">
            <v>(A.DC.) Woodson</v>
          </cell>
          <cell r="G527" t="str">
            <v>Platanote | Platanote de la sabana</v>
          </cell>
        </row>
        <row r="528">
          <cell r="A528">
            <v>114117104</v>
          </cell>
          <cell r="B528" t="str">
            <v>Himatanthus phagedaenicus (Mart.) Woodson</v>
          </cell>
          <cell r="C528" t="str">
            <v>Apocynaceae</v>
          </cell>
          <cell r="D528" t="str">
            <v>Himatanthus</v>
          </cell>
          <cell r="E528" t="str">
            <v>phagedaenicus</v>
          </cell>
          <cell r="F528" t="str">
            <v>(Mart.) Woodson</v>
          </cell>
          <cell r="G528" t="str">
            <v>-</v>
          </cell>
        </row>
        <row r="529">
          <cell r="A529">
            <v>114117105</v>
          </cell>
          <cell r="B529" t="str">
            <v>Himatanthus semilunatus Markgr.</v>
          </cell>
          <cell r="C529" t="str">
            <v>Apocynaceae</v>
          </cell>
          <cell r="D529" t="str">
            <v>Himatanthus</v>
          </cell>
          <cell r="E529" t="str">
            <v>semilunatus</v>
          </cell>
          <cell r="F529" t="str">
            <v>Markgr.</v>
          </cell>
          <cell r="G529" t="str">
            <v>-</v>
          </cell>
        </row>
        <row r="530">
          <cell r="A530">
            <v>114117106</v>
          </cell>
          <cell r="B530" t="str">
            <v>Himatanthus sucuuba (Müll.Arg.) Woodson</v>
          </cell>
          <cell r="C530" t="str">
            <v>Apocynaceae</v>
          </cell>
          <cell r="D530" t="str">
            <v>Himatanthus</v>
          </cell>
          <cell r="E530" t="str">
            <v>sucuuba</v>
          </cell>
          <cell r="F530" t="str">
            <v>(Müll.Arg.) Woodson</v>
          </cell>
          <cell r="G530" t="str">
            <v>Cauchillo | Madura plátano</v>
          </cell>
        </row>
        <row r="531">
          <cell r="A531">
            <v>114117107</v>
          </cell>
          <cell r="B531" t="str">
            <v>Himatanthus tarapotensis (Markgr.) Plumel</v>
          </cell>
          <cell r="C531" t="str">
            <v>Apocynaceae</v>
          </cell>
          <cell r="D531" t="str">
            <v>Himatanthus</v>
          </cell>
          <cell r="E531" t="str">
            <v>tarapotensis</v>
          </cell>
          <cell r="F531" t="str">
            <v>(Markgr.) Plumel</v>
          </cell>
          <cell r="G531" t="str">
            <v>-</v>
          </cell>
        </row>
        <row r="532">
          <cell r="A532">
            <v>114118100</v>
          </cell>
          <cell r="B532" t="str">
            <v>Lacmellea sp.</v>
          </cell>
          <cell r="C532" t="str">
            <v>Apocynaceae</v>
          </cell>
          <cell r="D532" t="str">
            <v>Lacmellea</v>
          </cell>
          <cell r="E532" t="str">
            <v>sp.</v>
          </cell>
          <cell r="F532" t="str">
            <v>-</v>
          </cell>
          <cell r="G532" t="str">
            <v>Llanchamilla</v>
          </cell>
        </row>
        <row r="533">
          <cell r="A533">
            <v>114118101</v>
          </cell>
          <cell r="B533" t="str">
            <v>Lacmellea aculeata (Ducke) Monach.</v>
          </cell>
          <cell r="C533" t="str">
            <v>Apocynaceae</v>
          </cell>
          <cell r="D533" t="str">
            <v>Lacmellea</v>
          </cell>
          <cell r="E533" t="str">
            <v>aculeata</v>
          </cell>
          <cell r="F533" t="str">
            <v>(Ducke) Monach.</v>
          </cell>
          <cell r="G533" t="str">
            <v>Familia de cucuy</v>
          </cell>
        </row>
        <row r="534">
          <cell r="A534">
            <v>114118102</v>
          </cell>
          <cell r="B534" t="str">
            <v>Lacmellea arborescens (Müll.Arg.) Markgr.</v>
          </cell>
          <cell r="C534" t="str">
            <v>Apocynaceae</v>
          </cell>
          <cell r="D534" t="str">
            <v>Lacmellea</v>
          </cell>
          <cell r="E534" t="str">
            <v>arborescens</v>
          </cell>
          <cell r="F534" t="str">
            <v>(Müll.Arg.) Markgr.</v>
          </cell>
          <cell r="G534" t="str">
            <v>Chicle | Lechemiel</v>
          </cell>
        </row>
        <row r="535">
          <cell r="A535">
            <v>114118103</v>
          </cell>
          <cell r="B535" t="str">
            <v>Lacmellea edulis H.Karst.</v>
          </cell>
          <cell r="C535" t="str">
            <v>Apocynaceae</v>
          </cell>
          <cell r="D535" t="str">
            <v>Lacmellea</v>
          </cell>
          <cell r="E535" t="str">
            <v>edulis</v>
          </cell>
          <cell r="F535" t="str">
            <v>H.Karst.</v>
          </cell>
          <cell r="G535" t="str">
            <v>Chicle | Palo espino | Juan soco con espinas | Chicle espinoso | Chicle con espinas | Tachuelo</v>
          </cell>
        </row>
        <row r="536">
          <cell r="A536">
            <v>114118104</v>
          </cell>
          <cell r="B536" t="str">
            <v>Lacmellea floribunda (Poepp.) Benth. &amp; Hook.f.</v>
          </cell>
          <cell r="C536" t="str">
            <v>Apocynaceae</v>
          </cell>
          <cell r="D536" t="str">
            <v>Lacmellea</v>
          </cell>
          <cell r="E536" t="str">
            <v>floribunda</v>
          </cell>
          <cell r="F536" t="str">
            <v>(Poepp.) Benth. &amp; Hook.f.</v>
          </cell>
          <cell r="G536" t="str">
            <v>Árbol vaca</v>
          </cell>
        </row>
        <row r="537">
          <cell r="A537">
            <v>114118105</v>
          </cell>
          <cell r="B537" t="str">
            <v>Lacmellea foxii (Stapf) Markgr.</v>
          </cell>
          <cell r="C537" t="str">
            <v>Apocynaceae</v>
          </cell>
          <cell r="D537" t="str">
            <v>Lacmellea</v>
          </cell>
          <cell r="E537" t="str">
            <v>foxii</v>
          </cell>
          <cell r="F537" t="str">
            <v>(Stapf) Markgr.</v>
          </cell>
          <cell r="G537" t="str">
            <v>Siringa negra</v>
          </cell>
        </row>
        <row r="538">
          <cell r="A538">
            <v>114118106</v>
          </cell>
          <cell r="B538" t="str">
            <v>Lacmellea gracilis (Müll.Arg.) Markgr.</v>
          </cell>
          <cell r="C538" t="str">
            <v>Apocynaceae</v>
          </cell>
          <cell r="D538" t="str">
            <v>Lacmellea</v>
          </cell>
          <cell r="E538" t="str">
            <v>gracilis</v>
          </cell>
          <cell r="F538" t="str">
            <v>(Müll.Arg.) Markgr.</v>
          </cell>
          <cell r="G538" t="str">
            <v>Chicle</v>
          </cell>
        </row>
        <row r="539">
          <cell r="A539">
            <v>114118107</v>
          </cell>
          <cell r="B539" t="str">
            <v>Lacmellea lactescens (Kuhlm.) Markgr.</v>
          </cell>
          <cell r="C539" t="str">
            <v>Apocynaceae</v>
          </cell>
          <cell r="D539" t="str">
            <v>Lacmellea</v>
          </cell>
          <cell r="E539" t="str">
            <v>lactescens</v>
          </cell>
          <cell r="F539" t="str">
            <v>(Kuhlm.) Markgr.</v>
          </cell>
          <cell r="G539" t="str">
            <v>Juan soquillo | Pega pega | Lechero | Chicle</v>
          </cell>
        </row>
        <row r="540">
          <cell r="A540">
            <v>114118108</v>
          </cell>
          <cell r="B540" t="str">
            <v>Lacmellea macrantha J.F.Morales</v>
          </cell>
          <cell r="C540" t="str">
            <v>Apocynaceae</v>
          </cell>
          <cell r="D540" t="str">
            <v>Lacmellea</v>
          </cell>
          <cell r="E540" t="str">
            <v>macrantha</v>
          </cell>
          <cell r="F540" t="str">
            <v>J.F.Morales</v>
          </cell>
          <cell r="G540" t="str">
            <v>-</v>
          </cell>
        </row>
        <row r="541">
          <cell r="A541">
            <v>114118109</v>
          </cell>
          <cell r="B541" t="str">
            <v>Lacmellea microcarpa (Müll.Arg.) Markgr.</v>
          </cell>
          <cell r="C541" t="str">
            <v>Apocynaceae</v>
          </cell>
          <cell r="D541" t="str">
            <v>Lacmellea</v>
          </cell>
          <cell r="E541" t="str">
            <v>microcarpa</v>
          </cell>
          <cell r="F541" t="str">
            <v>(Müll.Arg.) Markgr.</v>
          </cell>
          <cell r="G541" t="str">
            <v>-</v>
          </cell>
        </row>
        <row r="542">
          <cell r="A542">
            <v>114118110</v>
          </cell>
          <cell r="B542" t="str">
            <v>Lacmellea pygmaea Monach.</v>
          </cell>
          <cell r="C542" t="str">
            <v>Apocynaceae</v>
          </cell>
          <cell r="D542" t="str">
            <v>Lacmellea</v>
          </cell>
          <cell r="E542" t="str">
            <v>pygmaea</v>
          </cell>
          <cell r="F542" t="str">
            <v>Monach.</v>
          </cell>
          <cell r="G542" t="str">
            <v>-</v>
          </cell>
        </row>
        <row r="543">
          <cell r="A543">
            <v>114118111</v>
          </cell>
          <cell r="B543" t="str">
            <v>Lacmellea ramosissima (Müll.Arg.) Markgr.</v>
          </cell>
          <cell r="C543" t="str">
            <v>Apocynaceae</v>
          </cell>
          <cell r="D543" t="str">
            <v>Lacmellea</v>
          </cell>
          <cell r="E543" t="str">
            <v>ramosissima</v>
          </cell>
          <cell r="F543" t="str">
            <v>(Müll.Arg.) Markgr.</v>
          </cell>
          <cell r="G543" t="str">
            <v>Pendarito | Para Juan soco | Chicle | Palo chicle | Pega pega | Juan soquillo</v>
          </cell>
        </row>
        <row r="544">
          <cell r="A544">
            <v>114118112</v>
          </cell>
          <cell r="B544" t="str">
            <v>Lacmellea speciosa Woodson</v>
          </cell>
          <cell r="C544" t="str">
            <v>Apocynaceae</v>
          </cell>
          <cell r="D544" t="str">
            <v>Lacmellea</v>
          </cell>
          <cell r="E544" t="str">
            <v>speciosa</v>
          </cell>
          <cell r="F544" t="str">
            <v>Woodson</v>
          </cell>
          <cell r="G544" t="str">
            <v>Tufán | Costillo</v>
          </cell>
        </row>
        <row r="545">
          <cell r="A545">
            <v>114119100</v>
          </cell>
          <cell r="B545" t="str">
            <v>Laxoplumeria macrophylla (Kuhlm.) Monach.</v>
          </cell>
          <cell r="C545" t="str">
            <v>Apocynaceae</v>
          </cell>
          <cell r="D545" t="str">
            <v>Laxoplumeria</v>
          </cell>
          <cell r="E545" t="str">
            <v>macrophylla</v>
          </cell>
          <cell r="F545" t="str">
            <v>(Kuhlm.) Monach.</v>
          </cell>
          <cell r="G545" t="str">
            <v>-</v>
          </cell>
        </row>
        <row r="546">
          <cell r="A546">
            <v>114120100</v>
          </cell>
          <cell r="B546" t="str">
            <v>Macoubea sp.</v>
          </cell>
          <cell r="C546" t="str">
            <v>Apocynaceae</v>
          </cell>
          <cell r="D546" t="str">
            <v>Macoubea</v>
          </cell>
          <cell r="E546" t="str">
            <v>sp.</v>
          </cell>
          <cell r="F546" t="str">
            <v>-</v>
          </cell>
          <cell r="G546" t="str">
            <v>Cucuy</v>
          </cell>
        </row>
        <row r="547">
          <cell r="A547">
            <v>114120101</v>
          </cell>
          <cell r="B547" t="str">
            <v>Macoubea guianensis Aubl.</v>
          </cell>
          <cell r="C547" t="str">
            <v>Apocynaceae</v>
          </cell>
          <cell r="D547" t="str">
            <v>Macoubea</v>
          </cell>
          <cell r="E547" t="str">
            <v>guianensis</v>
          </cell>
          <cell r="F547" t="str">
            <v>Aubl.</v>
          </cell>
          <cell r="G547" t="str">
            <v>Ucuye | Cucuy de monte | Cucuy | Ucure | Maucuari | Uyona | Güeva de toro | Ucuye | Huevos de toro | Costillero de sangre</v>
          </cell>
        </row>
        <row r="548">
          <cell r="A548">
            <v>114120102</v>
          </cell>
          <cell r="B548" t="str">
            <v>Macoubea sprucei (Müll.Arg.) Markgr.</v>
          </cell>
          <cell r="C548" t="str">
            <v>Apocynaceae</v>
          </cell>
          <cell r="D548" t="str">
            <v>Macoubea</v>
          </cell>
          <cell r="E548" t="str">
            <v>sprucei</v>
          </cell>
          <cell r="F548" t="str">
            <v>(Müll.Arg.) Markgr.</v>
          </cell>
          <cell r="G548" t="str">
            <v>Costillo propio</v>
          </cell>
        </row>
        <row r="549">
          <cell r="A549">
            <v>114121100</v>
          </cell>
          <cell r="B549" t="str">
            <v>Macroscepis hirsuta (Vahl) Schltr.</v>
          </cell>
          <cell r="C549" t="str">
            <v>Apocynaceae</v>
          </cell>
          <cell r="D549" t="str">
            <v>Macroscepis</v>
          </cell>
          <cell r="E549" t="str">
            <v>hirsuta</v>
          </cell>
          <cell r="F549" t="str">
            <v>(Vahl) Schltr.</v>
          </cell>
          <cell r="G549" t="str">
            <v>-</v>
          </cell>
        </row>
        <row r="550">
          <cell r="A550">
            <v>114122100</v>
          </cell>
          <cell r="B550" t="str">
            <v>Malouetia sp.</v>
          </cell>
          <cell r="C550" t="str">
            <v>Apocynaceae</v>
          </cell>
          <cell r="D550" t="str">
            <v>Malouetia</v>
          </cell>
          <cell r="E550" t="str">
            <v>sp.</v>
          </cell>
          <cell r="F550" t="str">
            <v>-</v>
          </cell>
          <cell r="G550" t="str">
            <v>Socuba</v>
          </cell>
        </row>
        <row r="551">
          <cell r="A551">
            <v>114122101</v>
          </cell>
          <cell r="B551" t="str">
            <v>Malouetia amplexicaulis Spruce ex Müll. Arg.</v>
          </cell>
          <cell r="C551" t="str">
            <v>Apocynaceae</v>
          </cell>
          <cell r="D551" t="str">
            <v>Malouetia</v>
          </cell>
          <cell r="E551" t="str">
            <v>amplexicaulis</v>
          </cell>
          <cell r="F551" t="str">
            <v>Spruce ex Müll. Arg.</v>
          </cell>
          <cell r="G551" t="str">
            <v>-</v>
          </cell>
        </row>
        <row r="552">
          <cell r="A552">
            <v>114122102</v>
          </cell>
          <cell r="B552" t="str">
            <v>Malouetia bubalina M.E.Endress</v>
          </cell>
          <cell r="C552" t="str">
            <v>Apocynaceae</v>
          </cell>
          <cell r="D552" t="str">
            <v>Malouetia</v>
          </cell>
          <cell r="E552" t="str">
            <v>bubalina</v>
          </cell>
          <cell r="F552" t="str">
            <v>M.E.Endress</v>
          </cell>
          <cell r="G552" t="str">
            <v>-</v>
          </cell>
        </row>
        <row r="553">
          <cell r="A553">
            <v>114122103</v>
          </cell>
          <cell r="B553" t="str">
            <v>Malouetia cuatrecasatis Woodson</v>
          </cell>
          <cell r="C553" t="str">
            <v>Apocynaceae</v>
          </cell>
          <cell r="D553" t="str">
            <v>Malouetia</v>
          </cell>
          <cell r="E553" t="str">
            <v>cuatrecasatis</v>
          </cell>
          <cell r="F553" t="str">
            <v>Woodson</v>
          </cell>
          <cell r="G553" t="str">
            <v>-</v>
          </cell>
        </row>
        <row r="554">
          <cell r="A554">
            <v>114122104</v>
          </cell>
          <cell r="B554" t="str">
            <v>Malouetia duckei Markgr.</v>
          </cell>
          <cell r="C554" t="str">
            <v>Apocynaceae</v>
          </cell>
          <cell r="D554" t="str">
            <v>Malouetia</v>
          </cell>
          <cell r="E554" t="str">
            <v>duckei</v>
          </cell>
          <cell r="F554" t="str">
            <v>Markgr.</v>
          </cell>
          <cell r="G554" t="str">
            <v>-</v>
          </cell>
        </row>
        <row r="555">
          <cell r="A555">
            <v>114122105</v>
          </cell>
          <cell r="B555" t="str">
            <v>Malouetia flavescens (Roem. &amp; Schult.) Müll.Arg.</v>
          </cell>
          <cell r="C555" t="str">
            <v>Apocynaceae</v>
          </cell>
          <cell r="D555" t="str">
            <v>Malouetia</v>
          </cell>
          <cell r="E555" t="str">
            <v>flavescens</v>
          </cell>
          <cell r="F555" t="str">
            <v>(Roem. &amp; Schult.) Müll.Arg.</v>
          </cell>
          <cell r="G555" t="str">
            <v>Lechoso</v>
          </cell>
        </row>
        <row r="556">
          <cell r="A556">
            <v>114122106</v>
          </cell>
          <cell r="B556" t="str">
            <v>Malouetia glandulifera Miers</v>
          </cell>
          <cell r="C556" t="str">
            <v>Apocynaceae</v>
          </cell>
          <cell r="D556" t="str">
            <v>Malouetia</v>
          </cell>
          <cell r="E556" t="str">
            <v>glandulifera</v>
          </cell>
          <cell r="F556" t="str">
            <v>Miers</v>
          </cell>
          <cell r="G556" t="str">
            <v>Palo de boya blanco</v>
          </cell>
        </row>
        <row r="557">
          <cell r="A557">
            <v>114122107</v>
          </cell>
          <cell r="B557" t="str">
            <v>Malouetia molongo M.E.Endress</v>
          </cell>
          <cell r="C557" t="str">
            <v>Apocynaceae</v>
          </cell>
          <cell r="D557" t="str">
            <v>Malouetia</v>
          </cell>
          <cell r="E557" t="str">
            <v>molongo</v>
          </cell>
          <cell r="F557" t="str">
            <v>M.E.Endress</v>
          </cell>
          <cell r="G557" t="str">
            <v>-</v>
          </cell>
        </row>
        <row r="558">
          <cell r="A558">
            <v>114122108</v>
          </cell>
          <cell r="B558" t="str">
            <v>Malouetia naias M.E.Endress</v>
          </cell>
          <cell r="C558" t="str">
            <v>Apocynaceae</v>
          </cell>
          <cell r="D558" t="str">
            <v>Malouetia</v>
          </cell>
          <cell r="E558" t="str">
            <v>naias</v>
          </cell>
          <cell r="F558" t="str">
            <v>M.E.Endress</v>
          </cell>
          <cell r="G558" t="str">
            <v>-</v>
          </cell>
        </row>
        <row r="559">
          <cell r="A559">
            <v>114122109</v>
          </cell>
          <cell r="B559" t="str">
            <v>Malouetia pubescens Markgr.</v>
          </cell>
          <cell r="C559" t="str">
            <v>Apocynaceae</v>
          </cell>
          <cell r="D559" t="str">
            <v>Malouetia</v>
          </cell>
          <cell r="E559" t="str">
            <v>pubescens</v>
          </cell>
          <cell r="F559" t="str">
            <v>Markgr.</v>
          </cell>
          <cell r="G559" t="str">
            <v>-</v>
          </cell>
        </row>
        <row r="560">
          <cell r="A560">
            <v>114122110</v>
          </cell>
          <cell r="B560" t="str">
            <v>Malouetia tamaquarina (Aubl.) A.DC.</v>
          </cell>
          <cell r="C560" t="str">
            <v>Apocynaceae</v>
          </cell>
          <cell r="D560" t="str">
            <v>Malouetia</v>
          </cell>
          <cell r="E560" t="str">
            <v>tamaquarina</v>
          </cell>
          <cell r="F560" t="str">
            <v>(Aubl.) A.DC.</v>
          </cell>
          <cell r="G560" t="str">
            <v>Siringa pegajosa | Palo de boa | Palo de cuchara | Cuchara capsi | Palo de boya</v>
          </cell>
        </row>
        <row r="561">
          <cell r="A561">
            <v>114122111</v>
          </cell>
          <cell r="B561" t="str">
            <v>Malouetia virescens Müll.Arg.</v>
          </cell>
          <cell r="C561" t="str">
            <v>Apocynaceae</v>
          </cell>
          <cell r="D561" t="str">
            <v>Malouetia</v>
          </cell>
          <cell r="E561" t="str">
            <v>virescens</v>
          </cell>
          <cell r="F561" t="str">
            <v>Müll.Arg.</v>
          </cell>
          <cell r="G561" t="str">
            <v>Palo de boya</v>
          </cell>
        </row>
        <row r="562">
          <cell r="A562">
            <v>114123100</v>
          </cell>
          <cell r="B562" t="str">
            <v>Mandevilla sp.</v>
          </cell>
          <cell r="C562" t="str">
            <v>Apocynaceae</v>
          </cell>
          <cell r="D562" t="str">
            <v>Mandevilla</v>
          </cell>
          <cell r="E562" t="str">
            <v>sp.</v>
          </cell>
          <cell r="F562" t="str">
            <v>-</v>
          </cell>
          <cell r="G562" t="str">
            <v>-</v>
          </cell>
        </row>
        <row r="563">
          <cell r="A563">
            <v>114123101</v>
          </cell>
          <cell r="B563" t="str">
            <v>Mandevilla allorgei J.F.Morales</v>
          </cell>
          <cell r="C563" t="str">
            <v>Apocynaceae</v>
          </cell>
          <cell r="D563" t="str">
            <v>Mandevilla</v>
          </cell>
          <cell r="E563" t="str">
            <v>allorgei</v>
          </cell>
          <cell r="F563" t="str">
            <v>J.F.Morales</v>
          </cell>
          <cell r="G563" t="str">
            <v>-</v>
          </cell>
        </row>
        <row r="564">
          <cell r="A564">
            <v>114123102</v>
          </cell>
          <cell r="B564" t="str">
            <v>Mandevilla annulariifolia Woodson</v>
          </cell>
          <cell r="C564" t="str">
            <v>Apocynaceae</v>
          </cell>
          <cell r="D564" t="str">
            <v>Mandevilla</v>
          </cell>
          <cell r="E564" t="str">
            <v>annulariifolia</v>
          </cell>
          <cell r="F564" t="str">
            <v>Woodson</v>
          </cell>
          <cell r="G564" t="str">
            <v>-</v>
          </cell>
        </row>
        <row r="565">
          <cell r="A565">
            <v>114123103</v>
          </cell>
          <cell r="B565" t="str">
            <v>Mandevilla arcuata A.H.Gentry</v>
          </cell>
          <cell r="C565" t="str">
            <v>Apocynaceae</v>
          </cell>
          <cell r="D565" t="str">
            <v>Mandevilla</v>
          </cell>
          <cell r="E565" t="str">
            <v>arcuata</v>
          </cell>
          <cell r="F565" t="str">
            <v>A.H.Gentry</v>
          </cell>
          <cell r="G565" t="str">
            <v>-</v>
          </cell>
        </row>
        <row r="566">
          <cell r="A566">
            <v>114123104</v>
          </cell>
          <cell r="B566" t="str">
            <v>Mandevilla caquetana J.F.Morales</v>
          </cell>
          <cell r="C566" t="str">
            <v>Apocynaceae</v>
          </cell>
          <cell r="D566" t="str">
            <v>Mandevilla</v>
          </cell>
          <cell r="E566" t="str">
            <v>caquetana</v>
          </cell>
          <cell r="F566" t="str">
            <v>J.F.Morales</v>
          </cell>
          <cell r="G566" t="str">
            <v>-</v>
          </cell>
        </row>
        <row r="567">
          <cell r="A567">
            <v>114123105</v>
          </cell>
          <cell r="B567" t="str">
            <v>Mandevilla caurensis Markgr.</v>
          </cell>
          <cell r="C567" t="str">
            <v>Apocynaceae</v>
          </cell>
          <cell r="D567" t="str">
            <v>Mandevilla</v>
          </cell>
          <cell r="E567" t="str">
            <v>caurensis</v>
          </cell>
          <cell r="F567" t="str">
            <v>Markgr.</v>
          </cell>
          <cell r="G567" t="str">
            <v>-</v>
          </cell>
        </row>
        <row r="568">
          <cell r="A568">
            <v>114123106</v>
          </cell>
          <cell r="B568" t="str">
            <v>Mandevilla columbiana J.F.Morales</v>
          </cell>
          <cell r="C568" t="str">
            <v>Apocynaceae</v>
          </cell>
          <cell r="D568" t="str">
            <v>Mandevilla</v>
          </cell>
          <cell r="E568" t="str">
            <v>columbiana</v>
          </cell>
          <cell r="F568" t="str">
            <v>J.F.Morales</v>
          </cell>
          <cell r="G568" t="str">
            <v>-</v>
          </cell>
        </row>
        <row r="569">
          <cell r="A569">
            <v>114123107</v>
          </cell>
          <cell r="B569" t="str">
            <v>Mandevilla cuneifolia Woodson</v>
          </cell>
          <cell r="C569" t="str">
            <v>Apocynaceae</v>
          </cell>
          <cell r="D569" t="str">
            <v>Mandevilla</v>
          </cell>
          <cell r="E569" t="str">
            <v>cuneifolia</v>
          </cell>
          <cell r="F569" t="str">
            <v>Woodson</v>
          </cell>
          <cell r="G569" t="str">
            <v>Savannah</v>
          </cell>
        </row>
        <row r="570">
          <cell r="A570">
            <v>114123108</v>
          </cell>
          <cell r="B570" t="str">
            <v>Mandevilla hirsuta (Rich.) K.Schum.</v>
          </cell>
          <cell r="C570" t="str">
            <v>Apocynaceae</v>
          </cell>
          <cell r="D570" t="str">
            <v>Mandevilla</v>
          </cell>
          <cell r="E570" t="str">
            <v>hirsuta</v>
          </cell>
          <cell r="F570" t="str">
            <v>(Rich.) K.Schum.</v>
          </cell>
          <cell r="G570" t="str">
            <v>-</v>
          </cell>
        </row>
        <row r="571">
          <cell r="A571">
            <v>114123109</v>
          </cell>
          <cell r="B571" t="str">
            <v>Mandevilla javitensis (Kunth) K.Schum.</v>
          </cell>
          <cell r="C571" t="str">
            <v>Apocynaceae</v>
          </cell>
          <cell r="D571" t="str">
            <v>Mandevilla</v>
          </cell>
          <cell r="E571" t="str">
            <v>javitensis</v>
          </cell>
          <cell r="F571" t="str">
            <v>(Kunth) K.Schum.</v>
          </cell>
          <cell r="G571" t="str">
            <v>-</v>
          </cell>
        </row>
        <row r="572">
          <cell r="A572">
            <v>114123110</v>
          </cell>
          <cell r="B572" t="str">
            <v>Mandevilla lancifolia Woodson</v>
          </cell>
          <cell r="C572" t="str">
            <v>Apocynaceae</v>
          </cell>
          <cell r="D572" t="str">
            <v>Mandevilla</v>
          </cell>
          <cell r="E572" t="str">
            <v>lancifolia</v>
          </cell>
          <cell r="F572" t="str">
            <v>Woodson</v>
          </cell>
          <cell r="G572" t="str">
            <v>-</v>
          </cell>
        </row>
        <row r="573">
          <cell r="A573">
            <v>114123111</v>
          </cell>
          <cell r="B573" t="str">
            <v>Mandevilla manarana Morillo</v>
          </cell>
          <cell r="C573" t="str">
            <v>Apocynaceae</v>
          </cell>
          <cell r="D573" t="str">
            <v>Mandevilla</v>
          </cell>
          <cell r="E573" t="str">
            <v>manarana</v>
          </cell>
          <cell r="F573" t="str">
            <v>Morillo</v>
          </cell>
          <cell r="G573" t="str">
            <v>-</v>
          </cell>
        </row>
        <row r="574">
          <cell r="A574">
            <v>114123112</v>
          </cell>
          <cell r="B574" t="str">
            <v>Mandevilla nerioides Woodson</v>
          </cell>
          <cell r="C574" t="str">
            <v>Apocynaceae</v>
          </cell>
          <cell r="D574" t="str">
            <v>Mandevilla</v>
          </cell>
          <cell r="E574" t="str">
            <v>nerioides</v>
          </cell>
          <cell r="F574" t="str">
            <v>Woodson</v>
          </cell>
          <cell r="G574" t="str">
            <v>-</v>
          </cell>
        </row>
        <row r="575">
          <cell r="A575">
            <v>114123113</v>
          </cell>
          <cell r="B575" t="str">
            <v>Mandevilla obtusifolia Monach.</v>
          </cell>
          <cell r="C575" t="str">
            <v>Apocynaceae</v>
          </cell>
          <cell r="D575" t="str">
            <v>Mandevilla</v>
          </cell>
          <cell r="E575" t="str">
            <v>obtusifolia</v>
          </cell>
          <cell r="F575" t="str">
            <v>Monach.</v>
          </cell>
          <cell r="G575" t="str">
            <v>-</v>
          </cell>
        </row>
        <row r="576">
          <cell r="A576">
            <v>114123114</v>
          </cell>
          <cell r="B576" t="str">
            <v>Mandevilla pavonii (A.DC.) Woodson</v>
          </cell>
          <cell r="C576" t="str">
            <v>Apocynaceae</v>
          </cell>
          <cell r="D576" t="str">
            <v>Mandevilla</v>
          </cell>
          <cell r="E576" t="str">
            <v>pavonii</v>
          </cell>
          <cell r="F576" t="str">
            <v>(A.DC.) Woodson</v>
          </cell>
          <cell r="G576" t="str">
            <v>-</v>
          </cell>
        </row>
        <row r="577">
          <cell r="A577">
            <v>114123115</v>
          </cell>
          <cell r="B577" t="str">
            <v>Mandevilla sagittarii Woodson</v>
          </cell>
          <cell r="C577" t="str">
            <v>Apocynaceae</v>
          </cell>
          <cell r="D577" t="str">
            <v>Mandevilla</v>
          </cell>
          <cell r="E577" t="str">
            <v>sagittarii</v>
          </cell>
          <cell r="F577" t="str">
            <v>Woodson</v>
          </cell>
          <cell r="G577" t="str">
            <v>-</v>
          </cell>
        </row>
        <row r="578">
          <cell r="A578">
            <v>114123116</v>
          </cell>
          <cell r="B578" t="str">
            <v>Mandevilla scabra (Roem. &amp; Schult.) K.Schum.</v>
          </cell>
          <cell r="C578" t="str">
            <v>Apocynaceae</v>
          </cell>
          <cell r="D578" t="str">
            <v>Mandevilla</v>
          </cell>
          <cell r="E578" t="str">
            <v>scabra</v>
          </cell>
          <cell r="F578" t="str">
            <v>(Roem. &amp; Schult.) K.Schum.</v>
          </cell>
          <cell r="G578" t="str">
            <v>-</v>
          </cell>
        </row>
        <row r="579">
          <cell r="A579">
            <v>114123117</v>
          </cell>
          <cell r="B579" t="str">
            <v>Mandevilla steyermarkii Woodson</v>
          </cell>
          <cell r="C579" t="str">
            <v>Apocynaceae</v>
          </cell>
          <cell r="D579" t="str">
            <v>Mandevilla</v>
          </cell>
          <cell r="E579" t="str">
            <v>steyermarkii</v>
          </cell>
          <cell r="F579" t="str">
            <v>Woodson</v>
          </cell>
          <cell r="G579" t="str">
            <v>-</v>
          </cell>
        </row>
        <row r="580">
          <cell r="A580">
            <v>114123118</v>
          </cell>
          <cell r="B580" t="str">
            <v>Mandevilla subsagittata (Ruiz &amp; Pav.) Woodson</v>
          </cell>
          <cell r="C580" t="str">
            <v>Apocynaceae</v>
          </cell>
          <cell r="D580" t="str">
            <v>Mandevilla</v>
          </cell>
          <cell r="E580" t="str">
            <v>subsagittata</v>
          </cell>
          <cell r="F580" t="str">
            <v>(Ruiz &amp; Pav.) Woodson</v>
          </cell>
          <cell r="G580" t="str">
            <v>-</v>
          </cell>
        </row>
        <row r="581">
          <cell r="A581">
            <v>114123119</v>
          </cell>
          <cell r="B581" t="str">
            <v>Mandevilla symphitocarpa (G.Mey.) Woodson</v>
          </cell>
          <cell r="C581" t="str">
            <v>Apocynaceae</v>
          </cell>
          <cell r="D581" t="str">
            <v>Mandevilla</v>
          </cell>
          <cell r="E581" t="str">
            <v>symphitocarpa</v>
          </cell>
          <cell r="F581" t="str">
            <v>(G.Mey.) Woodson</v>
          </cell>
          <cell r="G581" t="str">
            <v>-</v>
          </cell>
        </row>
        <row r="582">
          <cell r="A582">
            <v>114123120</v>
          </cell>
          <cell r="B582" t="str">
            <v>Mandevilla thevetioides Woodson</v>
          </cell>
          <cell r="C582" t="str">
            <v>Apocynaceae</v>
          </cell>
          <cell r="D582" t="str">
            <v>Mandevilla</v>
          </cell>
          <cell r="E582" t="str">
            <v>thevetioides</v>
          </cell>
          <cell r="F582" t="str">
            <v>Woodson</v>
          </cell>
          <cell r="G582" t="str">
            <v>-</v>
          </cell>
        </row>
        <row r="583">
          <cell r="A583">
            <v>114123121</v>
          </cell>
          <cell r="B583" t="str">
            <v>Mandevilla trianae Woodson</v>
          </cell>
          <cell r="C583" t="str">
            <v>Apocynaceae</v>
          </cell>
          <cell r="D583" t="str">
            <v>Mandevilla</v>
          </cell>
          <cell r="E583" t="str">
            <v>trianae</v>
          </cell>
          <cell r="F583" t="str">
            <v>Woodson</v>
          </cell>
          <cell r="G583" t="str">
            <v>-</v>
          </cell>
        </row>
        <row r="584">
          <cell r="A584">
            <v>114123122</v>
          </cell>
          <cell r="B584" t="str">
            <v>Mandevilla vanheurckii (Müll.Arg.) Markgr.</v>
          </cell>
          <cell r="C584" t="str">
            <v>Apocynaceae</v>
          </cell>
          <cell r="D584" t="str">
            <v>Mandevilla</v>
          </cell>
          <cell r="E584" t="str">
            <v>vanheurckii</v>
          </cell>
          <cell r="F584" t="str">
            <v>(Müll.Arg.) Markgr.</v>
          </cell>
          <cell r="G584" t="str">
            <v>-</v>
          </cell>
        </row>
        <row r="585">
          <cell r="A585">
            <v>114124100</v>
          </cell>
          <cell r="B585" t="str">
            <v>Marsdenia sp.</v>
          </cell>
          <cell r="C585" t="str">
            <v>Apocynaceae</v>
          </cell>
          <cell r="D585" t="str">
            <v>Marsdenia</v>
          </cell>
          <cell r="E585" t="str">
            <v>sp.</v>
          </cell>
          <cell r="F585" t="str">
            <v>-</v>
          </cell>
          <cell r="G585" t="str">
            <v>-</v>
          </cell>
        </row>
        <row r="586">
          <cell r="A586">
            <v>114124101</v>
          </cell>
          <cell r="B586" t="str">
            <v>Marsdenia asplundii Morillo &amp; Spellman</v>
          </cell>
          <cell r="C586" t="str">
            <v>Apocynaceae</v>
          </cell>
          <cell r="D586" t="str">
            <v>Marsdenia</v>
          </cell>
          <cell r="E586" t="str">
            <v>asplundii</v>
          </cell>
          <cell r="F586" t="str">
            <v>Morillo &amp; Spellman</v>
          </cell>
          <cell r="G586" t="str">
            <v>-</v>
          </cell>
        </row>
        <row r="587">
          <cell r="A587">
            <v>114124102</v>
          </cell>
          <cell r="B587" t="str">
            <v>Marsdenia macrophylla (Schult.) E.Fourn.</v>
          </cell>
          <cell r="C587" t="str">
            <v>Apocynaceae</v>
          </cell>
          <cell r="D587" t="str">
            <v>Marsdenia</v>
          </cell>
          <cell r="E587" t="str">
            <v>macrophylla</v>
          </cell>
          <cell r="F587" t="str">
            <v>(Schult.) E.Fourn.</v>
          </cell>
          <cell r="G587" t="str">
            <v>-</v>
          </cell>
        </row>
        <row r="588">
          <cell r="A588">
            <v>114124103</v>
          </cell>
          <cell r="B588" t="str">
            <v>Marsdenia rubrofusca E.Fourn.</v>
          </cell>
          <cell r="C588" t="str">
            <v>Apocynaceae</v>
          </cell>
          <cell r="D588" t="str">
            <v>Marsdenia</v>
          </cell>
          <cell r="E588" t="str">
            <v>rubrofusca</v>
          </cell>
          <cell r="F588" t="str">
            <v>E.Fourn.</v>
          </cell>
          <cell r="G588" t="str">
            <v>-</v>
          </cell>
        </row>
        <row r="589">
          <cell r="A589">
            <v>114124104</v>
          </cell>
          <cell r="B589" t="str">
            <v>Marsdenia sprucei W.Rothe</v>
          </cell>
          <cell r="C589" t="str">
            <v>Apocynaceae</v>
          </cell>
          <cell r="D589" t="str">
            <v>Marsdenia</v>
          </cell>
          <cell r="E589" t="str">
            <v>sprucei</v>
          </cell>
          <cell r="F589" t="str">
            <v>W.Rothe</v>
          </cell>
          <cell r="G589" t="str">
            <v>-</v>
          </cell>
        </row>
        <row r="590">
          <cell r="A590">
            <v>114125100</v>
          </cell>
          <cell r="B590" t="str">
            <v>Matelea sp.</v>
          </cell>
          <cell r="C590" t="str">
            <v>Apocynaceae</v>
          </cell>
          <cell r="D590" t="str">
            <v>Matelea</v>
          </cell>
          <cell r="E590" t="str">
            <v>sp.</v>
          </cell>
          <cell r="F590" t="str">
            <v>-</v>
          </cell>
          <cell r="G590" t="str">
            <v>-</v>
          </cell>
        </row>
        <row r="591">
          <cell r="A591">
            <v>114125101</v>
          </cell>
          <cell r="B591" t="str">
            <v>Matelea denticulata (Vahl) Fontella &amp; E.A.Schwarz</v>
          </cell>
          <cell r="C591" t="str">
            <v>Apocynaceae</v>
          </cell>
          <cell r="D591" t="str">
            <v>Matelea</v>
          </cell>
          <cell r="E591" t="str">
            <v>denticulata</v>
          </cell>
          <cell r="F591" t="str">
            <v>(Vahl) Fontella &amp; E.A.Schwarz</v>
          </cell>
          <cell r="G591" t="str">
            <v>-</v>
          </cell>
        </row>
        <row r="592">
          <cell r="A592">
            <v>114125102</v>
          </cell>
          <cell r="B592" t="str">
            <v>Matelea neblinae Morillo</v>
          </cell>
          <cell r="C592" t="str">
            <v>Apocynaceae</v>
          </cell>
          <cell r="D592" t="str">
            <v>Matelea</v>
          </cell>
          <cell r="E592" t="str">
            <v>neblinae</v>
          </cell>
          <cell r="F592" t="str">
            <v>Morillo</v>
          </cell>
          <cell r="G592" t="str">
            <v>-</v>
          </cell>
        </row>
        <row r="593">
          <cell r="A593">
            <v>114125103</v>
          </cell>
          <cell r="B593" t="str">
            <v>Matelea schultesii Morillo &amp; Carnevali</v>
          </cell>
          <cell r="C593" t="str">
            <v>Apocynaceae</v>
          </cell>
          <cell r="D593" t="str">
            <v>Matelea</v>
          </cell>
          <cell r="E593" t="str">
            <v>schultesii</v>
          </cell>
          <cell r="F593" t="str">
            <v>Morillo &amp; Carnevali</v>
          </cell>
          <cell r="G593" t="str">
            <v>-</v>
          </cell>
        </row>
        <row r="594">
          <cell r="A594">
            <v>114126100</v>
          </cell>
          <cell r="B594" t="str">
            <v>Mesechites trifidus (Jacq.) Müll.Arg.</v>
          </cell>
          <cell r="C594" t="str">
            <v>Apocynaceae</v>
          </cell>
          <cell r="D594" t="str">
            <v>Mesechites</v>
          </cell>
          <cell r="E594" t="str">
            <v>trifidus</v>
          </cell>
          <cell r="F594" t="str">
            <v>(Jacq.) Müll.Arg.</v>
          </cell>
          <cell r="G594" t="str">
            <v>-</v>
          </cell>
        </row>
        <row r="595">
          <cell r="A595">
            <v>114127100</v>
          </cell>
          <cell r="B595" t="str">
            <v>Metastelma sp.</v>
          </cell>
          <cell r="C595" t="str">
            <v>Apocynaceae</v>
          </cell>
          <cell r="D595" t="str">
            <v>Metastelma</v>
          </cell>
          <cell r="E595" t="str">
            <v>sp.</v>
          </cell>
          <cell r="F595" t="str">
            <v>-</v>
          </cell>
          <cell r="G595" t="str">
            <v>-</v>
          </cell>
        </row>
        <row r="596">
          <cell r="A596">
            <v>114127101</v>
          </cell>
          <cell r="B596" t="str">
            <v>Metastelma guanchezii (Murillo) Liede &amp; Meve</v>
          </cell>
          <cell r="C596" t="str">
            <v>Apocynaceae</v>
          </cell>
          <cell r="D596" t="str">
            <v>Metastelma</v>
          </cell>
          <cell r="E596" t="str">
            <v>guanchezii</v>
          </cell>
          <cell r="F596" t="str">
            <v>(Murillo) Liede &amp; Meve</v>
          </cell>
          <cell r="G596" t="str">
            <v>-</v>
          </cell>
        </row>
        <row r="597">
          <cell r="A597">
            <v>114127102</v>
          </cell>
          <cell r="B597" t="str">
            <v>Metastelma huberi (Morillo) Liede</v>
          </cell>
          <cell r="C597" t="str">
            <v>Apocynaceae</v>
          </cell>
          <cell r="D597" t="str">
            <v>Metastelma</v>
          </cell>
          <cell r="E597" t="str">
            <v>huberi</v>
          </cell>
          <cell r="F597" t="str">
            <v>(Morillo) Liede</v>
          </cell>
          <cell r="G597" t="str">
            <v>-</v>
          </cell>
        </row>
        <row r="598">
          <cell r="A598">
            <v>114128100</v>
          </cell>
          <cell r="B598" t="str">
            <v>Microplumeria anomala (Müll.Arg.) Markgr.</v>
          </cell>
          <cell r="C598" t="str">
            <v>Apocynaceae</v>
          </cell>
          <cell r="D598" t="str">
            <v>Microplumeria</v>
          </cell>
          <cell r="E598" t="str">
            <v>anomala</v>
          </cell>
          <cell r="F598" t="str">
            <v>(Müll.Arg.) Markgr.</v>
          </cell>
          <cell r="G598" t="str">
            <v>-</v>
          </cell>
        </row>
        <row r="599">
          <cell r="A599">
            <v>114129100</v>
          </cell>
          <cell r="B599" t="str">
            <v>Molongum sp.</v>
          </cell>
          <cell r="C599" t="str">
            <v>Apocynaceae</v>
          </cell>
          <cell r="D599" t="str">
            <v>Molongum</v>
          </cell>
          <cell r="E599" t="str">
            <v>sp.</v>
          </cell>
          <cell r="F599" t="str">
            <v>-</v>
          </cell>
          <cell r="G599" t="str">
            <v>-</v>
          </cell>
        </row>
        <row r="600">
          <cell r="A600">
            <v>114129101</v>
          </cell>
          <cell r="B600" t="str">
            <v>Molongum laxum (Benth.) Pichon</v>
          </cell>
          <cell r="C600" t="str">
            <v>Apocynaceae</v>
          </cell>
          <cell r="D600" t="str">
            <v>Molongum</v>
          </cell>
          <cell r="E600" t="str">
            <v>laxum</v>
          </cell>
          <cell r="F600" t="str">
            <v>(Benth.) Pichon</v>
          </cell>
          <cell r="G600" t="str">
            <v>-</v>
          </cell>
        </row>
        <row r="601">
          <cell r="A601">
            <v>114129102</v>
          </cell>
          <cell r="B601" t="str">
            <v>Molongum lucidum (Kunth) Zarucchi</v>
          </cell>
          <cell r="C601" t="str">
            <v>Apocynaceae</v>
          </cell>
          <cell r="D601" t="str">
            <v>Molongum</v>
          </cell>
          <cell r="E601" t="str">
            <v>lucidum</v>
          </cell>
          <cell r="F601" t="str">
            <v>(Kunth) Zarucchi</v>
          </cell>
          <cell r="G601" t="str">
            <v>Juan soquillo</v>
          </cell>
        </row>
        <row r="602">
          <cell r="A602">
            <v>114130100</v>
          </cell>
          <cell r="B602" t="str">
            <v>Mucoa duckei (Markgr.) Zarucchi</v>
          </cell>
          <cell r="C602" t="str">
            <v>Apocynaceae</v>
          </cell>
          <cell r="D602" t="str">
            <v>Mucoa</v>
          </cell>
          <cell r="E602" t="str">
            <v>duckei</v>
          </cell>
          <cell r="F602" t="str">
            <v>(Markgr.) Zarucchi</v>
          </cell>
          <cell r="G602" t="str">
            <v>Cascotillo</v>
          </cell>
        </row>
        <row r="603">
          <cell r="A603">
            <v>114131100</v>
          </cell>
          <cell r="B603" t="str">
            <v>Neocouma ternstroemiacea (Müll.Arg.) Pierre</v>
          </cell>
          <cell r="C603" t="str">
            <v>Apocynaceae</v>
          </cell>
          <cell r="D603" t="str">
            <v>Neocouma</v>
          </cell>
          <cell r="E603" t="str">
            <v>ternstroemiacea</v>
          </cell>
          <cell r="F603" t="str">
            <v>(Müll.Arg.) Pierre</v>
          </cell>
          <cell r="G603" t="str">
            <v>Cucuy silvestre | Cucuy de monte | Juan soco | Pendare | Necabeai</v>
          </cell>
        </row>
        <row r="604">
          <cell r="A604">
            <v>114132100</v>
          </cell>
          <cell r="B604" t="str">
            <v>Nephradenia linearis E.Fourn.</v>
          </cell>
          <cell r="C604" t="str">
            <v>Apocynaceae</v>
          </cell>
          <cell r="D604" t="str">
            <v>Nephradenia</v>
          </cell>
          <cell r="E604" t="str">
            <v>linearis</v>
          </cell>
          <cell r="F604" t="str">
            <v>E.Fourn.</v>
          </cell>
          <cell r="G604" t="str">
            <v>-</v>
          </cell>
        </row>
        <row r="605">
          <cell r="A605">
            <v>114133100</v>
          </cell>
          <cell r="B605" t="str">
            <v>Odontadenia sp.</v>
          </cell>
          <cell r="C605" t="str">
            <v>Apocynaceae</v>
          </cell>
          <cell r="D605" t="str">
            <v>Odontadenia</v>
          </cell>
          <cell r="E605" t="str">
            <v>sp.</v>
          </cell>
          <cell r="F605" t="str">
            <v>-</v>
          </cell>
          <cell r="G605" t="str">
            <v>-</v>
          </cell>
        </row>
        <row r="606">
          <cell r="A606">
            <v>114133101</v>
          </cell>
          <cell r="B606" t="str">
            <v>Odontadenia funigera Woodson</v>
          </cell>
          <cell r="C606" t="str">
            <v>Apocynaceae</v>
          </cell>
          <cell r="D606" t="str">
            <v>Odontadenia</v>
          </cell>
          <cell r="E606" t="str">
            <v>funigera</v>
          </cell>
          <cell r="F606" t="str">
            <v>Woodson</v>
          </cell>
          <cell r="G606" t="str">
            <v>-</v>
          </cell>
        </row>
        <row r="607">
          <cell r="A607">
            <v>114133102</v>
          </cell>
          <cell r="B607" t="str">
            <v>Odontadenia geminata (Roem. &amp; Schult.) Müll.Arg.</v>
          </cell>
          <cell r="C607" t="str">
            <v>Apocynaceae</v>
          </cell>
          <cell r="D607" t="str">
            <v>Odontadenia</v>
          </cell>
          <cell r="E607" t="str">
            <v>geminata</v>
          </cell>
          <cell r="F607" t="str">
            <v>(Roem. &amp; Schult.) Müll.Arg.</v>
          </cell>
          <cell r="G607" t="str">
            <v>-</v>
          </cell>
        </row>
        <row r="608">
          <cell r="A608">
            <v>114133103</v>
          </cell>
          <cell r="B608" t="str">
            <v>Odontadenia glauca Woodson</v>
          </cell>
          <cell r="C608" t="str">
            <v>Apocynaceae</v>
          </cell>
          <cell r="D608" t="str">
            <v>Odontadenia</v>
          </cell>
          <cell r="E608" t="str">
            <v>glauca</v>
          </cell>
          <cell r="F608" t="str">
            <v>Woodson</v>
          </cell>
          <cell r="G608" t="str">
            <v>-</v>
          </cell>
        </row>
        <row r="609">
          <cell r="A609">
            <v>114133104</v>
          </cell>
          <cell r="B609" t="str">
            <v>Odontadenia killipii Woodson</v>
          </cell>
          <cell r="C609" t="str">
            <v>Apocynaceae</v>
          </cell>
          <cell r="D609" t="str">
            <v>Odontadenia</v>
          </cell>
          <cell r="E609" t="str">
            <v>killipii</v>
          </cell>
          <cell r="F609" t="str">
            <v>Woodson</v>
          </cell>
          <cell r="G609" t="str">
            <v>-</v>
          </cell>
        </row>
        <row r="610">
          <cell r="A610">
            <v>114133105</v>
          </cell>
          <cell r="B610" t="str">
            <v>Odontadenia kochii Pilg.</v>
          </cell>
          <cell r="C610" t="str">
            <v>Apocynaceae</v>
          </cell>
          <cell r="D610" t="str">
            <v>Odontadenia</v>
          </cell>
          <cell r="E610" t="str">
            <v>kochii</v>
          </cell>
          <cell r="F610" t="str">
            <v>Pilg.</v>
          </cell>
          <cell r="G610" t="str">
            <v>-</v>
          </cell>
        </row>
        <row r="611">
          <cell r="A611">
            <v>114133106</v>
          </cell>
          <cell r="B611" t="str">
            <v>Odontadenia macrantha (Roem. &amp; Schult.) Markgr.</v>
          </cell>
          <cell r="C611" t="str">
            <v>Apocynaceae</v>
          </cell>
          <cell r="D611" t="str">
            <v>Odontadenia</v>
          </cell>
          <cell r="E611" t="str">
            <v>macrantha</v>
          </cell>
          <cell r="F611" t="str">
            <v>(Roem. &amp; Schult.) Markgr.</v>
          </cell>
          <cell r="G611" t="str">
            <v>-</v>
          </cell>
        </row>
        <row r="612">
          <cell r="A612">
            <v>114133107</v>
          </cell>
          <cell r="B612" t="str">
            <v>Odontadenia nitida (Vahl) Müll.Arg.</v>
          </cell>
          <cell r="C612" t="str">
            <v>Apocynaceae</v>
          </cell>
          <cell r="D612" t="str">
            <v>Odontadenia</v>
          </cell>
          <cell r="E612" t="str">
            <v>nitida</v>
          </cell>
          <cell r="F612" t="str">
            <v>(Vahl) Müll.Arg.</v>
          </cell>
          <cell r="G612" t="str">
            <v>-</v>
          </cell>
        </row>
        <row r="613">
          <cell r="A613">
            <v>114133108</v>
          </cell>
          <cell r="B613" t="str">
            <v>Odontadenia puncticulosa (Rich.) Pulle</v>
          </cell>
          <cell r="C613" t="str">
            <v>Apocynaceae</v>
          </cell>
          <cell r="D613" t="str">
            <v>Odontadenia</v>
          </cell>
          <cell r="E613" t="str">
            <v>puncticulosa</v>
          </cell>
          <cell r="F613" t="str">
            <v>(Rich.) Pulle</v>
          </cell>
          <cell r="G613" t="str">
            <v>-</v>
          </cell>
        </row>
        <row r="614">
          <cell r="A614">
            <v>114133109</v>
          </cell>
          <cell r="B614" t="str">
            <v>Odontadenia verrucosa (Roem. &amp; Schult.) K.Schum. ex Markgr.</v>
          </cell>
          <cell r="C614" t="str">
            <v>Apocynaceae</v>
          </cell>
          <cell r="D614" t="str">
            <v>Odontadenia</v>
          </cell>
          <cell r="E614" t="str">
            <v>verrucosa</v>
          </cell>
          <cell r="F614" t="str">
            <v>(Roem. &amp; Schult.) K.Schum. ex Markgr.</v>
          </cell>
          <cell r="G614" t="str">
            <v>-</v>
          </cell>
        </row>
        <row r="615">
          <cell r="A615">
            <v>114134100</v>
          </cell>
          <cell r="B615" t="str">
            <v>Pacouria guianensis Aubl.</v>
          </cell>
          <cell r="C615" t="str">
            <v>Apocynaceae</v>
          </cell>
          <cell r="D615" t="str">
            <v>Pacouria</v>
          </cell>
          <cell r="E615" t="str">
            <v>guianensis</v>
          </cell>
          <cell r="F615" t="str">
            <v>Aubl.</v>
          </cell>
          <cell r="G615" t="str">
            <v>-</v>
          </cell>
        </row>
        <row r="616">
          <cell r="A616">
            <v>114135100</v>
          </cell>
          <cell r="B616" t="str">
            <v>Parahancornia sp.</v>
          </cell>
          <cell r="C616" t="str">
            <v>Apocynaceae</v>
          </cell>
          <cell r="D616" t="str">
            <v>Parahancornia</v>
          </cell>
          <cell r="E616" t="str">
            <v>sp.</v>
          </cell>
          <cell r="F616" t="str">
            <v>-</v>
          </cell>
          <cell r="G616" t="str">
            <v>-</v>
          </cell>
        </row>
        <row r="617">
          <cell r="A617">
            <v>114135101</v>
          </cell>
          <cell r="B617" t="str">
            <v>Parahancornia fasciculata (Poir.) Benoist</v>
          </cell>
          <cell r="C617" t="str">
            <v>Apocynaceae</v>
          </cell>
          <cell r="D617" t="str">
            <v>Parahancornia</v>
          </cell>
          <cell r="E617" t="str">
            <v>fasciculata</v>
          </cell>
          <cell r="F617" t="str">
            <v>(Poir.) Benoist</v>
          </cell>
          <cell r="G617" t="str">
            <v>-</v>
          </cell>
        </row>
        <row r="618">
          <cell r="A618">
            <v>114135102</v>
          </cell>
          <cell r="B618" t="str">
            <v>Parahancornia negroensis Monach.</v>
          </cell>
          <cell r="C618" t="str">
            <v>Apocynaceae</v>
          </cell>
          <cell r="D618" t="str">
            <v>Parahancornia</v>
          </cell>
          <cell r="E618" t="str">
            <v>negroensis</v>
          </cell>
          <cell r="F618" t="str">
            <v>Monach.</v>
          </cell>
          <cell r="G618" t="str">
            <v>-</v>
          </cell>
        </row>
        <row r="619">
          <cell r="A619">
            <v>114135103</v>
          </cell>
          <cell r="B619" t="str">
            <v>Parahancornia oblonga (Müll.Arg.) Monach.</v>
          </cell>
          <cell r="C619" t="str">
            <v>Apocynaceae</v>
          </cell>
          <cell r="D619" t="str">
            <v>Parahancornia</v>
          </cell>
          <cell r="E619" t="str">
            <v>oblonga</v>
          </cell>
          <cell r="F619" t="str">
            <v>(Müll.Arg.) Monach.</v>
          </cell>
          <cell r="G619" t="str">
            <v>Juan soquillo | Juan soco | Tuco | Salivo | Palo de Juansoquillo</v>
          </cell>
        </row>
        <row r="620">
          <cell r="A620">
            <v>114135104</v>
          </cell>
          <cell r="B620" t="str">
            <v>Parahancornia peruviana Monach.</v>
          </cell>
          <cell r="C620" t="str">
            <v>Apocynaceae</v>
          </cell>
          <cell r="D620" t="str">
            <v>Parahancornia</v>
          </cell>
          <cell r="E620" t="str">
            <v>peruviana</v>
          </cell>
          <cell r="F620" t="str">
            <v>Monach.</v>
          </cell>
          <cell r="G620" t="str">
            <v>-</v>
          </cell>
        </row>
        <row r="621">
          <cell r="A621">
            <v>114135105</v>
          </cell>
          <cell r="B621" t="str">
            <v>Parahancornia surrogata Zarucchi</v>
          </cell>
          <cell r="C621" t="str">
            <v>Apocynaceae</v>
          </cell>
          <cell r="D621" t="str">
            <v>Parahancornia</v>
          </cell>
          <cell r="E621" t="str">
            <v>surrogata</v>
          </cell>
          <cell r="F621" t="str">
            <v>Zarucchi</v>
          </cell>
          <cell r="G621" t="str">
            <v>Juan soquillo | Pendare | Juan soco de la sabana</v>
          </cell>
        </row>
        <row r="622">
          <cell r="A622">
            <v>114136100</v>
          </cell>
          <cell r="B622" t="str">
            <v>Peltastes colombianus Woodson</v>
          </cell>
          <cell r="C622" t="str">
            <v>Apocynaceae</v>
          </cell>
          <cell r="D622" t="str">
            <v>Peltastes</v>
          </cell>
          <cell r="E622" t="str">
            <v>colombianus</v>
          </cell>
          <cell r="F622" t="str">
            <v>Woodson</v>
          </cell>
          <cell r="G622" t="str">
            <v>-</v>
          </cell>
        </row>
        <row r="623">
          <cell r="A623">
            <v>114137100</v>
          </cell>
          <cell r="B623" t="str">
            <v>Plumeria sp.</v>
          </cell>
          <cell r="C623" t="str">
            <v>Apocynaceae</v>
          </cell>
          <cell r="D623" t="str">
            <v>Plumeria</v>
          </cell>
          <cell r="E623" t="str">
            <v>sp.</v>
          </cell>
          <cell r="F623" t="str">
            <v>-</v>
          </cell>
          <cell r="G623" t="str">
            <v>-</v>
          </cell>
        </row>
        <row r="624">
          <cell r="A624">
            <v>114137101</v>
          </cell>
          <cell r="B624" t="str">
            <v>Plumeria inodora Jacq.</v>
          </cell>
          <cell r="C624" t="str">
            <v>Apocynaceae</v>
          </cell>
          <cell r="D624" t="str">
            <v>Plumeria</v>
          </cell>
          <cell r="E624" t="str">
            <v>inodora</v>
          </cell>
          <cell r="F624" t="str">
            <v>Jacq.</v>
          </cell>
          <cell r="G624" t="str">
            <v>-</v>
          </cell>
        </row>
        <row r="625">
          <cell r="A625">
            <v>114137102</v>
          </cell>
          <cell r="B625" t="str">
            <v>Plumeria pudica Jacq.</v>
          </cell>
          <cell r="C625" t="str">
            <v>Apocynaceae</v>
          </cell>
          <cell r="D625" t="str">
            <v>Plumeria</v>
          </cell>
          <cell r="E625" t="str">
            <v>pudica</v>
          </cell>
          <cell r="F625" t="str">
            <v>Jacq.</v>
          </cell>
          <cell r="G625" t="str">
            <v>-</v>
          </cell>
        </row>
        <row r="626">
          <cell r="A626">
            <v>114138100</v>
          </cell>
          <cell r="B626" t="str">
            <v>Prestonia sp.</v>
          </cell>
          <cell r="C626" t="str">
            <v>Apocynaceae</v>
          </cell>
          <cell r="D626" t="str">
            <v>Prestonia</v>
          </cell>
          <cell r="E626" t="str">
            <v>sp.</v>
          </cell>
          <cell r="F626" t="str">
            <v>-</v>
          </cell>
          <cell r="G626" t="str">
            <v>-</v>
          </cell>
        </row>
        <row r="627">
          <cell r="A627">
            <v>114138101</v>
          </cell>
          <cell r="B627" t="str">
            <v>Prestonia annularis (L.f.) G.Don</v>
          </cell>
          <cell r="C627" t="str">
            <v>Apocynaceae</v>
          </cell>
          <cell r="D627" t="str">
            <v>Prestonia</v>
          </cell>
          <cell r="E627" t="str">
            <v>annularis</v>
          </cell>
          <cell r="F627" t="str">
            <v>(L.f.) G.Don</v>
          </cell>
          <cell r="G627" t="str">
            <v>-</v>
          </cell>
        </row>
        <row r="628">
          <cell r="A628">
            <v>114138102</v>
          </cell>
          <cell r="B628" t="str">
            <v>Prestonia cayennensis (A.DC.) Pichon</v>
          </cell>
          <cell r="C628" t="str">
            <v>Apocynaceae</v>
          </cell>
          <cell r="D628" t="str">
            <v>Prestonia</v>
          </cell>
          <cell r="E628" t="str">
            <v>cayennensis</v>
          </cell>
          <cell r="F628" t="str">
            <v>(A.DC.) Pichon</v>
          </cell>
          <cell r="G628" t="str">
            <v>-</v>
          </cell>
        </row>
        <row r="629">
          <cell r="A629">
            <v>114138103</v>
          </cell>
          <cell r="B629" t="str">
            <v>Prestonia lindleyana Woodson</v>
          </cell>
          <cell r="C629" t="str">
            <v>Apocynaceae</v>
          </cell>
          <cell r="D629" t="str">
            <v>Prestonia</v>
          </cell>
          <cell r="E629" t="str">
            <v>lindleyana</v>
          </cell>
          <cell r="F629" t="str">
            <v>Woodson</v>
          </cell>
          <cell r="G629" t="str">
            <v>-</v>
          </cell>
        </row>
        <row r="630">
          <cell r="A630">
            <v>114138104</v>
          </cell>
          <cell r="B630" t="str">
            <v>Prestonia quinquangularis (Jacq.) Spreng.</v>
          </cell>
          <cell r="C630" t="str">
            <v>Apocynaceae</v>
          </cell>
          <cell r="D630" t="str">
            <v>Prestonia</v>
          </cell>
          <cell r="E630" t="str">
            <v>quinquangularis</v>
          </cell>
          <cell r="F630" t="str">
            <v>(Jacq.) Spreng.</v>
          </cell>
          <cell r="G630" t="str">
            <v>-</v>
          </cell>
        </row>
        <row r="631">
          <cell r="A631">
            <v>114138105</v>
          </cell>
          <cell r="B631" t="str">
            <v>Prestonia trifida (Poepp.) Woodson</v>
          </cell>
          <cell r="C631" t="str">
            <v>Apocynaceae</v>
          </cell>
          <cell r="D631" t="str">
            <v>Prestonia</v>
          </cell>
          <cell r="E631" t="str">
            <v>trifida</v>
          </cell>
          <cell r="F631" t="str">
            <v>(Poepp.) Woodson</v>
          </cell>
          <cell r="G631" t="str">
            <v>-</v>
          </cell>
        </row>
        <row r="632">
          <cell r="A632">
            <v>114138106</v>
          </cell>
          <cell r="B632" t="str">
            <v>Prestonia vana Woodson</v>
          </cell>
          <cell r="C632" t="str">
            <v>Apocynaceae</v>
          </cell>
          <cell r="D632" t="str">
            <v>Prestonia</v>
          </cell>
          <cell r="E632" t="str">
            <v>vana</v>
          </cell>
          <cell r="F632" t="str">
            <v>Woodson</v>
          </cell>
          <cell r="G632" t="str">
            <v>-</v>
          </cell>
        </row>
        <row r="633">
          <cell r="A633">
            <v>114138107</v>
          </cell>
          <cell r="B633" t="str">
            <v>Prestonia vaupesana Woodson</v>
          </cell>
          <cell r="C633" t="str">
            <v>Apocynaceae</v>
          </cell>
          <cell r="D633" t="str">
            <v>Prestonia</v>
          </cell>
          <cell r="E633" t="str">
            <v>vaupesana</v>
          </cell>
          <cell r="F633" t="str">
            <v>Woodson</v>
          </cell>
          <cell r="G633" t="str">
            <v>-</v>
          </cell>
        </row>
        <row r="634">
          <cell r="A634">
            <v>114139100</v>
          </cell>
          <cell r="B634" t="str">
            <v>Pruskortizia dasytricha (Schltr.) Morillo</v>
          </cell>
          <cell r="C634" t="str">
            <v>Apocynaceae</v>
          </cell>
          <cell r="D634" t="str">
            <v>Pruskortizia</v>
          </cell>
          <cell r="E634" t="str">
            <v>dasytricha</v>
          </cell>
          <cell r="F634" t="str">
            <v>(Schltr.) Morillo</v>
          </cell>
          <cell r="G634" t="str">
            <v>-</v>
          </cell>
        </row>
        <row r="635">
          <cell r="A635">
            <v>114140100</v>
          </cell>
          <cell r="B635" t="str">
            <v>Rauvolfia sp.</v>
          </cell>
          <cell r="C635" t="str">
            <v>Apocynaceae</v>
          </cell>
          <cell r="D635" t="str">
            <v>Rauvolfia</v>
          </cell>
          <cell r="E635" t="str">
            <v>sp.</v>
          </cell>
          <cell r="F635" t="str">
            <v>-</v>
          </cell>
          <cell r="G635" t="str">
            <v>-</v>
          </cell>
        </row>
        <row r="636">
          <cell r="A636">
            <v>114140101</v>
          </cell>
          <cell r="B636" t="str">
            <v>Rauvolfia leptophylla A.S.Rao</v>
          </cell>
          <cell r="C636" t="str">
            <v>Apocynaceae</v>
          </cell>
          <cell r="D636" t="str">
            <v>Rauvolfia</v>
          </cell>
          <cell r="E636" t="str">
            <v>leptophylla</v>
          </cell>
          <cell r="F636" t="str">
            <v>A.S.Rao</v>
          </cell>
          <cell r="G636" t="str">
            <v>-</v>
          </cell>
        </row>
        <row r="637">
          <cell r="A637">
            <v>114140102</v>
          </cell>
          <cell r="B637" t="str">
            <v>Rauvolfia polyphylla Benth.</v>
          </cell>
          <cell r="C637" t="str">
            <v>Apocynaceae</v>
          </cell>
          <cell r="D637" t="str">
            <v>Rauvolfia</v>
          </cell>
          <cell r="E637" t="str">
            <v>polyphylla</v>
          </cell>
          <cell r="F637" t="str">
            <v>Benth.</v>
          </cell>
          <cell r="G637" t="str">
            <v>-</v>
          </cell>
        </row>
        <row r="638">
          <cell r="A638">
            <v>114140103</v>
          </cell>
          <cell r="B638" t="str">
            <v>Rauvolfia sprucei Müll.Arg.</v>
          </cell>
          <cell r="C638" t="str">
            <v>Apocynaceae</v>
          </cell>
          <cell r="D638" t="str">
            <v>Rauvolfia</v>
          </cell>
          <cell r="E638" t="str">
            <v>sprucei</v>
          </cell>
          <cell r="F638" t="str">
            <v>Müll.Arg.</v>
          </cell>
          <cell r="G638" t="str">
            <v>Uchusanango</v>
          </cell>
        </row>
        <row r="639">
          <cell r="A639">
            <v>114141100</v>
          </cell>
          <cell r="B639" t="str">
            <v>Rhabdadenia sp.</v>
          </cell>
          <cell r="C639" t="str">
            <v>Apocynaceae</v>
          </cell>
          <cell r="D639" t="str">
            <v>Rhabdadenia</v>
          </cell>
          <cell r="E639" t="str">
            <v>sp.</v>
          </cell>
          <cell r="F639" t="str">
            <v>-</v>
          </cell>
          <cell r="G639" t="str">
            <v>-</v>
          </cell>
        </row>
        <row r="640">
          <cell r="A640">
            <v>114141101</v>
          </cell>
          <cell r="B640" t="str">
            <v>Rhabdadenia macrostoma (Benth.) Müll.Arg.</v>
          </cell>
          <cell r="C640" t="str">
            <v>Apocynaceae</v>
          </cell>
          <cell r="D640" t="str">
            <v>Rhabdadenia</v>
          </cell>
          <cell r="E640" t="str">
            <v>macrostoma</v>
          </cell>
          <cell r="F640" t="str">
            <v>(Benth.) Müll.Arg.</v>
          </cell>
          <cell r="G640" t="str">
            <v>-</v>
          </cell>
        </row>
        <row r="641">
          <cell r="A641">
            <v>114141102</v>
          </cell>
          <cell r="B641" t="str">
            <v>Rhabdadenia madida (Vell.) Miers</v>
          </cell>
          <cell r="C641" t="str">
            <v>Apocynaceae</v>
          </cell>
          <cell r="D641" t="str">
            <v>Rhabdadenia</v>
          </cell>
          <cell r="E641" t="str">
            <v>madida</v>
          </cell>
          <cell r="F641" t="str">
            <v>(Vell.) Miers</v>
          </cell>
          <cell r="G641" t="str">
            <v>-</v>
          </cell>
        </row>
        <row r="642">
          <cell r="A642">
            <v>114142100</v>
          </cell>
          <cell r="B642" t="str">
            <v>Rhigospira quadrangularis (Müll.Arg.) Miers</v>
          </cell>
          <cell r="C642" t="str">
            <v>Apocynaceae</v>
          </cell>
          <cell r="D642" t="str">
            <v>Rhigospira</v>
          </cell>
          <cell r="E642" t="str">
            <v>quadrangularis</v>
          </cell>
          <cell r="F642" t="str">
            <v>(Müll.Arg.) Miers</v>
          </cell>
          <cell r="G642" t="str">
            <v>Juan soquillo | Juan soco de danta | Juan soco de alacrán | Batuaré | Todana</v>
          </cell>
        </row>
        <row r="643">
          <cell r="A643">
            <v>114143100</v>
          </cell>
          <cell r="B643" t="str">
            <v>Sarcostemma sp.</v>
          </cell>
          <cell r="C643" t="str">
            <v>Apocynaceae</v>
          </cell>
          <cell r="D643" t="str">
            <v>Sarcostemma</v>
          </cell>
          <cell r="E643" t="str">
            <v>sp.</v>
          </cell>
          <cell r="F643" t="str">
            <v>-</v>
          </cell>
          <cell r="G643" t="str">
            <v>-</v>
          </cell>
        </row>
        <row r="644">
          <cell r="A644">
            <v>114143101</v>
          </cell>
          <cell r="B644" t="str">
            <v>Sarcostemma clausum (Jacq.) Schult.</v>
          </cell>
          <cell r="C644" t="str">
            <v>Apocynaceae</v>
          </cell>
          <cell r="D644" t="str">
            <v>Sarcostemma</v>
          </cell>
          <cell r="E644" t="str">
            <v>clausum</v>
          </cell>
          <cell r="F644" t="str">
            <v>(Jacq.) Schult.</v>
          </cell>
          <cell r="G644" t="str">
            <v>-</v>
          </cell>
        </row>
        <row r="645">
          <cell r="A645">
            <v>114144100</v>
          </cell>
          <cell r="B645" t="str">
            <v>Secondatia sp.</v>
          </cell>
          <cell r="C645" t="str">
            <v>Apocynaceae</v>
          </cell>
          <cell r="D645" t="str">
            <v>Secondatia</v>
          </cell>
          <cell r="E645" t="str">
            <v>sp.</v>
          </cell>
          <cell r="F645" t="str">
            <v>-</v>
          </cell>
          <cell r="G645" t="str">
            <v>-</v>
          </cell>
        </row>
        <row r="646">
          <cell r="A646">
            <v>114144101</v>
          </cell>
          <cell r="B646" t="str">
            <v>Secondatia duckei Markgr.</v>
          </cell>
          <cell r="C646" t="str">
            <v>Apocynaceae</v>
          </cell>
          <cell r="D646" t="str">
            <v>Secondatia</v>
          </cell>
          <cell r="E646" t="str">
            <v>duckei</v>
          </cell>
          <cell r="F646" t="str">
            <v>Markgr.</v>
          </cell>
          <cell r="G646" t="str">
            <v>-</v>
          </cell>
        </row>
        <row r="647">
          <cell r="A647">
            <v>114145100</v>
          </cell>
          <cell r="B647" t="str">
            <v>Spongiosperma sp.</v>
          </cell>
          <cell r="C647" t="str">
            <v>Apocynaceae</v>
          </cell>
          <cell r="D647" t="str">
            <v>Spongiosperma</v>
          </cell>
          <cell r="E647" t="str">
            <v>sp.</v>
          </cell>
          <cell r="F647" t="str">
            <v>-</v>
          </cell>
          <cell r="G647" t="str">
            <v>-</v>
          </cell>
        </row>
        <row r="648">
          <cell r="A648">
            <v>114145101</v>
          </cell>
          <cell r="B648" t="str">
            <v>Spongiosperma macrophyllum (Müll.Arg.) Zarucchi</v>
          </cell>
          <cell r="C648" t="str">
            <v>Apocynaceae</v>
          </cell>
          <cell r="D648" t="str">
            <v>Spongiosperma</v>
          </cell>
          <cell r="E648" t="str">
            <v>macrophyllum</v>
          </cell>
          <cell r="F648" t="str">
            <v>(Müll.Arg.) Zarucchi</v>
          </cell>
          <cell r="G648" t="str">
            <v>Palo bálsamo</v>
          </cell>
        </row>
        <row r="649">
          <cell r="A649">
            <v>114145102</v>
          </cell>
          <cell r="B649" t="str">
            <v>Spongiosperma riparium (Monach.) Zarucchi</v>
          </cell>
          <cell r="C649" t="str">
            <v>Apocynaceae</v>
          </cell>
          <cell r="D649" t="str">
            <v>Spongiosperma</v>
          </cell>
          <cell r="E649" t="str">
            <v>riparium</v>
          </cell>
          <cell r="F649" t="str">
            <v>(Monach.) Zarucchi</v>
          </cell>
          <cell r="G649" t="str">
            <v>-</v>
          </cell>
        </row>
        <row r="650">
          <cell r="A650">
            <v>114146100</v>
          </cell>
          <cell r="B650" t="str">
            <v>Tabernaemontana sp.</v>
          </cell>
          <cell r="C650" t="str">
            <v>Apocynaceae</v>
          </cell>
          <cell r="D650" t="str">
            <v>Tabernaemontana</v>
          </cell>
          <cell r="E650" t="str">
            <v>sp.</v>
          </cell>
          <cell r="F650" t="str">
            <v>-</v>
          </cell>
          <cell r="G650" t="str">
            <v>-</v>
          </cell>
        </row>
        <row r="651">
          <cell r="A651">
            <v>114146101</v>
          </cell>
          <cell r="B651" t="str">
            <v>Tabernaemontana angulata Müll.Arg.</v>
          </cell>
          <cell r="C651" t="str">
            <v>Apocynaceae</v>
          </cell>
          <cell r="D651" t="str">
            <v>Tabernaemontana</v>
          </cell>
          <cell r="E651" t="str">
            <v>angulata</v>
          </cell>
          <cell r="F651" t="str">
            <v>Müll.Arg.</v>
          </cell>
          <cell r="G651" t="str">
            <v>-</v>
          </cell>
        </row>
        <row r="652">
          <cell r="A652">
            <v>114146102</v>
          </cell>
          <cell r="B652" t="str">
            <v>Tabernaemontana disticha A.DC.</v>
          </cell>
          <cell r="C652" t="str">
            <v>Apocynaceae</v>
          </cell>
          <cell r="D652" t="str">
            <v>Tabernaemontana</v>
          </cell>
          <cell r="E652" t="str">
            <v>disticha</v>
          </cell>
          <cell r="F652" t="str">
            <v>A.DC.</v>
          </cell>
          <cell r="G652" t="str">
            <v>-</v>
          </cell>
        </row>
        <row r="653">
          <cell r="A653">
            <v>114146103</v>
          </cell>
          <cell r="B653" t="str">
            <v>Tabernaemontana divaricata (L.) Roem. &amp; Schult.</v>
          </cell>
          <cell r="C653" t="str">
            <v>Apocynaceae</v>
          </cell>
          <cell r="D653" t="str">
            <v>Tabernaemontana</v>
          </cell>
          <cell r="E653" t="str">
            <v>divaricata</v>
          </cell>
          <cell r="F653" t="str">
            <v>(L.) Roem. &amp; Schult.</v>
          </cell>
          <cell r="G653" t="str">
            <v>Jazmín malabar</v>
          </cell>
        </row>
        <row r="654">
          <cell r="A654">
            <v>114146104</v>
          </cell>
          <cell r="B654" t="str">
            <v>Tabernaemontana flavicans Roem. &amp; Schult.</v>
          </cell>
          <cell r="C654" t="str">
            <v>Apocynaceae</v>
          </cell>
          <cell r="D654" t="str">
            <v>Tabernaemontana</v>
          </cell>
          <cell r="E654" t="str">
            <v>flavicans</v>
          </cell>
          <cell r="F654" t="str">
            <v>Roem. &amp; Schult.</v>
          </cell>
          <cell r="G654" t="str">
            <v>-</v>
          </cell>
        </row>
        <row r="655">
          <cell r="A655">
            <v>114146105</v>
          </cell>
          <cell r="B655" t="str">
            <v>Tabernaemontana grandiflora Jacq.</v>
          </cell>
          <cell r="C655" t="str">
            <v>Apocynaceae</v>
          </cell>
          <cell r="D655" t="str">
            <v>Tabernaemontana</v>
          </cell>
          <cell r="E655" t="str">
            <v>grandiflora</v>
          </cell>
          <cell r="F655" t="str">
            <v>Jacq.</v>
          </cell>
          <cell r="G655" t="str">
            <v>Cojón | Alazón</v>
          </cell>
        </row>
        <row r="656">
          <cell r="A656">
            <v>114146106</v>
          </cell>
          <cell r="B656" t="str">
            <v>Tabernaemontana heterophylla Vahl</v>
          </cell>
          <cell r="C656" t="str">
            <v>Apocynaceae</v>
          </cell>
          <cell r="D656" t="str">
            <v>Tabernaemontana</v>
          </cell>
          <cell r="E656" t="str">
            <v>heterophylla</v>
          </cell>
          <cell r="F656" t="str">
            <v>Vahl</v>
          </cell>
          <cell r="G656" t="str">
            <v>Barbasco</v>
          </cell>
        </row>
        <row r="657">
          <cell r="A657">
            <v>114146107</v>
          </cell>
          <cell r="B657" t="str">
            <v>Tabernaemontana longipes Donn. Sm.</v>
          </cell>
          <cell r="C657" t="str">
            <v>Apocynaceae</v>
          </cell>
          <cell r="D657" t="str">
            <v>Tabernaemontana</v>
          </cell>
          <cell r="E657" t="str">
            <v>longipes</v>
          </cell>
          <cell r="F657" t="str">
            <v>Donn. Sm.</v>
          </cell>
          <cell r="G657" t="str">
            <v>-</v>
          </cell>
        </row>
        <row r="658">
          <cell r="A658">
            <v>114146108</v>
          </cell>
          <cell r="B658" t="str">
            <v>Tabernaemontana macrocalyx Müll.Arg.</v>
          </cell>
          <cell r="C658" t="str">
            <v>Apocynaceae</v>
          </cell>
          <cell r="D658" t="str">
            <v>Tabernaemontana</v>
          </cell>
          <cell r="E658" t="str">
            <v>macrocalyx</v>
          </cell>
          <cell r="F658" t="str">
            <v>Müll.Arg.</v>
          </cell>
          <cell r="G658" t="str">
            <v>Pintura de zorra | Caimo | Platanote | Sanango de la Baja</v>
          </cell>
        </row>
        <row r="659">
          <cell r="A659">
            <v>114146109</v>
          </cell>
          <cell r="B659" t="str">
            <v>Tabernaemontana markgrafiana J.F.Macbr.</v>
          </cell>
          <cell r="C659" t="str">
            <v>Apocynaceae</v>
          </cell>
          <cell r="D659" t="str">
            <v>Tabernaemontana</v>
          </cell>
          <cell r="E659" t="str">
            <v>markgrafiana</v>
          </cell>
          <cell r="F659" t="str">
            <v>J.F.Macbr.</v>
          </cell>
          <cell r="G659" t="str">
            <v>-</v>
          </cell>
        </row>
        <row r="660">
          <cell r="A660">
            <v>114146110</v>
          </cell>
          <cell r="B660" t="str">
            <v>Tabernaemontana maxima Markgr.</v>
          </cell>
          <cell r="C660" t="str">
            <v>Apocynaceae</v>
          </cell>
          <cell r="D660" t="str">
            <v>Tabernaemontana</v>
          </cell>
          <cell r="E660" t="str">
            <v>maxima</v>
          </cell>
          <cell r="F660" t="str">
            <v>Markgr.</v>
          </cell>
          <cell r="G660" t="str">
            <v>-</v>
          </cell>
        </row>
        <row r="661">
          <cell r="A661">
            <v>114146111</v>
          </cell>
          <cell r="B661" t="str">
            <v>Tabernaemontana palustris Markgr.</v>
          </cell>
          <cell r="C661" t="str">
            <v>Apocynaceae</v>
          </cell>
          <cell r="D661" t="str">
            <v>Tabernaemontana</v>
          </cell>
          <cell r="E661" t="str">
            <v>palustris</v>
          </cell>
          <cell r="F661" t="str">
            <v>Markgr.</v>
          </cell>
          <cell r="G661" t="str">
            <v>-</v>
          </cell>
        </row>
        <row r="662">
          <cell r="A662">
            <v>114146112</v>
          </cell>
          <cell r="B662" t="str">
            <v>Tabernaemontana sananho Ruiz &amp; Pav.</v>
          </cell>
          <cell r="C662" t="str">
            <v>Apocynaceae</v>
          </cell>
          <cell r="D662" t="str">
            <v>Tabernaemontana</v>
          </cell>
          <cell r="E662" t="str">
            <v>sananho</v>
          </cell>
          <cell r="F662" t="str">
            <v>Ruiz &amp; Pav.</v>
          </cell>
          <cell r="G662" t="str">
            <v>Samango | Caimo de montaña | Cascarillo | Caimitillo silvestre</v>
          </cell>
        </row>
        <row r="663">
          <cell r="A663">
            <v>114146113</v>
          </cell>
          <cell r="B663" t="str">
            <v>Tabernaemontana siphilitica (L.f.) Leeuwenb.</v>
          </cell>
          <cell r="C663" t="str">
            <v>Apocynaceae</v>
          </cell>
          <cell r="D663" t="str">
            <v>Tabernaemontana</v>
          </cell>
          <cell r="E663" t="str">
            <v>siphilitica</v>
          </cell>
          <cell r="F663" t="str">
            <v>(L.f.) Leeuwenb.</v>
          </cell>
          <cell r="G663" t="str">
            <v>Sanango del blanco | guachamaca | Barbasco | Jazmín de monte | Ceno del bufeo</v>
          </cell>
        </row>
        <row r="664">
          <cell r="A664">
            <v>114146114</v>
          </cell>
          <cell r="B664" t="str">
            <v>Tabernaemontana undulata Vahl</v>
          </cell>
          <cell r="C664" t="str">
            <v>Apocynaceae</v>
          </cell>
          <cell r="D664" t="str">
            <v>Tabernaemontana</v>
          </cell>
          <cell r="E664" t="str">
            <v>undulata</v>
          </cell>
          <cell r="F664" t="str">
            <v>Vahl</v>
          </cell>
          <cell r="G664" t="str">
            <v>-</v>
          </cell>
        </row>
        <row r="665">
          <cell r="A665">
            <v>114146115</v>
          </cell>
          <cell r="B665" t="str">
            <v>Tabernaemontana vanheurckii Müll.Arg.</v>
          </cell>
          <cell r="C665" t="str">
            <v>Apocynaceae</v>
          </cell>
          <cell r="D665" t="str">
            <v>Tabernaemontana</v>
          </cell>
          <cell r="E665" t="str">
            <v>vanheurckii</v>
          </cell>
          <cell r="F665" t="str">
            <v>Müll.Arg.</v>
          </cell>
          <cell r="G665" t="str">
            <v>-</v>
          </cell>
        </row>
        <row r="666">
          <cell r="A666">
            <v>114147100</v>
          </cell>
          <cell r="B666" t="str">
            <v>Tassadia sp.</v>
          </cell>
          <cell r="C666" t="str">
            <v>Apocynaceae</v>
          </cell>
          <cell r="D666" t="str">
            <v>Tassadia</v>
          </cell>
          <cell r="E666" t="str">
            <v>sp.</v>
          </cell>
          <cell r="F666" t="str">
            <v>-</v>
          </cell>
          <cell r="G666" t="str">
            <v>-</v>
          </cell>
        </row>
        <row r="667">
          <cell r="A667">
            <v>114147101</v>
          </cell>
          <cell r="B667" t="str">
            <v>Tassadia aristata (Benth. ex E.Fourn.) Fontella</v>
          </cell>
          <cell r="C667" t="str">
            <v>Apocynaceae</v>
          </cell>
          <cell r="D667" t="str">
            <v>Tassadia</v>
          </cell>
          <cell r="E667" t="str">
            <v>aristata</v>
          </cell>
          <cell r="F667" t="str">
            <v>(Benth. ex E.Fourn.) Fontella</v>
          </cell>
          <cell r="G667" t="str">
            <v>Alegrón blanco</v>
          </cell>
        </row>
        <row r="668">
          <cell r="A668">
            <v>114147102</v>
          </cell>
          <cell r="B668" t="str">
            <v>Tassadia berteroana (Spreng.) W.D.Stevens</v>
          </cell>
          <cell r="C668" t="str">
            <v>Apocynaceae</v>
          </cell>
          <cell r="D668" t="str">
            <v>Tassadia</v>
          </cell>
          <cell r="E668" t="str">
            <v>berteroana</v>
          </cell>
          <cell r="F668" t="str">
            <v>(Spreng.) W.D.Stevens</v>
          </cell>
          <cell r="G668" t="str">
            <v>-</v>
          </cell>
        </row>
        <row r="669">
          <cell r="A669">
            <v>114147103</v>
          </cell>
          <cell r="B669" t="str">
            <v>Tassadia propinqua Decne.</v>
          </cell>
          <cell r="C669" t="str">
            <v>Apocynaceae</v>
          </cell>
          <cell r="D669" t="str">
            <v>Tassadia</v>
          </cell>
          <cell r="E669" t="str">
            <v>propinqua</v>
          </cell>
          <cell r="F669" t="str">
            <v>Decne.</v>
          </cell>
          <cell r="G669" t="str">
            <v>-</v>
          </cell>
        </row>
        <row r="670">
          <cell r="A670">
            <v>114147104</v>
          </cell>
          <cell r="B670" t="str">
            <v>Tassadia stricta (E.Fourn.) Liede &amp; Rapini</v>
          </cell>
          <cell r="C670" t="str">
            <v>Apocynaceae</v>
          </cell>
          <cell r="D670" t="str">
            <v>Tassadia</v>
          </cell>
          <cell r="E670" t="str">
            <v>stricta</v>
          </cell>
          <cell r="F670" t="str">
            <v>(E.Fourn.) Liede &amp; Rapini</v>
          </cell>
          <cell r="G670" t="str">
            <v>-</v>
          </cell>
        </row>
        <row r="671">
          <cell r="A671">
            <v>114147105</v>
          </cell>
          <cell r="B671" t="str">
            <v>Tassadia trailiana (Benth.) Fontella</v>
          </cell>
          <cell r="C671" t="str">
            <v>Apocynaceae</v>
          </cell>
          <cell r="D671" t="str">
            <v>Tassadia</v>
          </cell>
          <cell r="E671" t="str">
            <v>trailiana</v>
          </cell>
          <cell r="F671" t="str">
            <v>(Benth.) Fontella</v>
          </cell>
          <cell r="G671" t="str">
            <v>-</v>
          </cell>
        </row>
        <row r="672">
          <cell r="A672">
            <v>114148100</v>
          </cell>
          <cell r="B672" t="str">
            <v>Thevetia ahouai (L.) A.DC.</v>
          </cell>
          <cell r="C672" t="str">
            <v>Apocynaceae</v>
          </cell>
          <cell r="D672" t="str">
            <v>Thevetia</v>
          </cell>
          <cell r="E672" t="str">
            <v>ahouai</v>
          </cell>
          <cell r="F672" t="str">
            <v>(L.) A.DC.</v>
          </cell>
          <cell r="G672" t="str">
            <v>Bolas de gato</v>
          </cell>
        </row>
        <row r="673">
          <cell r="A673">
            <v>115100100</v>
          </cell>
          <cell r="B673" t="str">
            <v>Aptandra sp.</v>
          </cell>
          <cell r="C673" t="str">
            <v>Aptandraceae</v>
          </cell>
          <cell r="D673" t="str">
            <v>Aptandra</v>
          </cell>
          <cell r="E673" t="str">
            <v>sp.</v>
          </cell>
          <cell r="F673" t="str">
            <v>-</v>
          </cell>
          <cell r="G673" t="str">
            <v>-</v>
          </cell>
        </row>
        <row r="674">
          <cell r="A674">
            <v>115100101</v>
          </cell>
          <cell r="B674" t="str">
            <v>Aptandra caudata A.H.Gentry &amp; R.Ortiz</v>
          </cell>
          <cell r="C674" t="str">
            <v>Aptandraceae</v>
          </cell>
          <cell r="D674" t="str">
            <v>Aptandra</v>
          </cell>
          <cell r="E674" t="str">
            <v>caudata</v>
          </cell>
          <cell r="F674" t="str">
            <v>A.H.Gentry &amp; R.Ortiz</v>
          </cell>
          <cell r="G674" t="str">
            <v>-</v>
          </cell>
        </row>
        <row r="675">
          <cell r="A675">
            <v>115100102</v>
          </cell>
          <cell r="B675" t="str">
            <v>Aptandra liriosmoides Miers</v>
          </cell>
          <cell r="C675" t="str">
            <v>Aptandraceae</v>
          </cell>
          <cell r="D675" t="str">
            <v>Aptandra</v>
          </cell>
          <cell r="E675" t="str">
            <v>liriosmoides</v>
          </cell>
          <cell r="F675" t="str">
            <v>Miers</v>
          </cell>
          <cell r="G675" t="str">
            <v>-</v>
          </cell>
        </row>
        <row r="676">
          <cell r="A676">
            <v>115100103</v>
          </cell>
          <cell r="B676" t="str">
            <v>Aptandra tubicina (Poepp.) Miers</v>
          </cell>
          <cell r="C676" t="str">
            <v>Aptandraceae</v>
          </cell>
          <cell r="D676" t="str">
            <v>Aptandra</v>
          </cell>
          <cell r="E676" t="str">
            <v>tubicina</v>
          </cell>
          <cell r="F676" t="str">
            <v>(Poepp.) Miers</v>
          </cell>
          <cell r="G676" t="str">
            <v>Castañito | Huayo</v>
          </cell>
        </row>
        <row r="677">
          <cell r="A677">
            <v>115101100</v>
          </cell>
          <cell r="B677" t="str">
            <v>Cathedra sp.</v>
          </cell>
          <cell r="C677" t="str">
            <v>Aptandraceae</v>
          </cell>
          <cell r="D677" t="str">
            <v>Cathedra</v>
          </cell>
          <cell r="E677" t="str">
            <v>sp.</v>
          </cell>
          <cell r="F677" t="str">
            <v>-</v>
          </cell>
          <cell r="G677" t="str">
            <v>-</v>
          </cell>
        </row>
        <row r="678">
          <cell r="A678">
            <v>115101101</v>
          </cell>
          <cell r="B678" t="str">
            <v>Cathedra acuminata (Benth.) Miers</v>
          </cell>
          <cell r="C678" t="str">
            <v>Aptandraceae</v>
          </cell>
          <cell r="D678" t="str">
            <v>Cathedra</v>
          </cell>
          <cell r="E678" t="str">
            <v>acuminata</v>
          </cell>
          <cell r="F678" t="str">
            <v>(Benth.) Miers</v>
          </cell>
          <cell r="G678" t="str">
            <v>-</v>
          </cell>
        </row>
        <row r="679">
          <cell r="A679">
            <v>115102100</v>
          </cell>
          <cell r="B679" t="str">
            <v>Chaunochiton sp.</v>
          </cell>
          <cell r="C679" t="str">
            <v>Aptandraceae</v>
          </cell>
          <cell r="D679" t="str">
            <v>Chaunochiton</v>
          </cell>
          <cell r="E679" t="str">
            <v>sp.</v>
          </cell>
          <cell r="F679" t="str">
            <v>-</v>
          </cell>
          <cell r="G679" t="str">
            <v>-</v>
          </cell>
        </row>
        <row r="680">
          <cell r="A680">
            <v>115102101</v>
          </cell>
          <cell r="B680" t="str">
            <v>Chaunochiton angustifolium Sleumer</v>
          </cell>
          <cell r="C680" t="str">
            <v>Aptandraceae</v>
          </cell>
          <cell r="D680" t="str">
            <v>Chaunochiton</v>
          </cell>
          <cell r="E680" t="str">
            <v>angustifolium</v>
          </cell>
          <cell r="F680" t="str">
            <v>Sleumer</v>
          </cell>
          <cell r="G680" t="str">
            <v>-</v>
          </cell>
        </row>
        <row r="681">
          <cell r="A681">
            <v>115102102</v>
          </cell>
          <cell r="B681" t="str">
            <v>Chaunochiton kappleri (Engl.) Ducke</v>
          </cell>
          <cell r="C681" t="str">
            <v>Aptandraceae</v>
          </cell>
          <cell r="D681" t="str">
            <v>Chaunochiton</v>
          </cell>
          <cell r="E681" t="str">
            <v>kappleri</v>
          </cell>
          <cell r="F681" t="str">
            <v>(Engl.) Ducke</v>
          </cell>
          <cell r="G681" t="str">
            <v>-</v>
          </cell>
        </row>
        <row r="682">
          <cell r="A682">
            <v>115102103</v>
          </cell>
          <cell r="B682" t="str">
            <v>Chaunochiton loranthoides Benth.</v>
          </cell>
          <cell r="C682" t="str">
            <v>Aptandraceae</v>
          </cell>
          <cell r="D682" t="str">
            <v>Chaunochiton</v>
          </cell>
          <cell r="E682" t="str">
            <v>loranthoides</v>
          </cell>
          <cell r="F682" t="str">
            <v>Benth.</v>
          </cell>
          <cell r="G682" t="str">
            <v>-</v>
          </cell>
        </row>
        <row r="683">
          <cell r="A683">
            <v>116100100</v>
          </cell>
          <cell r="B683" t="str">
            <v>Ilex sp.</v>
          </cell>
          <cell r="C683" t="str">
            <v>Aquifoliaceae</v>
          </cell>
          <cell r="D683" t="str">
            <v>Ilex</v>
          </cell>
          <cell r="E683" t="str">
            <v>sp.</v>
          </cell>
          <cell r="F683" t="str">
            <v>-</v>
          </cell>
          <cell r="G683" t="str">
            <v>Guayusa negra silvestre</v>
          </cell>
        </row>
        <row r="684">
          <cell r="A684">
            <v>116100101</v>
          </cell>
          <cell r="B684" t="str">
            <v>Ilex daphnogenea Reissek</v>
          </cell>
          <cell r="C684" t="str">
            <v>Aquifoliaceae</v>
          </cell>
          <cell r="D684" t="str">
            <v>Ilex</v>
          </cell>
          <cell r="E684" t="str">
            <v>daphnogenea</v>
          </cell>
          <cell r="F684" t="str">
            <v>Reissek</v>
          </cell>
          <cell r="G684" t="str">
            <v>-</v>
          </cell>
        </row>
        <row r="685">
          <cell r="A685">
            <v>116100102</v>
          </cell>
          <cell r="B685" t="str">
            <v>Ilex divaricata Reissek</v>
          </cell>
          <cell r="C685" t="str">
            <v>Aquifoliaceae</v>
          </cell>
          <cell r="D685" t="str">
            <v>Ilex</v>
          </cell>
          <cell r="E685" t="str">
            <v>divaricata</v>
          </cell>
          <cell r="F685" t="str">
            <v>Reissek</v>
          </cell>
          <cell r="G685" t="str">
            <v>-</v>
          </cell>
        </row>
        <row r="686">
          <cell r="A686">
            <v>116100103</v>
          </cell>
          <cell r="B686" t="str">
            <v>Ilex gabinetensis Cuatrec.</v>
          </cell>
          <cell r="C686" t="str">
            <v>Aquifoliaceae</v>
          </cell>
          <cell r="D686" t="str">
            <v>Ilex</v>
          </cell>
          <cell r="E686" t="str">
            <v>gabinetensis</v>
          </cell>
          <cell r="F686" t="str">
            <v>Cuatrec.</v>
          </cell>
          <cell r="G686" t="str">
            <v>-</v>
          </cell>
        </row>
        <row r="687">
          <cell r="A687">
            <v>116100104</v>
          </cell>
          <cell r="B687" t="str">
            <v>Ilex guaiquinimae Steyerm.</v>
          </cell>
          <cell r="C687" t="str">
            <v>Aquifoliaceae</v>
          </cell>
          <cell r="D687" t="str">
            <v>Ilex</v>
          </cell>
          <cell r="E687" t="str">
            <v>guaiquinimae</v>
          </cell>
          <cell r="F687" t="str">
            <v>Steyerm.</v>
          </cell>
          <cell r="G687" t="str">
            <v>-</v>
          </cell>
        </row>
        <row r="688">
          <cell r="A688">
            <v>116100105</v>
          </cell>
          <cell r="B688" t="str">
            <v>Ilex guayusa Loes.</v>
          </cell>
          <cell r="C688" t="str">
            <v>Aquifoliaceae</v>
          </cell>
          <cell r="D688" t="str">
            <v>Ilex</v>
          </cell>
          <cell r="E688" t="str">
            <v>guayusa</v>
          </cell>
          <cell r="F688" t="str">
            <v>Loes.</v>
          </cell>
          <cell r="G688" t="str">
            <v>-</v>
          </cell>
        </row>
        <row r="689">
          <cell r="A689">
            <v>116100106</v>
          </cell>
          <cell r="B689" t="str">
            <v>Ilex guianensis (Aubl.) Kuntze</v>
          </cell>
          <cell r="C689" t="str">
            <v>Aquifoliaceae</v>
          </cell>
          <cell r="D689" t="str">
            <v>Ilex</v>
          </cell>
          <cell r="E689" t="str">
            <v>guianensis</v>
          </cell>
          <cell r="F689" t="str">
            <v>(Aubl.) Kuntze</v>
          </cell>
          <cell r="G689" t="str">
            <v>-</v>
          </cell>
        </row>
        <row r="690">
          <cell r="A690">
            <v>116100107</v>
          </cell>
          <cell r="B690" t="str">
            <v>Ilex inundata Reissek</v>
          </cell>
          <cell r="C690" t="str">
            <v>Aquifoliaceae</v>
          </cell>
          <cell r="D690" t="str">
            <v>Ilex</v>
          </cell>
          <cell r="E690" t="str">
            <v>inundata</v>
          </cell>
          <cell r="F690" t="str">
            <v>Reissek</v>
          </cell>
          <cell r="G690" t="str">
            <v>-</v>
          </cell>
        </row>
        <row r="691">
          <cell r="A691">
            <v>116100108</v>
          </cell>
          <cell r="B691" t="str">
            <v>Ilex jenmanii Loes.</v>
          </cell>
          <cell r="C691" t="str">
            <v>Aquifoliaceae</v>
          </cell>
          <cell r="D691" t="str">
            <v>Ilex</v>
          </cell>
          <cell r="E691" t="str">
            <v>jenmanii</v>
          </cell>
          <cell r="F691" t="str">
            <v>Loes.</v>
          </cell>
          <cell r="G691" t="str">
            <v>-</v>
          </cell>
        </row>
        <row r="692">
          <cell r="A692">
            <v>116100109</v>
          </cell>
          <cell r="B692" t="str">
            <v>Ilex laureola Triana</v>
          </cell>
          <cell r="C692" t="str">
            <v>Aquifoliaceae</v>
          </cell>
          <cell r="D692" t="str">
            <v>Ilex</v>
          </cell>
          <cell r="E692" t="str">
            <v>laureola</v>
          </cell>
          <cell r="F692" t="str">
            <v>Triana</v>
          </cell>
          <cell r="G692" t="str">
            <v>-</v>
          </cell>
        </row>
        <row r="693">
          <cell r="A693">
            <v>116100110</v>
          </cell>
          <cell r="B693" t="str">
            <v>Ilex macarenensis Cuatrec.</v>
          </cell>
          <cell r="C693" t="str">
            <v>Aquifoliaceae</v>
          </cell>
          <cell r="D693" t="str">
            <v>Ilex</v>
          </cell>
          <cell r="E693" t="str">
            <v>macarenensis</v>
          </cell>
          <cell r="F693" t="str">
            <v>Cuatrec.</v>
          </cell>
          <cell r="G693" t="str">
            <v>-</v>
          </cell>
        </row>
        <row r="694">
          <cell r="A694">
            <v>116100111</v>
          </cell>
          <cell r="B694" t="str">
            <v>Ilex nervosa Triana</v>
          </cell>
          <cell r="C694" t="str">
            <v>Aquifoliaceae</v>
          </cell>
          <cell r="D694" t="str">
            <v>Ilex</v>
          </cell>
          <cell r="E694" t="str">
            <v>nervosa</v>
          </cell>
          <cell r="F694" t="str">
            <v>Triana</v>
          </cell>
          <cell r="G694" t="str">
            <v>-</v>
          </cell>
        </row>
        <row r="695">
          <cell r="A695">
            <v>116100112</v>
          </cell>
          <cell r="B695" t="str">
            <v>Ilex pernervata Cuatrec.</v>
          </cell>
          <cell r="C695" t="str">
            <v>Aquifoliaceae</v>
          </cell>
          <cell r="D695" t="str">
            <v>Ilex</v>
          </cell>
          <cell r="E695" t="str">
            <v>pernervata</v>
          </cell>
          <cell r="F695" t="str">
            <v>Cuatrec.</v>
          </cell>
          <cell r="G695" t="str">
            <v>-</v>
          </cell>
        </row>
        <row r="696">
          <cell r="A696">
            <v>116100113</v>
          </cell>
          <cell r="B696" t="str">
            <v>Ilex petiolaris Benth.</v>
          </cell>
          <cell r="C696" t="str">
            <v>Aquifoliaceae</v>
          </cell>
          <cell r="D696" t="str">
            <v>Ilex</v>
          </cell>
          <cell r="E696" t="str">
            <v>petiolaris</v>
          </cell>
          <cell r="F696" t="str">
            <v>Benth.</v>
          </cell>
          <cell r="G696" t="str">
            <v>-</v>
          </cell>
        </row>
        <row r="697">
          <cell r="A697">
            <v>116100114</v>
          </cell>
          <cell r="B697" t="str">
            <v>Ilex retusa Klotzsch</v>
          </cell>
          <cell r="C697" t="str">
            <v>Aquifoliaceae</v>
          </cell>
          <cell r="D697" t="str">
            <v>Ilex</v>
          </cell>
          <cell r="E697" t="str">
            <v>retusa</v>
          </cell>
          <cell r="F697" t="str">
            <v>Klotzsch</v>
          </cell>
          <cell r="G697" t="str">
            <v>-</v>
          </cell>
        </row>
        <row r="698">
          <cell r="A698">
            <v>116100115</v>
          </cell>
          <cell r="B698" t="str">
            <v>Ilex savannarum Wurdack</v>
          </cell>
          <cell r="C698" t="str">
            <v>Aquifoliaceae</v>
          </cell>
          <cell r="D698" t="str">
            <v>Ilex</v>
          </cell>
          <cell r="E698" t="str">
            <v>savannarum</v>
          </cell>
          <cell r="F698" t="str">
            <v>Wurdack</v>
          </cell>
          <cell r="G698" t="str">
            <v>-</v>
          </cell>
        </row>
        <row r="699">
          <cell r="A699">
            <v>116100116</v>
          </cell>
          <cell r="B699" t="str">
            <v>Ilex vismiifolia Reissek</v>
          </cell>
          <cell r="C699" t="str">
            <v>Aquifoliaceae</v>
          </cell>
          <cell r="D699" t="str">
            <v>Ilex</v>
          </cell>
          <cell r="E699" t="str">
            <v>vismiifolia</v>
          </cell>
          <cell r="F699" t="str">
            <v>Reissek</v>
          </cell>
          <cell r="G699" t="str">
            <v>-</v>
          </cell>
        </row>
        <row r="700">
          <cell r="A700">
            <v>117100100</v>
          </cell>
          <cell r="B700" t="str">
            <v>Adelonema sp.</v>
          </cell>
          <cell r="C700" t="str">
            <v>Araceae</v>
          </cell>
          <cell r="D700" t="str">
            <v>Adelonema</v>
          </cell>
          <cell r="E700" t="str">
            <v>sp.</v>
          </cell>
          <cell r="F700" t="str">
            <v>-</v>
          </cell>
          <cell r="G700" t="str">
            <v>-</v>
          </cell>
        </row>
        <row r="701">
          <cell r="A701">
            <v>117100101</v>
          </cell>
          <cell r="B701" t="str">
            <v>Adelonema crinipes (Engl.) S.Y.Wong &amp; Croat</v>
          </cell>
          <cell r="C701" t="str">
            <v>Araceae</v>
          </cell>
          <cell r="D701" t="str">
            <v>Adelonema</v>
          </cell>
          <cell r="E701" t="str">
            <v>crinipes</v>
          </cell>
          <cell r="F701" t="str">
            <v>(Engl.) S.Y.Wong &amp; Croat</v>
          </cell>
          <cell r="G701" t="str">
            <v>-</v>
          </cell>
        </row>
        <row r="702">
          <cell r="A702">
            <v>117100102</v>
          </cell>
          <cell r="B702" t="str">
            <v>Adelonema erythropus (Mart. ex Schott) Schott</v>
          </cell>
          <cell r="C702" t="str">
            <v>Araceae</v>
          </cell>
          <cell r="D702" t="str">
            <v>Adelonema</v>
          </cell>
          <cell r="E702" t="str">
            <v>erythropus</v>
          </cell>
          <cell r="F702" t="str">
            <v>(Mart. ex Schott) Schott</v>
          </cell>
          <cell r="G702" t="str">
            <v>-</v>
          </cell>
        </row>
        <row r="703">
          <cell r="A703">
            <v>117100103</v>
          </cell>
          <cell r="B703" t="str">
            <v>Adelonema picturatum (Linden &amp; André) S.Y.Wong &amp; Croat</v>
          </cell>
          <cell r="C703" t="str">
            <v>Araceae</v>
          </cell>
          <cell r="D703" t="str">
            <v>Adelonema</v>
          </cell>
          <cell r="E703" t="str">
            <v>picturatum</v>
          </cell>
          <cell r="F703" t="str">
            <v>(Linden &amp; André) S.Y.Wong &amp; Croat</v>
          </cell>
          <cell r="G703" t="str">
            <v>-</v>
          </cell>
        </row>
        <row r="704">
          <cell r="A704">
            <v>117100104</v>
          </cell>
          <cell r="B704" t="str">
            <v>Adelonema wendlandii (Schott) S.Y.Wong &amp; Croat</v>
          </cell>
          <cell r="C704" t="str">
            <v>Araceae</v>
          </cell>
          <cell r="D704" t="str">
            <v>Adelonema</v>
          </cell>
          <cell r="E704" t="str">
            <v>wendlandii</v>
          </cell>
          <cell r="F704" t="str">
            <v>(Schott) S.Y.Wong &amp; Croat</v>
          </cell>
          <cell r="G704" t="str">
            <v>-</v>
          </cell>
        </row>
        <row r="705">
          <cell r="A705">
            <v>117101100</v>
          </cell>
          <cell r="B705" t="str">
            <v>Aglaonema sp.</v>
          </cell>
          <cell r="C705" t="str">
            <v>Araceae</v>
          </cell>
          <cell r="D705" t="str">
            <v>Aglaonema</v>
          </cell>
          <cell r="E705" t="str">
            <v>sp.</v>
          </cell>
          <cell r="F705" t="str">
            <v>-</v>
          </cell>
          <cell r="G705" t="str">
            <v>-</v>
          </cell>
        </row>
        <row r="706">
          <cell r="A706">
            <v>117102100</v>
          </cell>
          <cell r="B706" t="str">
            <v>Alocasia sp.</v>
          </cell>
          <cell r="C706" t="str">
            <v>Araceae</v>
          </cell>
          <cell r="D706" t="str">
            <v>Alocasia</v>
          </cell>
          <cell r="E706" t="str">
            <v>sp.</v>
          </cell>
          <cell r="F706" t="str">
            <v>-</v>
          </cell>
          <cell r="G706" t="str">
            <v>Mafafa</v>
          </cell>
        </row>
        <row r="707">
          <cell r="A707">
            <v>117103100</v>
          </cell>
          <cell r="B707" t="str">
            <v>Anaphyllopsis pinnata A.Hay</v>
          </cell>
          <cell r="C707" t="str">
            <v>Araceae</v>
          </cell>
          <cell r="D707" t="str">
            <v>Anaphyllopsis</v>
          </cell>
          <cell r="E707" t="str">
            <v>pinnata</v>
          </cell>
          <cell r="F707" t="str">
            <v>A.Hay</v>
          </cell>
          <cell r="G707" t="str">
            <v>-</v>
          </cell>
        </row>
        <row r="708">
          <cell r="A708">
            <v>117104100</v>
          </cell>
          <cell r="B708" t="str">
            <v>Anthurium sp.</v>
          </cell>
          <cell r="C708" t="str">
            <v>Araceae</v>
          </cell>
          <cell r="D708" t="str">
            <v>Anthurium</v>
          </cell>
          <cell r="E708" t="str">
            <v>sp.</v>
          </cell>
          <cell r="F708" t="str">
            <v>-</v>
          </cell>
          <cell r="G708" t="str">
            <v>cara e vaca</v>
          </cell>
        </row>
        <row r="709">
          <cell r="A709">
            <v>117104101</v>
          </cell>
          <cell r="B709" t="str">
            <v>Anthurium amoenum Kunth &amp; Bouché</v>
          </cell>
          <cell r="C709" t="str">
            <v>Araceae</v>
          </cell>
          <cell r="D709" t="str">
            <v>Anthurium</v>
          </cell>
          <cell r="E709" t="str">
            <v>amoenum</v>
          </cell>
          <cell r="F709" t="str">
            <v>Kunth &amp; Bouché</v>
          </cell>
          <cell r="G709" t="str">
            <v>-</v>
          </cell>
        </row>
        <row r="710">
          <cell r="A710">
            <v>117104102</v>
          </cell>
          <cell r="B710" t="str">
            <v>Anthurium apaporanum R.E.Schult.</v>
          </cell>
          <cell r="C710" t="str">
            <v>Araceae</v>
          </cell>
          <cell r="D710" t="str">
            <v>Anthurium</v>
          </cell>
          <cell r="E710" t="str">
            <v>apaporanum</v>
          </cell>
          <cell r="F710" t="str">
            <v>R.E.Schult.</v>
          </cell>
          <cell r="G710" t="str">
            <v>Anturio frutos morados | Perfume de Indio | Guaral</v>
          </cell>
        </row>
        <row r="711">
          <cell r="A711">
            <v>117104103</v>
          </cell>
          <cell r="B711" t="str">
            <v>Anthurium atropurpureum R.E.Schult. &amp; Maguire</v>
          </cell>
          <cell r="C711" t="str">
            <v>Araceae</v>
          </cell>
          <cell r="D711" t="str">
            <v>Anthurium</v>
          </cell>
          <cell r="E711" t="str">
            <v>atropurpureum</v>
          </cell>
          <cell r="F711" t="str">
            <v>R.E.Schult. &amp; Maguire</v>
          </cell>
          <cell r="G711" t="str">
            <v>Col de monte | Cien patas | Col de monte ornamental</v>
          </cell>
        </row>
        <row r="712">
          <cell r="A712">
            <v>117104104</v>
          </cell>
          <cell r="B712" t="str">
            <v>Anthurium bakeri Hook.f.</v>
          </cell>
          <cell r="C712" t="str">
            <v>Araceae</v>
          </cell>
          <cell r="D712" t="str">
            <v>Anthurium</v>
          </cell>
          <cell r="E712" t="str">
            <v>bakeri</v>
          </cell>
          <cell r="F712" t="str">
            <v>Hook.f.</v>
          </cell>
          <cell r="G712" t="str">
            <v>-</v>
          </cell>
        </row>
        <row r="713">
          <cell r="A713">
            <v>117104105</v>
          </cell>
          <cell r="B713" t="str">
            <v>Anthurium bogotense Schott</v>
          </cell>
          <cell r="C713" t="str">
            <v>Araceae</v>
          </cell>
          <cell r="D713" t="str">
            <v>Anthurium</v>
          </cell>
          <cell r="E713" t="str">
            <v>bogotense</v>
          </cell>
          <cell r="F713" t="str">
            <v>Schott</v>
          </cell>
          <cell r="G713" t="str">
            <v>-</v>
          </cell>
        </row>
        <row r="714">
          <cell r="A714">
            <v>117104106</v>
          </cell>
          <cell r="B714" t="str">
            <v>Anthurium bonplandii G.S.Bunting</v>
          </cell>
          <cell r="C714" t="str">
            <v>Araceae</v>
          </cell>
          <cell r="D714" t="str">
            <v>Anthurium</v>
          </cell>
          <cell r="E714" t="str">
            <v>bonplandii</v>
          </cell>
          <cell r="F714" t="str">
            <v>G.S.Bunting</v>
          </cell>
          <cell r="G714" t="str">
            <v>Temblona aérea | Temblona de tierra</v>
          </cell>
        </row>
        <row r="715">
          <cell r="A715">
            <v>117104107</v>
          </cell>
          <cell r="B715" t="str">
            <v>Anthurium brevipedunculatum Madison</v>
          </cell>
          <cell r="C715" t="str">
            <v>Araceae</v>
          </cell>
          <cell r="D715" t="str">
            <v>Anthurium</v>
          </cell>
          <cell r="E715" t="str">
            <v>brevipedunculatum</v>
          </cell>
          <cell r="F715" t="str">
            <v>Madison</v>
          </cell>
          <cell r="G715" t="str">
            <v>Caballito mar</v>
          </cell>
        </row>
        <row r="716">
          <cell r="A716">
            <v>117104108</v>
          </cell>
          <cell r="B716" t="str">
            <v>Anthurium breviscapum Kunth</v>
          </cell>
          <cell r="C716" t="str">
            <v>Araceae</v>
          </cell>
          <cell r="D716" t="str">
            <v>Anthurium</v>
          </cell>
          <cell r="E716" t="str">
            <v>breviscapum</v>
          </cell>
          <cell r="F716" t="str">
            <v>Kunth</v>
          </cell>
          <cell r="G716" t="str">
            <v>Col de monte | Chuspe fruto rojo</v>
          </cell>
        </row>
        <row r="717">
          <cell r="A717">
            <v>117104109</v>
          </cell>
          <cell r="B717" t="str">
            <v>Anthurium cataniapoense Croat</v>
          </cell>
          <cell r="C717" t="str">
            <v>Araceae</v>
          </cell>
          <cell r="D717" t="str">
            <v>Anthurium</v>
          </cell>
          <cell r="E717" t="str">
            <v>cataniapoense</v>
          </cell>
          <cell r="F717" t="str">
            <v>Croat</v>
          </cell>
          <cell r="G717" t="str">
            <v>-</v>
          </cell>
        </row>
        <row r="718">
          <cell r="A718">
            <v>117104110</v>
          </cell>
          <cell r="B718" t="str">
            <v>Anthurium ceronii Croat</v>
          </cell>
          <cell r="C718" t="str">
            <v>Araceae</v>
          </cell>
          <cell r="D718" t="str">
            <v>Anthurium</v>
          </cell>
          <cell r="E718" t="str">
            <v>ceronii</v>
          </cell>
          <cell r="F718" t="str">
            <v>Croat</v>
          </cell>
          <cell r="G718" t="str">
            <v>-</v>
          </cell>
        </row>
        <row r="719">
          <cell r="A719">
            <v>117104111</v>
          </cell>
          <cell r="B719" t="str">
            <v>Anthurium clavigerum Poepp.</v>
          </cell>
          <cell r="C719" t="str">
            <v>Araceae</v>
          </cell>
          <cell r="D719" t="str">
            <v>Anthurium</v>
          </cell>
          <cell r="E719" t="str">
            <v>clavigerum</v>
          </cell>
          <cell r="F719" t="str">
            <v>Poepp.</v>
          </cell>
          <cell r="G719" t="str">
            <v>Col de monte | Tripa de pollo</v>
          </cell>
        </row>
        <row r="720">
          <cell r="A720">
            <v>117104112</v>
          </cell>
          <cell r="B720" t="str">
            <v>Anthurium corrugatum Sodiro</v>
          </cell>
          <cell r="C720" t="str">
            <v>Araceae</v>
          </cell>
          <cell r="D720" t="str">
            <v>Anthurium</v>
          </cell>
          <cell r="E720" t="str">
            <v>corrugatum</v>
          </cell>
          <cell r="F720" t="str">
            <v>Sodiro</v>
          </cell>
          <cell r="G720" t="str">
            <v>cara e vaca higadillo</v>
          </cell>
        </row>
        <row r="721">
          <cell r="A721">
            <v>117104113</v>
          </cell>
          <cell r="B721" t="str">
            <v>Anthurium crassinervium (Jacq.) Schott</v>
          </cell>
          <cell r="C721" t="str">
            <v>Araceae</v>
          </cell>
          <cell r="D721" t="str">
            <v>Anthurium</v>
          </cell>
          <cell r="E721" t="str">
            <v>crassinervium</v>
          </cell>
          <cell r="F721" t="str">
            <v>(Jacq.) Schott</v>
          </cell>
          <cell r="G721" t="str">
            <v>-</v>
          </cell>
        </row>
        <row r="722">
          <cell r="A722">
            <v>117104114</v>
          </cell>
          <cell r="B722" t="str">
            <v>Anthurium cupreum Engl.</v>
          </cell>
          <cell r="C722" t="str">
            <v>Araceae</v>
          </cell>
          <cell r="D722" t="str">
            <v>Anthurium</v>
          </cell>
          <cell r="E722" t="str">
            <v>cupreum</v>
          </cell>
          <cell r="F722" t="str">
            <v>Engl.</v>
          </cell>
          <cell r="G722" t="str">
            <v>-</v>
          </cell>
        </row>
        <row r="723">
          <cell r="A723">
            <v>117104115</v>
          </cell>
          <cell r="B723" t="str">
            <v>Anthurium cuspidatum Mast.</v>
          </cell>
          <cell r="C723" t="str">
            <v>Araceae</v>
          </cell>
          <cell r="D723" t="str">
            <v>Anthurium</v>
          </cell>
          <cell r="E723" t="str">
            <v>cuspidatum</v>
          </cell>
          <cell r="F723" t="str">
            <v>Mast.</v>
          </cell>
          <cell r="G723" t="str">
            <v>-</v>
          </cell>
        </row>
        <row r="724">
          <cell r="A724">
            <v>117104116</v>
          </cell>
          <cell r="B724" t="str">
            <v>Anthurium decurrens Poepp.</v>
          </cell>
          <cell r="C724" t="str">
            <v>Araceae</v>
          </cell>
          <cell r="D724" t="str">
            <v>Anthurium</v>
          </cell>
          <cell r="E724" t="str">
            <v>decurrens</v>
          </cell>
          <cell r="F724" t="str">
            <v>Poepp.</v>
          </cell>
          <cell r="G724" t="str">
            <v>-</v>
          </cell>
        </row>
        <row r="725">
          <cell r="A725">
            <v>117104117</v>
          </cell>
          <cell r="B725" t="str">
            <v>Anthurium eminens Schott</v>
          </cell>
          <cell r="C725" t="str">
            <v>Araceae</v>
          </cell>
          <cell r="D725" t="str">
            <v>Anthurium</v>
          </cell>
          <cell r="E725" t="str">
            <v>eminens</v>
          </cell>
          <cell r="F725" t="str">
            <v>Schott</v>
          </cell>
          <cell r="G725" t="str">
            <v>Yaré | yarecillo</v>
          </cell>
        </row>
        <row r="726">
          <cell r="A726">
            <v>117104118</v>
          </cell>
          <cell r="B726" t="str">
            <v>Anthurium ernestii Engl.</v>
          </cell>
          <cell r="C726" t="str">
            <v>Araceae</v>
          </cell>
          <cell r="D726" t="str">
            <v>Anthurium</v>
          </cell>
          <cell r="E726" t="str">
            <v>ernestii</v>
          </cell>
          <cell r="F726" t="str">
            <v>Engl.</v>
          </cell>
          <cell r="G726" t="str">
            <v>Hoja de temblón</v>
          </cell>
        </row>
        <row r="727">
          <cell r="A727">
            <v>117104119</v>
          </cell>
          <cell r="B727" t="str">
            <v>Anthurium fendleri Schott</v>
          </cell>
          <cell r="C727" t="str">
            <v>Araceae</v>
          </cell>
          <cell r="D727" t="str">
            <v>Anthurium</v>
          </cell>
          <cell r="E727" t="str">
            <v>fendleri</v>
          </cell>
          <cell r="F727" t="str">
            <v>Schott</v>
          </cell>
          <cell r="G727" t="str">
            <v>Col de monte</v>
          </cell>
        </row>
        <row r="728">
          <cell r="A728">
            <v>117104120</v>
          </cell>
          <cell r="B728" t="str">
            <v>Anthurium flavolineatum Sodiro</v>
          </cell>
          <cell r="C728" t="str">
            <v>Araceae</v>
          </cell>
          <cell r="D728" t="str">
            <v>Anthurium</v>
          </cell>
          <cell r="E728" t="str">
            <v>flavolineatum</v>
          </cell>
          <cell r="F728" t="str">
            <v>Sodiro</v>
          </cell>
          <cell r="G728" t="str">
            <v>-</v>
          </cell>
        </row>
        <row r="729">
          <cell r="A729">
            <v>117104121</v>
          </cell>
          <cell r="B729" t="str">
            <v>Anthurium formosum Schott</v>
          </cell>
          <cell r="C729" t="str">
            <v>Araceae</v>
          </cell>
          <cell r="D729" t="str">
            <v>Anthurium</v>
          </cell>
          <cell r="E729" t="str">
            <v>formosum</v>
          </cell>
          <cell r="F729" t="str">
            <v>Schott</v>
          </cell>
          <cell r="G729" t="str">
            <v>Anturio gigante</v>
          </cell>
        </row>
        <row r="730">
          <cell r="A730">
            <v>117104122</v>
          </cell>
          <cell r="B730" t="str">
            <v>Anthurium friedrichsthalii Schott</v>
          </cell>
          <cell r="C730" t="str">
            <v>Araceae</v>
          </cell>
          <cell r="D730" t="str">
            <v>Anthurium</v>
          </cell>
          <cell r="E730" t="str">
            <v>friedrichsthalii</v>
          </cell>
          <cell r="F730" t="str">
            <v>Schott</v>
          </cell>
          <cell r="G730" t="str">
            <v>-</v>
          </cell>
        </row>
        <row r="731">
          <cell r="A731">
            <v>117104123</v>
          </cell>
          <cell r="B731" t="str">
            <v>Anthurium galactospadix Croat</v>
          </cell>
          <cell r="C731" t="str">
            <v>Araceae</v>
          </cell>
          <cell r="D731" t="str">
            <v>Anthurium</v>
          </cell>
          <cell r="E731" t="str">
            <v>galactospadix</v>
          </cell>
          <cell r="F731" t="str">
            <v>Croat</v>
          </cell>
          <cell r="G731" t="str">
            <v>-</v>
          </cell>
        </row>
        <row r="732">
          <cell r="A732">
            <v>117104124</v>
          </cell>
          <cell r="B732" t="str">
            <v>Anthurium gracile (Rudge) Schott</v>
          </cell>
          <cell r="C732" t="str">
            <v>Araceae</v>
          </cell>
          <cell r="D732" t="str">
            <v>Anthurium</v>
          </cell>
          <cell r="E732" t="str">
            <v>gracile</v>
          </cell>
          <cell r="F732" t="str">
            <v>(Rudge) Schott</v>
          </cell>
          <cell r="G732" t="str">
            <v>Hierba de azulejo</v>
          </cell>
        </row>
        <row r="733">
          <cell r="A733">
            <v>117104125</v>
          </cell>
          <cell r="B733" t="str">
            <v>Anthurium grex-avium Madison</v>
          </cell>
          <cell r="C733" t="str">
            <v>Araceae</v>
          </cell>
          <cell r="D733" t="str">
            <v>Anthurium</v>
          </cell>
          <cell r="E733" t="str">
            <v>grex-avium</v>
          </cell>
          <cell r="F733" t="str">
            <v>Madison</v>
          </cell>
          <cell r="G733" t="str">
            <v>-</v>
          </cell>
        </row>
        <row r="734">
          <cell r="A734">
            <v>117104126</v>
          </cell>
          <cell r="B734" t="str">
            <v>Anthurium incurvatum Engl.</v>
          </cell>
          <cell r="C734" t="str">
            <v>Araceae</v>
          </cell>
          <cell r="D734" t="str">
            <v>Anthurium</v>
          </cell>
          <cell r="E734" t="str">
            <v>incurvatum</v>
          </cell>
          <cell r="F734" t="str">
            <v>Engl.</v>
          </cell>
          <cell r="G734" t="str">
            <v>-</v>
          </cell>
        </row>
        <row r="735">
          <cell r="A735">
            <v>117104127</v>
          </cell>
          <cell r="B735" t="str">
            <v>Anthurium interruptum Sodiro</v>
          </cell>
          <cell r="C735" t="str">
            <v>Araceae</v>
          </cell>
          <cell r="D735" t="str">
            <v>Anthurium</v>
          </cell>
          <cell r="E735" t="str">
            <v>interruptum</v>
          </cell>
          <cell r="F735" t="str">
            <v>Sodiro</v>
          </cell>
          <cell r="G735" t="str">
            <v>-</v>
          </cell>
        </row>
        <row r="736">
          <cell r="A736">
            <v>117104128</v>
          </cell>
          <cell r="B736" t="str">
            <v>Anthurium kunthii Poepp.</v>
          </cell>
          <cell r="C736" t="str">
            <v>Araceae</v>
          </cell>
          <cell r="D736" t="str">
            <v>Anthurium</v>
          </cell>
          <cell r="E736" t="str">
            <v>kunthii</v>
          </cell>
          <cell r="F736" t="str">
            <v>Poepp.</v>
          </cell>
          <cell r="G736" t="str">
            <v>-</v>
          </cell>
        </row>
        <row r="737">
          <cell r="A737">
            <v>117104129</v>
          </cell>
          <cell r="B737" t="str">
            <v>Anthurium longegeniculatum Engl.</v>
          </cell>
          <cell r="C737" t="str">
            <v>Araceae</v>
          </cell>
          <cell r="D737" t="str">
            <v>Anthurium</v>
          </cell>
          <cell r="E737" t="str">
            <v>longegeniculatum</v>
          </cell>
          <cell r="F737" t="str">
            <v>Engl.</v>
          </cell>
          <cell r="G737" t="str">
            <v>-</v>
          </cell>
        </row>
        <row r="738">
          <cell r="A738">
            <v>117104130</v>
          </cell>
          <cell r="B738" t="str">
            <v>Anthurium longispadiceum K.Krause</v>
          </cell>
          <cell r="C738" t="str">
            <v>Araceae</v>
          </cell>
          <cell r="D738" t="str">
            <v>Anthurium</v>
          </cell>
          <cell r="E738" t="str">
            <v>longispadiceum</v>
          </cell>
          <cell r="F738" t="str">
            <v>K.Krause</v>
          </cell>
          <cell r="G738" t="str">
            <v>-</v>
          </cell>
        </row>
        <row r="739">
          <cell r="A739">
            <v>117104131</v>
          </cell>
          <cell r="B739" t="str">
            <v>Anthurium loretense Croat</v>
          </cell>
          <cell r="C739" t="str">
            <v>Araceae</v>
          </cell>
          <cell r="D739" t="str">
            <v>Anthurium</v>
          </cell>
          <cell r="E739" t="str">
            <v>loretense</v>
          </cell>
          <cell r="F739" t="str">
            <v>Croat</v>
          </cell>
          <cell r="G739" t="str">
            <v>-</v>
          </cell>
        </row>
        <row r="740">
          <cell r="A740">
            <v>117104132</v>
          </cell>
          <cell r="B740" t="str">
            <v>Anthurium macarenense R.E.Schult. &amp; Idrobo</v>
          </cell>
          <cell r="C740" t="str">
            <v>Araceae</v>
          </cell>
          <cell r="D740" t="str">
            <v>Anthurium</v>
          </cell>
          <cell r="E740" t="str">
            <v>macarenense</v>
          </cell>
          <cell r="F740" t="str">
            <v>R.E.Schult. &amp; Idrobo</v>
          </cell>
          <cell r="G740" t="str">
            <v>-</v>
          </cell>
        </row>
        <row r="741">
          <cell r="A741">
            <v>117104133</v>
          </cell>
          <cell r="B741" t="str">
            <v>Anthurium michelii Guillaumin</v>
          </cell>
          <cell r="C741" t="str">
            <v>Araceae</v>
          </cell>
          <cell r="D741" t="str">
            <v>Anthurium</v>
          </cell>
          <cell r="E741" t="str">
            <v>michelii</v>
          </cell>
          <cell r="F741" t="str">
            <v>Guillaumin</v>
          </cell>
          <cell r="G741" t="str">
            <v>-</v>
          </cell>
        </row>
        <row r="742">
          <cell r="A742">
            <v>117104134</v>
          </cell>
          <cell r="B742" t="str">
            <v>Anthurium microspadix Schott</v>
          </cell>
          <cell r="C742" t="str">
            <v>Araceae</v>
          </cell>
          <cell r="D742" t="str">
            <v>Anthurium</v>
          </cell>
          <cell r="E742" t="str">
            <v>microspadix</v>
          </cell>
          <cell r="F742" t="str">
            <v>Schott</v>
          </cell>
          <cell r="G742" t="str">
            <v>cara e vaca</v>
          </cell>
        </row>
        <row r="743">
          <cell r="A743">
            <v>117104135</v>
          </cell>
          <cell r="B743" t="str">
            <v>Anthurium mindense Sodiro</v>
          </cell>
          <cell r="C743" t="str">
            <v>Araceae</v>
          </cell>
          <cell r="D743" t="str">
            <v>Anthurium</v>
          </cell>
          <cell r="E743" t="str">
            <v>mindense</v>
          </cell>
          <cell r="F743" t="str">
            <v>Sodiro</v>
          </cell>
          <cell r="G743" t="str">
            <v>-</v>
          </cell>
        </row>
        <row r="744">
          <cell r="A744">
            <v>117104136</v>
          </cell>
          <cell r="B744" t="str">
            <v>Anthurium moonenii Croat &amp; E.G.Gonç.</v>
          </cell>
          <cell r="C744" t="str">
            <v>Araceae</v>
          </cell>
          <cell r="D744" t="str">
            <v>Anthurium</v>
          </cell>
          <cell r="E744" t="str">
            <v>moonenii</v>
          </cell>
          <cell r="F744" t="str">
            <v>Croat &amp; E.G.Gonç.</v>
          </cell>
          <cell r="G744" t="str">
            <v>-</v>
          </cell>
        </row>
        <row r="745">
          <cell r="A745">
            <v>117104137</v>
          </cell>
          <cell r="B745" t="str">
            <v>Anthurium myosuroides (Kunth) Schott</v>
          </cell>
          <cell r="C745" t="str">
            <v>Araceae</v>
          </cell>
          <cell r="D745" t="str">
            <v>Anthurium</v>
          </cell>
          <cell r="E745" t="str">
            <v>myosuroides</v>
          </cell>
          <cell r="F745" t="str">
            <v>(Kunth) Schott</v>
          </cell>
          <cell r="G745" t="str">
            <v>-</v>
          </cell>
        </row>
        <row r="746">
          <cell r="A746">
            <v>117104138</v>
          </cell>
          <cell r="B746" t="str">
            <v>Anthurium nigrescens Engl.</v>
          </cell>
          <cell r="C746" t="str">
            <v>Araceae</v>
          </cell>
          <cell r="D746" t="str">
            <v>Anthurium</v>
          </cell>
          <cell r="E746" t="str">
            <v>nigrescens</v>
          </cell>
          <cell r="F746" t="str">
            <v>Engl.</v>
          </cell>
          <cell r="G746" t="str">
            <v>-</v>
          </cell>
        </row>
        <row r="747">
          <cell r="A747">
            <v>117104139</v>
          </cell>
          <cell r="B747" t="str">
            <v>Anthurium nymphaeifolium K.Koch &amp; C.D.Bouché</v>
          </cell>
          <cell r="C747" t="str">
            <v>Araceae</v>
          </cell>
          <cell r="D747" t="str">
            <v>Anthurium</v>
          </cell>
          <cell r="E747" t="str">
            <v>nymphaeifolium</v>
          </cell>
          <cell r="F747" t="str">
            <v>K.Koch &amp; C.D.Bouché</v>
          </cell>
          <cell r="G747" t="str">
            <v>Anturio silvestre rojo</v>
          </cell>
        </row>
        <row r="748">
          <cell r="A748">
            <v>117104140</v>
          </cell>
          <cell r="B748" t="str">
            <v>Anthurium obtusum (Engl.) Grayum</v>
          </cell>
          <cell r="C748" t="str">
            <v>Araceae</v>
          </cell>
          <cell r="D748" t="str">
            <v>Anthurium</v>
          </cell>
          <cell r="E748" t="str">
            <v>obtusum</v>
          </cell>
          <cell r="F748" t="str">
            <v>(Engl.) Grayum</v>
          </cell>
          <cell r="G748" t="str">
            <v>Anturio silvestre</v>
          </cell>
        </row>
        <row r="749">
          <cell r="A749">
            <v>117104141</v>
          </cell>
          <cell r="B749" t="str">
            <v>Anthurium ovatifolium Engl.</v>
          </cell>
          <cell r="C749" t="str">
            <v>Araceae</v>
          </cell>
          <cell r="D749" t="str">
            <v>Anthurium</v>
          </cell>
          <cell r="E749" t="str">
            <v>ovatifolium</v>
          </cell>
          <cell r="F749" t="str">
            <v>Engl.</v>
          </cell>
          <cell r="G749" t="str">
            <v>-</v>
          </cell>
        </row>
        <row r="750">
          <cell r="A750">
            <v>117104142</v>
          </cell>
          <cell r="B750" t="str">
            <v>Anthurium oxybelium Schott</v>
          </cell>
          <cell r="C750" t="str">
            <v>Araceae</v>
          </cell>
          <cell r="D750" t="str">
            <v>Anthurium</v>
          </cell>
          <cell r="E750" t="str">
            <v>oxybelium</v>
          </cell>
          <cell r="F750" t="str">
            <v>Schott</v>
          </cell>
          <cell r="G750" t="str">
            <v>-</v>
          </cell>
        </row>
        <row r="751">
          <cell r="A751">
            <v>117104143</v>
          </cell>
          <cell r="B751" t="str">
            <v>Anthurium oxycarpum Poepp.</v>
          </cell>
          <cell r="C751" t="str">
            <v>Araceae</v>
          </cell>
          <cell r="D751" t="str">
            <v>Anthurium</v>
          </cell>
          <cell r="E751" t="str">
            <v>oxycarpum</v>
          </cell>
          <cell r="F751" t="str">
            <v>Poepp.</v>
          </cell>
          <cell r="G751" t="str">
            <v>-</v>
          </cell>
        </row>
        <row r="752">
          <cell r="A752">
            <v>117104144</v>
          </cell>
          <cell r="B752" t="str">
            <v>Anthurium palacioanum Croat</v>
          </cell>
          <cell r="C752" t="str">
            <v>Araceae</v>
          </cell>
          <cell r="D752" t="str">
            <v>Anthurium</v>
          </cell>
          <cell r="E752" t="str">
            <v>palacioanum</v>
          </cell>
          <cell r="F752" t="str">
            <v>Croat</v>
          </cell>
          <cell r="G752" t="str">
            <v>-</v>
          </cell>
        </row>
        <row r="753">
          <cell r="A753">
            <v>117104145</v>
          </cell>
          <cell r="B753" t="str">
            <v>Anthurium pendulifolium N.E.Br.</v>
          </cell>
          <cell r="C753" t="str">
            <v>Araceae</v>
          </cell>
          <cell r="D753" t="str">
            <v>Anthurium</v>
          </cell>
          <cell r="E753" t="str">
            <v>pendulifolium</v>
          </cell>
          <cell r="F753" t="str">
            <v>N.E.Br.</v>
          </cell>
          <cell r="G753" t="str">
            <v>-</v>
          </cell>
        </row>
        <row r="754">
          <cell r="A754">
            <v>117104146</v>
          </cell>
          <cell r="B754" t="str">
            <v>Anthurium pentaphyllum (Aubl.) G.Don</v>
          </cell>
          <cell r="C754" t="str">
            <v>Araceae</v>
          </cell>
          <cell r="D754" t="str">
            <v>Anthurium</v>
          </cell>
          <cell r="E754" t="str">
            <v>pentaphyllum</v>
          </cell>
          <cell r="F754" t="str">
            <v>(Aubl.) G.Don</v>
          </cell>
          <cell r="G754" t="str">
            <v>-</v>
          </cell>
        </row>
        <row r="755">
          <cell r="A755">
            <v>117104147</v>
          </cell>
          <cell r="B755" t="str">
            <v>Anthurium polydactylum Madison</v>
          </cell>
          <cell r="C755" t="str">
            <v>Araceae</v>
          </cell>
          <cell r="D755" t="str">
            <v>Anthurium</v>
          </cell>
          <cell r="E755" t="str">
            <v>polydactylum</v>
          </cell>
          <cell r="F755" t="str">
            <v>Madison</v>
          </cell>
          <cell r="G755" t="str">
            <v>-</v>
          </cell>
        </row>
        <row r="756">
          <cell r="A756">
            <v>117104148</v>
          </cell>
          <cell r="B756" t="str">
            <v>Anthurium polyschistum R.E.Schult. &amp; Idrobo</v>
          </cell>
          <cell r="C756" t="str">
            <v>Araceae</v>
          </cell>
          <cell r="D756" t="str">
            <v>Anthurium</v>
          </cell>
          <cell r="E756" t="str">
            <v>polyschistum</v>
          </cell>
          <cell r="F756" t="str">
            <v>R.E.Schult. &amp; Idrobo</v>
          </cell>
          <cell r="G756" t="str">
            <v>-</v>
          </cell>
        </row>
        <row r="757">
          <cell r="A757">
            <v>117104149</v>
          </cell>
          <cell r="B757" t="str">
            <v>Anthurium pranceanum Croat</v>
          </cell>
          <cell r="C757" t="str">
            <v>Araceae</v>
          </cell>
          <cell r="D757" t="str">
            <v>Anthurium</v>
          </cell>
          <cell r="E757" t="str">
            <v>pranceanum</v>
          </cell>
          <cell r="F757" t="str">
            <v>Croat</v>
          </cell>
          <cell r="G757" t="str">
            <v>-</v>
          </cell>
        </row>
        <row r="758">
          <cell r="A758">
            <v>117104150</v>
          </cell>
          <cell r="B758" t="str">
            <v>Anthurium pseudoclavigerum Croat</v>
          </cell>
          <cell r="C758" t="str">
            <v>Araceae</v>
          </cell>
          <cell r="D758" t="str">
            <v>Anthurium</v>
          </cell>
          <cell r="E758" t="str">
            <v>pseudoclavigerum</v>
          </cell>
          <cell r="F758" t="str">
            <v>Croat</v>
          </cell>
          <cell r="G758" t="str">
            <v>-</v>
          </cell>
        </row>
        <row r="759">
          <cell r="A759">
            <v>117104151</v>
          </cell>
          <cell r="B759" t="str">
            <v>Anthurium ptarianum Steyerm.</v>
          </cell>
          <cell r="C759" t="str">
            <v>Araceae</v>
          </cell>
          <cell r="D759" t="str">
            <v>Anthurium</v>
          </cell>
          <cell r="E759" t="str">
            <v>ptarianum</v>
          </cell>
          <cell r="F759" t="str">
            <v>Steyerm.</v>
          </cell>
          <cell r="G759" t="str">
            <v>-</v>
          </cell>
        </row>
        <row r="760">
          <cell r="A760">
            <v>117104152</v>
          </cell>
          <cell r="B760" t="str">
            <v>Anthurium rugulosum Sodiro</v>
          </cell>
          <cell r="C760" t="str">
            <v>Araceae</v>
          </cell>
          <cell r="D760" t="str">
            <v>Anthurium</v>
          </cell>
          <cell r="E760" t="str">
            <v>rugulosum</v>
          </cell>
          <cell r="F760" t="str">
            <v>Sodiro</v>
          </cell>
          <cell r="G760" t="str">
            <v>-</v>
          </cell>
        </row>
        <row r="761">
          <cell r="A761">
            <v>117104153</v>
          </cell>
          <cell r="B761" t="str">
            <v>Anthurium sagittatum (Sims) G.Don</v>
          </cell>
          <cell r="C761" t="str">
            <v>Araceae</v>
          </cell>
          <cell r="D761" t="str">
            <v>Anthurium</v>
          </cell>
          <cell r="E761" t="str">
            <v>sagittatum</v>
          </cell>
          <cell r="F761" t="str">
            <v>(Sims) G.Don</v>
          </cell>
          <cell r="G761" t="str">
            <v>Corazón | Anturio blanco chuzudo</v>
          </cell>
        </row>
        <row r="762">
          <cell r="A762">
            <v>117104154</v>
          </cell>
          <cell r="B762" t="str">
            <v>Anthurium sanguineum Engl.</v>
          </cell>
          <cell r="C762" t="str">
            <v>Araceae</v>
          </cell>
          <cell r="D762" t="str">
            <v>Anthurium</v>
          </cell>
          <cell r="E762" t="str">
            <v>sanguineum</v>
          </cell>
          <cell r="F762" t="str">
            <v>Engl.</v>
          </cell>
          <cell r="G762" t="str">
            <v>-</v>
          </cell>
        </row>
        <row r="763">
          <cell r="A763">
            <v>117104155</v>
          </cell>
          <cell r="B763" t="str">
            <v>Anthurium scandens (Aubl.) Engl.</v>
          </cell>
          <cell r="C763" t="str">
            <v>Araceae</v>
          </cell>
          <cell r="D763" t="str">
            <v>Anthurium</v>
          </cell>
          <cell r="E763" t="str">
            <v>scandens</v>
          </cell>
          <cell r="F763" t="str">
            <v>(Aubl.) Engl.</v>
          </cell>
          <cell r="G763" t="str">
            <v>-</v>
          </cell>
        </row>
        <row r="764">
          <cell r="A764">
            <v>117104156</v>
          </cell>
          <cell r="B764" t="str">
            <v>Anthurium sinuatum Schott</v>
          </cell>
          <cell r="C764" t="str">
            <v>Araceae</v>
          </cell>
          <cell r="D764" t="str">
            <v>Anthurium</v>
          </cell>
          <cell r="E764" t="str">
            <v>sinuatum</v>
          </cell>
          <cell r="F764" t="str">
            <v>Schott</v>
          </cell>
          <cell r="G764" t="str">
            <v>-</v>
          </cell>
        </row>
        <row r="765">
          <cell r="A765">
            <v>117104157</v>
          </cell>
          <cell r="B765" t="str">
            <v>Anthurium stipitatum Benth.</v>
          </cell>
          <cell r="C765" t="str">
            <v>Araceae</v>
          </cell>
          <cell r="D765" t="str">
            <v>Anthurium</v>
          </cell>
          <cell r="E765" t="str">
            <v>stipitatum</v>
          </cell>
          <cell r="F765" t="str">
            <v>Benth.</v>
          </cell>
          <cell r="G765" t="str">
            <v>-</v>
          </cell>
        </row>
        <row r="766">
          <cell r="A766">
            <v>117104158</v>
          </cell>
          <cell r="B766" t="str">
            <v>Anthurium thrinax Madison</v>
          </cell>
          <cell r="C766" t="str">
            <v>Araceae</v>
          </cell>
          <cell r="D766" t="str">
            <v>Anthurium</v>
          </cell>
          <cell r="E766" t="str">
            <v>thrinax</v>
          </cell>
          <cell r="F766" t="str">
            <v>Madison</v>
          </cell>
          <cell r="G766" t="str">
            <v>-</v>
          </cell>
        </row>
        <row r="767">
          <cell r="A767">
            <v>117104159</v>
          </cell>
          <cell r="B767" t="str">
            <v>Anthurium tikunorum R.E.Schult.</v>
          </cell>
          <cell r="C767" t="str">
            <v>Araceae</v>
          </cell>
          <cell r="D767" t="str">
            <v>Anthurium</v>
          </cell>
          <cell r="E767" t="str">
            <v>tikunorum</v>
          </cell>
          <cell r="F767" t="str">
            <v>R.E.Schult.</v>
          </cell>
          <cell r="G767" t="str">
            <v>-</v>
          </cell>
        </row>
        <row r="768">
          <cell r="A768">
            <v>117104160</v>
          </cell>
          <cell r="B768" t="str">
            <v>Anthurium triphyllum Brongn. ex Schott</v>
          </cell>
          <cell r="C768" t="str">
            <v>Araceae</v>
          </cell>
          <cell r="D768" t="str">
            <v>Anthurium</v>
          </cell>
          <cell r="E768" t="str">
            <v>triphyllum</v>
          </cell>
          <cell r="F768" t="str">
            <v>Brongn. ex Schott</v>
          </cell>
          <cell r="G768" t="str">
            <v>Chuspe morado</v>
          </cell>
        </row>
        <row r="769">
          <cell r="A769">
            <v>117104161</v>
          </cell>
          <cell r="B769" t="str">
            <v>Anthurium truncicola Engl.</v>
          </cell>
          <cell r="C769" t="str">
            <v>Araceae</v>
          </cell>
          <cell r="D769" t="str">
            <v>Anthurium</v>
          </cell>
          <cell r="E769" t="str">
            <v>truncicola</v>
          </cell>
          <cell r="F769" t="str">
            <v>Engl.</v>
          </cell>
          <cell r="G769" t="str">
            <v>-</v>
          </cell>
        </row>
        <row r="770">
          <cell r="A770">
            <v>117104162</v>
          </cell>
          <cell r="B770" t="str">
            <v>Anthurium truncicolum Engl.</v>
          </cell>
          <cell r="C770" t="str">
            <v>Araceae</v>
          </cell>
          <cell r="D770" t="str">
            <v>Anthurium</v>
          </cell>
          <cell r="E770" t="str">
            <v>truncicolum</v>
          </cell>
          <cell r="F770" t="str">
            <v>Engl.</v>
          </cell>
          <cell r="G770" t="str">
            <v>-</v>
          </cell>
        </row>
        <row r="771">
          <cell r="A771">
            <v>117104163</v>
          </cell>
          <cell r="B771" t="str">
            <v>Anthurium uleanum Engl.</v>
          </cell>
          <cell r="C771" t="str">
            <v>Araceae</v>
          </cell>
          <cell r="D771" t="str">
            <v>Anthurium</v>
          </cell>
          <cell r="E771" t="str">
            <v>uleanum</v>
          </cell>
          <cell r="F771" t="str">
            <v>Engl.</v>
          </cell>
          <cell r="G771" t="str">
            <v>Maceto | Col | Col de monte</v>
          </cell>
        </row>
        <row r="772">
          <cell r="A772">
            <v>117104164</v>
          </cell>
          <cell r="B772" t="str">
            <v>Anthurium variegatum Sodiro</v>
          </cell>
          <cell r="C772" t="str">
            <v>Araceae</v>
          </cell>
          <cell r="D772" t="str">
            <v>Anthurium</v>
          </cell>
          <cell r="E772" t="str">
            <v>variegatum</v>
          </cell>
          <cell r="F772" t="str">
            <v>Sodiro</v>
          </cell>
          <cell r="G772" t="str">
            <v>-</v>
          </cell>
        </row>
        <row r="773">
          <cell r="A773">
            <v>117104165</v>
          </cell>
          <cell r="B773" t="str">
            <v>Anthurium vaupesianum Croat</v>
          </cell>
          <cell r="C773" t="str">
            <v>Araceae</v>
          </cell>
          <cell r="D773" t="str">
            <v>Anthurium</v>
          </cell>
          <cell r="E773" t="str">
            <v>vaupesianum</v>
          </cell>
          <cell r="F773" t="str">
            <v>Croat</v>
          </cell>
          <cell r="G773" t="str">
            <v>-</v>
          </cell>
        </row>
        <row r="774">
          <cell r="A774">
            <v>117104166</v>
          </cell>
          <cell r="B774" t="str">
            <v>Anthurium versicolor Sodiro</v>
          </cell>
          <cell r="C774" t="str">
            <v>Araceae</v>
          </cell>
          <cell r="D774" t="str">
            <v>Anthurium</v>
          </cell>
          <cell r="E774" t="str">
            <v>versicolor</v>
          </cell>
          <cell r="F774" t="str">
            <v>Sodiro</v>
          </cell>
          <cell r="G774" t="str">
            <v>-</v>
          </cell>
        </row>
        <row r="775">
          <cell r="A775">
            <v>117104167</v>
          </cell>
          <cell r="B775" t="str">
            <v>Anthurium vittariifolium Engl.</v>
          </cell>
          <cell r="C775" t="str">
            <v>Araceae</v>
          </cell>
          <cell r="D775" t="str">
            <v>Anthurium</v>
          </cell>
          <cell r="E775" t="str">
            <v>vittariifolium</v>
          </cell>
          <cell r="F775" t="str">
            <v>Engl.</v>
          </cell>
          <cell r="G775" t="str">
            <v>-</v>
          </cell>
        </row>
        <row r="776">
          <cell r="A776">
            <v>117104168</v>
          </cell>
          <cell r="B776" t="str">
            <v>Anthurium weberbaueri Engl.</v>
          </cell>
          <cell r="C776" t="str">
            <v>Araceae</v>
          </cell>
          <cell r="D776" t="str">
            <v>Anthurium</v>
          </cell>
          <cell r="E776" t="str">
            <v>weberbaueri</v>
          </cell>
          <cell r="F776" t="str">
            <v>Engl.</v>
          </cell>
          <cell r="G776" t="str">
            <v>-</v>
          </cell>
        </row>
        <row r="777">
          <cell r="A777">
            <v>117104169</v>
          </cell>
          <cell r="B777" t="str">
            <v>Anthurium zuluagae Croat</v>
          </cell>
          <cell r="C777" t="str">
            <v>Araceae</v>
          </cell>
          <cell r="D777" t="str">
            <v>Anthurium</v>
          </cell>
          <cell r="E777" t="str">
            <v>zuluagae</v>
          </cell>
          <cell r="F777" t="str">
            <v>Croat</v>
          </cell>
          <cell r="G777" t="str">
            <v>-</v>
          </cell>
        </row>
        <row r="778">
          <cell r="A778">
            <v>117105100</v>
          </cell>
          <cell r="B778" t="str">
            <v>Bognera recondita (Madison) Mayo &amp; Nicolson</v>
          </cell>
          <cell r="C778" t="str">
            <v>Araceae</v>
          </cell>
          <cell r="D778" t="str">
            <v>Bognera</v>
          </cell>
          <cell r="E778" t="str">
            <v>recondita</v>
          </cell>
          <cell r="F778" t="str">
            <v>(Madison) Mayo &amp; Nicolson</v>
          </cell>
          <cell r="G778" t="str">
            <v>-</v>
          </cell>
        </row>
        <row r="779">
          <cell r="A779">
            <v>117106100</v>
          </cell>
          <cell r="B779" t="str">
            <v>Caladium sp.</v>
          </cell>
          <cell r="C779" t="str">
            <v>Araceae</v>
          </cell>
          <cell r="D779" t="str">
            <v>Caladium</v>
          </cell>
          <cell r="E779" t="str">
            <v>sp.</v>
          </cell>
          <cell r="F779" t="str">
            <v>-</v>
          </cell>
          <cell r="G779" t="str">
            <v>-</v>
          </cell>
        </row>
        <row r="780">
          <cell r="A780">
            <v>117106101</v>
          </cell>
          <cell r="B780" t="str">
            <v>Caladium bicolor (Aiton) Vent.</v>
          </cell>
          <cell r="C780" t="str">
            <v>Araceae</v>
          </cell>
          <cell r="D780" t="str">
            <v>Caladium</v>
          </cell>
          <cell r="E780" t="str">
            <v>bicolor</v>
          </cell>
          <cell r="F780" t="str">
            <v>(Aiton) Vent.</v>
          </cell>
          <cell r="G780" t="str">
            <v>Corazón</v>
          </cell>
        </row>
        <row r="781">
          <cell r="A781">
            <v>117106102</v>
          </cell>
          <cell r="B781" t="str">
            <v>Caladium cortesae Croat &amp; E.G.Gonç.</v>
          </cell>
          <cell r="C781" t="str">
            <v>Araceae</v>
          </cell>
          <cell r="D781" t="str">
            <v>Caladium</v>
          </cell>
          <cell r="E781" t="str">
            <v>cortesae</v>
          </cell>
          <cell r="F781" t="str">
            <v>Croat &amp; E.G.Gonç.</v>
          </cell>
          <cell r="G781" t="str">
            <v>-</v>
          </cell>
        </row>
        <row r="782">
          <cell r="A782">
            <v>117106103</v>
          </cell>
          <cell r="B782" t="str">
            <v>Caladium macrotites Schott</v>
          </cell>
          <cell r="C782" t="str">
            <v>Araceae</v>
          </cell>
          <cell r="D782" t="str">
            <v>Caladium</v>
          </cell>
          <cell r="E782" t="str">
            <v>macrotites</v>
          </cell>
          <cell r="F782" t="str">
            <v>Schott</v>
          </cell>
          <cell r="G782" t="str">
            <v>-</v>
          </cell>
        </row>
        <row r="783">
          <cell r="A783">
            <v>117106104</v>
          </cell>
          <cell r="B783" t="str">
            <v>Caladium palaciosii Croat &amp; L.P.Hannon</v>
          </cell>
          <cell r="C783" t="str">
            <v>Araceae</v>
          </cell>
          <cell r="D783" t="str">
            <v>Caladium</v>
          </cell>
          <cell r="E783" t="str">
            <v>palaciosii</v>
          </cell>
          <cell r="F783" t="str">
            <v>Croat &amp; L.P.Hannon</v>
          </cell>
          <cell r="G783" t="str">
            <v>-</v>
          </cell>
        </row>
        <row r="784">
          <cell r="A784">
            <v>117106105</v>
          </cell>
          <cell r="B784" t="str">
            <v>Caladium stevensonii Croat &amp; Delannay</v>
          </cell>
          <cell r="C784" t="str">
            <v>Araceae</v>
          </cell>
          <cell r="D784" t="str">
            <v>Caladium</v>
          </cell>
          <cell r="E784" t="str">
            <v>stevensonii</v>
          </cell>
          <cell r="F784" t="str">
            <v>Croat &amp; Delannay</v>
          </cell>
          <cell r="G784" t="str">
            <v>-</v>
          </cell>
        </row>
        <row r="785">
          <cell r="A785">
            <v>117107100</v>
          </cell>
          <cell r="B785" t="str">
            <v>Chlorospatha sp.</v>
          </cell>
          <cell r="C785" t="str">
            <v>Araceae</v>
          </cell>
          <cell r="D785" t="str">
            <v>Chlorospatha</v>
          </cell>
          <cell r="E785" t="str">
            <v>sp.</v>
          </cell>
          <cell r="F785" t="str">
            <v>-</v>
          </cell>
          <cell r="G785" t="str">
            <v>-</v>
          </cell>
        </row>
        <row r="786">
          <cell r="A786">
            <v>117107101</v>
          </cell>
          <cell r="B786" t="str">
            <v>Chlorospatha hastifolia Bogner &amp; L.P.Hannon</v>
          </cell>
          <cell r="C786" t="str">
            <v>Araceae</v>
          </cell>
          <cell r="D786" t="str">
            <v>Chlorospatha</v>
          </cell>
          <cell r="E786" t="str">
            <v>hastifolia</v>
          </cell>
          <cell r="F786" t="str">
            <v>Bogner &amp; L.P.Hannon</v>
          </cell>
          <cell r="G786" t="str">
            <v>-</v>
          </cell>
        </row>
        <row r="787">
          <cell r="A787">
            <v>117108100</v>
          </cell>
          <cell r="B787" t="str">
            <v>Colocasia esculenta (L.) Schott</v>
          </cell>
          <cell r="C787" t="str">
            <v>Araceae</v>
          </cell>
          <cell r="D787" t="str">
            <v>Colocasia</v>
          </cell>
          <cell r="E787" t="str">
            <v>esculenta</v>
          </cell>
          <cell r="F787" t="str">
            <v>(L.) Schott</v>
          </cell>
          <cell r="G787" t="str">
            <v>Yota | Malanga | Mafafa | Mafafa de charapa | Mafafa cabezade</v>
          </cell>
        </row>
        <row r="788">
          <cell r="A788">
            <v>117109100</v>
          </cell>
          <cell r="B788" t="str">
            <v>Dieffenbachia sp.</v>
          </cell>
          <cell r="C788" t="str">
            <v>Araceae</v>
          </cell>
          <cell r="D788" t="str">
            <v>Dieffenbachia</v>
          </cell>
          <cell r="E788" t="str">
            <v>sp.</v>
          </cell>
          <cell r="F788" t="str">
            <v>-</v>
          </cell>
          <cell r="G788" t="str">
            <v>-</v>
          </cell>
        </row>
        <row r="789">
          <cell r="A789">
            <v>117109101</v>
          </cell>
          <cell r="B789" t="str">
            <v>Dieffenbachia cannifolia Engl.</v>
          </cell>
          <cell r="C789" t="str">
            <v>Araceae</v>
          </cell>
          <cell r="D789" t="str">
            <v>Dieffenbachia</v>
          </cell>
          <cell r="E789" t="str">
            <v>cannifolia</v>
          </cell>
          <cell r="F789" t="str">
            <v>Engl.</v>
          </cell>
          <cell r="G789" t="str">
            <v>Rascadera | Tasha de tukandira (Portugués) | Cuchicise</v>
          </cell>
        </row>
        <row r="790">
          <cell r="A790">
            <v>117109102</v>
          </cell>
          <cell r="B790" t="str">
            <v>Dieffenbachia humilis Poepp.</v>
          </cell>
          <cell r="C790" t="str">
            <v>Araceae</v>
          </cell>
          <cell r="D790" t="str">
            <v>Dieffenbachia</v>
          </cell>
          <cell r="E790" t="str">
            <v>humilis</v>
          </cell>
          <cell r="F790" t="str">
            <v>Poepp.</v>
          </cell>
          <cell r="G790" t="str">
            <v>-</v>
          </cell>
        </row>
        <row r="791">
          <cell r="A791">
            <v>117109103</v>
          </cell>
          <cell r="B791" t="str">
            <v>Dieffenbachia longispatha Engl. &amp; K.Krause</v>
          </cell>
          <cell r="C791" t="str">
            <v>Araceae</v>
          </cell>
          <cell r="D791" t="str">
            <v>Dieffenbachia</v>
          </cell>
          <cell r="E791" t="str">
            <v>longispatha</v>
          </cell>
          <cell r="F791" t="str">
            <v>Engl. &amp; K.Krause</v>
          </cell>
          <cell r="G791" t="str">
            <v>Igalán</v>
          </cell>
        </row>
        <row r="792">
          <cell r="A792">
            <v>117109104</v>
          </cell>
          <cell r="B792" t="str">
            <v>Dieffenbachia parvifolia Engl.</v>
          </cell>
          <cell r="C792" t="str">
            <v>Araceae</v>
          </cell>
          <cell r="D792" t="str">
            <v>Dieffenbachia</v>
          </cell>
          <cell r="E792" t="str">
            <v>parvifolia</v>
          </cell>
          <cell r="F792" t="str">
            <v>Engl.</v>
          </cell>
          <cell r="G792" t="str">
            <v>Veneno para atrapar borugo | Raya sacha</v>
          </cell>
        </row>
        <row r="793">
          <cell r="A793">
            <v>117110100</v>
          </cell>
          <cell r="B793" t="str">
            <v>Dracontium sp.</v>
          </cell>
          <cell r="C793" t="str">
            <v>Araceae</v>
          </cell>
          <cell r="D793" t="str">
            <v>Dracontium</v>
          </cell>
          <cell r="E793" t="str">
            <v>sp.</v>
          </cell>
          <cell r="F793" t="str">
            <v>-</v>
          </cell>
          <cell r="G793" t="str">
            <v>Piel de culebra | Equis | Bejuco de culebra | Pirumagua</v>
          </cell>
        </row>
        <row r="794">
          <cell r="A794">
            <v>117110101</v>
          </cell>
          <cell r="B794" t="str">
            <v>Dracontium angustispathum G.H.Zhu &amp; Croat</v>
          </cell>
          <cell r="C794" t="str">
            <v>Araceae</v>
          </cell>
          <cell r="D794" t="str">
            <v>Dracontium</v>
          </cell>
          <cell r="E794" t="str">
            <v>angustispathum</v>
          </cell>
          <cell r="F794" t="str">
            <v>G.H.Zhu &amp; Croat</v>
          </cell>
          <cell r="G794" t="str">
            <v>-</v>
          </cell>
        </row>
        <row r="795">
          <cell r="A795">
            <v>117110102</v>
          </cell>
          <cell r="B795" t="str">
            <v>Dracontium asperum K.Koch</v>
          </cell>
          <cell r="C795" t="str">
            <v>Araceae</v>
          </cell>
          <cell r="D795" t="str">
            <v>Dracontium</v>
          </cell>
          <cell r="E795" t="str">
            <v>asperum</v>
          </cell>
          <cell r="F795" t="str">
            <v>K.Koch</v>
          </cell>
          <cell r="G795" t="str">
            <v>-</v>
          </cell>
        </row>
        <row r="796">
          <cell r="A796">
            <v>117110103</v>
          </cell>
          <cell r="B796" t="str">
            <v>Dracontium peruvianum G.H.Zhu &amp; Croat</v>
          </cell>
          <cell r="C796" t="str">
            <v>Araceae</v>
          </cell>
          <cell r="D796" t="str">
            <v>Dracontium</v>
          </cell>
          <cell r="E796" t="str">
            <v>peruvianum</v>
          </cell>
          <cell r="F796" t="str">
            <v>G.H.Zhu &amp; Croat</v>
          </cell>
          <cell r="G796" t="str">
            <v>-</v>
          </cell>
        </row>
        <row r="797">
          <cell r="A797">
            <v>117110104</v>
          </cell>
          <cell r="B797" t="str">
            <v>Dracontium spruceanum (Schott) G.H.Zhu</v>
          </cell>
          <cell r="C797" t="str">
            <v>Araceae</v>
          </cell>
          <cell r="D797" t="str">
            <v>Dracontium</v>
          </cell>
          <cell r="E797" t="str">
            <v>spruceanum</v>
          </cell>
          <cell r="F797" t="str">
            <v>(Schott) G.H.Zhu</v>
          </cell>
          <cell r="G797" t="str">
            <v>Sachajergo (Perú) | Mapaná (Colombia) | Papa de monte | Cola de culebra | Papa culebra india</v>
          </cell>
        </row>
        <row r="798">
          <cell r="A798">
            <v>117111100</v>
          </cell>
          <cell r="B798" t="str">
            <v>Heteropsis sp.</v>
          </cell>
          <cell r="C798" t="str">
            <v>Araceae</v>
          </cell>
          <cell r="D798" t="str">
            <v>Heteropsis</v>
          </cell>
          <cell r="E798" t="str">
            <v>sp.</v>
          </cell>
          <cell r="F798" t="str">
            <v>-</v>
          </cell>
          <cell r="G798" t="str">
            <v>Yaré de conguilla | Yaré</v>
          </cell>
        </row>
        <row r="799">
          <cell r="A799">
            <v>117111101</v>
          </cell>
          <cell r="B799" t="str">
            <v>Heteropsis flexuosa (Kunth) G.S.Bunting</v>
          </cell>
          <cell r="C799" t="str">
            <v>Araceae</v>
          </cell>
          <cell r="D799" t="str">
            <v>Heteropsis</v>
          </cell>
          <cell r="E799" t="str">
            <v>flexuosa</v>
          </cell>
          <cell r="F799" t="str">
            <v>(Kunth) G.S.Bunting</v>
          </cell>
          <cell r="G799" t="str">
            <v>Yaré | Yaré del propio</v>
          </cell>
        </row>
        <row r="800">
          <cell r="A800">
            <v>117111102</v>
          </cell>
          <cell r="B800" t="str">
            <v>Heteropsis linearis A.C.Sm.</v>
          </cell>
          <cell r="C800" t="str">
            <v>Araceae</v>
          </cell>
          <cell r="D800" t="str">
            <v>Heteropsis</v>
          </cell>
          <cell r="E800" t="str">
            <v>linearis</v>
          </cell>
          <cell r="F800" t="str">
            <v>A.C.Sm.</v>
          </cell>
          <cell r="G800" t="str">
            <v>Yaré del propio</v>
          </cell>
        </row>
        <row r="801">
          <cell r="A801">
            <v>117111103</v>
          </cell>
          <cell r="B801" t="str">
            <v>Heteropsis macrophylla A.C.Sm.</v>
          </cell>
          <cell r="C801" t="str">
            <v>Araceae</v>
          </cell>
          <cell r="D801" t="str">
            <v>Heteropsis</v>
          </cell>
          <cell r="E801" t="str">
            <v>macrophylla</v>
          </cell>
          <cell r="F801" t="str">
            <v>A.C.Sm.</v>
          </cell>
          <cell r="G801" t="str">
            <v>Bejuco de lagartija | Bejuco yaré | Yaré | Bejuco cangrejo | Bejuco de costilla de chimbe</v>
          </cell>
        </row>
        <row r="802">
          <cell r="A802">
            <v>117111104</v>
          </cell>
          <cell r="B802" t="str">
            <v>Heteropsis oblongifolia Kunth</v>
          </cell>
          <cell r="C802" t="str">
            <v>Araceae</v>
          </cell>
          <cell r="D802" t="str">
            <v>Heteropsis</v>
          </cell>
          <cell r="E802" t="str">
            <v>oblongifolia</v>
          </cell>
          <cell r="F802" t="str">
            <v>Kunth</v>
          </cell>
          <cell r="G802" t="str">
            <v>-</v>
          </cell>
        </row>
        <row r="803">
          <cell r="A803">
            <v>117111105</v>
          </cell>
          <cell r="B803" t="str">
            <v>Heteropsis robusta (G.S.Bunting) M.L.Soares</v>
          </cell>
          <cell r="C803" t="str">
            <v>Araceae</v>
          </cell>
          <cell r="D803" t="str">
            <v>Heteropsis</v>
          </cell>
          <cell r="E803" t="str">
            <v>robusta</v>
          </cell>
          <cell r="F803" t="str">
            <v>(G.S.Bunting) M.L.Soares</v>
          </cell>
          <cell r="G803" t="str">
            <v>Bejuco yaré | Yare redondo</v>
          </cell>
        </row>
        <row r="804">
          <cell r="A804">
            <v>117111106</v>
          </cell>
          <cell r="B804" t="str">
            <v>Heteropsis spruceana Schott</v>
          </cell>
          <cell r="C804" t="str">
            <v>Araceae</v>
          </cell>
          <cell r="D804" t="str">
            <v>Heteropsis</v>
          </cell>
          <cell r="E804" t="str">
            <v>spruceana</v>
          </cell>
          <cell r="F804" t="str">
            <v>Schott</v>
          </cell>
          <cell r="G804" t="str">
            <v>Yaré</v>
          </cell>
        </row>
        <row r="805">
          <cell r="A805">
            <v>117111107</v>
          </cell>
          <cell r="B805" t="str">
            <v>Heteropsis steyermarkii G.S.Bunting</v>
          </cell>
          <cell r="C805" t="str">
            <v>Araceae</v>
          </cell>
          <cell r="D805" t="str">
            <v>Heteropsis</v>
          </cell>
          <cell r="E805" t="str">
            <v>steyermarkii</v>
          </cell>
          <cell r="F805" t="str">
            <v>G.S.Bunting</v>
          </cell>
          <cell r="G805" t="str">
            <v>Yaré</v>
          </cell>
        </row>
        <row r="806">
          <cell r="A806">
            <v>117111108</v>
          </cell>
          <cell r="B806" t="str">
            <v>Heteropsis tenuispadix G.S.Bunting</v>
          </cell>
          <cell r="C806" t="str">
            <v>Araceae</v>
          </cell>
          <cell r="D806" t="str">
            <v>Heteropsis</v>
          </cell>
          <cell r="E806" t="str">
            <v>tenuispadix</v>
          </cell>
          <cell r="F806" t="str">
            <v>G.S.Bunting</v>
          </cell>
          <cell r="G806" t="str">
            <v>Yaré</v>
          </cell>
        </row>
        <row r="807">
          <cell r="A807">
            <v>117112100</v>
          </cell>
          <cell r="B807" t="str">
            <v>Lemna sp.</v>
          </cell>
          <cell r="C807" t="str">
            <v>Araceae</v>
          </cell>
          <cell r="D807" t="str">
            <v>Lemna</v>
          </cell>
          <cell r="E807" t="str">
            <v>sp.</v>
          </cell>
          <cell r="F807" t="str">
            <v>-</v>
          </cell>
          <cell r="G807" t="str">
            <v>-</v>
          </cell>
        </row>
        <row r="808">
          <cell r="A808">
            <v>117112101</v>
          </cell>
          <cell r="B808" t="str">
            <v>Lemna aequinoctialis Welw.</v>
          </cell>
          <cell r="C808" t="str">
            <v>Araceae</v>
          </cell>
          <cell r="D808" t="str">
            <v>Lemna</v>
          </cell>
          <cell r="E808" t="str">
            <v>aequinoctialis</v>
          </cell>
          <cell r="F808" t="str">
            <v>Welw.</v>
          </cell>
          <cell r="G808" t="str">
            <v>-</v>
          </cell>
        </row>
        <row r="809">
          <cell r="A809">
            <v>117112102</v>
          </cell>
          <cell r="B809" t="str">
            <v>Lemna minuta Kunth</v>
          </cell>
          <cell r="C809" t="str">
            <v>Araceae</v>
          </cell>
          <cell r="D809" t="str">
            <v>Lemna</v>
          </cell>
          <cell r="E809" t="str">
            <v>minuta</v>
          </cell>
          <cell r="F809" t="str">
            <v>Kunth</v>
          </cell>
          <cell r="G809" t="str">
            <v>-</v>
          </cell>
        </row>
        <row r="810">
          <cell r="A810">
            <v>117113100</v>
          </cell>
          <cell r="B810" t="str">
            <v>Monstera sp.</v>
          </cell>
          <cell r="C810" t="str">
            <v>Araceae</v>
          </cell>
          <cell r="D810" t="str">
            <v>Monstera</v>
          </cell>
          <cell r="E810" t="str">
            <v>sp.</v>
          </cell>
          <cell r="F810" t="str">
            <v>-</v>
          </cell>
          <cell r="G810" t="str">
            <v>Galán</v>
          </cell>
        </row>
        <row r="811">
          <cell r="A811">
            <v>117113101</v>
          </cell>
          <cell r="B811" t="str">
            <v>Monstera adansonii Schott</v>
          </cell>
          <cell r="C811" t="str">
            <v>Araceae</v>
          </cell>
          <cell r="D811" t="str">
            <v>Monstera</v>
          </cell>
          <cell r="E811" t="str">
            <v>adansonii</v>
          </cell>
          <cell r="F811" t="str">
            <v>Schott</v>
          </cell>
          <cell r="G811" t="str">
            <v>-</v>
          </cell>
        </row>
        <row r="812">
          <cell r="A812">
            <v>117113102</v>
          </cell>
          <cell r="B812" t="str">
            <v>Monstera aureopinnata Croat</v>
          </cell>
          <cell r="C812" t="str">
            <v>Araceae</v>
          </cell>
          <cell r="D812" t="str">
            <v>Monstera</v>
          </cell>
          <cell r="E812" t="str">
            <v>aureopinnata</v>
          </cell>
          <cell r="F812" t="str">
            <v>Croat</v>
          </cell>
          <cell r="G812" t="str">
            <v>-</v>
          </cell>
        </row>
        <row r="813">
          <cell r="A813">
            <v>117113103</v>
          </cell>
          <cell r="B813" t="str">
            <v>Monstera dubia (Kunth) Engl. &amp; K.Krause</v>
          </cell>
          <cell r="C813" t="str">
            <v>Araceae</v>
          </cell>
          <cell r="D813" t="str">
            <v>Monstera</v>
          </cell>
          <cell r="E813" t="str">
            <v>dubia</v>
          </cell>
          <cell r="F813" t="str">
            <v>(Kunth) Engl. &amp; K.Krause</v>
          </cell>
          <cell r="G813" t="str">
            <v>-</v>
          </cell>
        </row>
        <row r="814">
          <cell r="A814">
            <v>117113104</v>
          </cell>
          <cell r="B814" t="str">
            <v>Monstera gracilis Engl.</v>
          </cell>
          <cell r="C814" t="str">
            <v>Araceae</v>
          </cell>
          <cell r="D814" t="str">
            <v>Monstera</v>
          </cell>
          <cell r="E814" t="str">
            <v>gracilis</v>
          </cell>
          <cell r="F814" t="str">
            <v>Engl.</v>
          </cell>
          <cell r="G814" t="str">
            <v>-</v>
          </cell>
        </row>
        <row r="815">
          <cell r="A815">
            <v>117113105</v>
          </cell>
          <cell r="B815" t="str">
            <v>Monstera lechleriana Schott</v>
          </cell>
          <cell r="C815" t="str">
            <v>Araceae</v>
          </cell>
          <cell r="D815" t="str">
            <v>Monstera</v>
          </cell>
          <cell r="E815" t="str">
            <v>lechleriana</v>
          </cell>
          <cell r="F815" t="str">
            <v>Schott</v>
          </cell>
          <cell r="G815" t="str">
            <v>-</v>
          </cell>
        </row>
        <row r="816">
          <cell r="A816">
            <v>117113106</v>
          </cell>
          <cell r="B816" t="str">
            <v>Monstera obliqua Miq.</v>
          </cell>
          <cell r="C816" t="str">
            <v>Araceae</v>
          </cell>
          <cell r="D816" t="str">
            <v>Monstera</v>
          </cell>
          <cell r="E816" t="str">
            <v>obliqua</v>
          </cell>
          <cell r="F816" t="str">
            <v>Miq.</v>
          </cell>
          <cell r="G816" t="str">
            <v>Anturio enredadera amarillo</v>
          </cell>
        </row>
        <row r="817">
          <cell r="A817">
            <v>117113107</v>
          </cell>
          <cell r="B817" t="str">
            <v>Monstera pinnatipartita Schott</v>
          </cell>
          <cell r="C817" t="str">
            <v>Araceae</v>
          </cell>
          <cell r="D817" t="str">
            <v>Monstera</v>
          </cell>
          <cell r="E817" t="str">
            <v>pinnatipartita</v>
          </cell>
          <cell r="F817" t="str">
            <v>Schott</v>
          </cell>
          <cell r="G817" t="str">
            <v>Rascadera</v>
          </cell>
        </row>
        <row r="818">
          <cell r="A818">
            <v>117113108</v>
          </cell>
          <cell r="B818" t="str">
            <v>Monstera spruceana (Schott) Engl.</v>
          </cell>
          <cell r="C818" t="str">
            <v>Araceae</v>
          </cell>
          <cell r="D818" t="str">
            <v>Monstera</v>
          </cell>
          <cell r="E818" t="str">
            <v>spruceana</v>
          </cell>
          <cell r="F818" t="str">
            <v>(Schott) Engl.</v>
          </cell>
          <cell r="G818" t="str">
            <v>Raya huasca | Potro</v>
          </cell>
        </row>
        <row r="819">
          <cell r="A819">
            <v>117113109</v>
          </cell>
          <cell r="B819" t="str">
            <v>Monstera subpinnata (Schott) Engl.</v>
          </cell>
          <cell r="C819" t="str">
            <v>Araceae</v>
          </cell>
          <cell r="D819" t="str">
            <v>Monstera</v>
          </cell>
          <cell r="E819" t="str">
            <v>subpinnata</v>
          </cell>
          <cell r="F819" t="str">
            <v>(Schott) Engl.</v>
          </cell>
          <cell r="G819" t="str">
            <v>-</v>
          </cell>
        </row>
        <row r="820">
          <cell r="A820">
            <v>117114100</v>
          </cell>
          <cell r="B820" t="str">
            <v>Montrichardia sp.</v>
          </cell>
          <cell r="C820" t="str">
            <v>Araceae</v>
          </cell>
          <cell r="D820" t="str">
            <v>Montrichardia</v>
          </cell>
          <cell r="E820" t="str">
            <v>sp.</v>
          </cell>
          <cell r="F820" t="str">
            <v>-</v>
          </cell>
          <cell r="G820" t="str">
            <v>-</v>
          </cell>
        </row>
        <row r="821">
          <cell r="A821">
            <v>117114101</v>
          </cell>
          <cell r="B821" t="str">
            <v>Montrichardia arborescens (L.) Schott</v>
          </cell>
          <cell r="C821" t="str">
            <v>Araceae</v>
          </cell>
          <cell r="D821" t="str">
            <v>Montrichardia</v>
          </cell>
          <cell r="E821" t="str">
            <v>arborescens</v>
          </cell>
          <cell r="F821" t="str">
            <v>(L.) Schott</v>
          </cell>
          <cell r="G821" t="str">
            <v>-</v>
          </cell>
        </row>
        <row r="822">
          <cell r="A822">
            <v>117114102</v>
          </cell>
          <cell r="B822" t="str">
            <v>Montrichardia linifera (Arruda) Schott</v>
          </cell>
          <cell r="C822" t="str">
            <v>Araceae</v>
          </cell>
          <cell r="D822" t="str">
            <v>Montrichardia</v>
          </cell>
          <cell r="E822" t="str">
            <v>linifera</v>
          </cell>
          <cell r="F822" t="str">
            <v>(Arruda) Schott</v>
          </cell>
          <cell r="G822" t="str">
            <v>Bore de raya | Aninga</v>
          </cell>
        </row>
        <row r="823">
          <cell r="A823">
            <v>117115100</v>
          </cell>
          <cell r="B823" t="str">
            <v>Philodendron sp.</v>
          </cell>
          <cell r="C823" t="str">
            <v>Araceae</v>
          </cell>
          <cell r="D823" t="str">
            <v>Philodendron</v>
          </cell>
          <cell r="E823" t="str">
            <v>sp.</v>
          </cell>
          <cell r="F823" t="str">
            <v>-</v>
          </cell>
          <cell r="G823" t="str">
            <v>Tripa de pollo | Rascadera | Alacrán huasca</v>
          </cell>
        </row>
        <row r="824">
          <cell r="A824">
            <v>117115101</v>
          </cell>
          <cell r="B824" t="str">
            <v>Philodendron acutatum Schott</v>
          </cell>
          <cell r="C824" t="str">
            <v>Araceae</v>
          </cell>
          <cell r="D824" t="str">
            <v>Philodendron</v>
          </cell>
          <cell r="E824" t="str">
            <v>acutatum</v>
          </cell>
          <cell r="F824" t="str">
            <v>Schott</v>
          </cell>
          <cell r="G824" t="str">
            <v>-</v>
          </cell>
        </row>
        <row r="825">
          <cell r="A825">
            <v>117115102</v>
          </cell>
          <cell r="B825" t="str">
            <v>Philodendron acutifolium K.Krause</v>
          </cell>
          <cell r="C825" t="str">
            <v>Araceae</v>
          </cell>
          <cell r="D825" t="str">
            <v>Philodendron</v>
          </cell>
          <cell r="E825" t="str">
            <v>acutifolium</v>
          </cell>
          <cell r="F825" t="str">
            <v>K.Krause</v>
          </cell>
          <cell r="G825" t="str">
            <v>-</v>
          </cell>
        </row>
        <row r="826">
          <cell r="A826">
            <v>117115103</v>
          </cell>
          <cell r="B826" t="str">
            <v>Philodendron alliodorum Croat &amp; Grayum</v>
          </cell>
          <cell r="C826" t="str">
            <v>Araceae</v>
          </cell>
          <cell r="D826" t="str">
            <v>Philodendron</v>
          </cell>
          <cell r="E826" t="str">
            <v>alliodorum</v>
          </cell>
          <cell r="F826" t="str">
            <v>Croat &amp; Grayum</v>
          </cell>
          <cell r="G826" t="str">
            <v>-</v>
          </cell>
        </row>
        <row r="827">
          <cell r="A827">
            <v>117115104</v>
          </cell>
          <cell r="B827" t="str">
            <v>Philodendron applanatum G.M.Barroso</v>
          </cell>
          <cell r="C827" t="str">
            <v>Araceae</v>
          </cell>
          <cell r="D827" t="str">
            <v>Philodendron</v>
          </cell>
          <cell r="E827" t="str">
            <v>applanatum</v>
          </cell>
          <cell r="F827" t="str">
            <v>G.M.Barroso</v>
          </cell>
          <cell r="G827" t="str">
            <v>-</v>
          </cell>
        </row>
        <row r="828">
          <cell r="A828">
            <v>117115105</v>
          </cell>
          <cell r="B828" t="str">
            <v>Philodendron asplundii Croat &amp; M.L.Soares</v>
          </cell>
          <cell r="C828" t="str">
            <v>Araceae</v>
          </cell>
          <cell r="D828" t="str">
            <v>Philodendron</v>
          </cell>
          <cell r="E828" t="str">
            <v>asplundii</v>
          </cell>
          <cell r="F828" t="str">
            <v>Croat &amp; M.L.Soares</v>
          </cell>
          <cell r="G828" t="str">
            <v>-</v>
          </cell>
        </row>
        <row r="829">
          <cell r="A829">
            <v>117115106</v>
          </cell>
          <cell r="B829" t="str">
            <v>Philodendron aureimarginatum Croat</v>
          </cell>
          <cell r="C829" t="str">
            <v>Araceae</v>
          </cell>
          <cell r="D829" t="str">
            <v>Philodendron</v>
          </cell>
          <cell r="E829" t="str">
            <v>aureimarginatum</v>
          </cell>
          <cell r="F829" t="str">
            <v>Croat</v>
          </cell>
          <cell r="G829" t="str">
            <v>-</v>
          </cell>
        </row>
        <row r="830">
          <cell r="A830">
            <v>117115107</v>
          </cell>
          <cell r="B830" t="str">
            <v>Philodendron barrosoanum G.S.Bunting</v>
          </cell>
          <cell r="C830" t="str">
            <v>Araceae</v>
          </cell>
          <cell r="D830" t="str">
            <v>Philodendron</v>
          </cell>
          <cell r="E830" t="str">
            <v>barrosoanum</v>
          </cell>
          <cell r="F830" t="str">
            <v>G.S.Bunting</v>
          </cell>
          <cell r="G830" t="str">
            <v>-</v>
          </cell>
        </row>
        <row r="831">
          <cell r="A831">
            <v>117115108</v>
          </cell>
          <cell r="B831" t="str">
            <v>Philodendron brandtianum K.Krause</v>
          </cell>
          <cell r="C831" t="str">
            <v>Araceae</v>
          </cell>
          <cell r="D831" t="str">
            <v>Philodendron</v>
          </cell>
          <cell r="E831" t="str">
            <v>brandtianum</v>
          </cell>
          <cell r="F831" t="str">
            <v>K.Krause</v>
          </cell>
          <cell r="G831" t="str">
            <v>-</v>
          </cell>
        </row>
        <row r="832">
          <cell r="A832">
            <v>117115109</v>
          </cell>
          <cell r="B832" t="str">
            <v>Philodendron brevispathum Schott</v>
          </cell>
          <cell r="C832" t="str">
            <v>Araceae</v>
          </cell>
          <cell r="D832" t="str">
            <v>Philodendron</v>
          </cell>
          <cell r="E832" t="str">
            <v>brevispathum</v>
          </cell>
          <cell r="F832" t="str">
            <v>Schott</v>
          </cell>
          <cell r="G832" t="str">
            <v>-</v>
          </cell>
        </row>
        <row r="833">
          <cell r="A833">
            <v>117115110</v>
          </cell>
          <cell r="B833" t="str">
            <v>Philodendron callosum K. Krause</v>
          </cell>
          <cell r="C833" t="str">
            <v>Araceae</v>
          </cell>
          <cell r="D833" t="str">
            <v>Philodendron</v>
          </cell>
          <cell r="E833" t="str">
            <v>callosum</v>
          </cell>
          <cell r="F833" t="str">
            <v>K. Krause</v>
          </cell>
          <cell r="G833" t="str">
            <v>-</v>
          </cell>
        </row>
        <row r="834">
          <cell r="A834">
            <v>117115111</v>
          </cell>
          <cell r="B834" t="str">
            <v>Philodendron campii Croat</v>
          </cell>
          <cell r="C834" t="str">
            <v>Araceae</v>
          </cell>
          <cell r="D834" t="str">
            <v>Philodendron</v>
          </cell>
          <cell r="E834" t="str">
            <v>campii</v>
          </cell>
          <cell r="F834" t="str">
            <v>Croat</v>
          </cell>
          <cell r="G834" t="str">
            <v>Avispa Pajo</v>
          </cell>
        </row>
        <row r="835">
          <cell r="A835">
            <v>117115112</v>
          </cell>
          <cell r="B835" t="str">
            <v>Philodendron caranoense Croat, Edwin Trujillo &amp; M.Correa</v>
          </cell>
          <cell r="C835" t="str">
            <v>Araceae</v>
          </cell>
          <cell r="D835" t="str">
            <v>Philodendron</v>
          </cell>
          <cell r="E835" t="str">
            <v>caranoense</v>
          </cell>
          <cell r="F835" t="str">
            <v>Croat, Edwin Trujillo &amp; M.Correa</v>
          </cell>
          <cell r="G835" t="str">
            <v>-</v>
          </cell>
        </row>
        <row r="836">
          <cell r="A836">
            <v>117115113</v>
          </cell>
          <cell r="B836" t="str">
            <v>Philodendron cataniapoense G.S.Bunting</v>
          </cell>
          <cell r="C836" t="str">
            <v>Araceae</v>
          </cell>
          <cell r="D836" t="str">
            <v>Philodendron</v>
          </cell>
          <cell r="E836" t="str">
            <v>cataniapoense</v>
          </cell>
          <cell r="F836" t="str">
            <v>G.S.Bunting</v>
          </cell>
          <cell r="G836" t="str">
            <v>-</v>
          </cell>
        </row>
        <row r="837">
          <cell r="A837">
            <v>117115114</v>
          </cell>
          <cell r="B837" t="str">
            <v>Philodendron chinchamayense Engl.</v>
          </cell>
          <cell r="C837" t="str">
            <v>Araceae</v>
          </cell>
          <cell r="D837" t="str">
            <v>Philodendron</v>
          </cell>
          <cell r="E837" t="str">
            <v>chinchamayense</v>
          </cell>
          <cell r="F837" t="str">
            <v>Engl.</v>
          </cell>
          <cell r="G837" t="str">
            <v>-</v>
          </cell>
        </row>
        <row r="838">
          <cell r="A838">
            <v>117115115</v>
          </cell>
          <cell r="B838" t="str">
            <v>Philodendron colombianum R.E.Schult.</v>
          </cell>
          <cell r="C838" t="str">
            <v>Araceae</v>
          </cell>
          <cell r="D838" t="str">
            <v>Philodendron</v>
          </cell>
          <cell r="E838" t="str">
            <v>colombianum</v>
          </cell>
          <cell r="F838" t="str">
            <v>R.E.Schult.</v>
          </cell>
          <cell r="G838" t="str">
            <v>-</v>
          </cell>
        </row>
        <row r="839">
          <cell r="A839">
            <v>117115116</v>
          </cell>
          <cell r="B839" t="str">
            <v>Philodendron deflexum Schott</v>
          </cell>
          <cell r="C839" t="str">
            <v>Araceae</v>
          </cell>
          <cell r="D839" t="str">
            <v>Philodendron</v>
          </cell>
          <cell r="E839" t="str">
            <v>deflexum</v>
          </cell>
          <cell r="F839" t="str">
            <v>Schott</v>
          </cell>
          <cell r="G839" t="str">
            <v>Bejuco agraz | Tripa de pollo</v>
          </cell>
        </row>
        <row r="840">
          <cell r="A840">
            <v>117115117</v>
          </cell>
          <cell r="B840" t="str">
            <v>Philodendron divaricatum K.Krause</v>
          </cell>
          <cell r="C840" t="str">
            <v>Araceae</v>
          </cell>
          <cell r="D840" t="str">
            <v>Philodendron</v>
          </cell>
          <cell r="E840" t="str">
            <v>divaricatum</v>
          </cell>
          <cell r="F840" t="str">
            <v>K.Krause</v>
          </cell>
          <cell r="G840" t="str">
            <v>-</v>
          </cell>
        </row>
        <row r="841">
          <cell r="A841">
            <v>117115118</v>
          </cell>
          <cell r="B841" t="str">
            <v>Philodendron dyscarpium R.E.Schult.</v>
          </cell>
          <cell r="C841" t="str">
            <v>Araceae</v>
          </cell>
          <cell r="D841" t="str">
            <v>Philodendron</v>
          </cell>
          <cell r="E841" t="str">
            <v>dyscarpium</v>
          </cell>
          <cell r="F841" t="str">
            <v>R.E.Schult.</v>
          </cell>
          <cell r="G841" t="str">
            <v>-</v>
          </cell>
        </row>
        <row r="842">
          <cell r="A842">
            <v>117115119</v>
          </cell>
          <cell r="B842" t="str">
            <v>Philodendron edwinii Croat &amp; M.Correa</v>
          </cell>
          <cell r="C842" t="str">
            <v>Araceae</v>
          </cell>
          <cell r="D842" t="str">
            <v>Philodendron</v>
          </cell>
          <cell r="E842" t="str">
            <v>edwinii</v>
          </cell>
          <cell r="F842" t="str">
            <v>Croat &amp; M.Correa</v>
          </cell>
          <cell r="G842" t="str">
            <v>-</v>
          </cell>
        </row>
        <row r="843">
          <cell r="A843">
            <v>117115120</v>
          </cell>
          <cell r="B843" t="str">
            <v>Philodendron elaphoglossoides Schott</v>
          </cell>
          <cell r="C843" t="str">
            <v>Araceae</v>
          </cell>
          <cell r="D843" t="str">
            <v>Philodendron</v>
          </cell>
          <cell r="E843" t="str">
            <v>elaphoglossoides</v>
          </cell>
          <cell r="F843" t="str">
            <v>Schott</v>
          </cell>
          <cell r="G843" t="str">
            <v>-</v>
          </cell>
        </row>
        <row r="844">
          <cell r="A844">
            <v>117115121</v>
          </cell>
          <cell r="B844" t="str">
            <v>Philodendron ernestii Engl.</v>
          </cell>
          <cell r="C844" t="str">
            <v>Araceae</v>
          </cell>
          <cell r="D844" t="str">
            <v>Philodendron</v>
          </cell>
          <cell r="E844" t="str">
            <v>ernestii</v>
          </cell>
          <cell r="F844" t="str">
            <v>Engl.</v>
          </cell>
          <cell r="G844" t="str">
            <v>-</v>
          </cell>
        </row>
        <row r="845">
          <cell r="A845">
            <v>117115122</v>
          </cell>
          <cell r="B845" t="str">
            <v>Philodendron exile G.S.Bunting</v>
          </cell>
          <cell r="C845" t="str">
            <v>Araceae</v>
          </cell>
          <cell r="D845" t="str">
            <v>Philodendron</v>
          </cell>
          <cell r="E845" t="str">
            <v>exile</v>
          </cell>
          <cell r="F845" t="str">
            <v>G.S.Bunting</v>
          </cell>
          <cell r="G845" t="str">
            <v>-</v>
          </cell>
        </row>
        <row r="846">
          <cell r="A846">
            <v>117115123</v>
          </cell>
          <cell r="B846" t="str">
            <v>Philodendron fragrantissimum (Hook.) G.Don</v>
          </cell>
          <cell r="C846" t="str">
            <v>Araceae</v>
          </cell>
          <cell r="D846" t="str">
            <v>Philodendron</v>
          </cell>
          <cell r="E846" t="str">
            <v>fragrantissimum</v>
          </cell>
          <cell r="F846" t="str">
            <v>(Hook.) G.Don</v>
          </cell>
          <cell r="G846" t="str">
            <v>-</v>
          </cell>
        </row>
        <row r="847">
          <cell r="A847">
            <v>117115124</v>
          </cell>
          <cell r="B847" t="str">
            <v>Philodendron geniculatum Bogner &amp; Croat</v>
          </cell>
          <cell r="C847" t="str">
            <v>Araceae</v>
          </cell>
          <cell r="D847" t="str">
            <v>Philodendron</v>
          </cell>
          <cell r="E847" t="str">
            <v>geniculatum</v>
          </cell>
          <cell r="F847" t="str">
            <v>Bogner &amp; Croat</v>
          </cell>
          <cell r="G847" t="str">
            <v>-</v>
          </cell>
        </row>
        <row r="848">
          <cell r="A848">
            <v>117115125</v>
          </cell>
          <cell r="B848" t="str">
            <v>Philodendron gloriosum André</v>
          </cell>
          <cell r="C848" t="str">
            <v>Araceae</v>
          </cell>
          <cell r="D848" t="str">
            <v>Philodendron</v>
          </cell>
          <cell r="E848" t="str">
            <v>gloriosum</v>
          </cell>
          <cell r="F848" t="str">
            <v>André</v>
          </cell>
          <cell r="G848" t="str">
            <v>-</v>
          </cell>
        </row>
        <row r="849">
          <cell r="A849">
            <v>117115126</v>
          </cell>
          <cell r="B849" t="str">
            <v>Philodendron goeldii G.M.Barroso</v>
          </cell>
          <cell r="C849" t="str">
            <v>Araceae</v>
          </cell>
          <cell r="D849" t="str">
            <v>Philodendron</v>
          </cell>
          <cell r="E849" t="str">
            <v>goeldii</v>
          </cell>
          <cell r="F849" t="str">
            <v>G.M.Barroso</v>
          </cell>
          <cell r="G849" t="str">
            <v>Corona de nerón | Panza de burro</v>
          </cell>
        </row>
        <row r="850">
          <cell r="A850">
            <v>117115127</v>
          </cell>
          <cell r="B850" t="str">
            <v>Philodendron grazielae G.S.Bunting</v>
          </cell>
          <cell r="C850" t="str">
            <v>Araceae</v>
          </cell>
          <cell r="D850" t="str">
            <v>Philodendron</v>
          </cell>
          <cell r="E850" t="str">
            <v>grazielae</v>
          </cell>
          <cell r="F850" t="str">
            <v>G.S.Bunting</v>
          </cell>
          <cell r="G850" t="str">
            <v>Bejuco conchitas</v>
          </cell>
        </row>
        <row r="851">
          <cell r="A851">
            <v>117115128</v>
          </cell>
          <cell r="B851" t="str">
            <v>Philodendron guttiferum Kunth</v>
          </cell>
          <cell r="C851" t="str">
            <v>Araceae</v>
          </cell>
          <cell r="D851" t="str">
            <v>Philodendron</v>
          </cell>
          <cell r="E851" t="str">
            <v>guttiferum</v>
          </cell>
          <cell r="F851" t="str">
            <v>Kunth</v>
          </cell>
          <cell r="G851" t="str">
            <v>-</v>
          </cell>
        </row>
        <row r="852">
          <cell r="A852">
            <v>117115129</v>
          </cell>
          <cell r="B852" t="str">
            <v>Philodendron heleniae Croat</v>
          </cell>
          <cell r="C852" t="str">
            <v>Araceae</v>
          </cell>
          <cell r="D852" t="str">
            <v>Philodendron</v>
          </cell>
          <cell r="E852" t="str">
            <v>heleniae</v>
          </cell>
          <cell r="F852" t="str">
            <v>Croat</v>
          </cell>
          <cell r="G852" t="str">
            <v>Bejuco quemador | Cipo de taracua (Portugués)</v>
          </cell>
        </row>
        <row r="853">
          <cell r="A853">
            <v>117115130</v>
          </cell>
          <cell r="B853" t="str">
            <v>Philodendron herthae K.Krause</v>
          </cell>
          <cell r="C853" t="str">
            <v>Araceae</v>
          </cell>
          <cell r="D853" t="str">
            <v>Philodendron</v>
          </cell>
          <cell r="E853" t="str">
            <v>herthae</v>
          </cell>
          <cell r="F853" t="str">
            <v>K.Krause</v>
          </cell>
          <cell r="G853" t="str">
            <v>-</v>
          </cell>
        </row>
        <row r="854">
          <cell r="A854">
            <v>117115131</v>
          </cell>
          <cell r="B854" t="str">
            <v>Philodendron heterophyllum Poepp.</v>
          </cell>
          <cell r="C854" t="str">
            <v>Araceae</v>
          </cell>
          <cell r="D854" t="str">
            <v>Philodendron</v>
          </cell>
          <cell r="E854" t="str">
            <v>heterophyllum</v>
          </cell>
          <cell r="F854" t="str">
            <v>Poepp.</v>
          </cell>
          <cell r="G854" t="str">
            <v>-</v>
          </cell>
        </row>
        <row r="855">
          <cell r="A855">
            <v>117115132</v>
          </cell>
          <cell r="B855" t="str">
            <v>Philodendron heteropleurum K.Krause</v>
          </cell>
          <cell r="C855" t="str">
            <v>Araceae</v>
          </cell>
          <cell r="D855" t="str">
            <v>Philodendron</v>
          </cell>
          <cell r="E855" t="str">
            <v>heteropleurum</v>
          </cell>
          <cell r="F855" t="str">
            <v>K.Krause</v>
          </cell>
          <cell r="G855" t="str">
            <v>-</v>
          </cell>
        </row>
        <row r="856">
          <cell r="A856">
            <v>117115133</v>
          </cell>
          <cell r="B856" t="str">
            <v>Philodendron hylaeae G.S.Bunting</v>
          </cell>
          <cell r="C856" t="str">
            <v>Araceae</v>
          </cell>
          <cell r="D856" t="str">
            <v>Philodendron</v>
          </cell>
          <cell r="E856" t="str">
            <v>hylaeae</v>
          </cell>
          <cell r="F856" t="str">
            <v>G.S.Bunting</v>
          </cell>
          <cell r="G856" t="str">
            <v>Tripa de pollo</v>
          </cell>
        </row>
        <row r="857">
          <cell r="A857">
            <v>117115134</v>
          </cell>
          <cell r="B857" t="str">
            <v>Philodendron inaequilaterum Liebm.</v>
          </cell>
          <cell r="C857" t="str">
            <v>Araceae</v>
          </cell>
          <cell r="D857" t="str">
            <v>Philodendron</v>
          </cell>
          <cell r="E857" t="str">
            <v>inaequilaterum</v>
          </cell>
          <cell r="F857" t="str">
            <v>Liebm.</v>
          </cell>
          <cell r="G857" t="str">
            <v>-</v>
          </cell>
        </row>
        <row r="858">
          <cell r="A858">
            <v>117115135</v>
          </cell>
          <cell r="B858" t="str">
            <v>Philodendron insigne Schott</v>
          </cell>
          <cell r="C858" t="str">
            <v>Araceae</v>
          </cell>
          <cell r="D858" t="str">
            <v>Philodendron</v>
          </cell>
          <cell r="E858" t="str">
            <v>insigne</v>
          </cell>
          <cell r="F858" t="str">
            <v>Schott</v>
          </cell>
          <cell r="G858" t="str">
            <v>-</v>
          </cell>
        </row>
        <row r="859">
          <cell r="A859">
            <v>117115136</v>
          </cell>
          <cell r="B859" t="str">
            <v>Philodendron linnaei Kunth</v>
          </cell>
          <cell r="C859" t="str">
            <v>Araceae</v>
          </cell>
          <cell r="D859" t="str">
            <v>Philodendron</v>
          </cell>
          <cell r="E859" t="str">
            <v>linnaei</v>
          </cell>
          <cell r="F859" t="str">
            <v>Kunth</v>
          </cell>
          <cell r="G859" t="str">
            <v>-</v>
          </cell>
        </row>
        <row r="860">
          <cell r="A860">
            <v>117115137</v>
          </cell>
          <cell r="B860" t="str">
            <v>Philodendron longistilum K.Krause</v>
          </cell>
          <cell r="C860" t="str">
            <v>Araceae</v>
          </cell>
          <cell r="D860" t="str">
            <v>Philodendron</v>
          </cell>
          <cell r="E860" t="str">
            <v>longistilum</v>
          </cell>
          <cell r="F860" t="str">
            <v>K.Krause</v>
          </cell>
          <cell r="G860" t="str">
            <v>-</v>
          </cell>
        </row>
        <row r="861">
          <cell r="A861">
            <v>117115138</v>
          </cell>
          <cell r="B861" t="str">
            <v>Philodendron lupinum E.G. Gonç. &amp; J.B. Carvalho</v>
          </cell>
          <cell r="C861" t="str">
            <v>Araceae</v>
          </cell>
          <cell r="D861" t="str">
            <v>Philodendron</v>
          </cell>
          <cell r="E861" t="str">
            <v>lupinum</v>
          </cell>
          <cell r="F861" t="str">
            <v>E.G. Gonç. &amp; J.B. Carvalho</v>
          </cell>
          <cell r="G861" t="str">
            <v>-</v>
          </cell>
        </row>
        <row r="862">
          <cell r="A862">
            <v>117115139</v>
          </cell>
          <cell r="B862" t="str">
            <v>Philodendron maximum K.Krause</v>
          </cell>
          <cell r="C862" t="str">
            <v>Araceae</v>
          </cell>
          <cell r="D862" t="str">
            <v>Philodendron</v>
          </cell>
          <cell r="E862" t="str">
            <v>maximum</v>
          </cell>
          <cell r="F862" t="str">
            <v>K.Krause</v>
          </cell>
          <cell r="G862" t="str">
            <v>-</v>
          </cell>
        </row>
        <row r="863">
          <cell r="A863">
            <v>117115140</v>
          </cell>
          <cell r="B863" t="str">
            <v>Philodendron micranthum Poepp. ex Schott</v>
          </cell>
          <cell r="C863" t="str">
            <v>Araceae</v>
          </cell>
          <cell r="D863" t="str">
            <v>Philodendron</v>
          </cell>
          <cell r="E863" t="str">
            <v>micranthum</v>
          </cell>
          <cell r="F863" t="str">
            <v>Poepp. ex Schott</v>
          </cell>
          <cell r="G863" t="str">
            <v>-</v>
          </cell>
        </row>
        <row r="864">
          <cell r="A864">
            <v>117115141</v>
          </cell>
          <cell r="B864" t="str">
            <v>Philodendron muricatum Schott</v>
          </cell>
          <cell r="C864" t="str">
            <v>Araceae</v>
          </cell>
          <cell r="D864" t="str">
            <v>Philodendron</v>
          </cell>
          <cell r="E864" t="str">
            <v>muricatum</v>
          </cell>
          <cell r="F864" t="str">
            <v>Schott</v>
          </cell>
          <cell r="G864" t="str">
            <v>-</v>
          </cell>
        </row>
        <row r="865">
          <cell r="A865">
            <v>117115142</v>
          </cell>
          <cell r="B865" t="str">
            <v>Philodendron nullinervium E.G.Gonç.</v>
          </cell>
          <cell r="C865" t="str">
            <v>Araceae</v>
          </cell>
          <cell r="D865" t="str">
            <v>Philodendron</v>
          </cell>
          <cell r="E865" t="str">
            <v>nullinervium</v>
          </cell>
          <cell r="F865" t="str">
            <v>E.G.Gonç.</v>
          </cell>
          <cell r="G865" t="str">
            <v>-</v>
          </cell>
        </row>
        <row r="866">
          <cell r="A866">
            <v>117115143</v>
          </cell>
          <cell r="B866" t="str">
            <v>Philodendron ornatum Schott</v>
          </cell>
          <cell r="C866" t="str">
            <v>Araceae</v>
          </cell>
          <cell r="D866" t="str">
            <v>Philodendron</v>
          </cell>
          <cell r="E866" t="str">
            <v>ornatum</v>
          </cell>
          <cell r="F866" t="str">
            <v>Schott</v>
          </cell>
          <cell r="G866" t="str">
            <v>-</v>
          </cell>
        </row>
        <row r="867">
          <cell r="A867">
            <v>117115144</v>
          </cell>
          <cell r="B867" t="str">
            <v>Philodendron palaciosii Croat &amp; Grayum</v>
          </cell>
          <cell r="C867" t="str">
            <v>Araceae</v>
          </cell>
          <cell r="D867" t="str">
            <v>Philodendron</v>
          </cell>
          <cell r="E867" t="str">
            <v>palaciosii</v>
          </cell>
          <cell r="F867" t="str">
            <v>Croat &amp; Grayum</v>
          </cell>
          <cell r="G867" t="str">
            <v>-</v>
          </cell>
        </row>
        <row r="868">
          <cell r="A868">
            <v>117115145</v>
          </cell>
          <cell r="B868" t="str">
            <v>Philodendron panduriforme (Kunth) Kunth</v>
          </cell>
          <cell r="C868" t="str">
            <v>Araceae</v>
          </cell>
          <cell r="D868" t="str">
            <v>Philodendron</v>
          </cell>
          <cell r="E868" t="str">
            <v>panduriforme</v>
          </cell>
          <cell r="F868" t="str">
            <v>(Kunth) Kunth</v>
          </cell>
          <cell r="G868" t="str">
            <v>-</v>
          </cell>
        </row>
        <row r="869">
          <cell r="A869">
            <v>117115146</v>
          </cell>
          <cell r="B869" t="str">
            <v>Philodendron paucinervium Croat</v>
          </cell>
          <cell r="C869" t="str">
            <v>Araceae</v>
          </cell>
          <cell r="D869" t="str">
            <v>Philodendron</v>
          </cell>
          <cell r="E869" t="str">
            <v>paucinervium</v>
          </cell>
          <cell r="F869" t="str">
            <v>Croat</v>
          </cell>
          <cell r="G869" t="str">
            <v>Zachapanga</v>
          </cell>
        </row>
        <row r="870">
          <cell r="A870">
            <v>117115147</v>
          </cell>
          <cell r="B870" t="str">
            <v>Philodendron pedatum (Hook.) Kunth</v>
          </cell>
          <cell r="C870" t="str">
            <v>Araceae</v>
          </cell>
          <cell r="D870" t="str">
            <v>Philodendron</v>
          </cell>
          <cell r="E870" t="str">
            <v>pedatum</v>
          </cell>
          <cell r="F870" t="str">
            <v>(Hook.) Kunth</v>
          </cell>
          <cell r="G870" t="str">
            <v>-</v>
          </cell>
        </row>
        <row r="871">
          <cell r="A871">
            <v>117115148</v>
          </cell>
          <cell r="B871" t="str">
            <v>Philodendron pteropus Schott</v>
          </cell>
          <cell r="C871" t="str">
            <v>Araceae</v>
          </cell>
          <cell r="D871" t="str">
            <v>Philodendron</v>
          </cell>
          <cell r="E871" t="str">
            <v>pteropus</v>
          </cell>
          <cell r="F871" t="str">
            <v>Schott</v>
          </cell>
          <cell r="G871" t="str">
            <v>-</v>
          </cell>
        </row>
        <row r="872">
          <cell r="A872">
            <v>117115149</v>
          </cell>
          <cell r="B872" t="str">
            <v>Philodendron pulchrum G.M.Barroso</v>
          </cell>
          <cell r="C872" t="str">
            <v>Araceae</v>
          </cell>
          <cell r="D872" t="str">
            <v>Philodendron</v>
          </cell>
          <cell r="E872" t="str">
            <v>pulchrum</v>
          </cell>
          <cell r="F872" t="str">
            <v>G.M.Barroso</v>
          </cell>
          <cell r="G872" t="str">
            <v>-</v>
          </cell>
        </row>
        <row r="873">
          <cell r="A873">
            <v>117115150</v>
          </cell>
          <cell r="B873" t="str">
            <v>Philodendron rugosum Bogner &amp; G.S.Bunting</v>
          </cell>
          <cell r="C873" t="str">
            <v>Araceae</v>
          </cell>
          <cell r="D873" t="str">
            <v>Philodendron</v>
          </cell>
          <cell r="E873" t="str">
            <v>rugosum</v>
          </cell>
          <cell r="F873" t="str">
            <v>Bogner &amp; G.S.Bunting</v>
          </cell>
          <cell r="G873" t="str">
            <v>-</v>
          </cell>
        </row>
        <row r="874">
          <cell r="A874">
            <v>117115151</v>
          </cell>
          <cell r="B874" t="str">
            <v>Philodendron ruizii Schott</v>
          </cell>
          <cell r="C874" t="str">
            <v>Araceae</v>
          </cell>
          <cell r="D874" t="str">
            <v>Philodendron</v>
          </cell>
          <cell r="E874" t="str">
            <v>ruizii</v>
          </cell>
          <cell r="F874" t="str">
            <v>Schott</v>
          </cell>
          <cell r="G874" t="str">
            <v>-</v>
          </cell>
        </row>
        <row r="875">
          <cell r="A875">
            <v>117115152</v>
          </cell>
          <cell r="B875" t="str">
            <v>Philodendron schmidtiae Croat &amp; Cerón</v>
          </cell>
          <cell r="C875" t="str">
            <v>Araceae</v>
          </cell>
          <cell r="D875" t="str">
            <v>Philodendron</v>
          </cell>
          <cell r="E875" t="str">
            <v>schmidtiae</v>
          </cell>
          <cell r="F875" t="str">
            <v>Croat &amp; Cerón</v>
          </cell>
          <cell r="G875" t="str">
            <v>-</v>
          </cell>
        </row>
        <row r="876">
          <cell r="A876">
            <v>117115153</v>
          </cell>
          <cell r="B876" t="str">
            <v>Philodendron solimoesense A.C.Sm.</v>
          </cell>
          <cell r="C876" t="str">
            <v>Araceae</v>
          </cell>
          <cell r="D876" t="str">
            <v>Philodendron</v>
          </cell>
          <cell r="E876" t="str">
            <v>solimoesense</v>
          </cell>
          <cell r="F876" t="str">
            <v>A.C.Sm.</v>
          </cell>
          <cell r="G876" t="str">
            <v>Bejuco burro | Panseburro | Tripa de pollo</v>
          </cell>
        </row>
        <row r="877">
          <cell r="A877">
            <v>117115154</v>
          </cell>
          <cell r="B877" t="str">
            <v>Philodendron sphalerum Schott</v>
          </cell>
          <cell r="C877" t="str">
            <v>Araceae</v>
          </cell>
          <cell r="D877" t="str">
            <v>Philodendron</v>
          </cell>
          <cell r="E877" t="str">
            <v>sphalerum</v>
          </cell>
          <cell r="F877" t="str">
            <v>Schott</v>
          </cell>
          <cell r="G877" t="str">
            <v>-</v>
          </cell>
        </row>
        <row r="878">
          <cell r="A878">
            <v>117115155</v>
          </cell>
          <cell r="B878" t="str">
            <v>Philodendron steyermarkii G.S.Bunting</v>
          </cell>
          <cell r="C878" t="str">
            <v>Araceae</v>
          </cell>
          <cell r="D878" t="str">
            <v>Philodendron</v>
          </cell>
          <cell r="E878" t="str">
            <v>steyermarkii</v>
          </cell>
          <cell r="F878" t="str">
            <v>G.S.Bunting</v>
          </cell>
          <cell r="G878" t="str">
            <v>-</v>
          </cell>
        </row>
        <row r="879">
          <cell r="A879">
            <v>117115156</v>
          </cell>
          <cell r="B879" t="str">
            <v>Philodendron tripartitum (Jacq.) Schott</v>
          </cell>
          <cell r="C879" t="str">
            <v>Araceae</v>
          </cell>
          <cell r="D879" t="str">
            <v>Philodendron</v>
          </cell>
          <cell r="E879" t="str">
            <v>tripartitum</v>
          </cell>
          <cell r="F879" t="str">
            <v>(Jacq.) Schott</v>
          </cell>
          <cell r="G879" t="str">
            <v>Pata de danta</v>
          </cell>
        </row>
        <row r="880">
          <cell r="A880">
            <v>117115157</v>
          </cell>
          <cell r="B880" t="str">
            <v>Philodendron uleanum Engl.</v>
          </cell>
          <cell r="C880" t="str">
            <v>Araceae</v>
          </cell>
          <cell r="D880" t="str">
            <v>Philodendron</v>
          </cell>
          <cell r="E880" t="str">
            <v>uleanum</v>
          </cell>
          <cell r="F880" t="str">
            <v>Engl.</v>
          </cell>
          <cell r="G880" t="str">
            <v>-</v>
          </cell>
        </row>
        <row r="881">
          <cell r="A881">
            <v>117115158</v>
          </cell>
          <cell r="B881" t="str">
            <v>Philodendron venezuelense G.S.Bunting</v>
          </cell>
          <cell r="C881" t="str">
            <v>Araceae</v>
          </cell>
          <cell r="D881" t="str">
            <v>Philodendron</v>
          </cell>
          <cell r="E881" t="str">
            <v>venezuelense</v>
          </cell>
          <cell r="F881" t="str">
            <v>G.S.Bunting</v>
          </cell>
          <cell r="G881" t="str">
            <v>-</v>
          </cell>
        </row>
        <row r="882">
          <cell r="A882">
            <v>117115159</v>
          </cell>
          <cell r="B882" t="str">
            <v>Philodendron victoriae G.S.Bunting</v>
          </cell>
          <cell r="C882" t="str">
            <v>Araceae</v>
          </cell>
          <cell r="D882" t="str">
            <v>Philodendron</v>
          </cell>
          <cell r="E882" t="str">
            <v>victoriae</v>
          </cell>
          <cell r="F882" t="str">
            <v>G.S.Bunting</v>
          </cell>
          <cell r="G882" t="str">
            <v>-</v>
          </cell>
        </row>
        <row r="883">
          <cell r="A883">
            <v>117115160</v>
          </cell>
          <cell r="B883" t="str">
            <v>Philodendron wadedavisii Croat</v>
          </cell>
          <cell r="C883" t="str">
            <v>Araceae</v>
          </cell>
          <cell r="D883" t="str">
            <v>Philodendron</v>
          </cell>
          <cell r="E883" t="str">
            <v>wadedavisii</v>
          </cell>
          <cell r="F883" t="str">
            <v>Croat</v>
          </cell>
          <cell r="G883" t="str">
            <v>-</v>
          </cell>
        </row>
        <row r="884">
          <cell r="A884">
            <v>117115161</v>
          </cell>
          <cell r="B884" t="str">
            <v>Philodendron wittianum Engl.</v>
          </cell>
          <cell r="C884" t="str">
            <v>Araceae</v>
          </cell>
          <cell r="D884" t="str">
            <v>Philodendron</v>
          </cell>
          <cell r="E884" t="str">
            <v>wittianum</v>
          </cell>
          <cell r="F884" t="str">
            <v>Engl.</v>
          </cell>
          <cell r="G884" t="str">
            <v>-</v>
          </cell>
        </row>
        <row r="885">
          <cell r="A885">
            <v>117115162</v>
          </cell>
          <cell r="B885" t="str">
            <v>Philodendron wurdackii G.S.Bunting</v>
          </cell>
          <cell r="C885" t="str">
            <v>Araceae</v>
          </cell>
          <cell r="D885" t="str">
            <v>Philodendron</v>
          </cell>
          <cell r="E885" t="str">
            <v>wurdackii</v>
          </cell>
          <cell r="F885" t="str">
            <v>G.S.Bunting</v>
          </cell>
          <cell r="G885" t="str">
            <v>Lengua de picudo gigante</v>
          </cell>
        </row>
        <row r="886">
          <cell r="A886">
            <v>117116100</v>
          </cell>
          <cell r="B886" t="str">
            <v>Philonotion spruceanum Schott</v>
          </cell>
          <cell r="C886" t="str">
            <v>Araceae</v>
          </cell>
          <cell r="D886" t="str">
            <v>Philonotion</v>
          </cell>
          <cell r="E886" t="str">
            <v>spruceanum</v>
          </cell>
          <cell r="F886" t="str">
            <v>Schott</v>
          </cell>
          <cell r="G886" t="str">
            <v>-</v>
          </cell>
        </row>
        <row r="887">
          <cell r="A887">
            <v>117117100</v>
          </cell>
          <cell r="B887" t="str">
            <v>Pistia stratiotes L.</v>
          </cell>
          <cell r="C887" t="str">
            <v>Araceae</v>
          </cell>
          <cell r="D887" t="str">
            <v>Pistia</v>
          </cell>
          <cell r="E887" t="str">
            <v>stratiotes</v>
          </cell>
          <cell r="F887" t="str">
            <v>L.</v>
          </cell>
          <cell r="G887" t="str">
            <v>Lechuga de agua</v>
          </cell>
        </row>
        <row r="888">
          <cell r="A888">
            <v>117118100</v>
          </cell>
          <cell r="B888" t="str">
            <v>Rhodospatha sp.</v>
          </cell>
          <cell r="C888" t="str">
            <v>Araceae</v>
          </cell>
          <cell r="D888" t="str">
            <v>Rhodospatha</v>
          </cell>
          <cell r="E888" t="str">
            <v>sp.</v>
          </cell>
          <cell r="F888" t="str">
            <v>-</v>
          </cell>
          <cell r="G888" t="str">
            <v>-</v>
          </cell>
        </row>
        <row r="889">
          <cell r="A889">
            <v>117118101</v>
          </cell>
          <cell r="B889" t="str">
            <v>Rhodospatha brachypoda G.S.Bunting</v>
          </cell>
          <cell r="C889" t="str">
            <v>Araceae</v>
          </cell>
          <cell r="D889" t="str">
            <v>Rhodospatha</v>
          </cell>
          <cell r="E889" t="str">
            <v>brachypoda</v>
          </cell>
          <cell r="F889" t="str">
            <v>G.S.Bunting</v>
          </cell>
          <cell r="G889" t="str">
            <v>Anturio verde de quebrada</v>
          </cell>
        </row>
        <row r="890">
          <cell r="A890">
            <v>117118102</v>
          </cell>
          <cell r="B890" t="str">
            <v>Rhodospatha densinervia Engl. &amp; K.Krause</v>
          </cell>
          <cell r="C890" t="str">
            <v>Araceae</v>
          </cell>
          <cell r="D890" t="str">
            <v>Rhodospatha</v>
          </cell>
          <cell r="E890" t="str">
            <v>densinervia</v>
          </cell>
          <cell r="F890" t="str">
            <v>Engl. &amp; K.Krause</v>
          </cell>
          <cell r="G890" t="str">
            <v>-</v>
          </cell>
        </row>
        <row r="891">
          <cell r="A891">
            <v>117118103</v>
          </cell>
          <cell r="B891" t="str">
            <v>Rhodospatha latifolia Poepp.</v>
          </cell>
          <cell r="C891" t="str">
            <v>Araceae</v>
          </cell>
          <cell r="D891" t="str">
            <v>Rhodospatha</v>
          </cell>
          <cell r="E891" t="str">
            <v>latifolia</v>
          </cell>
          <cell r="F891" t="str">
            <v>Poepp.</v>
          </cell>
          <cell r="G891" t="str">
            <v>-</v>
          </cell>
        </row>
        <row r="892">
          <cell r="A892">
            <v>117118104</v>
          </cell>
          <cell r="B892" t="str">
            <v>Rhodospatha moritziana Schott</v>
          </cell>
          <cell r="C892" t="str">
            <v>Araceae</v>
          </cell>
          <cell r="D892" t="str">
            <v>Rhodospatha</v>
          </cell>
          <cell r="E892" t="str">
            <v>moritziana</v>
          </cell>
          <cell r="F892" t="str">
            <v>Schott</v>
          </cell>
          <cell r="G892" t="str">
            <v>-</v>
          </cell>
        </row>
        <row r="893">
          <cell r="A893">
            <v>117118105</v>
          </cell>
          <cell r="B893" t="str">
            <v>Rhodospatha oblongata Poepp.</v>
          </cell>
          <cell r="C893" t="str">
            <v>Araceae</v>
          </cell>
          <cell r="D893" t="str">
            <v>Rhodospatha</v>
          </cell>
          <cell r="E893" t="str">
            <v>oblongata</v>
          </cell>
          <cell r="F893" t="str">
            <v>Poepp.</v>
          </cell>
          <cell r="G893" t="str">
            <v>-</v>
          </cell>
        </row>
        <row r="894">
          <cell r="A894">
            <v>117118106</v>
          </cell>
          <cell r="B894" t="str">
            <v>Rhodospatha rupicola E.Trujillo, Zuluaga &amp; Alzate-Lozano</v>
          </cell>
          <cell r="C894" t="str">
            <v>Araceae</v>
          </cell>
          <cell r="D894" t="str">
            <v>Rhodospatha</v>
          </cell>
          <cell r="E894" t="str">
            <v>rupicola</v>
          </cell>
          <cell r="F894" t="str">
            <v>E.Trujillo, Zuluaga &amp; Alzate-Lozano</v>
          </cell>
          <cell r="G894" t="str">
            <v>-</v>
          </cell>
        </row>
        <row r="895">
          <cell r="A895">
            <v>117118107</v>
          </cell>
          <cell r="B895" t="str">
            <v>Rhodospatha venosa Gleason</v>
          </cell>
          <cell r="C895" t="str">
            <v>Araceae</v>
          </cell>
          <cell r="D895" t="str">
            <v>Rhodospatha</v>
          </cell>
          <cell r="E895" t="str">
            <v>venosa</v>
          </cell>
          <cell r="F895" t="str">
            <v>Gleason</v>
          </cell>
          <cell r="G895" t="str">
            <v>-</v>
          </cell>
        </row>
        <row r="896">
          <cell r="A896">
            <v>117119100</v>
          </cell>
          <cell r="B896" t="str">
            <v>Spathiphyllum sp.</v>
          </cell>
          <cell r="C896" t="str">
            <v>Araceae</v>
          </cell>
          <cell r="D896" t="str">
            <v>Spathiphyllum</v>
          </cell>
          <cell r="E896" t="str">
            <v>sp.</v>
          </cell>
          <cell r="F896" t="str">
            <v>-</v>
          </cell>
          <cell r="G896" t="str">
            <v>-</v>
          </cell>
        </row>
        <row r="897">
          <cell r="A897">
            <v>117119101</v>
          </cell>
          <cell r="B897" t="str">
            <v>Spathiphyllum cannifolium (Dryand.) Schott</v>
          </cell>
          <cell r="C897" t="str">
            <v>Araceae</v>
          </cell>
          <cell r="D897" t="str">
            <v>Spathiphyllum</v>
          </cell>
          <cell r="E897" t="str">
            <v>cannifolium</v>
          </cell>
          <cell r="F897" t="str">
            <v>(Dryand.) Schott</v>
          </cell>
          <cell r="G897" t="str">
            <v>Tibania | Mata de agua | Cola de pato | Garza blanca</v>
          </cell>
        </row>
        <row r="898">
          <cell r="A898">
            <v>117119102</v>
          </cell>
          <cell r="B898" t="str">
            <v>Spathiphyllum fulvovirens Schott</v>
          </cell>
          <cell r="C898" t="str">
            <v>Araceae</v>
          </cell>
          <cell r="D898" t="str">
            <v>Spathiphyllum</v>
          </cell>
          <cell r="E898" t="str">
            <v>fulvovirens</v>
          </cell>
          <cell r="F898" t="str">
            <v>Schott</v>
          </cell>
          <cell r="G898" t="str">
            <v>Culebra</v>
          </cell>
        </row>
        <row r="899">
          <cell r="A899">
            <v>117119103</v>
          </cell>
          <cell r="B899" t="str">
            <v>Spathiphyllum minus G.S.Bunting</v>
          </cell>
          <cell r="C899" t="str">
            <v>Araceae</v>
          </cell>
          <cell r="D899" t="str">
            <v>Spathiphyllum</v>
          </cell>
          <cell r="E899" t="str">
            <v>minus</v>
          </cell>
          <cell r="F899" t="str">
            <v>G.S.Bunting</v>
          </cell>
          <cell r="G899" t="str">
            <v>-</v>
          </cell>
        </row>
        <row r="900">
          <cell r="A900">
            <v>117119104</v>
          </cell>
          <cell r="B900" t="str">
            <v>Spathiphyllum monachinoi G.S.Bunting</v>
          </cell>
          <cell r="C900" t="str">
            <v>Araceae</v>
          </cell>
          <cell r="D900" t="str">
            <v>Spathiphyllum</v>
          </cell>
          <cell r="E900" t="str">
            <v>monachinoi</v>
          </cell>
          <cell r="F900" t="str">
            <v>G.S.Bunting</v>
          </cell>
          <cell r="G900" t="str">
            <v>-</v>
          </cell>
        </row>
        <row r="901">
          <cell r="A901">
            <v>117119105</v>
          </cell>
          <cell r="B901" t="str">
            <v>Spathiphyllum tenerum Engl.</v>
          </cell>
          <cell r="C901" t="str">
            <v>Araceae</v>
          </cell>
          <cell r="D901" t="str">
            <v>Spathiphyllum</v>
          </cell>
          <cell r="E901" t="str">
            <v>tenerum</v>
          </cell>
          <cell r="F901" t="str">
            <v>Engl.</v>
          </cell>
          <cell r="G901" t="str">
            <v>-</v>
          </cell>
        </row>
        <row r="902">
          <cell r="A902">
            <v>117120100</v>
          </cell>
          <cell r="B902" t="str">
            <v>Spirodela intermedia W.Koch</v>
          </cell>
          <cell r="C902" t="str">
            <v>Araceae</v>
          </cell>
          <cell r="D902" t="str">
            <v>Spirodela</v>
          </cell>
          <cell r="E902" t="str">
            <v>intermedia</v>
          </cell>
          <cell r="F902" t="str">
            <v>W.Koch</v>
          </cell>
          <cell r="G902" t="str">
            <v>-</v>
          </cell>
        </row>
        <row r="903">
          <cell r="A903">
            <v>117121100</v>
          </cell>
          <cell r="B903" t="str">
            <v>Stenospermation sp.</v>
          </cell>
          <cell r="C903" t="str">
            <v>Araceae</v>
          </cell>
          <cell r="D903" t="str">
            <v>Stenospermation</v>
          </cell>
          <cell r="E903" t="str">
            <v>sp.</v>
          </cell>
          <cell r="F903" t="str">
            <v>-</v>
          </cell>
          <cell r="G903" t="str">
            <v>Anturio silvestre amarillo</v>
          </cell>
        </row>
        <row r="904">
          <cell r="A904">
            <v>117121101</v>
          </cell>
          <cell r="B904" t="str">
            <v>Stenospermation ammiticum G.S.Bunting</v>
          </cell>
          <cell r="C904" t="str">
            <v>Araceae</v>
          </cell>
          <cell r="D904" t="str">
            <v>Stenospermation</v>
          </cell>
          <cell r="E904" t="str">
            <v>ammiticum</v>
          </cell>
          <cell r="F904" t="str">
            <v>G.S.Bunting</v>
          </cell>
          <cell r="G904" t="str">
            <v>-</v>
          </cell>
        </row>
        <row r="905">
          <cell r="A905">
            <v>117121102</v>
          </cell>
          <cell r="B905" t="str">
            <v>Stenospermation amomifolium (Poepp.) Schott</v>
          </cell>
          <cell r="C905" t="str">
            <v>Araceae</v>
          </cell>
          <cell r="D905" t="str">
            <v>Stenospermation</v>
          </cell>
          <cell r="E905" t="str">
            <v>amomifolium</v>
          </cell>
          <cell r="F905" t="str">
            <v>(Poepp.) Schott</v>
          </cell>
          <cell r="G905" t="str">
            <v>-</v>
          </cell>
        </row>
        <row r="906">
          <cell r="A906">
            <v>117121103</v>
          </cell>
          <cell r="B906" t="str">
            <v>Stenospermation gentryi Croat</v>
          </cell>
          <cell r="C906" t="str">
            <v>Araceae</v>
          </cell>
          <cell r="D906" t="str">
            <v>Stenospermation</v>
          </cell>
          <cell r="E906" t="str">
            <v>gentryi</v>
          </cell>
          <cell r="F906" t="str">
            <v>Croat</v>
          </cell>
          <cell r="G906" t="str">
            <v>-</v>
          </cell>
        </row>
        <row r="907">
          <cell r="A907">
            <v>117121104</v>
          </cell>
          <cell r="B907" t="str">
            <v>Stenospermation longifolium Engl.</v>
          </cell>
          <cell r="C907" t="str">
            <v>Araceae</v>
          </cell>
          <cell r="D907" t="str">
            <v>Stenospermation</v>
          </cell>
          <cell r="E907" t="str">
            <v>longifolium</v>
          </cell>
          <cell r="F907" t="str">
            <v>Engl.</v>
          </cell>
          <cell r="G907" t="str">
            <v>-</v>
          </cell>
        </row>
        <row r="908">
          <cell r="A908">
            <v>117121105</v>
          </cell>
          <cell r="B908" t="str">
            <v>Stenospermation parvum Croat &amp; A.Gómez</v>
          </cell>
          <cell r="C908" t="str">
            <v>Araceae</v>
          </cell>
          <cell r="D908" t="str">
            <v>Stenospermation</v>
          </cell>
          <cell r="E908" t="str">
            <v>parvum</v>
          </cell>
          <cell r="F908" t="str">
            <v>Croat &amp; A.Gómez</v>
          </cell>
          <cell r="G908" t="str">
            <v>-</v>
          </cell>
        </row>
        <row r="909">
          <cell r="A909">
            <v>117121106</v>
          </cell>
          <cell r="B909" t="str">
            <v>Stenospermation popayanense Schott</v>
          </cell>
          <cell r="C909" t="str">
            <v>Araceae</v>
          </cell>
          <cell r="D909" t="str">
            <v>Stenospermation</v>
          </cell>
          <cell r="E909" t="str">
            <v>popayanense</v>
          </cell>
          <cell r="F909" t="str">
            <v>Schott</v>
          </cell>
          <cell r="G909" t="str">
            <v>-</v>
          </cell>
        </row>
        <row r="910">
          <cell r="A910">
            <v>117121107</v>
          </cell>
          <cell r="B910" t="str">
            <v>Stenospermation spruceanum Schott</v>
          </cell>
          <cell r="C910" t="str">
            <v>Araceae</v>
          </cell>
          <cell r="D910" t="str">
            <v>Stenospermation</v>
          </cell>
          <cell r="E910" t="str">
            <v>spruceanum</v>
          </cell>
          <cell r="F910" t="str">
            <v>Schott</v>
          </cell>
          <cell r="G910" t="str">
            <v>-</v>
          </cell>
        </row>
        <row r="911">
          <cell r="A911">
            <v>117121108</v>
          </cell>
          <cell r="B911" t="str">
            <v>Stenospermation zeacarpium Madison</v>
          </cell>
          <cell r="C911" t="str">
            <v>Araceae</v>
          </cell>
          <cell r="D911" t="str">
            <v>Stenospermation</v>
          </cell>
          <cell r="E911" t="str">
            <v>zeacarpium</v>
          </cell>
          <cell r="F911" t="str">
            <v>Madison</v>
          </cell>
          <cell r="G911" t="str">
            <v>cara e vaca</v>
          </cell>
        </row>
        <row r="912">
          <cell r="A912">
            <v>117122100</v>
          </cell>
          <cell r="B912" t="str">
            <v>Syngonium sp.</v>
          </cell>
          <cell r="C912" t="str">
            <v>Araceae</v>
          </cell>
          <cell r="D912" t="str">
            <v>Syngonium</v>
          </cell>
          <cell r="E912" t="str">
            <v>sp.</v>
          </cell>
          <cell r="F912" t="str">
            <v>-</v>
          </cell>
          <cell r="G912" t="str">
            <v>-</v>
          </cell>
        </row>
        <row r="913">
          <cell r="A913">
            <v>117122101</v>
          </cell>
          <cell r="B913" t="str">
            <v>Syngonium macrophyllum Engl.</v>
          </cell>
          <cell r="C913" t="str">
            <v>Araceae</v>
          </cell>
          <cell r="D913" t="str">
            <v>Syngonium</v>
          </cell>
          <cell r="E913" t="str">
            <v>macrophyllum</v>
          </cell>
          <cell r="F913" t="str">
            <v>Engl.</v>
          </cell>
          <cell r="G913" t="str">
            <v>-</v>
          </cell>
        </row>
        <row r="914">
          <cell r="A914">
            <v>117122102</v>
          </cell>
          <cell r="B914" t="str">
            <v>Syngonium podophyllum Schott</v>
          </cell>
          <cell r="C914" t="str">
            <v>Araceae</v>
          </cell>
          <cell r="D914" t="str">
            <v>Syngonium</v>
          </cell>
          <cell r="E914" t="str">
            <v>podophyllum</v>
          </cell>
          <cell r="F914" t="str">
            <v>Schott</v>
          </cell>
          <cell r="G914" t="str">
            <v>-</v>
          </cell>
        </row>
        <row r="915">
          <cell r="A915">
            <v>117122103</v>
          </cell>
          <cell r="B915" t="str">
            <v>Syngonium yurimaguense Engl.</v>
          </cell>
          <cell r="C915" t="str">
            <v>Araceae</v>
          </cell>
          <cell r="D915" t="str">
            <v>Syngonium</v>
          </cell>
          <cell r="E915" t="str">
            <v>yurimaguense</v>
          </cell>
          <cell r="F915" t="str">
            <v>Engl.</v>
          </cell>
          <cell r="G915" t="str">
            <v>Chuspe verde</v>
          </cell>
        </row>
        <row r="916">
          <cell r="A916">
            <v>117123100</v>
          </cell>
          <cell r="B916" t="str">
            <v>Typhonium sp.</v>
          </cell>
          <cell r="C916" t="str">
            <v>Araceae</v>
          </cell>
          <cell r="D916" t="str">
            <v>Typhonium</v>
          </cell>
          <cell r="E916" t="str">
            <v>sp.</v>
          </cell>
          <cell r="F916" t="str">
            <v>-</v>
          </cell>
          <cell r="G916" t="str">
            <v>-</v>
          </cell>
        </row>
        <row r="917">
          <cell r="A917">
            <v>117124100</v>
          </cell>
          <cell r="B917" t="str">
            <v>Urospatha sp.</v>
          </cell>
          <cell r="C917" t="str">
            <v>Araceae</v>
          </cell>
          <cell r="D917" t="str">
            <v>Urospatha</v>
          </cell>
          <cell r="E917" t="str">
            <v>sp.</v>
          </cell>
          <cell r="F917" t="str">
            <v>-</v>
          </cell>
          <cell r="G917" t="str">
            <v>-</v>
          </cell>
        </row>
        <row r="918">
          <cell r="A918">
            <v>117124101</v>
          </cell>
          <cell r="B918" t="str">
            <v>Urospatha angustiloba Engl.</v>
          </cell>
          <cell r="C918" t="str">
            <v>Araceae</v>
          </cell>
          <cell r="D918" t="str">
            <v>Urospatha</v>
          </cell>
          <cell r="E918" t="str">
            <v>angustiloba</v>
          </cell>
          <cell r="F918" t="str">
            <v>Engl.</v>
          </cell>
          <cell r="G918" t="str">
            <v>-</v>
          </cell>
        </row>
        <row r="919">
          <cell r="A919">
            <v>117124102</v>
          </cell>
          <cell r="B919" t="str">
            <v>Urospatha antisylleptica R.E.Schult.</v>
          </cell>
          <cell r="C919" t="str">
            <v>Araceae</v>
          </cell>
          <cell r="D919" t="str">
            <v>Urospatha</v>
          </cell>
          <cell r="E919" t="str">
            <v>antisylleptica</v>
          </cell>
          <cell r="F919" t="str">
            <v>R.E.Schult.</v>
          </cell>
          <cell r="G919" t="str">
            <v>-</v>
          </cell>
        </row>
        <row r="920">
          <cell r="A920">
            <v>117124103</v>
          </cell>
          <cell r="B920" t="str">
            <v>Urospatha bogneri Muñoz-Castillo, Zuluaga &amp; A.Hay</v>
          </cell>
          <cell r="C920" t="str">
            <v>Araceae</v>
          </cell>
          <cell r="D920" t="str">
            <v>Urospatha</v>
          </cell>
          <cell r="E920" t="str">
            <v>bogneri</v>
          </cell>
          <cell r="F920" t="str">
            <v>Muñoz-Castillo, Zuluaga &amp; A.Hay</v>
          </cell>
          <cell r="G920" t="str">
            <v>-</v>
          </cell>
        </row>
        <row r="921">
          <cell r="A921">
            <v>117124104</v>
          </cell>
          <cell r="B921" t="str">
            <v>Urospatha sagittifolia (Rudge) Schott</v>
          </cell>
          <cell r="C921" t="str">
            <v>Araceae</v>
          </cell>
          <cell r="D921" t="str">
            <v>Urospatha</v>
          </cell>
          <cell r="E921" t="str">
            <v>sagittifolia</v>
          </cell>
          <cell r="F921" t="str">
            <v>(Rudge) Schott</v>
          </cell>
          <cell r="G921" t="str">
            <v>Víbora | Talla | Culebra | Papayote</v>
          </cell>
        </row>
        <row r="922">
          <cell r="A922">
            <v>117124105</v>
          </cell>
          <cell r="B922" t="str">
            <v>Urospatha somnolenta R.E.Schult.</v>
          </cell>
          <cell r="C922" t="str">
            <v>Araceae</v>
          </cell>
          <cell r="D922" t="str">
            <v>Urospatha</v>
          </cell>
          <cell r="E922" t="str">
            <v>somnolenta</v>
          </cell>
          <cell r="F922" t="str">
            <v>R.E.Schult.</v>
          </cell>
          <cell r="G922" t="str">
            <v>-</v>
          </cell>
        </row>
        <row r="923">
          <cell r="A923">
            <v>117124106</v>
          </cell>
          <cell r="B923" t="str">
            <v>Urospatha wurdackii (G.S.Bunting) A.Hay</v>
          </cell>
          <cell r="C923" t="str">
            <v>Araceae</v>
          </cell>
          <cell r="D923" t="str">
            <v>Urospatha</v>
          </cell>
          <cell r="E923" t="str">
            <v>wurdackii</v>
          </cell>
          <cell r="F923" t="str">
            <v>(G.S.Bunting) A.Hay</v>
          </cell>
          <cell r="G923" t="str">
            <v>-</v>
          </cell>
        </row>
        <row r="924">
          <cell r="A924">
            <v>117125100</v>
          </cell>
          <cell r="B924" t="str">
            <v>Xanthosoma sp.</v>
          </cell>
          <cell r="C924" t="str">
            <v>Araceae</v>
          </cell>
          <cell r="D924" t="str">
            <v>Xanthosoma</v>
          </cell>
          <cell r="E924" t="str">
            <v>sp.</v>
          </cell>
          <cell r="F924" t="str">
            <v>-</v>
          </cell>
          <cell r="G924" t="str">
            <v>Mafafa blanca | Chonque</v>
          </cell>
        </row>
        <row r="925">
          <cell r="A925">
            <v>117125101</v>
          </cell>
          <cell r="B925" t="str">
            <v>Xanthosoma betancurii Croat &amp; Delannay</v>
          </cell>
          <cell r="C925" t="str">
            <v>Araceae</v>
          </cell>
          <cell r="D925" t="str">
            <v>Xanthosoma</v>
          </cell>
          <cell r="E925" t="str">
            <v>betancurii</v>
          </cell>
          <cell r="F925" t="str">
            <v>Croat &amp; Delannay</v>
          </cell>
          <cell r="G925" t="str">
            <v>-</v>
          </cell>
        </row>
        <row r="926">
          <cell r="A926">
            <v>117125102</v>
          </cell>
          <cell r="B926" t="str">
            <v>Xanthosoma helleborifolium (Jacq.) Schott</v>
          </cell>
          <cell r="C926" t="str">
            <v>Araceae</v>
          </cell>
          <cell r="D926" t="str">
            <v>Xanthosoma</v>
          </cell>
          <cell r="E926" t="str">
            <v>helleborifolium</v>
          </cell>
          <cell r="F926" t="str">
            <v>(Jacq.) Schott</v>
          </cell>
          <cell r="G926" t="str">
            <v>-</v>
          </cell>
        </row>
        <row r="927">
          <cell r="A927">
            <v>117125103</v>
          </cell>
          <cell r="B927" t="str">
            <v>Xanthosoma luteynii Croat &amp; Delannay</v>
          </cell>
          <cell r="C927" t="str">
            <v>Araceae</v>
          </cell>
          <cell r="D927" t="str">
            <v>Xanthosoma</v>
          </cell>
          <cell r="E927" t="str">
            <v>luteynii</v>
          </cell>
          <cell r="F927" t="str">
            <v>Croat &amp; Delannay</v>
          </cell>
          <cell r="G927" t="str">
            <v>-</v>
          </cell>
        </row>
        <row r="928">
          <cell r="A928">
            <v>117125104</v>
          </cell>
          <cell r="B928" t="str">
            <v>Xanthosoma sagittifolium (L.) Schott</v>
          </cell>
          <cell r="C928" t="str">
            <v>Araceae</v>
          </cell>
          <cell r="D928" t="str">
            <v>Xanthosoma</v>
          </cell>
          <cell r="E928" t="str">
            <v>sagittifolium</v>
          </cell>
          <cell r="F928" t="str">
            <v>(L.) Schott</v>
          </cell>
          <cell r="G928" t="str">
            <v>Mafafa | Yota de sapito | Yota | Yotica | Yota de sol | Yota de picón | Bore | Mafafa pata de gallineta</v>
          </cell>
        </row>
        <row r="929">
          <cell r="A929">
            <v>117125105</v>
          </cell>
          <cell r="B929" t="str">
            <v>Xanthosoma striatipes (Kunth &amp; C.D.Bouché) Madison</v>
          </cell>
          <cell r="C929" t="str">
            <v>Araceae</v>
          </cell>
          <cell r="D929" t="str">
            <v>Xanthosoma</v>
          </cell>
          <cell r="E929" t="str">
            <v>striatipes</v>
          </cell>
          <cell r="F929" t="str">
            <v>(Kunth &amp; C.D.Bouché) Madison</v>
          </cell>
          <cell r="G929" t="str">
            <v>-</v>
          </cell>
        </row>
        <row r="930">
          <cell r="A930">
            <v>117125106</v>
          </cell>
          <cell r="B930" t="str">
            <v>Xanthosoma undipes (K.Koch &amp; C.D.Bouché) K.Koch</v>
          </cell>
          <cell r="C930" t="str">
            <v>Araceae</v>
          </cell>
          <cell r="D930" t="str">
            <v>Xanthosoma</v>
          </cell>
          <cell r="E930" t="str">
            <v>undipes</v>
          </cell>
          <cell r="F930" t="str">
            <v>(K.Koch &amp; C.D.Bouché) K.Koch</v>
          </cell>
          <cell r="G930" t="str">
            <v>-</v>
          </cell>
        </row>
        <row r="931">
          <cell r="A931">
            <v>118100100</v>
          </cell>
          <cell r="B931" t="str">
            <v>Aralia excelsa (Griseb.) J.Wen</v>
          </cell>
          <cell r="C931" t="str">
            <v>Araliaceae</v>
          </cell>
          <cell r="D931" t="str">
            <v>Aralia</v>
          </cell>
          <cell r="E931" t="str">
            <v>excelsa</v>
          </cell>
          <cell r="F931" t="str">
            <v>(Griseb.) J.Wen</v>
          </cell>
          <cell r="G931" t="str">
            <v>-</v>
          </cell>
        </row>
        <row r="932">
          <cell r="A932">
            <v>118101100</v>
          </cell>
          <cell r="B932" t="str">
            <v>Crepinella sp.</v>
          </cell>
          <cell r="C932" t="str">
            <v>Araliaceae</v>
          </cell>
          <cell r="D932" t="str">
            <v>Crepinella</v>
          </cell>
          <cell r="E932" t="str">
            <v>sp.</v>
          </cell>
          <cell r="F932" t="str">
            <v>-</v>
          </cell>
          <cell r="G932" t="str">
            <v>-</v>
          </cell>
        </row>
        <row r="933">
          <cell r="A933">
            <v>118101101</v>
          </cell>
          <cell r="B933" t="str">
            <v>Crepinella japurensis (Mart. &amp; Zucc. ex Marchal) D.A.Neill, Lowry &amp; G.M.Plunkett</v>
          </cell>
          <cell r="C933" t="str">
            <v>Araliaceae</v>
          </cell>
          <cell r="D933" t="str">
            <v>Crepinella</v>
          </cell>
          <cell r="E933" t="str">
            <v>japurensis</v>
          </cell>
          <cell r="F933" t="str">
            <v>(Mart. &amp; Zucc. ex Marchal) D.A.Neill, Lowry &amp; G.M.Plunkett</v>
          </cell>
          <cell r="G933" t="str">
            <v>-</v>
          </cell>
        </row>
        <row r="934">
          <cell r="A934">
            <v>118101102</v>
          </cell>
          <cell r="B934" t="str">
            <v>Crepinella spruceana (Seem.) G.M.Plunkett, Lowry &amp; D.A.Neill</v>
          </cell>
          <cell r="C934" t="str">
            <v>Araliaceae</v>
          </cell>
          <cell r="D934" t="str">
            <v>Crepinella</v>
          </cell>
          <cell r="E934" t="str">
            <v>spruceana</v>
          </cell>
          <cell r="F934" t="str">
            <v>(Seem.) G.M.Plunkett, Lowry &amp; D.A.Neill</v>
          </cell>
          <cell r="G934" t="str">
            <v>-</v>
          </cell>
        </row>
        <row r="935">
          <cell r="A935">
            <v>118102100</v>
          </cell>
          <cell r="B935" t="str">
            <v>Dendropanax sp.</v>
          </cell>
          <cell r="C935" t="str">
            <v>Araliaceae</v>
          </cell>
          <cell r="D935" t="str">
            <v>Dendropanax</v>
          </cell>
          <cell r="E935" t="str">
            <v>sp.</v>
          </cell>
          <cell r="F935" t="str">
            <v>-</v>
          </cell>
          <cell r="G935" t="str">
            <v>Guayusa verde | Palo de manteca de incienso</v>
          </cell>
        </row>
        <row r="936">
          <cell r="A936">
            <v>118102101</v>
          </cell>
          <cell r="B936" t="str">
            <v>Dendropanax arboreus (L.) Decne. &amp; Planch.</v>
          </cell>
          <cell r="C936" t="str">
            <v>Araliaceae</v>
          </cell>
          <cell r="D936" t="str">
            <v>Dendropanax</v>
          </cell>
          <cell r="E936" t="str">
            <v>arboreus</v>
          </cell>
          <cell r="F936" t="str">
            <v>(L.) Decne. &amp; Planch.</v>
          </cell>
          <cell r="G936" t="str">
            <v>Bollo de puerco | Cascabel</v>
          </cell>
        </row>
        <row r="937">
          <cell r="A937">
            <v>118102102</v>
          </cell>
          <cell r="B937" t="str">
            <v>Dendropanax cuneatus (DC.) Decne. &amp; Planch.</v>
          </cell>
          <cell r="C937" t="str">
            <v>Araliaceae</v>
          </cell>
          <cell r="D937" t="str">
            <v>Dendropanax</v>
          </cell>
          <cell r="E937" t="str">
            <v>cuneatus</v>
          </cell>
          <cell r="F937" t="str">
            <v>(DC.) Decne. &amp; Planch.</v>
          </cell>
          <cell r="G937" t="str">
            <v>-</v>
          </cell>
        </row>
        <row r="938">
          <cell r="A938">
            <v>118102103</v>
          </cell>
          <cell r="B938" t="str">
            <v>Dendropanax denticulatus Fiaschi</v>
          </cell>
          <cell r="C938" t="str">
            <v>Araliaceae</v>
          </cell>
          <cell r="D938" t="str">
            <v>Dendropanax</v>
          </cell>
          <cell r="E938" t="str">
            <v>denticulatus</v>
          </cell>
          <cell r="F938" t="str">
            <v>Fiaschi</v>
          </cell>
          <cell r="G938" t="str">
            <v>-</v>
          </cell>
        </row>
        <row r="939">
          <cell r="A939">
            <v>118102104</v>
          </cell>
          <cell r="B939" t="str">
            <v>Dendropanax macrocarpus Cuatrec.</v>
          </cell>
          <cell r="C939" t="str">
            <v>Araliaceae</v>
          </cell>
          <cell r="D939" t="str">
            <v>Dendropanax</v>
          </cell>
          <cell r="E939" t="str">
            <v>macrocarpus</v>
          </cell>
          <cell r="F939" t="str">
            <v>Cuatrec.</v>
          </cell>
          <cell r="G939" t="str">
            <v>-</v>
          </cell>
        </row>
        <row r="940">
          <cell r="A940">
            <v>118102105</v>
          </cell>
          <cell r="B940" t="str">
            <v>Dendropanax macrophyllus Cuatrec.</v>
          </cell>
          <cell r="C940" t="str">
            <v>Araliaceae</v>
          </cell>
          <cell r="D940" t="str">
            <v>Dendropanax</v>
          </cell>
          <cell r="E940" t="str">
            <v>macrophyllus</v>
          </cell>
          <cell r="F940" t="str">
            <v>Cuatrec.</v>
          </cell>
          <cell r="G940" t="str">
            <v>Molinillo</v>
          </cell>
        </row>
        <row r="941">
          <cell r="A941">
            <v>118102106</v>
          </cell>
          <cell r="B941" t="str">
            <v>Dendropanax neblinae Maguire, Steyerm. &amp; Frodin</v>
          </cell>
          <cell r="C941" t="str">
            <v>Araliaceae</v>
          </cell>
          <cell r="D941" t="str">
            <v>Dendropanax</v>
          </cell>
          <cell r="E941" t="str">
            <v>neblinae</v>
          </cell>
          <cell r="F941" t="str">
            <v>Maguire, Steyerm. &amp; Frodin</v>
          </cell>
          <cell r="G941" t="str">
            <v>-</v>
          </cell>
        </row>
        <row r="942">
          <cell r="A942">
            <v>118102107</v>
          </cell>
          <cell r="B942" t="str">
            <v>Dendropanax palustris (Ducke) Harms</v>
          </cell>
          <cell r="C942" t="str">
            <v>Araliaceae</v>
          </cell>
          <cell r="D942" t="str">
            <v>Dendropanax</v>
          </cell>
          <cell r="E942" t="str">
            <v>palustris</v>
          </cell>
          <cell r="F942" t="str">
            <v>(Ducke) Harms</v>
          </cell>
          <cell r="G942" t="str">
            <v>Algodón macho</v>
          </cell>
        </row>
        <row r="943">
          <cell r="A943">
            <v>118102108</v>
          </cell>
          <cell r="B943" t="str">
            <v>Dendropanax querceti Donn Sm.</v>
          </cell>
          <cell r="C943" t="str">
            <v>Araliaceae</v>
          </cell>
          <cell r="D943" t="str">
            <v>Dendropanax</v>
          </cell>
          <cell r="E943" t="str">
            <v>querceti</v>
          </cell>
          <cell r="F943" t="str">
            <v>Donn Sm.</v>
          </cell>
          <cell r="G943" t="str">
            <v>-</v>
          </cell>
        </row>
        <row r="944">
          <cell r="A944">
            <v>118102109</v>
          </cell>
          <cell r="B944" t="str">
            <v>Dendropanax tessmannii (Harms) Harms</v>
          </cell>
          <cell r="C944" t="str">
            <v>Araliaceae</v>
          </cell>
          <cell r="D944" t="str">
            <v>Dendropanax</v>
          </cell>
          <cell r="E944" t="str">
            <v>tessmannii</v>
          </cell>
          <cell r="F944" t="str">
            <v>(Harms) Harms</v>
          </cell>
          <cell r="G944" t="str">
            <v>-</v>
          </cell>
        </row>
        <row r="945">
          <cell r="A945">
            <v>118103100</v>
          </cell>
          <cell r="B945" t="str">
            <v>Didymopanax sp.</v>
          </cell>
          <cell r="C945" t="str">
            <v>Araliaceae</v>
          </cell>
          <cell r="D945" t="str">
            <v>Didymopanax</v>
          </cell>
          <cell r="E945" t="str">
            <v>sp.</v>
          </cell>
          <cell r="F945" t="str">
            <v>-</v>
          </cell>
          <cell r="G945" t="str">
            <v>Mano de oso | Mano de león</v>
          </cell>
        </row>
        <row r="946">
          <cell r="A946">
            <v>118103101</v>
          </cell>
          <cell r="B946" t="str">
            <v>Didymopanax confusus (Marchal) Fiaschi &amp; G.M.Plunkett</v>
          </cell>
          <cell r="C946" t="str">
            <v>Araliaceae</v>
          </cell>
          <cell r="D946" t="str">
            <v>Didymopanax</v>
          </cell>
          <cell r="E946" t="str">
            <v>confusus</v>
          </cell>
          <cell r="F946" t="str">
            <v>(Marchal) Fiaschi &amp; G.M.Plunkett</v>
          </cell>
          <cell r="G946" t="str">
            <v>Barbasco de monte</v>
          </cell>
        </row>
        <row r="947">
          <cell r="A947">
            <v>118103102</v>
          </cell>
          <cell r="B947" t="str">
            <v>Didymopanax morototoni (Aubl.) Decne. &amp; Planch.</v>
          </cell>
          <cell r="C947" t="str">
            <v>Araliaceae</v>
          </cell>
          <cell r="D947" t="str">
            <v>Didymopanax</v>
          </cell>
          <cell r="E947" t="str">
            <v>morototoni</v>
          </cell>
          <cell r="F947" t="str">
            <v>(Aubl.) Decne. &amp; Planch.</v>
          </cell>
          <cell r="G947" t="str">
            <v>Tortolito</v>
          </cell>
        </row>
        <row r="948">
          <cell r="A948">
            <v>118103103</v>
          </cell>
          <cell r="B948" t="str">
            <v>Didymopanax quinquecarinatus (Steyerm.) Fiaschi &amp; G.M.Plunkett</v>
          </cell>
          <cell r="C948" t="str">
            <v>Araliaceae</v>
          </cell>
          <cell r="D948" t="str">
            <v>Didymopanax</v>
          </cell>
          <cell r="E948" t="str">
            <v>quinquecarinatus</v>
          </cell>
          <cell r="F948" t="str">
            <v>(Steyerm.) Fiaschi &amp; G.M.Plunkett</v>
          </cell>
          <cell r="G948" t="str">
            <v>-</v>
          </cell>
        </row>
        <row r="949">
          <cell r="A949">
            <v>118104100</v>
          </cell>
          <cell r="B949" t="str">
            <v>Hydrocotyle sp.</v>
          </cell>
          <cell r="C949" t="str">
            <v>Araliaceae</v>
          </cell>
          <cell r="D949" t="str">
            <v>Hydrocotyle</v>
          </cell>
          <cell r="E949" t="str">
            <v>sp.</v>
          </cell>
          <cell r="F949" t="str">
            <v>-</v>
          </cell>
          <cell r="G949" t="str">
            <v>Karawaja ambi | Caraguaja Ambi</v>
          </cell>
        </row>
        <row r="950">
          <cell r="A950">
            <v>118104101</v>
          </cell>
          <cell r="B950" t="str">
            <v>Hydrocotyle acutifolia Ruiz &amp; Pav.</v>
          </cell>
          <cell r="C950" t="str">
            <v>Araliaceae</v>
          </cell>
          <cell r="D950" t="str">
            <v>Hydrocotyle</v>
          </cell>
          <cell r="E950" t="str">
            <v>acutifolia</v>
          </cell>
          <cell r="F950" t="str">
            <v>Ruiz &amp; Pav.</v>
          </cell>
          <cell r="G950" t="str">
            <v>-</v>
          </cell>
        </row>
        <row r="951">
          <cell r="A951">
            <v>118104102</v>
          </cell>
          <cell r="B951" t="str">
            <v>Hydrocotyle humboldtii A.Rich.</v>
          </cell>
          <cell r="C951" t="str">
            <v>Araliaceae</v>
          </cell>
          <cell r="D951" t="str">
            <v>Hydrocotyle</v>
          </cell>
          <cell r="E951" t="str">
            <v>humboldtii</v>
          </cell>
          <cell r="F951" t="str">
            <v>A.Rich.</v>
          </cell>
          <cell r="G951" t="str">
            <v>-</v>
          </cell>
        </row>
        <row r="952">
          <cell r="A952">
            <v>118104103</v>
          </cell>
          <cell r="B952" t="str">
            <v>Hydrocotyle leucocephala Cham. &amp; Schltdl.</v>
          </cell>
          <cell r="C952" t="str">
            <v>Araliaceae</v>
          </cell>
          <cell r="D952" t="str">
            <v>Hydrocotyle</v>
          </cell>
          <cell r="E952" t="str">
            <v>leucocephala</v>
          </cell>
          <cell r="F952" t="str">
            <v>Cham. &amp; Schltdl.</v>
          </cell>
          <cell r="G952" t="str">
            <v>-</v>
          </cell>
        </row>
        <row r="953">
          <cell r="A953">
            <v>118104104</v>
          </cell>
          <cell r="B953" t="str">
            <v>Hydrocotyle ranunculoides L.f.</v>
          </cell>
          <cell r="C953" t="str">
            <v>Araliaceae</v>
          </cell>
          <cell r="D953" t="str">
            <v>Hydrocotyle</v>
          </cell>
          <cell r="E953" t="str">
            <v>ranunculoides</v>
          </cell>
          <cell r="F953" t="str">
            <v>L.f.</v>
          </cell>
          <cell r="G953" t="str">
            <v>-</v>
          </cell>
        </row>
        <row r="954">
          <cell r="A954">
            <v>118104105</v>
          </cell>
          <cell r="B954" t="str">
            <v>Hydrocotyle umbellata L.</v>
          </cell>
          <cell r="C954" t="str">
            <v>Araliaceae</v>
          </cell>
          <cell r="D954" t="str">
            <v>Hydrocotyle</v>
          </cell>
          <cell r="E954" t="str">
            <v>umbellata</v>
          </cell>
          <cell r="F954" t="str">
            <v>L.</v>
          </cell>
          <cell r="G954" t="str">
            <v>-</v>
          </cell>
        </row>
        <row r="955">
          <cell r="A955">
            <v>118105100</v>
          </cell>
          <cell r="B955" t="str">
            <v>Oreopanax sp.</v>
          </cell>
          <cell r="C955" t="str">
            <v>Araliaceae</v>
          </cell>
          <cell r="D955" t="str">
            <v>Oreopanax</v>
          </cell>
          <cell r="E955" t="str">
            <v>sp.</v>
          </cell>
          <cell r="F955" t="str">
            <v>-</v>
          </cell>
          <cell r="G955" t="str">
            <v>Mano de oso</v>
          </cell>
        </row>
        <row r="956">
          <cell r="A956">
            <v>118105101</v>
          </cell>
          <cell r="B956" t="str">
            <v>Oreopanax anchicayanus Cuatrec.</v>
          </cell>
          <cell r="C956" t="str">
            <v>Araliaceae</v>
          </cell>
          <cell r="D956" t="str">
            <v>Oreopanax</v>
          </cell>
          <cell r="E956" t="str">
            <v>anchicayanus</v>
          </cell>
          <cell r="F956" t="str">
            <v>Cuatrec.</v>
          </cell>
          <cell r="G956" t="str">
            <v>-</v>
          </cell>
        </row>
        <row r="957">
          <cell r="A957">
            <v>118105102</v>
          </cell>
          <cell r="B957" t="str">
            <v>Oreopanax integrifolius Cuatrec.</v>
          </cell>
          <cell r="C957" t="str">
            <v>Araliaceae</v>
          </cell>
          <cell r="D957" t="str">
            <v>Oreopanax</v>
          </cell>
          <cell r="E957" t="str">
            <v>integrifolius</v>
          </cell>
          <cell r="F957" t="str">
            <v>Cuatrec.</v>
          </cell>
          <cell r="G957" t="str">
            <v>-</v>
          </cell>
        </row>
        <row r="958">
          <cell r="A958">
            <v>118105103</v>
          </cell>
          <cell r="B958" t="str">
            <v>Oreopanax nigrum Cuatrec.</v>
          </cell>
          <cell r="C958" t="str">
            <v>Araliaceae</v>
          </cell>
          <cell r="D958" t="str">
            <v>Oreopanax</v>
          </cell>
          <cell r="E958" t="str">
            <v>nigrum</v>
          </cell>
          <cell r="F958" t="str">
            <v>Cuatrec.</v>
          </cell>
          <cell r="G958" t="str">
            <v>-</v>
          </cell>
        </row>
        <row r="959">
          <cell r="A959">
            <v>118105104</v>
          </cell>
          <cell r="B959" t="str">
            <v>Oreopanax parviflorus Cuatrec.</v>
          </cell>
          <cell r="C959" t="str">
            <v>Araliaceae</v>
          </cell>
          <cell r="D959" t="str">
            <v>Oreopanax</v>
          </cell>
          <cell r="E959" t="str">
            <v>parviflorus</v>
          </cell>
          <cell r="F959" t="str">
            <v>Cuatrec.</v>
          </cell>
          <cell r="G959" t="str">
            <v>Papayuelo | Mano de oso</v>
          </cell>
        </row>
        <row r="960">
          <cell r="A960">
            <v>118105105</v>
          </cell>
          <cell r="B960" t="str">
            <v>Oreopanax sucrensis Cuatrec.</v>
          </cell>
          <cell r="C960" t="str">
            <v>Araliaceae</v>
          </cell>
          <cell r="D960" t="str">
            <v>Oreopanax</v>
          </cell>
          <cell r="E960" t="str">
            <v>sucrensis</v>
          </cell>
          <cell r="F960" t="str">
            <v>Cuatrec.</v>
          </cell>
          <cell r="G960" t="str">
            <v>-</v>
          </cell>
        </row>
        <row r="961">
          <cell r="A961">
            <v>118106100</v>
          </cell>
          <cell r="B961" t="str">
            <v>Petroselinum crispum (Mill.) A.W.Hill</v>
          </cell>
          <cell r="C961" t="str">
            <v>Araliaceae</v>
          </cell>
          <cell r="D961" t="str">
            <v>Petroselinum</v>
          </cell>
          <cell r="E961" t="str">
            <v>crispum</v>
          </cell>
          <cell r="F961" t="str">
            <v>(Mill.) A.W.Hill</v>
          </cell>
          <cell r="G961" t="str">
            <v>Perejil</v>
          </cell>
        </row>
        <row r="962">
          <cell r="A962">
            <v>118107100</v>
          </cell>
          <cell r="B962" t="str">
            <v>Schefflera sp.</v>
          </cell>
          <cell r="C962" t="str">
            <v>Araliaceae</v>
          </cell>
          <cell r="D962" t="str">
            <v>Schefflera</v>
          </cell>
          <cell r="E962" t="str">
            <v>sp.</v>
          </cell>
          <cell r="F962" t="str">
            <v>-</v>
          </cell>
          <cell r="G962" t="str">
            <v>Mano de oso | Ruleta</v>
          </cell>
        </row>
        <row r="963">
          <cell r="A963">
            <v>118107101</v>
          </cell>
          <cell r="B963" t="str">
            <v>Schefflera morototoni  (Aubl.) Maouire, Steyerm. &amp; Frodin</v>
          </cell>
          <cell r="C963" t="str">
            <v>Araliaceae</v>
          </cell>
          <cell r="D963" t="str">
            <v>Schefflera</v>
          </cell>
          <cell r="E963" t="str">
            <v xml:space="preserve">morototoni </v>
          </cell>
          <cell r="F963" t="str">
            <v>(Aubl.) Maouire, Steyerm. &amp; Frodin</v>
          </cell>
          <cell r="G963" t="str">
            <v>Tortolito | Mano de lean</v>
          </cell>
        </row>
        <row r="964">
          <cell r="A964">
            <v>118108100</v>
          </cell>
          <cell r="B964" t="str">
            <v>Sciodaphyllum sp.</v>
          </cell>
          <cell r="C964" t="str">
            <v>Araliaceae</v>
          </cell>
          <cell r="D964" t="str">
            <v>Sciodaphyllum</v>
          </cell>
          <cell r="E964" t="str">
            <v>sp.</v>
          </cell>
          <cell r="F964" t="str">
            <v>-</v>
          </cell>
          <cell r="G964" t="str">
            <v>-</v>
          </cell>
        </row>
        <row r="965">
          <cell r="A965">
            <v>118108101</v>
          </cell>
          <cell r="B965" t="str">
            <v>Sciodaphyllum decagynum (Cuatrec.) Lowry, G.M.Plunkett &amp; M.M.Mora</v>
          </cell>
          <cell r="C965" t="str">
            <v>Araliaceae</v>
          </cell>
          <cell r="D965" t="str">
            <v>Sciodaphyllum</v>
          </cell>
          <cell r="E965" t="str">
            <v>decagynum</v>
          </cell>
          <cell r="F965" t="str">
            <v>(Cuatrec.) Lowry, G.M.Plunkett &amp; M.M.Mora</v>
          </cell>
          <cell r="G965" t="str">
            <v>-</v>
          </cell>
        </row>
        <row r="966">
          <cell r="A966">
            <v>118108102</v>
          </cell>
          <cell r="B966" t="str">
            <v>Sciodaphyllum digynum (Cuatrec.) Lowry, G.M.Plunkett &amp; M.M.Mora</v>
          </cell>
          <cell r="C966" t="str">
            <v>Araliaceae</v>
          </cell>
          <cell r="D966" t="str">
            <v>Sciodaphyllum</v>
          </cell>
          <cell r="E966" t="str">
            <v>digynum</v>
          </cell>
          <cell r="F966" t="str">
            <v>(Cuatrec.) Lowry, G.M.Plunkett &amp; M.M.Mora</v>
          </cell>
          <cell r="G966" t="str">
            <v>-</v>
          </cell>
        </row>
        <row r="967">
          <cell r="A967">
            <v>118108103</v>
          </cell>
          <cell r="B967" t="str">
            <v>Sciodaphyllum heterotrichum Seem</v>
          </cell>
          <cell r="C967" t="str">
            <v>Araliaceae</v>
          </cell>
          <cell r="D967" t="str">
            <v>Sciodaphyllum</v>
          </cell>
          <cell r="E967" t="str">
            <v>heterotrichum</v>
          </cell>
          <cell r="F967" t="str">
            <v>Seem</v>
          </cell>
          <cell r="G967" t="str">
            <v>Mano de oso</v>
          </cell>
        </row>
        <row r="968">
          <cell r="A968">
            <v>118108104</v>
          </cell>
          <cell r="B968" t="str">
            <v>Sciodaphyllum lancifoliolatum (Frodin) Lowry, G.M.Plunkett &amp; M.M.Mora</v>
          </cell>
          <cell r="C968" t="str">
            <v>Araliaceae</v>
          </cell>
          <cell r="D968" t="str">
            <v>Sciodaphyllum</v>
          </cell>
          <cell r="E968" t="str">
            <v>lancifoliolatum</v>
          </cell>
          <cell r="F968" t="str">
            <v>(Frodin) Lowry, G.M.Plunkett &amp; M.M.Mora</v>
          </cell>
          <cell r="G968" t="str">
            <v>Ruleta | Chiflera | Mano de oso | rojo</v>
          </cell>
        </row>
        <row r="969">
          <cell r="A969">
            <v>118108105</v>
          </cell>
          <cell r="B969" t="str">
            <v>Sciodaphyllum lilacinum (Cuatrec.) Lowry, G.M.Plunkett &amp; M.M.Mora</v>
          </cell>
          <cell r="C969" t="str">
            <v>Araliaceae</v>
          </cell>
          <cell r="D969" t="str">
            <v>Sciodaphyllum</v>
          </cell>
          <cell r="E969" t="str">
            <v>lilacinum</v>
          </cell>
          <cell r="F969" t="str">
            <v>(Cuatrec.) Lowry, G.M.Plunkett &amp; M.M.Mora</v>
          </cell>
          <cell r="G969" t="str">
            <v>-</v>
          </cell>
        </row>
        <row r="970">
          <cell r="A970">
            <v>118108106</v>
          </cell>
          <cell r="B970" t="str">
            <v>Sciodaphyllum minutiflorum (Harms) Lowry, G.M.Plunkett &amp; M.M.Mora</v>
          </cell>
          <cell r="C970" t="str">
            <v>Araliaceae</v>
          </cell>
          <cell r="D970" t="str">
            <v>Sciodaphyllum</v>
          </cell>
          <cell r="E970" t="str">
            <v>minutiflorum</v>
          </cell>
          <cell r="F970" t="str">
            <v>(Harms) Lowry, G.M.Plunkett &amp; M.M.Mora</v>
          </cell>
          <cell r="G970" t="str">
            <v>-</v>
          </cell>
        </row>
        <row r="971">
          <cell r="A971">
            <v>118108107</v>
          </cell>
          <cell r="B971" t="str">
            <v>Sciodaphyllum pentandrum (Pav.) Poir</v>
          </cell>
          <cell r="C971" t="str">
            <v>Araliaceae</v>
          </cell>
          <cell r="D971" t="str">
            <v>Sciodaphyllum</v>
          </cell>
          <cell r="E971" t="str">
            <v>pentandrum</v>
          </cell>
          <cell r="F971" t="str">
            <v>(Pav.) Poir</v>
          </cell>
          <cell r="G971" t="str">
            <v>-</v>
          </cell>
        </row>
        <row r="972">
          <cell r="A972">
            <v>118108108</v>
          </cell>
          <cell r="B972" t="str">
            <v>Sciodaphyllum quindiuense (Kunth) DC.</v>
          </cell>
          <cell r="C972" t="str">
            <v>Araliaceae</v>
          </cell>
          <cell r="D972" t="str">
            <v>Sciodaphyllum</v>
          </cell>
          <cell r="E972" t="str">
            <v>quindiuense</v>
          </cell>
          <cell r="F972" t="str">
            <v>(Kunth) DC.</v>
          </cell>
          <cell r="G972" t="str">
            <v>-</v>
          </cell>
        </row>
        <row r="973">
          <cell r="A973">
            <v>118108109</v>
          </cell>
          <cell r="B973" t="str">
            <v>Sciodaphyllum velutinum (Cuatrec.) Lowry, G.M.Plunkett &amp; M.M.Mora</v>
          </cell>
          <cell r="C973" t="str">
            <v>Araliaceae</v>
          </cell>
          <cell r="D973" t="str">
            <v>Sciodaphyllum</v>
          </cell>
          <cell r="E973" t="str">
            <v>velutinum</v>
          </cell>
          <cell r="F973" t="str">
            <v>(Cuatrec.) Lowry, G.M.Plunkett &amp; M.M.Mora</v>
          </cell>
          <cell r="G973" t="str">
            <v>-</v>
          </cell>
        </row>
        <row r="974">
          <cell r="A974">
            <v>119100100</v>
          </cell>
          <cell r="B974" t="str">
            <v>Acrocomia aculeata (Jacq.) Mart.</v>
          </cell>
          <cell r="C974" t="str">
            <v>Arecaceae</v>
          </cell>
          <cell r="D974" t="str">
            <v>Acrocomia</v>
          </cell>
          <cell r="E974" t="str">
            <v>aculeata</v>
          </cell>
          <cell r="F974" t="str">
            <v>(Jacq.) Mart.</v>
          </cell>
          <cell r="G974" t="str">
            <v>-</v>
          </cell>
        </row>
        <row r="975">
          <cell r="A975">
            <v>119101100</v>
          </cell>
          <cell r="B975" t="str">
            <v>Aiphanes sp.</v>
          </cell>
          <cell r="C975" t="str">
            <v>Arecaceae</v>
          </cell>
          <cell r="D975" t="str">
            <v>Aiphanes</v>
          </cell>
          <cell r="E975" t="str">
            <v>sp.</v>
          </cell>
          <cell r="F975" t="str">
            <v>-</v>
          </cell>
          <cell r="G975" t="str">
            <v>-</v>
          </cell>
        </row>
        <row r="976">
          <cell r="A976">
            <v>119101101</v>
          </cell>
          <cell r="B976" t="str">
            <v>Aiphanes concinna H.E.Moore</v>
          </cell>
          <cell r="C976" t="str">
            <v>Arecaceae</v>
          </cell>
          <cell r="D976" t="str">
            <v>Aiphanes</v>
          </cell>
          <cell r="E976" t="str">
            <v>concinna</v>
          </cell>
          <cell r="F976" t="str">
            <v>H.E.Moore</v>
          </cell>
          <cell r="G976" t="str">
            <v>-</v>
          </cell>
        </row>
        <row r="977">
          <cell r="A977">
            <v>119101102</v>
          </cell>
          <cell r="B977" t="str">
            <v>Aiphanes deltoidea Burret</v>
          </cell>
          <cell r="C977" t="str">
            <v>Arecaceae</v>
          </cell>
          <cell r="D977" t="str">
            <v>Aiphanes</v>
          </cell>
          <cell r="E977" t="str">
            <v>deltoidea</v>
          </cell>
          <cell r="F977" t="str">
            <v>Burret</v>
          </cell>
          <cell r="G977" t="str">
            <v>Palma chonta</v>
          </cell>
        </row>
        <row r="978">
          <cell r="A978">
            <v>119101103</v>
          </cell>
          <cell r="B978" t="str">
            <v>Aiphanes horrida (Jacq.) Burret</v>
          </cell>
          <cell r="C978" t="str">
            <v>Arecaceae</v>
          </cell>
          <cell r="D978" t="str">
            <v>Aiphanes</v>
          </cell>
          <cell r="E978" t="str">
            <v>horrida</v>
          </cell>
          <cell r="F978" t="str">
            <v>(Jacq.) Burret</v>
          </cell>
          <cell r="G978" t="str">
            <v>Palma mararay | Mararay | Chontadurito</v>
          </cell>
        </row>
        <row r="979">
          <cell r="A979">
            <v>119101104</v>
          </cell>
          <cell r="B979" t="str">
            <v>Aiphanes simplex Burret</v>
          </cell>
          <cell r="C979" t="str">
            <v>Arecaceae</v>
          </cell>
          <cell r="D979" t="str">
            <v>Aiphanes</v>
          </cell>
          <cell r="E979" t="str">
            <v>simplex</v>
          </cell>
          <cell r="F979" t="str">
            <v>Burret</v>
          </cell>
          <cell r="G979" t="str">
            <v>Palma chonta</v>
          </cell>
        </row>
        <row r="980">
          <cell r="A980">
            <v>119101105</v>
          </cell>
          <cell r="B980" t="str">
            <v>Aiphanes ulei (Dammer) Burret</v>
          </cell>
          <cell r="C980" t="str">
            <v>Arecaceae</v>
          </cell>
          <cell r="D980" t="str">
            <v>Aiphanes</v>
          </cell>
          <cell r="E980" t="str">
            <v>ulei</v>
          </cell>
          <cell r="F980" t="str">
            <v>(Dammer) Burret</v>
          </cell>
          <cell r="G980" t="str">
            <v>-</v>
          </cell>
        </row>
        <row r="981">
          <cell r="A981">
            <v>119102100</v>
          </cell>
          <cell r="B981" t="str">
            <v>Astrocaryum sp.</v>
          </cell>
          <cell r="C981" t="str">
            <v>Arecaceae</v>
          </cell>
          <cell r="D981" t="str">
            <v>Astrocaryum</v>
          </cell>
          <cell r="E981" t="str">
            <v>sp.</v>
          </cell>
          <cell r="F981" t="str">
            <v>-</v>
          </cell>
          <cell r="G981" t="str">
            <v>Coquillo</v>
          </cell>
        </row>
        <row r="982">
          <cell r="A982">
            <v>119102101</v>
          </cell>
          <cell r="B982" t="str">
            <v>Astrocaryum acaule Mart.</v>
          </cell>
          <cell r="C982" t="str">
            <v>Arecaceae</v>
          </cell>
          <cell r="D982" t="str">
            <v>Astrocaryum</v>
          </cell>
          <cell r="E982" t="str">
            <v>acaule</v>
          </cell>
          <cell r="F982" t="str">
            <v>Mart.</v>
          </cell>
          <cell r="G982" t="str">
            <v>Coco de tigre | Corozo | Mataucuri</v>
          </cell>
        </row>
        <row r="983">
          <cell r="A983">
            <v>119102102</v>
          </cell>
          <cell r="B983" t="str">
            <v>Astrocaryum aculeatum G.Mey.</v>
          </cell>
          <cell r="C983" t="str">
            <v>Arecaceae</v>
          </cell>
          <cell r="D983" t="str">
            <v>Astrocaryum</v>
          </cell>
          <cell r="E983" t="str">
            <v>aculeatum</v>
          </cell>
          <cell r="F983" t="str">
            <v>G.Mey.</v>
          </cell>
          <cell r="G983" t="str">
            <v>Bombona | Cumare | Coco | Tucumá piranga</v>
          </cell>
        </row>
        <row r="984">
          <cell r="A984">
            <v>119102103</v>
          </cell>
          <cell r="B984" t="str">
            <v>Astrocaryum chambira Burret</v>
          </cell>
          <cell r="C984" t="str">
            <v>Arecaceae</v>
          </cell>
          <cell r="D984" t="str">
            <v>Astrocaryum</v>
          </cell>
          <cell r="E984" t="str">
            <v>chambira</v>
          </cell>
          <cell r="F984" t="str">
            <v>Burret</v>
          </cell>
          <cell r="G984" t="str">
            <v>Coquillo | Palma cumare | Chambira | Coco de chambira | Tucumá piranga</v>
          </cell>
        </row>
        <row r="985">
          <cell r="A985">
            <v>119102104</v>
          </cell>
          <cell r="B985" t="str">
            <v>Astrocaryum ciliatum F.Kahn &amp; B.Millán</v>
          </cell>
          <cell r="C985" t="str">
            <v>Arecaceae</v>
          </cell>
          <cell r="D985" t="str">
            <v>Astrocaryum</v>
          </cell>
          <cell r="E985" t="str">
            <v>ciliatum</v>
          </cell>
          <cell r="F985" t="str">
            <v>F.Kahn &amp; B.Millán</v>
          </cell>
          <cell r="G985" t="str">
            <v>Coco peludo | Coco de puerco | Coco de monte | Coquillo | Coco</v>
          </cell>
        </row>
        <row r="986">
          <cell r="A986">
            <v>119102105</v>
          </cell>
          <cell r="B986" t="str">
            <v>Astrocaryum cuatrecasanum Dugand</v>
          </cell>
          <cell r="C986" t="str">
            <v>Arecaceae</v>
          </cell>
          <cell r="D986" t="str">
            <v>Astrocaryum</v>
          </cell>
          <cell r="E986" t="str">
            <v>cuatrecasanum</v>
          </cell>
          <cell r="F986" t="str">
            <v>Dugand</v>
          </cell>
          <cell r="G986" t="str">
            <v>Coquillo | Ciquillo</v>
          </cell>
        </row>
        <row r="987">
          <cell r="A987">
            <v>119102106</v>
          </cell>
          <cell r="B987" t="str">
            <v>Astrocaryum ferrugineum F.Kahn &amp; B.Millán</v>
          </cell>
          <cell r="C987" t="str">
            <v>Arecaceae</v>
          </cell>
          <cell r="D987" t="str">
            <v>Astrocaryum</v>
          </cell>
          <cell r="E987" t="str">
            <v>ferrugineum</v>
          </cell>
          <cell r="F987" t="str">
            <v>F.Kahn &amp; B.Millán</v>
          </cell>
          <cell r="G987" t="str">
            <v>Coco</v>
          </cell>
        </row>
        <row r="988">
          <cell r="A988">
            <v>119102107</v>
          </cell>
          <cell r="B988" t="str">
            <v>Astrocaryum gynacanthum Mart.</v>
          </cell>
          <cell r="C988" t="str">
            <v>Arecaceae</v>
          </cell>
          <cell r="D988" t="str">
            <v>Astrocaryum</v>
          </cell>
          <cell r="E988" t="str">
            <v>gynacanthum</v>
          </cell>
          <cell r="F988" t="str">
            <v>Mart.</v>
          </cell>
          <cell r="G988" t="str">
            <v>Coco | Palma de cerrillo | Coquillo | Chuchana</v>
          </cell>
        </row>
        <row r="989">
          <cell r="A989">
            <v>119102108</v>
          </cell>
          <cell r="B989" t="str">
            <v>Astrocaryum jauari Mart.</v>
          </cell>
          <cell r="C989" t="str">
            <v>Arecaceae</v>
          </cell>
          <cell r="D989" t="str">
            <v>Astrocaryum</v>
          </cell>
          <cell r="E989" t="str">
            <v>jauari</v>
          </cell>
          <cell r="F989" t="str">
            <v>Mart.</v>
          </cell>
          <cell r="G989" t="str">
            <v>Yabari | Wiririma | Common | Javari | Albarico | Yawarí</v>
          </cell>
        </row>
        <row r="990">
          <cell r="A990">
            <v>119102109</v>
          </cell>
          <cell r="B990" t="str">
            <v>Astrocaryum murumuru Mart.</v>
          </cell>
          <cell r="C990" t="str">
            <v>Arecaceae</v>
          </cell>
          <cell r="D990" t="str">
            <v>Astrocaryum</v>
          </cell>
          <cell r="E990" t="str">
            <v>murumuru</v>
          </cell>
          <cell r="F990" t="str">
            <v>Mart.</v>
          </cell>
          <cell r="G990" t="str">
            <v>Chuchana</v>
          </cell>
        </row>
        <row r="991">
          <cell r="A991">
            <v>119103100</v>
          </cell>
          <cell r="B991" t="str">
            <v>Attalea sp.</v>
          </cell>
          <cell r="C991" t="str">
            <v>Arecaceae</v>
          </cell>
          <cell r="D991" t="str">
            <v>Attalea</v>
          </cell>
          <cell r="E991" t="str">
            <v>sp.</v>
          </cell>
          <cell r="F991" t="str">
            <v>-</v>
          </cell>
          <cell r="G991" t="str">
            <v>-</v>
          </cell>
        </row>
        <row r="992">
          <cell r="A992">
            <v>119103101</v>
          </cell>
          <cell r="B992" t="str">
            <v>Attalea butyracea (L.f.) Wess.Boer.</v>
          </cell>
          <cell r="C992" t="str">
            <v>Arecaceae</v>
          </cell>
          <cell r="D992" t="str">
            <v>Attalea</v>
          </cell>
          <cell r="E992" t="str">
            <v>butyracea</v>
          </cell>
          <cell r="F992" t="str">
            <v>(L.f.) Wess.Boer.</v>
          </cell>
          <cell r="G992" t="str">
            <v>Palma real | Palma cocora | Shapaja de altura</v>
          </cell>
        </row>
        <row r="993">
          <cell r="A993">
            <v>119103102</v>
          </cell>
          <cell r="B993" t="str">
            <v>Attalea insignis (Mart.) Drude</v>
          </cell>
          <cell r="C993" t="str">
            <v>Arecaceae</v>
          </cell>
          <cell r="D993" t="str">
            <v>Attalea</v>
          </cell>
          <cell r="E993" t="str">
            <v>insignis</v>
          </cell>
          <cell r="F993" t="str">
            <v>(Mart.) Drude</v>
          </cell>
          <cell r="G993" t="str">
            <v>Guajo | Yagua | Palma de ramo | Palma yagua | Coco de venado | Marija</v>
          </cell>
        </row>
        <row r="994">
          <cell r="A994">
            <v>119103103</v>
          </cell>
          <cell r="B994" t="str">
            <v>Attalea luetzelburgii (Burret) Wess.Boer</v>
          </cell>
          <cell r="C994" t="str">
            <v>Arecaceae</v>
          </cell>
          <cell r="D994" t="str">
            <v>Attalea</v>
          </cell>
          <cell r="E994" t="str">
            <v>luetzelburgii</v>
          </cell>
          <cell r="F994" t="str">
            <v>(Burret) Wess.Boer</v>
          </cell>
          <cell r="G994" t="str">
            <v>Pepu</v>
          </cell>
        </row>
        <row r="995">
          <cell r="A995">
            <v>119103104</v>
          </cell>
          <cell r="B995" t="str">
            <v>Attalea maripa (Aubl.) Mart.</v>
          </cell>
          <cell r="C995" t="str">
            <v>Arecaceae</v>
          </cell>
          <cell r="D995" t="str">
            <v>Attalea</v>
          </cell>
          <cell r="E995" t="str">
            <v>maripa</v>
          </cell>
          <cell r="F995" t="str">
            <v>(Aubl.) Mart.</v>
          </cell>
          <cell r="G995" t="str">
            <v>Palma real | Cucurito</v>
          </cell>
        </row>
        <row r="996">
          <cell r="A996">
            <v>119103105</v>
          </cell>
          <cell r="B996" t="str">
            <v>Attalea microcarpa Mart.</v>
          </cell>
          <cell r="C996" t="str">
            <v>Arecaceae</v>
          </cell>
          <cell r="D996" t="str">
            <v>Attalea</v>
          </cell>
          <cell r="E996" t="str">
            <v>microcarpa</v>
          </cell>
          <cell r="F996" t="str">
            <v>Mart.</v>
          </cell>
          <cell r="G996" t="str">
            <v>Mabaco | Kuzi</v>
          </cell>
        </row>
        <row r="997">
          <cell r="A997">
            <v>119103106</v>
          </cell>
          <cell r="B997" t="str">
            <v>Attalea plowmanii (Glassman) Zona</v>
          </cell>
          <cell r="C997" t="str">
            <v>Arecaceae</v>
          </cell>
          <cell r="D997" t="str">
            <v>Attalea</v>
          </cell>
          <cell r="E997" t="str">
            <v>plowmanii</v>
          </cell>
          <cell r="F997" t="str">
            <v>(Glassman) Zona</v>
          </cell>
          <cell r="G997" t="str">
            <v>-</v>
          </cell>
        </row>
        <row r="998">
          <cell r="A998">
            <v>119103107</v>
          </cell>
          <cell r="B998" t="str">
            <v>Attalea racemosa Spruce</v>
          </cell>
          <cell r="C998" t="str">
            <v>Arecaceae</v>
          </cell>
          <cell r="D998" t="str">
            <v>Attalea</v>
          </cell>
          <cell r="E998" t="str">
            <v>racemosa</v>
          </cell>
          <cell r="F998" t="str">
            <v>Spruce</v>
          </cell>
          <cell r="G998" t="str">
            <v>Taparo | Coco | Macuma</v>
          </cell>
        </row>
        <row r="999">
          <cell r="A999">
            <v>119104100</v>
          </cell>
          <cell r="B999" t="str">
            <v>Bactris sp.</v>
          </cell>
          <cell r="C999" t="str">
            <v>Arecaceae</v>
          </cell>
          <cell r="D999" t="str">
            <v>Bactris</v>
          </cell>
          <cell r="E999" t="str">
            <v>sp.</v>
          </cell>
          <cell r="F999" t="str">
            <v>-</v>
          </cell>
          <cell r="G999" t="str">
            <v>Macanilla | Chontilla espinosa | Corombolito</v>
          </cell>
        </row>
        <row r="1000">
          <cell r="A1000">
            <v>119104101</v>
          </cell>
          <cell r="B1000" t="str">
            <v>Bactris acanthocarpa Mart.</v>
          </cell>
          <cell r="C1000" t="str">
            <v>Arecaceae</v>
          </cell>
          <cell r="D1000" t="str">
            <v>Bactris</v>
          </cell>
          <cell r="E1000" t="str">
            <v>acanthocarpa</v>
          </cell>
          <cell r="F1000" t="str">
            <v>Mart.</v>
          </cell>
          <cell r="G1000" t="str">
            <v>Chontaduro de monte</v>
          </cell>
        </row>
        <row r="1001">
          <cell r="A1001">
            <v>119104102</v>
          </cell>
          <cell r="B1001" t="str">
            <v>Bactris balanophora Spruce</v>
          </cell>
          <cell r="C1001" t="str">
            <v>Arecaceae</v>
          </cell>
          <cell r="D1001" t="str">
            <v>Bactris</v>
          </cell>
          <cell r="E1001" t="str">
            <v>balanophora</v>
          </cell>
          <cell r="F1001" t="str">
            <v>Spruce</v>
          </cell>
          <cell r="G1001" t="str">
            <v>Chontaduro paso</v>
          </cell>
        </row>
        <row r="1002">
          <cell r="A1002">
            <v>119104103</v>
          </cell>
          <cell r="B1002" t="str">
            <v>Bactris bidentula Spruce</v>
          </cell>
          <cell r="C1002" t="str">
            <v>Arecaceae</v>
          </cell>
          <cell r="D1002" t="str">
            <v>Bactris</v>
          </cell>
          <cell r="E1002" t="str">
            <v>bidentula</v>
          </cell>
          <cell r="F1002" t="str">
            <v>Spruce</v>
          </cell>
          <cell r="G1002" t="str">
            <v>Cubarro</v>
          </cell>
        </row>
        <row r="1003">
          <cell r="A1003">
            <v>119104104</v>
          </cell>
          <cell r="B1003" t="str">
            <v>Bactris bifida Mart.</v>
          </cell>
          <cell r="C1003" t="str">
            <v>Arecaceae</v>
          </cell>
          <cell r="D1003" t="str">
            <v>Bactris</v>
          </cell>
          <cell r="E1003" t="str">
            <v>bifida</v>
          </cell>
          <cell r="F1003" t="str">
            <v>Mart.</v>
          </cell>
          <cell r="G1003" t="str">
            <v>-</v>
          </cell>
        </row>
        <row r="1004">
          <cell r="A1004">
            <v>119104105</v>
          </cell>
          <cell r="B1004" t="str">
            <v>Bactris brongniartii Mart.</v>
          </cell>
          <cell r="C1004" t="str">
            <v>Arecaceae</v>
          </cell>
          <cell r="D1004" t="str">
            <v>Bactris</v>
          </cell>
          <cell r="E1004" t="str">
            <v>brongniartii</v>
          </cell>
          <cell r="F1004" t="str">
            <v>Mart.</v>
          </cell>
          <cell r="G1004" t="str">
            <v>-</v>
          </cell>
        </row>
        <row r="1005">
          <cell r="A1005">
            <v>119104106</v>
          </cell>
          <cell r="B1005" t="str">
            <v>Bactris campestris Mart.</v>
          </cell>
          <cell r="C1005" t="str">
            <v>Arecaceae</v>
          </cell>
          <cell r="D1005" t="str">
            <v>Bactris</v>
          </cell>
          <cell r="E1005" t="str">
            <v>campestris</v>
          </cell>
          <cell r="F1005" t="str">
            <v>Mart.</v>
          </cell>
          <cell r="G1005" t="str">
            <v>Yagua</v>
          </cell>
        </row>
        <row r="1006">
          <cell r="A1006">
            <v>119104107</v>
          </cell>
          <cell r="B1006" t="str">
            <v>Bactris concinna Mart.</v>
          </cell>
          <cell r="C1006" t="str">
            <v>Arecaceae</v>
          </cell>
          <cell r="D1006" t="str">
            <v>Bactris</v>
          </cell>
          <cell r="E1006" t="str">
            <v>concinna</v>
          </cell>
          <cell r="F1006" t="str">
            <v>Mart.</v>
          </cell>
          <cell r="G1006" t="str">
            <v>Ñegilla de la baja</v>
          </cell>
        </row>
        <row r="1007">
          <cell r="A1007">
            <v>119104108</v>
          </cell>
          <cell r="B1007" t="str">
            <v>Bactris corossilla H.Karst.</v>
          </cell>
          <cell r="C1007" t="str">
            <v>Arecaceae</v>
          </cell>
          <cell r="D1007" t="str">
            <v>Bactris</v>
          </cell>
          <cell r="E1007" t="str">
            <v>corossilla</v>
          </cell>
          <cell r="F1007" t="str">
            <v>H.Karst.</v>
          </cell>
          <cell r="G1007" t="str">
            <v>Cubarro</v>
          </cell>
        </row>
        <row r="1008">
          <cell r="A1008">
            <v>119104109</v>
          </cell>
          <cell r="B1008" t="str">
            <v>Bactris elegans Barb.Rodr.</v>
          </cell>
          <cell r="C1008" t="str">
            <v>Arecaceae</v>
          </cell>
          <cell r="D1008" t="str">
            <v>Bactris</v>
          </cell>
          <cell r="E1008" t="str">
            <v>elegans</v>
          </cell>
          <cell r="F1008" t="str">
            <v>Barb.Rodr.</v>
          </cell>
          <cell r="G1008" t="str">
            <v>-</v>
          </cell>
        </row>
        <row r="1009">
          <cell r="A1009">
            <v>119104110</v>
          </cell>
          <cell r="B1009" t="str">
            <v>Bactris fissifrons Mart.</v>
          </cell>
          <cell r="C1009" t="str">
            <v>Arecaceae</v>
          </cell>
          <cell r="D1009" t="str">
            <v>Bactris</v>
          </cell>
          <cell r="E1009" t="str">
            <v>fissifrons</v>
          </cell>
          <cell r="F1009" t="str">
            <v>Mart.</v>
          </cell>
          <cell r="G1009" t="str">
            <v>Coquito espinoso | Cubarru de espinas | Palmita | Palma wii | Coquito</v>
          </cell>
        </row>
        <row r="1010">
          <cell r="A1010">
            <v>119104111</v>
          </cell>
          <cell r="B1010" t="str">
            <v>Bactris gasipaes Kunth</v>
          </cell>
          <cell r="C1010" t="str">
            <v>Arecaceae</v>
          </cell>
          <cell r="D1010" t="str">
            <v>Bactris</v>
          </cell>
          <cell r="E1010" t="str">
            <v>gasipaes</v>
          </cell>
          <cell r="F1010" t="str">
            <v>Kunth</v>
          </cell>
          <cell r="G1010" t="str">
            <v>Chontaduro</v>
          </cell>
        </row>
        <row r="1011">
          <cell r="A1011">
            <v>119104112</v>
          </cell>
          <cell r="B1011" t="str">
            <v>Bactris hirta Mart.</v>
          </cell>
          <cell r="C1011" t="str">
            <v>Arecaceae</v>
          </cell>
          <cell r="D1011" t="str">
            <v>Bactris</v>
          </cell>
          <cell r="E1011" t="str">
            <v>hirta</v>
          </cell>
          <cell r="F1011" t="str">
            <v>Mart.</v>
          </cell>
          <cell r="G1011" t="str">
            <v>Coquito | Coquillo | Chontaduro de rana | Chontaduro de grillo | Chontaduro de sapo hotda</v>
          </cell>
        </row>
        <row r="1012">
          <cell r="A1012">
            <v>119104113</v>
          </cell>
          <cell r="B1012" t="str">
            <v>Bactris killipii Burret</v>
          </cell>
          <cell r="C1012" t="str">
            <v>Arecaceae</v>
          </cell>
          <cell r="D1012" t="str">
            <v>Bactris</v>
          </cell>
          <cell r="E1012" t="str">
            <v>killipii</v>
          </cell>
          <cell r="F1012" t="str">
            <v>Burret</v>
          </cell>
          <cell r="G1012" t="str">
            <v>-</v>
          </cell>
        </row>
        <row r="1013">
          <cell r="A1013">
            <v>119104114</v>
          </cell>
          <cell r="B1013" t="str">
            <v>Bactris macroacantha Mart.</v>
          </cell>
          <cell r="C1013" t="str">
            <v>Arecaceae</v>
          </cell>
          <cell r="D1013" t="str">
            <v>Bactris</v>
          </cell>
          <cell r="E1013" t="str">
            <v>macroacantha</v>
          </cell>
          <cell r="F1013" t="str">
            <v>Mart.</v>
          </cell>
          <cell r="G1013" t="str">
            <v>Milpesillo | Chontaduro de sapo | Coco</v>
          </cell>
        </row>
        <row r="1014">
          <cell r="A1014">
            <v>119104115</v>
          </cell>
          <cell r="B1014" t="str">
            <v>Bactris major Jacq.</v>
          </cell>
          <cell r="C1014" t="str">
            <v>Arecaceae</v>
          </cell>
          <cell r="D1014" t="str">
            <v>Bactris</v>
          </cell>
          <cell r="E1014" t="str">
            <v>major</v>
          </cell>
          <cell r="F1014" t="str">
            <v>Jacq.</v>
          </cell>
          <cell r="G1014" t="str">
            <v>Cubarro</v>
          </cell>
        </row>
        <row r="1015">
          <cell r="A1015">
            <v>119104116</v>
          </cell>
          <cell r="B1015" t="str">
            <v>Bactris maraja Mart.</v>
          </cell>
          <cell r="C1015" t="str">
            <v>Arecaceae</v>
          </cell>
          <cell r="D1015" t="str">
            <v>Bactris</v>
          </cell>
          <cell r="E1015" t="str">
            <v>maraja</v>
          </cell>
          <cell r="F1015" t="str">
            <v>Mart.</v>
          </cell>
          <cell r="G1015" t="str">
            <v>Chontadurillo | Chontaduro de buho | Chontaduro de pescado | Cubarro | Chontilla | Ñegilla de altura</v>
          </cell>
        </row>
        <row r="1016">
          <cell r="A1016">
            <v>119104117</v>
          </cell>
          <cell r="B1016" t="str">
            <v>Bactris riparia Mart.</v>
          </cell>
          <cell r="C1016" t="str">
            <v>Arecaceae</v>
          </cell>
          <cell r="D1016" t="str">
            <v>Bactris</v>
          </cell>
          <cell r="E1016" t="str">
            <v>riparia</v>
          </cell>
          <cell r="F1016" t="str">
            <v>Mart.</v>
          </cell>
          <cell r="G1016" t="str">
            <v>Chontadurillo | Chontadurillo | Chontilla | variedad pepa verde | Chontaduro de pescado</v>
          </cell>
        </row>
        <row r="1017">
          <cell r="A1017">
            <v>119104118</v>
          </cell>
          <cell r="B1017" t="str">
            <v>Bactris simplicifrons Mart.</v>
          </cell>
          <cell r="C1017" t="str">
            <v>Arecaceae</v>
          </cell>
          <cell r="D1017" t="str">
            <v>Bactris</v>
          </cell>
          <cell r="E1017" t="str">
            <v>simplicifrons</v>
          </cell>
          <cell r="F1017" t="str">
            <v>Mart.</v>
          </cell>
          <cell r="G1017" t="str">
            <v>Chontadurillo | Palma de grulla | Chontaduro | Chontaduro de lagartija | Chontadurillo liso | Chontadurito sin espinas | Chontillo</v>
          </cell>
        </row>
        <row r="1018">
          <cell r="A1018">
            <v>119105100</v>
          </cell>
          <cell r="B1018" t="str">
            <v>Caryota urens L.</v>
          </cell>
          <cell r="C1018" t="str">
            <v>Arecaceae</v>
          </cell>
          <cell r="D1018" t="str">
            <v>Caryota</v>
          </cell>
          <cell r="E1018" t="str">
            <v>urens</v>
          </cell>
          <cell r="F1018" t="str">
            <v>L.</v>
          </cell>
          <cell r="G1018" t="str">
            <v>-</v>
          </cell>
        </row>
        <row r="1019">
          <cell r="A1019">
            <v>119106100</v>
          </cell>
          <cell r="B1019" t="str">
            <v>Ceroxylon vogelianum (Engel) H.Wendl.</v>
          </cell>
          <cell r="C1019" t="str">
            <v>Arecaceae</v>
          </cell>
          <cell r="D1019" t="str">
            <v>Ceroxylon</v>
          </cell>
          <cell r="E1019" t="str">
            <v>vogelianum</v>
          </cell>
          <cell r="F1019" t="str">
            <v>(Engel) H.Wendl.</v>
          </cell>
          <cell r="G1019" t="str">
            <v>Palma de cera</v>
          </cell>
        </row>
        <row r="1020">
          <cell r="A1020">
            <v>119107100</v>
          </cell>
          <cell r="B1020" t="str">
            <v>Chamaedorea sp.</v>
          </cell>
          <cell r="C1020" t="str">
            <v>Arecaceae</v>
          </cell>
          <cell r="D1020" t="str">
            <v>Chamaedorea</v>
          </cell>
          <cell r="E1020" t="str">
            <v>sp.</v>
          </cell>
          <cell r="F1020" t="str">
            <v>-</v>
          </cell>
          <cell r="G1020" t="str">
            <v>-</v>
          </cell>
        </row>
        <row r="1021">
          <cell r="A1021">
            <v>119107101</v>
          </cell>
          <cell r="B1021" t="str">
            <v>Chamaedorea linearis (Ruiz &amp; Pav.) Mart.</v>
          </cell>
          <cell r="C1021" t="str">
            <v>Arecaceae</v>
          </cell>
          <cell r="D1021" t="str">
            <v>Chamaedorea</v>
          </cell>
          <cell r="E1021" t="str">
            <v>linearis</v>
          </cell>
          <cell r="F1021" t="str">
            <v>(Ruiz &amp; Pav.) Mart.</v>
          </cell>
          <cell r="G1021" t="str">
            <v>-</v>
          </cell>
        </row>
        <row r="1022">
          <cell r="A1022">
            <v>119107102</v>
          </cell>
          <cell r="B1022" t="str">
            <v>Chamaedorea pauciflora Mart.</v>
          </cell>
          <cell r="C1022" t="str">
            <v>Arecaceae</v>
          </cell>
          <cell r="D1022" t="str">
            <v>Chamaedorea</v>
          </cell>
          <cell r="E1022" t="str">
            <v>pauciflora</v>
          </cell>
          <cell r="F1022" t="str">
            <v>Mart.</v>
          </cell>
          <cell r="G1022" t="str">
            <v>Palma yarina</v>
          </cell>
        </row>
        <row r="1023">
          <cell r="A1023">
            <v>119107103</v>
          </cell>
          <cell r="B1023" t="str">
            <v>Chamaedorea pinnatifrons (Jacq.) Oerst.</v>
          </cell>
          <cell r="C1023" t="str">
            <v>Arecaceae</v>
          </cell>
          <cell r="D1023" t="str">
            <v>Chamaedorea</v>
          </cell>
          <cell r="E1023" t="str">
            <v>pinnatifrons</v>
          </cell>
          <cell r="F1023" t="str">
            <v>(Jacq.) Oerst.</v>
          </cell>
          <cell r="G1023" t="str">
            <v>Chontadurillo | Palma virtud</v>
          </cell>
        </row>
        <row r="1024">
          <cell r="A1024">
            <v>119108100</v>
          </cell>
          <cell r="B1024" t="str">
            <v>Chelyocarpus sp.</v>
          </cell>
          <cell r="C1024" t="str">
            <v>Arecaceae</v>
          </cell>
          <cell r="D1024" t="str">
            <v>Chelyocarpus</v>
          </cell>
          <cell r="E1024" t="str">
            <v>sp.</v>
          </cell>
          <cell r="F1024" t="str">
            <v>-</v>
          </cell>
          <cell r="G1024" t="str">
            <v>-</v>
          </cell>
        </row>
        <row r="1025">
          <cell r="A1025">
            <v>119108101</v>
          </cell>
          <cell r="B1025" t="str">
            <v>Chelyocarpus repens F.Kahn &amp; K.Mejia</v>
          </cell>
          <cell r="C1025" t="str">
            <v>Arecaceae</v>
          </cell>
          <cell r="D1025" t="str">
            <v>Chelyocarpus</v>
          </cell>
          <cell r="E1025" t="str">
            <v>repens</v>
          </cell>
          <cell r="F1025" t="str">
            <v>F.Kahn &amp; K.Mejia</v>
          </cell>
          <cell r="G1025" t="str">
            <v>-</v>
          </cell>
        </row>
        <row r="1026">
          <cell r="A1026">
            <v>119108102</v>
          </cell>
          <cell r="B1026" t="str">
            <v>Chelyocarpus ulei Dammer</v>
          </cell>
          <cell r="C1026" t="str">
            <v>Arecaceae</v>
          </cell>
          <cell r="D1026" t="str">
            <v>Chelyocarpus</v>
          </cell>
          <cell r="E1026" t="str">
            <v>ulei</v>
          </cell>
          <cell r="F1026" t="str">
            <v>Dammer</v>
          </cell>
          <cell r="G1026" t="str">
            <v>-</v>
          </cell>
        </row>
        <row r="1027">
          <cell r="A1027">
            <v>119109100</v>
          </cell>
          <cell r="B1027" t="str">
            <v>Cocos nucifera L.</v>
          </cell>
          <cell r="C1027" t="str">
            <v>Arecaceae</v>
          </cell>
          <cell r="D1027" t="str">
            <v>Cocos</v>
          </cell>
          <cell r="E1027" t="str">
            <v>nucifera</v>
          </cell>
          <cell r="F1027" t="str">
            <v>L.</v>
          </cell>
          <cell r="G1027" t="str">
            <v>Coco grande verde | coco de jardín | Coco</v>
          </cell>
        </row>
        <row r="1028">
          <cell r="A1028">
            <v>119110100</v>
          </cell>
          <cell r="B1028" t="str">
            <v>Desmoncus sp.</v>
          </cell>
          <cell r="C1028" t="str">
            <v>Arecaceae</v>
          </cell>
          <cell r="D1028" t="str">
            <v>Desmoncus</v>
          </cell>
          <cell r="E1028" t="str">
            <v>sp.</v>
          </cell>
          <cell r="F1028" t="str">
            <v>-</v>
          </cell>
          <cell r="G1028" t="str">
            <v>-</v>
          </cell>
        </row>
        <row r="1029">
          <cell r="A1029">
            <v>119110101</v>
          </cell>
          <cell r="B1029" t="str">
            <v>Desmoncus giganteus A.J.Hend.</v>
          </cell>
          <cell r="C1029" t="str">
            <v>Arecaceae</v>
          </cell>
          <cell r="D1029" t="str">
            <v>Desmoncus</v>
          </cell>
          <cell r="E1029" t="str">
            <v>giganteus</v>
          </cell>
          <cell r="F1029" t="str">
            <v>A.J.Hend.</v>
          </cell>
          <cell r="G1029" t="str">
            <v>-</v>
          </cell>
        </row>
        <row r="1030">
          <cell r="A1030">
            <v>119110102</v>
          </cell>
          <cell r="B1030" t="str">
            <v>Desmoncus horridus Splitg. ex Mart.</v>
          </cell>
          <cell r="C1030" t="str">
            <v>Arecaceae</v>
          </cell>
          <cell r="D1030" t="str">
            <v>Desmoncus</v>
          </cell>
          <cell r="E1030" t="str">
            <v>horridus</v>
          </cell>
          <cell r="F1030" t="str">
            <v>Splitg. ex Mart.</v>
          </cell>
          <cell r="G1030" t="str">
            <v>-</v>
          </cell>
        </row>
        <row r="1031">
          <cell r="A1031">
            <v>119110103</v>
          </cell>
          <cell r="B1031" t="str">
            <v>Desmoncus intermedius H.Wendl.</v>
          </cell>
          <cell r="C1031" t="str">
            <v>Arecaceae</v>
          </cell>
          <cell r="D1031" t="str">
            <v>Desmoncus</v>
          </cell>
          <cell r="E1031" t="str">
            <v>intermedius</v>
          </cell>
          <cell r="F1031" t="str">
            <v>H.Wendl.</v>
          </cell>
          <cell r="G1031" t="str">
            <v>-</v>
          </cell>
        </row>
        <row r="1032">
          <cell r="A1032">
            <v>119110104</v>
          </cell>
          <cell r="B1032" t="str">
            <v>Desmoncus mitis Mart.</v>
          </cell>
          <cell r="C1032" t="str">
            <v>Arecaceae</v>
          </cell>
          <cell r="D1032" t="str">
            <v>Desmoncus</v>
          </cell>
          <cell r="E1032" t="str">
            <v>mitis</v>
          </cell>
          <cell r="F1032" t="str">
            <v>Mart.</v>
          </cell>
          <cell r="G1032" t="str">
            <v>Bejuco alcalde | Yachitara</v>
          </cell>
        </row>
        <row r="1033">
          <cell r="A1033">
            <v>119110105</v>
          </cell>
          <cell r="B1033" t="str">
            <v>Desmoncus orthacanthos Mart.</v>
          </cell>
          <cell r="C1033" t="str">
            <v>Arecaceae</v>
          </cell>
          <cell r="D1033" t="str">
            <v>Desmoncus</v>
          </cell>
          <cell r="E1033" t="str">
            <v>orthacanthos</v>
          </cell>
          <cell r="F1033" t="str">
            <v>Mart.</v>
          </cell>
          <cell r="G1033" t="str">
            <v>-</v>
          </cell>
        </row>
        <row r="1034">
          <cell r="A1034">
            <v>119110106</v>
          </cell>
          <cell r="B1034" t="str">
            <v>Desmoncus phoenicocarpus Barb.Rodr.</v>
          </cell>
          <cell r="C1034" t="str">
            <v>Arecaceae</v>
          </cell>
          <cell r="D1034" t="str">
            <v>Desmoncus</v>
          </cell>
          <cell r="E1034" t="str">
            <v>phoenicocarpus</v>
          </cell>
          <cell r="F1034" t="str">
            <v>Barb.Rodr.</v>
          </cell>
          <cell r="G1034" t="str">
            <v>-</v>
          </cell>
        </row>
        <row r="1035">
          <cell r="A1035">
            <v>119110107</v>
          </cell>
          <cell r="B1035" t="str">
            <v>Desmoncus polyacanthos Mart.</v>
          </cell>
          <cell r="C1035" t="str">
            <v>Arecaceae</v>
          </cell>
          <cell r="D1035" t="str">
            <v>Desmoncus</v>
          </cell>
          <cell r="E1035" t="str">
            <v>polyacanthos</v>
          </cell>
          <cell r="F1035" t="str">
            <v>Mart.</v>
          </cell>
          <cell r="G1035" t="str">
            <v>Diente de culebra | Bejuco ataja danta</v>
          </cell>
        </row>
        <row r="1036">
          <cell r="A1036">
            <v>119111100</v>
          </cell>
          <cell r="B1036" t="str">
            <v>Dictyocaryum sp.</v>
          </cell>
          <cell r="C1036" t="str">
            <v>Arecaceae</v>
          </cell>
          <cell r="D1036" t="str">
            <v>Dictyocaryum</v>
          </cell>
          <cell r="E1036" t="str">
            <v>sp.</v>
          </cell>
          <cell r="F1036" t="str">
            <v>-</v>
          </cell>
          <cell r="G1036" t="str">
            <v>Palma bombona | Palma barrigona</v>
          </cell>
        </row>
        <row r="1037">
          <cell r="A1037">
            <v>119111101</v>
          </cell>
          <cell r="B1037" t="str">
            <v>Dictyocaryum globiferum Dugand</v>
          </cell>
          <cell r="C1037" t="str">
            <v>Arecaceae</v>
          </cell>
          <cell r="D1037" t="str">
            <v>Dictyocaryum</v>
          </cell>
          <cell r="E1037" t="str">
            <v>globiferum</v>
          </cell>
          <cell r="F1037" t="str">
            <v>Dugand</v>
          </cell>
          <cell r="G1037" t="str">
            <v>Palma Bombona | de coroso</v>
          </cell>
        </row>
        <row r="1038">
          <cell r="A1038">
            <v>119111102</v>
          </cell>
          <cell r="B1038" t="str">
            <v>Dictyocaryum lamarckianum (Mart.) H.Wendl.</v>
          </cell>
          <cell r="C1038" t="str">
            <v>Arecaceae</v>
          </cell>
          <cell r="D1038" t="str">
            <v>Dictyocaryum</v>
          </cell>
          <cell r="E1038" t="str">
            <v>lamarckianum</v>
          </cell>
          <cell r="F1038" t="str">
            <v>(Mart.) H.Wendl.</v>
          </cell>
          <cell r="G1038" t="str">
            <v>-</v>
          </cell>
        </row>
        <row r="1039">
          <cell r="A1039">
            <v>119111103</v>
          </cell>
          <cell r="B1039" t="str">
            <v>Dictyocaryum ptarianum (Steyerm.) H.E.Moore &amp; Steyerm.</v>
          </cell>
          <cell r="C1039" t="str">
            <v>Arecaceae</v>
          </cell>
          <cell r="D1039" t="str">
            <v>Dictyocaryum</v>
          </cell>
          <cell r="E1039" t="str">
            <v>ptarianum</v>
          </cell>
          <cell r="F1039" t="str">
            <v>(Steyerm.) H.E.Moore &amp; Steyerm.</v>
          </cell>
          <cell r="G1039" t="str">
            <v>Maripa</v>
          </cell>
        </row>
        <row r="1040">
          <cell r="A1040">
            <v>119112100</v>
          </cell>
          <cell r="B1040" t="str">
            <v>Elaeis sp.</v>
          </cell>
          <cell r="C1040" t="str">
            <v>Arecaceae</v>
          </cell>
          <cell r="D1040" t="str">
            <v>Elaeis</v>
          </cell>
          <cell r="E1040" t="str">
            <v>sp.</v>
          </cell>
          <cell r="F1040" t="str">
            <v>-</v>
          </cell>
          <cell r="G1040" t="str">
            <v>-</v>
          </cell>
        </row>
        <row r="1041">
          <cell r="A1041">
            <v>119112101</v>
          </cell>
          <cell r="B1041" t="str">
            <v>Elaeis guineensis Jacq.</v>
          </cell>
          <cell r="C1041" t="str">
            <v>Arecaceae</v>
          </cell>
          <cell r="D1041" t="str">
            <v>Elaeis</v>
          </cell>
          <cell r="E1041" t="str">
            <v>guineensis</v>
          </cell>
          <cell r="F1041" t="str">
            <v>Jacq.</v>
          </cell>
          <cell r="G1041" t="str">
            <v>Palma africana</v>
          </cell>
        </row>
        <row r="1042">
          <cell r="A1042">
            <v>119112102</v>
          </cell>
          <cell r="B1042" t="str">
            <v>Elaeis oleifera (Kunth) Cortés</v>
          </cell>
          <cell r="C1042" t="str">
            <v>Arecaceae</v>
          </cell>
          <cell r="D1042" t="str">
            <v>Elaeis</v>
          </cell>
          <cell r="E1042" t="str">
            <v>oleifera</v>
          </cell>
          <cell r="F1042" t="str">
            <v>(Kunth) Cortés</v>
          </cell>
          <cell r="G1042" t="str">
            <v>Palma de aceite nativa | Palma brasilera</v>
          </cell>
        </row>
        <row r="1043">
          <cell r="A1043">
            <v>119113100</v>
          </cell>
          <cell r="B1043" t="str">
            <v>Euterpe sp.</v>
          </cell>
          <cell r="C1043" t="str">
            <v>Arecaceae</v>
          </cell>
          <cell r="D1043" t="str">
            <v>Euterpe</v>
          </cell>
          <cell r="E1043" t="str">
            <v>sp.</v>
          </cell>
          <cell r="F1043" t="str">
            <v>-</v>
          </cell>
          <cell r="G1043" t="str">
            <v>Palmiche</v>
          </cell>
        </row>
        <row r="1044">
          <cell r="A1044">
            <v>119113101</v>
          </cell>
          <cell r="B1044" t="str">
            <v>Euterpe catinga Wallace</v>
          </cell>
          <cell r="C1044" t="str">
            <v>Arecaceae</v>
          </cell>
          <cell r="D1044" t="str">
            <v>Euterpe</v>
          </cell>
          <cell r="E1044" t="str">
            <v>catinga</v>
          </cell>
          <cell r="F1044" t="str">
            <v>Wallace</v>
          </cell>
          <cell r="G1044" t="str">
            <v>Asaí rojo | Asaí paso | Asaí sabanero | Wasai de sabaneta | Wasai | Uasai</v>
          </cell>
        </row>
        <row r="1045">
          <cell r="A1045">
            <v>119113102</v>
          </cell>
          <cell r="B1045" t="str">
            <v>Euterpe oleracea Mart.</v>
          </cell>
          <cell r="C1045" t="str">
            <v>Arecaceae</v>
          </cell>
          <cell r="D1045" t="str">
            <v>Euterpe</v>
          </cell>
          <cell r="E1045" t="str">
            <v>oleracea</v>
          </cell>
          <cell r="F1045" t="str">
            <v>Mart.</v>
          </cell>
          <cell r="G1045" t="str">
            <v>Asaí</v>
          </cell>
        </row>
        <row r="1046">
          <cell r="A1046">
            <v>119113103</v>
          </cell>
          <cell r="B1046" t="str">
            <v>Euterpe precatoria Mart.</v>
          </cell>
          <cell r="C1046" t="str">
            <v>Arecaceae</v>
          </cell>
          <cell r="D1046" t="str">
            <v>Euterpe</v>
          </cell>
          <cell r="E1046" t="str">
            <v>precatoria</v>
          </cell>
          <cell r="F1046" t="str">
            <v>Mart.</v>
          </cell>
          <cell r="G1046" t="str">
            <v>Asaí | Wasai brasilero | Manaca | Asaí pará</v>
          </cell>
        </row>
        <row r="1047">
          <cell r="A1047">
            <v>119114100</v>
          </cell>
          <cell r="B1047" t="str">
            <v>Geonoma sp.</v>
          </cell>
          <cell r="C1047" t="str">
            <v>Arecaceae</v>
          </cell>
          <cell r="D1047" t="str">
            <v>Geonoma</v>
          </cell>
          <cell r="E1047" t="str">
            <v>sp.</v>
          </cell>
          <cell r="F1047" t="str">
            <v>-</v>
          </cell>
          <cell r="G1047" t="str">
            <v>-</v>
          </cell>
        </row>
        <row r="1048">
          <cell r="A1048">
            <v>119114101</v>
          </cell>
          <cell r="B1048" t="str">
            <v>Geonoma brongniartii Mart.</v>
          </cell>
          <cell r="C1048" t="str">
            <v>Arecaceae</v>
          </cell>
          <cell r="D1048" t="str">
            <v>Geonoma</v>
          </cell>
          <cell r="E1048" t="str">
            <v>brongniartii</v>
          </cell>
          <cell r="F1048" t="str">
            <v>Mart.</v>
          </cell>
          <cell r="G1048" t="str">
            <v>San pablillo | Uví</v>
          </cell>
        </row>
        <row r="1049">
          <cell r="A1049">
            <v>119114102</v>
          </cell>
          <cell r="B1049" t="str">
            <v>Geonoma camana Trail</v>
          </cell>
          <cell r="C1049" t="str">
            <v>Arecaceae</v>
          </cell>
          <cell r="D1049" t="str">
            <v>Geonoma</v>
          </cell>
          <cell r="E1049" t="str">
            <v>camana</v>
          </cell>
          <cell r="F1049" t="str">
            <v>Trail</v>
          </cell>
          <cell r="G1049" t="str">
            <v>Palmicha</v>
          </cell>
        </row>
        <row r="1050">
          <cell r="A1050">
            <v>119114103</v>
          </cell>
          <cell r="B1050" t="str">
            <v>Geonoma deversa (Poit.) Kunth</v>
          </cell>
          <cell r="C1050" t="str">
            <v>Arecaceae</v>
          </cell>
          <cell r="D1050" t="str">
            <v>Geonoma</v>
          </cell>
          <cell r="E1050" t="str">
            <v>deversa</v>
          </cell>
          <cell r="F1050" t="str">
            <v>(Poit.) Kunth</v>
          </cell>
          <cell r="G1050" t="str">
            <v>Centro de monte | Pui de paloma | San pablillo | Uví | Palma enana rosada silvestre | Ubi macho</v>
          </cell>
        </row>
        <row r="1051">
          <cell r="A1051">
            <v>119114104</v>
          </cell>
          <cell r="B1051" t="str">
            <v>Geonoma euspatha Burret</v>
          </cell>
          <cell r="C1051" t="str">
            <v>Arecaceae</v>
          </cell>
          <cell r="D1051" t="str">
            <v>Geonoma</v>
          </cell>
          <cell r="E1051" t="str">
            <v>euspatha</v>
          </cell>
          <cell r="F1051" t="str">
            <v>Burret</v>
          </cell>
          <cell r="G1051" t="str">
            <v>-</v>
          </cell>
        </row>
        <row r="1052">
          <cell r="A1052">
            <v>119114105</v>
          </cell>
          <cell r="B1052" t="str">
            <v>Geonoma fosteri A.J.Hend.</v>
          </cell>
          <cell r="C1052" t="str">
            <v>Arecaceae</v>
          </cell>
          <cell r="D1052" t="str">
            <v>Geonoma</v>
          </cell>
          <cell r="E1052" t="str">
            <v>fosteri</v>
          </cell>
          <cell r="F1052" t="str">
            <v>A.J.Hend.</v>
          </cell>
          <cell r="G1052" t="str">
            <v>-</v>
          </cell>
        </row>
        <row r="1053">
          <cell r="A1053">
            <v>119114106</v>
          </cell>
          <cell r="B1053" t="str">
            <v>Geonoma interrupta (Ruiz &amp; Pav.) Mart.</v>
          </cell>
          <cell r="C1053" t="str">
            <v>Arecaceae</v>
          </cell>
          <cell r="D1053" t="str">
            <v>Geonoma</v>
          </cell>
          <cell r="E1053" t="str">
            <v>interrupta</v>
          </cell>
          <cell r="F1053" t="str">
            <v>(Ruiz &amp; Pav.) Mart.</v>
          </cell>
          <cell r="G1053" t="str">
            <v>Palmicha | San Pablo | Huasipanga</v>
          </cell>
        </row>
        <row r="1054">
          <cell r="A1054">
            <v>119114107</v>
          </cell>
          <cell r="B1054" t="str">
            <v>Geonoma jussieuana Mart.</v>
          </cell>
          <cell r="C1054" t="str">
            <v>Arecaceae</v>
          </cell>
          <cell r="D1054" t="str">
            <v>Geonoma</v>
          </cell>
          <cell r="E1054" t="str">
            <v>jussieuana</v>
          </cell>
          <cell r="F1054" t="str">
            <v>Mart.</v>
          </cell>
          <cell r="G1054" t="str">
            <v>-</v>
          </cell>
        </row>
        <row r="1055">
          <cell r="A1055">
            <v>119114108</v>
          </cell>
          <cell r="B1055" t="str">
            <v>Geonoma laxiflora Mart.</v>
          </cell>
          <cell r="C1055" t="str">
            <v>Arecaceae</v>
          </cell>
          <cell r="D1055" t="str">
            <v>Geonoma</v>
          </cell>
          <cell r="E1055" t="str">
            <v>laxiflora</v>
          </cell>
          <cell r="F1055" t="str">
            <v>Mart.</v>
          </cell>
          <cell r="G1055" t="str">
            <v>Coquillo | Ubi de bajo</v>
          </cell>
        </row>
        <row r="1056">
          <cell r="A1056">
            <v>119114109</v>
          </cell>
          <cell r="B1056" t="str">
            <v>Geonoma leptospadix Trail</v>
          </cell>
          <cell r="C1056" t="str">
            <v>Arecaceae</v>
          </cell>
          <cell r="D1056" t="str">
            <v>Geonoma</v>
          </cell>
          <cell r="E1056" t="str">
            <v>leptospadix</v>
          </cell>
          <cell r="F1056" t="str">
            <v>Trail</v>
          </cell>
          <cell r="G1056" t="str">
            <v>Uví</v>
          </cell>
        </row>
        <row r="1057">
          <cell r="A1057">
            <v>119114110</v>
          </cell>
          <cell r="B1057" t="str">
            <v>Geonoma longepedunculata Burret</v>
          </cell>
          <cell r="C1057" t="str">
            <v>Arecaceae</v>
          </cell>
          <cell r="D1057" t="str">
            <v>Geonoma</v>
          </cell>
          <cell r="E1057" t="str">
            <v>longepedunculata</v>
          </cell>
          <cell r="F1057" t="str">
            <v>Burret</v>
          </cell>
          <cell r="G1057" t="str">
            <v>-</v>
          </cell>
        </row>
        <row r="1058">
          <cell r="A1058">
            <v>119114111</v>
          </cell>
          <cell r="B1058" t="str">
            <v>Geonoma macrostachys Mart.</v>
          </cell>
          <cell r="C1058" t="str">
            <v>Arecaceae</v>
          </cell>
          <cell r="D1058" t="str">
            <v>Geonoma</v>
          </cell>
          <cell r="E1058" t="str">
            <v>macrostachys</v>
          </cell>
          <cell r="F1058" t="str">
            <v>Mart.</v>
          </cell>
          <cell r="G1058" t="str">
            <v>-</v>
          </cell>
        </row>
        <row r="1059">
          <cell r="A1059">
            <v>119114112</v>
          </cell>
          <cell r="B1059" t="str">
            <v>Geonoma maxima (Poit.) Kunth</v>
          </cell>
          <cell r="C1059" t="str">
            <v>Arecaceae</v>
          </cell>
          <cell r="D1059" t="str">
            <v>Geonoma</v>
          </cell>
          <cell r="E1059" t="str">
            <v>maxima</v>
          </cell>
          <cell r="F1059" t="str">
            <v>(Poit.) Kunth</v>
          </cell>
          <cell r="G1059" t="str">
            <v>Palma chiquita | Puy de paso (legítimo) | Puy paso | Chontaduro de lagartija | Falso pui | Chontilla | San Pablo | Piapoco</v>
          </cell>
        </row>
        <row r="1060">
          <cell r="A1060">
            <v>119114113</v>
          </cell>
          <cell r="B1060" t="str">
            <v>Geonoma multisecta (Burret) Burret</v>
          </cell>
          <cell r="C1060" t="str">
            <v>Arecaceae</v>
          </cell>
          <cell r="D1060" t="str">
            <v>Geonoma</v>
          </cell>
          <cell r="E1060" t="str">
            <v>multisecta</v>
          </cell>
          <cell r="F1060" t="str">
            <v>(Burret) Burret</v>
          </cell>
          <cell r="G1060" t="str">
            <v>-</v>
          </cell>
        </row>
        <row r="1061">
          <cell r="A1061">
            <v>119114114</v>
          </cell>
          <cell r="B1061" t="str">
            <v>Geonoma oligoclona Trail</v>
          </cell>
          <cell r="C1061" t="str">
            <v>Arecaceae</v>
          </cell>
          <cell r="D1061" t="str">
            <v>Geonoma</v>
          </cell>
          <cell r="E1061" t="str">
            <v>oligoclona</v>
          </cell>
          <cell r="F1061" t="str">
            <v>Trail</v>
          </cell>
          <cell r="G1061" t="str">
            <v>-</v>
          </cell>
        </row>
        <row r="1062">
          <cell r="A1062">
            <v>119114115</v>
          </cell>
          <cell r="B1062" t="str">
            <v>Geonoma orbignyana Mart.</v>
          </cell>
          <cell r="C1062" t="str">
            <v>Arecaceae</v>
          </cell>
          <cell r="D1062" t="str">
            <v>Geonoma</v>
          </cell>
          <cell r="E1062" t="str">
            <v>orbignyana</v>
          </cell>
          <cell r="F1062" t="str">
            <v>Mart.</v>
          </cell>
          <cell r="G1062" t="str">
            <v>San Pablo</v>
          </cell>
        </row>
        <row r="1063">
          <cell r="A1063">
            <v>119114116</v>
          </cell>
          <cell r="B1063" t="str">
            <v>Geonoma poeppigiana Mart.</v>
          </cell>
          <cell r="C1063" t="str">
            <v>Arecaceae</v>
          </cell>
          <cell r="D1063" t="str">
            <v>Geonoma</v>
          </cell>
          <cell r="E1063" t="str">
            <v>poeppigiana</v>
          </cell>
          <cell r="F1063" t="str">
            <v>Mart.</v>
          </cell>
          <cell r="G1063" t="str">
            <v>Oso panga | San Pablo</v>
          </cell>
        </row>
        <row r="1064">
          <cell r="A1064">
            <v>119114117</v>
          </cell>
          <cell r="B1064" t="str">
            <v>Geonoma stricta (Poit.) Kunth</v>
          </cell>
          <cell r="C1064" t="str">
            <v>Arecaceae</v>
          </cell>
          <cell r="D1064" t="str">
            <v>Geonoma</v>
          </cell>
          <cell r="E1064" t="str">
            <v>stricta</v>
          </cell>
          <cell r="F1064" t="str">
            <v>(Poit.) Kunth</v>
          </cell>
          <cell r="G1064" t="str">
            <v>Hierba de chontaduro | Uví enano | San Pablo | Ubi | Unin | Pui de palomita</v>
          </cell>
        </row>
        <row r="1065">
          <cell r="A1065">
            <v>119114118</v>
          </cell>
          <cell r="B1065" t="str">
            <v>Geonoma triglochin Burret</v>
          </cell>
          <cell r="C1065" t="str">
            <v>Arecaceae</v>
          </cell>
          <cell r="D1065" t="str">
            <v>Geonoma</v>
          </cell>
          <cell r="E1065" t="str">
            <v>triglochin</v>
          </cell>
          <cell r="F1065" t="str">
            <v>Burret</v>
          </cell>
          <cell r="G1065" t="str">
            <v>Oso panga</v>
          </cell>
        </row>
        <row r="1066">
          <cell r="A1066">
            <v>119114119</v>
          </cell>
          <cell r="B1066" t="str">
            <v>Geonoma undata Klotzsch</v>
          </cell>
          <cell r="C1066" t="str">
            <v>Arecaceae</v>
          </cell>
          <cell r="D1066" t="str">
            <v>Geonoma</v>
          </cell>
          <cell r="E1066" t="str">
            <v>undata</v>
          </cell>
          <cell r="F1066" t="str">
            <v>Klotzsch</v>
          </cell>
          <cell r="G1066" t="str">
            <v>-</v>
          </cell>
        </row>
        <row r="1067">
          <cell r="A1067">
            <v>119114120</v>
          </cell>
          <cell r="B1067" t="str">
            <v>Geonoma wilsonii Galeano &amp; R.Bernal</v>
          </cell>
          <cell r="C1067" t="str">
            <v>Arecaceae</v>
          </cell>
          <cell r="D1067" t="str">
            <v>Geonoma</v>
          </cell>
          <cell r="E1067" t="str">
            <v>wilsonii</v>
          </cell>
          <cell r="F1067" t="str">
            <v>Galeano &amp; R.Bernal</v>
          </cell>
          <cell r="G1067" t="str">
            <v>-</v>
          </cell>
        </row>
        <row r="1068">
          <cell r="A1068">
            <v>119115100</v>
          </cell>
          <cell r="B1068" t="str">
            <v>Hyospathe sp.</v>
          </cell>
          <cell r="C1068" t="str">
            <v>Arecaceae</v>
          </cell>
          <cell r="D1068" t="str">
            <v>Hyospathe</v>
          </cell>
          <cell r="E1068" t="str">
            <v>sp.</v>
          </cell>
          <cell r="F1068" t="str">
            <v>-</v>
          </cell>
          <cell r="G1068" t="str">
            <v>-</v>
          </cell>
        </row>
        <row r="1069">
          <cell r="A1069">
            <v>119115101</v>
          </cell>
          <cell r="B1069" t="str">
            <v>Hyospathe elegans Mart.</v>
          </cell>
          <cell r="C1069" t="str">
            <v>Arecaceae</v>
          </cell>
          <cell r="D1069" t="str">
            <v>Hyospathe</v>
          </cell>
          <cell r="E1069" t="str">
            <v>elegans</v>
          </cell>
          <cell r="F1069" t="str">
            <v>Mart.</v>
          </cell>
          <cell r="G1069" t="str">
            <v>Ponilla | Palma chocolatera | Guasipanga | Palma chontilla</v>
          </cell>
        </row>
        <row r="1070">
          <cell r="A1070">
            <v>119115102</v>
          </cell>
          <cell r="B1070" t="str">
            <v>Hyospathe pittieri Burret</v>
          </cell>
          <cell r="C1070" t="str">
            <v>Arecaceae</v>
          </cell>
          <cell r="D1070" t="str">
            <v>Hyospathe</v>
          </cell>
          <cell r="E1070" t="str">
            <v>pittieri</v>
          </cell>
          <cell r="F1070" t="str">
            <v>Burret</v>
          </cell>
          <cell r="G1070" t="str">
            <v>-</v>
          </cell>
        </row>
        <row r="1071">
          <cell r="A1071">
            <v>119116100</v>
          </cell>
          <cell r="B1071" t="str">
            <v>Iriartea sp.</v>
          </cell>
          <cell r="C1071" t="str">
            <v>Arecaceae</v>
          </cell>
          <cell r="D1071" t="str">
            <v>Iriartea</v>
          </cell>
          <cell r="E1071" t="str">
            <v>sp.</v>
          </cell>
          <cell r="F1071" t="str">
            <v>-</v>
          </cell>
          <cell r="G1071" t="str">
            <v>Palma bombona</v>
          </cell>
        </row>
        <row r="1072">
          <cell r="A1072">
            <v>119116101</v>
          </cell>
          <cell r="B1072" t="str">
            <v>Iriartea deltoidea Ruiz &amp; Pav.</v>
          </cell>
          <cell r="C1072" t="str">
            <v>Arecaceae</v>
          </cell>
          <cell r="D1072" t="str">
            <v>Iriartea</v>
          </cell>
          <cell r="E1072" t="str">
            <v>deltoidea</v>
          </cell>
          <cell r="F1072" t="str">
            <v>Ruiz &amp; Pav.</v>
          </cell>
          <cell r="G1072" t="str">
            <v>Bombona | Yaripa | Pone barrigona | Palma cachuda | Choapo | Cachuda | Pona</v>
          </cell>
        </row>
        <row r="1073">
          <cell r="A1073">
            <v>119116102</v>
          </cell>
          <cell r="B1073" t="str">
            <v>Iriartea setigera Mart.</v>
          </cell>
          <cell r="C1073" t="str">
            <v>Arecaceae</v>
          </cell>
          <cell r="D1073" t="str">
            <v>Iriartea</v>
          </cell>
          <cell r="E1073" t="str">
            <v>setigera</v>
          </cell>
          <cell r="F1073" t="str">
            <v>Mart.</v>
          </cell>
          <cell r="G1073" t="str">
            <v>-</v>
          </cell>
        </row>
        <row r="1074">
          <cell r="A1074">
            <v>119117100</v>
          </cell>
          <cell r="B1074" t="str">
            <v>Iriartella setigera (Mart.) H.Wendl.</v>
          </cell>
          <cell r="C1074" t="str">
            <v>Arecaceae</v>
          </cell>
          <cell r="D1074" t="str">
            <v>Iriartella</v>
          </cell>
          <cell r="E1074" t="str">
            <v>setigera</v>
          </cell>
          <cell r="F1074" t="str">
            <v>(Mart.) H.Wendl.</v>
          </cell>
          <cell r="G1074" t="str">
            <v>Sancona | Palma zancones | Yarupitas | Bombona | Mabe | Pona</v>
          </cell>
        </row>
        <row r="1075">
          <cell r="A1075">
            <v>119118100</v>
          </cell>
          <cell r="B1075" t="str">
            <v>Itaya amicorum H.E.Moore</v>
          </cell>
          <cell r="C1075" t="str">
            <v>Arecaceae</v>
          </cell>
          <cell r="D1075" t="str">
            <v>Itaya</v>
          </cell>
          <cell r="E1075" t="str">
            <v>amicorum</v>
          </cell>
          <cell r="F1075" t="str">
            <v>H.E.Moore</v>
          </cell>
          <cell r="G1075" t="str">
            <v>Caraná bravo</v>
          </cell>
        </row>
        <row r="1076">
          <cell r="A1076">
            <v>119119100</v>
          </cell>
          <cell r="B1076" t="str">
            <v>Leopoldinia sp.</v>
          </cell>
          <cell r="C1076" t="str">
            <v>Arecaceae</v>
          </cell>
          <cell r="D1076" t="str">
            <v>Leopoldinia</v>
          </cell>
          <cell r="E1076" t="str">
            <v>sp.</v>
          </cell>
          <cell r="F1076" t="str">
            <v>-</v>
          </cell>
          <cell r="G1076" t="str">
            <v>-</v>
          </cell>
        </row>
        <row r="1077">
          <cell r="A1077">
            <v>119119101</v>
          </cell>
          <cell r="B1077" t="str">
            <v>Leopoldinia piassaba Wallace</v>
          </cell>
          <cell r="C1077" t="str">
            <v>Arecaceae</v>
          </cell>
          <cell r="D1077" t="str">
            <v>Leopoldinia</v>
          </cell>
          <cell r="E1077" t="str">
            <v>piassaba</v>
          </cell>
          <cell r="F1077" t="str">
            <v>Wallace</v>
          </cell>
          <cell r="G1077" t="str">
            <v>Chiqui chiqui | Chiqui chiqui | Marama | Maramathe</v>
          </cell>
        </row>
        <row r="1078">
          <cell r="A1078">
            <v>119119102</v>
          </cell>
          <cell r="B1078" t="str">
            <v>Leopoldinia pulchra Mart.</v>
          </cell>
          <cell r="C1078" t="str">
            <v>Arecaceae</v>
          </cell>
          <cell r="D1078" t="str">
            <v>Leopoldinia</v>
          </cell>
          <cell r="E1078" t="str">
            <v>pulchra</v>
          </cell>
          <cell r="F1078" t="str">
            <v>Mart.</v>
          </cell>
          <cell r="G1078" t="str">
            <v>Palmito | Manecuripi | Chiqui chiqui</v>
          </cell>
        </row>
        <row r="1079">
          <cell r="A1079">
            <v>119120100</v>
          </cell>
          <cell r="B1079" t="str">
            <v>Lepidocaryum sp.</v>
          </cell>
          <cell r="C1079" t="str">
            <v>Arecaceae</v>
          </cell>
          <cell r="D1079" t="str">
            <v>Lepidocaryum</v>
          </cell>
          <cell r="E1079" t="str">
            <v>sp.</v>
          </cell>
          <cell r="F1079" t="str">
            <v>-</v>
          </cell>
          <cell r="G1079" t="str">
            <v>-</v>
          </cell>
        </row>
        <row r="1080">
          <cell r="A1080">
            <v>119120101</v>
          </cell>
          <cell r="B1080" t="str">
            <v>Lepidocaryum allenii Dugand</v>
          </cell>
          <cell r="C1080" t="str">
            <v>Arecaceae</v>
          </cell>
          <cell r="D1080" t="str">
            <v>Lepidocaryum</v>
          </cell>
          <cell r="E1080" t="str">
            <v>allenii</v>
          </cell>
          <cell r="F1080" t="str">
            <v>Dugand</v>
          </cell>
          <cell r="G1080" t="str">
            <v>-</v>
          </cell>
        </row>
        <row r="1081">
          <cell r="A1081">
            <v>119120102</v>
          </cell>
          <cell r="B1081" t="str">
            <v>Lepidocaryum tenue Mart.</v>
          </cell>
          <cell r="C1081" t="str">
            <v>Arecaceae</v>
          </cell>
          <cell r="D1081" t="str">
            <v>Lepidocaryum</v>
          </cell>
          <cell r="E1081" t="str">
            <v>tenue</v>
          </cell>
          <cell r="F1081" t="str">
            <v>Mart.</v>
          </cell>
          <cell r="G1081" t="str">
            <v>Puy | Puy de rajar | Puy de pava | Irapaí | Yumuma | Caraná | Puy espinoso</v>
          </cell>
        </row>
        <row r="1082">
          <cell r="A1082">
            <v>119121100</v>
          </cell>
          <cell r="B1082" t="str">
            <v>Manicaria sp.</v>
          </cell>
          <cell r="C1082" t="str">
            <v>Arecaceae</v>
          </cell>
          <cell r="D1082" t="str">
            <v>Manicaria</v>
          </cell>
          <cell r="E1082" t="str">
            <v>sp.</v>
          </cell>
          <cell r="F1082" t="str">
            <v>-</v>
          </cell>
          <cell r="G1082" t="str">
            <v>-</v>
          </cell>
        </row>
        <row r="1083">
          <cell r="A1083">
            <v>119121101</v>
          </cell>
          <cell r="B1083" t="str">
            <v>Manicaria martiana Burret</v>
          </cell>
          <cell r="C1083" t="str">
            <v>Arecaceae</v>
          </cell>
          <cell r="D1083" t="str">
            <v>Manicaria</v>
          </cell>
          <cell r="E1083" t="str">
            <v>martiana</v>
          </cell>
          <cell r="F1083" t="str">
            <v>Burret</v>
          </cell>
          <cell r="G1083" t="str">
            <v>Coco | Palma carana | Caraná</v>
          </cell>
        </row>
        <row r="1084">
          <cell r="A1084">
            <v>119121102</v>
          </cell>
          <cell r="B1084" t="str">
            <v>Manicaria saccifera Gaertn.</v>
          </cell>
          <cell r="C1084" t="str">
            <v>Arecaceae</v>
          </cell>
          <cell r="D1084" t="str">
            <v>Manicaria</v>
          </cell>
          <cell r="E1084" t="str">
            <v>saccifera</v>
          </cell>
          <cell r="F1084" t="str">
            <v>Gaertn.</v>
          </cell>
          <cell r="G1084" t="str">
            <v>Coco | Temiche | Mabaco</v>
          </cell>
        </row>
        <row r="1085">
          <cell r="A1085">
            <v>119122100</v>
          </cell>
          <cell r="B1085" t="str">
            <v>Mauritia sp.</v>
          </cell>
          <cell r="C1085" t="str">
            <v>Arecaceae</v>
          </cell>
          <cell r="D1085" t="str">
            <v>Mauritia</v>
          </cell>
          <cell r="E1085" t="str">
            <v>sp.</v>
          </cell>
          <cell r="F1085" t="str">
            <v>-</v>
          </cell>
          <cell r="G1085" t="str">
            <v>-</v>
          </cell>
        </row>
        <row r="1086">
          <cell r="A1086">
            <v>119122101</v>
          </cell>
          <cell r="B1086" t="str">
            <v>Mauritia carana Wallace</v>
          </cell>
          <cell r="C1086" t="str">
            <v>Arecaceae</v>
          </cell>
          <cell r="D1086" t="str">
            <v>Mauritia</v>
          </cell>
          <cell r="E1086" t="str">
            <v>carana</v>
          </cell>
          <cell r="F1086" t="str">
            <v>Wallace</v>
          </cell>
          <cell r="G1086" t="str">
            <v>Cananguchillo | Caraná | Cananguche</v>
          </cell>
        </row>
        <row r="1087">
          <cell r="A1087">
            <v>119122102</v>
          </cell>
          <cell r="B1087" t="str">
            <v>Mauritia flexuosa L.f.</v>
          </cell>
          <cell r="C1087" t="str">
            <v>Arecaceae</v>
          </cell>
          <cell r="D1087" t="str">
            <v>Mauritia</v>
          </cell>
          <cell r="E1087" t="str">
            <v>flexuosa</v>
          </cell>
          <cell r="F1087" t="str">
            <v>L.f.</v>
          </cell>
          <cell r="G1087" t="str">
            <v>Canangucha | Cananguche | Moriche | Mirití</v>
          </cell>
        </row>
        <row r="1088">
          <cell r="A1088">
            <v>119123100</v>
          </cell>
          <cell r="B1088" t="str">
            <v>Mauritiella sp.</v>
          </cell>
          <cell r="C1088" t="str">
            <v>Arecaceae</v>
          </cell>
          <cell r="D1088" t="str">
            <v>Mauritiella</v>
          </cell>
          <cell r="E1088" t="str">
            <v>sp.</v>
          </cell>
          <cell r="F1088" t="str">
            <v>-</v>
          </cell>
          <cell r="G1088" t="str">
            <v>Moriche</v>
          </cell>
        </row>
        <row r="1089">
          <cell r="A1089">
            <v>119123101</v>
          </cell>
          <cell r="B1089" t="str">
            <v>Mauritiella aculeata (Kunth) Burret</v>
          </cell>
          <cell r="C1089" t="str">
            <v>Arecaceae</v>
          </cell>
          <cell r="D1089" t="str">
            <v>Mauritiella</v>
          </cell>
          <cell r="E1089" t="str">
            <v>aculeata</v>
          </cell>
          <cell r="F1089" t="str">
            <v>(Kunth) Burret</v>
          </cell>
          <cell r="G1089" t="str">
            <v>-</v>
          </cell>
        </row>
        <row r="1090">
          <cell r="A1090">
            <v>119123102</v>
          </cell>
          <cell r="B1090" t="str">
            <v>Mauritiella armata (Mart.) Burret</v>
          </cell>
          <cell r="C1090" t="str">
            <v>Arecaceae</v>
          </cell>
          <cell r="D1090" t="str">
            <v>Mauritiella</v>
          </cell>
          <cell r="E1090" t="str">
            <v>armata</v>
          </cell>
          <cell r="F1090" t="str">
            <v>(Mart.) Burret</v>
          </cell>
          <cell r="G1090" t="str">
            <v>Cananguchillo | Cananguche espinoso | Cananguchilla | Aguajillo | Cananguchillo</v>
          </cell>
        </row>
        <row r="1091">
          <cell r="A1091">
            <v>119123103</v>
          </cell>
          <cell r="B1091" t="str">
            <v>Mauritiella pumila (Wallace) Burret</v>
          </cell>
          <cell r="C1091" t="str">
            <v>Arecaceae</v>
          </cell>
          <cell r="D1091" t="str">
            <v>Mauritiella</v>
          </cell>
          <cell r="E1091" t="str">
            <v>pumila</v>
          </cell>
          <cell r="F1091" t="str">
            <v>(Wallace) Burret</v>
          </cell>
          <cell r="G1091" t="str">
            <v>-</v>
          </cell>
        </row>
        <row r="1092">
          <cell r="A1092">
            <v>119124100</v>
          </cell>
          <cell r="B1092" t="str">
            <v>Oenocarpus sp.</v>
          </cell>
          <cell r="C1092" t="str">
            <v>Arecaceae</v>
          </cell>
          <cell r="D1092" t="str">
            <v>Oenocarpus</v>
          </cell>
          <cell r="E1092" t="str">
            <v>sp.</v>
          </cell>
          <cell r="F1092" t="str">
            <v>-</v>
          </cell>
          <cell r="G1092" t="str">
            <v>Pusuy | Makenko</v>
          </cell>
        </row>
        <row r="1093">
          <cell r="A1093">
            <v>119124101</v>
          </cell>
          <cell r="B1093" t="str">
            <v>Oenocarpus bacaba Mart.</v>
          </cell>
          <cell r="C1093" t="str">
            <v>Arecaceae</v>
          </cell>
          <cell r="D1093" t="str">
            <v>Oenocarpus</v>
          </cell>
          <cell r="E1093" t="str">
            <v>bacaba</v>
          </cell>
          <cell r="F1093" t="str">
            <v>Mart.</v>
          </cell>
          <cell r="G1093" t="str">
            <v>Milpesillo | Milpesillos | Bacaba | Ibacaba</v>
          </cell>
        </row>
        <row r="1094">
          <cell r="A1094">
            <v>119124102</v>
          </cell>
          <cell r="B1094" t="str">
            <v>Oenocarpus balickii F.Kahn</v>
          </cell>
          <cell r="C1094" t="str">
            <v>Arecaceae</v>
          </cell>
          <cell r="D1094" t="str">
            <v>Oenocarpus</v>
          </cell>
          <cell r="E1094" t="str">
            <v>balickii</v>
          </cell>
          <cell r="F1094" t="str">
            <v>F.Kahn</v>
          </cell>
          <cell r="G1094" t="str">
            <v>-</v>
          </cell>
        </row>
        <row r="1095">
          <cell r="A1095">
            <v>119124103</v>
          </cell>
          <cell r="B1095" t="str">
            <v>Oenocarpus bataua Mart.</v>
          </cell>
          <cell r="C1095" t="str">
            <v>Arecaceae</v>
          </cell>
          <cell r="D1095" t="str">
            <v>Oenocarpus</v>
          </cell>
          <cell r="E1095" t="str">
            <v>bataua</v>
          </cell>
          <cell r="F1095" t="str">
            <v>Mart.</v>
          </cell>
          <cell r="G1095" t="str">
            <v>Milpesos | Seje | Tunama</v>
          </cell>
        </row>
        <row r="1096">
          <cell r="A1096">
            <v>119124104</v>
          </cell>
          <cell r="B1096" t="str">
            <v>Oenocarpus circumtextus Mart.</v>
          </cell>
          <cell r="C1096" t="str">
            <v>Arecaceae</v>
          </cell>
          <cell r="D1096" t="str">
            <v>Oenocarpus</v>
          </cell>
          <cell r="E1096" t="str">
            <v>circumtextus</v>
          </cell>
          <cell r="F1096" t="str">
            <v>Mart.</v>
          </cell>
          <cell r="G1096" t="str">
            <v>Milpesillos</v>
          </cell>
        </row>
        <row r="1097">
          <cell r="A1097">
            <v>119124105</v>
          </cell>
          <cell r="B1097" t="str">
            <v>Oenocarpus makeru R.Bernal, Galeano &amp; A.J.Hend.</v>
          </cell>
          <cell r="C1097" t="str">
            <v>Arecaceae</v>
          </cell>
          <cell r="D1097" t="str">
            <v>Oenocarpus</v>
          </cell>
          <cell r="E1097" t="str">
            <v>makeru</v>
          </cell>
          <cell r="F1097" t="str">
            <v>R.Bernal, Galeano &amp; A.J.Hend.</v>
          </cell>
          <cell r="G1097" t="str">
            <v>-</v>
          </cell>
        </row>
        <row r="1098">
          <cell r="A1098">
            <v>119124106</v>
          </cell>
          <cell r="B1098" t="str">
            <v>Oenocarpus mapora H.Karst.</v>
          </cell>
          <cell r="C1098" t="str">
            <v>Arecaceae</v>
          </cell>
          <cell r="D1098" t="str">
            <v>Oenocarpus</v>
          </cell>
          <cell r="E1098" t="str">
            <v>mapora</v>
          </cell>
          <cell r="F1098" t="str">
            <v>H.Karst.</v>
          </cell>
          <cell r="G1098" t="str">
            <v>Milpesillos | Milpesillo de rebalse | Milpesillo | Pusuy | Palma real</v>
          </cell>
        </row>
        <row r="1099">
          <cell r="A1099">
            <v>119124107</v>
          </cell>
          <cell r="B1099" t="str">
            <v>Oenocarpus minor Mart.</v>
          </cell>
          <cell r="C1099" t="str">
            <v>Arecaceae</v>
          </cell>
          <cell r="D1099" t="str">
            <v>Oenocarpus</v>
          </cell>
          <cell r="E1099" t="str">
            <v>minor</v>
          </cell>
          <cell r="F1099" t="str">
            <v>Mart.</v>
          </cell>
          <cell r="G1099" t="str">
            <v>Bacaba</v>
          </cell>
        </row>
        <row r="1100">
          <cell r="A1100">
            <v>119124108</v>
          </cell>
          <cell r="B1100" t="str">
            <v>Oenocarpus simplex R.Bernal, Galeano &amp; A.J.Hend.</v>
          </cell>
          <cell r="C1100" t="str">
            <v>Arecaceae</v>
          </cell>
          <cell r="D1100" t="str">
            <v>Oenocarpus</v>
          </cell>
          <cell r="E1100" t="str">
            <v>simplex</v>
          </cell>
          <cell r="F1100" t="str">
            <v>R.Bernal, Galeano &amp; A.J.Hend.</v>
          </cell>
          <cell r="G1100" t="str">
            <v>-</v>
          </cell>
        </row>
        <row r="1101">
          <cell r="A1101">
            <v>119125100</v>
          </cell>
          <cell r="B1101" t="str">
            <v>Parascheelea anchistropetala Dugand</v>
          </cell>
          <cell r="C1101" t="str">
            <v>Arecaceae</v>
          </cell>
          <cell r="D1101" t="str">
            <v>Parascheelea</v>
          </cell>
          <cell r="E1101" t="str">
            <v>anchistropetala</v>
          </cell>
          <cell r="F1101" t="str">
            <v>Dugand</v>
          </cell>
          <cell r="G1101" t="str">
            <v>Curúa</v>
          </cell>
        </row>
        <row r="1102">
          <cell r="A1102">
            <v>119126100</v>
          </cell>
          <cell r="B1102" t="str">
            <v>Pholidostachys synanthera (Mart.) H.E.Moore</v>
          </cell>
          <cell r="C1102" t="str">
            <v>Arecaceae</v>
          </cell>
          <cell r="D1102" t="str">
            <v>Pholidostachys</v>
          </cell>
          <cell r="E1102" t="str">
            <v>synanthera</v>
          </cell>
          <cell r="F1102" t="str">
            <v>(Mart.) H.E.Moore</v>
          </cell>
          <cell r="G1102" t="str">
            <v>Puy de pava</v>
          </cell>
        </row>
        <row r="1103">
          <cell r="A1103">
            <v>119127100</v>
          </cell>
          <cell r="B1103" t="str">
            <v>Phytelephas macrocarpa Ruiz &amp; Pav.</v>
          </cell>
          <cell r="C1103" t="str">
            <v>Arecaceae</v>
          </cell>
          <cell r="D1103" t="str">
            <v>Phytelephas</v>
          </cell>
          <cell r="E1103" t="str">
            <v>macrocarpa</v>
          </cell>
          <cell r="F1103" t="str">
            <v>Ruiz &amp; Pav.</v>
          </cell>
          <cell r="G1103" t="str">
            <v>Yarina | Palma tagua</v>
          </cell>
        </row>
        <row r="1104">
          <cell r="A1104">
            <v>119128100</v>
          </cell>
          <cell r="B1104" t="str">
            <v>Prestoea sp.</v>
          </cell>
          <cell r="C1104" t="str">
            <v>Arecaceae</v>
          </cell>
          <cell r="D1104" t="str">
            <v>Prestoea</v>
          </cell>
          <cell r="E1104" t="str">
            <v>sp.</v>
          </cell>
          <cell r="F1104" t="str">
            <v>-</v>
          </cell>
          <cell r="G1104" t="str">
            <v>Palmito</v>
          </cell>
        </row>
        <row r="1105">
          <cell r="A1105">
            <v>119128101</v>
          </cell>
          <cell r="B1105" t="str">
            <v>Prestoea acuminata (Willd.) H.E.Moore</v>
          </cell>
          <cell r="C1105" t="str">
            <v>Arecaceae</v>
          </cell>
          <cell r="D1105" t="str">
            <v>Prestoea</v>
          </cell>
          <cell r="E1105" t="str">
            <v>acuminata</v>
          </cell>
          <cell r="F1105" t="str">
            <v>(Willd.) H.E.Moore</v>
          </cell>
          <cell r="G1105" t="str">
            <v>-</v>
          </cell>
        </row>
        <row r="1106">
          <cell r="A1106">
            <v>119128102</v>
          </cell>
          <cell r="B1106" t="str">
            <v>Prestoea carderi (W.Bull) Hook.f.</v>
          </cell>
          <cell r="C1106" t="str">
            <v>Arecaceae</v>
          </cell>
          <cell r="D1106" t="str">
            <v>Prestoea</v>
          </cell>
          <cell r="E1106" t="str">
            <v>carderi</v>
          </cell>
          <cell r="F1106" t="str">
            <v>(W.Bull) Hook.f.</v>
          </cell>
          <cell r="G1106" t="str">
            <v>Palmito</v>
          </cell>
        </row>
        <row r="1107">
          <cell r="A1107">
            <v>119128103</v>
          </cell>
          <cell r="B1107" t="str">
            <v>Prestoea ensiformis (Ruiz &amp; Pav.) H.E.Moore</v>
          </cell>
          <cell r="C1107" t="str">
            <v>Arecaceae</v>
          </cell>
          <cell r="D1107" t="str">
            <v>Prestoea</v>
          </cell>
          <cell r="E1107" t="str">
            <v>ensiformis</v>
          </cell>
          <cell r="F1107" t="str">
            <v>(Ruiz &amp; Pav.) H.E.Moore</v>
          </cell>
          <cell r="G1107" t="str">
            <v>-</v>
          </cell>
        </row>
        <row r="1108">
          <cell r="A1108">
            <v>119128104</v>
          </cell>
          <cell r="B1108" t="str">
            <v>Prestoea schultzeana (Burret) H.E.Moore</v>
          </cell>
          <cell r="C1108" t="str">
            <v>Arecaceae</v>
          </cell>
          <cell r="D1108" t="str">
            <v>Prestoea</v>
          </cell>
          <cell r="E1108" t="str">
            <v>schultzeana</v>
          </cell>
          <cell r="F1108" t="str">
            <v>(Burret) H.E.Moore</v>
          </cell>
          <cell r="G1108" t="str">
            <v>-</v>
          </cell>
        </row>
        <row r="1109">
          <cell r="A1109">
            <v>119129100</v>
          </cell>
          <cell r="B1109" t="str">
            <v>Rhapis excelsa (Thunb.) A.Henry</v>
          </cell>
          <cell r="C1109" t="str">
            <v>Arecaceae</v>
          </cell>
          <cell r="D1109" t="str">
            <v>Rhapis</v>
          </cell>
          <cell r="E1109" t="str">
            <v>excelsa</v>
          </cell>
          <cell r="F1109" t="str">
            <v>(Thunb.) A.Henry</v>
          </cell>
          <cell r="G1109" t="str">
            <v>-</v>
          </cell>
        </row>
        <row r="1110">
          <cell r="A1110">
            <v>119130100</v>
          </cell>
          <cell r="B1110" t="str">
            <v>Roystonea oleracea (Jacq.) O.F.Cook</v>
          </cell>
          <cell r="C1110" t="str">
            <v>Arecaceae</v>
          </cell>
          <cell r="D1110" t="str">
            <v>Roystonea</v>
          </cell>
          <cell r="E1110" t="str">
            <v>oleracea</v>
          </cell>
          <cell r="F1110" t="str">
            <v>(Jacq.) O.F.Cook</v>
          </cell>
          <cell r="G1110" t="str">
            <v>Mapora</v>
          </cell>
        </row>
        <row r="1111">
          <cell r="A1111">
            <v>119131100</v>
          </cell>
          <cell r="B1111" t="str">
            <v>Socratea sp.</v>
          </cell>
          <cell r="C1111" t="str">
            <v>Arecaceae</v>
          </cell>
          <cell r="D1111" t="str">
            <v>Socratea</v>
          </cell>
          <cell r="E1111" t="str">
            <v>sp.</v>
          </cell>
          <cell r="F1111" t="str">
            <v>-</v>
          </cell>
          <cell r="G1111" t="str">
            <v>-</v>
          </cell>
        </row>
        <row r="1112">
          <cell r="A1112">
            <v>119131101</v>
          </cell>
          <cell r="B1112" t="str">
            <v>Socratea exorrhiza (Mart.) H.Wendl.</v>
          </cell>
          <cell r="C1112" t="str">
            <v>Arecaceae</v>
          </cell>
          <cell r="D1112" t="str">
            <v>Socratea</v>
          </cell>
          <cell r="E1112" t="str">
            <v>exorrhiza</v>
          </cell>
          <cell r="F1112" t="str">
            <v>(Mart.) H.Wendl.</v>
          </cell>
          <cell r="G1112" t="str">
            <v>Zancona | Sancona | Choapo | Palma araco | Chuapo | Patona | Zancona | Ponilla | Chonta</v>
          </cell>
        </row>
        <row r="1113">
          <cell r="A1113">
            <v>119131102</v>
          </cell>
          <cell r="B1113" t="str">
            <v>Socratea rostrata Burret</v>
          </cell>
          <cell r="C1113" t="str">
            <v>Arecaceae</v>
          </cell>
          <cell r="D1113" t="str">
            <v>Socratea</v>
          </cell>
          <cell r="E1113" t="str">
            <v>rostrata</v>
          </cell>
          <cell r="F1113" t="str">
            <v>Burret</v>
          </cell>
          <cell r="G1113" t="str">
            <v>-</v>
          </cell>
        </row>
        <row r="1114">
          <cell r="A1114">
            <v>119132100</v>
          </cell>
          <cell r="B1114" t="str">
            <v>Syagrus sp.</v>
          </cell>
          <cell r="C1114" t="str">
            <v>Arecaceae</v>
          </cell>
          <cell r="D1114" t="str">
            <v>Syagrus</v>
          </cell>
          <cell r="E1114" t="str">
            <v>sp.</v>
          </cell>
          <cell r="F1114" t="str">
            <v>-</v>
          </cell>
          <cell r="G1114" t="str">
            <v>-</v>
          </cell>
        </row>
        <row r="1115">
          <cell r="A1115">
            <v>119132101</v>
          </cell>
          <cell r="B1115" t="str">
            <v>Syagrus allenii Glassman</v>
          </cell>
          <cell r="C1115" t="str">
            <v>Arecaceae</v>
          </cell>
          <cell r="D1115" t="str">
            <v>Syagrus</v>
          </cell>
          <cell r="E1115" t="str">
            <v>allenii</v>
          </cell>
          <cell r="F1115" t="str">
            <v>Glassman</v>
          </cell>
          <cell r="G1115" t="str">
            <v>-</v>
          </cell>
        </row>
        <row r="1116">
          <cell r="A1116">
            <v>119132102</v>
          </cell>
          <cell r="B1116" t="str">
            <v>Syagrus orinocensis (Spruce) Burret</v>
          </cell>
          <cell r="C1116" t="str">
            <v>Arecaceae</v>
          </cell>
          <cell r="D1116" t="str">
            <v>Syagrus</v>
          </cell>
          <cell r="E1116" t="str">
            <v>orinocensis</v>
          </cell>
          <cell r="F1116" t="str">
            <v>(Spruce) Burret</v>
          </cell>
          <cell r="G1116" t="str">
            <v>Palma mapora | Coquillo | Guajo | Pipire de danta</v>
          </cell>
        </row>
        <row r="1117">
          <cell r="A1117">
            <v>119132103</v>
          </cell>
          <cell r="B1117" t="str">
            <v>Syagrus sancona H.Karst.</v>
          </cell>
          <cell r="C1117" t="str">
            <v>Arecaceae</v>
          </cell>
          <cell r="D1117" t="str">
            <v>Syagrus</v>
          </cell>
          <cell r="E1117" t="str">
            <v>sancona</v>
          </cell>
          <cell r="F1117" t="str">
            <v>H.Karst.</v>
          </cell>
          <cell r="G1117" t="str">
            <v>Sarare</v>
          </cell>
        </row>
        <row r="1118">
          <cell r="A1118">
            <v>119132104</v>
          </cell>
          <cell r="B1118" t="str">
            <v>Syagrus smithii (H.E.Moore) Glassman</v>
          </cell>
          <cell r="C1118" t="str">
            <v>Arecaceae</v>
          </cell>
          <cell r="D1118" t="str">
            <v>Syagrus</v>
          </cell>
          <cell r="E1118" t="str">
            <v>smithii</v>
          </cell>
          <cell r="F1118" t="str">
            <v>(H.E.Moore) Glassman</v>
          </cell>
          <cell r="G1118" t="str">
            <v>-</v>
          </cell>
        </row>
        <row r="1119">
          <cell r="A1119">
            <v>119133100</v>
          </cell>
          <cell r="B1119" t="str">
            <v>Wettinia sp.</v>
          </cell>
          <cell r="C1119" t="str">
            <v>Arecaceae</v>
          </cell>
          <cell r="D1119" t="str">
            <v>Wettinia</v>
          </cell>
          <cell r="E1119" t="str">
            <v>sp.</v>
          </cell>
          <cell r="F1119" t="str">
            <v>-</v>
          </cell>
          <cell r="G1119" t="str">
            <v>-</v>
          </cell>
        </row>
        <row r="1120">
          <cell r="A1120">
            <v>119133101</v>
          </cell>
          <cell r="B1120" t="str">
            <v>Wettinia anomala (Burret) R.Bernal</v>
          </cell>
          <cell r="C1120" t="str">
            <v>Arecaceae</v>
          </cell>
          <cell r="D1120" t="str">
            <v>Wettinia</v>
          </cell>
          <cell r="E1120" t="str">
            <v>anomala</v>
          </cell>
          <cell r="F1120" t="str">
            <v>(Burret) R.Bernal</v>
          </cell>
          <cell r="G1120" t="str">
            <v>Chonta negra</v>
          </cell>
        </row>
        <row r="1121">
          <cell r="A1121">
            <v>119133102</v>
          </cell>
          <cell r="B1121" t="str">
            <v>Wettinia augusta Poepp. &amp; Endl.</v>
          </cell>
          <cell r="C1121" t="str">
            <v>Arecaceae</v>
          </cell>
          <cell r="D1121" t="str">
            <v>Wettinia</v>
          </cell>
          <cell r="E1121" t="str">
            <v>augusta</v>
          </cell>
          <cell r="F1121" t="str">
            <v>Poepp. &amp; Endl.</v>
          </cell>
          <cell r="G1121" t="str">
            <v>-</v>
          </cell>
        </row>
        <row r="1122">
          <cell r="A1122">
            <v>119133103</v>
          </cell>
          <cell r="B1122" t="str">
            <v>Wettinia drudei (O.F.Cook &amp; Doyle) Hend.</v>
          </cell>
          <cell r="C1122" t="str">
            <v>Arecaceae</v>
          </cell>
          <cell r="D1122" t="str">
            <v>Wettinia</v>
          </cell>
          <cell r="E1122" t="str">
            <v>drudei</v>
          </cell>
          <cell r="F1122" t="str">
            <v>(O.F.Cook &amp; Doyle) Hend.</v>
          </cell>
          <cell r="G1122" t="str">
            <v>-</v>
          </cell>
        </row>
        <row r="1123">
          <cell r="A1123">
            <v>119133104</v>
          </cell>
          <cell r="B1123" t="str">
            <v>Wettinia fascicularis (Burret) H.E.Moore &amp; J.Dransf.</v>
          </cell>
          <cell r="C1123" t="str">
            <v>Arecaceae</v>
          </cell>
          <cell r="D1123" t="str">
            <v>Wettinia</v>
          </cell>
          <cell r="E1123" t="str">
            <v>fascicularis</v>
          </cell>
          <cell r="F1123" t="str">
            <v>(Burret) H.E.Moore &amp; J.Dransf.</v>
          </cell>
          <cell r="G1123" t="str">
            <v>-</v>
          </cell>
        </row>
        <row r="1124">
          <cell r="A1124">
            <v>119133105</v>
          </cell>
          <cell r="B1124" t="str">
            <v>Wettinia maynensis Spruce</v>
          </cell>
          <cell r="C1124" t="str">
            <v>Arecaceae</v>
          </cell>
          <cell r="D1124" t="str">
            <v>Wettinia</v>
          </cell>
          <cell r="E1124" t="str">
            <v>maynensis</v>
          </cell>
          <cell r="F1124" t="str">
            <v>Spruce</v>
          </cell>
          <cell r="G1124" t="str">
            <v>Curunta</v>
          </cell>
        </row>
        <row r="1125">
          <cell r="A1125">
            <v>119133106</v>
          </cell>
          <cell r="B1125" t="str">
            <v>Wettinia praemorsa (Willd.) Wess.Boer</v>
          </cell>
          <cell r="C1125" t="str">
            <v>Arecaceae</v>
          </cell>
          <cell r="D1125" t="str">
            <v>Wettinia</v>
          </cell>
          <cell r="E1125" t="str">
            <v>praemorsa</v>
          </cell>
          <cell r="F1125" t="str">
            <v>(Willd.) Wess.Boer</v>
          </cell>
          <cell r="G1125" t="str">
            <v>Curuntilla | Palma macana | Maquenco</v>
          </cell>
        </row>
        <row r="1126">
          <cell r="A1126">
            <v>120100100</v>
          </cell>
          <cell r="B1126" t="str">
            <v>Aristolochia sp.</v>
          </cell>
          <cell r="C1126" t="str">
            <v>Aristolochiaceae</v>
          </cell>
          <cell r="D1126" t="str">
            <v>Aristolochia</v>
          </cell>
          <cell r="E1126" t="str">
            <v>sp.</v>
          </cell>
          <cell r="F1126" t="str">
            <v>-</v>
          </cell>
          <cell r="G1126" t="str">
            <v>Carare</v>
          </cell>
        </row>
        <row r="1127">
          <cell r="A1127">
            <v>120100101</v>
          </cell>
          <cell r="B1127" t="str">
            <v>Aristolochia acutifolia Duch.</v>
          </cell>
          <cell r="C1127" t="str">
            <v>Aristolochiaceae</v>
          </cell>
          <cell r="D1127" t="str">
            <v>Aristolochia</v>
          </cell>
          <cell r="E1127" t="str">
            <v>acutifolia</v>
          </cell>
          <cell r="F1127" t="str">
            <v>Duch.</v>
          </cell>
          <cell r="G1127" t="str">
            <v>-</v>
          </cell>
        </row>
        <row r="1128">
          <cell r="A1128">
            <v>120100102</v>
          </cell>
          <cell r="B1128" t="str">
            <v>Aristolochia colombiana F.González</v>
          </cell>
          <cell r="C1128" t="str">
            <v>Aristolochiaceae</v>
          </cell>
          <cell r="D1128" t="str">
            <v>Aristolochia</v>
          </cell>
          <cell r="E1128" t="str">
            <v>colombiana</v>
          </cell>
          <cell r="F1128" t="str">
            <v>F.González</v>
          </cell>
          <cell r="G1128" t="str">
            <v>-</v>
          </cell>
        </row>
        <row r="1129">
          <cell r="A1129">
            <v>120100103</v>
          </cell>
          <cell r="B1129" t="str">
            <v>Aristolochia cordiflora Mutis ex Kunth</v>
          </cell>
          <cell r="C1129" t="str">
            <v>Aristolochiaceae</v>
          </cell>
          <cell r="D1129" t="str">
            <v>Aristolochia</v>
          </cell>
          <cell r="E1129" t="str">
            <v>cordiflora</v>
          </cell>
          <cell r="F1129" t="str">
            <v>Mutis ex Kunth</v>
          </cell>
          <cell r="G1129" t="str">
            <v>Carare</v>
          </cell>
        </row>
        <row r="1130">
          <cell r="A1130">
            <v>120100104</v>
          </cell>
          <cell r="B1130" t="str">
            <v>Aristolochia cornuta Mast.</v>
          </cell>
          <cell r="C1130" t="str">
            <v>Aristolochiaceae</v>
          </cell>
          <cell r="D1130" t="str">
            <v>Aristolochia</v>
          </cell>
          <cell r="E1130" t="str">
            <v>cornuta</v>
          </cell>
          <cell r="F1130" t="str">
            <v>Mast.</v>
          </cell>
          <cell r="G1130" t="str">
            <v>-</v>
          </cell>
        </row>
        <row r="1131">
          <cell r="A1131">
            <v>120100105</v>
          </cell>
          <cell r="B1131" t="str">
            <v>Aristolochia goudotii Duch.</v>
          </cell>
          <cell r="C1131" t="str">
            <v>Aristolochiaceae</v>
          </cell>
          <cell r="D1131" t="str">
            <v>Aristolochia</v>
          </cell>
          <cell r="E1131" t="str">
            <v>goudotii</v>
          </cell>
          <cell r="F1131" t="str">
            <v>Duch.</v>
          </cell>
          <cell r="G1131" t="str">
            <v>Bejuco</v>
          </cell>
        </row>
        <row r="1132">
          <cell r="A1132">
            <v>120100106</v>
          </cell>
          <cell r="B1132" t="str">
            <v>Aristolochia guentheri O.C.Schmidt</v>
          </cell>
          <cell r="C1132" t="str">
            <v>Aristolochiaceae</v>
          </cell>
          <cell r="D1132" t="str">
            <v>Aristolochia</v>
          </cell>
          <cell r="E1132" t="str">
            <v>guentheri</v>
          </cell>
          <cell r="F1132" t="str">
            <v>O.C.Schmidt</v>
          </cell>
          <cell r="G1132" t="str">
            <v>Carare</v>
          </cell>
        </row>
        <row r="1133">
          <cell r="A1133">
            <v>120100107</v>
          </cell>
          <cell r="B1133" t="str">
            <v>Aristolochia iquitensis O.C.Schmidt</v>
          </cell>
          <cell r="C1133" t="str">
            <v>Aristolochiaceae</v>
          </cell>
          <cell r="D1133" t="str">
            <v>Aristolochia</v>
          </cell>
          <cell r="E1133" t="str">
            <v>iquitensis</v>
          </cell>
          <cell r="F1133" t="str">
            <v>O.C.Schmidt</v>
          </cell>
          <cell r="G1133" t="str">
            <v>-</v>
          </cell>
        </row>
        <row r="1134">
          <cell r="A1134">
            <v>120100108</v>
          </cell>
          <cell r="B1134" t="str">
            <v>Aristolochia klugii O.C.Schmidt</v>
          </cell>
          <cell r="C1134" t="str">
            <v>Aristolochiaceae</v>
          </cell>
          <cell r="D1134" t="str">
            <v>Aristolochia</v>
          </cell>
          <cell r="E1134" t="str">
            <v>klugii</v>
          </cell>
          <cell r="F1134" t="str">
            <v>O.C.Schmidt</v>
          </cell>
          <cell r="G1134" t="str">
            <v>Curarina | Peuma huasca | Carare</v>
          </cell>
        </row>
        <row r="1135">
          <cell r="A1135">
            <v>120100109</v>
          </cell>
          <cell r="B1135" t="str">
            <v>Aristolochia maxima Jacq.</v>
          </cell>
          <cell r="C1135" t="str">
            <v>Aristolochiaceae</v>
          </cell>
          <cell r="D1135" t="str">
            <v>Aristolochia</v>
          </cell>
          <cell r="E1135" t="str">
            <v>maxima</v>
          </cell>
          <cell r="F1135" t="str">
            <v>Jacq.</v>
          </cell>
          <cell r="G1135" t="str">
            <v>-</v>
          </cell>
        </row>
        <row r="1136">
          <cell r="A1136">
            <v>120100110</v>
          </cell>
          <cell r="B1136" t="str">
            <v>Aristolochia morae F.González</v>
          </cell>
          <cell r="C1136" t="str">
            <v>Aristolochiaceae</v>
          </cell>
          <cell r="D1136" t="str">
            <v>Aristolochia</v>
          </cell>
          <cell r="E1136" t="str">
            <v>morae</v>
          </cell>
          <cell r="F1136" t="str">
            <v>F.González</v>
          </cell>
          <cell r="G1136" t="str">
            <v>-</v>
          </cell>
        </row>
        <row r="1137">
          <cell r="A1137">
            <v>120100111</v>
          </cell>
          <cell r="B1137" t="str">
            <v>Aristolochia odoratissima L.</v>
          </cell>
          <cell r="C1137" t="str">
            <v>Aristolochiaceae</v>
          </cell>
          <cell r="D1137" t="str">
            <v>Aristolochia</v>
          </cell>
          <cell r="E1137" t="str">
            <v>odoratissima</v>
          </cell>
          <cell r="F1137" t="str">
            <v>L.</v>
          </cell>
          <cell r="G1137" t="str">
            <v>-</v>
          </cell>
        </row>
        <row r="1138">
          <cell r="A1138">
            <v>120100112</v>
          </cell>
          <cell r="B1138" t="str">
            <v>Aristolochia pannosoides Hoehne</v>
          </cell>
          <cell r="C1138" t="str">
            <v>Aristolochiaceae</v>
          </cell>
          <cell r="D1138" t="str">
            <v>Aristolochia</v>
          </cell>
          <cell r="E1138" t="str">
            <v>pannosoides</v>
          </cell>
          <cell r="F1138" t="str">
            <v>Hoehne</v>
          </cell>
          <cell r="G1138" t="str">
            <v>-</v>
          </cell>
        </row>
        <row r="1139">
          <cell r="A1139">
            <v>120100113</v>
          </cell>
          <cell r="B1139" t="str">
            <v>Aristolochia pilosa Kunth</v>
          </cell>
          <cell r="C1139" t="str">
            <v>Aristolochiaceae</v>
          </cell>
          <cell r="D1139" t="str">
            <v>Aristolochia</v>
          </cell>
          <cell r="E1139" t="str">
            <v>pilosa</v>
          </cell>
          <cell r="F1139" t="str">
            <v>Kunth</v>
          </cell>
          <cell r="G1139" t="str">
            <v>Tumbué</v>
          </cell>
        </row>
        <row r="1140">
          <cell r="A1140">
            <v>120100114</v>
          </cell>
          <cell r="B1140" t="str">
            <v>Aristolochia ringens Vahl</v>
          </cell>
          <cell r="C1140" t="str">
            <v>Aristolochiaceae</v>
          </cell>
          <cell r="D1140" t="str">
            <v>Aristolochia</v>
          </cell>
          <cell r="E1140" t="str">
            <v>ringens</v>
          </cell>
          <cell r="F1140" t="str">
            <v>Vahl</v>
          </cell>
          <cell r="G1140" t="str">
            <v>Zaragosa</v>
          </cell>
        </row>
        <row r="1141">
          <cell r="A1141">
            <v>120100115</v>
          </cell>
          <cell r="B1141" t="str">
            <v>Aristolochia ruiziana (Klotzsch) Duch.</v>
          </cell>
          <cell r="C1141" t="str">
            <v>Aristolochiaceae</v>
          </cell>
          <cell r="D1141" t="str">
            <v>Aristolochia</v>
          </cell>
          <cell r="E1141" t="str">
            <v>ruiziana</v>
          </cell>
          <cell r="F1141" t="str">
            <v>(Klotzsch) Duch.</v>
          </cell>
          <cell r="G1141" t="str">
            <v>Carare | Tigre guasca</v>
          </cell>
        </row>
        <row r="1142">
          <cell r="A1142">
            <v>120100116</v>
          </cell>
          <cell r="B1142" t="str">
            <v>Aristolochia schultzeana O.C.Schmidt</v>
          </cell>
          <cell r="C1142" t="str">
            <v>Aristolochiaceae</v>
          </cell>
          <cell r="D1142" t="str">
            <v>Aristolochia</v>
          </cell>
          <cell r="E1142" t="str">
            <v>schultzeana</v>
          </cell>
          <cell r="F1142" t="str">
            <v>O.C.Schmidt</v>
          </cell>
          <cell r="G1142" t="str">
            <v>-</v>
          </cell>
        </row>
        <row r="1143">
          <cell r="A1143">
            <v>120100117</v>
          </cell>
          <cell r="B1143" t="str">
            <v>Aristolochia silvatica Barb.Rodr.</v>
          </cell>
          <cell r="C1143" t="str">
            <v>Aristolochiaceae</v>
          </cell>
          <cell r="D1143" t="str">
            <v>Aristolochia</v>
          </cell>
          <cell r="E1143" t="str">
            <v>silvatica</v>
          </cell>
          <cell r="F1143" t="str">
            <v>Barb.Rodr.</v>
          </cell>
          <cell r="G1143" t="str">
            <v>-</v>
          </cell>
        </row>
        <row r="1144">
          <cell r="A1144">
            <v>120100118</v>
          </cell>
          <cell r="B1144" t="str">
            <v>Aristolochia sprucei Mast.</v>
          </cell>
          <cell r="C1144" t="str">
            <v>Aristolochiaceae</v>
          </cell>
          <cell r="D1144" t="str">
            <v>Aristolochia</v>
          </cell>
          <cell r="E1144" t="str">
            <v>sprucei</v>
          </cell>
          <cell r="F1144" t="str">
            <v>Mast.</v>
          </cell>
          <cell r="G1144" t="str">
            <v>-</v>
          </cell>
        </row>
        <row r="1145">
          <cell r="A1145">
            <v>120100119</v>
          </cell>
          <cell r="B1145" t="str">
            <v>Aristolochia trilabiata Glaz.</v>
          </cell>
          <cell r="C1145" t="str">
            <v>Aristolochiaceae</v>
          </cell>
          <cell r="D1145" t="str">
            <v>Aristolochia</v>
          </cell>
          <cell r="E1145" t="str">
            <v>trilabiata</v>
          </cell>
          <cell r="F1145" t="str">
            <v>Glaz.</v>
          </cell>
          <cell r="G1145" t="str">
            <v>-</v>
          </cell>
        </row>
        <row r="1146">
          <cell r="A1146">
            <v>121100100</v>
          </cell>
          <cell r="B1146" t="str">
            <v>Agave angustifolia Haw.</v>
          </cell>
          <cell r="C1146" t="str">
            <v>Asparagaceae</v>
          </cell>
          <cell r="D1146" t="str">
            <v>Agave</v>
          </cell>
          <cell r="E1146" t="str">
            <v>angustifolia</v>
          </cell>
          <cell r="F1146" t="str">
            <v>Haw.</v>
          </cell>
          <cell r="G1146" t="str">
            <v>-</v>
          </cell>
        </row>
        <row r="1147">
          <cell r="A1147">
            <v>121101100</v>
          </cell>
          <cell r="B1147" t="str">
            <v>Cordyline fruticosa (L.) A.Chev.</v>
          </cell>
          <cell r="C1147" t="str">
            <v>Asparagaceae</v>
          </cell>
          <cell r="D1147" t="str">
            <v>Cordyline</v>
          </cell>
          <cell r="E1147" t="str">
            <v>fruticosa</v>
          </cell>
          <cell r="F1147" t="str">
            <v>(L.) A.Chev.</v>
          </cell>
          <cell r="G1147" t="str">
            <v>Palmera negra | Flor de casa | Palma carey</v>
          </cell>
        </row>
        <row r="1148">
          <cell r="A1148">
            <v>122100100</v>
          </cell>
          <cell r="B1148" t="str">
            <v>Asplenium sp.</v>
          </cell>
          <cell r="C1148" t="str">
            <v>Aspleniineae</v>
          </cell>
          <cell r="D1148" t="str">
            <v>Asplenium</v>
          </cell>
          <cell r="E1148" t="str">
            <v>sp.</v>
          </cell>
          <cell r="F1148" t="str">
            <v>-</v>
          </cell>
          <cell r="G1148" t="str">
            <v>-</v>
          </cell>
        </row>
        <row r="1149">
          <cell r="A1149">
            <v>122100101</v>
          </cell>
          <cell r="B1149" t="str">
            <v>Asplenium angustum Sw.</v>
          </cell>
          <cell r="C1149" t="str">
            <v>Aspleniineae</v>
          </cell>
          <cell r="D1149" t="str">
            <v>Asplenium</v>
          </cell>
          <cell r="E1149" t="str">
            <v>angustum</v>
          </cell>
          <cell r="F1149" t="str">
            <v>Sw.</v>
          </cell>
          <cell r="G1149" t="str">
            <v>-</v>
          </cell>
        </row>
        <row r="1150">
          <cell r="A1150">
            <v>122100102</v>
          </cell>
          <cell r="B1150" t="str">
            <v>Asplenium auriculatum Sw.</v>
          </cell>
          <cell r="C1150" t="str">
            <v>Aspleniineae</v>
          </cell>
          <cell r="D1150" t="str">
            <v>Asplenium</v>
          </cell>
          <cell r="E1150" t="str">
            <v>auriculatum</v>
          </cell>
          <cell r="F1150" t="str">
            <v>Sw.</v>
          </cell>
          <cell r="G1150" t="str">
            <v>-</v>
          </cell>
        </row>
        <row r="1151">
          <cell r="A1151">
            <v>122100103</v>
          </cell>
          <cell r="B1151" t="str">
            <v>Asplenium auritum Sw.</v>
          </cell>
          <cell r="C1151" t="str">
            <v>Aspleniineae</v>
          </cell>
          <cell r="D1151" t="str">
            <v>Asplenium</v>
          </cell>
          <cell r="E1151" t="str">
            <v>auritum</v>
          </cell>
          <cell r="F1151" t="str">
            <v>Sw.</v>
          </cell>
          <cell r="G1151" t="str">
            <v>Helecho</v>
          </cell>
        </row>
        <row r="1152">
          <cell r="A1152">
            <v>122100104</v>
          </cell>
          <cell r="B1152" t="str">
            <v>Asplenium castaneum Schltdl. &amp; Cham.</v>
          </cell>
          <cell r="C1152" t="str">
            <v>Aspleniineae</v>
          </cell>
          <cell r="D1152" t="str">
            <v>Asplenium</v>
          </cell>
          <cell r="E1152" t="str">
            <v>castaneum</v>
          </cell>
          <cell r="F1152" t="str">
            <v>Schltdl. &amp; Cham.</v>
          </cell>
          <cell r="G1152" t="str">
            <v>-</v>
          </cell>
        </row>
        <row r="1153">
          <cell r="A1153">
            <v>122100105</v>
          </cell>
          <cell r="B1153" t="str">
            <v>Asplenium cirrhatum Willd.</v>
          </cell>
          <cell r="C1153" t="str">
            <v>Aspleniineae</v>
          </cell>
          <cell r="D1153" t="str">
            <v>Asplenium</v>
          </cell>
          <cell r="E1153" t="str">
            <v>cirrhatum</v>
          </cell>
          <cell r="F1153" t="str">
            <v>Willd.</v>
          </cell>
          <cell r="G1153" t="str">
            <v>Helecho colita | Pitajaya</v>
          </cell>
        </row>
        <row r="1154">
          <cell r="A1154">
            <v>122100106</v>
          </cell>
          <cell r="B1154" t="str">
            <v>Asplenium cuneatum Lam.</v>
          </cell>
          <cell r="C1154" t="str">
            <v>Aspleniineae</v>
          </cell>
          <cell r="D1154" t="str">
            <v>Asplenium</v>
          </cell>
          <cell r="E1154" t="str">
            <v>cuneatum</v>
          </cell>
          <cell r="F1154" t="str">
            <v>Lam.</v>
          </cell>
          <cell r="G1154" t="str">
            <v>Helecho</v>
          </cell>
        </row>
        <row r="1155">
          <cell r="A1155">
            <v>122100107</v>
          </cell>
          <cell r="B1155" t="str">
            <v>Asplenium cuspidatum Lam.</v>
          </cell>
          <cell r="C1155" t="str">
            <v>Aspleniineae</v>
          </cell>
          <cell r="D1155" t="str">
            <v>Asplenium</v>
          </cell>
          <cell r="E1155" t="str">
            <v>cuspidatum</v>
          </cell>
          <cell r="F1155" t="str">
            <v>Lam.</v>
          </cell>
          <cell r="G1155" t="str">
            <v>-</v>
          </cell>
        </row>
        <row r="1156">
          <cell r="A1156">
            <v>122100108</v>
          </cell>
          <cell r="B1156" t="str">
            <v>Asplenium dissectum Sw.</v>
          </cell>
          <cell r="C1156" t="str">
            <v>Aspleniineae</v>
          </cell>
          <cell r="D1156" t="str">
            <v>Asplenium</v>
          </cell>
          <cell r="E1156" t="str">
            <v>dissectum</v>
          </cell>
          <cell r="F1156" t="str">
            <v>Sw.</v>
          </cell>
          <cell r="G1156" t="str">
            <v>-</v>
          </cell>
        </row>
        <row r="1157">
          <cell r="A1157">
            <v>122100109</v>
          </cell>
          <cell r="B1157" t="str">
            <v>Asplenium feei Fée</v>
          </cell>
          <cell r="C1157" t="str">
            <v>Aspleniineae</v>
          </cell>
          <cell r="D1157" t="str">
            <v>Asplenium</v>
          </cell>
          <cell r="E1157" t="str">
            <v>feei</v>
          </cell>
          <cell r="F1157" t="str">
            <v>Fée</v>
          </cell>
          <cell r="G1157" t="str">
            <v>-</v>
          </cell>
        </row>
        <row r="1158">
          <cell r="A1158">
            <v>122100110</v>
          </cell>
          <cell r="B1158" t="str">
            <v>Asplenium formosum Willd.</v>
          </cell>
          <cell r="C1158" t="str">
            <v>Aspleniineae</v>
          </cell>
          <cell r="D1158" t="str">
            <v>Asplenium</v>
          </cell>
          <cell r="E1158" t="str">
            <v>formosum</v>
          </cell>
          <cell r="F1158" t="str">
            <v>Willd.</v>
          </cell>
          <cell r="G1158" t="str">
            <v>-</v>
          </cell>
        </row>
        <row r="1159">
          <cell r="A1159">
            <v>122100111</v>
          </cell>
          <cell r="B1159" t="str">
            <v>Asplenium funckii Fée</v>
          </cell>
          <cell r="C1159" t="str">
            <v>Aspleniineae</v>
          </cell>
          <cell r="D1159" t="str">
            <v>Asplenium</v>
          </cell>
          <cell r="E1159" t="str">
            <v>funckii</v>
          </cell>
          <cell r="F1159" t="str">
            <v>Fée</v>
          </cell>
          <cell r="G1159" t="str">
            <v>-</v>
          </cell>
        </row>
        <row r="1160">
          <cell r="A1160">
            <v>122100112</v>
          </cell>
          <cell r="B1160" t="str">
            <v>Asplenium hallii Hook.</v>
          </cell>
          <cell r="C1160" t="str">
            <v>Aspleniineae</v>
          </cell>
          <cell r="D1160" t="str">
            <v>Asplenium</v>
          </cell>
          <cell r="E1160" t="str">
            <v>hallii</v>
          </cell>
          <cell r="F1160" t="str">
            <v>Hook.</v>
          </cell>
          <cell r="G1160" t="str">
            <v>-</v>
          </cell>
        </row>
        <row r="1161">
          <cell r="A1161">
            <v>122100113</v>
          </cell>
          <cell r="B1161" t="str">
            <v>Asplenium juglandifolium Lam.</v>
          </cell>
          <cell r="C1161" t="str">
            <v>Aspleniineae</v>
          </cell>
          <cell r="D1161" t="str">
            <v>Asplenium</v>
          </cell>
          <cell r="E1161" t="str">
            <v>juglandifolium</v>
          </cell>
          <cell r="F1161" t="str">
            <v>Lam.</v>
          </cell>
          <cell r="G1161" t="str">
            <v>Helecho</v>
          </cell>
        </row>
        <row r="1162">
          <cell r="A1162">
            <v>122100114</v>
          </cell>
          <cell r="B1162" t="str">
            <v>Asplenium laetum Sw.</v>
          </cell>
          <cell r="C1162" t="str">
            <v>Aspleniineae</v>
          </cell>
          <cell r="D1162" t="str">
            <v>Asplenium</v>
          </cell>
          <cell r="E1162" t="str">
            <v>laetum</v>
          </cell>
          <cell r="F1162" t="str">
            <v>Sw.</v>
          </cell>
          <cell r="G1162" t="str">
            <v>Helecho</v>
          </cell>
        </row>
        <row r="1163">
          <cell r="A1163">
            <v>122100115</v>
          </cell>
          <cell r="B1163" t="str">
            <v>Asplenium macarenianum C.V.Morton &amp; Lellinger</v>
          </cell>
          <cell r="C1163" t="str">
            <v>Aspleniineae</v>
          </cell>
          <cell r="D1163" t="str">
            <v>Asplenium</v>
          </cell>
          <cell r="E1163" t="str">
            <v>macarenianum</v>
          </cell>
          <cell r="F1163" t="str">
            <v>C.V.Morton &amp; Lellinger</v>
          </cell>
          <cell r="G1163" t="str">
            <v>Helecho</v>
          </cell>
        </row>
        <row r="1164">
          <cell r="A1164">
            <v>122100116</v>
          </cell>
          <cell r="B1164" t="str">
            <v>Asplenium myriophyllum (Sw.) C.Presl</v>
          </cell>
          <cell r="C1164" t="str">
            <v>Aspleniineae</v>
          </cell>
          <cell r="D1164" t="str">
            <v>Asplenium</v>
          </cell>
          <cell r="E1164" t="str">
            <v>myriophyllum</v>
          </cell>
          <cell r="F1164" t="str">
            <v>(Sw.) C.Presl</v>
          </cell>
          <cell r="G1164" t="str">
            <v>Helecho | Helecho fino</v>
          </cell>
        </row>
        <row r="1165">
          <cell r="A1165">
            <v>122100117</v>
          </cell>
          <cell r="B1165" t="str">
            <v>Asplenium ortegae N.Murak. &amp; R.C.Moran</v>
          </cell>
          <cell r="C1165" t="str">
            <v>Aspleniineae</v>
          </cell>
          <cell r="D1165" t="str">
            <v>Asplenium</v>
          </cell>
          <cell r="E1165" t="str">
            <v>ortegae</v>
          </cell>
          <cell r="F1165" t="str">
            <v>N.Murak. &amp; R.C.Moran</v>
          </cell>
          <cell r="G1165" t="str">
            <v>-</v>
          </cell>
        </row>
        <row r="1166">
          <cell r="A1166">
            <v>122100118</v>
          </cell>
          <cell r="B1166" t="str">
            <v>Asplenium pearcei Baker</v>
          </cell>
          <cell r="C1166" t="str">
            <v>Aspleniineae</v>
          </cell>
          <cell r="D1166" t="str">
            <v>Asplenium</v>
          </cell>
          <cell r="E1166" t="str">
            <v>pearcei</v>
          </cell>
          <cell r="F1166" t="str">
            <v>Baker</v>
          </cell>
          <cell r="G1166" t="str">
            <v>-</v>
          </cell>
        </row>
        <row r="1167">
          <cell r="A1167">
            <v>122100119</v>
          </cell>
          <cell r="B1167" t="str">
            <v>Asplenium pedicularifolium A.St.-Hil.</v>
          </cell>
          <cell r="C1167" t="str">
            <v>Aspleniineae</v>
          </cell>
          <cell r="D1167" t="str">
            <v>Asplenium</v>
          </cell>
          <cell r="E1167" t="str">
            <v>pedicularifolium</v>
          </cell>
          <cell r="F1167" t="str">
            <v>A.St.-Hil.</v>
          </cell>
          <cell r="G1167" t="str">
            <v>-</v>
          </cell>
        </row>
        <row r="1168">
          <cell r="A1168">
            <v>122100120</v>
          </cell>
          <cell r="B1168" t="str">
            <v>Asplenium pseudoangustum Stolze</v>
          </cell>
          <cell r="C1168" t="str">
            <v>Aspleniineae</v>
          </cell>
          <cell r="D1168" t="str">
            <v>Asplenium</v>
          </cell>
          <cell r="E1168" t="str">
            <v>pseudoangustum</v>
          </cell>
          <cell r="F1168" t="str">
            <v>Stolze</v>
          </cell>
          <cell r="G1168" t="str">
            <v>-</v>
          </cell>
        </row>
        <row r="1169">
          <cell r="A1169">
            <v>122100121</v>
          </cell>
          <cell r="B1169" t="str">
            <v>Asplenium quitense Hook.</v>
          </cell>
          <cell r="C1169" t="str">
            <v>Aspleniineae</v>
          </cell>
          <cell r="D1169" t="str">
            <v>Asplenium</v>
          </cell>
          <cell r="E1169" t="str">
            <v>quitense</v>
          </cell>
          <cell r="F1169" t="str">
            <v>Hook.</v>
          </cell>
          <cell r="G1169" t="str">
            <v>-</v>
          </cell>
        </row>
        <row r="1170">
          <cell r="A1170">
            <v>122100122</v>
          </cell>
          <cell r="B1170" t="str">
            <v>Asplenium repens Hook.</v>
          </cell>
          <cell r="C1170" t="str">
            <v>Aspleniineae</v>
          </cell>
          <cell r="D1170" t="str">
            <v>Asplenium</v>
          </cell>
          <cell r="E1170" t="str">
            <v>repens</v>
          </cell>
          <cell r="F1170" t="str">
            <v>Hook.</v>
          </cell>
          <cell r="G1170" t="str">
            <v>-</v>
          </cell>
        </row>
        <row r="1171">
          <cell r="A1171">
            <v>122100123</v>
          </cell>
          <cell r="B1171" t="str">
            <v>Asplenium riparium Liebm.</v>
          </cell>
          <cell r="C1171" t="str">
            <v>Aspleniineae</v>
          </cell>
          <cell r="D1171" t="str">
            <v>Asplenium</v>
          </cell>
          <cell r="E1171" t="str">
            <v>riparium</v>
          </cell>
          <cell r="F1171" t="str">
            <v>Liebm.</v>
          </cell>
          <cell r="G1171" t="str">
            <v>-</v>
          </cell>
        </row>
        <row r="1172">
          <cell r="A1172">
            <v>122100124</v>
          </cell>
          <cell r="B1172" t="str">
            <v>Asplenium rutaceum (Willd.) Mett.</v>
          </cell>
          <cell r="C1172" t="str">
            <v>Aspleniineae</v>
          </cell>
          <cell r="D1172" t="str">
            <v>Asplenium</v>
          </cell>
          <cell r="E1172" t="str">
            <v>rutaceum</v>
          </cell>
          <cell r="F1172" t="str">
            <v>(Willd.) Mett.</v>
          </cell>
          <cell r="G1172" t="str">
            <v>-</v>
          </cell>
        </row>
        <row r="1173">
          <cell r="A1173">
            <v>122100125</v>
          </cell>
          <cell r="B1173" t="str">
            <v>Asplenium serra Langsd. &amp; Fisch.</v>
          </cell>
          <cell r="C1173" t="str">
            <v>Aspleniineae</v>
          </cell>
          <cell r="D1173" t="str">
            <v>Asplenium</v>
          </cell>
          <cell r="E1173" t="str">
            <v>serra</v>
          </cell>
          <cell r="F1173" t="str">
            <v>Langsd. &amp; Fisch.</v>
          </cell>
          <cell r="G1173" t="str">
            <v>-</v>
          </cell>
        </row>
        <row r="1174">
          <cell r="A1174">
            <v>122100126</v>
          </cell>
          <cell r="B1174" t="str">
            <v>Asplenium serratum L.</v>
          </cell>
          <cell r="C1174" t="str">
            <v>Aspleniineae</v>
          </cell>
          <cell r="D1174" t="str">
            <v>Asplenium</v>
          </cell>
          <cell r="E1174" t="str">
            <v>serratum</v>
          </cell>
          <cell r="F1174" t="str">
            <v>L.</v>
          </cell>
          <cell r="G1174" t="str">
            <v>Pencon</v>
          </cell>
        </row>
        <row r="1175">
          <cell r="A1175">
            <v>122100127</v>
          </cell>
          <cell r="B1175" t="str">
            <v>Asplenium stuebelianum Hieron.</v>
          </cell>
          <cell r="C1175" t="str">
            <v>Aspleniineae</v>
          </cell>
          <cell r="D1175" t="str">
            <v>Asplenium</v>
          </cell>
          <cell r="E1175" t="str">
            <v>stuebelianum</v>
          </cell>
          <cell r="F1175" t="str">
            <v>Hieron.</v>
          </cell>
          <cell r="G1175" t="str">
            <v>-</v>
          </cell>
        </row>
        <row r="1176">
          <cell r="A1176">
            <v>122100128</v>
          </cell>
          <cell r="B1176" t="str">
            <v>Asplenium uniseriale Raddi</v>
          </cell>
          <cell r="C1176" t="str">
            <v>Aspleniineae</v>
          </cell>
          <cell r="D1176" t="str">
            <v>Asplenium</v>
          </cell>
          <cell r="E1176" t="str">
            <v>uniseriale</v>
          </cell>
          <cell r="F1176" t="str">
            <v>Raddi</v>
          </cell>
          <cell r="G1176" t="str">
            <v>-</v>
          </cell>
        </row>
        <row r="1177">
          <cell r="A1177">
            <v>122100129</v>
          </cell>
          <cell r="B1177" t="str">
            <v>Asplenium zamiifolium Willd.</v>
          </cell>
          <cell r="C1177" t="str">
            <v>Aspleniineae</v>
          </cell>
          <cell r="D1177" t="str">
            <v>Asplenium</v>
          </cell>
          <cell r="E1177" t="str">
            <v>zamiifolium</v>
          </cell>
          <cell r="F1177" t="str">
            <v>Willd.</v>
          </cell>
          <cell r="G1177" t="str">
            <v>-</v>
          </cell>
        </row>
        <row r="1178">
          <cell r="A1178">
            <v>122101100</v>
          </cell>
          <cell r="B1178" t="str">
            <v>Blechnum sp.</v>
          </cell>
          <cell r="C1178" t="str">
            <v>Aspleniineae</v>
          </cell>
          <cell r="D1178" t="str">
            <v>Blechnum</v>
          </cell>
          <cell r="E1178" t="str">
            <v>sp.</v>
          </cell>
          <cell r="F1178" t="str">
            <v>-</v>
          </cell>
          <cell r="G1178" t="str">
            <v>Helecho arboreo</v>
          </cell>
        </row>
        <row r="1179">
          <cell r="A1179">
            <v>122101101</v>
          </cell>
          <cell r="B1179" t="str">
            <v>Blechnum asplenioides Sw.</v>
          </cell>
          <cell r="C1179" t="str">
            <v>Aspleniineae</v>
          </cell>
          <cell r="D1179" t="str">
            <v>Blechnum</v>
          </cell>
          <cell r="E1179" t="str">
            <v>asplenioides</v>
          </cell>
          <cell r="F1179" t="str">
            <v>Sw.</v>
          </cell>
          <cell r="G1179" t="str">
            <v>-</v>
          </cell>
        </row>
        <row r="1180">
          <cell r="A1180">
            <v>122101102</v>
          </cell>
          <cell r="B1180" t="str">
            <v>Blechnum confluens Schltdl. &amp; Cham.</v>
          </cell>
          <cell r="C1180" t="str">
            <v>Aspleniineae</v>
          </cell>
          <cell r="D1180" t="str">
            <v>Blechnum</v>
          </cell>
          <cell r="E1180" t="str">
            <v>confluens</v>
          </cell>
          <cell r="F1180" t="str">
            <v>Schltdl. &amp; Cham.</v>
          </cell>
          <cell r="G1180" t="str">
            <v>-</v>
          </cell>
        </row>
        <row r="1181">
          <cell r="A1181">
            <v>122101103</v>
          </cell>
          <cell r="B1181" t="str">
            <v>Blechnum cordatum Leonard</v>
          </cell>
          <cell r="C1181" t="str">
            <v>Aspleniineae</v>
          </cell>
          <cell r="D1181" t="str">
            <v>Blechnum</v>
          </cell>
          <cell r="E1181" t="str">
            <v>cordatum</v>
          </cell>
          <cell r="F1181" t="str">
            <v>Leonard</v>
          </cell>
          <cell r="G1181" t="str">
            <v>-</v>
          </cell>
        </row>
        <row r="1182">
          <cell r="A1182">
            <v>122101104</v>
          </cell>
          <cell r="B1182" t="str">
            <v>Blechnum ensiforme (Liebm.) C.Chr.</v>
          </cell>
          <cell r="C1182" t="str">
            <v>Aspleniineae</v>
          </cell>
          <cell r="D1182" t="str">
            <v>Blechnum</v>
          </cell>
          <cell r="E1182" t="str">
            <v>ensiforme</v>
          </cell>
          <cell r="F1182" t="str">
            <v>(Liebm.) C.Chr.</v>
          </cell>
          <cell r="G1182" t="str">
            <v>-</v>
          </cell>
        </row>
        <row r="1183">
          <cell r="A1183">
            <v>122101105</v>
          </cell>
          <cell r="B1183" t="str">
            <v>Blechnum gracile Kaulf.</v>
          </cell>
          <cell r="C1183" t="str">
            <v>Aspleniineae</v>
          </cell>
          <cell r="D1183" t="str">
            <v>Blechnum</v>
          </cell>
          <cell r="E1183" t="str">
            <v>gracile</v>
          </cell>
          <cell r="F1183" t="str">
            <v>Kaulf.</v>
          </cell>
          <cell r="G1183" t="str">
            <v>-</v>
          </cell>
        </row>
        <row r="1184">
          <cell r="A1184">
            <v>122101106</v>
          </cell>
          <cell r="B1184" t="str">
            <v>Blechnum lehmannii Hieron.</v>
          </cell>
          <cell r="C1184" t="str">
            <v>Aspleniineae</v>
          </cell>
          <cell r="D1184" t="str">
            <v>Blechnum</v>
          </cell>
          <cell r="E1184" t="str">
            <v>lehmannii</v>
          </cell>
          <cell r="F1184" t="str">
            <v>Hieron.</v>
          </cell>
          <cell r="G1184" t="str">
            <v>-</v>
          </cell>
        </row>
        <row r="1185">
          <cell r="A1185">
            <v>122101107</v>
          </cell>
          <cell r="B1185" t="str">
            <v>Blechnum occidentale L.</v>
          </cell>
          <cell r="C1185" t="str">
            <v>Aspleniineae</v>
          </cell>
          <cell r="D1185" t="str">
            <v>Blechnum</v>
          </cell>
          <cell r="E1185" t="str">
            <v>occidentale</v>
          </cell>
          <cell r="F1185" t="str">
            <v>L.</v>
          </cell>
          <cell r="G1185" t="str">
            <v>-</v>
          </cell>
        </row>
        <row r="1186">
          <cell r="A1186">
            <v>122101108</v>
          </cell>
          <cell r="B1186" t="str">
            <v>Blechnum polypodioides Raddi</v>
          </cell>
          <cell r="C1186" t="str">
            <v>Aspleniineae</v>
          </cell>
          <cell r="D1186" t="str">
            <v>Blechnum</v>
          </cell>
          <cell r="E1186" t="str">
            <v>polypodioides</v>
          </cell>
          <cell r="F1186" t="str">
            <v>Raddi</v>
          </cell>
          <cell r="G1186" t="str">
            <v>-</v>
          </cell>
        </row>
        <row r="1187">
          <cell r="A1187">
            <v>122101109</v>
          </cell>
          <cell r="B1187" t="str">
            <v>Blechnum schiedeanum (C.Presl) Hieron.</v>
          </cell>
          <cell r="C1187" t="str">
            <v>Aspleniineae</v>
          </cell>
          <cell r="D1187" t="str">
            <v>Blechnum</v>
          </cell>
          <cell r="E1187" t="str">
            <v>schiedeanum</v>
          </cell>
          <cell r="F1187" t="str">
            <v>(C.Presl) Hieron.</v>
          </cell>
          <cell r="G1187" t="str">
            <v>-</v>
          </cell>
        </row>
        <row r="1188">
          <cell r="A1188">
            <v>122101110</v>
          </cell>
          <cell r="B1188" t="str">
            <v>Blechnum stipitellatum (Sodiro) C.Chr.</v>
          </cell>
          <cell r="C1188" t="str">
            <v>Aspleniineae</v>
          </cell>
          <cell r="D1188" t="str">
            <v>Blechnum</v>
          </cell>
          <cell r="E1188" t="str">
            <v>stipitellatum</v>
          </cell>
          <cell r="F1188" t="str">
            <v>(Sodiro) C.Chr.</v>
          </cell>
          <cell r="G1188" t="str">
            <v>-</v>
          </cell>
        </row>
        <row r="1189">
          <cell r="A1189">
            <v>122101111</v>
          </cell>
          <cell r="B1189" t="str">
            <v>Blechnum wardiae Mickel &amp; Beitel</v>
          </cell>
          <cell r="C1189" t="str">
            <v>Aspleniineae</v>
          </cell>
          <cell r="D1189" t="str">
            <v>Blechnum</v>
          </cell>
          <cell r="E1189" t="str">
            <v>wardiae</v>
          </cell>
          <cell r="F1189" t="str">
            <v>Mickel &amp; Beitel</v>
          </cell>
          <cell r="G1189" t="str">
            <v>-</v>
          </cell>
        </row>
        <row r="1190">
          <cell r="A1190">
            <v>122102100</v>
          </cell>
          <cell r="B1190" t="str">
            <v>Callipteris aberrans (Maxon &amp; C.V.Morton) L.Pacheco &amp; R.C.Moran</v>
          </cell>
          <cell r="C1190" t="str">
            <v>Aspleniineae</v>
          </cell>
          <cell r="D1190" t="str">
            <v>Callipteris</v>
          </cell>
          <cell r="E1190" t="str">
            <v>aberrans</v>
          </cell>
          <cell r="F1190" t="str">
            <v>(Maxon &amp; C.V.Morton) L.Pacheco &amp; R.C.Moran</v>
          </cell>
          <cell r="G1190" t="str">
            <v>-</v>
          </cell>
        </row>
        <row r="1191">
          <cell r="A1191">
            <v>122103100</v>
          </cell>
          <cell r="B1191" t="str">
            <v>Desmophlebium sp.</v>
          </cell>
          <cell r="C1191" t="str">
            <v>Aspleniineae</v>
          </cell>
          <cell r="D1191" t="str">
            <v>Desmophlebium</v>
          </cell>
          <cell r="E1191" t="str">
            <v>sp.</v>
          </cell>
          <cell r="F1191" t="str">
            <v>-</v>
          </cell>
          <cell r="G1191" t="str">
            <v>-</v>
          </cell>
        </row>
        <row r="1192">
          <cell r="A1192">
            <v>122103101</v>
          </cell>
          <cell r="B1192" t="str">
            <v>Desmophlebium lechleri (Mett.) Mynssen, A.Vasco, Sylvestre, R.C.Moran &amp; Rouhan</v>
          </cell>
          <cell r="C1192" t="str">
            <v>Aspleniineae</v>
          </cell>
          <cell r="D1192" t="str">
            <v>Desmophlebium</v>
          </cell>
          <cell r="E1192" t="str">
            <v>lechleri</v>
          </cell>
          <cell r="F1192" t="str">
            <v>(Mett.) Mynssen, A.Vasco, Sylvestre, R.C.Moran &amp; Rouhan</v>
          </cell>
          <cell r="G1192" t="str">
            <v>Helecho</v>
          </cell>
        </row>
        <row r="1193">
          <cell r="A1193">
            <v>122103102</v>
          </cell>
          <cell r="B1193" t="str">
            <v>Desmophlebium longisorum (Baker) Mynssen, A.Vasco, Sylvestre, R.C.Moran &amp; Rouhan</v>
          </cell>
          <cell r="C1193" t="str">
            <v>Aspleniineae</v>
          </cell>
          <cell r="D1193" t="str">
            <v>Desmophlebium</v>
          </cell>
          <cell r="E1193" t="str">
            <v>longisorum</v>
          </cell>
          <cell r="F1193" t="str">
            <v>(Baker) Mynssen, A.Vasco, Sylvestre, R.C.Moran &amp; Rouhan</v>
          </cell>
          <cell r="G1193" t="str">
            <v>-</v>
          </cell>
        </row>
        <row r="1194">
          <cell r="A1194">
            <v>122104100</v>
          </cell>
          <cell r="B1194" t="str">
            <v>Diplazium sp.</v>
          </cell>
          <cell r="C1194" t="str">
            <v>Aspleniineae</v>
          </cell>
          <cell r="D1194" t="str">
            <v>Diplazium</v>
          </cell>
          <cell r="E1194" t="str">
            <v>sp.</v>
          </cell>
          <cell r="F1194" t="str">
            <v>-</v>
          </cell>
          <cell r="G1194" t="str">
            <v>-</v>
          </cell>
        </row>
        <row r="1195">
          <cell r="A1195">
            <v>122104101</v>
          </cell>
          <cell r="B1195" t="str">
            <v>Diplazium aberrans Maxon &amp; C.V.Morton</v>
          </cell>
          <cell r="C1195" t="str">
            <v>Aspleniineae</v>
          </cell>
          <cell r="D1195" t="str">
            <v>Diplazium</v>
          </cell>
          <cell r="E1195" t="str">
            <v>aberrans</v>
          </cell>
          <cell r="F1195" t="str">
            <v>Maxon &amp; C.V.Morton</v>
          </cell>
          <cell r="G1195" t="str">
            <v>-</v>
          </cell>
        </row>
        <row r="1196">
          <cell r="A1196">
            <v>122104102</v>
          </cell>
          <cell r="B1196" t="str">
            <v>Diplazium bombonasae Rosenst.</v>
          </cell>
          <cell r="C1196" t="str">
            <v>Aspleniineae</v>
          </cell>
          <cell r="D1196" t="str">
            <v>Diplazium</v>
          </cell>
          <cell r="E1196" t="str">
            <v>bombonasae</v>
          </cell>
          <cell r="F1196" t="str">
            <v>Rosenst.</v>
          </cell>
          <cell r="G1196" t="str">
            <v>-</v>
          </cell>
        </row>
        <row r="1197">
          <cell r="A1197">
            <v>122104103</v>
          </cell>
          <cell r="B1197" t="str">
            <v>Diplazium carnosum Christ</v>
          </cell>
          <cell r="C1197" t="str">
            <v>Aspleniineae</v>
          </cell>
          <cell r="D1197" t="str">
            <v>Diplazium</v>
          </cell>
          <cell r="E1197" t="str">
            <v>carnosum</v>
          </cell>
          <cell r="F1197" t="str">
            <v>Christ</v>
          </cell>
          <cell r="G1197" t="str">
            <v>-</v>
          </cell>
        </row>
        <row r="1198">
          <cell r="A1198">
            <v>122104104</v>
          </cell>
          <cell r="B1198" t="str">
            <v>Diplazium centripetale (Baker) Maxon</v>
          </cell>
          <cell r="C1198" t="str">
            <v>Aspleniineae</v>
          </cell>
          <cell r="D1198" t="str">
            <v>Diplazium</v>
          </cell>
          <cell r="E1198" t="str">
            <v>centripetale</v>
          </cell>
          <cell r="F1198" t="str">
            <v>(Baker) Maxon</v>
          </cell>
          <cell r="G1198" t="str">
            <v>-</v>
          </cell>
        </row>
        <row r="1199">
          <cell r="A1199">
            <v>122104105</v>
          </cell>
          <cell r="B1199" t="str">
            <v>Diplazium cristatum (Desr.) Alston</v>
          </cell>
          <cell r="C1199" t="str">
            <v>Aspleniineae</v>
          </cell>
          <cell r="D1199" t="str">
            <v>Diplazium</v>
          </cell>
          <cell r="E1199" t="str">
            <v>cristatum</v>
          </cell>
          <cell r="F1199" t="str">
            <v>(Desr.) Alston</v>
          </cell>
          <cell r="G1199" t="str">
            <v>-</v>
          </cell>
        </row>
        <row r="1200">
          <cell r="A1200">
            <v>122104106</v>
          </cell>
          <cell r="B1200" t="str">
            <v>Diplazium grandifolium (Sw.) Sw.</v>
          </cell>
          <cell r="C1200" t="str">
            <v>Aspleniineae</v>
          </cell>
          <cell r="D1200" t="str">
            <v>Diplazium</v>
          </cell>
          <cell r="E1200" t="str">
            <v>grandifolium</v>
          </cell>
          <cell r="F1200" t="str">
            <v>(Sw.) Sw.</v>
          </cell>
          <cell r="G1200" t="str">
            <v>-</v>
          </cell>
        </row>
        <row r="1201">
          <cell r="A1201">
            <v>122104107</v>
          </cell>
          <cell r="B1201" t="str">
            <v>Diplazium hians Klotzsch</v>
          </cell>
          <cell r="C1201" t="str">
            <v>Aspleniineae</v>
          </cell>
          <cell r="D1201" t="str">
            <v>Diplazium</v>
          </cell>
          <cell r="E1201" t="str">
            <v>hians</v>
          </cell>
          <cell r="F1201" t="str">
            <v>Klotzsch</v>
          </cell>
          <cell r="G1201" t="str">
            <v>-</v>
          </cell>
        </row>
        <row r="1202">
          <cell r="A1202">
            <v>122104108</v>
          </cell>
          <cell r="B1202" t="str">
            <v>Diplazium lindbergii (Mett.) Christ</v>
          </cell>
          <cell r="C1202" t="str">
            <v>Aspleniineae</v>
          </cell>
          <cell r="D1202" t="str">
            <v>Diplazium</v>
          </cell>
          <cell r="E1202" t="str">
            <v>lindbergii</v>
          </cell>
          <cell r="F1202" t="str">
            <v>(Mett.) Christ</v>
          </cell>
          <cell r="G1202" t="str">
            <v>-</v>
          </cell>
        </row>
        <row r="1203">
          <cell r="A1203">
            <v>122104109</v>
          </cell>
          <cell r="B1203" t="str">
            <v>Diplazium macrophyllum Desv.</v>
          </cell>
          <cell r="C1203" t="str">
            <v>Aspleniineae</v>
          </cell>
          <cell r="D1203" t="str">
            <v>Diplazium</v>
          </cell>
          <cell r="E1203" t="str">
            <v>macrophyllum</v>
          </cell>
          <cell r="F1203" t="str">
            <v>Desv.</v>
          </cell>
          <cell r="G1203" t="str">
            <v>-</v>
          </cell>
        </row>
        <row r="1204">
          <cell r="A1204">
            <v>122104110</v>
          </cell>
          <cell r="B1204" t="str">
            <v>Diplazium moccennianum (Sodiro) C.Chr.</v>
          </cell>
          <cell r="C1204" t="str">
            <v>Aspleniineae</v>
          </cell>
          <cell r="D1204" t="str">
            <v>Diplazium</v>
          </cell>
          <cell r="E1204" t="str">
            <v>moccennianum</v>
          </cell>
          <cell r="F1204" t="str">
            <v>(Sodiro) C.Chr.</v>
          </cell>
          <cell r="G1204" t="str">
            <v>-</v>
          </cell>
        </row>
        <row r="1205">
          <cell r="A1205">
            <v>122104111</v>
          </cell>
          <cell r="B1205" t="str">
            <v>Diplazium neglectum (H.Karst.) C.Chr.</v>
          </cell>
          <cell r="C1205" t="str">
            <v>Aspleniineae</v>
          </cell>
          <cell r="D1205" t="str">
            <v>Diplazium</v>
          </cell>
          <cell r="E1205" t="str">
            <v>neglectum</v>
          </cell>
          <cell r="F1205" t="str">
            <v>(H.Karst.) C.Chr.</v>
          </cell>
          <cell r="G1205" t="str">
            <v>-</v>
          </cell>
        </row>
        <row r="1206">
          <cell r="A1206">
            <v>122104112</v>
          </cell>
          <cell r="B1206" t="str">
            <v>Diplazium pinnatifidum Kunze</v>
          </cell>
          <cell r="C1206" t="str">
            <v>Aspleniineae</v>
          </cell>
          <cell r="D1206" t="str">
            <v>Diplazium</v>
          </cell>
          <cell r="E1206" t="str">
            <v>pinnatifidum</v>
          </cell>
          <cell r="F1206" t="str">
            <v>Kunze</v>
          </cell>
          <cell r="G1206" t="str">
            <v>Helecho esqueleto</v>
          </cell>
        </row>
        <row r="1207">
          <cell r="A1207">
            <v>122104113</v>
          </cell>
          <cell r="B1207" t="str">
            <v>Diplazium seemannii T.Moore</v>
          </cell>
          <cell r="C1207" t="str">
            <v>Aspleniineae</v>
          </cell>
          <cell r="D1207" t="str">
            <v>Diplazium</v>
          </cell>
          <cell r="E1207" t="str">
            <v>seemannii</v>
          </cell>
          <cell r="F1207" t="str">
            <v>T.Moore</v>
          </cell>
          <cell r="G1207" t="str">
            <v>-</v>
          </cell>
        </row>
        <row r="1208">
          <cell r="A1208">
            <v>122104114</v>
          </cell>
          <cell r="B1208" t="str">
            <v>Diplazium sprucei (Baker) C.Chr.</v>
          </cell>
          <cell r="C1208" t="str">
            <v>Aspleniineae</v>
          </cell>
          <cell r="D1208" t="str">
            <v>Diplazium</v>
          </cell>
          <cell r="E1208" t="str">
            <v>sprucei</v>
          </cell>
          <cell r="F1208" t="str">
            <v>(Baker) C.Chr.</v>
          </cell>
          <cell r="G1208" t="str">
            <v>-</v>
          </cell>
        </row>
        <row r="1209">
          <cell r="A1209">
            <v>122104115</v>
          </cell>
          <cell r="B1209" t="str">
            <v>Diplazium striatastrum Lellinger</v>
          </cell>
          <cell r="C1209" t="str">
            <v>Aspleniineae</v>
          </cell>
          <cell r="D1209" t="str">
            <v>Diplazium</v>
          </cell>
          <cell r="E1209" t="str">
            <v>striatastrum</v>
          </cell>
          <cell r="F1209" t="str">
            <v>Lellinger</v>
          </cell>
          <cell r="G1209" t="str">
            <v>-</v>
          </cell>
        </row>
        <row r="1210">
          <cell r="A1210">
            <v>122104116</v>
          </cell>
          <cell r="B1210" t="str">
            <v>Diplazium venulosum (Baker) Diels</v>
          </cell>
          <cell r="C1210" t="str">
            <v>Aspleniineae</v>
          </cell>
          <cell r="D1210" t="str">
            <v>Diplazium</v>
          </cell>
          <cell r="E1210" t="str">
            <v>venulosum</v>
          </cell>
          <cell r="F1210" t="str">
            <v>(Baker) Diels</v>
          </cell>
          <cell r="G1210" t="str">
            <v>-</v>
          </cell>
        </row>
        <row r="1211">
          <cell r="A1211">
            <v>122104117</v>
          </cell>
          <cell r="B1211" t="str">
            <v>Diplazium wilsonii (Baker) Diels</v>
          </cell>
          <cell r="C1211" t="str">
            <v>Aspleniineae</v>
          </cell>
          <cell r="D1211" t="str">
            <v>Diplazium</v>
          </cell>
          <cell r="E1211" t="str">
            <v>wilsonii</v>
          </cell>
          <cell r="F1211" t="str">
            <v>(Baker) Diels</v>
          </cell>
          <cell r="G1211" t="str">
            <v>-</v>
          </cell>
        </row>
        <row r="1212">
          <cell r="A1212">
            <v>122105100</v>
          </cell>
          <cell r="B1212" t="str">
            <v>Macrothelypteris torresiana (Gaudich.) Ching</v>
          </cell>
          <cell r="C1212" t="str">
            <v>Aspleniineae</v>
          </cell>
          <cell r="D1212" t="str">
            <v>Macrothelypteris</v>
          </cell>
          <cell r="E1212" t="str">
            <v>torresiana</v>
          </cell>
          <cell r="F1212" t="str">
            <v>(Gaudich.) Ching</v>
          </cell>
          <cell r="G1212" t="str">
            <v>-</v>
          </cell>
        </row>
        <row r="1213">
          <cell r="A1213">
            <v>122106100</v>
          </cell>
          <cell r="B1213" t="str">
            <v>Parablechnum lechleri (Mett.) Gasper &amp; Salino</v>
          </cell>
          <cell r="C1213" t="str">
            <v>Aspleniineae</v>
          </cell>
          <cell r="D1213" t="str">
            <v>Parablechnum</v>
          </cell>
          <cell r="E1213" t="str">
            <v>lechleri</v>
          </cell>
          <cell r="F1213" t="str">
            <v>(Mett.) Gasper &amp; Salino</v>
          </cell>
          <cell r="G1213" t="str">
            <v>-</v>
          </cell>
        </row>
        <row r="1214">
          <cell r="A1214">
            <v>122107100</v>
          </cell>
          <cell r="B1214" t="str">
            <v>Salpichlaena sp.</v>
          </cell>
          <cell r="C1214" t="str">
            <v>Aspleniineae</v>
          </cell>
          <cell r="D1214" t="str">
            <v>Salpichlaena</v>
          </cell>
          <cell r="E1214" t="str">
            <v>sp.</v>
          </cell>
          <cell r="F1214" t="str">
            <v>-</v>
          </cell>
          <cell r="G1214" t="str">
            <v>-</v>
          </cell>
        </row>
        <row r="1215">
          <cell r="A1215">
            <v>122107101</v>
          </cell>
          <cell r="B1215" t="str">
            <v>Salpichlaena hookeriana (Kuntze) Alston</v>
          </cell>
          <cell r="C1215" t="str">
            <v>Aspleniineae</v>
          </cell>
          <cell r="D1215" t="str">
            <v>Salpichlaena</v>
          </cell>
          <cell r="E1215" t="str">
            <v>hookeriana</v>
          </cell>
          <cell r="F1215" t="str">
            <v>(Kuntze) Alston</v>
          </cell>
          <cell r="G1215" t="str">
            <v>-</v>
          </cell>
        </row>
        <row r="1216">
          <cell r="A1216">
            <v>122107102</v>
          </cell>
          <cell r="B1216" t="str">
            <v>Salpichlaena thalassica Grayum &amp; R.C.Moran</v>
          </cell>
          <cell r="C1216" t="str">
            <v>Aspleniineae</v>
          </cell>
          <cell r="D1216" t="str">
            <v>Salpichlaena</v>
          </cell>
          <cell r="E1216" t="str">
            <v>thalassica</v>
          </cell>
          <cell r="F1216" t="str">
            <v>Grayum &amp; R.C.Moran</v>
          </cell>
          <cell r="G1216" t="str">
            <v>-</v>
          </cell>
        </row>
        <row r="1217">
          <cell r="A1217">
            <v>122107103</v>
          </cell>
          <cell r="B1217" t="str">
            <v>Salpichlaena volubilis (Kaulf.) J.Sm.</v>
          </cell>
          <cell r="C1217" t="str">
            <v>Aspleniineae</v>
          </cell>
          <cell r="D1217" t="str">
            <v>Salpichlaena</v>
          </cell>
          <cell r="E1217" t="str">
            <v>volubilis</v>
          </cell>
          <cell r="F1217" t="str">
            <v>(Kaulf.) J.Sm.</v>
          </cell>
          <cell r="G1217" t="str">
            <v>Helecho</v>
          </cell>
        </row>
        <row r="1218">
          <cell r="A1218">
            <v>122108100</v>
          </cell>
          <cell r="B1218" t="str">
            <v>Telmatoblechnum serrulatum (Rich.) Perrie, D.J.Ohlsen &amp; Brownsey</v>
          </cell>
          <cell r="C1218" t="str">
            <v>Aspleniineae</v>
          </cell>
          <cell r="D1218" t="str">
            <v>Telmatoblechnum</v>
          </cell>
          <cell r="E1218" t="str">
            <v>serrulatum</v>
          </cell>
          <cell r="F1218" t="str">
            <v>(Rich.) Perrie, D.J.Ohlsen &amp; Brownsey</v>
          </cell>
          <cell r="G1218" t="str">
            <v>-</v>
          </cell>
        </row>
        <row r="1219">
          <cell r="A1219">
            <v>122109100</v>
          </cell>
          <cell r="B1219" t="str">
            <v>Thelypteris sp.</v>
          </cell>
          <cell r="C1219" t="str">
            <v>Aspleniineae</v>
          </cell>
          <cell r="D1219" t="str">
            <v>Thelypteris</v>
          </cell>
          <cell r="E1219" t="str">
            <v>sp.</v>
          </cell>
          <cell r="F1219" t="str">
            <v>-</v>
          </cell>
          <cell r="G1219" t="str">
            <v>-</v>
          </cell>
        </row>
        <row r="1220">
          <cell r="A1220">
            <v>122109101</v>
          </cell>
          <cell r="B1220" t="str">
            <v>Thelypteris andreana (Sodiro) C.V.Morton</v>
          </cell>
          <cell r="C1220" t="str">
            <v>Aspleniineae</v>
          </cell>
          <cell r="D1220" t="str">
            <v>Thelypteris</v>
          </cell>
          <cell r="E1220" t="str">
            <v>andreana</v>
          </cell>
          <cell r="F1220" t="str">
            <v>(Sodiro) C.V.Morton</v>
          </cell>
          <cell r="G1220" t="str">
            <v>-</v>
          </cell>
        </row>
        <row r="1221">
          <cell r="A1221">
            <v>122109102</v>
          </cell>
          <cell r="B1221" t="str">
            <v>Thelypteris angustifolia (Willd.) Proctor</v>
          </cell>
          <cell r="C1221" t="str">
            <v>Aspleniineae</v>
          </cell>
          <cell r="D1221" t="str">
            <v>Thelypteris</v>
          </cell>
          <cell r="E1221" t="str">
            <v>angustifolia</v>
          </cell>
          <cell r="F1221" t="str">
            <v>(Willd.) Proctor</v>
          </cell>
          <cell r="G1221" t="str">
            <v>-</v>
          </cell>
        </row>
        <row r="1222">
          <cell r="A1222">
            <v>122109103</v>
          </cell>
          <cell r="B1222" t="str">
            <v>Thelypteris arborescens (Willd.) C.V.Morton</v>
          </cell>
          <cell r="C1222" t="str">
            <v>Aspleniineae</v>
          </cell>
          <cell r="D1222" t="str">
            <v>Thelypteris</v>
          </cell>
          <cell r="E1222" t="str">
            <v>arborescens</v>
          </cell>
          <cell r="F1222" t="str">
            <v>(Willd.) C.V.Morton</v>
          </cell>
          <cell r="G1222" t="str">
            <v>-</v>
          </cell>
        </row>
        <row r="1223">
          <cell r="A1223">
            <v>122109104</v>
          </cell>
          <cell r="B1223" t="str">
            <v>Thelypteris aspidioides (Willd.) R.M.Tryon</v>
          </cell>
          <cell r="C1223" t="str">
            <v>Aspleniineae</v>
          </cell>
          <cell r="D1223" t="str">
            <v>Thelypteris</v>
          </cell>
          <cell r="E1223" t="str">
            <v>aspidioides</v>
          </cell>
          <cell r="F1223" t="str">
            <v>(Willd.) R.M.Tryon</v>
          </cell>
          <cell r="G1223" t="str">
            <v>-</v>
          </cell>
        </row>
        <row r="1224">
          <cell r="A1224">
            <v>122109105</v>
          </cell>
          <cell r="B1224" t="str">
            <v>Thelypteris biolleyi (H.Christ) Proctor</v>
          </cell>
          <cell r="C1224" t="str">
            <v>Aspleniineae</v>
          </cell>
          <cell r="D1224" t="str">
            <v>Thelypteris</v>
          </cell>
          <cell r="E1224" t="str">
            <v>biolleyi</v>
          </cell>
          <cell r="F1224" t="str">
            <v>(H.Christ) Proctor</v>
          </cell>
          <cell r="G1224" t="str">
            <v>-</v>
          </cell>
        </row>
        <row r="1225">
          <cell r="A1225">
            <v>122109106</v>
          </cell>
          <cell r="B1225" t="str">
            <v>Thelypteris decussata (L.) Proctor</v>
          </cell>
          <cell r="C1225" t="str">
            <v>Aspleniineae</v>
          </cell>
          <cell r="D1225" t="str">
            <v>Thelypteris</v>
          </cell>
          <cell r="E1225" t="str">
            <v>decussata</v>
          </cell>
          <cell r="F1225" t="str">
            <v>(L.) Proctor</v>
          </cell>
          <cell r="G1225" t="str">
            <v>-</v>
          </cell>
        </row>
        <row r="1226">
          <cell r="A1226">
            <v>122109107</v>
          </cell>
          <cell r="B1226" t="str">
            <v>Thelypteris deflexa (C.Presl) R.M.Tryon</v>
          </cell>
          <cell r="C1226" t="str">
            <v>Aspleniineae</v>
          </cell>
          <cell r="D1226" t="str">
            <v>Thelypteris</v>
          </cell>
          <cell r="E1226" t="str">
            <v>deflexa</v>
          </cell>
          <cell r="F1226" t="str">
            <v>(C.Presl) R.M.Tryon</v>
          </cell>
          <cell r="G1226" t="str">
            <v>-</v>
          </cell>
        </row>
        <row r="1227">
          <cell r="A1227">
            <v>122109108</v>
          </cell>
          <cell r="B1227" t="str">
            <v>Thelypteris dentata (Forssk.) E.St.John</v>
          </cell>
          <cell r="C1227" t="str">
            <v>Aspleniineae</v>
          </cell>
          <cell r="D1227" t="str">
            <v>Thelypteris</v>
          </cell>
          <cell r="E1227" t="str">
            <v>dentata</v>
          </cell>
          <cell r="F1227" t="str">
            <v>(Forssk.) E.St.John</v>
          </cell>
          <cell r="G1227" t="str">
            <v>-</v>
          </cell>
        </row>
        <row r="1228">
          <cell r="A1228">
            <v>122109109</v>
          </cell>
          <cell r="B1228" t="str">
            <v>Thelypteris falcata (Liebm.) R.M.Tryon</v>
          </cell>
          <cell r="C1228" t="str">
            <v>Aspleniineae</v>
          </cell>
          <cell r="D1228" t="str">
            <v>Thelypteris</v>
          </cell>
          <cell r="E1228" t="str">
            <v>falcata</v>
          </cell>
          <cell r="F1228" t="str">
            <v>(Liebm.) R.M.Tryon</v>
          </cell>
          <cell r="G1228" t="str">
            <v>-</v>
          </cell>
        </row>
        <row r="1229">
          <cell r="A1229">
            <v>122109110</v>
          </cell>
          <cell r="B1229" t="str">
            <v>Thelypteris gemmulifera (Hieron.) A.R.Sm.</v>
          </cell>
          <cell r="C1229" t="str">
            <v>Aspleniineae</v>
          </cell>
          <cell r="D1229" t="str">
            <v>Thelypteris</v>
          </cell>
          <cell r="E1229" t="str">
            <v>gemmulifera</v>
          </cell>
          <cell r="F1229" t="str">
            <v>(Hieron.) A.R.Sm.</v>
          </cell>
          <cell r="G1229" t="str">
            <v>-</v>
          </cell>
        </row>
        <row r="1230">
          <cell r="A1230">
            <v>122109111</v>
          </cell>
          <cell r="B1230" t="str">
            <v>Thelypteris hispidula (Decne.) C.F.Reed</v>
          </cell>
          <cell r="C1230" t="str">
            <v>Aspleniineae</v>
          </cell>
          <cell r="D1230" t="str">
            <v>Thelypteris</v>
          </cell>
          <cell r="E1230" t="str">
            <v>hispidula</v>
          </cell>
          <cell r="F1230" t="str">
            <v>(Decne.) C.F.Reed</v>
          </cell>
          <cell r="G1230" t="str">
            <v>-</v>
          </cell>
        </row>
        <row r="1231">
          <cell r="A1231">
            <v>122109112</v>
          </cell>
          <cell r="B1231" t="str">
            <v>Thelypteris juruensis (C.Chr.) R.Tryon &amp; Conant</v>
          </cell>
          <cell r="C1231" t="str">
            <v>Aspleniineae</v>
          </cell>
          <cell r="D1231" t="str">
            <v>Thelypteris</v>
          </cell>
          <cell r="E1231" t="str">
            <v>juruensis</v>
          </cell>
          <cell r="F1231" t="str">
            <v>(C.Chr.) R.Tryon &amp; Conant</v>
          </cell>
          <cell r="G1231" t="str">
            <v>-</v>
          </cell>
        </row>
        <row r="1232">
          <cell r="A1232">
            <v>122109113</v>
          </cell>
          <cell r="B1232" t="str">
            <v>Thelypteris longifolia (Desv.) R.M.Tryon</v>
          </cell>
          <cell r="C1232" t="str">
            <v>Aspleniineae</v>
          </cell>
          <cell r="D1232" t="str">
            <v>Thelypteris</v>
          </cell>
          <cell r="E1232" t="str">
            <v>longifolia</v>
          </cell>
          <cell r="F1232" t="str">
            <v>(Desv.) R.M.Tryon</v>
          </cell>
          <cell r="G1232" t="str">
            <v>-</v>
          </cell>
        </row>
        <row r="1233">
          <cell r="A1233">
            <v>122109114</v>
          </cell>
          <cell r="B1233" t="str">
            <v>Thelypteris macrophylla (Kunze) C.V.Morton</v>
          </cell>
          <cell r="C1233" t="str">
            <v>Aspleniineae</v>
          </cell>
          <cell r="D1233" t="str">
            <v>Thelypteris</v>
          </cell>
          <cell r="E1233" t="str">
            <v>macrophylla</v>
          </cell>
          <cell r="F1233" t="str">
            <v>(Kunze) C.V.Morton</v>
          </cell>
          <cell r="G1233" t="str">
            <v>-</v>
          </cell>
        </row>
        <row r="1234">
          <cell r="A1234">
            <v>122109115</v>
          </cell>
          <cell r="B1234" t="str">
            <v>Thelypteris opposita (Vahl) Ching</v>
          </cell>
          <cell r="C1234" t="str">
            <v>Aspleniineae</v>
          </cell>
          <cell r="D1234" t="str">
            <v>Thelypteris</v>
          </cell>
          <cell r="E1234" t="str">
            <v>opposita</v>
          </cell>
          <cell r="F1234" t="str">
            <v>(Vahl) Ching</v>
          </cell>
          <cell r="G1234" t="str">
            <v>-</v>
          </cell>
        </row>
        <row r="1235">
          <cell r="A1235">
            <v>122109116</v>
          </cell>
          <cell r="B1235" t="str">
            <v>Thelypteris opulenta (Kaulf.) Fosberg</v>
          </cell>
          <cell r="C1235" t="str">
            <v>Aspleniineae</v>
          </cell>
          <cell r="D1235" t="str">
            <v>Thelypteris</v>
          </cell>
          <cell r="E1235" t="str">
            <v>opulenta</v>
          </cell>
          <cell r="F1235" t="str">
            <v>(Kaulf.) Fosberg</v>
          </cell>
          <cell r="G1235" t="str">
            <v>-</v>
          </cell>
        </row>
        <row r="1236">
          <cell r="A1236">
            <v>122109117</v>
          </cell>
          <cell r="B1236" t="str">
            <v>Thelypteris poiteana (Bory) Proctor</v>
          </cell>
          <cell r="C1236" t="str">
            <v>Aspleniineae</v>
          </cell>
          <cell r="D1236" t="str">
            <v>Thelypteris</v>
          </cell>
          <cell r="E1236" t="str">
            <v>poiteana</v>
          </cell>
          <cell r="F1236" t="str">
            <v>(Bory) Proctor</v>
          </cell>
          <cell r="G1236" t="str">
            <v>-</v>
          </cell>
        </row>
        <row r="1237">
          <cell r="A1237">
            <v>122109118</v>
          </cell>
          <cell r="B1237" t="str">
            <v>Thelypteris polyphlebia (C.Chr.) C.V.Morton</v>
          </cell>
          <cell r="C1237" t="str">
            <v>Aspleniineae</v>
          </cell>
          <cell r="D1237" t="str">
            <v>Thelypteris</v>
          </cell>
          <cell r="E1237" t="str">
            <v>polyphlebia</v>
          </cell>
          <cell r="F1237" t="str">
            <v>(C.Chr.) C.V.Morton</v>
          </cell>
          <cell r="G1237" t="str">
            <v>-</v>
          </cell>
        </row>
        <row r="1238">
          <cell r="A1238">
            <v>122109119</v>
          </cell>
          <cell r="B1238" t="str">
            <v>Thelypteris pteroidea (Klotzsch) R.M.Tryon</v>
          </cell>
          <cell r="C1238" t="str">
            <v>Aspleniineae</v>
          </cell>
          <cell r="D1238" t="str">
            <v>Thelypteris</v>
          </cell>
          <cell r="E1238" t="str">
            <v>pteroidea</v>
          </cell>
          <cell r="F1238" t="str">
            <v>(Klotzsch) R.M.Tryon</v>
          </cell>
          <cell r="G1238" t="str">
            <v>-</v>
          </cell>
        </row>
        <row r="1239">
          <cell r="A1239">
            <v>122109120</v>
          </cell>
          <cell r="B1239" t="str">
            <v>Thelypteris serrata (Cav.) Alston</v>
          </cell>
          <cell r="C1239" t="str">
            <v>Aspleniineae</v>
          </cell>
          <cell r="D1239" t="str">
            <v>Thelypteris</v>
          </cell>
          <cell r="E1239" t="str">
            <v>serrata</v>
          </cell>
          <cell r="F1239" t="str">
            <v>(Cav.) Alston</v>
          </cell>
          <cell r="G1239" t="str">
            <v>-</v>
          </cell>
        </row>
        <row r="1240">
          <cell r="A1240">
            <v>122109121</v>
          </cell>
          <cell r="B1240" t="str">
            <v>Thelypteris tristis (Kunze) R.M.Tryon</v>
          </cell>
          <cell r="C1240" t="str">
            <v>Aspleniineae</v>
          </cell>
          <cell r="D1240" t="str">
            <v>Thelypteris</v>
          </cell>
          <cell r="E1240" t="str">
            <v>tristis</v>
          </cell>
          <cell r="F1240" t="str">
            <v>(Kunze) R.M.Tryon</v>
          </cell>
          <cell r="G1240" t="str">
            <v>-</v>
          </cell>
        </row>
        <row r="1241">
          <cell r="A1241">
            <v>123100100</v>
          </cell>
          <cell r="B1241" t="str">
            <v>Acanthospermum australe (Loefl.) Kuntze</v>
          </cell>
          <cell r="C1241" t="str">
            <v>Asteraceae</v>
          </cell>
          <cell r="D1241" t="str">
            <v>Acanthospermum</v>
          </cell>
          <cell r="E1241" t="str">
            <v>australe</v>
          </cell>
          <cell r="F1241" t="str">
            <v>(Loefl.) Kuntze</v>
          </cell>
          <cell r="G1241" t="str">
            <v>-</v>
          </cell>
        </row>
        <row r="1242">
          <cell r="A1242">
            <v>123101100</v>
          </cell>
          <cell r="B1242" t="str">
            <v>Acmella sp.</v>
          </cell>
          <cell r="C1242" t="str">
            <v>Asteraceae</v>
          </cell>
          <cell r="D1242" t="str">
            <v>Acmella</v>
          </cell>
          <cell r="E1242" t="str">
            <v>sp.</v>
          </cell>
          <cell r="F1242" t="str">
            <v>-</v>
          </cell>
          <cell r="G1242" t="str">
            <v>Guaca | Botoncillo</v>
          </cell>
        </row>
        <row r="1243">
          <cell r="A1243">
            <v>123101101</v>
          </cell>
          <cell r="B1243" t="str">
            <v>Acmella ciliata (Kunth) Cass.</v>
          </cell>
          <cell r="C1243" t="str">
            <v>Asteraceae</v>
          </cell>
          <cell r="D1243" t="str">
            <v>Acmella</v>
          </cell>
          <cell r="E1243" t="str">
            <v>ciliata</v>
          </cell>
          <cell r="F1243" t="str">
            <v>(Kunth) Cass.</v>
          </cell>
          <cell r="G1243" t="str">
            <v>Campanilla de oro | Botoncillo de castilla | Botoncillo</v>
          </cell>
        </row>
        <row r="1244">
          <cell r="A1244">
            <v>123101102</v>
          </cell>
          <cell r="B1244" t="str">
            <v>Acmella oppositifolia (Lam.) R.K.Jansen</v>
          </cell>
          <cell r="C1244" t="str">
            <v>Asteraceae</v>
          </cell>
          <cell r="D1244" t="str">
            <v>Acmella</v>
          </cell>
          <cell r="E1244" t="str">
            <v>oppositifolia</v>
          </cell>
          <cell r="F1244" t="str">
            <v>(Lam.) R.K.Jansen</v>
          </cell>
          <cell r="G1244" t="str">
            <v>Yambu | Botoncillo</v>
          </cell>
        </row>
        <row r="1245">
          <cell r="A1245">
            <v>123102100</v>
          </cell>
          <cell r="B1245" t="str">
            <v>Adenostemma sp.</v>
          </cell>
          <cell r="C1245" t="str">
            <v>Asteraceae</v>
          </cell>
          <cell r="D1245" t="str">
            <v>Adenostemma</v>
          </cell>
          <cell r="E1245" t="str">
            <v>sp.</v>
          </cell>
          <cell r="F1245" t="str">
            <v>-</v>
          </cell>
          <cell r="G1245" t="str">
            <v>-</v>
          </cell>
        </row>
        <row r="1246">
          <cell r="A1246">
            <v>123102101</v>
          </cell>
          <cell r="B1246" t="str">
            <v>Adenostemma platyphyllum Cass.</v>
          </cell>
          <cell r="C1246" t="str">
            <v>Asteraceae</v>
          </cell>
          <cell r="D1246" t="str">
            <v>Adenostemma</v>
          </cell>
          <cell r="E1246" t="str">
            <v>platyphyllum</v>
          </cell>
          <cell r="F1246" t="str">
            <v>Cass.</v>
          </cell>
          <cell r="G1246" t="str">
            <v>-</v>
          </cell>
        </row>
        <row r="1247">
          <cell r="A1247">
            <v>123103100</v>
          </cell>
          <cell r="B1247" t="str">
            <v>Ageratina sp.</v>
          </cell>
          <cell r="C1247" t="str">
            <v>Asteraceae</v>
          </cell>
          <cell r="D1247" t="str">
            <v>Ageratina</v>
          </cell>
          <cell r="E1247" t="str">
            <v>sp.</v>
          </cell>
          <cell r="F1247" t="str">
            <v>-</v>
          </cell>
          <cell r="G1247" t="str">
            <v>-</v>
          </cell>
        </row>
        <row r="1248">
          <cell r="A1248">
            <v>123103101</v>
          </cell>
          <cell r="B1248" t="str">
            <v>Ageratina davidsei R.M.King &amp; H.Rob.</v>
          </cell>
          <cell r="C1248" t="str">
            <v>Asteraceae</v>
          </cell>
          <cell r="D1248" t="str">
            <v>Ageratina</v>
          </cell>
          <cell r="E1248" t="str">
            <v>davidsei</v>
          </cell>
          <cell r="F1248" t="str">
            <v>R.M.King &amp; H.Rob.</v>
          </cell>
          <cell r="G1248" t="str">
            <v>-</v>
          </cell>
        </row>
        <row r="1249">
          <cell r="A1249">
            <v>123104100</v>
          </cell>
          <cell r="B1249" t="str">
            <v>Ageratum conyzoides L.</v>
          </cell>
          <cell r="C1249" t="str">
            <v>Asteraceae</v>
          </cell>
          <cell r="D1249" t="str">
            <v>Ageratum</v>
          </cell>
          <cell r="E1249" t="str">
            <v>conyzoides</v>
          </cell>
          <cell r="F1249" t="str">
            <v>L.</v>
          </cell>
          <cell r="G1249" t="str">
            <v>Chivo | Yerba de chivo | Mastranto | Yerba de chivo | Hierba chivo | Hierba de chivo | Riobarbo | Mar rubio | Botón Rosado</v>
          </cell>
        </row>
        <row r="1250">
          <cell r="A1250">
            <v>123105100</v>
          </cell>
          <cell r="B1250" t="str">
            <v>Ambrosia cumanensis Kunth</v>
          </cell>
          <cell r="C1250" t="str">
            <v>Asteraceae</v>
          </cell>
          <cell r="D1250" t="str">
            <v>Ambrosia</v>
          </cell>
          <cell r="E1250" t="str">
            <v>cumanensis</v>
          </cell>
          <cell r="F1250" t="str">
            <v>Kunth</v>
          </cell>
          <cell r="G1250" t="str">
            <v>Altamisa | Ruda</v>
          </cell>
        </row>
        <row r="1251">
          <cell r="A1251">
            <v>123106100</v>
          </cell>
          <cell r="B1251" t="str">
            <v>Artemisia sp.</v>
          </cell>
          <cell r="C1251" t="str">
            <v>Asteraceae</v>
          </cell>
          <cell r="D1251" t="str">
            <v>Artemisia</v>
          </cell>
          <cell r="E1251" t="str">
            <v>sp.</v>
          </cell>
          <cell r="F1251" t="str">
            <v>-</v>
          </cell>
          <cell r="G1251" t="str">
            <v>-</v>
          </cell>
        </row>
        <row r="1252">
          <cell r="A1252">
            <v>123106101</v>
          </cell>
          <cell r="B1252" t="str">
            <v>Artemisia absinthium L.</v>
          </cell>
          <cell r="C1252" t="str">
            <v>Asteraceae</v>
          </cell>
          <cell r="D1252" t="str">
            <v>Artemisia</v>
          </cell>
          <cell r="E1252" t="str">
            <v>absinthium</v>
          </cell>
          <cell r="F1252" t="str">
            <v>L.</v>
          </cell>
          <cell r="G1252" t="str">
            <v>Ajenjo</v>
          </cell>
        </row>
        <row r="1253">
          <cell r="A1253">
            <v>123106102</v>
          </cell>
          <cell r="B1253" t="str">
            <v>Artemisia vulgaris L.</v>
          </cell>
          <cell r="C1253" t="str">
            <v>Asteraceae</v>
          </cell>
          <cell r="D1253" t="str">
            <v>Artemisia</v>
          </cell>
          <cell r="E1253" t="str">
            <v>vulgaris</v>
          </cell>
          <cell r="F1253" t="str">
            <v>L.</v>
          </cell>
          <cell r="G1253" t="str">
            <v>Altamisa | Altamisa silvestre</v>
          </cell>
        </row>
        <row r="1254">
          <cell r="A1254">
            <v>123107100</v>
          </cell>
          <cell r="B1254" t="str">
            <v>Austroeupatorium inulifolium (Kunth) R.M.King &amp; H.Rob.</v>
          </cell>
          <cell r="C1254" t="str">
            <v>Asteraceae</v>
          </cell>
          <cell r="D1254" t="str">
            <v>Austroeupatorium</v>
          </cell>
          <cell r="E1254" t="str">
            <v>inulifolium</v>
          </cell>
          <cell r="F1254" t="str">
            <v>(Kunth) R.M.King &amp; H.Rob.</v>
          </cell>
          <cell r="G1254" t="str">
            <v>-</v>
          </cell>
        </row>
        <row r="1255">
          <cell r="A1255">
            <v>123108100</v>
          </cell>
          <cell r="B1255" t="str">
            <v>Ayapana sp.</v>
          </cell>
          <cell r="C1255" t="str">
            <v>Asteraceae</v>
          </cell>
          <cell r="D1255" t="str">
            <v>Ayapana</v>
          </cell>
          <cell r="E1255" t="str">
            <v>sp.</v>
          </cell>
          <cell r="F1255" t="str">
            <v>-</v>
          </cell>
          <cell r="G1255" t="str">
            <v>-</v>
          </cell>
        </row>
        <row r="1256">
          <cell r="A1256">
            <v>123108101</v>
          </cell>
          <cell r="B1256" t="str">
            <v>Ayapana amygdalina (Lam.) R.M.King &amp; H.Rob.</v>
          </cell>
          <cell r="C1256" t="str">
            <v>Asteraceae</v>
          </cell>
          <cell r="D1256" t="str">
            <v>Ayapana</v>
          </cell>
          <cell r="E1256" t="str">
            <v>amygdalina</v>
          </cell>
          <cell r="F1256" t="str">
            <v>(Lam.) R.M.King &amp; H.Rob.</v>
          </cell>
          <cell r="G1256" t="str">
            <v>-</v>
          </cell>
        </row>
        <row r="1257">
          <cell r="A1257">
            <v>123108102</v>
          </cell>
          <cell r="B1257" t="str">
            <v>Ayapana jaramillii R.M.King &amp; H.Rob.</v>
          </cell>
          <cell r="C1257" t="str">
            <v>Asteraceae</v>
          </cell>
          <cell r="D1257" t="str">
            <v>Ayapana</v>
          </cell>
          <cell r="E1257" t="str">
            <v>jaramillii</v>
          </cell>
          <cell r="F1257" t="str">
            <v>R.M.King &amp; H.Rob.</v>
          </cell>
          <cell r="G1257" t="str">
            <v>-</v>
          </cell>
        </row>
        <row r="1258">
          <cell r="A1258">
            <v>123109100</v>
          </cell>
          <cell r="B1258" t="str">
            <v>Baccharis sp.</v>
          </cell>
          <cell r="C1258" t="str">
            <v>Asteraceae</v>
          </cell>
          <cell r="D1258" t="str">
            <v>Baccharis</v>
          </cell>
          <cell r="E1258" t="str">
            <v>sp.</v>
          </cell>
          <cell r="F1258" t="str">
            <v>-</v>
          </cell>
          <cell r="G1258" t="str">
            <v>-</v>
          </cell>
        </row>
        <row r="1259">
          <cell r="A1259">
            <v>123109101</v>
          </cell>
          <cell r="B1259" t="str">
            <v>Baccharis brachylaenoides DC.</v>
          </cell>
          <cell r="C1259" t="str">
            <v>Asteraceae</v>
          </cell>
          <cell r="D1259" t="str">
            <v>Baccharis</v>
          </cell>
          <cell r="E1259" t="str">
            <v>brachylaenoides</v>
          </cell>
          <cell r="F1259" t="str">
            <v>DC.</v>
          </cell>
          <cell r="G1259" t="str">
            <v>-</v>
          </cell>
        </row>
        <row r="1260">
          <cell r="A1260">
            <v>123109102</v>
          </cell>
          <cell r="B1260" t="str">
            <v>Baccharis chilco Kunth</v>
          </cell>
          <cell r="C1260" t="str">
            <v>Asteraceae</v>
          </cell>
          <cell r="D1260" t="str">
            <v>Baccharis</v>
          </cell>
          <cell r="E1260" t="str">
            <v>chilco</v>
          </cell>
          <cell r="F1260" t="str">
            <v>Kunth</v>
          </cell>
          <cell r="G1260" t="str">
            <v>-</v>
          </cell>
        </row>
        <row r="1261">
          <cell r="A1261">
            <v>123109103</v>
          </cell>
          <cell r="B1261" t="str">
            <v>Baccharis latifolia (Ruiz &amp; Pav.) Pers.</v>
          </cell>
          <cell r="C1261" t="str">
            <v>Asteraceae</v>
          </cell>
          <cell r="D1261" t="str">
            <v>Baccharis</v>
          </cell>
          <cell r="E1261" t="str">
            <v>latifolia</v>
          </cell>
          <cell r="F1261" t="str">
            <v>(Ruiz &amp; Pav.) Pers.</v>
          </cell>
          <cell r="G1261" t="str">
            <v>Chilca blanca</v>
          </cell>
        </row>
        <row r="1262">
          <cell r="A1262">
            <v>123109104</v>
          </cell>
          <cell r="B1262" t="str">
            <v>Baccharis nitida (Ruiz &amp; Pav.) Pers.</v>
          </cell>
          <cell r="C1262" t="str">
            <v>Asteraceae</v>
          </cell>
          <cell r="D1262" t="str">
            <v>Baccharis</v>
          </cell>
          <cell r="E1262" t="str">
            <v>nitida</v>
          </cell>
          <cell r="F1262" t="str">
            <v>(Ruiz &amp; Pav.) Pers.</v>
          </cell>
          <cell r="G1262" t="str">
            <v>-</v>
          </cell>
        </row>
        <row r="1263">
          <cell r="A1263">
            <v>123109105</v>
          </cell>
          <cell r="B1263" t="str">
            <v>Baccharis pedunculata (Mill.) Cabrera</v>
          </cell>
          <cell r="C1263" t="str">
            <v>Asteraceae</v>
          </cell>
          <cell r="D1263" t="str">
            <v>Baccharis</v>
          </cell>
          <cell r="E1263" t="str">
            <v>pedunculata</v>
          </cell>
          <cell r="F1263" t="str">
            <v>(Mill.) Cabrera</v>
          </cell>
          <cell r="G1263" t="str">
            <v>-</v>
          </cell>
        </row>
        <row r="1264">
          <cell r="A1264">
            <v>123109106</v>
          </cell>
          <cell r="B1264" t="str">
            <v>Baccharis salicifolia (Ruiz &amp; Pav.) Pers.</v>
          </cell>
          <cell r="C1264" t="str">
            <v>Asteraceae</v>
          </cell>
          <cell r="D1264" t="str">
            <v>Baccharis</v>
          </cell>
          <cell r="E1264" t="str">
            <v>salicifolia</v>
          </cell>
          <cell r="F1264" t="str">
            <v>(Ruiz &amp; Pav.) Pers.</v>
          </cell>
          <cell r="G1264" t="str">
            <v>-</v>
          </cell>
        </row>
        <row r="1265">
          <cell r="A1265">
            <v>123109107</v>
          </cell>
          <cell r="B1265" t="str">
            <v>Baccharis trinervis (Lam.) Pers.</v>
          </cell>
          <cell r="C1265" t="str">
            <v>Asteraceae</v>
          </cell>
          <cell r="D1265" t="str">
            <v>Baccharis</v>
          </cell>
          <cell r="E1265" t="str">
            <v>trinervis</v>
          </cell>
          <cell r="F1265" t="str">
            <v>(Lam.) Pers.</v>
          </cell>
          <cell r="G1265" t="str">
            <v>Chilco | Marucon</v>
          </cell>
        </row>
        <row r="1266">
          <cell r="A1266">
            <v>123110100</v>
          </cell>
          <cell r="B1266" t="str">
            <v>Barnadesia spinosa L.f.</v>
          </cell>
          <cell r="C1266" t="str">
            <v>Asteraceae</v>
          </cell>
          <cell r="D1266" t="str">
            <v>Barnadesia</v>
          </cell>
          <cell r="E1266" t="str">
            <v>spinosa</v>
          </cell>
          <cell r="F1266" t="str">
            <v>L.f.</v>
          </cell>
          <cell r="G1266" t="str">
            <v>Pilampo</v>
          </cell>
        </row>
        <row r="1267">
          <cell r="A1267">
            <v>123111100</v>
          </cell>
          <cell r="B1267" t="str">
            <v>Barrosoa metensis (B.L.Rob.) R.M.King &amp; H.Rob.</v>
          </cell>
          <cell r="C1267" t="str">
            <v>Asteraceae</v>
          </cell>
          <cell r="D1267" t="str">
            <v>Barrosoa</v>
          </cell>
          <cell r="E1267" t="str">
            <v>metensis</v>
          </cell>
          <cell r="F1267" t="str">
            <v>(B.L.Rob.) R.M.King &amp; H.Rob.</v>
          </cell>
          <cell r="G1267" t="str">
            <v>-</v>
          </cell>
        </row>
        <row r="1268">
          <cell r="A1268">
            <v>123112100</v>
          </cell>
          <cell r="B1268" t="str">
            <v>Bidens sp.</v>
          </cell>
          <cell r="C1268" t="str">
            <v>Asteraceae</v>
          </cell>
          <cell r="D1268" t="str">
            <v>Bidens</v>
          </cell>
          <cell r="E1268" t="str">
            <v>sp.</v>
          </cell>
          <cell r="F1268" t="str">
            <v>-</v>
          </cell>
          <cell r="G1268" t="str">
            <v>-</v>
          </cell>
        </row>
        <row r="1269">
          <cell r="A1269">
            <v>123112101</v>
          </cell>
          <cell r="B1269" t="str">
            <v>Bidens pilosa L.</v>
          </cell>
          <cell r="C1269" t="str">
            <v>Asteraceae</v>
          </cell>
          <cell r="D1269" t="str">
            <v>Bidens</v>
          </cell>
          <cell r="E1269" t="str">
            <v>pilosa</v>
          </cell>
          <cell r="F1269" t="str">
            <v>L.</v>
          </cell>
          <cell r="G1269" t="str">
            <v>Chipaca | Pacunga | Pega pega</v>
          </cell>
        </row>
        <row r="1270">
          <cell r="A1270">
            <v>123112102</v>
          </cell>
          <cell r="B1270" t="str">
            <v>Bidens tenera O.E.Schulz</v>
          </cell>
          <cell r="C1270" t="str">
            <v>Asteraceae</v>
          </cell>
          <cell r="D1270" t="str">
            <v>Bidens</v>
          </cell>
          <cell r="E1270" t="str">
            <v>tenera</v>
          </cell>
          <cell r="F1270" t="str">
            <v>O.E.Schulz</v>
          </cell>
          <cell r="G1270" t="str">
            <v>-</v>
          </cell>
        </row>
        <row r="1271">
          <cell r="A1271">
            <v>123113100</v>
          </cell>
          <cell r="B1271" t="str">
            <v>Calea sp.</v>
          </cell>
          <cell r="C1271" t="str">
            <v>Asteraceae</v>
          </cell>
          <cell r="D1271" t="str">
            <v>Calea</v>
          </cell>
          <cell r="E1271" t="str">
            <v>sp.</v>
          </cell>
          <cell r="F1271" t="str">
            <v>-</v>
          </cell>
          <cell r="G1271" t="str">
            <v>-</v>
          </cell>
        </row>
        <row r="1272">
          <cell r="A1272">
            <v>123113101</v>
          </cell>
          <cell r="B1272" t="str">
            <v>Calea abelioides S.F.Blake</v>
          </cell>
          <cell r="C1272" t="str">
            <v>Asteraceae</v>
          </cell>
          <cell r="D1272" t="str">
            <v>Calea</v>
          </cell>
          <cell r="E1272" t="str">
            <v>abelioides</v>
          </cell>
          <cell r="F1272" t="str">
            <v>S.F.Blake</v>
          </cell>
          <cell r="G1272" t="str">
            <v>-</v>
          </cell>
        </row>
        <row r="1273">
          <cell r="A1273">
            <v>123113102</v>
          </cell>
          <cell r="B1273" t="str">
            <v>Calea berteriana DC.</v>
          </cell>
          <cell r="C1273" t="str">
            <v>Asteraceae</v>
          </cell>
          <cell r="D1273" t="str">
            <v>Calea</v>
          </cell>
          <cell r="E1273" t="str">
            <v>berteriana</v>
          </cell>
          <cell r="F1273" t="str">
            <v>DC.</v>
          </cell>
          <cell r="G1273" t="str">
            <v>-</v>
          </cell>
        </row>
        <row r="1274">
          <cell r="A1274">
            <v>123113103</v>
          </cell>
          <cell r="B1274" t="str">
            <v>Calea montana Klatt</v>
          </cell>
          <cell r="C1274" t="str">
            <v>Asteraceae</v>
          </cell>
          <cell r="D1274" t="str">
            <v>Calea</v>
          </cell>
          <cell r="E1274" t="str">
            <v>montana</v>
          </cell>
          <cell r="F1274" t="str">
            <v>Klatt</v>
          </cell>
          <cell r="G1274" t="str">
            <v>-</v>
          </cell>
        </row>
        <row r="1275">
          <cell r="A1275">
            <v>123113104</v>
          </cell>
          <cell r="B1275" t="str">
            <v>Calea solidaginea Kunth</v>
          </cell>
          <cell r="C1275" t="str">
            <v>Asteraceae</v>
          </cell>
          <cell r="D1275" t="str">
            <v>Calea</v>
          </cell>
          <cell r="E1275" t="str">
            <v>solidaginea</v>
          </cell>
          <cell r="F1275" t="str">
            <v>Kunth</v>
          </cell>
          <cell r="G1275" t="str">
            <v>-</v>
          </cell>
        </row>
        <row r="1276">
          <cell r="A1276">
            <v>123113105</v>
          </cell>
          <cell r="B1276" t="str">
            <v>Calea tolimana Hieron.</v>
          </cell>
          <cell r="C1276" t="str">
            <v>Asteraceae</v>
          </cell>
          <cell r="D1276" t="str">
            <v>Calea</v>
          </cell>
          <cell r="E1276" t="str">
            <v>tolimana</v>
          </cell>
          <cell r="F1276" t="str">
            <v>Hieron.</v>
          </cell>
          <cell r="G1276" t="str">
            <v>-</v>
          </cell>
        </row>
        <row r="1277">
          <cell r="A1277">
            <v>123113106</v>
          </cell>
          <cell r="B1277" t="str">
            <v>Calea yuruparina Cuatrec.</v>
          </cell>
          <cell r="C1277" t="str">
            <v>Asteraceae</v>
          </cell>
          <cell r="D1277" t="str">
            <v>Calea</v>
          </cell>
          <cell r="E1277" t="str">
            <v>yuruparina</v>
          </cell>
          <cell r="F1277" t="str">
            <v>Cuatrec.</v>
          </cell>
          <cell r="G1277" t="str">
            <v>-</v>
          </cell>
        </row>
        <row r="1278">
          <cell r="A1278">
            <v>123114100</v>
          </cell>
          <cell r="B1278" t="str">
            <v>Centratherum punctatum Cass.</v>
          </cell>
          <cell r="C1278" t="str">
            <v>Asteraceae</v>
          </cell>
          <cell r="D1278" t="str">
            <v>Centratherum</v>
          </cell>
          <cell r="E1278" t="str">
            <v>punctatum</v>
          </cell>
          <cell r="F1278" t="str">
            <v>Cass.</v>
          </cell>
          <cell r="G1278" t="str">
            <v>-</v>
          </cell>
        </row>
        <row r="1279">
          <cell r="A1279">
            <v>123115100</v>
          </cell>
          <cell r="B1279" t="str">
            <v>Chaptalia nutans (L.) Pol.</v>
          </cell>
          <cell r="C1279" t="str">
            <v>Asteraceae</v>
          </cell>
          <cell r="D1279" t="str">
            <v>Chaptalia</v>
          </cell>
          <cell r="E1279" t="str">
            <v>nutans</v>
          </cell>
          <cell r="F1279" t="str">
            <v>(L.) Pol.</v>
          </cell>
          <cell r="G1279" t="str">
            <v>Diente de león | Plumilla</v>
          </cell>
        </row>
        <row r="1280">
          <cell r="A1280">
            <v>123116100</v>
          </cell>
          <cell r="B1280" t="str">
            <v>Chromolaena sp.</v>
          </cell>
          <cell r="C1280" t="str">
            <v>Asteraceae</v>
          </cell>
          <cell r="D1280" t="str">
            <v>Chromolaena</v>
          </cell>
          <cell r="E1280" t="str">
            <v>sp.</v>
          </cell>
          <cell r="F1280" t="str">
            <v>-</v>
          </cell>
          <cell r="G1280" t="str">
            <v>-</v>
          </cell>
        </row>
        <row r="1281">
          <cell r="A1281">
            <v>123116101</v>
          </cell>
          <cell r="B1281" t="str">
            <v>Chromolaena laevigata (Lam.) R.M.King &amp; H.Rob.</v>
          </cell>
          <cell r="C1281" t="str">
            <v>Asteraceae</v>
          </cell>
          <cell r="D1281" t="str">
            <v>Chromolaena</v>
          </cell>
          <cell r="E1281" t="str">
            <v>laevigata</v>
          </cell>
          <cell r="F1281" t="str">
            <v>(Lam.) R.M.King &amp; H.Rob.</v>
          </cell>
          <cell r="G1281" t="str">
            <v>-</v>
          </cell>
        </row>
        <row r="1282">
          <cell r="A1282">
            <v>123116102</v>
          </cell>
          <cell r="B1282" t="str">
            <v>Chromolaena larensis (V.M.Badillo) R.M.King &amp; H.Rob.</v>
          </cell>
          <cell r="C1282" t="str">
            <v>Asteraceae</v>
          </cell>
          <cell r="D1282" t="str">
            <v>Chromolaena</v>
          </cell>
          <cell r="E1282" t="str">
            <v>larensis</v>
          </cell>
          <cell r="F1282" t="str">
            <v>(V.M.Badillo) R.M.King &amp; H.Rob.</v>
          </cell>
          <cell r="G1282" t="str">
            <v>-</v>
          </cell>
        </row>
        <row r="1283">
          <cell r="A1283">
            <v>123116103</v>
          </cell>
          <cell r="B1283" t="str">
            <v>Chromolaena odorata (L.) R.M.King &amp; H.Rob.</v>
          </cell>
          <cell r="C1283" t="str">
            <v>Asteraceae</v>
          </cell>
          <cell r="D1283" t="str">
            <v>Chromolaena</v>
          </cell>
          <cell r="E1283" t="str">
            <v>odorata</v>
          </cell>
          <cell r="F1283" t="str">
            <v>(L.) R.M.King &amp; H.Rob.</v>
          </cell>
          <cell r="G1283" t="str">
            <v>Verbena negra | Chilco</v>
          </cell>
        </row>
        <row r="1284">
          <cell r="A1284">
            <v>123116104</v>
          </cell>
          <cell r="B1284" t="str">
            <v>Chromolaena pellia (Klatt) R.M.King &amp; H.Rob</v>
          </cell>
          <cell r="C1284" t="str">
            <v>Asteraceae</v>
          </cell>
          <cell r="D1284" t="str">
            <v>Chromolaena</v>
          </cell>
          <cell r="E1284" t="str">
            <v>pellia</v>
          </cell>
          <cell r="F1284" t="str">
            <v>(Klatt) R.M.King &amp; H.Rob</v>
          </cell>
          <cell r="G1284" t="str">
            <v>-</v>
          </cell>
        </row>
        <row r="1285">
          <cell r="A1285">
            <v>123116105</v>
          </cell>
          <cell r="B1285" t="str">
            <v>Chromolaena squalida (DC.) R.M.King &amp; H.Rob.</v>
          </cell>
          <cell r="C1285" t="str">
            <v>Asteraceae</v>
          </cell>
          <cell r="D1285" t="str">
            <v>Chromolaena</v>
          </cell>
          <cell r="E1285" t="str">
            <v>squalida</v>
          </cell>
          <cell r="F1285" t="str">
            <v>(DC.) R.M.King &amp; H.Rob.</v>
          </cell>
          <cell r="G1285" t="str">
            <v>-</v>
          </cell>
        </row>
        <row r="1286">
          <cell r="A1286">
            <v>123116106</v>
          </cell>
          <cell r="B1286" t="str">
            <v>Chromolaena subscandens (Hieron.) R.M.King &amp; H.Rob.</v>
          </cell>
          <cell r="C1286" t="str">
            <v>Asteraceae</v>
          </cell>
          <cell r="D1286" t="str">
            <v>Chromolaena</v>
          </cell>
          <cell r="E1286" t="str">
            <v>subscandens</v>
          </cell>
          <cell r="F1286" t="str">
            <v>(Hieron.) R.M.King &amp; H.Rob.</v>
          </cell>
          <cell r="G1286" t="str">
            <v>-</v>
          </cell>
        </row>
        <row r="1287">
          <cell r="A1287">
            <v>123116107</v>
          </cell>
          <cell r="B1287" t="str">
            <v>Chromolaena tyleri (B.L.Rob.) R.M.King &amp; H.Rob.</v>
          </cell>
          <cell r="C1287" t="str">
            <v>Asteraceae</v>
          </cell>
          <cell r="D1287" t="str">
            <v>Chromolaena</v>
          </cell>
          <cell r="E1287" t="str">
            <v>tyleri</v>
          </cell>
          <cell r="F1287" t="str">
            <v>(B.L.Rob.) R.M.King &amp; H.Rob.</v>
          </cell>
          <cell r="G1287" t="str">
            <v>-</v>
          </cell>
        </row>
        <row r="1288">
          <cell r="A1288">
            <v>123117100</v>
          </cell>
          <cell r="B1288" t="str">
            <v>Chrysanthemum sp.</v>
          </cell>
          <cell r="C1288" t="str">
            <v>Asteraceae</v>
          </cell>
          <cell r="D1288" t="str">
            <v>Chrysanthemum</v>
          </cell>
          <cell r="E1288" t="str">
            <v>sp.</v>
          </cell>
          <cell r="F1288" t="str">
            <v>-</v>
          </cell>
          <cell r="G1288" t="str">
            <v>Margarita</v>
          </cell>
        </row>
        <row r="1289">
          <cell r="A1289">
            <v>123118100</v>
          </cell>
          <cell r="B1289" t="str">
            <v>Clibadium sp.</v>
          </cell>
          <cell r="C1289" t="str">
            <v>Asteraceae</v>
          </cell>
          <cell r="D1289" t="str">
            <v>Clibadium</v>
          </cell>
          <cell r="E1289" t="str">
            <v>sp.</v>
          </cell>
          <cell r="F1289" t="str">
            <v>-</v>
          </cell>
          <cell r="G1289" t="str">
            <v>-</v>
          </cell>
        </row>
        <row r="1290">
          <cell r="A1290">
            <v>123118101</v>
          </cell>
          <cell r="B1290" t="str">
            <v>Clibadium eggersii Hieron.</v>
          </cell>
          <cell r="C1290" t="str">
            <v>Asteraceae</v>
          </cell>
          <cell r="D1290" t="str">
            <v>Clibadium</v>
          </cell>
          <cell r="E1290" t="str">
            <v>eggersii</v>
          </cell>
          <cell r="F1290" t="str">
            <v>Hieron.</v>
          </cell>
          <cell r="G1290" t="str">
            <v>Chilco</v>
          </cell>
        </row>
        <row r="1291">
          <cell r="A1291">
            <v>123118102</v>
          </cell>
          <cell r="B1291" t="str">
            <v>Clibadium glabrescens S.F.Blake</v>
          </cell>
          <cell r="C1291" t="str">
            <v>Asteraceae</v>
          </cell>
          <cell r="D1291" t="str">
            <v>Clibadium</v>
          </cell>
          <cell r="E1291" t="str">
            <v>glabrescens</v>
          </cell>
          <cell r="F1291" t="str">
            <v>S.F.Blake</v>
          </cell>
          <cell r="G1291" t="str">
            <v>Barbasco de hoja | Veneno | Huaca | Barbasco | Barbasco de hoja</v>
          </cell>
        </row>
        <row r="1292">
          <cell r="A1292">
            <v>123118103</v>
          </cell>
          <cell r="B1292" t="str">
            <v>Clibadium pentaneuron S.F.Blake</v>
          </cell>
          <cell r="C1292" t="str">
            <v>Asteraceae</v>
          </cell>
          <cell r="D1292" t="str">
            <v>Clibadium</v>
          </cell>
          <cell r="E1292" t="str">
            <v>pentaneuron</v>
          </cell>
          <cell r="F1292" t="str">
            <v>S.F.Blake</v>
          </cell>
          <cell r="G1292" t="str">
            <v>Santa María | Barbasco de lagartija</v>
          </cell>
        </row>
        <row r="1293">
          <cell r="A1293">
            <v>123118104</v>
          </cell>
          <cell r="B1293" t="str">
            <v>Clibadium peruvianum Poepp. ex DC.</v>
          </cell>
          <cell r="C1293" t="str">
            <v>Asteraceae</v>
          </cell>
          <cell r="D1293" t="str">
            <v>Clibadium</v>
          </cell>
          <cell r="E1293" t="str">
            <v>peruvianum</v>
          </cell>
          <cell r="F1293" t="str">
            <v>Poepp. ex DC.</v>
          </cell>
          <cell r="G1293" t="str">
            <v>-</v>
          </cell>
        </row>
        <row r="1294">
          <cell r="A1294">
            <v>123118105</v>
          </cell>
          <cell r="B1294" t="str">
            <v>Clibadium surinamense L.</v>
          </cell>
          <cell r="C1294" t="str">
            <v>Asteraceae</v>
          </cell>
          <cell r="D1294" t="str">
            <v>Clibadium</v>
          </cell>
          <cell r="E1294" t="str">
            <v>surinamense</v>
          </cell>
          <cell r="F1294" t="str">
            <v>L.</v>
          </cell>
          <cell r="G1294" t="str">
            <v>Huaca | Barbasco de lagartija</v>
          </cell>
        </row>
        <row r="1295">
          <cell r="A1295">
            <v>123118106</v>
          </cell>
          <cell r="B1295" t="str">
            <v>Clibadium sylvestre (Aubl.) Baill.</v>
          </cell>
          <cell r="C1295" t="str">
            <v>Asteraceae</v>
          </cell>
          <cell r="D1295" t="str">
            <v>Clibadium</v>
          </cell>
          <cell r="E1295" t="str">
            <v>sylvestre</v>
          </cell>
          <cell r="F1295" t="str">
            <v>(Aubl.) Baill.</v>
          </cell>
          <cell r="G1295" t="str">
            <v>Guaca | Canilla de mula | Almoradús</v>
          </cell>
        </row>
        <row r="1296">
          <cell r="A1296">
            <v>123118107</v>
          </cell>
          <cell r="B1296" t="str">
            <v>Clibadium trianae (Hieron.) S.F.Blake</v>
          </cell>
          <cell r="C1296" t="str">
            <v>Asteraceae</v>
          </cell>
          <cell r="D1296" t="str">
            <v>Clibadium</v>
          </cell>
          <cell r="E1296" t="str">
            <v>trianae</v>
          </cell>
          <cell r="F1296" t="str">
            <v>(Hieron.) S.F.Blake</v>
          </cell>
          <cell r="G1296" t="str">
            <v>Albaraduz | Conejera</v>
          </cell>
        </row>
        <row r="1297">
          <cell r="A1297">
            <v>123119100</v>
          </cell>
          <cell r="B1297" t="str">
            <v>Condylidium iresinoides (Kunth) R.M.King &amp; H.Rob.</v>
          </cell>
          <cell r="C1297" t="str">
            <v>Asteraceae</v>
          </cell>
          <cell r="D1297" t="str">
            <v>Condylidium</v>
          </cell>
          <cell r="E1297" t="str">
            <v>iresinoides</v>
          </cell>
          <cell r="F1297" t="str">
            <v>(Kunth) R.M.King &amp; H.Rob.</v>
          </cell>
          <cell r="G1297" t="str">
            <v>-</v>
          </cell>
        </row>
        <row r="1298">
          <cell r="A1298">
            <v>123120100</v>
          </cell>
          <cell r="B1298" t="str">
            <v>Conyza sp.</v>
          </cell>
          <cell r="C1298" t="str">
            <v>Asteraceae</v>
          </cell>
          <cell r="D1298" t="str">
            <v>Conyza</v>
          </cell>
          <cell r="E1298" t="str">
            <v>sp.</v>
          </cell>
          <cell r="F1298" t="str">
            <v>-</v>
          </cell>
          <cell r="G1298" t="str">
            <v>-</v>
          </cell>
        </row>
        <row r="1299">
          <cell r="A1299">
            <v>123120101</v>
          </cell>
          <cell r="B1299" t="str">
            <v>Conyza bonariensis (L.) Cronquist</v>
          </cell>
          <cell r="C1299" t="str">
            <v>Asteraceae</v>
          </cell>
          <cell r="D1299" t="str">
            <v>Conyza</v>
          </cell>
          <cell r="E1299" t="str">
            <v>bonariensis</v>
          </cell>
          <cell r="F1299" t="str">
            <v>(L.) Cronquist</v>
          </cell>
          <cell r="G1299" t="str">
            <v>-</v>
          </cell>
        </row>
        <row r="1300">
          <cell r="A1300">
            <v>123120102</v>
          </cell>
          <cell r="B1300" t="str">
            <v>Conyza floribunda Kunth</v>
          </cell>
          <cell r="C1300" t="str">
            <v>Asteraceae</v>
          </cell>
          <cell r="D1300" t="str">
            <v>Conyza</v>
          </cell>
          <cell r="E1300" t="str">
            <v>floribunda</v>
          </cell>
          <cell r="F1300" t="str">
            <v>Kunth</v>
          </cell>
          <cell r="G1300" t="str">
            <v>-</v>
          </cell>
        </row>
        <row r="1301">
          <cell r="A1301">
            <v>123120103</v>
          </cell>
          <cell r="B1301" t="str">
            <v>Conyza popayanensis (Hieron.) Pruski</v>
          </cell>
          <cell r="C1301" t="str">
            <v>Asteraceae</v>
          </cell>
          <cell r="D1301" t="str">
            <v>Conyza</v>
          </cell>
          <cell r="E1301" t="str">
            <v>popayanensis</v>
          </cell>
          <cell r="F1301" t="str">
            <v>(Hieron.) Pruski</v>
          </cell>
          <cell r="G1301" t="str">
            <v>Sanacarate | Venadillo</v>
          </cell>
        </row>
        <row r="1302">
          <cell r="A1302">
            <v>123120104</v>
          </cell>
          <cell r="B1302" t="str">
            <v>Conyza sumatrensis (Retz.) E.Walker</v>
          </cell>
          <cell r="C1302" t="str">
            <v>Asteraceae</v>
          </cell>
          <cell r="D1302" t="str">
            <v>Conyza</v>
          </cell>
          <cell r="E1302" t="str">
            <v>sumatrensis</v>
          </cell>
          <cell r="F1302" t="str">
            <v>(Retz.) E.Walker</v>
          </cell>
          <cell r="G1302" t="str">
            <v>-</v>
          </cell>
        </row>
        <row r="1303">
          <cell r="A1303">
            <v>123121100</v>
          </cell>
          <cell r="B1303" t="str">
            <v>Cosmos sp.</v>
          </cell>
          <cell r="C1303" t="str">
            <v>Asteraceae</v>
          </cell>
          <cell r="D1303" t="str">
            <v>Cosmos</v>
          </cell>
          <cell r="E1303" t="str">
            <v>sp.</v>
          </cell>
          <cell r="F1303" t="str">
            <v>-</v>
          </cell>
          <cell r="G1303" t="str">
            <v>-</v>
          </cell>
        </row>
        <row r="1304">
          <cell r="A1304">
            <v>123121101</v>
          </cell>
          <cell r="B1304" t="str">
            <v>Cosmos caudatus Kunth</v>
          </cell>
          <cell r="C1304" t="str">
            <v>Asteraceae</v>
          </cell>
          <cell r="D1304" t="str">
            <v>Cosmos</v>
          </cell>
          <cell r="E1304" t="str">
            <v>caudatus</v>
          </cell>
          <cell r="F1304" t="str">
            <v>Kunth</v>
          </cell>
          <cell r="G1304" t="str">
            <v>-</v>
          </cell>
        </row>
        <row r="1305">
          <cell r="A1305">
            <v>123121102</v>
          </cell>
          <cell r="B1305" t="str">
            <v>Cosmos sulphureus Cav.</v>
          </cell>
          <cell r="C1305" t="str">
            <v>Asteraceae</v>
          </cell>
          <cell r="D1305" t="str">
            <v>Cosmos</v>
          </cell>
          <cell r="E1305" t="str">
            <v>sulphureus</v>
          </cell>
          <cell r="F1305" t="str">
            <v>Cav.</v>
          </cell>
          <cell r="G1305" t="str">
            <v>-</v>
          </cell>
        </row>
        <row r="1306">
          <cell r="A1306">
            <v>123122100</v>
          </cell>
          <cell r="B1306" t="str">
            <v>Critoniella acuminata (Kunth) R.M.King &amp; H.Rob.</v>
          </cell>
          <cell r="C1306" t="str">
            <v>Asteraceae</v>
          </cell>
          <cell r="D1306" t="str">
            <v>Critoniella</v>
          </cell>
          <cell r="E1306" t="str">
            <v>acuminata</v>
          </cell>
          <cell r="F1306" t="str">
            <v>(Kunth) R.M.King &amp; H.Rob.</v>
          </cell>
          <cell r="G1306" t="str">
            <v>Pata de gallina | Santa María</v>
          </cell>
        </row>
        <row r="1307">
          <cell r="A1307">
            <v>123123100</v>
          </cell>
          <cell r="B1307" t="str">
            <v>Critoniopsis sp.</v>
          </cell>
          <cell r="C1307" t="str">
            <v>Asteraceae</v>
          </cell>
          <cell r="D1307" t="str">
            <v>Critoniopsis</v>
          </cell>
          <cell r="E1307" t="str">
            <v>sp.</v>
          </cell>
          <cell r="F1307" t="str">
            <v>-</v>
          </cell>
          <cell r="G1307" t="str">
            <v>Cuerinegro</v>
          </cell>
        </row>
        <row r="1308">
          <cell r="A1308">
            <v>123124100</v>
          </cell>
          <cell r="B1308" t="str">
            <v>Cyrtocymura scorpioides (Lam.) H.Rob.</v>
          </cell>
          <cell r="C1308" t="str">
            <v>Asteraceae</v>
          </cell>
          <cell r="D1308" t="str">
            <v>Cyrtocymura</v>
          </cell>
          <cell r="E1308" t="str">
            <v>scorpioides</v>
          </cell>
          <cell r="F1308" t="str">
            <v>(Lam.) H.Rob.</v>
          </cell>
          <cell r="G1308" t="str">
            <v>-</v>
          </cell>
        </row>
        <row r="1309">
          <cell r="A1309">
            <v>123125100</v>
          </cell>
          <cell r="B1309" t="str">
            <v>Dahlia sp.</v>
          </cell>
          <cell r="C1309" t="str">
            <v>Asteraceae</v>
          </cell>
          <cell r="D1309" t="str">
            <v>Dahlia</v>
          </cell>
          <cell r="E1309" t="str">
            <v>sp.</v>
          </cell>
          <cell r="F1309" t="str">
            <v>-</v>
          </cell>
          <cell r="G1309" t="str">
            <v>-</v>
          </cell>
        </row>
        <row r="1310">
          <cell r="A1310">
            <v>123125101</v>
          </cell>
          <cell r="B1310" t="str">
            <v>Dahlia imperialis Ortgies</v>
          </cell>
          <cell r="C1310" t="str">
            <v>Asteraceae</v>
          </cell>
          <cell r="D1310" t="str">
            <v>Dahlia</v>
          </cell>
          <cell r="E1310" t="str">
            <v>imperialis</v>
          </cell>
          <cell r="F1310" t="str">
            <v>Ortgies</v>
          </cell>
          <cell r="G1310" t="str">
            <v>Dalia roja</v>
          </cell>
        </row>
        <row r="1311">
          <cell r="A1311">
            <v>123125102</v>
          </cell>
          <cell r="B1311" t="str">
            <v>Dahlia pinnata Cav.</v>
          </cell>
          <cell r="C1311" t="str">
            <v>Asteraceae</v>
          </cell>
          <cell r="D1311" t="str">
            <v>Dahlia</v>
          </cell>
          <cell r="E1311" t="str">
            <v>pinnata</v>
          </cell>
          <cell r="F1311" t="str">
            <v>Cav.</v>
          </cell>
          <cell r="G1311" t="str">
            <v>Dalia</v>
          </cell>
        </row>
        <row r="1312">
          <cell r="A1312">
            <v>123126100</v>
          </cell>
          <cell r="B1312" t="str">
            <v>Eclipta prostrata (L.) L.</v>
          </cell>
          <cell r="C1312" t="str">
            <v>Asteraceae</v>
          </cell>
          <cell r="D1312" t="str">
            <v>Eclipta</v>
          </cell>
          <cell r="E1312" t="str">
            <v>prostrata</v>
          </cell>
          <cell r="F1312" t="str">
            <v>(L.) L.</v>
          </cell>
          <cell r="G1312" t="str">
            <v>-</v>
          </cell>
        </row>
        <row r="1313">
          <cell r="A1313">
            <v>123127100</v>
          </cell>
          <cell r="B1313" t="str">
            <v>Ecliptinae sp.</v>
          </cell>
          <cell r="C1313" t="str">
            <v>Asteraceae</v>
          </cell>
          <cell r="D1313" t="str">
            <v>Ecliptinae</v>
          </cell>
          <cell r="E1313" t="str">
            <v>sp.</v>
          </cell>
          <cell r="F1313" t="str">
            <v>-</v>
          </cell>
          <cell r="G1313" t="str">
            <v>-</v>
          </cell>
        </row>
        <row r="1314">
          <cell r="A1314">
            <v>123128100</v>
          </cell>
          <cell r="B1314" t="str">
            <v>Eirmocephala brachiata (Benth.) H.Rob.</v>
          </cell>
          <cell r="C1314" t="str">
            <v>Asteraceae</v>
          </cell>
          <cell r="D1314" t="str">
            <v>Eirmocephala</v>
          </cell>
          <cell r="E1314" t="str">
            <v>brachiata</v>
          </cell>
          <cell r="F1314" t="str">
            <v>(Benth.) H.Rob.</v>
          </cell>
          <cell r="G1314" t="str">
            <v>Tabaquillo</v>
          </cell>
        </row>
        <row r="1315">
          <cell r="A1315">
            <v>123129100</v>
          </cell>
          <cell r="B1315" t="str">
            <v>Elephantopus mollis Kunth</v>
          </cell>
          <cell r="C1315" t="str">
            <v>Asteraceae</v>
          </cell>
          <cell r="D1315" t="str">
            <v>Elephantopus</v>
          </cell>
          <cell r="E1315" t="str">
            <v>mollis</v>
          </cell>
          <cell r="F1315" t="str">
            <v>Kunth</v>
          </cell>
          <cell r="G1315" t="str">
            <v>-</v>
          </cell>
        </row>
        <row r="1316">
          <cell r="A1316">
            <v>123130100</v>
          </cell>
          <cell r="B1316" t="str">
            <v>Emilia sp.</v>
          </cell>
          <cell r="C1316" t="str">
            <v>Asteraceae</v>
          </cell>
          <cell r="D1316" t="str">
            <v>Emilia</v>
          </cell>
          <cell r="E1316" t="str">
            <v>sp.</v>
          </cell>
          <cell r="F1316" t="str">
            <v>-</v>
          </cell>
          <cell r="G1316" t="str">
            <v>-</v>
          </cell>
        </row>
        <row r="1317">
          <cell r="A1317">
            <v>123130101</v>
          </cell>
          <cell r="B1317" t="str">
            <v>Emilia coccinea (Sims) G.Don</v>
          </cell>
          <cell r="C1317" t="str">
            <v>Asteraceae</v>
          </cell>
          <cell r="D1317" t="str">
            <v>Emilia</v>
          </cell>
          <cell r="E1317" t="str">
            <v>coccinea</v>
          </cell>
          <cell r="F1317" t="str">
            <v>(Sims) G.Don</v>
          </cell>
          <cell r="G1317" t="str">
            <v>Lechuguilla</v>
          </cell>
        </row>
        <row r="1318">
          <cell r="A1318">
            <v>123130102</v>
          </cell>
          <cell r="B1318" t="str">
            <v>Emilia sonchifolia (L.) DC.</v>
          </cell>
          <cell r="C1318" t="str">
            <v>Asteraceae</v>
          </cell>
          <cell r="D1318" t="str">
            <v>Emilia</v>
          </cell>
          <cell r="E1318" t="str">
            <v>sonchifolia</v>
          </cell>
          <cell r="F1318" t="str">
            <v>(L.) DC.</v>
          </cell>
          <cell r="G1318" t="str">
            <v>Lechuguilla | borlitas | hisopo</v>
          </cell>
        </row>
        <row r="1319">
          <cell r="A1319">
            <v>123131100</v>
          </cell>
          <cell r="B1319" t="str">
            <v>Enydra sp.</v>
          </cell>
          <cell r="C1319" t="str">
            <v>Asteraceae</v>
          </cell>
          <cell r="D1319" t="str">
            <v>Enydra</v>
          </cell>
          <cell r="E1319" t="str">
            <v>sp.</v>
          </cell>
          <cell r="F1319" t="str">
            <v>-</v>
          </cell>
          <cell r="G1319" t="str">
            <v>-</v>
          </cell>
        </row>
        <row r="1320">
          <cell r="A1320">
            <v>123132100</v>
          </cell>
          <cell r="B1320" t="str">
            <v>Erato sp.</v>
          </cell>
          <cell r="C1320" t="str">
            <v>Asteraceae</v>
          </cell>
          <cell r="D1320" t="str">
            <v>Erato</v>
          </cell>
          <cell r="E1320" t="str">
            <v>sp.</v>
          </cell>
          <cell r="F1320" t="str">
            <v>-</v>
          </cell>
          <cell r="G1320" t="str">
            <v>-</v>
          </cell>
        </row>
        <row r="1321">
          <cell r="A1321">
            <v>123132101</v>
          </cell>
          <cell r="B1321" t="str">
            <v>Erato polymnioides DC.</v>
          </cell>
          <cell r="C1321" t="str">
            <v>Asteraceae</v>
          </cell>
          <cell r="D1321" t="str">
            <v>Erato</v>
          </cell>
          <cell r="E1321" t="str">
            <v>polymnioides</v>
          </cell>
          <cell r="F1321" t="str">
            <v>DC.</v>
          </cell>
          <cell r="G1321" t="str">
            <v>Aguachenta</v>
          </cell>
        </row>
        <row r="1322">
          <cell r="A1322">
            <v>123132102</v>
          </cell>
          <cell r="B1322" t="str">
            <v>Erato vulcanica (Klatt) H.Rob.</v>
          </cell>
          <cell r="C1322" t="str">
            <v>Asteraceae</v>
          </cell>
          <cell r="D1322" t="str">
            <v>Erato</v>
          </cell>
          <cell r="E1322" t="str">
            <v>vulcanica</v>
          </cell>
          <cell r="F1322" t="str">
            <v>(Klatt) H.Rob.</v>
          </cell>
          <cell r="G1322" t="str">
            <v>-</v>
          </cell>
        </row>
        <row r="1323">
          <cell r="A1323">
            <v>123133100</v>
          </cell>
          <cell r="B1323" t="str">
            <v>Erechtites sp.</v>
          </cell>
          <cell r="C1323" t="str">
            <v>Asteraceae</v>
          </cell>
          <cell r="D1323" t="str">
            <v>Erechtites</v>
          </cell>
          <cell r="E1323" t="str">
            <v>sp.</v>
          </cell>
          <cell r="F1323" t="str">
            <v>-</v>
          </cell>
          <cell r="G1323" t="str">
            <v>-</v>
          </cell>
        </row>
        <row r="1324">
          <cell r="A1324">
            <v>123133101</v>
          </cell>
          <cell r="B1324" t="str">
            <v>Erechtites hieraciifolius (L.) DC.</v>
          </cell>
          <cell r="C1324" t="str">
            <v>Asteraceae</v>
          </cell>
          <cell r="D1324" t="str">
            <v>Erechtites</v>
          </cell>
          <cell r="E1324" t="str">
            <v>hieraciifolius</v>
          </cell>
          <cell r="F1324" t="str">
            <v>(L.) DC.</v>
          </cell>
          <cell r="G1324" t="str">
            <v>Diente de león | Susón | Hierba de corta vida</v>
          </cell>
        </row>
        <row r="1325">
          <cell r="A1325">
            <v>123133102</v>
          </cell>
          <cell r="B1325" t="str">
            <v>Erechtites valerianifolius (Link ex Spreng.) DC.</v>
          </cell>
          <cell r="C1325" t="str">
            <v>Asteraceae</v>
          </cell>
          <cell r="D1325" t="str">
            <v>Erechtites</v>
          </cell>
          <cell r="E1325" t="str">
            <v>valerianifolius</v>
          </cell>
          <cell r="F1325" t="str">
            <v>(Link ex Spreng.) DC.</v>
          </cell>
          <cell r="G1325" t="str">
            <v>-</v>
          </cell>
        </row>
        <row r="1326">
          <cell r="A1326">
            <v>123134100</v>
          </cell>
          <cell r="B1326" t="str">
            <v>Espeletia sp.</v>
          </cell>
          <cell r="C1326" t="str">
            <v>Asteraceae</v>
          </cell>
          <cell r="D1326" t="str">
            <v>Espeletia</v>
          </cell>
          <cell r="E1326" t="str">
            <v>sp.</v>
          </cell>
          <cell r="F1326" t="str">
            <v>-</v>
          </cell>
          <cell r="G1326" t="str">
            <v>-</v>
          </cell>
        </row>
        <row r="1327">
          <cell r="A1327">
            <v>123134101</v>
          </cell>
          <cell r="B1327" t="str">
            <v>Espeletia pycnophylla Cuatrec.</v>
          </cell>
          <cell r="C1327" t="str">
            <v>Asteraceae</v>
          </cell>
          <cell r="D1327" t="str">
            <v>Espeletia</v>
          </cell>
          <cell r="E1327" t="str">
            <v>pycnophylla</v>
          </cell>
          <cell r="F1327" t="str">
            <v>Cuatrec.</v>
          </cell>
          <cell r="G1327" t="str">
            <v>-</v>
          </cell>
        </row>
        <row r="1328">
          <cell r="A1328">
            <v>123134102</v>
          </cell>
          <cell r="B1328" t="str">
            <v>Espeletia schultesiana Cuatrec.</v>
          </cell>
          <cell r="C1328" t="str">
            <v>Asteraceae</v>
          </cell>
          <cell r="D1328" t="str">
            <v>Espeletia</v>
          </cell>
          <cell r="E1328" t="str">
            <v>schultesiana</v>
          </cell>
          <cell r="F1328" t="str">
            <v>Cuatrec.</v>
          </cell>
          <cell r="G1328" t="str">
            <v>Frailejón</v>
          </cell>
        </row>
        <row r="1329">
          <cell r="A1329">
            <v>123134103</v>
          </cell>
          <cell r="B1329" t="str">
            <v>Espeletia tapirophila Cuatrec.</v>
          </cell>
          <cell r="C1329" t="str">
            <v>Asteraceae</v>
          </cell>
          <cell r="D1329" t="str">
            <v>Espeletia</v>
          </cell>
          <cell r="E1329" t="str">
            <v>tapirophila</v>
          </cell>
          <cell r="F1329" t="str">
            <v>Cuatrec.</v>
          </cell>
          <cell r="G1329" t="str">
            <v>-</v>
          </cell>
        </row>
        <row r="1330">
          <cell r="A1330">
            <v>123135100</v>
          </cell>
          <cell r="B1330" t="str">
            <v>Eupatorium sp.</v>
          </cell>
          <cell r="C1330" t="str">
            <v>Asteraceae</v>
          </cell>
          <cell r="D1330" t="str">
            <v>Eupatorium</v>
          </cell>
          <cell r="E1330" t="str">
            <v>sp.</v>
          </cell>
          <cell r="F1330" t="str">
            <v>-</v>
          </cell>
          <cell r="G1330" t="str">
            <v>-</v>
          </cell>
        </row>
        <row r="1331">
          <cell r="A1331">
            <v>123135101</v>
          </cell>
          <cell r="B1331" t="str">
            <v>Eupatorium guevarae R.M.King &amp; H.Rob.</v>
          </cell>
          <cell r="C1331" t="str">
            <v>Asteraceae</v>
          </cell>
          <cell r="D1331" t="str">
            <v>Eupatorium</v>
          </cell>
          <cell r="E1331" t="str">
            <v>guevarae</v>
          </cell>
          <cell r="F1331" t="str">
            <v>R.M.King &amp; H.Rob.</v>
          </cell>
          <cell r="G1331" t="str">
            <v>-</v>
          </cell>
        </row>
        <row r="1332">
          <cell r="A1332">
            <v>123136100</v>
          </cell>
          <cell r="B1332" t="str">
            <v>Fleischmannia sp.</v>
          </cell>
          <cell r="C1332" t="str">
            <v>Asteraceae</v>
          </cell>
          <cell r="D1332" t="str">
            <v>Fleischmannia</v>
          </cell>
          <cell r="E1332" t="str">
            <v>sp.</v>
          </cell>
          <cell r="F1332" t="str">
            <v>-</v>
          </cell>
          <cell r="G1332" t="str">
            <v>-</v>
          </cell>
        </row>
        <row r="1333">
          <cell r="A1333">
            <v>123136101</v>
          </cell>
          <cell r="B1333" t="str">
            <v>Fleischmannia microstemon (Cass.) R.M.King &amp; H.Rob.</v>
          </cell>
          <cell r="C1333" t="str">
            <v>Asteraceae</v>
          </cell>
          <cell r="D1333" t="str">
            <v>Fleischmannia</v>
          </cell>
          <cell r="E1333" t="str">
            <v>microstemon</v>
          </cell>
          <cell r="F1333" t="str">
            <v>(Cass.) R.M.King &amp; H.Rob.</v>
          </cell>
          <cell r="G1333" t="str">
            <v>-</v>
          </cell>
        </row>
        <row r="1334">
          <cell r="A1334">
            <v>123136102</v>
          </cell>
          <cell r="B1334" t="str">
            <v>Fleischmannia pratensis (Klatt) R.M.King &amp; H.Rob.</v>
          </cell>
          <cell r="C1334" t="str">
            <v>Asteraceae</v>
          </cell>
          <cell r="D1334" t="str">
            <v>Fleischmannia</v>
          </cell>
          <cell r="E1334" t="str">
            <v>pratensis</v>
          </cell>
          <cell r="F1334" t="str">
            <v>(Klatt) R.M.King &amp; H.Rob.</v>
          </cell>
          <cell r="G1334" t="str">
            <v>Barba de chivo</v>
          </cell>
        </row>
        <row r="1335">
          <cell r="A1335">
            <v>123137100</v>
          </cell>
          <cell r="B1335" t="str">
            <v>Gamochaeta americana (Mill.) Wedd.</v>
          </cell>
          <cell r="C1335" t="str">
            <v>Asteraceae</v>
          </cell>
          <cell r="D1335" t="str">
            <v>Gamochaeta</v>
          </cell>
          <cell r="E1335" t="str">
            <v>americana</v>
          </cell>
          <cell r="F1335" t="str">
            <v>(Mill.) Wedd.</v>
          </cell>
          <cell r="G1335" t="str">
            <v>-</v>
          </cell>
        </row>
        <row r="1336">
          <cell r="A1336">
            <v>123138100</v>
          </cell>
          <cell r="B1336" t="str">
            <v>Garcibarrigoa sibundoya S.Díaz &amp; Pedraza</v>
          </cell>
          <cell r="C1336" t="str">
            <v>Asteraceae</v>
          </cell>
          <cell r="D1336" t="str">
            <v>Garcibarrigoa</v>
          </cell>
          <cell r="E1336" t="str">
            <v>sibundoya</v>
          </cell>
          <cell r="F1336" t="str">
            <v>S.Díaz &amp; Pedraza</v>
          </cell>
          <cell r="G1336" t="str">
            <v>-</v>
          </cell>
        </row>
        <row r="1337">
          <cell r="A1337">
            <v>123139100</v>
          </cell>
          <cell r="B1337" t="str">
            <v>Garcilassa rivularis Poepp.</v>
          </cell>
          <cell r="C1337" t="str">
            <v>Asteraceae</v>
          </cell>
          <cell r="D1337" t="str">
            <v>Garcilassa</v>
          </cell>
          <cell r="E1337" t="str">
            <v>rivularis</v>
          </cell>
          <cell r="F1337" t="str">
            <v>Poepp.</v>
          </cell>
          <cell r="G1337" t="str">
            <v>-</v>
          </cell>
        </row>
        <row r="1338">
          <cell r="A1338">
            <v>123140100</v>
          </cell>
          <cell r="B1338" t="str">
            <v>Gongylolepis sp.</v>
          </cell>
          <cell r="C1338" t="str">
            <v>Asteraceae</v>
          </cell>
          <cell r="D1338" t="str">
            <v>Gongylolepis</v>
          </cell>
          <cell r="E1338" t="str">
            <v>sp.</v>
          </cell>
          <cell r="F1338" t="str">
            <v>-</v>
          </cell>
          <cell r="G1338" t="str">
            <v>-</v>
          </cell>
        </row>
        <row r="1339">
          <cell r="A1339">
            <v>123140101</v>
          </cell>
          <cell r="B1339" t="str">
            <v>Gongylolepis cortesii (S.Díaz) Pruski &amp; S.Díaz</v>
          </cell>
          <cell r="C1339" t="str">
            <v>Asteraceae</v>
          </cell>
          <cell r="D1339" t="str">
            <v>Gongylolepis</v>
          </cell>
          <cell r="E1339" t="str">
            <v>cortesii</v>
          </cell>
          <cell r="F1339" t="str">
            <v>(S.Díaz) Pruski &amp; S.Díaz</v>
          </cell>
          <cell r="G1339" t="str">
            <v>-</v>
          </cell>
        </row>
        <row r="1340">
          <cell r="A1340">
            <v>123140102</v>
          </cell>
          <cell r="B1340" t="str">
            <v>Gongylolepis martiana (Baker) Steyerm. &amp; Cuatrec.</v>
          </cell>
          <cell r="C1340" t="str">
            <v>Asteraceae</v>
          </cell>
          <cell r="D1340" t="str">
            <v>Gongylolepis</v>
          </cell>
          <cell r="E1340" t="str">
            <v>martiana</v>
          </cell>
          <cell r="F1340" t="str">
            <v>(Baker) Steyerm. &amp; Cuatrec.</v>
          </cell>
          <cell r="G1340" t="str">
            <v>-</v>
          </cell>
        </row>
        <row r="1341">
          <cell r="A1341">
            <v>123141100</v>
          </cell>
          <cell r="B1341" t="str">
            <v>Guayania cerasifolia (Baker) R.M.King &amp; H.Rob.</v>
          </cell>
          <cell r="C1341" t="str">
            <v>Asteraceae</v>
          </cell>
          <cell r="D1341" t="str">
            <v>Guayania</v>
          </cell>
          <cell r="E1341" t="str">
            <v>cerasifolia</v>
          </cell>
          <cell r="F1341" t="str">
            <v>(Baker) R.M.King &amp; H.Rob.</v>
          </cell>
          <cell r="G1341" t="str">
            <v>-</v>
          </cell>
        </row>
        <row r="1342">
          <cell r="A1342">
            <v>123142100</v>
          </cell>
          <cell r="B1342" t="str">
            <v>Gynoxys sancti-antonii Cuatrec.</v>
          </cell>
          <cell r="C1342" t="str">
            <v>Asteraceae</v>
          </cell>
          <cell r="D1342" t="str">
            <v>Gynoxys</v>
          </cell>
          <cell r="E1342" t="str">
            <v>sancti-antonii</v>
          </cell>
          <cell r="F1342" t="str">
            <v>Cuatrec.</v>
          </cell>
          <cell r="G1342" t="str">
            <v>-</v>
          </cell>
        </row>
        <row r="1343">
          <cell r="A1343">
            <v>123143100</v>
          </cell>
          <cell r="B1343" t="str">
            <v>Hebeclinium sp.</v>
          </cell>
          <cell r="C1343" t="str">
            <v>Asteraceae</v>
          </cell>
          <cell r="D1343" t="str">
            <v>Hebeclinium</v>
          </cell>
          <cell r="E1343" t="str">
            <v>sp.</v>
          </cell>
          <cell r="F1343" t="str">
            <v>-</v>
          </cell>
          <cell r="G1343" t="str">
            <v>-</v>
          </cell>
        </row>
        <row r="1344">
          <cell r="A1344">
            <v>123143101</v>
          </cell>
          <cell r="B1344" t="str">
            <v>Hebeclinium macrophyllum (L.) DC.</v>
          </cell>
          <cell r="C1344" t="str">
            <v>Asteraceae</v>
          </cell>
          <cell r="D1344" t="str">
            <v>Hebeclinium</v>
          </cell>
          <cell r="E1344" t="str">
            <v>macrophyllum</v>
          </cell>
          <cell r="F1344" t="str">
            <v>(L.) DC.</v>
          </cell>
          <cell r="G1344" t="str">
            <v>Flor de mariposa | Hoja de mariposa | Karate de mariposa | Aralen</v>
          </cell>
        </row>
        <row r="1345">
          <cell r="A1345">
            <v>123144100</v>
          </cell>
          <cell r="B1345" t="str">
            <v>Heliopsis sp.</v>
          </cell>
          <cell r="C1345" t="str">
            <v>Asteraceae</v>
          </cell>
          <cell r="D1345" t="str">
            <v>Heliopsis</v>
          </cell>
          <cell r="E1345" t="str">
            <v>sp.</v>
          </cell>
          <cell r="F1345" t="str">
            <v>-</v>
          </cell>
          <cell r="G1345" t="str">
            <v>-</v>
          </cell>
        </row>
        <row r="1346">
          <cell r="A1346">
            <v>123144101</v>
          </cell>
          <cell r="B1346" t="str">
            <v>Heliopsis buphthalmoides (Jacq.) Dunal</v>
          </cell>
          <cell r="C1346" t="str">
            <v>Asteraceae</v>
          </cell>
          <cell r="D1346" t="str">
            <v>Heliopsis</v>
          </cell>
          <cell r="E1346" t="str">
            <v>buphthalmoides</v>
          </cell>
          <cell r="F1346" t="str">
            <v>(Jacq.) Dunal</v>
          </cell>
          <cell r="G1346" t="str">
            <v>-</v>
          </cell>
        </row>
        <row r="1347">
          <cell r="A1347">
            <v>123144102</v>
          </cell>
          <cell r="B1347" t="str">
            <v>Heliopsis oppositifolia (Lam.) S.Díaz</v>
          </cell>
          <cell r="C1347" t="str">
            <v>Asteraceae</v>
          </cell>
          <cell r="D1347" t="str">
            <v>Heliopsis</v>
          </cell>
          <cell r="E1347" t="str">
            <v>oppositifolia</v>
          </cell>
          <cell r="F1347" t="str">
            <v>(Lam.) S.Díaz</v>
          </cell>
          <cell r="G1347" t="str">
            <v>Botoncillo | Yuyo quemado</v>
          </cell>
        </row>
        <row r="1348">
          <cell r="A1348">
            <v>123145100</v>
          </cell>
          <cell r="B1348" t="str">
            <v>Ichthyothere sp.</v>
          </cell>
          <cell r="C1348" t="str">
            <v>Asteraceae</v>
          </cell>
          <cell r="D1348" t="str">
            <v>Ichthyothere</v>
          </cell>
          <cell r="E1348" t="str">
            <v>sp.</v>
          </cell>
          <cell r="F1348" t="str">
            <v>-</v>
          </cell>
          <cell r="G1348" t="str">
            <v>-</v>
          </cell>
        </row>
        <row r="1349">
          <cell r="A1349">
            <v>123145101</v>
          </cell>
          <cell r="B1349" t="str">
            <v>Ichthyothere suffruticosa Gardner</v>
          </cell>
          <cell r="C1349" t="str">
            <v>Asteraceae</v>
          </cell>
          <cell r="D1349" t="str">
            <v>Ichthyothere</v>
          </cell>
          <cell r="E1349" t="str">
            <v>suffruticosa</v>
          </cell>
          <cell r="F1349" t="str">
            <v>Gardner</v>
          </cell>
          <cell r="G1349" t="str">
            <v>-</v>
          </cell>
        </row>
        <row r="1350">
          <cell r="A1350">
            <v>123145102</v>
          </cell>
          <cell r="B1350" t="str">
            <v>Ichthyothere terminalis (Spreng.) S.F.Blake</v>
          </cell>
          <cell r="C1350" t="str">
            <v>Asteraceae</v>
          </cell>
          <cell r="D1350" t="str">
            <v>Ichthyothere</v>
          </cell>
          <cell r="E1350" t="str">
            <v>terminalis</v>
          </cell>
          <cell r="F1350" t="str">
            <v>(Spreng.) S.F.Blake</v>
          </cell>
          <cell r="G1350" t="str">
            <v>-</v>
          </cell>
        </row>
        <row r="1351">
          <cell r="A1351">
            <v>123146100</v>
          </cell>
          <cell r="B1351" t="str">
            <v>Jaegeria hirta (Lag.) Less.</v>
          </cell>
          <cell r="C1351" t="str">
            <v>Asteraceae</v>
          </cell>
          <cell r="D1351" t="str">
            <v>Jaegeria</v>
          </cell>
          <cell r="E1351" t="str">
            <v>hirta</v>
          </cell>
          <cell r="F1351" t="str">
            <v>(Lag.) Less.</v>
          </cell>
          <cell r="G1351" t="str">
            <v>-</v>
          </cell>
        </row>
        <row r="1352">
          <cell r="A1352">
            <v>123147100</v>
          </cell>
          <cell r="B1352" t="str">
            <v>Lactuca sativa L.</v>
          </cell>
          <cell r="C1352" t="str">
            <v>Asteraceae</v>
          </cell>
          <cell r="D1352" t="str">
            <v>Lactuca</v>
          </cell>
          <cell r="E1352" t="str">
            <v>sativa</v>
          </cell>
          <cell r="F1352" t="str">
            <v>L.</v>
          </cell>
          <cell r="G1352" t="str">
            <v>Lechuga</v>
          </cell>
        </row>
        <row r="1353">
          <cell r="A1353">
            <v>123148100</v>
          </cell>
          <cell r="B1353" t="str">
            <v>Lepidaploa sp.</v>
          </cell>
          <cell r="C1353" t="str">
            <v>Asteraceae</v>
          </cell>
          <cell r="D1353" t="str">
            <v>Lepidaploa</v>
          </cell>
          <cell r="E1353" t="str">
            <v>sp.</v>
          </cell>
          <cell r="F1353" t="str">
            <v>-</v>
          </cell>
          <cell r="G1353" t="str">
            <v>Varejón</v>
          </cell>
        </row>
        <row r="1354">
          <cell r="A1354">
            <v>123148101</v>
          </cell>
          <cell r="B1354" t="str">
            <v>Lepidaploa canescens (Kunth) H.Rob.</v>
          </cell>
          <cell r="C1354" t="str">
            <v>Asteraceae</v>
          </cell>
          <cell r="D1354" t="str">
            <v>Lepidaploa</v>
          </cell>
          <cell r="E1354" t="str">
            <v>canescens</v>
          </cell>
          <cell r="F1354" t="str">
            <v>(Kunth) H.Rob.</v>
          </cell>
          <cell r="G1354" t="str">
            <v>-</v>
          </cell>
        </row>
        <row r="1355">
          <cell r="A1355">
            <v>123148102</v>
          </cell>
          <cell r="B1355" t="str">
            <v>Lepidaploa gracilis (Kunth) H.Rob.</v>
          </cell>
          <cell r="C1355" t="str">
            <v>Asteraceae</v>
          </cell>
          <cell r="D1355" t="str">
            <v>Lepidaploa</v>
          </cell>
          <cell r="E1355" t="str">
            <v>gracilis</v>
          </cell>
          <cell r="F1355" t="str">
            <v>(Kunth) H.Rob.</v>
          </cell>
          <cell r="G1355" t="str">
            <v>-</v>
          </cell>
        </row>
        <row r="1356">
          <cell r="A1356">
            <v>123148103</v>
          </cell>
          <cell r="B1356" t="str">
            <v>Lepidaploa lehmannii (Hieron.) H.Rob.</v>
          </cell>
          <cell r="C1356" t="str">
            <v>Asteraceae</v>
          </cell>
          <cell r="D1356" t="str">
            <v>Lepidaploa</v>
          </cell>
          <cell r="E1356" t="str">
            <v>lehmannii</v>
          </cell>
          <cell r="F1356" t="str">
            <v>(Hieron.) H.Rob.</v>
          </cell>
          <cell r="G1356" t="str">
            <v>Chilca</v>
          </cell>
        </row>
        <row r="1357">
          <cell r="A1357">
            <v>123149100</v>
          </cell>
          <cell r="B1357" t="str">
            <v>Lessingianthus rubricaulis (Bonpl.) H.Rob.</v>
          </cell>
          <cell r="C1357" t="str">
            <v>Asteraceae</v>
          </cell>
          <cell r="D1357" t="str">
            <v>Lessingianthus</v>
          </cell>
          <cell r="E1357" t="str">
            <v>rubricaulis</v>
          </cell>
          <cell r="F1357" t="str">
            <v>(Bonpl.) H.Rob.</v>
          </cell>
          <cell r="G1357" t="str">
            <v>-</v>
          </cell>
        </row>
        <row r="1358">
          <cell r="A1358">
            <v>123150100</v>
          </cell>
          <cell r="B1358" t="str">
            <v>Liabum sp.</v>
          </cell>
          <cell r="C1358" t="str">
            <v>Asteraceae</v>
          </cell>
          <cell r="D1358" t="str">
            <v>Liabum</v>
          </cell>
          <cell r="E1358" t="str">
            <v>sp.</v>
          </cell>
          <cell r="F1358" t="str">
            <v>-</v>
          </cell>
          <cell r="G1358" t="str">
            <v>-</v>
          </cell>
        </row>
        <row r="1359">
          <cell r="A1359">
            <v>123150101</v>
          </cell>
          <cell r="B1359" t="str">
            <v>Liabum granatensis Cuatrec.</v>
          </cell>
          <cell r="C1359" t="str">
            <v>Asteraceae</v>
          </cell>
          <cell r="D1359" t="str">
            <v>Liabum</v>
          </cell>
          <cell r="E1359" t="str">
            <v>granatensis</v>
          </cell>
          <cell r="F1359" t="str">
            <v>Cuatrec.</v>
          </cell>
          <cell r="G1359" t="str">
            <v>-</v>
          </cell>
        </row>
        <row r="1360">
          <cell r="A1360">
            <v>123150102</v>
          </cell>
          <cell r="B1360" t="str">
            <v>Liabum kingii H.Rob.</v>
          </cell>
          <cell r="C1360" t="str">
            <v>Asteraceae</v>
          </cell>
          <cell r="D1360" t="str">
            <v>Liabum</v>
          </cell>
          <cell r="E1360" t="str">
            <v>kingii</v>
          </cell>
          <cell r="F1360" t="str">
            <v>H.Rob.</v>
          </cell>
          <cell r="G1360" t="str">
            <v>Arnica</v>
          </cell>
        </row>
        <row r="1361">
          <cell r="A1361">
            <v>123151100</v>
          </cell>
          <cell r="B1361" t="str">
            <v>Lycoseris triplinervia Less.</v>
          </cell>
          <cell r="C1361" t="str">
            <v>Asteraceae</v>
          </cell>
          <cell r="D1361" t="str">
            <v>Lycoseris</v>
          </cell>
          <cell r="E1361" t="str">
            <v>triplinervia</v>
          </cell>
          <cell r="F1361" t="str">
            <v>Less.</v>
          </cell>
          <cell r="G1361" t="str">
            <v>-</v>
          </cell>
        </row>
        <row r="1362">
          <cell r="A1362">
            <v>123152100</v>
          </cell>
          <cell r="B1362" t="str">
            <v>Melampodium divaricatum (Rich.) DC.</v>
          </cell>
          <cell r="C1362" t="str">
            <v>Asteraceae</v>
          </cell>
          <cell r="D1362" t="str">
            <v>Melampodium</v>
          </cell>
          <cell r="E1362" t="str">
            <v>divaricatum</v>
          </cell>
          <cell r="F1362" t="str">
            <v>(Rich.) DC.</v>
          </cell>
          <cell r="G1362" t="str">
            <v>-</v>
          </cell>
        </row>
        <row r="1363">
          <cell r="A1363">
            <v>123153100</v>
          </cell>
          <cell r="B1363" t="str">
            <v>Mikania sp.</v>
          </cell>
          <cell r="C1363" t="str">
            <v>Asteraceae</v>
          </cell>
          <cell r="D1363" t="str">
            <v>Mikania</v>
          </cell>
          <cell r="E1363" t="str">
            <v>sp.</v>
          </cell>
          <cell r="F1363" t="str">
            <v>-</v>
          </cell>
          <cell r="G1363" t="str">
            <v>Batata de sapo venenoso</v>
          </cell>
        </row>
        <row r="1364">
          <cell r="A1364">
            <v>123153101</v>
          </cell>
          <cell r="B1364" t="str">
            <v>Mikania amazonica Baker</v>
          </cell>
          <cell r="C1364" t="str">
            <v>Asteraceae</v>
          </cell>
          <cell r="D1364" t="str">
            <v>Mikania</v>
          </cell>
          <cell r="E1364" t="str">
            <v>amazonica</v>
          </cell>
          <cell r="F1364" t="str">
            <v>Baker</v>
          </cell>
          <cell r="G1364" t="str">
            <v>-</v>
          </cell>
        </row>
        <row r="1365">
          <cell r="A1365">
            <v>123153102</v>
          </cell>
          <cell r="B1365" t="str">
            <v>Mikania banisteriae DC.</v>
          </cell>
          <cell r="C1365" t="str">
            <v>Asteraceae</v>
          </cell>
          <cell r="D1365" t="str">
            <v>Mikania</v>
          </cell>
          <cell r="E1365" t="str">
            <v>banisteriae</v>
          </cell>
          <cell r="F1365" t="str">
            <v>DC.</v>
          </cell>
          <cell r="G1365" t="str">
            <v>Birindi amarillo</v>
          </cell>
        </row>
        <row r="1366">
          <cell r="A1366">
            <v>123153103</v>
          </cell>
          <cell r="B1366" t="str">
            <v>Mikania congesta DC.</v>
          </cell>
          <cell r="C1366" t="str">
            <v>Asteraceae</v>
          </cell>
          <cell r="D1366" t="str">
            <v>Mikania</v>
          </cell>
          <cell r="E1366" t="str">
            <v>congesta</v>
          </cell>
          <cell r="F1366" t="str">
            <v>DC.</v>
          </cell>
          <cell r="G1366" t="str">
            <v>-</v>
          </cell>
        </row>
        <row r="1367">
          <cell r="A1367">
            <v>123153104</v>
          </cell>
          <cell r="B1367" t="str">
            <v>Mikania cordifolia (L.f.) Willd.</v>
          </cell>
          <cell r="C1367" t="str">
            <v>Asteraceae</v>
          </cell>
          <cell r="D1367" t="str">
            <v>Mikania</v>
          </cell>
          <cell r="E1367" t="str">
            <v>cordifolia</v>
          </cell>
          <cell r="F1367" t="str">
            <v>(L.f.) Willd.</v>
          </cell>
          <cell r="G1367" t="str">
            <v>-</v>
          </cell>
        </row>
        <row r="1368">
          <cell r="A1368">
            <v>123153105</v>
          </cell>
          <cell r="B1368" t="str">
            <v>Mikania cuzcoensis W.C.Holmes &amp; McDaniel</v>
          </cell>
          <cell r="C1368" t="str">
            <v>Asteraceae</v>
          </cell>
          <cell r="D1368" t="str">
            <v>Mikania</v>
          </cell>
          <cell r="E1368" t="str">
            <v>cuzcoensis</v>
          </cell>
          <cell r="F1368" t="str">
            <v>W.C.Holmes &amp; McDaniel</v>
          </cell>
          <cell r="G1368" t="str">
            <v>Bejuco de sapo</v>
          </cell>
        </row>
        <row r="1369">
          <cell r="A1369">
            <v>123153106</v>
          </cell>
          <cell r="B1369" t="str">
            <v>Mikania guaco Bonpl.</v>
          </cell>
          <cell r="C1369" t="str">
            <v>Asteraceae</v>
          </cell>
          <cell r="D1369" t="str">
            <v>Mikania</v>
          </cell>
          <cell r="E1369" t="str">
            <v>guaco</v>
          </cell>
          <cell r="F1369" t="str">
            <v>Bonpl.</v>
          </cell>
          <cell r="G1369" t="str">
            <v>Guaco</v>
          </cell>
        </row>
        <row r="1370">
          <cell r="A1370">
            <v>123153107</v>
          </cell>
          <cell r="B1370" t="str">
            <v>Mikania hookeriana DC.</v>
          </cell>
          <cell r="C1370" t="str">
            <v>Asteraceae</v>
          </cell>
          <cell r="D1370" t="str">
            <v>Mikania</v>
          </cell>
          <cell r="E1370" t="str">
            <v>hookeriana</v>
          </cell>
          <cell r="F1370" t="str">
            <v>DC.</v>
          </cell>
          <cell r="G1370" t="str">
            <v>-</v>
          </cell>
        </row>
        <row r="1371">
          <cell r="A1371">
            <v>123153108</v>
          </cell>
          <cell r="B1371" t="str">
            <v>Mikania lawrancei B.L.Rob.</v>
          </cell>
          <cell r="C1371" t="str">
            <v>Asteraceae</v>
          </cell>
          <cell r="D1371" t="str">
            <v>Mikania</v>
          </cell>
          <cell r="E1371" t="str">
            <v>lawrancei</v>
          </cell>
          <cell r="F1371" t="str">
            <v>B.L.Rob.</v>
          </cell>
          <cell r="G1371" t="str">
            <v>Bejuco</v>
          </cell>
        </row>
        <row r="1372">
          <cell r="A1372">
            <v>123153109</v>
          </cell>
          <cell r="B1372" t="str">
            <v>Mikania leiostachya Benth.</v>
          </cell>
          <cell r="C1372" t="str">
            <v>Asteraceae</v>
          </cell>
          <cell r="D1372" t="str">
            <v>Mikania</v>
          </cell>
          <cell r="E1372" t="str">
            <v>leiostachya</v>
          </cell>
          <cell r="F1372" t="str">
            <v>Benth.</v>
          </cell>
          <cell r="G1372" t="str">
            <v>-</v>
          </cell>
        </row>
        <row r="1373">
          <cell r="A1373">
            <v>123153110</v>
          </cell>
          <cell r="B1373" t="str">
            <v>Mikania lindleyana DC.</v>
          </cell>
          <cell r="C1373" t="str">
            <v>Asteraceae</v>
          </cell>
          <cell r="D1373" t="str">
            <v>Mikania</v>
          </cell>
          <cell r="E1373" t="str">
            <v>lindleyana</v>
          </cell>
          <cell r="F1373" t="str">
            <v>DC.</v>
          </cell>
          <cell r="G1373" t="str">
            <v>-</v>
          </cell>
        </row>
        <row r="1374">
          <cell r="A1374">
            <v>123153111</v>
          </cell>
          <cell r="B1374" t="str">
            <v>Mikania micrantha Kunth</v>
          </cell>
          <cell r="C1374" t="str">
            <v>Asteraceae</v>
          </cell>
          <cell r="D1374" t="str">
            <v>Mikania</v>
          </cell>
          <cell r="E1374" t="str">
            <v>micrantha</v>
          </cell>
          <cell r="F1374" t="str">
            <v>Kunth</v>
          </cell>
          <cell r="G1374" t="str">
            <v>Batata de sapo venenoso</v>
          </cell>
        </row>
        <row r="1375">
          <cell r="A1375">
            <v>123153112</v>
          </cell>
          <cell r="B1375" t="str">
            <v>Mikania nigropunctulata Hieron.</v>
          </cell>
          <cell r="C1375" t="str">
            <v>Asteraceae</v>
          </cell>
          <cell r="D1375" t="str">
            <v>Mikania</v>
          </cell>
          <cell r="E1375" t="str">
            <v>nigropunctulata</v>
          </cell>
          <cell r="F1375" t="str">
            <v>Hieron.</v>
          </cell>
          <cell r="G1375" t="str">
            <v>-</v>
          </cell>
        </row>
        <row r="1376">
          <cell r="A1376">
            <v>123153113</v>
          </cell>
          <cell r="B1376" t="str">
            <v>Mikania parviflora (Aubl.) H.Karst.</v>
          </cell>
          <cell r="C1376" t="str">
            <v>Asteraceae</v>
          </cell>
          <cell r="D1376" t="str">
            <v>Mikania</v>
          </cell>
          <cell r="E1376" t="str">
            <v>parviflora</v>
          </cell>
          <cell r="F1376" t="str">
            <v>(Aubl.) H.Karst.</v>
          </cell>
          <cell r="G1376" t="str">
            <v>Bejuco negro</v>
          </cell>
        </row>
        <row r="1377">
          <cell r="A1377">
            <v>123153114</v>
          </cell>
          <cell r="B1377" t="str">
            <v>Mikania parvifolia Baker</v>
          </cell>
          <cell r="C1377" t="str">
            <v>Asteraceae</v>
          </cell>
          <cell r="D1377" t="str">
            <v>Mikania</v>
          </cell>
          <cell r="E1377" t="str">
            <v>parvifolia</v>
          </cell>
          <cell r="F1377" t="str">
            <v>Baker</v>
          </cell>
          <cell r="G1377" t="str">
            <v>-</v>
          </cell>
        </row>
        <row r="1378">
          <cell r="A1378">
            <v>123153115</v>
          </cell>
          <cell r="B1378" t="str">
            <v>Mikania paucifolia (Rusby) Kuijt</v>
          </cell>
          <cell r="C1378" t="str">
            <v>Asteraceae</v>
          </cell>
          <cell r="D1378" t="str">
            <v>Mikania</v>
          </cell>
          <cell r="E1378" t="str">
            <v>paucifolia</v>
          </cell>
          <cell r="F1378" t="str">
            <v>(Rusby) Kuijt</v>
          </cell>
          <cell r="G1378" t="str">
            <v>-</v>
          </cell>
        </row>
        <row r="1379">
          <cell r="A1379">
            <v>123153116</v>
          </cell>
          <cell r="B1379" t="str">
            <v>Mikania pennellii B.L.Rob.</v>
          </cell>
          <cell r="C1379" t="str">
            <v>Asteraceae</v>
          </cell>
          <cell r="D1379" t="str">
            <v>Mikania</v>
          </cell>
          <cell r="E1379" t="str">
            <v>pennellii</v>
          </cell>
          <cell r="F1379" t="str">
            <v>B.L.Rob.</v>
          </cell>
          <cell r="G1379" t="str">
            <v>-</v>
          </cell>
        </row>
        <row r="1380">
          <cell r="A1380">
            <v>123153117</v>
          </cell>
          <cell r="B1380" t="str">
            <v>Mikania psilostachya DC.</v>
          </cell>
          <cell r="C1380" t="str">
            <v>Asteraceae</v>
          </cell>
          <cell r="D1380" t="str">
            <v>Mikania</v>
          </cell>
          <cell r="E1380" t="str">
            <v>psilostachya</v>
          </cell>
          <cell r="F1380" t="str">
            <v>DC.</v>
          </cell>
          <cell r="G1380" t="str">
            <v>-</v>
          </cell>
        </row>
        <row r="1381">
          <cell r="A1381">
            <v>123153118</v>
          </cell>
          <cell r="B1381" t="str">
            <v>Mikania selloi Spreng.</v>
          </cell>
          <cell r="C1381" t="str">
            <v>Asteraceae</v>
          </cell>
          <cell r="D1381" t="str">
            <v>Mikania</v>
          </cell>
          <cell r="E1381" t="str">
            <v>selloi</v>
          </cell>
          <cell r="F1381" t="str">
            <v>Spreng.</v>
          </cell>
          <cell r="G1381" t="str">
            <v>-</v>
          </cell>
        </row>
        <row r="1382">
          <cell r="A1382">
            <v>123153119</v>
          </cell>
          <cell r="B1382" t="str">
            <v>Mikania simpsonii W.C.Holmes &amp; McDaniel</v>
          </cell>
          <cell r="C1382" t="str">
            <v>Asteraceae</v>
          </cell>
          <cell r="D1382" t="str">
            <v>Mikania</v>
          </cell>
          <cell r="E1382" t="str">
            <v>simpsonii</v>
          </cell>
          <cell r="F1382" t="str">
            <v>W.C.Holmes &amp; McDaniel</v>
          </cell>
          <cell r="G1382" t="str">
            <v>-</v>
          </cell>
        </row>
        <row r="1383">
          <cell r="A1383">
            <v>123153120</v>
          </cell>
          <cell r="B1383" t="str">
            <v>Mikania sprucei Baker</v>
          </cell>
          <cell r="C1383" t="str">
            <v>Asteraceae</v>
          </cell>
          <cell r="D1383" t="str">
            <v>Mikania</v>
          </cell>
          <cell r="E1383" t="str">
            <v>sprucei</v>
          </cell>
          <cell r="F1383" t="str">
            <v>Baker</v>
          </cell>
          <cell r="G1383" t="str">
            <v>-</v>
          </cell>
        </row>
        <row r="1384">
          <cell r="A1384">
            <v>123153121</v>
          </cell>
          <cell r="B1384" t="str">
            <v>Mikania trimeria W.C.Holmes &amp; McDaniel</v>
          </cell>
          <cell r="C1384" t="str">
            <v>Asteraceae</v>
          </cell>
          <cell r="D1384" t="str">
            <v>Mikania</v>
          </cell>
          <cell r="E1384" t="str">
            <v>trimeria</v>
          </cell>
          <cell r="F1384" t="str">
            <v>W.C.Holmes &amp; McDaniel</v>
          </cell>
          <cell r="G1384" t="str">
            <v>-</v>
          </cell>
        </row>
        <row r="1385">
          <cell r="A1385">
            <v>123153122</v>
          </cell>
          <cell r="B1385" t="str">
            <v>Mikania trinitaria DC.</v>
          </cell>
          <cell r="C1385" t="str">
            <v>Asteraceae</v>
          </cell>
          <cell r="D1385" t="str">
            <v>Mikania</v>
          </cell>
          <cell r="E1385" t="str">
            <v>trinitaria</v>
          </cell>
          <cell r="F1385" t="str">
            <v>DC.</v>
          </cell>
          <cell r="G1385" t="str">
            <v>-</v>
          </cell>
        </row>
        <row r="1386">
          <cell r="A1386">
            <v>123153123</v>
          </cell>
          <cell r="B1386" t="str">
            <v>Mikania vaupesensis W.C.Holmes &amp; McDaniel</v>
          </cell>
          <cell r="C1386" t="str">
            <v>Asteraceae</v>
          </cell>
          <cell r="D1386" t="str">
            <v>Mikania</v>
          </cell>
          <cell r="E1386" t="str">
            <v>vaupesensis</v>
          </cell>
          <cell r="F1386" t="str">
            <v>W.C.Holmes &amp; McDaniel</v>
          </cell>
          <cell r="G1386" t="str">
            <v>-</v>
          </cell>
        </row>
        <row r="1387">
          <cell r="A1387">
            <v>123154100</v>
          </cell>
          <cell r="B1387" t="str">
            <v>Munnozia sp.</v>
          </cell>
          <cell r="C1387" t="str">
            <v>Asteraceae</v>
          </cell>
          <cell r="D1387" t="str">
            <v>Munnozia</v>
          </cell>
          <cell r="E1387" t="str">
            <v>sp.</v>
          </cell>
          <cell r="F1387" t="str">
            <v>-</v>
          </cell>
          <cell r="G1387" t="str">
            <v>-</v>
          </cell>
        </row>
        <row r="1388">
          <cell r="A1388">
            <v>123154101</v>
          </cell>
          <cell r="B1388" t="str">
            <v>Munnozia hastifolia (Poepp.) H.Rob. &amp; Brettell</v>
          </cell>
          <cell r="C1388" t="str">
            <v>Asteraceae</v>
          </cell>
          <cell r="D1388" t="str">
            <v>Munnozia</v>
          </cell>
          <cell r="E1388" t="str">
            <v>hastifolia</v>
          </cell>
          <cell r="F1388" t="str">
            <v>(Poepp.) H.Rob. &amp; Brettell</v>
          </cell>
          <cell r="G1388" t="str">
            <v>Arnica | Santamaria</v>
          </cell>
        </row>
        <row r="1389">
          <cell r="A1389">
            <v>123154102</v>
          </cell>
          <cell r="B1389" t="str">
            <v>Munnozia karstenii H.Rob.</v>
          </cell>
          <cell r="C1389" t="str">
            <v>Asteraceae</v>
          </cell>
          <cell r="D1389" t="str">
            <v>Munnozia</v>
          </cell>
          <cell r="E1389" t="str">
            <v>karstenii</v>
          </cell>
          <cell r="F1389" t="str">
            <v>H.Rob.</v>
          </cell>
          <cell r="G1389" t="str">
            <v>-</v>
          </cell>
        </row>
        <row r="1390">
          <cell r="A1390">
            <v>123154103</v>
          </cell>
          <cell r="B1390" t="str">
            <v>Munnozia senecionidis Benth.</v>
          </cell>
          <cell r="C1390" t="str">
            <v>Asteraceae</v>
          </cell>
          <cell r="D1390" t="str">
            <v>Munnozia</v>
          </cell>
          <cell r="E1390" t="str">
            <v>senecionidis</v>
          </cell>
          <cell r="F1390" t="str">
            <v>Benth.</v>
          </cell>
          <cell r="G1390" t="str">
            <v>Santa María</v>
          </cell>
        </row>
        <row r="1391">
          <cell r="A1391">
            <v>123155100</v>
          </cell>
          <cell r="B1391" t="str">
            <v>Neomirandea homogama (Hieron.) H.Rob. &amp; Brettell</v>
          </cell>
          <cell r="C1391" t="str">
            <v>Asteraceae</v>
          </cell>
          <cell r="D1391" t="str">
            <v>Neomirandea</v>
          </cell>
          <cell r="E1391" t="str">
            <v>homogama</v>
          </cell>
          <cell r="F1391" t="str">
            <v>(Hieron.) H.Rob. &amp; Brettell</v>
          </cell>
          <cell r="G1391" t="str">
            <v>-</v>
          </cell>
        </row>
        <row r="1392">
          <cell r="A1392">
            <v>123156100</v>
          </cell>
          <cell r="B1392" t="str">
            <v>Neurolaena lobata (L.) Cass.</v>
          </cell>
          <cell r="C1392" t="str">
            <v>Asteraceae</v>
          </cell>
          <cell r="D1392" t="str">
            <v>Neurolaena</v>
          </cell>
          <cell r="E1392" t="str">
            <v>lobata</v>
          </cell>
          <cell r="F1392" t="str">
            <v>(L.) Cass.</v>
          </cell>
          <cell r="G1392" t="str">
            <v>Contragavilana | Venadillo</v>
          </cell>
        </row>
        <row r="1393">
          <cell r="A1393">
            <v>123157100</v>
          </cell>
          <cell r="B1393" t="str">
            <v>Oblivia mikanioides (Britton) Strother</v>
          </cell>
          <cell r="C1393" t="str">
            <v>Asteraceae</v>
          </cell>
          <cell r="D1393" t="str">
            <v>Oblivia</v>
          </cell>
          <cell r="E1393" t="str">
            <v>mikanioides</v>
          </cell>
          <cell r="F1393" t="str">
            <v>(Britton) Strother</v>
          </cell>
          <cell r="G1393" t="str">
            <v>-</v>
          </cell>
        </row>
        <row r="1394">
          <cell r="A1394">
            <v>123158100</v>
          </cell>
          <cell r="B1394" t="str">
            <v>Onoseris silvatica Greenm.</v>
          </cell>
          <cell r="C1394" t="str">
            <v>Asteraceae</v>
          </cell>
          <cell r="D1394" t="str">
            <v>Onoseris</v>
          </cell>
          <cell r="E1394" t="str">
            <v>silvatica</v>
          </cell>
          <cell r="F1394" t="str">
            <v>Greenm.</v>
          </cell>
          <cell r="G1394" t="str">
            <v>Santa María</v>
          </cell>
        </row>
        <row r="1395">
          <cell r="A1395">
            <v>123159100</v>
          </cell>
          <cell r="B1395" t="str">
            <v>Orthopappus angustifolius (Sw.) Gleason</v>
          </cell>
          <cell r="C1395" t="str">
            <v>Asteraceae</v>
          </cell>
          <cell r="D1395" t="str">
            <v>Orthopappus</v>
          </cell>
          <cell r="E1395" t="str">
            <v>angustifolius</v>
          </cell>
          <cell r="F1395" t="str">
            <v>(Sw.) Gleason</v>
          </cell>
          <cell r="G1395" t="str">
            <v>-</v>
          </cell>
        </row>
        <row r="1396">
          <cell r="A1396">
            <v>123160100</v>
          </cell>
          <cell r="B1396" t="str">
            <v>Oyedaea sp.</v>
          </cell>
          <cell r="C1396" t="str">
            <v>Asteraceae</v>
          </cell>
          <cell r="D1396" t="str">
            <v>Oyedaea</v>
          </cell>
          <cell r="E1396" t="str">
            <v>sp.</v>
          </cell>
          <cell r="F1396" t="str">
            <v>-</v>
          </cell>
          <cell r="G1396" t="str">
            <v>-</v>
          </cell>
        </row>
        <row r="1397">
          <cell r="A1397">
            <v>123160101</v>
          </cell>
          <cell r="B1397" t="str">
            <v>Oyedaea cuatrecasasii Pruski</v>
          </cell>
          <cell r="C1397" t="str">
            <v>Asteraceae</v>
          </cell>
          <cell r="D1397" t="str">
            <v>Oyedaea</v>
          </cell>
          <cell r="E1397" t="str">
            <v>cuatrecasasii</v>
          </cell>
          <cell r="F1397" t="str">
            <v>Pruski</v>
          </cell>
          <cell r="G1397" t="str">
            <v>-</v>
          </cell>
        </row>
        <row r="1398">
          <cell r="A1398">
            <v>123161100</v>
          </cell>
          <cell r="B1398" t="str">
            <v>Pectis elongata Kunth</v>
          </cell>
          <cell r="C1398" t="str">
            <v>Asteraceae</v>
          </cell>
          <cell r="D1398" t="str">
            <v>Pectis</v>
          </cell>
          <cell r="E1398" t="str">
            <v>elongata</v>
          </cell>
          <cell r="F1398" t="str">
            <v>Kunth</v>
          </cell>
          <cell r="G1398" t="str">
            <v>Comino</v>
          </cell>
        </row>
        <row r="1399">
          <cell r="A1399">
            <v>123162100</v>
          </cell>
          <cell r="B1399" t="str">
            <v>Pentacalia encanoana S.Díaz &amp; G.P.Méndez</v>
          </cell>
          <cell r="C1399" t="str">
            <v>Asteraceae</v>
          </cell>
          <cell r="D1399" t="str">
            <v>Pentacalia</v>
          </cell>
          <cell r="E1399" t="str">
            <v>encanoana</v>
          </cell>
          <cell r="F1399" t="str">
            <v>S.Díaz &amp; G.P.Méndez</v>
          </cell>
          <cell r="G1399" t="str">
            <v>-</v>
          </cell>
        </row>
        <row r="1400">
          <cell r="A1400">
            <v>123163100</v>
          </cell>
          <cell r="B1400" t="str">
            <v>Piptocarpha sp.</v>
          </cell>
          <cell r="C1400" t="str">
            <v>Asteraceae</v>
          </cell>
          <cell r="D1400" t="str">
            <v>Piptocarpha</v>
          </cell>
          <cell r="E1400" t="str">
            <v>sp.</v>
          </cell>
          <cell r="F1400" t="str">
            <v>-</v>
          </cell>
          <cell r="G1400" t="str">
            <v>-</v>
          </cell>
        </row>
        <row r="1401">
          <cell r="A1401">
            <v>123163101</v>
          </cell>
          <cell r="B1401" t="str">
            <v>Piptocarpha cardenasii Pruski</v>
          </cell>
          <cell r="C1401" t="str">
            <v>Asteraceae</v>
          </cell>
          <cell r="D1401" t="str">
            <v>Piptocarpha</v>
          </cell>
          <cell r="E1401" t="str">
            <v>cardenasii</v>
          </cell>
          <cell r="F1401" t="str">
            <v>Pruski</v>
          </cell>
          <cell r="G1401" t="str">
            <v>-</v>
          </cell>
        </row>
        <row r="1402">
          <cell r="A1402">
            <v>123163102</v>
          </cell>
          <cell r="B1402" t="str">
            <v>Piptocarpha gutierrezii Cuatrec.</v>
          </cell>
          <cell r="C1402" t="str">
            <v>Asteraceae</v>
          </cell>
          <cell r="D1402" t="str">
            <v>Piptocarpha</v>
          </cell>
          <cell r="E1402" t="str">
            <v>gutierrezii</v>
          </cell>
          <cell r="F1402" t="str">
            <v>Cuatrec.</v>
          </cell>
          <cell r="G1402" t="str">
            <v>-</v>
          </cell>
        </row>
        <row r="1403">
          <cell r="A1403">
            <v>123163103</v>
          </cell>
          <cell r="B1403" t="str">
            <v>Piptocarpha jonesiana G.Lom.Sm.</v>
          </cell>
          <cell r="C1403" t="str">
            <v>Asteraceae</v>
          </cell>
          <cell r="D1403" t="str">
            <v>Piptocarpha</v>
          </cell>
          <cell r="E1403" t="str">
            <v>jonesiana</v>
          </cell>
          <cell r="F1403" t="str">
            <v>G.Lom.Sm.</v>
          </cell>
          <cell r="G1403" t="str">
            <v>-</v>
          </cell>
        </row>
        <row r="1404">
          <cell r="A1404">
            <v>123163104</v>
          </cell>
          <cell r="B1404" t="str">
            <v>Piptocarpha opaca (Benth.) Baker</v>
          </cell>
          <cell r="C1404" t="str">
            <v>Asteraceae</v>
          </cell>
          <cell r="D1404" t="str">
            <v>Piptocarpha</v>
          </cell>
          <cell r="E1404" t="str">
            <v>opaca</v>
          </cell>
          <cell r="F1404" t="str">
            <v>(Benth.) Baker</v>
          </cell>
          <cell r="G1404" t="str">
            <v>-</v>
          </cell>
        </row>
        <row r="1405">
          <cell r="A1405">
            <v>123163105</v>
          </cell>
          <cell r="B1405" t="str">
            <v>Piptocarpha poeppigiana (DC.) Baker</v>
          </cell>
          <cell r="C1405" t="str">
            <v>Asteraceae</v>
          </cell>
          <cell r="D1405" t="str">
            <v>Piptocarpha</v>
          </cell>
          <cell r="E1405" t="str">
            <v>poeppigiana</v>
          </cell>
          <cell r="F1405" t="str">
            <v>(DC.) Baker</v>
          </cell>
          <cell r="G1405" t="str">
            <v>-</v>
          </cell>
        </row>
        <row r="1406">
          <cell r="A1406">
            <v>123163106</v>
          </cell>
          <cell r="B1406" t="str">
            <v>Piptocarpha richteri Cuatrec.</v>
          </cell>
          <cell r="C1406" t="str">
            <v>Asteraceae</v>
          </cell>
          <cell r="D1406" t="str">
            <v>Piptocarpha</v>
          </cell>
          <cell r="E1406" t="str">
            <v>richteri</v>
          </cell>
          <cell r="F1406" t="str">
            <v>Cuatrec.</v>
          </cell>
          <cell r="G1406" t="str">
            <v>-</v>
          </cell>
        </row>
        <row r="1407">
          <cell r="A1407">
            <v>123163107</v>
          </cell>
          <cell r="B1407" t="str">
            <v>Piptocarpha triflora (Aubl.) Benn. ex Baker</v>
          </cell>
          <cell r="C1407" t="str">
            <v>Asteraceae</v>
          </cell>
          <cell r="D1407" t="str">
            <v>Piptocarpha</v>
          </cell>
          <cell r="E1407" t="str">
            <v>triflora</v>
          </cell>
          <cell r="F1407" t="str">
            <v>(Aubl.) Benn. ex Baker</v>
          </cell>
          <cell r="G1407" t="str">
            <v>-</v>
          </cell>
        </row>
        <row r="1408">
          <cell r="A1408">
            <v>123164100</v>
          </cell>
          <cell r="B1408" t="str">
            <v>Piptocoma sp.</v>
          </cell>
          <cell r="C1408" t="str">
            <v>Asteraceae</v>
          </cell>
          <cell r="D1408" t="str">
            <v>Piptocoma</v>
          </cell>
          <cell r="E1408" t="str">
            <v>sp.</v>
          </cell>
          <cell r="F1408" t="str">
            <v>-</v>
          </cell>
          <cell r="G1408" t="str">
            <v>Palonegro | cuerinegro</v>
          </cell>
        </row>
        <row r="1409">
          <cell r="A1409">
            <v>123164101</v>
          </cell>
          <cell r="B1409" t="str">
            <v>Piptocoma discolor (Kunth) Pruski</v>
          </cell>
          <cell r="C1409" t="str">
            <v>Asteraceae</v>
          </cell>
          <cell r="D1409" t="str">
            <v>Piptocoma</v>
          </cell>
          <cell r="E1409" t="str">
            <v>discolor</v>
          </cell>
          <cell r="F1409" t="str">
            <v>(Kunth) Pruski</v>
          </cell>
          <cell r="G1409" t="str">
            <v>Palo negro | Cenizo | Cacique | Congo | Cueri negro | Árbol negro</v>
          </cell>
        </row>
        <row r="1410">
          <cell r="A1410">
            <v>123165100</v>
          </cell>
          <cell r="B1410" t="str">
            <v>Pluchea sagittalis (Lam.) Cabrera</v>
          </cell>
          <cell r="C1410" t="str">
            <v>Asteraceae</v>
          </cell>
          <cell r="D1410" t="str">
            <v>Pluchea</v>
          </cell>
          <cell r="E1410" t="str">
            <v>sagittalis</v>
          </cell>
          <cell r="F1410" t="str">
            <v>(Lam.) Cabrera</v>
          </cell>
          <cell r="G1410" t="str">
            <v>-</v>
          </cell>
        </row>
        <row r="1411">
          <cell r="A1411">
            <v>123166100</v>
          </cell>
          <cell r="B1411" t="str">
            <v>Porophyllum ruderale (Jacq.) Cass.</v>
          </cell>
          <cell r="C1411" t="str">
            <v>Asteraceae</v>
          </cell>
          <cell r="D1411" t="str">
            <v>Porophyllum</v>
          </cell>
          <cell r="E1411" t="str">
            <v>ruderale</v>
          </cell>
          <cell r="F1411" t="str">
            <v>(Jacq.) Cass.</v>
          </cell>
          <cell r="G1411" t="str">
            <v>-</v>
          </cell>
        </row>
        <row r="1412">
          <cell r="A1412">
            <v>123167100</v>
          </cell>
          <cell r="B1412" t="str">
            <v>Praxelis sp.</v>
          </cell>
          <cell r="C1412" t="str">
            <v>Asteraceae</v>
          </cell>
          <cell r="D1412" t="str">
            <v>Praxelis</v>
          </cell>
          <cell r="E1412" t="str">
            <v>sp.</v>
          </cell>
          <cell r="F1412" t="str">
            <v>-</v>
          </cell>
          <cell r="G1412" t="str">
            <v>-</v>
          </cell>
        </row>
        <row r="1413">
          <cell r="A1413">
            <v>123167101</v>
          </cell>
          <cell r="B1413" t="str">
            <v>Praxelis asperulacea (Baker) R.M.King &amp; H.Rob.</v>
          </cell>
          <cell r="C1413" t="str">
            <v>Asteraceae</v>
          </cell>
          <cell r="D1413" t="str">
            <v>Praxelis</v>
          </cell>
          <cell r="E1413" t="str">
            <v>asperulacea</v>
          </cell>
          <cell r="F1413" t="str">
            <v>(Baker) R.M.King &amp; H.Rob.</v>
          </cell>
          <cell r="G1413" t="str">
            <v>-</v>
          </cell>
        </row>
        <row r="1414">
          <cell r="A1414">
            <v>123167102</v>
          </cell>
          <cell r="B1414" t="str">
            <v>Praxelis diffusa (Rich.) Pruski</v>
          </cell>
          <cell r="C1414" t="str">
            <v>Asteraceae</v>
          </cell>
          <cell r="D1414" t="str">
            <v>Praxelis</v>
          </cell>
          <cell r="E1414" t="str">
            <v>diffusa</v>
          </cell>
          <cell r="F1414" t="str">
            <v>(Rich.) Pruski</v>
          </cell>
          <cell r="G1414" t="str">
            <v>-</v>
          </cell>
        </row>
        <row r="1415">
          <cell r="A1415">
            <v>123168100</v>
          </cell>
          <cell r="B1415" t="str">
            <v>Pseudelephantopus sp.</v>
          </cell>
          <cell r="C1415" t="str">
            <v>Asteraceae</v>
          </cell>
          <cell r="D1415" t="str">
            <v>Pseudelephantopus</v>
          </cell>
          <cell r="E1415" t="str">
            <v>sp.</v>
          </cell>
          <cell r="F1415" t="str">
            <v>-</v>
          </cell>
          <cell r="G1415" t="str">
            <v>-</v>
          </cell>
        </row>
        <row r="1416">
          <cell r="A1416">
            <v>123168101</v>
          </cell>
          <cell r="B1416" t="str">
            <v>Pseudelephantopus spicatus (Aubl.) C.F.Baker</v>
          </cell>
          <cell r="C1416" t="str">
            <v>Asteraceae</v>
          </cell>
          <cell r="D1416" t="str">
            <v>Pseudelephantopus</v>
          </cell>
          <cell r="E1416" t="str">
            <v>spicatus</v>
          </cell>
          <cell r="F1416" t="str">
            <v>(Aubl.) C.F.Baker</v>
          </cell>
          <cell r="G1416" t="str">
            <v>Buena hierba | Suela | Sanalotodo | Hierba golpe | Suelda marinera | Suelda con suelda</v>
          </cell>
        </row>
        <row r="1417">
          <cell r="A1417">
            <v>123168102</v>
          </cell>
          <cell r="B1417" t="str">
            <v>Pseudelephantopus spiralis (Less.) Cronquist</v>
          </cell>
          <cell r="C1417" t="str">
            <v>Asteraceae</v>
          </cell>
          <cell r="D1417" t="str">
            <v>Pseudelephantopus</v>
          </cell>
          <cell r="E1417" t="str">
            <v>spiralis</v>
          </cell>
          <cell r="F1417" t="str">
            <v>(Less.) Cronquist</v>
          </cell>
          <cell r="G1417" t="str">
            <v>Hierba golpe</v>
          </cell>
        </row>
        <row r="1418">
          <cell r="A1418">
            <v>123169100</v>
          </cell>
          <cell r="B1418" t="str">
            <v>Pseudogynoxys chenopodioides (Kunth) Cabrera</v>
          </cell>
          <cell r="C1418" t="str">
            <v>Asteraceae</v>
          </cell>
          <cell r="D1418" t="str">
            <v>Pseudogynoxys</v>
          </cell>
          <cell r="E1418" t="str">
            <v>chenopodioides</v>
          </cell>
          <cell r="F1418" t="str">
            <v>(Kunth) Cabrera</v>
          </cell>
          <cell r="G1418" t="str">
            <v>-</v>
          </cell>
        </row>
        <row r="1419">
          <cell r="A1419">
            <v>123170100</v>
          </cell>
          <cell r="B1419" t="str">
            <v>Pterocaulon alopecuroides (Lam.) DC.</v>
          </cell>
          <cell r="C1419" t="str">
            <v>Asteraceae</v>
          </cell>
          <cell r="D1419" t="str">
            <v>Pterocaulon</v>
          </cell>
          <cell r="E1419" t="str">
            <v>alopecuroides</v>
          </cell>
          <cell r="F1419" t="str">
            <v>(Lam.) DC.</v>
          </cell>
          <cell r="G1419" t="str">
            <v>-</v>
          </cell>
        </row>
        <row r="1420">
          <cell r="A1420">
            <v>123171100</v>
          </cell>
          <cell r="B1420" t="str">
            <v>Riencourtia latifolia Gardner</v>
          </cell>
          <cell r="C1420" t="str">
            <v>Asteraceae</v>
          </cell>
          <cell r="D1420" t="str">
            <v>Riencourtia</v>
          </cell>
          <cell r="E1420" t="str">
            <v>latifolia</v>
          </cell>
          <cell r="F1420" t="str">
            <v>Gardner</v>
          </cell>
          <cell r="G1420" t="str">
            <v>-</v>
          </cell>
        </row>
        <row r="1421">
          <cell r="A1421">
            <v>123172100</v>
          </cell>
          <cell r="B1421" t="str">
            <v>Rolandra fruticosa (L.) Kuntze</v>
          </cell>
          <cell r="C1421" t="str">
            <v>Asteraceae</v>
          </cell>
          <cell r="D1421" t="str">
            <v>Rolandra</v>
          </cell>
          <cell r="E1421" t="str">
            <v>fruticosa</v>
          </cell>
          <cell r="F1421" t="str">
            <v>(L.) Kuntze</v>
          </cell>
          <cell r="G1421" t="str">
            <v>-</v>
          </cell>
        </row>
        <row r="1422">
          <cell r="A1422">
            <v>123173100</v>
          </cell>
          <cell r="B1422" t="str">
            <v>Sabazia sp.</v>
          </cell>
          <cell r="C1422" t="str">
            <v>Asteraceae</v>
          </cell>
          <cell r="D1422" t="str">
            <v>Sabazia</v>
          </cell>
          <cell r="E1422" t="str">
            <v>sp.</v>
          </cell>
          <cell r="F1422" t="str">
            <v>-</v>
          </cell>
          <cell r="G1422" t="str">
            <v>-</v>
          </cell>
        </row>
        <row r="1423">
          <cell r="A1423">
            <v>123174100</v>
          </cell>
          <cell r="B1423" t="str">
            <v>Salmea scandens (L.) DC.</v>
          </cell>
          <cell r="C1423" t="str">
            <v>Asteraceae</v>
          </cell>
          <cell r="D1423" t="str">
            <v>Salmea</v>
          </cell>
          <cell r="E1423" t="str">
            <v>scandens</v>
          </cell>
          <cell r="F1423" t="str">
            <v>(L.) DC.</v>
          </cell>
          <cell r="G1423" t="str">
            <v>-</v>
          </cell>
        </row>
        <row r="1424">
          <cell r="A1424">
            <v>123175100</v>
          </cell>
          <cell r="B1424" t="str">
            <v>Schistocarpha oppositifolia (Kuntze) Rydb.</v>
          </cell>
          <cell r="C1424" t="str">
            <v>Asteraceae</v>
          </cell>
          <cell r="D1424" t="str">
            <v>Schistocarpha</v>
          </cell>
          <cell r="E1424" t="str">
            <v>oppositifolia</v>
          </cell>
          <cell r="F1424" t="str">
            <v>(Kuntze) Rydb.</v>
          </cell>
          <cell r="G1424" t="str">
            <v>-</v>
          </cell>
        </row>
        <row r="1425">
          <cell r="A1425">
            <v>123176100</v>
          </cell>
          <cell r="B1425" t="str">
            <v>Senecio sp.</v>
          </cell>
          <cell r="C1425" t="str">
            <v>Asteraceae</v>
          </cell>
          <cell r="D1425" t="str">
            <v>Senecio</v>
          </cell>
          <cell r="E1425" t="str">
            <v>sp.</v>
          </cell>
          <cell r="F1425" t="str">
            <v>-</v>
          </cell>
          <cell r="G1425" t="str">
            <v>-</v>
          </cell>
        </row>
        <row r="1426">
          <cell r="A1426">
            <v>123176101</v>
          </cell>
          <cell r="B1426" t="str">
            <v>Senecio hachanus Cuatrec.</v>
          </cell>
          <cell r="C1426" t="str">
            <v>Asteraceae</v>
          </cell>
          <cell r="D1426" t="str">
            <v>Senecio</v>
          </cell>
          <cell r="E1426" t="str">
            <v>hachanus</v>
          </cell>
          <cell r="F1426" t="str">
            <v>Cuatrec.</v>
          </cell>
          <cell r="G1426" t="str">
            <v>-</v>
          </cell>
        </row>
        <row r="1427">
          <cell r="A1427">
            <v>123176102</v>
          </cell>
          <cell r="B1427" t="str">
            <v>Senecio sibundoyensis Cuatrec.</v>
          </cell>
          <cell r="C1427" t="str">
            <v>Asteraceae</v>
          </cell>
          <cell r="D1427" t="str">
            <v>Senecio</v>
          </cell>
          <cell r="E1427" t="str">
            <v>sibundoyensis</v>
          </cell>
          <cell r="F1427" t="str">
            <v>Cuatrec.</v>
          </cell>
          <cell r="G1427" t="str">
            <v>-</v>
          </cell>
        </row>
        <row r="1428">
          <cell r="A1428">
            <v>123176103</v>
          </cell>
          <cell r="B1428" t="str">
            <v>Senecio weinmannifolius Cuatrec.</v>
          </cell>
          <cell r="C1428" t="str">
            <v>Asteraceae</v>
          </cell>
          <cell r="D1428" t="str">
            <v>Senecio</v>
          </cell>
          <cell r="E1428" t="str">
            <v>weinmannifolius</v>
          </cell>
          <cell r="F1428" t="str">
            <v>Cuatrec.</v>
          </cell>
          <cell r="G1428" t="str">
            <v>-</v>
          </cell>
        </row>
        <row r="1429">
          <cell r="A1429">
            <v>123177100</v>
          </cell>
          <cell r="B1429" t="str">
            <v>Solidago sp.</v>
          </cell>
          <cell r="C1429" t="str">
            <v>Asteraceae</v>
          </cell>
          <cell r="D1429" t="str">
            <v>Solidago</v>
          </cell>
          <cell r="E1429" t="str">
            <v>sp.</v>
          </cell>
          <cell r="F1429" t="str">
            <v>-</v>
          </cell>
          <cell r="G1429" t="str">
            <v>Lombricera</v>
          </cell>
        </row>
        <row r="1430">
          <cell r="A1430">
            <v>123178100</v>
          </cell>
          <cell r="B1430" t="str">
            <v>Sphagneticola trilobata (L.) Pruski</v>
          </cell>
          <cell r="C1430" t="str">
            <v>Asteraceae</v>
          </cell>
          <cell r="D1430" t="str">
            <v>Sphagneticola</v>
          </cell>
          <cell r="E1430" t="str">
            <v>trilobata</v>
          </cell>
          <cell r="F1430" t="str">
            <v>(L.) Pruski</v>
          </cell>
          <cell r="G1430" t="str">
            <v>-</v>
          </cell>
        </row>
        <row r="1431">
          <cell r="A1431">
            <v>123179100</v>
          </cell>
          <cell r="B1431" t="str">
            <v>Spilanthes sp.</v>
          </cell>
          <cell r="C1431" t="str">
            <v>Asteraceae</v>
          </cell>
          <cell r="D1431" t="str">
            <v>Spilanthes</v>
          </cell>
          <cell r="E1431" t="str">
            <v>sp.</v>
          </cell>
          <cell r="F1431" t="str">
            <v>-</v>
          </cell>
          <cell r="G1431" t="str">
            <v>-</v>
          </cell>
        </row>
        <row r="1432">
          <cell r="A1432">
            <v>123179101</v>
          </cell>
          <cell r="B1432" t="str">
            <v>Spilanthes nervosa Chodat</v>
          </cell>
          <cell r="C1432" t="str">
            <v>Asteraceae</v>
          </cell>
          <cell r="D1432" t="str">
            <v>Spilanthes</v>
          </cell>
          <cell r="E1432" t="str">
            <v>nervosa</v>
          </cell>
          <cell r="F1432" t="str">
            <v>Chodat</v>
          </cell>
          <cell r="G1432" t="str">
            <v>-</v>
          </cell>
        </row>
        <row r="1433">
          <cell r="A1433">
            <v>123179102</v>
          </cell>
          <cell r="B1433" t="str">
            <v>Spilanthes urens Jacq.</v>
          </cell>
          <cell r="C1433" t="str">
            <v>Asteraceae</v>
          </cell>
          <cell r="D1433" t="str">
            <v>Spilanthes</v>
          </cell>
          <cell r="E1433" t="str">
            <v>urens</v>
          </cell>
          <cell r="F1433" t="str">
            <v>Jacq.</v>
          </cell>
          <cell r="G1433" t="str">
            <v>-</v>
          </cell>
        </row>
        <row r="1434">
          <cell r="A1434">
            <v>123180100</v>
          </cell>
          <cell r="B1434" t="str">
            <v>Stenopadus sp.</v>
          </cell>
          <cell r="C1434" t="str">
            <v>Asteraceae</v>
          </cell>
          <cell r="D1434" t="str">
            <v>Stenopadus</v>
          </cell>
          <cell r="E1434" t="str">
            <v>sp.</v>
          </cell>
          <cell r="F1434" t="str">
            <v>-</v>
          </cell>
          <cell r="G1434" t="str">
            <v>-</v>
          </cell>
        </row>
        <row r="1435">
          <cell r="A1435">
            <v>123180101</v>
          </cell>
          <cell r="B1435" t="str">
            <v>Stenopadus campestris Maguire &amp; Wurdack</v>
          </cell>
          <cell r="C1435" t="str">
            <v>Asteraceae</v>
          </cell>
          <cell r="D1435" t="str">
            <v>Stenopadus</v>
          </cell>
          <cell r="E1435" t="str">
            <v>campestris</v>
          </cell>
          <cell r="F1435" t="str">
            <v>Maguire &amp; Wurdack</v>
          </cell>
          <cell r="G1435" t="str">
            <v>-</v>
          </cell>
        </row>
        <row r="1436">
          <cell r="A1436">
            <v>123180102</v>
          </cell>
          <cell r="B1436" t="str">
            <v>Stenopadus colombianus Cuatrec. &amp; Steyerm.</v>
          </cell>
          <cell r="C1436" t="str">
            <v>Asteraceae</v>
          </cell>
          <cell r="D1436" t="str">
            <v>Stenopadus</v>
          </cell>
          <cell r="E1436" t="str">
            <v>colombianus</v>
          </cell>
          <cell r="F1436" t="str">
            <v>Cuatrec. &amp; Steyerm.</v>
          </cell>
          <cell r="G1436" t="str">
            <v>-</v>
          </cell>
        </row>
        <row r="1437">
          <cell r="A1437">
            <v>123180103</v>
          </cell>
          <cell r="B1437" t="str">
            <v>Stenopadus talaumifolius S.F.Blake</v>
          </cell>
          <cell r="C1437" t="str">
            <v>Asteraceae</v>
          </cell>
          <cell r="D1437" t="str">
            <v>Stenopadus</v>
          </cell>
          <cell r="E1437" t="str">
            <v>talaumifolius</v>
          </cell>
          <cell r="F1437" t="str">
            <v>S.F.Blake</v>
          </cell>
          <cell r="G1437" t="str">
            <v>-</v>
          </cell>
        </row>
        <row r="1438">
          <cell r="A1438">
            <v>123181100</v>
          </cell>
          <cell r="B1438" t="str">
            <v>Stevia rebaudiana (Bertoni) Bertoni</v>
          </cell>
          <cell r="C1438" t="str">
            <v>Asteraceae</v>
          </cell>
          <cell r="D1438" t="str">
            <v>Stevia</v>
          </cell>
          <cell r="E1438" t="str">
            <v>rebaudiana</v>
          </cell>
          <cell r="F1438" t="str">
            <v>(Bertoni) Bertoni</v>
          </cell>
          <cell r="G1438" t="str">
            <v>-</v>
          </cell>
        </row>
        <row r="1439">
          <cell r="A1439">
            <v>123182100</v>
          </cell>
          <cell r="B1439" t="str">
            <v>Struchium sparganophorum (L.) Kuntze</v>
          </cell>
          <cell r="C1439" t="str">
            <v>Asteraceae</v>
          </cell>
          <cell r="D1439" t="str">
            <v>Struchium</v>
          </cell>
          <cell r="E1439" t="str">
            <v>sparganophorum</v>
          </cell>
          <cell r="F1439" t="str">
            <v>(L.) Kuntze</v>
          </cell>
          <cell r="G1439" t="str">
            <v>-</v>
          </cell>
        </row>
        <row r="1440">
          <cell r="A1440">
            <v>123183100</v>
          </cell>
          <cell r="B1440" t="str">
            <v>Synedrella nodiflora (L.) Gaertn.</v>
          </cell>
          <cell r="C1440" t="str">
            <v>Asteraceae</v>
          </cell>
          <cell r="D1440" t="str">
            <v>Synedrella</v>
          </cell>
          <cell r="E1440" t="str">
            <v>nodiflora</v>
          </cell>
          <cell r="F1440" t="str">
            <v>(L.) Gaertn.</v>
          </cell>
          <cell r="G1440" t="str">
            <v>-</v>
          </cell>
        </row>
        <row r="1441">
          <cell r="A1441">
            <v>123184100</v>
          </cell>
          <cell r="B1441" t="str">
            <v>Tagetes erecta L.</v>
          </cell>
          <cell r="C1441" t="str">
            <v>Asteraceae</v>
          </cell>
          <cell r="D1441" t="str">
            <v>Tagetes</v>
          </cell>
          <cell r="E1441" t="str">
            <v>erecta</v>
          </cell>
          <cell r="F1441" t="str">
            <v>L.</v>
          </cell>
          <cell r="G1441" t="str">
            <v>Ruda de muerto | Clavel de muerto | Rosa Amarilla Comun | Flor de muerto</v>
          </cell>
        </row>
        <row r="1442">
          <cell r="A1442">
            <v>123185100</v>
          </cell>
          <cell r="B1442" t="str">
            <v>Tessaria integrifolia Ruiz &amp; Pav.</v>
          </cell>
          <cell r="C1442" t="str">
            <v>Asteraceae</v>
          </cell>
          <cell r="D1442" t="str">
            <v>Tessaria</v>
          </cell>
          <cell r="E1442" t="str">
            <v>integrifolia</v>
          </cell>
          <cell r="F1442" t="str">
            <v>Ruiz &amp; Pav.</v>
          </cell>
          <cell r="G1442" t="str">
            <v>Olivo</v>
          </cell>
        </row>
        <row r="1443">
          <cell r="A1443">
            <v>123186100</v>
          </cell>
          <cell r="B1443" t="str">
            <v>Tilesia baccata (L.) Pruski</v>
          </cell>
          <cell r="C1443" t="str">
            <v>Asteraceae</v>
          </cell>
          <cell r="D1443" t="str">
            <v>Tilesia</v>
          </cell>
          <cell r="E1443" t="str">
            <v>baccata</v>
          </cell>
          <cell r="F1443" t="str">
            <v>(L.) Pruski</v>
          </cell>
          <cell r="G1443" t="str">
            <v>Venturoso blanco</v>
          </cell>
        </row>
        <row r="1444">
          <cell r="A1444">
            <v>123187100</v>
          </cell>
          <cell r="B1444" t="str">
            <v>Tithonia diversifolia (Hemsl.) A.Gray</v>
          </cell>
          <cell r="C1444" t="str">
            <v>Asteraceae</v>
          </cell>
          <cell r="D1444" t="str">
            <v>Tithonia</v>
          </cell>
          <cell r="E1444" t="str">
            <v>diversifolia</v>
          </cell>
          <cell r="F1444" t="str">
            <v>(Hemsl.) A.Gray</v>
          </cell>
          <cell r="G1444" t="str">
            <v>Botón de oro | Mano de dios | Flor amarillo | Girasol</v>
          </cell>
        </row>
        <row r="1445">
          <cell r="A1445">
            <v>123188100</v>
          </cell>
          <cell r="B1445" t="str">
            <v>Trichospira verticillata (L.) S.F.Blake</v>
          </cell>
          <cell r="C1445" t="str">
            <v>Asteraceae</v>
          </cell>
          <cell r="D1445" t="str">
            <v>Trichospira</v>
          </cell>
          <cell r="E1445" t="str">
            <v>verticillata</v>
          </cell>
          <cell r="F1445" t="str">
            <v>(L.) S.F.Blake</v>
          </cell>
          <cell r="G1445" t="str">
            <v>-</v>
          </cell>
        </row>
        <row r="1446">
          <cell r="A1446">
            <v>123189100</v>
          </cell>
          <cell r="B1446" t="str">
            <v>Tridax procumbens L.</v>
          </cell>
          <cell r="C1446" t="str">
            <v>Asteraceae</v>
          </cell>
          <cell r="D1446" t="str">
            <v>Tridax</v>
          </cell>
          <cell r="E1446" t="str">
            <v>procumbens</v>
          </cell>
          <cell r="F1446" t="str">
            <v>L.</v>
          </cell>
          <cell r="G1446" t="str">
            <v>-</v>
          </cell>
        </row>
        <row r="1447">
          <cell r="A1447">
            <v>123190100</v>
          </cell>
          <cell r="B1447" t="str">
            <v>Unxia camphorata L.f.</v>
          </cell>
          <cell r="C1447" t="str">
            <v>Asteraceae</v>
          </cell>
          <cell r="D1447" t="str">
            <v>Unxia</v>
          </cell>
          <cell r="E1447" t="str">
            <v>camphorata</v>
          </cell>
          <cell r="F1447" t="str">
            <v>L.f.</v>
          </cell>
          <cell r="G1447" t="str">
            <v>-</v>
          </cell>
        </row>
        <row r="1448">
          <cell r="A1448">
            <v>123191100</v>
          </cell>
          <cell r="B1448" t="str">
            <v>Verbesina planitiei Cuatrec.</v>
          </cell>
          <cell r="C1448" t="str">
            <v>Asteraceae</v>
          </cell>
          <cell r="D1448" t="str">
            <v>Verbesina</v>
          </cell>
          <cell r="E1448" t="str">
            <v>planitiei</v>
          </cell>
          <cell r="F1448" t="str">
            <v>Cuatrec.</v>
          </cell>
          <cell r="G1448" t="str">
            <v>Palo loco | Palo blanco</v>
          </cell>
        </row>
        <row r="1449">
          <cell r="A1449">
            <v>123192100</v>
          </cell>
          <cell r="B1449" t="str">
            <v>Vernonanthura sp.</v>
          </cell>
          <cell r="C1449" t="str">
            <v>Asteraceae</v>
          </cell>
          <cell r="D1449" t="str">
            <v>Vernonanthura</v>
          </cell>
          <cell r="E1449" t="str">
            <v>sp.</v>
          </cell>
          <cell r="F1449" t="str">
            <v>-</v>
          </cell>
          <cell r="G1449" t="str">
            <v>Indio viejo</v>
          </cell>
        </row>
        <row r="1450">
          <cell r="A1450">
            <v>123192101</v>
          </cell>
          <cell r="B1450" t="str">
            <v>Vernonanthura brasiliana (L.) H.Rob.</v>
          </cell>
          <cell r="C1450" t="str">
            <v>Asteraceae</v>
          </cell>
          <cell r="D1450" t="str">
            <v>Vernonanthura</v>
          </cell>
          <cell r="E1450" t="str">
            <v>brasiliana</v>
          </cell>
          <cell r="F1450" t="str">
            <v>(L.) H.Rob.</v>
          </cell>
          <cell r="G1450" t="str">
            <v>-</v>
          </cell>
        </row>
        <row r="1451">
          <cell r="A1451">
            <v>123192102</v>
          </cell>
          <cell r="B1451" t="str">
            <v>Vernonanthura patens (Kunth) H.Rob.</v>
          </cell>
          <cell r="C1451" t="str">
            <v>Asteraceae</v>
          </cell>
          <cell r="D1451" t="str">
            <v>Vernonanthura</v>
          </cell>
          <cell r="E1451" t="str">
            <v>patens</v>
          </cell>
          <cell r="F1451" t="str">
            <v>(Kunth) H.Rob.</v>
          </cell>
          <cell r="G1451" t="str">
            <v>Olivón | Barejón</v>
          </cell>
        </row>
        <row r="1452">
          <cell r="A1452">
            <v>123193100</v>
          </cell>
          <cell r="B1452" t="str">
            <v>Vernonia sp.</v>
          </cell>
          <cell r="C1452" t="str">
            <v>Asteraceae</v>
          </cell>
          <cell r="D1452" t="str">
            <v>Vernonia</v>
          </cell>
          <cell r="E1452" t="str">
            <v>sp.</v>
          </cell>
          <cell r="F1452" t="str">
            <v>-</v>
          </cell>
          <cell r="G1452" t="str">
            <v>Encenillo | Palo negro</v>
          </cell>
        </row>
        <row r="1453">
          <cell r="A1453">
            <v>123193101</v>
          </cell>
          <cell r="B1453" t="str">
            <v>Vernonia crassilanata Cuatrec.</v>
          </cell>
          <cell r="C1453" t="str">
            <v>Asteraceae</v>
          </cell>
          <cell r="D1453" t="str">
            <v>Vernonia</v>
          </cell>
          <cell r="E1453" t="str">
            <v>crassilanata</v>
          </cell>
          <cell r="F1453" t="str">
            <v>Cuatrec.</v>
          </cell>
          <cell r="G1453" t="str">
            <v>-</v>
          </cell>
        </row>
        <row r="1454">
          <cell r="A1454">
            <v>123193102</v>
          </cell>
          <cell r="B1454" t="str">
            <v>Vernonia franciscana Cuatrec.</v>
          </cell>
          <cell r="C1454" t="str">
            <v>Asteraceae</v>
          </cell>
          <cell r="D1454" t="str">
            <v>Vernonia</v>
          </cell>
          <cell r="E1454" t="str">
            <v>franciscana</v>
          </cell>
          <cell r="F1454" t="str">
            <v>Cuatrec.</v>
          </cell>
          <cell r="G1454" t="str">
            <v>-</v>
          </cell>
        </row>
        <row r="1455">
          <cell r="A1455">
            <v>123194100</v>
          </cell>
          <cell r="B1455" t="str">
            <v>Wedelia sp.</v>
          </cell>
          <cell r="C1455" t="str">
            <v>Asteraceae</v>
          </cell>
          <cell r="D1455" t="str">
            <v>Wedelia</v>
          </cell>
          <cell r="E1455" t="str">
            <v>sp.</v>
          </cell>
          <cell r="F1455" t="str">
            <v>-</v>
          </cell>
          <cell r="G1455" t="str">
            <v>-</v>
          </cell>
        </row>
        <row r="1456">
          <cell r="A1456">
            <v>123194101</v>
          </cell>
          <cell r="B1456" t="str">
            <v>Wedelia calycina Rich.</v>
          </cell>
          <cell r="C1456" t="str">
            <v>Asteraceae</v>
          </cell>
          <cell r="D1456" t="str">
            <v>Wedelia</v>
          </cell>
          <cell r="E1456" t="str">
            <v>calycina</v>
          </cell>
          <cell r="F1456" t="str">
            <v>Rich.</v>
          </cell>
          <cell r="G1456" t="str">
            <v>Brusca sabanera</v>
          </cell>
        </row>
        <row r="1457">
          <cell r="A1457">
            <v>123194102</v>
          </cell>
          <cell r="B1457" t="str">
            <v>Wedelia penninervia S.F.Blake</v>
          </cell>
          <cell r="C1457" t="str">
            <v>Asteraceae</v>
          </cell>
          <cell r="D1457" t="str">
            <v>Wedelia</v>
          </cell>
          <cell r="E1457" t="str">
            <v>penninervia</v>
          </cell>
          <cell r="F1457" t="str">
            <v>S.F.Blake</v>
          </cell>
          <cell r="G1457" t="str">
            <v>-</v>
          </cell>
        </row>
        <row r="1458">
          <cell r="A1458">
            <v>124100100</v>
          </cell>
          <cell r="B1458" t="str">
            <v>Helosis cayanensis (Sw.) Spreng.</v>
          </cell>
          <cell r="C1458" t="str">
            <v>Balanophoraceae</v>
          </cell>
          <cell r="D1458" t="str">
            <v>Helosis</v>
          </cell>
          <cell r="E1458" t="str">
            <v>cayanensis</v>
          </cell>
          <cell r="F1458" t="str">
            <v>(Sw.) Spreng.</v>
          </cell>
          <cell r="G1458" t="str">
            <v>Aguajilla</v>
          </cell>
        </row>
        <row r="1459">
          <cell r="A1459">
            <v>124101100</v>
          </cell>
          <cell r="B1459" t="str">
            <v>Langsdorffia hypogaea Mart.</v>
          </cell>
          <cell r="C1459" t="str">
            <v>Balanophoraceae</v>
          </cell>
          <cell r="D1459" t="str">
            <v>Langsdorffia</v>
          </cell>
          <cell r="E1459" t="str">
            <v>hypogaea</v>
          </cell>
          <cell r="F1459" t="str">
            <v>Mart.</v>
          </cell>
          <cell r="G1459" t="str">
            <v>-</v>
          </cell>
        </row>
        <row r="1460">
          <cell r="A1460">
            <v>124102100</v>
          </cell>
          <cell r="B1460" t="str">
            <v>Ombrophytum violaceum B.Hansen</v>
          </cell>
          <cell r="C1460" t="str">
            <v>Balanophoraceae</v>
          </cell>
          <cell r="D1460" t="str">
            <v>Ombrophytum</v>
          </cell>
          <cell r="E1460" t="str">
            <v>violaceum</v>
          </cell>
          <cell r="F1460" t="str">
            <v>B.Hansen</v>
          </cell>
          <cell r="G1460" t="str">
            <v>-</v>
          </cell>
        </row>
        <row r="1461">
          <cell r="A1461">
            <v>125100100</v>
          </cell>
          <cell r="B1461" t="str">
            <v>Impatiens sp.</v>
          </cell>
          <cell r="C1461" t="str">
            <v>Balsaminaceae</v>
          </cell>
          <cell r="D1461" t="str">
            <v>Impatiens</v>
          </cell>
          <cell r="E1461" t="str">
            <v>sp.</v>
          </cell>
          <cell r="F1461" t="str">
            <v>-</v>
          </cell>
          <cell r="G1461" t="str">
            <v>Caracucho blanco</v>
          </cell>
        </row>
        <row r="1462">
          <cell r="A1462">
            <v>125100101</v>
          </cell>
          <cell r="B1462" t="str">
            <v>Impatiens balsamina L.</v>
          </cell>
          <cell r="C1462" t="str">
            <v>Balsaminaceae</v>
          </cell>
          <cell r="D1462" t="str">
            <v>Impatiens</v>
          </cell>
          <cell r="E1462" t="str">
            <v>balsamina</v>
          </cell>
          <cell r="F1462" t="str">
            <v>L.</v>
          </cell>
          <cell r="G1462" t="str">
            <v>Besito</v>
          </cell>
        </row>
        <row r="1463">
          <cell r="A1463">
            <v>125100102</v>
          </cell>
          <cell r="B1463" t="str">
            <v>Impatiens glandulifera Royle</v>
          </cell>
          <cell r="C1463" t="str">
            <v>Balsaminaceae</v>
          </cell>
          <cell r="D1463" t="str">
            <v>Impatiens</v>
          </cell>
          <cell r="E1463" t="str">
            <v>glandulifera</v>
          </cell>
          <cell r="F1463" t="str">
            <v>Royle</v>
          </cell>
          <cell r="G1463" t="str">
            <v>Verano</v>
          </cell>
        </row>
        <row r="1464">
          <cell r="A1464">
            <v>125100103</v>
          </cell>
          <cell r="B1464" t="str">
            <v>Impatiens walleriana Hook.f.</v>
          </cell>
          <cell r="C1464" t="str">
            <v>Balsaminaceae</v>
          </cell>
          <cell r="D1464" t="str">
            <v>Impatiens</v>
          </cell>
          <cell r="E1464" t="str">
            <v>walleriana</v>
          </cell>
          <cell r="F1464" t="str">
            <v>Hook.f.</v>
          </cell>
          <cell r="G1464" t="str">
            <v>Besito</v>
          </cell>
        </row>
        <row r="1465">
          <cell r="A1465">
            <v>126100100</v>
          </cell>
          <cell r="B1465" t="str">
            <v>Begonia sp.</v>
          </cell>
          <cell r="C1465" t="str">
            <v>Begoniaceae</v>
          </cell>
          <cell r="D1465" t="str">
            <v>Begonia</v>
          </cell>
          <cell r="E1465" t="str">
            <v>sp.</v>
          </cell>
          <cell r="F1465" t="str">
            <v>-</v>
          </cell>
          <cell r="G1465" t="str">
            <v>-</v>
          </cell>
        </row>
        <row r="1466">
          <cell r="A1466">
            <v>126100101</v>
          </cell>
          <cell r="B1466" t="str">
            <v>Begonia barrigae L.B.Sm. &amp; B.G.Schub.</v>
          </cell>
          <cell r="C1466" t="str">
            <v>Begoniaceae</v>
          </cell>
          <cell r="D1466" t="str">
            <v>Begonia</v>
          </cell>
          <cell r="E1466" t="str">
            <v>barrigae</v>
          </cell>
          <cell r="F1466" t="str">
            <v>L.B.Sm. &amp; B.G.Schub.</v>
          </cell>
          <cell r="G1466" t="str">
            <v>-</v>
          </cell>
        </row>
        <row r="1467">
          <cell r="A1467">
            <v>126100102</v>
          </cell>
          <cell r="B1467" t="str">
            <v>Begonia buddleiifolia A.DC.</v>
          </cell>
          <cell r="C1467" t="str">
            <v>Begoniaceae</v>
          </cell>
          <cell r="D1467" t="str">
            <v>Begonia</v>
          </cell>
          <cell r="E1467" t="str">
            <v>buddleiifolia</v>
          </cell>
          <cell r="F1467" t="str">
            <v>A.DC.</v>
          </cell>
          <cell r="G1467" t="str">
            <v>-</v>
          </cell>
        </row>
        <row r="1468">
          <cell r="A1468">
            <v>126100103</v>
          </cell>
          <cell r="B1468" t="str">
            <v>Begonia colombiana L.B.Sm. &amp; B.G.Schub.</v>
          </cell>
          <cell r="C1468" t="str">
            <v>Begoniaceae</v>
          </cell>
          <cell r="D1468" t="str">
            <v>Begonia</v>
          </cell>
          <cell r="E1468" t="str">
            <v>colombiana</v>
          </cell>
          <cell r="F1468" t="str">
            <v>L.B.Sm. &amp; B.G.Schub.</v>
          </cell>
          <cell r="G1468" t="str">
            <v>-</v>
          </cell>
        </row>
        <row r="1469">
          <cell r="A1469">
            <v>126100104</v>
          </cell>
          <cell r="B1469" t="str">
            <v>Begonia consobrina Irmsch.</v>
          </cell>
          <cell r="C1469" t="str">
            <v>Begoniaceae</v>
          </cell>
          <cell r="D1469" t="str">
            <v>Begonia</v>
          </cell>
          <cell r="E1469" t="str">
            <v>consobrina</v>
          </cell>
          <cell r="F1469" t="str">
            <v>Irmsch.</v>
          </cell>
          <cell r="G1469" t="str">
            <v>-</v>
          </cell>
        </row>
        <row r="1470">
          <cell r="A1470">
            <v>126100105</v>
          </cell>
          <cell r="B1470" t="str">
            <v>Begonia cymbalifera L.B.Sm. &amp; B.G.Schub.</v>
          </cell>
          <cell r="C1470" t="str">
            <v>Begoniaceae</v>
          </cell>
          <cell r="D1470" t="str">
            <v>Begonia</v>
          </cell>
          <cell r="E1470" t="str">
            <v>cymbalifera</v>
          </cell>
          <cell r="F1470" t="str">
            <v>L.B.Sm. &amp; B.G.Schub.</v>
          </cell>
          <cell r="G1470" t="str">
            <v>Para la vista</v>
          </cell>
        </row>
        <row r="1471">
          <cell r="A1471">
            <v>126100106</v>
          </cell>
          <cell r="B1471" t="str">
            <v>Begonia fischeri Schrank</v>
          </cell>
          <cell r="C1471" t="str">
            <v>Begoniaceae</v>
          </cell>
          <cell r="D1471" t="str">
            <v>Begonia</v>
          </cell>
          <cell r="E1471" t="str">
            <v>fischeri</v>
          </cell>
          <cell r="F1471" t="str">
            <v>Schrank</v>
          </cell>
          <cell r="G1471" t="str">
            <v>Begonia | Flor de azucar rosasa</v>
          </cell>
        </row>
        <row r="1472">
          <cell r="A1472">
            <v>126100107</v>
          </cell>
          <cell r="B1472" t="str">
            <v>Begonia glabra Aubl.</v>
          </cell>
          <cell r="C1472" t="str">
            <v>Begoniaceae</v>
          </cell>
          <cell r="D1472" t="str">
            <v>Begonia</v>
          </cell>
          <cell r="E1472" t="str">
            <v>glabra</v>
          </cell>
          <cell r="F1472" t="str">
            <v>Aubl.</v>
          </cell>
          <cell r="G1472" t="str">
            <v>-</v>
          </cell>
        </row>
        <row r="1473">
          <cell r="A1473">
            <v>126100108</v>
          </cell>
          <cell r="B1473" t="str">
            <v>Begonia guaduensis Kunth</v>
          </cell>
          <cell r="C1473" t="str">
            <v>Begoniaceae</v>
          </cell>
          <cell r="D1473" t="str">
            <v>Begonia</v>
          </cell>
          <cell r="E1473" t="str">
            <v>guaduensis</v>
          </cell>
          <cell r="F1473" t="str">
            <v>Kunth</v>
          </cell>
          <cell r="G1473" t="str">
            <v>Pichón | Yakusu Puchku Wiru Ambi | Flor de muerto | Caña agria | Siempre viva</v>
          </cell>
        </row>
        <row r="1474">
          <cell r="A1474">
            <v>126100109</v>
          </cell>
          <cell r="B1474" t="str">
            <v>Begonia hirtella Link</v>
          </cell>
          <cell r="C1474" t="str">
            <v>Begoniaceae</v>
          </cell>
          <cell r="D1474" t="str">
            <v>Begonia</v>
          </cell>
          <cell r="E1474" t="str">
            <v>hirtella</v>
          </cell>
          <cell r="F1474" t="str">
            <v>Link</v>
          </cell>
          <cell r="G1474" t="str">
            <v>-</v>
          </cell>
        </row>
        <row r="1475">
          <cell r="A1475">
            <v>126100110</v>
          </cell>
          <cell r="B1475" t="str">
            <v>Begonia hydrophylloides L.B.Sm. &amp; B.G.Schub.</v>
          </cell>
          <cell r="C1475" t="str">
            <v>Begoniaceae</v>
          </cell>
          <cell r="D1475" t="str">
            <v>Begonia</v>
          </cell>
          <cell r="E1475" t="str">
            <v>hydrophylloides</v>
          </cell>
          <cell r="F1475" t="str">
            <v>L.B.Sm. &amp; B.G.Schub.</v>
          </cell>
          <cell r="G1475" t="str">
            <v>Chapicura</v>
          </cell>
        </row>
        <row r="1476">
          <cell r="A1476">
            <v>126100111</v>
          </cell>
          <cell r="B1476" t="str">
            <v>Begonia lutea L.B.Sm. &amp; B.G.Schub.</v>
          </cell>
          <cell r="C1476" t="str">
            <v>Begoniaceae</v>
          </cell>
          <cell r="D1476" t="str">
            <v>Begonia</v>
          </cell>
          <cell r="E1476" t="str">
            <v>lutea</v>
          </cell>
          <cell r="F1476" t="str">
            <v>L.B.Sm. &amp; B.G.Schub.</v>
          </cell>
          <cell r="G1476" t="str">
            <v>-</v>
          </cell>
        </row>
        <row r="1477">
          <cell r="A1477">
            <v>126100112</v>
          </cell>
          <cell r="B1477" t="str">
            <v>Begonia maurandiae A.DC.</v>
          </cell>
          <cell r="C1477" t="str">
            <v>Begoniaceae</v>
          </cell>
          <cell r="D1477" t="str">
            <v>Begonia</v>
          </cell>
          <cell r="E1477" t="str">
            <v>maurandiae</v>
          </cell>
          <cell r="F1477" t="str">
            <v>A.DC.</v>
          </cell>
          <cell r="G1477" t="str">
            <v>-</v>
          </cell>
        </row>
        <row r="1478">
          <cell r="A1478">
            <v>126100113</v>
          </cell>
          <cell r="B1478" t="str">
            <v>Begonia meridensis A.DC.</v>
          </cell>
          <cell r="C1478" t="str">
            <v>Begoniaceae</v>
          </cell>
          <cell r="D1478" t="str">
            <v>Begonia</v>
          </cell>
          <cell r="E1478" t="str">
            <v>meridensis</v>
          </cell>
          <cell r="F1478" t="str">
            <v>A.DC.</v>
          </cell>
          <cell r="G1478" t="str">
            <v>-</v>
          </cell>
        </row>
        <row r="1479">
          <cell r="A1479">
            <v>126100114</v>
          </cell>
          <cell r="B1479" t="str">
            <v>Begonia microcarpa A.DC.</v>
          </cell>
          <cell r="C1479" t="str">
            <v>Begoniaceae</v>
          </cell>
          <cell r="D1479" t="str">
            <v>Begonia</v>
          </cell>
          <cell r="E1479" t="str">
            <v>microcarpa</v>
          </cell>
          <cell r="F1479" t="str">
            <v>A.DC.</v>
          </cell>
          <cell r="G1479" t="str">
            <v>-</v>
          </cell>
        </row>
        <row r="1480">
          <cell r="A1480">
            <v>126100115</v>
          </cell>
          <cell r="B1480" t="str">
            <v>Begonia parviflora Poepp. &amp; Endl.</v>
          </cell>
          <cell r="C1480" t="str">
            <v>Begoniaceae</v>
          </cell>
          <cell r="D1480" t="str">
            <v>Begonia</v>
          </cell>
          <cell r="E1480" t="str">
            <v>parviflora</v>
          </cell>
          <cell r="F1480" t="str">
            <v>Poepp. &amp; Endl.</v>
          </cell>
          <cell r="G1480" t="str">
            <v>Mazorca de agua | Caña agria</v>
          </cell>
        </row>
        <row r="1481">
          <cell r="A1481">
            <v>126100116</v>
          </cell>
          <cell r="B1481" t="str">
            <v>Begonia rossmanniae A.DC.</v>
          </cell>
          <cell r="C1481" t="str">
            <v>Begoniaceae</v>
          </cell>
          <cell r="D1481" t="str">
            <v>Begonia</v>
          </cell>
          <cell r="E1481" t="str">
            <v>rossmanniae</v>
          </cell>
          <cell r="F1481" t="str">
            <v>A.DC.</v>
          </cell>
          <cell r="G1481" t="str">
            <v>Flor de azucar verde</v>
          </cell>
        </row>
        <row r="1482">
          <cell r="A1482">
            <v>126100117</v>
          </cell>
          <cell r="B1482" t="str">
            <v>Begonia semiovata Liebm.</v>
          </cell>
          <cell r="C1482" t="str">
            <v>Begoniaceae</v>
          </cell>
          <cell r="D1482" t="str">
            <v>Begonia</v>
          </cell>
          <cell r="E1482" t="str">
            <v>semiovata</v>
          </cell>
          <cell r="F1482" t="str">
            <v>Liebm.</v>
          </cell>
          <cell r="G1482" t="str">
            <v>-</v>
          </cell>
        </row>
        <row r="1483">
          <cell r="A1483">
            <v>126100118</v>
          </cell>
          <cell r="B1483" t="str">
            <v>Begonia urophylla Hook.</v>
          </cell>
          <cell r="C1483" t="str">
            <v>Begoniaceae</v>
          </cell>
          <cell r="D1483" t="str">
            <v>Begonia</v>
          </cell>
          <cell r="E1483" t="str">
            <v>urophylla</v>
          </cell>
          <cell r="F1483" t="str">
            <v>Hook.</v>
          </cell>
          <cell r="G1483" t="str">
            <v>-</v>
          </cell>
        </row>
        <row r="1484">
          <cell r="A1484">
            <v>126100119</v>
          </cell>
          <cell r="B1484" t="str">
            <v>Begonia urticae L.f.</v>
          </cell>
          <cell r="C1484" t="str">
            <v>Begoniaceae</v>
          </cell>
          <cell r="D1484" t="str">
            <v>Begonia</v>
          </cell>
          <cell r="E1484" t="str">
            <v>urticae</v>
          </cell>
          <cell r="F1484" t="str">
            <v>L.f.</v>
          </cell>
          <cell r="G1484" t="str">
            <v>-</v>
          </cell>
        </row>
        <row r="1485">
          <cell r="A1485">
            <v>126100120</v>
          </cell>
          <cell r="B1485" t="str">
            <v>Begonia xylopoda L.B.Sm. &amp; B.G.Schub.</v>
          </cell>
          <cell r="C1485" t="str">
            <v>Begoniaceae</v>
          </cell>
          <cell r="D1485" t="str">
            <v>Begonia</v>
          </cell>
          <cell r="E1485" t="str">
            <v>xylopoda</v>
          </cell>
          <cell r="F1485" t="str">
            <v>L.B.Sm. &amp; B.G.Schub.</v>
          </cell>
          <cell r="G1485" t="str">
            <v>Cordoncillo</v>
          </cell>
        </row>
        <row r="1486">
          <cell r="A1486">
            <v>127100100</v>
          </cell>
          <cell r="B1486" t="str">
            <v>Alnus sp.</v>
          </cell>
          <cell r="C1486" t="str">
            <v>Betulaceae</v>
          </cell>
          <cell r="D1486" t="str">
            <v>Alnus</v>
          </cell>
          <cell r="E1486" t="str">
            <v>sp.</v>
          </cell>
          <cell r="F1486" t="str">
            <v>-</v>
          </cell>
          <cell r="G1486" t="str">
            <v>Aliso</v>
          </cell>
        </row>
        <row r="1487">
          <cell r="A1487">
            <v>127100101</v>
          </cell>
          <cell r="B1487" t="str">
            <v>Alnus jorullensis  Kunth</v>
          </cell>
          <cell r="C1487" t="str">
            <v>Betulaceae</v>
          </cell>
          <cell r="D1487" t="str">
            <v>Alnus</v>
          </cell>
          <cell r="E1487" t="str">
            <v xml:space="preserve">jorullensis </v>
          </cell>
          <cell r="F1487" t="str">
            <v>Kunth</v>
          </cell>
          <cell r="G1487" t="str">
            <v>Aliso</v>
          </cell>
        </row>
        <row r="1488">
          <cell r="A1488">
            <v>128100100</v>
          </cell>
          <cell r="B1488" t="str">
            <v>Adenocalymma sp.</v>
          </cell>
          <cell r="C1488" t="str">
            <v>Bignoniaceae</v>
          </cell>
          <cell r="D1488" t="str">
            <v>Adenocalymma</v>
          </cell>
          <cell r="E1488" t="str">
            <v>sp.</v>
          </cell>
          <cell r="F1488" t="str">
            <v>-</v>
          </cell>
          <cell r="G1488" t="str">
            <v>-</v>
          </cell>
        </row>
        <row r="1489">
          <cell r="A1489">
            <v>128100101</v>
          </cell>
          <cell r="B1489" t="str">
            <v>Adenocalymma biternatum (A.Samp.) L.G.Lohmann</v>
          </cell>
          <cell r="C1489" t="str">
            <v>Bignoniaceae</v>
          </cell>
          <cell r="D1489" t="str">
            <v>Adenocalymma</v>
          </cell>
          <cell r="E1489" t="str">
            <v>biternatum</v>
          </cell>
          <cell r="F1489" t="str">
            <v>(A.Samp.) L.G.Lohmann</v>
          </cell>
          <cell r="G1489" t="str">
            <v>-</v>
          </cell>
        </row>
        <row r="1490">
          <cell r="A1490">
            <v>128100102</v>
          </cell>
          <cell r="B1490" t="str">
            <v>Adenocalymma bracteosum (DC.) L.G.Lohmann</v>
          </cell>
          <cell r="C1490" t="str">
            <v>Bignoniaceae</v>
          </cell>
          <cell r="D1490" t="str">
            <v>Adenocalymma</v>
          </cell>
          <cell r="E1490" t="str">
            <v>bracteosum</v>
          </cell>
          <cell r="F1490" t="str">
            <v>(DC.) L.G.Lohmann</v>
          </cell>
          <cell r="G1490" t="str">
            <v>-</v>
          </cell>
        </row>
        <row r="1491">
          <cell r="A1491">
            <v>128100103</v>
          </cell>
          <cell r="B1491" t="str">
            <v>Adenocalymma cladotrichum (Sandwith) L.G.Lohmann</v>
          </cell>
          <cell r="C1491" t="str">
            <v>Bignoniaceae</v>
          </cell>
          <cell r="D1491" t="str">
            <v>Adenocalymma</v>
          </cell>
          <cell r="E1491" t="str">
            <v>cladotrichum</v>
          </cell>
          <cell r="F1491" t="str">
            <v>(Sandwith) L.G.Lohmann</v>
          </cell>
          <cell r="G1491" t="str">
            <v>Palo de hueso | Guayacán | Longapijo | Samiruca | Talco</v>
          </cell>
        </row>
        <row r="1492">
          <cell r="A1492">
            <v>128100104</v>
          </cell>
          <cell r="B1492" t="str">
            <v>Adenocalymma flaviflorum (Miq.) L.G.Lohmann</v>
          </cell>
          <cell r="C1492" t="str">
            <v>Bignoniaceae</v>
          </cell>
          <cell r="D1492" t="str">
            <v>Adenocalymma</v>
          </cell>
          <cell r="E1492" t="str">
            <v>flaviflorum</v>
          </cell>
          <cell r="F1492" t="str">
            <v>(Miq.) L.G.Lohmann</v>
          </cell>
          <cell r="G1492" t="str">
            <v>-</v>
          </cell>
        </row>
        <row r="1493">
          <cell r="A1493">
            <v>128100105</v>
          </cell>
          <cell r="B1493" t="str">
            <v>Adenocalymma patulum (Miers) L.G.Lohmann</v>
          </cell>
          <cell r="C1493" t="str">
            <v>Bignoniaceae</v>
          </cell>
          <cell r="D1493" t="str">
            <v>Adenocalymma</v>
          </cell>
          <cell r="E1493" t="str">
            <v>patulum</v>
          </cell>
          <cell r="F1493" t="str">
            <v>(Miers) L.G.Lohmann</v>
          </cell>
          <cell r="G1493" t="str">
            <v>-</v>
          </cell>
        </row>
        <row r="1494">
          <cell r="A1494">
            <v>128100106</v>
          </cell>
          <cell r="B1494" t="str">
            <v>Adenocalymma pseudopatulum (A.H.Gentry) L.G.Lohmann</v>
          </cell>
          <cell r="C1494" t="str">
            <v>Bignoniaceae</v>
          </cell>
          <cell r="D1494" t="str">
            <v>Adenocalymma</v>
          </cell>
          <cell r="E1494" t="str">
            <v>pseudopatulum</v>
          </cell>
          <cell r="F1494" t="str">
            <v>(A.H.Gentry) L.G.Lohmann</v>
          </cell>
          <cell r="G1494" t="str">
            <v>-</v>
          </cell>
        </row>
        <row r="1495">
          <cell r="A1495">
            <v>128100107</v>
          </cell>
          <cell r="B1495" t="str">
            <v>Adenocalymma purpurascens Rusby</v>
          </cell>
          <cell r="C1495" t="str">
            <v>Bignoniaceae</v>
          </cell>
          <cell r="D1495" t="str">
            <v>Adenocalymma</v>
          </cell>
          <cell r="E1495" t="str">
            <v>purpurascens</v>
          </cell>
          <cell r="F1495" t="str">
            <v>Rusby</v>
          </cell>
          <cell r="G1495" t="str">
            <v>-</v>
          </cell>
        </row>
        <row r="1496">
          <cell r="A1496">
            <v>128100108</v>
          </cell>
          <cell r="B1496" t="str">
            <v>Adenocalymma sastrei (A.H.Gentry &amp; Hauk) L.G.Lohmann</v>
          </cell>
          <cell r="C1496" t="str">
            <v>Bignoniaceae</v>
          </cell>
          <cell r="D1496" t="str">
            <v>Adenocalymma</v>
          </cell>
          <cell r="E1496" t="str">
            <v>sastrei</v>
          </cell>
          <cell r="F1496" t="str">
            <v>(A.H.Gentry &amp; Hauk) L.G.Lohmann</v>
          </cell>
          <cell r="G1496" t="str">
            <v>-</v>
          </cell>
        </row>
        <row r="1497">
          <cell r="A1497">
            <v>128100109</v>
          </cell>
          <cell r="B1497" t="str">
            <v>Adenocalymma schomburgkii (DC.) L.G.Lohmann</v>
          </cell>
          <cell r="C1497" t="str">
            <v>Bignoniaceae</v>
          </cell>
          <cell r="D1497" t="str">
            <v>Adenocalymma</v>
          </cell>
          <cell r="E1497" t="str">
            <v>schomburgkii</v>
          </cell>
          <cell r="F1497" t="str">
            <v>(DC.) L.G.Lohmann</v>
          </cell>
          <cell r="G1497" t="str">
            <v>-</v>
          </cell>
        </row>
        <row r="1498">
          <cell r="A1498">
            <v>128100110</v>
          </cell>
          <cell r="B1498" t="str">
            <v>Adenocalymma uleanum Kraenzl.</v>
          </cell>
          <cell r="C1498" t="str">
            <v>Bignoniaceae</v>
          </cell>
          <cell r="D1498" t="str">
            <v>Adenocalymma</v>
          </cell>
          <cell r="E1498" t="str">
            <v>uleanum</v>
          </cell>
          <cell r="F1498" t="str">
            <v>Kraenzl.</v>
          </cell>
          <cell r="G1498" t="str">
            <v>-</v>
          </cell>
        </row>
        <row r="1499">
          <cell r="A1499">
            <v>128101100</v>
          </cell>
          <cell r="B1499" t="str">
            <v>Amphilophium sp.</v>
          </cell>
          <cell r="C1499" t="str">
            <v>Bignoniaceae</v>
          </cell>
          <cell r="D1499" t="str">
            <v>Amphilophium</v>
          </cell>
          <cell r="E1499" t="str">
            <v>sp.</v>
          </cell>
          <cell r="F1499" t="str">
            <v>-</v>
          </cell>
          <cell r="G1499" t="str">
            <v>-</v>
          </cell>
        </row>
        <row r="1500">
          <cell r="A1500">
            <v>128101101</v>
          </cell>
          <cell r="B1500" t="str">
            <v>Amphilophium arenarium (A.H.Gentry) L.G.Lohmann</v>
          </cell>
          <cell r="C1500" t="str">
            <v>Bignoniaceae</v>
          </cell>
          <cell r="D1500" t="str">
            <v>Amphilophium</v>
          </cell>
          <cell r="E1500" t="str">
            <v>arenarium</v>
          </cell>
          <cell r="F1500" t="str">
            <v>(A.H.Gentry) L.G.Lohmann</v>
          </cell>
          <cell r="G1500" t="str">
            <v>-</v>
          </cell>
        </row>
        <row r="1501">
          <cell r="A1501">
            <v>128101102</v>
          </cell>
          <cell r="B1501" t="str">
            <v>Amphilophium crucigerum (L.) L.G.Lohmann</v>
          </cell>
          <cell r="C1501" t="str">
            <v>Bignoniaceae</v>
          </cell>
          <cell r="D1501" t="str">
            <v>Amphilophium</v>
          </cell>
          <cell r="E1501" t="str">
            <v>crucigerum</v>
          </cell>
          <cell r="F1501" t="str">
            <v>(L.) L.G.Lohmann</v>
          </cell>
          <cell r="G1501" t="str">
            <v>-</v>
          </cell>
        </row>
        <row r="1502">
          <cell r="A1502">
            <v>128101103</v>
          </cell>
          <cell r="B1502" t="str">
            <v>Amphilophium elongatum (Vahl) L.G.Lohmann</v>
          </cell>
          <cell r="C1502" t="str">
            <v>Bignoniaceae</v>
          </cell>
          <cell r="D1502" t="str">
            <v>Amphilophium</v>
          </cell>
          <cell r="E1502" t="str">
            <v>elongatum</v>
          </cell>
          <cell r="F1502" t="str">
            <v>(Vahl) L.G.Lohmann</v>
          </cell>
          <cell r="G1502" t="str">
            <v>-</v>
          </cell>
        </row>
        <row r="1503">
          <cell r="A1503">
            <v>128101104</v>
          </cell>
          <cell r="B1503" t="str">
            <v>Amphilophium granulosum (Klotzsch) L.G.Lohmann</v>
          </cell>
          <cell r="C1503" t="str">
            <v>Bignoniaceae</v>
          </cell>
          <cell r="D1503" t="str">
            <v>Amphilophium</v>
          </cell>
          <cell r="E1503" t="str">
            <v>granulosum</v>
          </cell>
          <cell r="F1503" t="str">
            <v>(Klotzsch) L.G.Lohmann</v>
          </cell>
          <cell r="G1503" t="str">
            <v>-</v>
          </cell>
        </row>
        <row r="1504">
          <cell r="A1504">
            <v>128101105</v>
          </cell>
          <cell r="B1504" t="str">
            <v>Amphilophium laevis (Sandwith) L.G.Lohmann</v>
          </cell>
          <cell r="C1504" t="str">
            <v>Bignoniaceae</v>
          </cell>
          <cell r="D1504" t="str">
            <v>Amphilophium</v>
          </cell>
          <cell r="E1504" t="str">
            <v>laevis</v>
          </cell>
          <cell r="F1504" t="str">
            <v>(Sandwith) L.G.Lohmann</v>
          </cell>
          <cell r="G1504" t="str">
            <v>-</v>
          </cell>
        </row>
        <row r="1505">
          <cell r="A1505">
            <v>128101106</v>
          </cell>
          <cell r="B1505" t="str">
            <v>Amphilophium magnoliifolium (Kunth) L.G.Lohmann</v>
          </cell>
          <cell r="C1505" t="str">
            <v>Bignoniaceae</v>
          </cell>
          <cell r="D1505" t="str">
            <v>Amphilophium</v>
          </cell>
          <cell r="E1505" t="str">
            <v>magnoliifolium</v>
          </cell>
          <cell r="F1505" t="str">
            <v>(Kunth) L.G.Lohmann</v>
          </cell>
          <cell r="G1505" t="str">
            <v>Bejuco de Rana</v>
          </cell>
        </row>
        <row r="1506">
          <cell r="A1506">
            <v>128101107</v>
          </cell>
          <cell r="B1506" t="str">
            <v>Amphilophium monophyllum (Sandwith) L.G.Lohmann</v>
          </cell>
          <cell r="C1506" t="str">
            <v>Bignoniaceae</v>
          </cell>
          <cell r="D1506" t="str">
            <v>Amphilophium</v>
          </cell>
          <cell r="E1506" t="str">
            <v>monophyllum</v>
          </cell>
          <cell r="F1506" t="str">
            <v>(Sandwith) L.G.Lohmann</v>
          </cell>
          <cell r="G1506" t="str">
            <v>-</v>
          </cell>
        </row>
        <row r="1507">
          <cell r="A1507">
            <v>128101108</v>
          </cell>
          <cell r="B1507" t="str">
            <v>Amphilophium paniculatum (L.) Kunth</v>
          </cell>
          <cell r="C1507" t="str">
            <v>Bignoniaceae</v>
          </cell>
          <cell r="D1507" t="str">
            <v>Amphilophium</v>
          </cell>
          <cell r="E1507" t="str">
            <v>paniculatum</v>
          </cell>
          <cell r="F1507" t="str">
            <v>(L.) Kunth</v>
          </cell>
          <cell r="G1507" t="str">
            <v>-</v>
          </cell>
        </row>
        <row r="1508">
          <cell r="A1508">
            <v>128101109</v>
          </cell>
          <cell r="B1508" t="str">
            <v>Amphilophium parkeri (DC.) L.G.Lohmann</v>
          </cell>
          <cell r="C1508" t="str">
            <v>Bignoniaceae</v>
          </cell>
          <cell r="D1508" t="str">
            <v>Amphilophium</v>
          </cell>
          <cell r="E1508" t="str">
            <v>parkeri</v>
          </cell>
          <cell r="F1508" t="str">
            <v>(DC.) L.G.Lohmann</v>
          </cell>
          <cell r="G1508" t="str">
            <v>-</v>
          </cell>
        </row>
        <row r="1509">
          <cell r="A1509">
            <v>128101110</v>
          </cell>
          <cell r="B1509" t="str">
            <v>Amphilophium pulverulentum (Sandwith) L.G.Lohmann</v>
          </cell>
          <cell r="C1509" t="str">
            <v>Bignoniaceae</v>
          </cell>
          <cell r="D1509" t="str">
            <v>Amphilophium</v>
          </cell>
          <cell r="E1509" t="str">
            <v>pulverulentum</v>
          </cell>
          <cell r="F1509" t="str">
            <v>(Sandwith) L.G.Lohmann</v>
          </cell>
          <cell r="G1509" t="str">
            <v>-</v>
          </cell>
        </row>
        <row r="1510">
          <cell r="A1510">
            <v>128101111</v>
          </cell>
          <cell r="B1510" t="str">
            <v>Amphilophium racemosum (Bureau &amp; K.Schum.) L.G.Lohmann</v>
          </cell>
          <cell r="C1510" t="str">
            <v>Bignoniaceae</v>
          </cell>
          <cell r="D1510" t="str">
            <v>Amphilophium</v>
          </cell>
          <cell r="E1510" t="str">
            <v>racemosum</v>
          </cell>
          <cell r="F1510" t="str">
            <v>(Bureau &amp; K.Schum.) L.G.Lohmann</v>
          </cell>
          <cell r="G1510" t="str">
            <v>-</v>
          </cell>
        </row>
        <row r="1511">
          <cell r="A1511">
            <v>128102100</v>
          </cell>
          <cell r="B1511" t="str">
            <v>Anemopaegma sp.</v>
          </cell>
          <cell r="C1511" t="str">
            <v>Bignoniaceae</v>
          </cell>
          <cell r="D1511" t="str">
            <v>Anemopaegma</v>
          </cell>
          <cell r="E1511" t="str">
            <v>sp.</v>
          </cell>
          <cell r="F1511" t="str">
            <v>-</v>
          </cell>
          <cell r="G1511" t="str">
            <v>-</v>
          </cell>
        </row>
        <row r="1512">
          <cell r="A1512">
            <v>128102101</v>
          </cell>
          <cell r="B1512" t="str">
            <v>Anemopaegma chrysanthum Dugand</v>
          </cell>
          <cell r="C1512" t="str">
            <v>Bignoniaceae</v>
          </cell>
          <cell r="D1512" t="str">
            <v>Anemopaegma</v>
          </cell>
          <cell r="E1512" t="str">
            <v>chrysanthum</v>
          </cell>
          <cell r="F1512" t="str">
            <v>Dugand</v>
          </cell>
          <cell r="G1512" t="str">
            <v>-</v>
          </cell>
        </row>
        <row r="1513">
          <cell r="A1513">
            <v>128102102</v>
          </cell>
          <cell r="B1513" t="str">
            <v>Anemopaegma chrysoleucum (Kunth) Sandwith</v>
          </cell>
          <cell r="C1513" t="str">
            <v>Bignoniaceae</v>
          </cell>
          <cell r="D1513" t="str">
            <v>Anemopaegma</v>
          </cell>
          <cell r="E1513" t="str">
            <v>chrysoleucum</v>
          </cell>
          <cell r="F1513" t="str">
            <v>(Kunth) Sandwith</v>
          </cell>
          <cell r="G1513" t="str">
            <v>-</v>
          </cell>
        </row>
        <row r="1514">
          <cell r="A1514">
            <v>128102103</v>
          </cell>
          <cell r="B1514" t="str">
            <v>Anemopaegma jucundum Bureau &amp; K.Schum.</v>
          </cell>
          <cell r="C1514" t="str">
            <v>Bignoniaceae</v>
          </cell>
          <cell r="D1514" t="str">
            <v>Anemopaegma</v>
          </cell>
          <cell r="E1514" t="str">
            <v>jucundum</v>
          </cell>
          <cell r="F1514" t="str">
            <v>Bureau &amp; K.Schum.</v>
          </cell>
          <cell r="G1514" t="str">
            <v>-</v>
          </cell>
        </row>
        <row r="1515">
          <cell r="A1515">
            <v>128102104</v>
          </cell>
          <cell r="B1515" t="str">
            <v>Anemopaegma karstenii Bureau &amp; K.Schum.</v>
          </cell>
          <cell r="C1515" t="str">
            <v>Bignoniaceae</v>
          </cell>
          <cell r="D1515" t="str">
            <v>Anemopaegma</v>
          </cell>
          <cell r="E1515" t="str">
            <v>karstenii</v>
          </cell>
          <cell r="F1515" t="str">
            <v>Bureau &amp; K.Schum.</v>
          </cell>
          <cell r="G1515" t="str">
            <v>-</v>
          </cell>
        </row>
        <row r="1516">
          <cell r="A1516">
            <v>128102105</v>
          </cell>
          <cell r="B1516" t="str">
            <v>Anemopaegma oligoneuron (Sprague &amp; Sandwith) A.H.Gentry</v>
          </cell>
          <cell r="C1516" t="str">
            <v>Bignoniaceae</v>
          </cell>
          <cell r="D1516" t="str">
            <v>Anemopaegma</v>
          </cell>
          <cell r="E1516" t="str">
            <v>oligoneuron</v>
          </cell>
          <cell r="F1516" t="str">
            <v>(Sprague &amp; Sandwith) A.H.Gentry</v>
          </cell>
          <cell r="G1516" t="str">
            <v>-</v>
          </cell>
        </row>
        <row r="1517">
          <cell r="A1517">
            <v>128102106</v>
          </cell>
          <cell r="B1517" t="str">
            <v>Anemopaegma paraense Bureau &amp; K.Schum.</v>
          </cell>
          <cell r="C1517" t="str">
            <v>Bignoniaceae</v>
          </cell>
          <cell r="D1517" t="str">
            <v>Anemopaegma</v>
          </cell>
          <cell r="E1517" t="str">
            <v>paraense</v>
          </cell>
          <cell r="F1517" t="str">
            <v>Bureau &amp; K.Schum.</v>
          </cell>
          <cell r="G1517" t="str">
            <v>-</v>
          </cell>
        </row>
        <row r="1518">
          <cell r="A1518">
            <v>128103100</v>
          </cell>
          <cell r="B1518" t="str">
            <v>Bignonia sp.</v>
          </cell>
          <cell r="C1518" t="str">
            <v>Bignoniaceae</v>
          </cell>
          <cell r="D1518" t="str">
            <v>Bignonia</v>
          </cell>
          <cell r="E1518" t="str">
            <v>sp.</v>
          </cell>
          <cell r="F1518" t="str">
            <v>-</v>
          </cell>
          <cell r="G1518" t="str">
            <v>-</v>
          </cell>
        </row>
        <row r="1519">
          <cell r="A1519">
            <v>128103101</v>
          </cell>
          <cell r="B1519" t="str">
            <v>Bignonia aequinoctialis L.</v>
          </cell>
          <cell r="C1519" t="str">
            <v>Bignoniaceae</v>
          </cell>
          <cell r="D1519" t="str">
            <v>Bignonia</v>
          </cell>
          <cell r="E1519" t="str">
            <v>aequinoctialis</v>
          </cell>
          <cell r="F1519" t="str">
            <v>L.</v>
          </cell>
          <cell r="G1519" t="str">
            <v>-</v>
          </cell>
        </row>
        <row r="1520">
          <cell r="A1520">
            <v>128103102</v>
          </cell>
          <cell r="B1520" t="str">
            <v>Bignonia binata Thunb.</v>
          </cell>
          <cell r="C1520" t="str">
            <v>Bignoniaceae</v>
          </cell>
          <cell r="D1520" t="str">
            <v>Bignonia</v>
          </cell>
          <cell r="E1520" t="str">
            <v>binata</v>
          </cell>
          <cell r="F1520" t="str">
            <v>Thunb.</v>
          </cell>
          <cell r="G1520" t="str">
            <v>Palo de bejuco</v>
          </cell>
        </row>
        <row r="1521">
          <cell r="A1521">
            <v>128103103</v>
          </cell>
          <cell r="B1521" t="str">
            <v>Bignonia corymbosa (Vent.) L.G.Lohmann</v>
          </cell>
          <cell r="C1521" t="str">
            <v>Bignoniaceae</v>
          </cell>
          <cell r="D1521" t="str">
            <v>Bignonia</v>
          </cell>
          <cell r="E1521" t="str">
            <v>corymbosa</v>
          </cell>
          <cell r="F1521" t="str">
            <v>(Vent.) L.G.Lohmann</v>
          </cell>
          <cell r="G1521" t="str">
            <v>-</v>
          </cell>
        </row>
        <row r="1522">
          <cell r="A1522">
            <v>128103104</v>
          </cell>
          <cell r="B1522" t="str">
            <v>Bignonia hyacinthina (Standl.) L.G.Lohmann</v>
          </cell>
          <cell r="C1522" t="str">
            <v>Bignoniaceae</v>
          </cell>
          <cell r="D1522" t="str">
            <v>Bignonia</v>
          </cell>
          <cell r="E1522" t="str">
            <v>hyacinthina</v>
          </cell>
          <cell r="F1522" t="str">
            <v>(Standl.) L.G.Lohmann</v>
          </cell>
          <cell r="G1522" t="str">
            <v>-</v>
          </cell>
        </row>
        <row r="1523">
          <cell r="A1523">
            <v>128103105</v>
          </cell>
          <cell r="B1523" t="str">
            <v>Bignonia prieurei DC.</v>
          </cell>
          <cell r="C1523" t="str">
            <v>Bignoniaceae</v>
          </cell>
          <cell r="D1523" t="str">
            <v>Bignonia</v>
          </cell>
          <cell r="E1523" t="str">
            <v>prieurei</v>
          </cell>
          <cell r="F1523" t="str">
            <v>DC.</v>
          </cell>
          <cell r="G1523" t="str">
            <v>-</v>
          </cell>
        </row>
        <row r="1524">
          <cell r="A1524">
            <v>128103106</v>
          </cell>
          <cell r="B1524" t="str">
            <v>Bignonia sciuripabula (K.Schum.) L.G.Lohmann</v>
          </cell>
          <cell r="C1524" t="str">
            <v>Bignoniaceae</v>
          </cell>
          <cell r="D1524" t="str">
            <v>Bignonia</v>
          </cell>
          <cell r="E1524" t="str">
            <v>sciuripabula</v>
          </cell>
          <cell r="F1524" t="str">
            <v>(K.Schum.) L.G.Lohmann</v>
          </cell>
          <cell r="G1524" t="str">
            <v>-</v>
          </cell>
        </row>
        <row r="1525">
          <cell r="A1525">
            <v>128104100</v>
          </cell>
          <cell r="B1525" t="str">
            <v>Callichlamys latifolia (L.Rich.) K.Schum.</v>
          </cell>
          <cell r="C1525" t="str">
            <v>Bignoniaceae</v>
          </cell>
          <cell r="D1525" t="str">
            <v>Callichlamys</v>
          </cell>
          <cell r="E1525" t="str">
            <v>latifolia</v>
          </cell>
          <cell r="F1525" t="str">
            <v>(L.Rich.) K.Schum.</v>
          </cell>
          <cell r="G1525" t="str">
            <v>Curare</v>
          </cell>
        </row>
        <row r="1526">
          <cell r="A1526">
            <v>128105100</v>
          </cell>
          <cell r="B1526" t="str">
            <v>Crescentia sp.</v>
          </cell>
          <cell r="C1526" t="str">
            <v>Bignoniaceae</v>
          </cell>
          <cell r="D1526" t="str">
            <v>Crescentia</v>
          </cell>
          <cell r="E1526" t="str">
            <v>sp.</v>
          </cell>
          <cell r="F1526" t="str">
            <v>-</v>
          </cell>
          <cell r="G1526" t="str">
            <v>-</v>
          </cell>
        </row>
        <row r="1527">
          <cell r="A1527">
            <v>128105101</v>
          </cell>
          <cell r="B1527" t="str">
            <v>Crescentia amazonica Ducke</v>
          </cell>
          <cell r="C1527" t="str">
            <v>Bignoniaceae</v>
          </cell>
          <cell r="D1527" t="str">
            <v>Crescentia</v>
          </cell>
          <cell r="E1527" t="str">
            <v>amazonica</v>
          </cell>
          <cell r="F1527" t="str">
            <v>Ducke</v>
          </cell>
          <cell r="G1527" t="str">
            <v>Taparito</v>
          </cell>
        </row>
        <row r="1528">
          <cell r="A1528">
            <v>128105102</v>
          </cell>
          <cell r="B1528" t="str">
            <v>Crescentia cujete L.</v>
          </cell>
          <cell r="C1528" t="str">
            <v>Bignoniaceae</v>
          </cell>
          <cell r="D1528" t="str">
            <v>Crescentia</v>
          </cell>
          <cell r="E1528" t="str">
            <v>cujete</v>
          </cell>
          <cell r="F1528" t="str">
            <v>L.</v>
          </cell>
          <cell r="G1528" t="str">
            <v>Totumo | Calabazo | Totumo | Cuya | Totumo grande | Totumo pequeño</v>
          </cell>
        </row>
        <row r="1529">
          <cell r="A1529">
            <v>128106100</v>
          </cell>
          <cell r="B1529" t="str">
            <v>Cuspidaria inaequalis (DC. ex Splitg.) L.G.Lohmann</v>
          </cell>
          <cell r="C1529" t="str">
            <v>Bignoniaceae</v>
          </cell>
          <cell r="D1529" t="str">
            <v>Cuspidaria</v>
          </cell>
          <cell r="E1529" t="str">
            <v>inaequalis</v>
          </cell>
          <cell r="F1529" t="str">
            <v>(DC. ex Splitg.) L.G.Lohmann</v>
          </cell>
          <cell r="G1529" t="str">
            <v>-</v>
          </cell>
        </row>
        <row r="1530">
          <cell r="A1530">
            <v>128107100</v>
          </cell>
          <cell r="B1530" t="str">
            <v>Digomphia sp.</v>
          </cell>
          <cell r="C1530" t="str">
            <v>Bignoniaceae</v>
          </cell>
          <cell r="D1530" t="str">
            <v>Digomphia</v>
          </cell>
          <cell r="E1530" t="str">
            <v>sp.</v>
          </cell>
          <cell r="F1530" t="str">
            <v>-</v>
          </cell>
          <cell r="G1530" t="str">
            <v>-</v>
          </cell>
        </row>
        <row r="1531">
          <cell r="A1531">
            <v>128107101</v>
          </cell>
          <cell r="B1531" t="str">
            <v>Digomphia ceratophora A.H.Gentry</v>
          </cell>
          <cell r="C1531" t="str">
            <v>Bignoniaceae</v>
          </cell>
          <cell r="D1531" t="str">
            <v>Digomphia</v>
          </cell>
          <cell r="E1531" t="str">
            <v>ceratophora</v>
          </cell>
          <cell r="F1531" t="str">
            <v>A.H.Gentry</v>
          </cell>
          <cell r="G1531" t="str">
            <v>-</v>
          </cell>
        </row>
        <row r="1532">
          <cell r="A1532">
            <v>128107102</v>
          </cell>
          <cell r="B1532" t="str">
            <v>Digomphia densicoma (DC.) Pilg.</v>
          </cell>
          <cell r="C1532" t="str">
            <v>Bignoniaceae</v>
          </cell>
          <cell r="D1532" t="str">
            <v>Digomphia</v>
          </cell>
          <cell r="E1532" t="str">
            <v>densicoma</v>
          </cell>
          <cell r="F1532" t="str">
            <v>(DC.) Pilg.</v>
          </cell>
          <cell r="G1532" t="str">
            <v>-</v>
          </cell>
        </row>
        <row r="1533">
          <cell r="A1533">
            <v>128107103</v>
          </cell>
          <cell r="B1533" t="str">
            <v>Digomphia laurifolia Benth.</v>
          </cell>
          <cell r="C1533" t="str">
            <v>Bignoniaceae</v>
          </cell>
          <cell r="D1533" t="str">
            <v>Digomphia</v>
          </cell>
          <cell r="E1533" t="str">
            <v>laurifolia</v>
          </cell>
          <cell r="F1533" t="str">
            <v>Benth.</v>
          </cell>
          <cell r="G1533" t="str">
            <v>-</v>
          </cell>
        </row>
        <row r="1534">
          <cell r="A1534">
            <v>128108100</v>
          </cell>
          <cell r="B1534" t="str">
            <v>Dolichandra sp.</v>
          </cell>
          <cell r="C1534" t="str">
            <v>Bignoniaceae</v>
          </cell>
          <cell r="D1534" t="str">
            <v>Dolichandra</v>
          </cell>
          <cell r="E1534" t="str">
            <v>sp.</v>
          </cell>
          <cell r="F1534" t="str">
            <v>-</v>
          </cell>
          <cell r="G1534" t="str">
            <v>Pata paujil</v>
          </cell>
        </row>
        <row r="1535">
          <cell r="A1535">
            <v>128108101</v>
          </cell>
          <cell r="B1535" t="str">
            <v>Dolichandra uncata (Andrews) L.G.Lohmann</v>
          </cell>
          <cell r="C1535" t="str">
            <v>Bignoniaceae</v>
          </cell>
          <cell r="D1535" t="str">
            <v>Dolichandra</v>
          </cell>
          <cell r="E1535" t="str">
            <v>uncata</v>
          </cell>
          <cell r="F1535" t="str">
            <v>(Andrews) L.G.Lohmann</v>
          </cell>
          <cell r="G1535" t="str">
            <v>Lagartija</v>
          </cell>
        </row>
        <row r="1536">
          <cell r="A1536">
            <v>128108102</v>
          </cell>
          <cell r="B1536" t="str">
            <v>Dolichandra unguis-cati (L.) L.G.Lohmann</v>
          </cell>
          <cell r="C1536" t="str">
            <v>Bignoniaceae</v>
          </cell>
          <cell r="D1536" t="str">
            <v>Dolichandra</v>
          </cell>
          <cell r="E1536" t="str">
            <v>unguis-cati</v>
          </cell>
          <cell r="F1536" t="str">
            <v>(L.) L.G.Lohmann</v>
          </cell>
          <cell r="G1536" t="str">
            <v>-</v>
          </cell>
        </row>
        <row r="1537">
          <cell r="A1537">
            <v>128109100</v>
          </cell>
          <cell r="B1537" t="str">
            <v>Fridericia sp.</v>
          </cell>
          <cell r="C1537" t="str">
            <v>Bignoniaceae</v>
          </cell>
          <cell r="D1537" t="str">
            <v>Fridericia</v>
          </cell>
          <cell r="E1537" t="str">
            <v>sp.</v>
          </cell>
          <cell r="F1537" t="str">
            <v>-</v>
          </cell>
          <cell r="G1537" t="str">
            <v>-</v>
          </cell>
        </row>
        <row r="1538">
          <cell r="A1538">
            <v>128109101</v>
          </cell>
          <cell r="B1538" t="str">
            <v>Fridericia bracteolata (DC.) L.G.Lohmann</v>
          </cell>
          <cell r="C1538" t="str">
            <v>Bignoniaceae</v>
          </cell>
          <cell r="D1538" t="str">
            <v>Fridericia</v>
          </cell>
          <cell r="E1538" t="str">
            <v>bracteolata</v>
          </cell>
          <cell r="F1538" t="str">
            <v>(DC.) L.G.Lohmann</v>
          </cell>
          <cell r="G1538" t="str">
            <v>-</v>
          </cell>
        </row>
        <row r="1539">
          <cell r="A1539">
            <v>128109102</v>
          </cell>
          <cell r="B1539" t="str">
            <v>Fridericia candicans (Rich.) L.G.Lohmann</v>
          </cell>
          <cell r="C1539" t="str">
            <v>Bignoniaceae</v>
          </cell>
          <cell r="D1539" t="str">
            <v>Fridericia</v>
          </cell>
          <cell r="E1539" t="str">
            <v>candicans</v>
          </cell>
          <cell r="F1539" t="str">
            <v>(Rich.) L.G.Lohmann</v>
          </cell>
          <cell r="G1539" t="str">
            <v>-</v>
          </cell>
        </row>
        <row r="1540">
          <cell r="A1540">
            <v>128109103</v>
          </cell>
          <cell r="B1540" t="str">
            <v>Fridericia chica (Bonpl.) L.G.Lohmann</v>
          </cell>
          <cell r="C1540" t="str">
            <v>Bignoniaceae</v>
          </cell>
          <cell r="D1540" t="str">
            <v>Fridericia</v>
          </cell>
          <cell r="E1540" t="str">
            <v>chica</v>
          </cell>
          <cell r="F1540" t="str">
            <v>(Bonpl.) L.G.Lohmann</v>
          </cell>
          <cell r="G1540" t="str">
            <v>-</v>
          </cell>
        </row>
        <row r="1541">
          <cell r="A1541">
            <v>128109104</v>
          </cell>
          <cell r="B1541" t="str">
            <v>Fridericia cinnamomea (DC.) L.G.Lohmann</v>
          </cell>
          <cell r="C1541" t="str">
            <v>Bignoniaceae</v>
          </cell>
          <cell r="D1541" t="str">
            <v>Fridericia</v>
          </cell>
          <cell r="E1541" t="str">
            <v>cinnamomea</v>
          </cell>
          <cell r="F1541" t="str">
            <v>(DC.) L.G.Lohmann</v>
          </cell>
          <cell r="G1541" t="str">
            <v>-</v>
          </cell>
        </row>
        <row r="1542">
          <cell r="A1542">
            <v>128109105</v>
          </cell>
          <cell r="B1542" t="str">
            <v>Fridericia dichotoma (Jacq.) L.G.Lohmann</v>
          </cell>
          <cell r="C1542" t="str">
            <v>Bignoniaceae</v>
          </cell>
          <cell r="D1542" t="str">
            <v>Fridericia</v>
          </cell>
          <cell r="E1542" t="str">
            <v>dichotoma</v>
          </cell>
          <cell r="F1542" t="str">
            <v>(Jacq.) L.G.Lohmann</v>
          </cell>
          <cell r="G1542" t="str">
            <v>Ambar</v>
          </cell>
        </row>
        <row r="1543">
          <cell r="A1543">
            <v>128109106</v>
          </cell>
          <cell r="B1543" t="str">
            <v>Fridericia fanshawei (Sandwith) L.G.Lohmann</v>
          </cell>
          <cell r="C1543" t="str">
            <v>Bignoniaceae</v>
          </cell>
          <cell r="D1543" t="str">
            <v>Fridericia</v>
          </cell>
          <cell r="E1543" t="str">
            <v>fanshawei</v>
          </cell>
          <cell r="F1543" t="str">
            <v>(Sandwith) L.G.Lohmann</v>
          </cell>
          <cell r="G1543" t="str">
            <v>-</v>
          </cell>
        </row>
        <row r="1544">
          <cell r="A1544">
            <v>128109107</v>
          </cell>
          <cell r="B1544" t="str">
            <v>Fridericia florida (DC.) L.G.Lohmann</v>
          </cell>
          <cell r="C1544" t="str">
            <v>Bignoniaceae</v>
          </cell>
          <cell r="D1544" t="str">
            <v>Fridericia</v>
          </cell>
          <cell r="E1544" t="str">
            <v>florida</v>
          </cell>
          <cell r="F1544" t="str">
            <v>(DC.) L.G.Lohmann</v>
          </cell>
          <cell r="G1544" t="str">
            <v>Pintura</v>
          </cell>
        </row>
        <row r="1545">
          <cell r="A1545">
            <v>128109108</v>
          </cell>
          <cell r="B1545" t="str">
            <v>Fridericia japurensis (DC.) L.G.Lohmann</v>
          </cell>
          <cell r="C1545" t="str">
            <v>Bignoniaceae</v>
          </cell>
          <cell r="D1545" t="str">
            <v>Fridericia</v>
          </cell>
          <cell r="E1545" t="str">
            <v>japurensis</v>
          </cell>
          <cell r="F1545" t="str">
            <v>(DC.) L.G.Lohmann</v>
          </cell>
          <cell r="G1545" t="str">
            <v>Bejuco blanco | Ambar</v>
          </cell>
        </row>
        <row r="1546">
          <cell r="A1546">
            <v>128109109</v>
          </cell>
          <cell r="B1546" t="str">
            <v>Fridericia mollis (Vahl) L.G.Lohmann</v>
          </cell>
          <cell r="C1546" t="str">
            <v>Bignoniaceae</v>
          </cell>
          <cell r="D1546" t="str">
            <v>Fridericia</v>
          </cell>
          <cell r="E1546" t="str">
            <v>mollis</v>
          </cell>
          <cell r="F1546" t="str">
            <v>(Vahl) L.G.Lohmann</v>
          </cell>
          <cell r="G1546" t="str">
            <v>-</v>
          </cell>
        </row>
        <row r="1547">
          <cell r="A1547">
            <v>128109110</v>
          </cell>
          <cell r="B1547" t="str">
            <v>Fridericia nicotianiflora (Kraenzl.) L.G.Lohmann</v>
          </cell>
          <cell r="C1547" t="str">
            <v>Bignoniaceae</v>
          </cell>
          <cell r="D1547" t="str">
            <v>Fridericia</v>
          </cell>
          <cell r="E1547" t="str">
            <v>nicotianiflora</v>
          </cell>
          <cell r="F1547" t="str">
            <v>(Kraenzl.) L.G.Lohmann</v>
          </cell>
          <cell r="G1547" t="str">
            <v>-</v>
          </cell>
        </row>
        <row r="1548">
          <cell r="A1548">
            <v>128109111</v>
          </cell>
          <cell r="B1548" t="str">
            <v>Fridericia nigrescens (Sandwith) L.G.Lohmann</v>
          </cell>
          <cell r="C1548" t="str">
            <v>Bignoniaceae</v>
          </cell>
          <cell r="D1548" t="str">
            <v>Fridericia</v>
          </cell>
          <cell r="E1548" t="str">
            <v>nigrescens</v>
          </cell>
          <cell r="F1548" t="str">
            <v>(Sandwith) L.G.Lohmann</v>
          </cell>
          <cell r="G1548" t="str">
            <v>-</v>
          </cell>
        </row>
        <row r="1549">
          <cell r="A1549">
            <v>128109112</v>
          </cell>
          <cell r="B1549" t="str">
            <v>Fridericia oligantha (Bureau &amp; K.Schum.) L.G.Lohmann</v>
          </cell>
          <cell r="C1549" t="str">
            <v>Bignoniaceae</v>
          </cell>
          <cell r="D1549" t="str">
            <v>Fridericia</v>
          </cell>
          <cell r="E1549" t="str">
            <v>oligantha</v>
          </cell>
          <cell r="F1549" t="str">
            <v>(Bureau &amp; K.Schum.) L.G.Lohmann</v>
          </cell>
          <cell r="G1549" t="str">
            <v>-</v>
          </cell>
        </row>
        <row r="1550">
          <cell r="A1550">
            <v>128109113</v>
          </cell>
          <cell r="B1550" t="str">
            <v>Fridericia patellifera (Schltdl.) L.G.Lohmann</v>
          </cell>
          <cell r="C1550" t="str">
            <v>Bignoniaceae</v>
          </cell>
          <cell r="D1550" t="str">
            <v>Fridericia</v>
          </cell>
          <cell r="E1550" t="str">
            <v>patellifera</v>
          </cell>
          <cell r="F1550" t="str">
            <v>(Schltdl.) L.G.Lohmann</v>
          </cell>
          <cell r="G1550" t="str">
            <v>-</v>
          </cell>
        </row>
        <row r="1551">
          <cell r="A1551">
            <v>128109114</v>
          </cell>
          <cell r="B1551" t="str">
            <v>Fridericia prancei (A.H.Gentry) L.G.Lohmann</v>
          </cell>
          <cell r="C1551" t="str">
            <v>Bignoniaceae</v>
          </cell>
          <cell r="D1551" t="str">
            <v>Fridericia</v>
          </cell>
          <cell r="E1551" t="str">
            <v>prancei</v>
          </cell>
          <cell r="F1551" t="str">
            <v>(A.H.Gentry) L.G.Lohmann</v>
          </cell>
          <cell r="G1551" t="str">
            <v>Curare propio</v>
          </cell>
        </row>
        <row r="1552">
          <cell r="A1552">
            <v>128109115</v>
          </cell>
          <cell r="B1552" t="str">
            <v>Fridericia pubescens (L.) L.G.Lohmann</v>
          </cell>
          <cell r="C1552" t="str">
            <v>Bignoniaceae</v>
          </cell>
          <cell r="D1552" t="str">
            <v>Fridericia</v>
          </cell>
          <cell r="E1552" t="str">
            <v>pubescens</v>
          </cell>
          <cell r="F1552" t="str">
            <v>(L.) L.G.Lohmann</v>
          </cell>
          <cell r="G1552" t="str">
            <v>-</v>
          </cell>
        </row>
        <row r="1553">
          <cell r="A1553">
            <v>128109116</v>
          </cell>
          <cell r="B1553" t="str">
            <v>Fridericia schumanniana (Loes.) L.G.Lohmann</v>
          </cell>
          <cell r="C1553" t="str">
            <v>Bignoniaceae</v>
          </cell>
          <cell r="D1553" t="str">
            <v>Fridericia</v>
          </cell>
          <cell r="E1553" t="str">
            <v>schumanniana</v>
          </cell>
          <cell r="F1553" t="str">
            <v>(Loes.) L.G.Lohmann</v>
          </cell>
          <cell r="G1553" t="str">
            <v>-</v>
          </cell>
        </row>
        <row r="1554">
          <cell r="A1554">
            <v>128109117</v>
          </cell>
          <cell r="B1554" t="str">
            <v>Fridericia viscida (Donn.Sm.) L.G.Lohmann</v>
          </cell>
          <cell r="C1554" t="str">
            <v>Bignoniaceae</v>
          </cell>
          <cell r="D1554" t="str">
            <v>Fridericia</v>
          </cell>
          <cell r="E1554" t="str">
            <v>viscida</v>
          </cell>
          <cell r="F1554" t="str">
            <v>(Donn.Sm.) L.G.Lohmann</v>
          </cell>
          <cell r="G1554" t="str">
            <v>-</v>
          </cell>
        </row>
        <row r="1555">
          <cell r="A1555">
            <v>128110100</v>
          </cell>
          <cell r="B1555" t="str">
            <v>Godmania sp.</v>
          </cell>
          <cell r="C1555" t="str">
            <v>Bignoniaceae</v>
          </cell>
          <cell r="D1555" t="str">
            <v>Godmania</v>
          </cell>
          <cell r="E1555" t="str">
            <v>sp.</v>
          </cell>
          <cell r="F1555" t="str">
            <v>-</v>
          </cell>
          <cell r="G1555" t="str">
            <v>Potrillo</v>
          </cell>
        </row>
        <row r="1556">
          <cell r="A1556">
            <v>128110101</v>
          </cell>
          <cell r="B1556" t="str">
            <v>Godmania aesculifolia (Kunth) Standl.</v>
          </cell>
          <cell r="C1556" t="str">
            <v>Bignoniaceae</v>
          </cell>
          <cell r="D1556" t="str">
            <v>Godmania</v>
          </cell>
          <cell r="E1556" t="str">
            <v>aesculifolia</v>
          </cell>
          <cell r="F1556" t="str">
            <v>(Kunth) Standl.</v>
          </cell>
          <cell r="G1556" t="str">
            <v>-</v>
          </cell>
        </row>
        <row r="1557">
          <cell r="A1557">
            <v>128111100</v>
          </cell>
          <cell r="B1557" t="str">
            <v>Handroanthus sp.</v>
          </cell>
          <cell r="C1557" t="str">
            <v>Bignoniaceae</v>
          </cell>
          <cell r="D1557" t="str">
            <v>Handroanthus</v>
          </cell>
          <cell r="E1557" t="str">
            <v>sp.</v>
          </cell>
          <cell r="F1557" t="str">
            <v>-</v>
          </cell>
          <cell r="G1557" t="str">
            <v>-</v>
          </cell>
        </row>
        <row r="1558">
          <cell r="A1558">
            <v>128111101</v>
          </cell>
          <cell r="B1558" t="str">
            <v>Handroanthus barbatus (E.Mey.) Mattos</v>
          </cell>
          <cell r="C1558" t="str">
            <v>Bignoniaceae</v>
          </cell>
          <cell r="D1558" t="str">
            <v>Handroanthus</v>
          </cell>
          <cell r="E1558" t="str">
            <v>barbatus</v>
          </cell>
          <cell r="F1558" t="str">
            <v>(E.Mey.) Mattos</v>
          </cell>
          <cell r="G1558" t="str">
            <v>-</v>
          </cell>
        </row>
        <row r="1559">
          <cell r="A1559">
            <v>128111102</v>
          </cell>
          <cell r="B1559" t="str">
            <v>Handroanthus billbergii  Bureau &amp; K.Schum.) S.O.Grose</v>
          </cell>
          <cell r="C1559" t="str">
            <v>Bignoniaceae</v>
          </cell>
          <cell r="D1559" t="str">
            <v>Handroanthus</v>
          </cell>
          <cell r="E1559" t="str">
            <v xml:space="preserve">billbergii </v>
          </cell>
          <cell r="F1559" t="str">
            <v>Bureau &amp; K.Schum.) S.O.Grose</v>
          </cell>
          <cell r="G1559" t="str">
            <v>Puy | Guayacan puy</v>
          </cell>
        </row>
        <row r="1560">
          <cell r="A1560">
            <v>128111103</v>
          </cell>
          <cell r="B1560" t="str">
            <v>Handroanthus capitatus (Bureau &amp; K.Schum.) Mattos</v>
          </cell>
          <cell r="C1560" t="str">
            <v>Bignoniaceae</v>
          </cell>
          <cell r="D1560" t="str">
            <v>Handroanthus</v>
          </cell>
          <cell r="E1560" t="str">
            <v>capitatus</v>
          </cell>
          <cell r="F1560" t="str">
            <v>(Bureau &amp; K.Schum.) Mattos</v>
          </cell>
          <cell r="G1560" t="str">
            <v>-</v>
          </cell>
        </row>
        <row r="1561">
          <cell r="A1561">
            <v>128111104</v>
          </cell>
          <cell r="B1561" t="str">
            <v>Handroanthus chrysanthus (Jacq.) S.O.Grose</v>
          </cell>
          <cell r="C1561" t="str">
            <v>Bignoniaceae</v>
          </cell>
          <cell r="D1561" t="str">
            <v>Handroanthus</v>
          </cell>
          <cell r="E1561" t="str">
            <v>chrysanthus</v>
          </cell>
          <cell r="F1561" t="str">
            <v>(Jacq.) S.O.Grose</v>
          </cell>
          <cell r="G1561" t="str">
            <v>Guayacán amarillo | Palo de arco</v>
          </cell>
        </row>
        <row r="1562">
          <cell r="A1562">
            <v>128111105</v>
          </cell>
          <cell r="B1562" t="str">
            <v>Handroanthus incanus (A.H.Gentry) S.O.Grose</v>
          </cell>
          <cell r="C1562" t="str">
            <v>Bignoniaceae</v>
          </cell>
          <cell r="D1562" t="str">
            <v>Handroanthus</v>
          </cell>
          <cell r="E1562" t="str">
            <v>incanus</v>
          </cell>
          <cell r="F1562" t="str">
            <v>(A.H.Gentry) S.O.Grose</v>
          </cell>
          <cell r="G1562" t="str">
            <v>Palo de arco</v>
          </cell>
        </row>
        <row r="1563">
          <cell r="A1563">
            <v>128111106</v>
          </cell>
          <cell r="B1563" t="str">
            <v>Handroanthus obscurus (Bureau &amp; K.Schum.) Mattos</v>
          </cell>
          <cell r="C1563" t="str">
            <v>Bignoniaceae</v>
          </cell>
          <cell r="D1563" t="str">
            <v>Handroanthus</v>
          </cell>
          <cell r="E1563" t="str">
            <v>obscurus</v>
          </cell>
          <cell r="F1563" t="str">
            <v>(Bureau &amp; K.Schum.) Mattos</v>
          </cell>
          <cell r="G1563" t="str">
            <v>-</v>
          </cell>
        </row>
        <row r="1564">
          <cell r="A1564">
            <v>128111107</v>
          </cell>
          <cell r="B1564" t="str">
            <v>Handroanthus ochraceus (Cham.) Mattos</v>
          </cell>
          <cell r="C1564" t="str">
            <v>Bignoniaceae</v>
          </cell>
          <cell r="D1564" t="str">
            <v>Handroanthus</v>
          </cell>
          <cell r="E1564" t="str">
            <v>ochraceus</v>
          </cell>
          <cell r="F1564" t="str">
            <v>(Cham.) Mattos</v>
          </cell>
          <cell r="G1564" t="str">
            <v>-</v>
          </cell>
        </row>
        <row r="1565">
          <cell r="A1565">
            <v>128111108</v>
          </cell>
          <cell r="B1565" t="str">
            <v>Handroanthus serratifolius (Vahl) S.O.Grose</v>
          </cell>
          <cell r="C1565" t="str">
            <v>Bignoniaceae</v>
          </cell>
          <cell r="D1565" t="str">
            <v>Handroanthus</v>
          </cell>
          <cell r="E1565" t="str">
            <v>serratifolius</v>
          </cell>
          <cell r="F1565" t="str">
            <v>(Vahl) S.O.Grose</v>
          </cell>
          <cell r="G1565" t="str">
            <v>Chicalá | Kuula | Palo de arco</v>
          </cell>
        </row>
        <row r="1566">
          <cell r="A1566">
            <v>128111109</v>
          </cell>
          <cell r="B1566" t="str">
            <v>Handroanthus uleanus (Kraenzl.) S.O.Grose</v>
          </cell>
          <cell r="C1566" t="str">
            <v>Bignoniaceae</v>
          </cell>
          <cell r="D1566" t="str">
            <v>Handroanthus</v>
          </cell>
          <cell r="E1566" t="str">
            <v>uleanus</v>
          </cell>
          <cell r="F1566" t="str">
            <v>(Kraenzl.) S.O.Grose</v>
          </cell>
          <cell r="G1566" t="str">
            <v>-</v>
          </cell>
        </row>
        <row r="1567">
          <cell r="A1567">
            <v>128112100</v>
          </cell>
          <cell r="B1567" t="str">
            <v>Jacaranda sp.</v>
          </cell>
          <cell r="C1567" t="str">
            <v>Bignoniaceae</v>
          </cell>
          <cell r="D1567" t="str">
            <v>Jacaranda</v>
          </cell>
          <cell r="E1567" t="str">
            <v>sp.</v>
          </cell>
          <cell r="F1567" t="str">
            <v>-</v>
          </cell>
          <cell r="G1567" t="str">
            <v>Jacaranda | Maduraplátano</v>
          </cell>
        </row>
        <row r="1568">
          <cell r="A1568">
            <v>128112101</v>
          </cell>
          <cell r="B1568" t="str">
            <v>Jacaranda caucana  Pittier</v>
          </cell>
          <cell r="C1568" t="str">
            <v>Bignoniaceae</v>
          </cell>
          <cell r="D1568" t="str">
            <v>Jacaranda</v>
          </cell>
          <cell r="E1568" t="str">
            <v xml:space="preserve">caucana </v>
          </cell>
          <cell r="F1568" t="str">
            <v>Pittier</v>
          </cell>
          <cell r="G1568" t="str">
            <v>Gualanday</v>
          </cell>
        </row>
        <row r="1569">
          <cell r="A1569">
            <v>128112102</v>
          </cell>
          <cell r="B1569" t="str">
            <v>Jacaranda copaia (Aubl.) D.Don.</v>
          </cell>
          <cell r="C1569" t="str">
            <v>Bignoniaceae</v>
          </cell>
          <cell r="D1569" t="str">
            <v>Jacaranda</v>
          </cell>
          <cell r="E1569" t="str">
            <v>copaia</v>
          </cell>
          <cell r="F1569" t="str">
            <v>(Aubl.) D.Don.</v>
          </cell>
          <cell r="G1569" t="str">
            <v>Pavito | Relámpago | Tamarindo | Madurachontaduro | Pavo caco | Chingale | Canalete | Machaco</v>
          </cell>
        </row>
        <row r="1570">
          <cell r="A1570">
            <v>128112103</v>
          </cell>
          <cell r="B1570" t="str">
            <v>Jacaranda glabra (DC.) Bureau &amp; K.Schum.</v>
          </cell>
          <cell r="C1570" t="str">
            <v>Bignoniaceae</v>
          </cell>
          <cell r="D1570" t="str">
            <v>Jacaranda</v>
          </cell>
          <cell r="E1570" t="str">
            <v>glabra</v>
          </cell>
          <cell r="F1570" t="str">
            <v>(DC.) Bureau &amp; K.Schum.</v>
          </cell>
          <cell r="G1570" t="str">
            <v>Gualanday | Dormidera</v>
          </cell>
        </row>
        <row r="1571">
          <cell r="A1571">
            <v>128112104</v>
          </cell>
          <cell r="B1571" t="str">
            <v>Jacaranda macrocarpa Bureau &amp; K.Schum.</v>
          </cell>
          <cell r="C1571" t="str">
            <v>Bignoniaceae</v>
          </cell>
          <cell r="D1571" t="str">
            <v>Jacaranda</v>
          </cell>
          <cell r="E1571" t="str">
            <v>macrocarpa</v>
          </cell>
          <cell r="F1571" t="str">
            <v>Bureau &amp; K.Schum.</v>
          </cell>
          <cell r="G1571" t="str">
            <v>Palo balsudo | Aniroka | Madurachontaduro</v>
          </cell>
        </row>
        <row r="1572">
          <cell r="A1572">
            <v>128112105</v>
          </cell>
          <cell r="B1572" t="str">
            <v>Jacaranda obtusifolia Bonpl.</v>
          </cell>
          <cell r="C1572" t="str">
            <v>Bignoniaceae</v>
          </cell>
          <cell r="D1572" t="str">
            <v>Jacaranda</v>
          </cell>
          <cell r="E1572" t="str">
            <v>obtusifolia</v>
          </cell>
          <cell r="F1572" t="str">
            <v>Bonpl.</v>
          </cell>
          <cell r="G1572" t="str">
            <v>Gualanday</v>
          </cell>
        </row>
        <row r="1573">
          <cell r="A1573">
            <v>128112106</v>
          </cell>
          <cell r="B1573" t="str">
            <v>Jacaranda orinocensis Sandwith</v>
          </cell>
          <cell r="C1573" t="str">
            <v>Bignoniaceae</v>
          </cell>
          <cell r="D1573" t="str">
            <v>Jacaranda</v>
          </cell>
          <cell r="E1573" t="str">
            <v>orinocensis</v>
          </cell>
          <cell r="F1573" t="str">
            <v>Sandwith</v>
          </cell>
          <cell r="G1573" t="str">
            <v>-</v>
          </cell>
        </row>
        <row r="1574">
          <cell r="A1574">
            <v>128113100</v>
          </cell>
          <cell r="B1574" t="str">
            <v>Lundia sp.</v>
          </cell>
          <cell r="C1574" t="str">
            <v>Bignoniaceae</v>
          </cell>
          <cell r="D1574" t="str">
            <v>Lundia</v>
          </cell>
          <cell r="E1574" t="str">
            <v>sp.</v>
          </cell>
          <cell r="F1574" t="str">
            <v>-</v>
          </cell>
          <cell r="G1574" t="str">
            <v>-</v>
          </cell>
        </row>
        <row r="1575">
          <cell r="A1575">
            <v>128113101</v>
          </cell>
          <cell r="B1575" t="str">
            <v>Lundia densiflora DC.</v>
          </cell>
          <cell r="C1575" t="str">
            <v>Bignoniaceae</v>
          </cell>
          <cell r="D1575" t="str">
            <v>Lundia</v>
          </cell>
          <cell r="E1575" t="str">
            <v>densiflora</v>
          </cell>
          <cell r="F1575" t="str">
            <v>DC.</v>
          </cell>
          <cell r="G1575" t="str">
            <v>-</v>
          </cell>
        </row>
        <row r="1576">
          <cell r="A1576">
            <v>128113102</v>
          </cell>
          <cell r="B1576" t="str">
            <v>Lundia obliqua Sond.</v>
          </cell>
          <cell r="C1576" t="str">
            <v>Bignoniaceae</v>
          </cell>
          <cell r="D1576" t="str">
            <v>Lundia</v>
          </cell>
          <cell r="E1576" t="str">
            <v>obliqua</v>
          </cell>
          <cell r="F1576" t="str">
            <v>Sond.</v>
          </cell>
          <cell r="G1576" t="str">
            <v>-</v>
          </cell>
        </row>
        <row r="1577">
          <cell r="A1577">
            <v>128113103</v>
          </cell>
          <cell r="B1577" t="str">
            <v>Lundia puberula Pittier</v>
          </cell>
          <cell r="C1577" t="str">
            <v>Bignoniaceae</v>
          </cell>
          <cell r="D1577" t="str">
            <v>Lundia</v>
          </cell>
          <cell r="E1577" t="str">
            <v>puberula</v>
          </cell>
          <cell r="F1577" t="str">
            <v>Pittier</v>
          </cell>
          <cell r="G1577" t="str">
            <v>-</v>
          </cell>
        </row>
        <row r="1578">
          <cell r="A1578">
            <v>128114100</v>
          </cell>
          <cell r="B1578" t="str">
            <v>Mansoa sp.</v>
          </cell>
          <cell r="C1578" t="str">
            <v>Bignoniaceae</v>
          </cell>
          <cell r="D1578" t="str">
            <v>Mansoa</v>
          </cell>
          <cell r="E1578" t="str">
            <v>sp.</v>
          </cell>
          <cell r="F1578" t="str">
            <v>-</v>
          </cell>
          <cell r="G1578" t="str">
            <v>-</v>
          </cell>
        </row>
        <row r="1579">
          <cell r="A1579">
            <v>128114101</v>
          </cell>
          <cell r="B1579" t="str">
            <v>Mansoa hymenaea (DC.) A.H.Gentry</v>
          </cell>
          <cell r="C1579" t="str">
            <v>Bignoniaceae</v>
          </cell>
          <cell r="D1579" t="str">
            <v>Mansoa</v>
          </cell>
          <cell r="E1579" t="str">
            <v>hymenaea</v>
          </cell>
          <cell r="F1579" t="str">
            <v>(DC.) A.H.Gentry</v>
          </cell>
          <cell r="G1579" t="str">
            <v>Ajo de monte</v>
          </cell>
        </row>
        <row r="1580">
          <cell r="A1580">
            <v>128114102</v>
          </cell>
          <cell r="B1580" t="str">
            <v>Mansoa standleyi (Steyerm.) A.H.Gentry</v>
          </cell>
          <cell r="C1580" t="str">
            <v>Bignoniaceae</v>
          </cell>
          <cell r="D1580" t="str">
            <v>Mansoa</v>
          </cell>
          <cell r="E1580" t="str">
            <v>standleyi</v>
          </cell>
          <cell r="F1580" t="str">
            <v>(Steyerm.) A.H.Gentry</v>
          </cell>
          <cell r="G1580" t="str">
            <v>Sacha de ajo | Ajo de monte</v>
          </cell>
        </row>
        <row r="1581">
          <cell r="A1581">
            <v>128115100</v>
          </cell>
          <cell r="B1581" t="str">
            <v>Martinella obovata (Kunth) Bureau &amp; K.Schum.</v>
          </cell>
          <cell r="C1581" t="str">
            <v>Bignoniaceae</v>
          </cell>
          <cell r="D1581" t="str">
            <v>Martinella</v>
          </cell>
          <cell r="E1581" t="str">
            <v>obovata</v>
          </cell>
          <cell r="F1581" t="str">
            <v>(Kunth) Bureau &amp; K.Schum.</v>
          </cell>
          <cell r="G1581" t="str">
            <v>-</v>
          </cell>
        </row>
        <row r="1582">
          <cell r="A1582">
            <v>128116100</v>
          </cell>
          <cell r="B1582" t="str">
            <v>Pachyptera sp.</v>
          </cell>
          <cell r="C1582" t="str">
            <v>Bignoniaceae</v>
          </cell>
          <cell r="D1582" t="str">
            <v>Pachyptera</v>
          </cell>
          <cell r="E1582" t="str">
            <v>sp.</v>
          </cell>
          <cell r="F1582" t="str">
            <v>-</v>
          </cell>
          <cell r="G1582" t="str">
            <v>-</v>
          </cell>
        </row>
        <row r="1583">
          <cell r="A1583">
            <v>128116101</v>
          </cell>
          <cell r="B1583" t="str">
            <v>Pachyptera kerere (Aubl.) Sandwith</v>
          </cell>
          <cell r="C1583" t="str">
            <v>Bignoniaceae</v>
          </cell>
          <cell r="D1583" t="str">
            <v>Pachyptera</v>
          </cell>
          <cell r="E1583" t="str">
            <v>kerere</v>
          </cell>
          <cell r="F1583" t="str">
            <v>(Aubl.) Sandwith</v>
          </cell>
          <cell r="G1583" t="str">
            <v>-</v>
          </cell>
        </row>
        <row r="1584">
          <cell r="A1584">
            <v>128116102</v>
          </cell>
          <cell r="B1584" t="str">
            <v>Pachyptera linearis J.N.C.Franc. &amp; L.G.Lohmann</v>
          </cell>
          <cell r="C1584" t="str">
            <v>Bignoniaceae</v>
          </cell>
          <cell r="D1584" t="str">
            <v>Pachyptera</v>
          </cell>
          <cell r="E1584" t="str">
            <v>linearis</v>
          </cell>
          <cell r="F1584" t="str">
            <v>J.N.C.Franc. &amp; L.G.Lohmann</v>
          </cell>
          <cell r="G1584" t="str">
            <v>-</v>
          </cell>
        </row>
        <row r="1585">
          <cell r="A1585">
            <v>128117100</v>
          </cell>
          <cell r="B1585" t="str">
            <v>Pleonotoma sp.</v>
          </cell>
          <cell r="C1585" t="str">
            <v>Bignoniaceae</v>
          </cell>
          <cell r="D1585" t="str">
            <v>Pleonotoma</v>
          </cell>
          <cell r="E1585" t="str">
            <v>sp.</v>
          </cell>
          <cell r="F1585" t="str">
            <v>-</v>
          </cell>
          <cell r="G1585" t="str">
            <v>-</v>
          </cell>
        </row>
        <row r="1586">
          <cell r="A1586">
            <v>128117101</v>
          </cell>
          <cell r="B1586" t="str">
            <v>Pleonotoma clematis (Kunth) Miers</v>
          </cell>
          <cell r="C1586" t="str">
            <v>Bignoniaceae</v>
          </cell>
          <cell r="D1586" t="str">
            <v>Pleonotoma</v>
          </cell>
          <cell r="E1586" t="str">
            <v>clematis</v>
          </cell>
          <cell r="F1586" t="str">
            <v>(Kunth) Miers</v>
          </cell>
          <cell r="G1586" t="str">
            <v>-</v>
          </cell>
        </row>
        <row r="1587">
          <cell r="A1587">
            <v>128117102</v>
          </cell>
          <cell r="B1587" t="str">
            <v>Pleonotoma dendrotricha Sandwith</v>
          </cell>
          <cell r="C1587" t="str">
            <v>Bignoniaceae</v>
          </cell>
          <cell r="D1587" t="str">
            <v>Pleonotoma</v>
          </cell>
          <cell r="E1587" t="str">
            <v>dendrotricha</v>
          </cell>
          <cell r="F1587" t="str">
            <v>Sandwith</v>
          </cell>
          <cell r="G1587" t="str">
            <v>-</v>
          </cell>
        </row>
        <row r="1588">
          <cell r="A1588">
            <v>128117103</v>
          </cell>
          <cell r="B1588" t="str">
            <v>Pleonotoma exserta A.H.Gentry</v>
          </cell>
          <cell r="C1588" t="str">
            <v>Bignoniaceae</v>
          </cell>
          <cell r="D1588" t="str">
            <v>Pleonotoma</v>
          </cell>
          <cell r="E1588" t="str">
            <v>exserta</v>
          </cell>
          <cell r="F1588" t="str">
            <v>A.H.Gentry</v>
          </cell>
          <cell r="G1588" t="str">
            <v>-</v>
          </cell>
        </row>
        <row r="1589">
          <cell r="A1589">
            <v>128117104</v>
          </cell>
          <cell r="B1589" t="str">
            <v>Pleonotoma jasminifolia (Kunth) Miers</v>
          </cell>
          <cell r="C1589" t="str">
            <v>Bignoniaceae</v>
          </cell>
          <cell r="D1589" t="str">
            <v>Pleonotoma</v>
          </cell>
          <cell r="E1589" t="str">
            <v>jasminifolia</v>
          </cell>
          <cell r="F1589" t="str">
            <v>(Kunth) Miers</v>
          </cell>
          <cell r="G1589" t="str">
            <v>Lombriz | Bejuco de puño</v>
          </cell>
        </row>
        <row r="1590">
          <cell r="A1590">
            <v>128117105</v>
          </cell>
          <cell r="B1590" t="str">
            <v>Pleonotoma melioides (S.Moore) A.H.Gentry</v>
          </cell>
          <cell r="C1590" t="str">
            <v>Bignoniaceae</v>
          </cell>
          <cell r="D1590" t="str">
            <v>Pleonotoma</v>
          </cell>
          <cell r="E1590" t="str">
            <v>melioides</v>
          </cell>
          <cell r="F1590" t="str">
            <v>(S.Moore) A.H.Gentry</v>
          </cell>
          <cell r="G1590" t="str">
            <v>-</v>
          </cell>
        </row>
        <row r="1591">
          <cell r="A1591">
            <v>128117106</v>
          </cell>
          <cell r="B1591" t="str">
            <v>Pleonotoma variabilis (Jacq.) Miers</v>
          </cell>
          <cell r="C1591" t="str">
            <v>Bignoniaceae</v>
          </cell>
          <cell r="D1591" t="str">
            <v>Pleonotoma</v>
          </cell>
          <cell r="E1591" t="str">
            <v>variabilis</v>
          </cell>
          <cell r="F1591" t="str">
            <v>(Jacq.) Miers</v>
          </cell>
          <cell r="G1591" t="str">
            <v>Lombriz</v>
          </cell>
        </row>
        <row r="1592">
          <cell r="A1592">
            <v>128118100</v>
          </cell>
          <cell r="B1592" t="str">
            <v>Potamoganos sp.</v>
          </cell>
          <cell r="C1592" t="str">
            <v>Bignoniaceae</v>
          </cell>
          <cell r="D1592" t="str">
            <v>Potamoganos</v>
          </cell>
          <cell r="E1592" t="str">
            <v>sp.</v>
          </cell>
          <cell r="F1592" t="str">
            <v>-</v>
          </cell>
          <cell r="G1592" t="str">
            <v>Palo de lombriz</v>
          </cell>
        </row>
        <row r="1593">
          <cell r="A1593">
            <v>128119100</v>
          </cell>
          <cell r="B1593" t="str">
            <v>Pyrostegia sp.</v>
          </cell>
          <cell r="C1593" t="str">
            <v>Bignoniaceae</v>
          </cell>
          <cell r="D1593" t="str">
            <v>Pyrostegia</v>
          </cell>
          <cell r="E1593" t="str">
            <v>sp.</v>
          </cell>
          <cell r="F1593" t="str">
            <v>-</v>
          </cell>
          <cell r="G1593" t="str">
            <v>-</v>
          </cell>
        </row>
        <row r="1594">
          <cell r="A1594">
            <v>128119101</v>
          </cell>
          <cell r="B1594" t="str">
            <v>Pyrostegia venusta (Ker Gawl.) Miers</v>
          </cell>
          <cell r="C1594" t="str">
            <v>Bignoniaceae</v>
          </cell>
          <cell r="D1594" t="str">
            <v>Pyrostegia</v>
          </cell>
          <cell r="E1594" t="str">
            <v>venusta</v>
          </cell>
          <cell r="F1594" t="str">
            <v>(Ker Gawl.) Miers</v>
          </cell>
          <cell r="G1594" t="str">
            <v>-</v>
          </cell>
        </row>
        <row r="1595">
          <cell r="A1595">
            <v>128120100</v>
          </cell>
          <cell r="B1595" t="str">
            <v>Saritaea sp.</v>
          </cell>
          <cell r="C1595" t="str">
            <v>Bignoniaceae</v>
          </cell>
          <cell r="D1595" t="str">
            <v>Saritaea</v>
          </cell>
          <cell r="E1595" t="str">
            <v>sp.</v>
          </cell>
          <cell r="F1595" t="str">
            <v>-</v>
          </cell>
          <cell r="G1595" t="str">
            <v>Bejuco nazareno</v>
          </cell>
        </row>
        <row r="1596">
          <cell r="A1596">
            <v>128121100</v>
          </cell>
          <cell r="B1596" t="str">
            <v>Schlegelia sp.</v>
          </cell>
          <cell r="C1596" t="str">
            <v>Bignoniaceae</v>
          </cell>
          <cell r="D1596" t="str">
            <v>Schlegelia</v>
          </cell>
          <cell r="E1596" t="str">
            <v>sp.</v>
          </cell>
          <cell r="F1596" t="str">
            <v>-</v>
          </cell>
          <cell r="G1596" t="str">
            <v>-</v>
          </cell>
        </row>
        <row r="1597">
          <cell r="A1597">
            <v>128121101</v>
          </cell>
          <cell r="B1597" t="str">
            <v>Schlegelia brachyantha Griseb.</v>
          </cell>
          <cell r="C1597" t="str">
            <v>Bignoniaceae</v>
          </cell>
          <cell r="D1597" t="str">
            <v>Schlegelia</v>
          </cell>
          <cell r="E1597" t="str">
            <v>brachyantha</v>
          </cell>
          <cell r="F1597" t="str">
            <v>Griseb.</v>
          </cell>
          <cell r="G1597" t="str">
            <v>-</v>
          </cell>
        </row>
        <row r="1598">
          <cell r="A1598">
            <v>128121102</v>
          </cell>
          <cell r="B1598" t="str">
            <v>Schlegelia cauliflora A.H.Gentry</v>
          </cell>
          <cell r="C1598" t="str">
            <v>Bignoniaceae</v>
          </cell>
          <cell r="D1598" t="str">
            <v>Schlegelia</v>
          </cell>
          <cell r="E1598" t="str">
            <v>cauliflora</v>
          </cell>
          <cell r="F1598" t="str">
            <v>A.H.Gentry</v>
          </cell>
          <cell r="G1598" t="str">
            <v>-</v>
          </cell>
        </row>
        <row r="1599">
          <cell r="A1599">
            <v>128121103</v>
          </cell>
          <cell r="B1599" t="str">
            <v>Schlegelia hirsuta A.H.Gentry</v>
          </cell>
          <cell r="C1599" t="str">
            <v>Bignoniaceae</v>
          </cell>
          <cell r="D1599" t="str">
            <v>Schlegelia</v>
          </cell>
          <cell r="E1599" t="str">
            <v>hirsuta</v>
          </cell>
          <cell r="F1599" t="str">
            <v>A.H.Gentry</v>
          </cell>
          <cell r="G1599" t="str">
            <v>-</v>
          </cell>
        </row>
        <row r="1600">
          <cell r="A1600">
            <v>128121104</v>
          </cell>
          <cell r="B1600" t="str">
            <v>Schlegelia parviflora (Oerst.) Monach.</v>
          </cell>
          <cell r="C1600" t="str">
            <v>Bignoniaceae</v>
          </cell>
          <cell r="D1600" t="str">
            <v>Schlegelia</v>
          </cell>
          <cell r="E1600" t="str">
            <v>parviflora</v>
          </cell>
          <cell r="F1600" t="str">
            <v>(Oerst.) Monach.</v>
          </cell>
          <cell r="G1600" t="str">
            <v>-</v>
          </cell>
        </row>
        <row r="1601">
          <cell r="A1601">
            <v>128121105</v>
          </cell>
          <cell r="B1601" t="str">
            <v>Schlegelia scandens (Briq. &amp; Spruce) Sandwith</v>
          </cell>
          <cell r="C1601" t="str">
            <v>Bignoniaceae</v>
          </cell>
          <cell r="D1601" t="str">
            <v>Schlegelia</v>
          </cell>
          <cell r="E1601" t="str">
            <v>scandens</v>
          </cell>
          <cell r="F1601" t="str">
            <v>(Briq. &amp; Spruce) Sandwith</v>
          </cell>
          <cell r="G1601" t="str">
            <v>-</v>
          </cell>
        </row>
        <row r="1602">
          <cell r="A1602">
            <v>128121106</v>
          </cell>
          <cell r="B1602" t="str">
            <v>Schlegelia spruceana Bureau &amp; K.Schum.</v>
          </cell>
          <cell r="C1602" t="str">
            <v>Bignoniaceae</v>
          </cell>
          <cell r="D1602" t="str">
            <v>Schlegelia</v>
          </cell>
          <cell r="E1602" t="str">
            <v>spruceana</v>
          </cell>
          <cell r="F1602" t="str">
            <v>Bureau &amp; K.Schum.</v>
          </cell>
          <cell r="G1602" t="str">
            <v>-</v>
          </cell>
        </row>
        <row r="1603">
          <cell r="A1603">
            <v>128122100</v>
          </cell>
          <cell r="B1603" t="str">
            <v>Spathodea campanulata P.Beauv.</v>
          </cell>
          <cell r="C1603" t="str">
            <v>Bignoniaceae</v>
          </cell>
          <cell r="D1603" t="str">
            <v>Spathodea</v>
          </cell>
          <cell r="E1603" t="str">
            <v>campanulata</v>
          </cell>
          <cell r="F1603" t="str">
            <v>P.Beauv.</v>
          </cell>
          <cell r="G1603" t="str">
            <v>Miona | Tulipán africano</v>
          </cell>
        </row>
        <row r="1604">
          <cell r="A1604">
            <v>128123100</v>
          </cell>
          <cell r="B1604" t="str">
            <v>Stizophyllum riparium (Kunth) Sandwith</v>
          </cell>
          <cell r="C1604" t="str">
            <v>Bignoniaceae</v>
          </cell>
          <cell r="D1604" t="str">
            <v>Stizophyllum</v>
          </cell>
          <cell r="E1604" t="str">
            <v>riparium</v>
          </cell>
          <cell r="F1604" t="str">
            <v>(Kunth) Sandwith</v>
          </cell>
          <cell r="G1604" t="str">
            <v>Gaupí (Portugués)</v>
          </cell>
        </row>
        <row r="1605">
          <cell r="A1605">
            <v>128124100</v>
          </cell>
          <cell r="B1605" t="str">
            <v>Tabebuia sp.</v>
          </cell>
          <cell r="C1605" t="str">
            <v>Bignoniaceae</v>
          </cell>
          <cell r="D1605" t="str">
            <v>Tabebuia</v>
          </cell>
          <cell r="E1605" t="str">
            <v>sp.</v>
          </cell>
          <cell r="F1605" t="str">
            <v>-</v>
          </cell>
          <cell r="G1605" t="str">
            <v>Chicalá | Roble</v>
          </cell>
        </row>
        <row r="1606">
          <cell r="A1606">
            <v>128124101</v>
          </cell>
          <cell r="B1606" t="str">
            <v>Tabebuia heterophylla  (OC.) Britton</v>
          </cell>
          <cell r="C1606" t="str">
            <v>Bignoniaceae</v>
          </cell>
          <cell r="D1606" t="str">
            <v>Tabebuia</v>
          </cell>
          <cell r="E1606" t="str">
            <v xml:space="preserve">heterophylla </v>
          </cell>
          <cell r="F1606" t="str">
            <v>(OC.) Britton</v>
          </cell>
          <cell r="G1606" t="str">
            <v>Polvillo | Cañaguate</v>
          </cell>
        </row>
        <row r="1607">
          <cell r="A1607">
            <v>128124102</v>
          </cell>
          <cell r="B1607" t="str">
            <v>Tabebuia insignis (Miq.) Sandwith</v>
          </cell>
          <cell r="C1607" t="str">
            <v>Bignoniaceae</v>
          </cell>
          <cell r="D1607" t="str">
            <v>Tabebuia</v>
          </cell>
          <cell r="E1607" t="str">
            <v>insignis</v>
          </cell>
          <cell r="F1607" t="str">
            <v>(Miq.) Sandwith</v>
          </cell>
          <cell r="G1607" t="str">
            <v>Guayacán | Palo de diablo | Carguero ordinario | Algodón de bodoquera</v>
          </cell>
        </row>
        <row r="1608">
          <cell r="A1608">
            <v>128124103</v>
          </cell>
          <cell r="B1608" t="str">
            <v>Tabebuia orinocensis (Sandwith) A.H.Gentry</v>
          </cell>
          <cell r="C1608" t="str">
            <v>Bignoniaceae</v>
          </cell>
          <cell r="D1608" t="str">
            <v>Tabebuia</v>
          </cell>
          <cell r="E1608" t="str">
            <v>orinocensis</v>
          </cell>
          <cell r="F1608" t="str">
            <v>(Sandwith) A.H.Gentry</v>
          </cell>
          <cell r="G1608" t="str">
            <v>-</v>
          </cell>
        </row>
        <row r="1609">
          <cell r="A1609">
            <v>128124104</v>
          </cell>
          <cell r="B1609" t="str">
            <v>Tabebuia rosea (Bertol.) A.DC.</v>
          </cell>
          <cell r="C1609" t="str">
            <v>Bignoniaceae</v>
          </cell>
          <cell r="D1609" t="str">
            <v>Tabebuia</v>
          </cell>
          <cell r="E1609" t="str">
            <v>rosea</v>
          </cell>
          <cell r="F1609" t="str">
            <v>(Bertol.) A.DC.</v>
          </cell>
          <cell r="G1609" t="str">
            <v>Guayacán rosado | Ocobo</v>
          </cell>
        </row>
        <row r="1610">
          <cell r="A1610">
            <v>128125100</v>
          </cell>
          <cell r="B1610" t="str">
            <v>Tanaecium sp.</v>
          </cell>
          <cell r="C1610" t="str">
            <v>Bignoniaceae</v>
          </cell>
          <cell r="D1610" t="str">
            <v>Tanaecium</v>
          </cell>
          <cell r="E1610" t="str">
            <v>sp.</v>
          </cell>
          <cell r="F1610" t="str">
            <v>-</v>
          </cell>
          <cell r="G1610" t="str">
            <v>-</v>
          </cell>
        </row>
        <row r="1611">
          <cell r="A1611">
            <v>128125101</v>
          </cell>
          <cell r="B1611" t="str">
            <v>Tanaecium bilabiatum (Sprague) L.G.Lohmann</v>
          </cell>
          <cell r="C1611" t="str">
            <v>Bignoniaceae</v>
          </cell>
          <cell r="D1611" t="str">
            <v>Tanaecium</v>
          </cell>
          <cell r="E1611" t="str">
            <v>bilabiatum</v>
          </cell>
          <cell r="F1611" t="str">
            <v>(Sprague) L.G.Lohmann</v>
          </cell>
          <cell r="G1611" t="str">
            <v>-</v>
          </cell>
        </row>
        <row r="1612">
          <cell r="A1612">
            <v>128125102</v>
          </cell>
          <cell r="B1612" t="str">
            <v>Tanaecium jaroba Sw.</v>
          </cell>
          <cell r="C1612" t="str">
            <v>Bignoniaceae</v>
          </cell>
          <cell r="D1612" t="str">
            <v>Tanaecium</v>
          </cell>
          <cell r="E1612" t="str">
            <v>jaroba</v>
          </cell>
          <cell r="F1612" t="str">
            <v>Sw.</v>
          </cell>
          <cell r="G1612" t="str">
            <v>-</v>
          </cell>
        </row>
        <row r="1613">
          <cell r="A1613">
            <v>128125103</v>
          </cell>
          <cell r="B1613" t="str">
            <v>Tanaecium pyramidatum (Rich.) L.G.Lohmann</v>
          </cell>
          <cell r="C1613" t="str">
            <v>Bignoniaceae</v>
          </cell>
          <cell r="D1613" t="str">
            <v>Tanaecium</v>
          </cell>
          <cell r="E1613" t="str">
            <v>pyramidatum</v>
          </cell>
          <cell r="F1613" t="str">
            <v>(Rich.) L.G.Lohmann</v>
          </cell>
          <cell r="G1613" t="str">
            <v>-</v>
          </cell>
        </row>
        <row r="1614">
          <cell r="A1614">
            <v>128125104</v>
          </cell>
          <cell r="B1614" t="str">
            <v>Tanaecium tetragonolobum (Jacq.) L.G.Lohmann</v>
          </cell>
          <cell r="C1614" t="str">
            <v>Bignoniaceae</v>
          </cell>
          <cell r="D1614" t="str">
            <v>Tanaecium</v>
          </cell>
          <cell r="E1614" t="str">
            <v>tetragonolobum</v>
          </cell>
          <cell r="F1614" t="str">
            <v>(Jacq.) L.G.Lohmann</v>
          </cell>
          <cell r="G1614" t="str">
            <v>-</v>
          </cell>
        </row>
        <row r="1615">
          <cell r="A1615">
            <v>128125105</v>
          </cell>
          <cell r="B1615" t="str">
            <v>Tanaecium xanthophyllum (DC.) L.G.Lohmann</v>
          </cell>
          <cell r="C1615" t="str">
            <v>Bignoniaceae</v>
          </cell>
          <cell r="D1615" t="str">
            <v>Tanaecium</v>
          </cell>
          <cell r="E1615" t="str">
            <v>xanthophyllum</v>
          </cell>
          <cell r="F1615" t="str">
            <v>(DC.) L.G.Lohmann</v>
          </cell>
          <cell r="G1615" t="str">
            <v>-</v>
          </cell>
        </row>
        <row r="1616">
          <cell r="A1616">
            <v>128126100</v>
          </cell>
          <cell r="B1616" t="str">
            <v>Tecoma stans (L.) Kunth</v>
          </cell>
          <cell r="C1616" t="str">
            <v>Bignoniaceae</v>
          </cell>
          <cell r="D1616" t="str">
            <v>Tecoma</v>
          </cell>
          <cell r="E1616" t="str">
            <v>stans</v>
          </cell>
          <cell r="F1616" t="str">
            <v>(L.) Kunth</v>
          </cell>
          <cell r="G1616" t="str">
            <v>Chicalá | Chirlobirlo</v>
          </cell>
        </row>
        <row r="1617">
          <cell r="A1617">
            <v>128127100</v>
          </cell>
          <cell r="B1617" t="str">
            <v>Tynanthus sp.</v>
          </cell>
          <cell r="C1617" t="str">
            <v>Bignoniaceae</v>
          </cell>
          <cell r="D1617" t="str">
            <v>Tynanthus</v>
          </cell>
          <cell r="E1617" t="str">
            <v>sp.</v>
          </cell>
          <cell r="F1617" t="str">
            <v>-</v>
          </cell>
          <cell r="G1617" t="str">
            <v>-</v>
          </cell>
        </row>
        <row r="1618">
          <cell r="A1618">
            <v>128127101</v>
          </cell>
          <cell r="B1618" t="str">
            <v>Tynanthus panurensis (Bureau) Sandwith</v>
          </cell>
          <cell r="C1618" t="str">
            <v>Bignoniaceae</v>
          </cell>
          <cell r="D1618" t="str">
            <v>Tynanthus</v>
          </cell>
          <cell r="E1618" t="str">
            <v>panurensis</v>
          </cell>
          <cell r="F1618" t="str">
            <v>(Bureau) Sandwith</v>
          </cell>
          <cell r="G1618" t="str">
            <v>Bejuco candela</v>
          </cell>
        </row>
        <row r="1619">
          <cell r="A1619">
            <v>128127102</v>
          </cell>
          <cell r="B1619" t="str">
            <v>Tynanthus polyanthus (Bureau) Sandwith</v>
          </cell>
          <cell r="C1619" t="str">
            <v>Bignoniaceae</v>
          </cell>
          <cell r="D1619" t="str">
            <v>Tynanthus</v>
          </cell>
          <cell r="E1619" t="str">
            <v>polyanthus</v>
          </cell>
          <cell r="F1619" t="str">
            <v>(Bureau) Sandwith</v>
          </cell>
          <cell r="G1619" t="str">
            <v>-</v>
          </cell>
        </row>
        <row r="1620">
          <cell r="A1620">
            <v>128127103</v>
          </cell>
          <cell r="B1620" t="str">
            <v>Tynanthus schumannianus (Kuntze) A.H.Gentry</v>
          </cell>
          <cell r="C1620" t="str">
            <v>Bignoniaceae</v>
          </cell>
          <cell r="D1620" t="str">
            <v>Tynanthus</v>
          </cell>
          <cell r="E1620" t="str">
            <v>schumannianus</v>
          </cell>
          <cell r="F1620" t="str">
            <v>(Kuntze) A.H.Gentry</v>
          </cell>
          <cell r="G1620" t="str">
            <v>-</v>
          </cell>
        </row>
        <row r="1621">
          <cell r="A1621">
            <v>128128100</v>
          </cell>
          <cell r="B1621" t="str">
            <v>Xylophragma sp.</v>
          </cell>
          <cell r="C1621" t="str">
            <v>Bignoniaceae</v>
          </cell>
          <cell r="D1621" t="str">
            <v>Xylophragma</v>
          </cell>
          <cell r="E1621" t="str">
            <v>sp.</v>
          </cell>
          <cell r="F1621" t="str">
            <v>-</v>
          </cell>
          <cell r="G1621" t="str">
            <v>-</v>
          </cell>
        </row>
        <row r="1622">
          <cell r="A1622">
            <v>128128101</v>
          </cell>
          <cell r="B1622" t="str">
            <v>Xylophragma platyphyllum (DC.) L.G.Lohmann</v>
          </cell>
          <cell r="C1622" t="str">
            <v>Bignoniaceae</v>
          </cell>
          <cell r="D1622" t="str">
            <v>Xylophragma</v>
          </cell>
          <cell r="E1622" t="str">
            <v>platyphyllum</v>
          </cell>
          <cell r="F1622" t="str">
            <v>(DC.) L.G.Lohmann</v>
          </cell>
          <cell r="G1622" t="str">
            <v>-</v>
          </cell>
        </row>
        <row r="1623">
          <cell r="A1623">
            <v>128128102</v>
          </cell>
          <cell r="B1623" t="str">
            <v>Xylophragma pratense (Bureau &amp; K.Schum.) Sprague</v>
          </cell>
          <cell r="C1623" t="str">
            <v>Bignoniaceae</v>
          </cell>
          <cell r="D1623" t="str">
            <v>Xylophragma</v>
          </cell>
          <cell r="E1623" t="str">
            <v>pratense</v>
          </cell>
          <cell r="F1623" t="str">
            <v>(Bureau &amp; K.Schum.) Sprague</v>
          </cell>
          <cell r="G1623" t="str">
            <v>-</v>
          </cell>
        </row>
        <row r="1624">
          <cell r="A1624">
            <v>128128103</v>
          </cell>
          <cell r="B1624" t="str">
            <v>Xylophragma seemannianum (Kuntze) Sandwith</v>
          </cell>
          <cell r="C1624" t="str">
            <v>Bignoniaceae</v>
          </cell>
          <cell r="D1624" t="str">
            <v>Xylophragma</v>
          </cell>
          <cell r="E1624" t="str">
            <v>seemannianum</v>
          </cell>
          <cell r="F1624" t="str">
            <v>(Kuntze) Sandwith</v>
          </cell>
          <cell r="G1624" t="str">
            <v>-</v>
          </cell>
        </row>
        <row r="1625">
          <cell r="A1625">
            <v>129100100</v>
          </cell>
          <cell r="B1625" t="str">
            <v>Bixa sp.</v>
          </cell>
          <cell r="C1625" t="str">
            <v>Bixaceae</v>
          </cell>
          <cell r="D1625" t="str">
            <v>Bixa</v>
          </cell>
          <cell r="E1625" t="str">
            <v>sp.</v>
          </cell>
          <cell r="F1625" t="str">
            <v>-</v>
          </cell>
          <cell r="G1625" t="str">
            <v>-</v>
          </cell>
        </row>
        <row r="1626">
          <cell r="A1626">
            <v>129100101</v>
          </cell>
          <cell r="B1626" t="str">
            <v>Bixa excelsa Gleason &amp; Krukoff</v>
          </cell>
          <cell r="C1626" t="str">
            <v>Bixaceae</v>
          </cell>
          <cell r="D1626" t="str">
            <v>Bixa</v>
          </cell>
          <cell r="E1626" t="str">
            <v>excelsa</v>
          </cell>
          <cell r="F1626" t="str">
            <v>Gleason &amp; Krukoff</v>
          </cell>
          <cell r="G1626" t="str">
            <v>-</v>
          </cell>
        </row>
        <row r="1627">
          <cell r="A1627">
            <v>129100102</v>
          </cell>
          <cell r="B1627" t="str">
            <v>Bixa orellana L.</v>
          </cell>
          <cell r="C1627" t="str">
            <v>Bixaceae</v>
          </cell>
          <cell r="D1627" t="str">
            <v>Bixa</v>
          </cell>
          <cell r="E1627" t="str">
            <v>orellana</v>
          </cell>
          <cell r="F1627" t="str">
            <v>L.</v>
          </cell>
          <cell r="G1627" t="str">
            <v>Achiote | Anoto | Achiote amarillo | Achiote | pepa roja</v>
          </cell>
        </row>
        <row r="1628">
          <cell r="A1628">
            <v>129100103</v>
          </cell>
          <cell r="B1628" t="str">
            <v>Bixa sphaerocarpa Triana</v>
          </cell>
          <cell r="C1628" t="str">
            <v>Bixaceae</v>
          </cell>
          <cell r="D1628" t="str">
            <v>Bixa</v>
          </cell>
          <cell r="E1628" t="str">
            <v>sphaerocarpa</v>
          </cell>
          <cell r="F1628" t="str">
            <v>Triana</v>
          </cell>
          <cell r="G1628" t="str">
            <v>-</v>
          </cell>
        </row>
        <row r="1629">
          <cell r="A1629">
            <v>129100104</v>
          </cell>
          <cell r="B1629" t="str">
            <v>Bixa urucurana Willd.</v>
          </cell>
          <cell r="C1629" t="str">
            <v>Bixaceae</v>
          </cell>
          <cell r="D1629" t="str">
            <v>Bixa</v>
          </cell>
          <cell r="E1629" t="str">
            <v>urucurana</v>
          </cell>
          <cell r="F1629" t="str">
            <v>Willd.</v>
          </cell>
          <cell r="G1629" t="str">
            <v>Achiote de monte | Achiote | Onotillo | Achiote variedad con frutos verdes</v>
          </cell>
        </row>
        <row r="1630">
          <cell r="A1630">
            <v>129101100</v>
          </cell>
          <cell r="B1630" t="str">
            <v>Cochlospermum sp.</v>
          </cell>
          <cell r="C1630" t="str">
            <v>Bixaceae</v>
          </cell>
          <cell r="D1630" t="str">
            <v>Cochlospermum</v>
          </cell>
          <cell r="E1630" t="str">
            <v>sp.</v>
          </cell>
          <cell r="F1630" t="str">
            <v>-</v>
          </cell>
          <cell r="G1630" t="str">
            <v>-</v>
          </cell>
        </row>
        <row r="1631">
          <cell r="A1631">
            <v>129101101</v>
          </cell>
          <cell r="B1631" t="str">
            <v>Cochlospermum orinocense (Kunth) Steud.</v>
          </cell>
          <cell r="C1631" t="str">
            <v>Bixaceae</v>
          </cell>
          <cell r="D1631" t="str">
            <v>Cochlospermum</v>
          </cell>
          <cell r="E1631" t="str">
            <v>orinocense</v>
          </cell>
          <cell r="F1631" t="str">
            <v>(Kunth) Steud.</v>
          </cell>
          <cell r="G1631" t="str">
            <v>Flor amarillo | Yuco | Bototo | majabio | Bototo</v>
          </cell>
        </row>
        <row r="1632">
          <cell r="A1632">
            <v>129101102</v>
          </cell>
          <cell r="B1632" t="str">
            <v>Cochlospermum vitifolium (Willd.) Spreng.</v>
          </cell>
          <cell r="C1632" t="str">
            <v>Bixaceae</v>
          </cell>
          <cell r="D1632" t="str">
            <v>Cochlospermum</v>
          </cell>
          <cell r="E1632" t="str">
            <v>vitifolium</v>
          </cell>
          <cell r="F1632" t="str">
            <v>(Willd.) Spreng.</v>
          </cell>
          <cell r="G1632" t="str">
            <v>Bototo | Compadra Bototo | Compadre Bototo</v>
          </cell>
        </row>
        <row r="1633">
          <cell r="A1633">
            <v>130100100</v>
          </cell>
          <cell r="B1633" t="str">
            <v>Archytaea sp.</v>
          </cell>
          <cell r="C1633" t="str">
            <v>Bonnetiaceae</v>
          </cell>
          <cell r="D1633" t="str">
            <v>Archytaea</v>
          </cell>
          <cell r="E1633" t="str">
            <v>sp.</v>
          </cell>
          <cell r="F1633" t="str">
            <v>-</v>
          </cell>
          <cell r="G1633" t="str">
            <v>-</v>
          </cell>
        </row>
        <row r="1634">
          <cell r="A1634">
            <v>130100101</v>
          </cell>
          <cell r="B1634" t="str">
            <v>Archytaea angustifolia Maguire</v>
          </cell>
          <cell r="C1634" t="str">
            <v>Bonnetiaceae</v>
          </cell>
          <cell r="D1634" t="str">
            <v>Archytaea</v>
          </cell>
          <cell r="E1634" t="str">
            <v>angustifolia</v>
          </cell>
          <cell r="F1634" t="str">
            <v>Maguire</v>
          </cell>
          <cell r="G1634" t="str">
            <v>-</v>
          </cell>
        </row>
        <row r="1635">
          <cell r="A1635">
            <v>130100102</v>
          </cell>
          <cell r="B1635" t="str">
            <v>Archytaea triflora Mart.</v>
          </cell>
          <cell r="C1635" t="str">
            <v>Bonnetiaceae</v>
          </cell>
          <cell r="D1635" t="str">
            <v>Archytaea</v>
          </cell>
          <cell r="E1635" t="str">
            <v>triflora</v>
          </cell>
          <cell r="F1635" t="str">
            <v>Mart.</v>
          </cell>
          <cell r="G1635" t="str">
            <v>-</v>
          </cell>
        </row>
        <row r="1636">
          <cell r="A1636">
            <v>130101100</v>
          </cell>
          <cell r="B1636" t="str">
            <v>Bonnetia sp.</v>
          </cell>
          <cell r="C1636" t="str">
            <v>Bonnetiaceae</v>
          </cell>
          <cell r="D1636" t="str">
            <v>Bonnetia</v>
          </cell>
          <cell r="E1636" t="str">
            <v>sp.</v>
          </cell>
          <cell r="F1636" t="str">
            <v>-</v>
          </cell>
          <cell r="G1636" t="str">
            <v>-</v>
          </cell>
        </row>
        <row r="1637">
          <cell r="A1637">
            <v>130101101</v>
          </cell>
          <cell r="B1637" t="str">
            <v>Bonnetia colombiana (Maguire) Steyerm.</v>
          </cell>
          <cell r="C1637" t="str">
            <v>Bonnetiaceae</v>
          </cell>
          <cell r="D1637" t="str">
            <v>Bonnetia</v>
          </cell>
          <cell r="E1637" t="str">
            <v>colombiana</v>
          </cell>
          <cell r="F1637" t="str">
            <v>(Maguire) Steyerm.</v>
          </cell>
          <cell r="G1637" t="str">
            <v>-</v>
          </cell>
        </row>
        <row r="1638">
          <cell r="A1638">
            <v>130101102</v>
          </cell>
          <cell r="B1638" t="str">
            <v>Bonnetia holostyla Huber</v>
          </cell>
          <cell r="C1638" t="str">
            <v>Bonnetiaceae</v>
          </cell>
          <cell r="D1638" t="str">
            <v>Bonnetia</v>
          </cell>
          <cell r="E1638" t="str">
            <v>holostyla</v>
          </cell>
          <cell r="F1638" t="str">
            <v>Huber</v>
          </cell>
          <cell r="G1638" t="str">
            <v>-</v>
          </cell>
        </row>
        <row r="1639">
          <cell r="A1639">
            <v>130101103</v>
          </cell>
          <cell r="B1639" t="str">
            <v>Bonnetia paniculata Benth.</v>
          </cell>
          <cell r="C1639" t="str">
            <v>Bonnetiaceae</v>
          </cell>
          <cell r="D1639" t="str">
            <v>Bonnetia</v>
          </cell>
          <cell r="E1639" t="str">
            <v>paniculata</v>
          </cell>
          <cell r="F1639" t="str">
            <v>Benth.</v>
          </cell>
          <cell r="G1639" t="str">
            <v>-</v>
          </cell>
        </row>
        <row r="1640">
          <cell r="A1640">
            <v>130101104</v>
          </cell>
          <cell r="B1640" t="str">
            <v>Bonnetia sessilis Benth.</v>
          </cell>
          <cell r="C1640" t="str">
            <v>Bonnetiaceae</v>
          </cell>
          <cell r="D1640" t="str">
            <v>Bonnetia</v>
          </cell>
          <cell r="E1640" t="str">
            <v>sessilis</v>
          </cell>
          <cell r="F1640" t="str">
            <v>Benth.</v>
          </cell>
          <cell r="G1640" t="str">
            <v>-</v>
          </cell>
        </row>
        <row r="1641">
          <cell r="A1641">
            <v>131100100</v>
          </cell>
          <cell r="B1641" t="str">
            <v>Brassica sp.</v>
          </cell>
          <cell r="C1641" t="str">
            <v>Brassicaceae</v>
          </cell>
          <cell r="D1641" t="str">
            <v>Brassica</v>
          </cell>
          <cell r="E1641" t="str">
            <v>sp.</v>
          </cell>
          <cell r="F1641" t="str">
            <v>-</v>
          </cell>
          <cell r="G1641" t="str">
            <v>-</v>
          </cell>
        </row>
        <row r="1642">
          <cell r="A1642">
            <v>131100101</v>
          </cell>
          <cell r="B1642" t="str">
            <v>Brassica oleracea L.</v>
          </cell>
          <cell r="C1642" t="str">
            <v>Brassicaceae</v>
          </cell>
          <cell r="D1642" t="str">
            <v>Brassica</v>
          </cell>
          <cell r="E1642" t="str">
            <v>oleracea</v>
          </cell>
          <cell r="F1642" t="str">
            <v>L.</v>
          </cell>
          <cell r="G1642" t="str">
            <v>Col</v>
          </cell>
        </row>
        <row r="1643">
          <cell r="A1643">
            <v>131100102</v>
          </cell>
          <cell r="B1643" t="str">
            <v>Brassica rapa L.</v>
          </cell>
          <cell r="C1643" t="str">
            <v>Brassicaceae</v>
          </cell>
          <cell r="D1643" t="str">
            <v>Brassica</v>
          </cell>
          <cell r="E1643" t="str">
            <v>rapa</v>
          </cell>
          <cell r="F1643" t="str">
            <v>L.</v>
          </cell>
          <cell r="G1643" t="str">
            <v>-</v>
          </cell>
        </row>
        <row r="1644">
          <cell r="A1644">
            <v>131101100</v>
          </cell>
          <cell r="B1644" t="str">
            <v>Cardamine sp.</v>
          </cell>
          <cell r="C1644" t="str">
            <v>Brassicaceae</v>
          </cell>
          <cell r="D1644" t="str">
            <v>Cardamine</v>
          </cell>
          <cell r="E1644" t="str">
            <v>sp.</v>
          </cell>
          <cell r="F1644" t="str">
            <v>-</v>
          </cell>
          <cell r="G1644" t="str">
            <v>Mostaza</v>
          </cell>
        </row>
        <row r="1645">
          <cell r="A1645">
            <v>131101101</v>
          </cell>
          <cell r="B1645" t="str">
            <v>Cardamine flexuosa With.</v>
          </cell>
          <cell r="C1645" t="str">
            <v>Brassicaceae</v>
          </cell>
          <cell r="D1645" t="str">
            <v>Cardamine</v>
          </cell>
          <cell r="E1645" t="str">
            <v>flexuosa</v>
          </cell>
          <cell r="F1645" t="str">
            <v>With.</v>
          </cell>
          <cell r="G1645" t="str">
            <v>-</v>
          </cell>
        </row>
        <row r="1646">
          <cell r="A1646">
            <v>132100100</v>
          </cell>
          <cell r="B1646" t="str">
            <v>Aechmea sp.</v>
          </cell>
          <cell r="C1646" t="str">
            <v>Bromeliaceae</v>
          </cell>
          <cell r="D1646" t="str">
            <v>Aechmea</v>
          </cell>
          <cell r="E1646" t="str">
            <v>sp.</v>
          </cell>
          <cell r="F1646" t="str">
            <v>-</v>
          </cell>
          <cell r="G1646" t="str">
            <v>-</v>
          </cell>
        </row>
        <row r="1647">
          <cell r="A1647">
            <v>132100101</v>
          </cell>
          <cell r="B1647" t="str">
            <v>Aechmea andaquiensis Betancur &amp; Aguirre-Santoro</v>
          </cell>
          <cell r="C1647" t="str">
            <v>Bromeliaceae</v>
          </cell>
          <cell r="D1647" t="str">
            <v>Aechmea</v>
          </cell>
          <cell r="E1647" t="str">
            <v>andaquiensis</v>
          </cell>
          <cell r="F1647" t="str">
            <v>Betancur &amp; Aguirre-Santoro</v>
          </cell>
          <cell r="G1647" t="str">
            <v>-</v>
          </cell>
        </row>
        <row r="1648">
          <cell r="A1648">
            <v>132100102</v>
          </cell>
          <cell r="B1648" t="str">
            <v>Aechmea angustifolia Poepp. &amp; Endl.</v>
          </cell>
          <cell r="C1648" t="str">
            <v>Bromeliaceae</v>
          </cell>
          <cell r="D1648" t="str">
            <v>Aechmea</v>
          </cell>
          <cell r="E1648" t="str">
            <v>angustifolia</v>
          </cell>
          <cell r="F1648" t="str">
            <v>Poepp. &amp; Endl.</v>
          </cell>
          <cell r="G1648" t="str">
            <v>-</v>
          </cell>
        </row>
        <row r="1649">
          <cell r="A1649">
            <v>132100103</v>
          </cell>
          <cell r="B1649" t="str">
            <v>Aechmea anomala L.B.Sm.</v>
          </cell>
          <cell r="C1649" t="str">
            <v>Bromeliaceae</v>
          </cell>
          <cell r="D1649" t="str">
            <v>Aechmea</v>
          </cell>
          <cell r="E1649" t="str">
            <v>anomala</v>
          </cell>
          <cell r="F1649" t="str">
            <v>L.B.Sm.</v>
          </cell>
          <cell r="G1649" t="str">
            <v>Bicundo</v>
          </cell>
        </row>
        <row r="1650">
          <cell r="A1650">
            <v>132100104</v>
          </cell>
          <cell r="B1650" t="str">
            <v>Aechmea brevicollis L.B.Sm.</v>
          </cell>
          <cell r="C1650" t="str">
            <v>Bromeliaceae</v>
          </cell>
          <cell r="D1650" t="str">
            <v>Aechmea</v>
          </cell>
          <cell r="E1650" t="str">
            <v>brevicollis</v>
          </cell>
          <cell r="F1650" t="str">
            <v>L.B.Sm.</v>
          </cell>
          <cell r="G1650" t="str">
            <v>-</v>
          </cell>
        </row>
        <row r="1651">
          <cell r="A1651">
            <v>132100105</v>
          </cell>
          <cell r="B1651" t="str">
            <v>Aechmea bromeliifolia (Rudge) Baker</v>
          </cell>
          <cell r="C1651" t="str">
            <v>Bromeliaceae</v>
          </cell>
          <cell r="D1651" t="str">
            <v>Aechmea</v>
          </cell>
          <cell r="E1651" t="str">
            <v>bromeliifolia</v>
          </cell>
          <cell r="F1651" t="str">
            <v>(Rudge) Baker</v>
          </cell>
          <cell r="G1651" t="str">
            <v>-</v>
          </cell>
        </row>
        <row r="1652">
          <cell r="A1652">
            <v>132100106</v>
          </cell>
          <cell r="B1652" t="str">
            <v>Aechmea cardenasii Aguirre-Santoro &amp; Betancur</v>
          </cell>
          <cell r="C1652" t="str">
            <v>Bromeliaceae</v>
          </cell>
          <cell r="D1652" t="str">
            <v>Aechmea</v>
          </cell>
          <cell r="E1652" t="str">
            <v>cardenasii</v>
          </cell>
          <cell r="F1652" t="str">
            <v>Aguirre-Santoro &amp; Betancur</v>
          </cell>
          <cell r="G1652" t="str">
            <v>-</v>
          </cell>
        </row>
        <row r="1653">
          <cell r="A1653">
            <v>132100107</v>
          </cell>
          <cell r="B1653" t="str">
            <v>Aechmea chantinii (Carrière) Baker</v>
          </cell>
          <cell r="C1653" t="str">
            <v>Bromeliaceae</v>
          </cell>
          <cell r="D1653" t="str">
            <v>Aechmea</v>
          </cell>
          <cell r="E1653" t="str">
            <v>chantinii</v>
          </cell>
          <cell r="F1653" t="str">
            <v>(Carrière) Baker</v>
          </cell>
          <cell r="G1653" t="str">
            <v>-</v>
          </cell>
        </row>
        <row r="1654">
          <cell r="A1654">
            <v>132100108</v>
          </cell>
          <cell r="B1654" t="str">
            <v>Aechmea colombiana (L.B.Sm.) L.B.Sm. &amp; M.A.Spencer</v>
          </cell>
          <cell r="C1654" t="str">
            <v>Bromeliaceae</v>
          </cell>
          <cell r="D1654" t="str">
            <v>Aechmea</v>
          </cell>
          <cell r="E1654" t="str">
            <v>colombiana</v>
          </cell>
          <cell r="F1654" t="str">
            <v>(L.B.Sm.) L.B.Sm. &amp; M.A.Spencer</v>
          </cell>
          <cell r="G1654" t="str">
            <v>Sacha piña</v>
          </cell>
        </row>
        <row r="1655">
          <cell r="A1655">
            <v>132100109</v>
          </cell>
          <cell r="B1655" t="str">
            <v>Aechmea contracta (Schult.f.) Baker</v>
          </cell>
          <cell r="C1655" t="str">
            <v>Bromeliaceae</v>
          </cell>
          <cell r="D1655" t="str">
            <v>Aechmea</v>
          </cell>
          <cell r="E1655" t="str">
            <v>contracta</v>
          </cell>
          <cell r="F1655" t="str">
            <v>(Schult.f.) Baker</v>
          </cell>
          <cell r="G1655" t="str">
            <v>Piña de sapo kaka</v>
          </cell>
        </row>
        <row r="1656">
          <cell r="A1656">
            <v>132100110</v>
          </cell>
          <cell r="B1656" t="str">
            <v>Aechmea corymbosa (Schult.f.) Mez</v>
          </cell>
          <cell r="C1656" t="str">
            <v>Bromeliaceae</v>
          </cell>
          <cell r="D1656" t="str">
            <v>Aechmea</v>
          </cell>
          <cell r="E1656" t="str">
            <v>corymbosa</v>
          </cell>
          <cell r="F1656" t="str">
            <v>(Schult.f.) Mez</v>
          </cell>
          <cell r="G1656" t="str">
            <v>Bicundo enano rojo</v>
          </cell>
        </row>
        <row r="1657">
          <cell r="A1657">
            <v>132100111</v>
          </cell>
          <cell r="B1657" t="str">
            <v>Aechmea longicuspis Baker</v>
          </cell>
          <cell r="C1657" t="str">
            <v>Bromeliaceae</v>
          </cell>
          <cell r="D1657" t="str">
            <v>Aechmea</v>
          </cell>
          <cell r="E1657" t="str">
            <v>longicuspis</v>
          </cell>
          <cell r="F1657" t="str">
            <v>Baker</v>
          </cell>
          <cell r="G1657" t="str">
            <v>-</v>
          </cell>
        </row>
        <row r="1658">
          <cell r="A1658">
            <v>132100112</v>
          </cell>
          <cell r="B1658" t="str">
            <v>Aechmea longifolia (Rudge) L.B.Sm. &amp; M.A.Spencer</v>
          </cell>
          <cell r="C1658" t="str">
            <v>Bromeliaceae</v>
          </cell>
          <cell r="D1658" t="str">
            <v>Aechmea</v>
          </cell>
          <cell r="E1658" t="str">
            <v>longifolia</v>
          </cell>
          <cell r="F1658" t="str">
            <v>(Rudge) L.B.Sm. &amp; M.A.Spencer</v>
          </cell>
          <cell r="G1658" t="str">
            <v>-</v>
          </cell>
        </row>
        <row r="1659">
          <cell r="A1659">
            <v>132100113</v>
          </cell>
          <cell r="B1659" t="str">
            <v>Aechmea longiramosa Betancur &amp; Aguirre-Santoro</v>
          </cell>
          <cell r="C1659" t="str">
            <v>Bromeliaceae</v>
          </cell>
          <cell r="D1659" t="str">
            <v>Aechmea</v>
          </cell>
          <cell r="E1659" t="str">
            <v>longiramosa</v>
          </cell>
          <cell r="F1659" t="str">
            <v>Betancur &amp; Aguirre-Santoro</v>
          </cell>
          <cell r="G1659" t="str">
            <v>-</v>
          </cell>
        </row>
        <row r="1660">
          <cell r="A1660">
            <v>132100114</v>
          </cell>
          <cell r="B1660" t="str">
            <v>Aechmea mertensii (G.Mey.) Schult. &amp; Schult.f.</v>
          </cell>
          <cell r="C1660" t="str">
            <v>Bromeliaceae</v>
          </cell>
          <cell r="D1660" t="str">
            <v>Aechmea</v>
          </cell>
          <cell r="E1660" t="str">
            <v>mertensii</v>
          </cell>
          <cell r="F1660" t="str">
            <v>(G.Mey.) Schult. &amp; Schult.f.</v>
          </cell>
          <cell r="G1660" t="str">
            <v>Bicundo</v>
          </cell>
        </row>
        <row r="1661">
          <cell r="A1661">
            <v>132100115</v>
          </cell>
          <cell r="B1661" t="str">
            <v>Aechmea nidularioides L.B.Sm.</v>
          </cell>
          <cell r="C1661" t="str">
            <v>Bromeliaceae</v>
          </cell>
          <cell r="D1661" t="str">
            <v>Aechmea</v>
          </cell>
          <cell r="E1661" t="str">
            <v>nidularioides</v>
          </cell>
          <cell r="F1661" t="str">
            <v>L.B.Sm.</v>
          </cell>
          <cell r="G1661" t="str">
            <v>-</v>
          </cell>
        </row>
        <row r="1662">
          <cell r="A1662">
            <v>132100116</v>
          </cell>
          <cell r="B1662" t="str">
            <v>Aechmea nivea L.B.Sm.</v>
          </cell>
          <cell r="C1662" t="str">
            <v>Bromeliaceae</v>
          </cell>
          <cell r="D1662" t="str">
            <v>Aechmea</v>
          </cell>
          <cell r="E1662" t="str">
            <v>nivea</v>
          </cell>
          <cell r="F1662" t="str">
            <v>L.B.Sm.</v>
          </cell>
          <cell r="G1662" t="str">
            <v>-</v>
          </cell>
        </row>
        <row r="1663">
          <cell r="A1663">
            <v>132100117</v>
          </cell>
          <cell r="B1663" t="str">
            <v>Aechmea penduliflora André</v>
          </cell>
          <cell r="C1663" t="str">
            <v>Bromeliaceae</v>
          </cell>
          <cell r="D1663" t="str">
            <v>Aechmea</v>
          </cell>
          <cell r="E1663" t="str">
            <v>penduliflora</v>
          </cell>
          <cell r="F1663" t="str">
            <v>André</v>
          </cell>
          <cell r="G1663" t="str">
            <v>-</v>
          </cell>
        </row>
        <row r="1664">
          <cell r="A1664">
            <v>132100118</v>
          </cell>
          <cell r="B1664" t="str">
            <v>Aechmea poitaei (Baker) L.B.Sm. &amp; M.A.Spencer</v>
          </cell>
          <cell r="C1664" t="str">
            <v>Bromeliaceae</v>
          </cell>
          <cell r="D1664" t="str">
            <v>Aechmea</v>
          </cell>
          <cell r="E1664" t="str">
            <v>poitaei</v>
          </cell>
          <cell r="F1664" t="str">
            <v>(Baker) L.B.Sm. &amp; M.A.Spencer</v>
          </cell>
          <cell r="G1664" t="str">
            <v>-</v>
          </cell>
        </row>
        <row r="1665">
          <cell r="A1665">
            <v>132100119</v>
          </cell>
          <cell r="B1665" t="str">
            <v>Aechmea politii L.B.Sm.</v>
          </cell>
          <cell r="C1665" t="str">
            <v>Bromeliaceae</v>
          </cell>
          <cell r="D1665" t="str">
            <v>Aechmea</v>
          </cell>
          <cell r="E1665" t="str">
            <v>politii</v>
          </cell>
          <cell r="F1665" t="str">
            <v>L.B.Sm.</v>
          </cell>
          <cell r="G1665" t="str">
            <v>-</v>
          </cell>
        </row>
        <row r="1666">
          <cell r="A1666">
            <v>132100120</v>
          </cell>
          <cell r="B1666" t="str">
            <v>Aechmea retusa L.B.Sm.</v>
          </cell>
          <cell r="C1666" t="str">
            <v>Bromeliaceae</v>
          </cell>
          <cell r="D1666" t="str">
            <v>Aechmea</v>
          </cell>
          <cell r="E1666" t="str">
            <v>retusa</v>
          </cell>
          <cell r="F1666" t="str">
            <v>L.B.Sm.</v>
          </cell>
          <cell r="G1666" t="str">
            <v>-</v>
          </cell>
        </row>
        <row r="1667">
          <cell r="A1667">
            <v>132100121</v>
          </cell>
          <cell r="B1667" t="str">
            <v>Aechmea roeseliae H.Luther</v>
          </cell>
          <cell r="C1667" t="str">
            <v>Bromeliaceae</v>
          </cell>
          <cell r="D1667" t="str">
            <v>Aechmea</v>
          </cell>
          <cell r="E1667" t="str">
            <v>roeseliae</v>
          </cell>
          <cell r="F1667" t="str">
            <v>H.Luther</v>
          </cell>
          <cell r="G1667" t="str">
            <v>-</v>
          </cell>
        </row>
        <row r="1668">
          <cell r="A1668">
            <v>132100122</v>
          </cell>
          <cell r="B1668" t="str">
            <v>Aechmea romeroi L.B.Sm.</v>
          </cell>
          <cell r="C1668" t="str">
            <v>Bromeliaceae</v>
          </cell>
          <cell r="D1668" t="str">
            <v>Aechmea</v>
          </cell>
          <cell r="E1668" t="str">
            <v>romeroi</v>
          </cell>
          <cell r="F1668" t="str">
            <v>L.B.Sm.</v>
          </cell>
          <cell r="G1668" t="str">
            <v>-</v>
          </cell>
        </row>
        <row r="1669">
          <cell r="A1669">
            <v>132100123</v>
          </cell>
          <cell r="B1669" t="str">
            <v>Aechmea rubiginosa Mez</v>
          </cell>
          <cell r="C1669" t="str">
            <v>Bromeliaceae</v>
          </cell>
          <cell r="D1669" t="str">
            <v>Aechmea</v>
          </cell>
          <cell r="E1669" t="str">
            <v>rubiginosa</v>
          </cell>
          <cell r="F1669" t="str">
            <v>Mez</v>
          </cell>
          <cell r="G1669" t="str">
            <v>Piña de monte</v>
          </cell>
        </row>
        <row r="1670">
          <cell r="A1670">
            <v>132100124</v>
          </cell>
          <cell r="B1670" t="str">
            <v>Aechmea servitensis André</v>
          </cell>
          <cell r="C1670" t="str">
            <v>Bromeliaceae</v>
          </cell>
          <cell r="D1670" t="str">
            <v>Aechmea</v>
          </cell>
          <cell r="E1670" t="str">
            <v>servitensis</v>
          </cell>
          <cell r="F1670" t="str">
            <v>André</v>
          </cell>
          <cell r="G1670" t="str">
            <v>-</v>
          </cell>
        </row>
        <row r="1671">
          <cell r="A1671">
            <v>132100125</v>
          </cell>
          <cell r="B1671" t="str">
            <v>Aechmea setigera Schult. &amp; Schult.f.</v>
          </cell>
          <cell r="C1671" t="str">
            <v>Bromeliaceae</v>
          </cell>
          <cell r="D1671" t="str">
            <v>Aechmea</v>
          </cell>
          <cell r="E1671" t="str">
            <v>setigera</v>
          </cell>
          <cell r="F1671" t="str">
            <v>Schult. &amp; Schult.f.</v>
          </cell>
          <cell r="G1671" t="str">
            <v>-</v>
          </cell>
        </row>
        <row r="1672">
          <cell r="A1672">
            <v>132100126</v>
          </cell>
          <cell r="B1672" t="str">
            <v>Aechmea stenosepala L.B.Sm.</v>
          </cell>
          <cell r="C1672" t="str">
            <v>Bromeliaceae</v>
          </cell>
          <cell r="D1672" t="str">
            <v>Aechmea</v>
          </cell>
          <cell r="E1672" t="str">
            <v>stenosepala</v>
          </cell>
          <cell r="F1672" t="str">
            <v>L.B.Sm.</v>
          </cell>
          <cell r="G1672" t="str">
            <v>Bromelia</v>
          </cell>
        </row>
        <row r="1673">
          <cell r="A1673">
            <v>132100127</v>
          </cell>
          <cell r="B1673" t="str">
            <v>Aechmea tillandsioides (Schult. &amp; Schult.f.) Baker</v>
          </cell>
          <cell r="C1673" t="str">
            <v>Bromeliaceae</v>
          </cell>
          <cell r="D1673" t="str">
            <v>Aechmea</v>
          </cell>
          <cell r="E1673" t="str">
            <v>tillandsioides</v>
          </cell>
          <cell r="F1673" t="str">
            <v>(Schult. &amp; Schult.f.) Baker</v>
          </cell>
          <cell r="G1673" t="str">
            <v>-</v>
          </cell>
        </row>
        <row r="1674">
          <cell r="A1674">
            <v>132100128</v>
          </cell>
          <cell r="B1674" t="str">
            <v>Aechmea tocantina Baker</v>
          </cell>
          <cell r="C1674" t="str">
            <v>Bromeliaceae</v>
          </cell>
          <cell r="D1674" t="str">
            <v>Aechmea</v>
          </cell>
          <cell r="E1674" t="str">
            <v>tocantina</v>
          </cell>
          <cell r="F1674" t="str">
            <v>Baker</v>
          </cell>
          <cell r="G1674" t="str">
            <v>-</v>
          </cell>
        </row>
        <row r="1675">
          <cell r="A1675">
            <v>132100129</v>
          </cell>
          <cell r="B1675" t="str">
            <v>Aechmea vallerandii (Carrière) Erhardt, Götz &amp; Seybold</v>
          </cell>
          <cell r="C1675" t="str">
            <v>Bromeliaceae</v>
          </cell>
          <cell r="D1675" t="str">
            <v>Aechmea</v>
          </cell>
          <cell r="E1675" t="str">
            <v>vallerandii</v>
          </cell>
          <cell r="F1675" t="str">
            <v>(Carrière) Erhardt, Götz &amp; Seybold</v>
          </cell>
          <cell r="G1675" t="str">
            <v>-</v>
          </cell>
        </row>
        <row r="1676">
          <cell r="A1676">
            <v>132100130</v>
          </cell>
          <cell r="B1676" t="str">
            <v>Aechmea veitchii Baker</v>
          </cell>
          <cell r="C1676" t="str">
            <v>Bromeliaceae</v>
          </cell>
          <cell r="D1676" t="str">
            <v>Aechmea</v>
          </cell>
          <cell r="E1676" t="str">
            <v>veitchii</v>
          </cell>
          <cell r="F1676" t="str">
            <v>Baker</v>
          </cell>
          <cell r="G1676" t="str">
            <v>-</v>
          </cell>
        </row>
        <row r="1677">
          <cell r="A1677">
            <v>132100131</v>
          </cell>
          <cell r="B1677" t="str">
            <v>Aechmea williamsii (L.B.Sm.) L.B.Sm. &amp; M.A.Spencer</v>
          </cell>
          <cell r="C1677" t="str">
            <v>Bromeliaceae</v>
          </cell>
          <cell r="D1677" t="str">
            <v>Aechmea</v>
          </cell>
          <cell r="E1677" t="str">
            <v>williamsii</v>
          </cell>
          <cell r="F1677" t="str">
            <v>(L.B.Sm.) L.B.Sm. &amp; M.A.Spencer</v>
          </cell>
          <cell r="G1677" t="str">
            <v>-</v>
          </cell>
        </row>
        <row r="1678">
          <cell r="A1678">
            <v>132100132</v>
          </cell>
          <cell r="B1678" t="str">
            <v>Aechmea woronowii Harms</v>
          </cell>
          <cell r="C1678" t="str">
            <v>Bromeliaceae</v>
          </cell>
          <cell r="D1678" t="str">
            <v>Aechmea</v>
          </cell>
          <cell r="E1678" t="str">
            <v>woronowii</v>
          </cell>
          <cell r="F1678" t="str">
            <v>Harms</v>
          </cell>
          <cell r="G1678" t="str">
            <v>-</v>
          </cell>
        </row>
        <row r="1679">
          <cell r="A1679">
            <v>132100133</v>
          </cell>
          <cell r="B1679" t="str">
            <v>Aechmea zebrina L.B.Sm.</v>
          </cell>
          <cell r="C1679" t="str">
            <v>Bromeliaceae</v>
          </cell>
          <cell r="D1679" t="str">
            <v>Aechmea</v>
          </cell>
          <cell r="E1679" t="str">
            <v>zebrina</v>
          </cell>
          <cell r="F1679" t="str">
            <v>L.B.Sm.</v>
          </cell>
          <cell r="G1679" t="str">
            <v>-</v>
          </cell>
        </row>
        <row r="1680">
          <cell r="A1680">
            <v>132101100</v>
          </cell>
          <cell r="B1680" t="str">
            <v>Ananas sp.</v>
          </cell>
          <cell r="C1680" t="str">
            <v>Bromeliaceae</v>
          </cell>
          <cell r="D1680" t="str">
            <v>Ananas</v>
          </cell>
          <cell r="E1680" t="str">
            <v>sp.</v>
          </cell>
          <cell r="F1680" t="str">
            <v>-</v>
          </cell>
          <cell r="G1680" t="str">
            <v>-</v>
          </cell>
        </row>
        <row r="1681">
          <cell r="A1681">
            <v>132101101</v>
          </cell>
          <cell r="B1681" t="str">
            <v>Ananas bracteatus (Lindl.) Schult. &amp; Schult.f.</v>
          </cell>
          <cell r="C1681" t="str">
            <v>Bromeliaceae</v>
          </cell>
          <cell r="D1681" t="str">
            <v>Ananas</v>
          </cell>
          <cell r="E1681" t="str">
            <v>bracteatus</v>
          </cell>
          <cell r="F1681" t="str">
            <v>(Lindl.) Schult. &amp; Schult.f.</v>
          </cell>
          <cell r="G1681" t="str">
            <v>Piña</v>
          </cell>
        </row>
        <row r="1682">
          <cell r="A1682">
            <v>132101102</v>
          </cell>
          <cell r="B1682" t="str">
            <v>Ananas comosus (L.) Merr.</v>
          </cell>
          <cell r="C1682" t="str">
            <v>Bromeliaceae</v>
          </cell>
          <cell r="D1682" t="str">
            <v>Ananas</v>
          </cell>
          <cell r="E1682" t="str">
            <v>comosus</v>
          </cell>
          <cell r="F1682" t="str">
            <v>(L.) Merr.</v>
          </cell>
          <cell r="G1682" t="str">
            <v>-</v>
          </cell>
        </row>
        <row r="1683">
          <cell r="A1683">
            <v>132101103</v>
          </cell>
          <cell r="B1683" t="str">
            <v>Ananas nanus (L.B.Sm.) L.B.Sm.</v>
          </cell>
          <cell r="C1683" t="str">
            <v>Bromeliaceae</v>
          </cell>
          <cell r="D1683" t="str">
            <v>Ananas</v>
          </cell>
          <cell r="E1683" t="str">
            <v>nanus</v>
          </cell>
          <cell r="F1683" t="str">
            <v>(L.B.Sm.) L.B.Sm.</v>
          </cell>
          <cell r="G1683" t="str">
            <v>-</v>
          </cell>
        </row>
        <row r="1684">
          <cell r="A1684">
            <v>132101104</v>
          </cell>
          <cell r="B1684" t="str">
            <v>Ananas parguazensis Camargo &amp; L.B.Sm.</v>
          </cell>
          <cell r="C1684" t="str">
            <v>Bromeliaceae</v>
          </cell>
          <cell r="D1684" t="str">
            <v>Ananas</v>
          </cell>
          <cell r="E1684" t="str">
            <v>parguazensis</v>
          </cell>
          <cell r="F1684" t="str">
            <v>Camargo &amp; L.B.Sm.</v>
          </cell>
          <cell r="G1684" t="str">
            <v>-</v>
          </cell>
        </row>
        <row r="1685">
          <cell r="A1685">
            <v>132102100</v>
          </cell>
          <cell r="B1685" t="str">
            <v>Araeococcus flagellifolius Harms</v>
          </cell>
          <cell r="C1685" t="str">
            <v>Bromeliaceae</v>
          </cell>
          <cell r="D1685" t="str">
            <v>Araeococcus</v>
          </cell>
          <cell r="E1685" t="str">
            <v>flagellifolius</v>
          </cell>
          <cell r="F1685" t="str">
            <v>Harms</v>
          </cell>
          <cell r="G1685" t="str">
            <v>-</v>
          </cell>
        </row>
        <row r="1686">
          <cell r="A1686">
            <v>132103100</v>
          </cell>
          <cell r="B1686" t="str">
            <v>Billbergia sp.</v>
          </cell>
          <cell r="C1686" t="str">
            <v>Bromeliaceae</v>
          </cell>
          <cell r="D1686" t="str">
            <v>Billbergia</v>
          </cell>
          <cell r="E1686" t="str">
            <v>sp.</v>
          </cell>
          <cell r="F1686" t="str">
            <v>-</v>
          </cell>
          <cell r="G1686" t="str">
            <v>-</v>
          </cell>
        </row>
        <row r="1687">
          <cell r="A1687">
            <v>132103101</v>
          </cell>
          <cell r="B1687" t="str">
            <v>Billbergia brachysiphon L.B.Sm.</v>
          </cell>
          <cell r="C1687" t="str">
            <v>Bromeliaceae</v>
          </cell>
          <cell r="D1687" t="str">
            <v>Billbergia</v>
          </cell>
          <cell r="E1687" t="str">
            <v>brachysiphon</v>
          </cell>
          <cell r="F1687" t="str">
            <v>L.B.Sm.</v>
          </cell>
          <cell r="G1687" t="str">
            <v>-</v>
          </cell>
        </row>
        <row r="1688">
          <cell r="A1688">
            <v>132103102</v>
          </cell>
          <cell r="B1688" t="str">
            <v>Billbergia decora Poepp. &amp; Endl.</v>
          </cell>
          <cell r="C1688" t="str">
            <v>Bromeliaceae</v>
          </cell>
          <cell r="D1688" t="str">
            <v>Billbergia</v>
          </cell>
          <cell r="E1688" t="str">
            <v>decora</v>
          </cell>
          <cell r="F1688" t="str">
            <v>Poepp. &amp; Endl.</v>
          </cell>
          <cell r="G1688" t="str">
            <v>-</v>
          </cell>
        </row>
        <row r="1689">
          <cell r="A1689">
            <v>132103103</v>
          </cell>
          <cell r="B1689" t="str">
            <v>Billbergia formosa Ule</v>
          </cell>
          <cell r="C1689" t="str">
            <v>Bromeliaceae</v>
          </cell>
          <cell r="D1689" t="str">
            <v>Billbergia</v>
          </cell>
          <cell r="E1689" t="str">
            <v>formosa</v>
          </cell>
          <cell r="F1689" t="str">
            <v>Ule</v>
          </cell>
          <cell r="G1689" t="str">
            <v>-</v>
          </cell>
        </row>
        <row r="1690">
          <cell r="A1690">
            <v>132103104</v>
          </cell>
          <cell r="B1690" t="str">
            <v>Billbergia rupestris L.B.Sm</v>
          </cell>
          <cell r="C1690" t="str">
            <v>Bromeliaceae</v>
          </cell>
          <cell r="D1690" t="str">
            <v>Billbergia</v>
          </cell>
          <cell r="E1690" t="str">
            <v>rupestris</v>
          </cell>
          <cell r="F1690" t="str">
            <v>L.B.Sm</v>
          </cell>
          <cell r="G1690" t="str">
            <v>-</v>
          </cell>
        </row>
        <row r="1691">
          <cell r="A1691">
            <v>132103105</v>
          </cell>
          <cell r="B1691" t="str">
            <v>Billbergia tessmannii Harms</v>
          </cell>
          <cell r="C1691" t="str">
            <v>Bromeliaceae</v>
          </cell>
          <cell r="D1691" t="str">
            <v>Billbergia</v>
          </cell>
          <cell r="E1691" t="str">
            <v>tessmannii</v>
          </cell>
          <cell r="F1691" t="str">
            <v>Harms</v>
          </cell>
          <cell r="G1691" t="str">
            <v>-</v>
          </cell>
        </row>
        <row r="1692">
          <cell r="A1692">
            <v>132104100</v>
          </cell>
          <cell r="B1692" t="str">
            <v>Brewcaria reflexa (L.B.Sm.) B.Holst</v>
          </cell>
          <cell r="C1692" t="str">
            <v>Bromeliaceae</v>
          </cell>
          <cell r="D1692" t="str">
            <v>Brewcaria</v>
          </cell>
          <cell r="E1692" t="str">
            <v>reflexa</v>
          </cell>
          <cell r="F1692" t="str">
            <v>(L.B.Sm.) B.Holst</v>
          </cell>
          <cell r="G1692" t="str">
            <v>-</v>
          </cell>
        </row>
        <row r="1693">
          <cell r="A1693">
            <v>132105100</v>
          </cell>
          <cell r="B1693" t="str">
            <v>Brocchinia sp.</v>
          </cell>
          <cell r="C1693" t="str">
            <v>Bromeliaceae</v>
          </cell>
          <cell r="D1693" t="str">
            <v>Brocchinia</v>
          </cell>
          <cell r="E1693" t="str">
            <v>sp.</v>
          </cell>
          <cell r="F1693" t="str">
            <v>-</v>
          </cell>
          <cell r="G1693" t="str">
            <v>-</v>
          </cell>
        </row>
        <row r="1694">
          <cell r="A1694">
            <v>132105101</v>
          </cell>
          <cell r="B1694" t="str">
            <v>Brocchinia acuminata L.B.Sm.</v>
          </cell>
          <cell r="C1694" t="str">
            <v>Bromeliaceae</v>
          </cell>
          <cell r="D1694" t="str">
            <v>Brocchinia</v>
          </cell>
          <cell r="E1694" t="str">
            <v>acuminata</v>
          </cell>
          <cell r="F1694" t="str">
            <v>L.B.Sm.</v>
          </cell>
          <cell r="G1694" t="str">
            <v>-</v>
          </cell>
        </row>
        <row r="1695">
          <cell r="A1695">
            <v>132105102</v>
          </cell>
          <cell r="B1695" t="str">
            <v>Brocchinia hechtioides Mez</v>
          </cell>
          <cell r="C1695" t="str">
            <v>Bromeliaceae</v>
          </cell>
          <cell r="D1695" t="str">
            <v>Brocchinia</v>
          </cell>
          <cell r="E1695" t="str">
            <v>hechtioides</v>
          </cell>
          <cell r="F1695" t="str">
            <v>Mez</v>
          </cell>
          <cell r="G1695" t="str">
            <v>-</v>
          </cell>
        </row>
        <row r="1696">
          <cell r="A1696">
            <v>132105103</v>
          </cell>
          <cell r="B1696" t="str">
            <v>Brocchinia paniculata Schult.f.</v>
          </cell>
          <cell r="C1696" t="str">
            <v>Bromeliaceae</v>
          </cell>
          <cell r="D1696" t="str">
            <v>Brocchinia</v>
          </cell>
          <cell r="E1696" t="str">
            <v>paniculata</v>
          </cell>
          <cell r="F1696" t="str">
            <v>Schult.f.</v>
          </cell>
          <cell r="G1696" t="str">
            <v>-</v>
          </cell>
        </row>
        <row r="1697">
          <cell r="A1697">
            <v>132105104</v>
          </cell>
          <cell r="B1697" t="str">
            <v>Brocchinia prismatica L.B.Sm.</v>
          </cell>
          <cell r="C1697" t="str">
            <v>Bromeliaceae</v>
          </cell>
          <cell r="D1697" t="str">
            <v>Brocchinia</v>
          </cell>
          <cell r="E1697" t="str">
            <v>prismatica</v>
          </cell>
          <cell r="F1697" t="str">
            <v>L.B.Sm.</v>
          </cell>
          <cell r="G1697" t="str">
            <v>-</v>
          </cell>
        </row>
        <row r="1698">
          <cell r="A1698">
            <v>132105105</v>
          </cell>
          <cell r="B1698" t="str">
            <v>Brocchinia serrata L.B.Sm.</v>
          </cell>
          <cell r="C1698" t="str">
            <v>Bromeliaceae</v>
          </cell>
          <cell r="D1698" t="str">
            <v>Brocchinia</v>
          </cell>
          <cell r="E1698" t="str">
            <v>serrata</v>
          </cell>
          <cell r="F1698" t="str">
            <v>L.B.Sm.</v>
          </cell>
          <cell r="G1698" t="str">
            <v>-</v>
          </cell>
        </row>
        <row r="1699">
          <cell r="A1699">
            <v>132106100</v>
          </cell>
          <cell r="B1699" t="str">
            <v>Bromelia sp.</v>
          </cell>
          <cell r="C1699" t="str">
            <v>Bromeliaceae</v>
          </cell>
          <cell r="D1699" t="str">
            <v>Bromelia</v>
          </cell>
          <cell r="E1699" t="str">
            <v>sp.</v>
          </cell>
          <cell r="F1699" t="str">
            <v>-</v>
          </cell>
          <cell r="G1699" t="str">
            <v>-</v>
          </cell>
        </row>
        <row r="1700">
          <cell r="A1700">
            <v>132106101</v>
          </cell>
          <cell r="B1700" t="str">
            <v>Bromelia balansae Mez</v>
          </cell>
          <cell r="C1700" t="str">
            <v>Bromeliaceae</v>
          </cell>
          <cell r="D1700" t="str">
            <v>Bromelia</v>
          </cell>
          <cell r="E1700" t="str">
            <v>balansae</v>
          </cell>
          <cell r="F1700" t="str">
            <v>Mez</v>
          </cell>
          <cell r="G1700" t="str">
            <v>-</v>
          </cell>
        </row>
        <row r="1701">
          <cell r="A1701">
            <v>132106102</v>
          </cell>
          <cell r="B1701" t="str">
            <v>Bromelia karatas L.</v>
          </cell>
          <cell r="C1701" t="str">
            <v>Bromeliaceae</v>
          </cell>
          <cell r="D1701" t="str">
            <v>Bromelia</v>
          </cell>
          <cell r="E1701" t="str">
            <v>karatas</v>
          </cell>
          <cell r="F1701" t="str">
            <v>L.</v>
          </cell>
          <cell r="G1701" t="str">
            <v>-</v>
          </cell>
        </row>
        <row r="1702">
          <cell r="A1702">
            <v>132106103</v>
          </cell>
          <cell r="B1702" t="str">
            <v>Bromelia pinguin L.</v>
          </cell>
          <cell r="C1702" t="str">
            <v>Bromeliaceae</v>
          </cell>
          <cell r="D1702" t="str">
            <v>Bromelia</v>
          </cell>
          <cell r="E1702" t="str">
            <v>pinguin</v>
          </cell>
          <cell r="F1702" t="str">
            <v>L.</v>
          </cell>
          <cell r="G1702" t="str">
            <v>-</v>
          </cell>
        </row>
        <row r="1703">
          <cell r="A1703">
            <v>132107100</v>
          </cell>
          <cell r="B1703" t="str">
            <v>Catopsis nutans (Sw.) Griseb.</v>
          </cell>
          <cell r="C1703" t="str">
            <v>Bromeliaceae</v>
          </cell>
          <cell r="D1703" t="str">
            <v>Catopsis</v>
          </cell>
          <cell r="E1703" t="str">
            <v>nutans</v>
          </cell>
          <cell r="F1703" t="str">
            <v>(Sw.) Griseb.</v>
          </cell>
          <cell r="G1703" t="str">
            <v>-</v>
          </cell>
        </row>
        <row r="1704">
          <cell r="A1704">
            <v>132108100</v>
          </cell>
          <cell r="B1704" t="str">
            <v>Fosterella nicoliana J.Peters &amp; Ibisch</v>
          </cell>
          <cell r="C1704" t="str">
            <v>Bromeliaceae</v>
          </cell>
          <cell r="D1704" t="str">
            <v>Fosterella</v>
          </cell>
          <cell r="E1704" t="str">
            <v>nicoliana</v>
          </cell>
          <cell r="F1704" t="str">
            <v>J.Peters &amp; Ibisch</v>
          </cell>
          <cell r="G1704" t="str">
            <v>-</v>
          </cell>
        </row>
        <row r="1705">
          <cell r="A1705">
            <v>132109100</v>
          </cell>
          <cell r="B1705" t="str">
            <v>Greigia sp.</v>
          </cell>
          <cell r="C1705" t="str">
            <v>Bromeliaceae</v>
          </cell>
          <cell r="D1705" t="str">
            <v>Greigia</v>
          </cell>
          <cell r="E1705" t="str">
            <v>sp.</v>
          </cell>
          <cell r="F1705" t="str">
            <v>-</v>
          </cell>
          <cell r="G1705" t="str">
            <v>-</v>
          </cell>
        </row>
        <row r="1706">
          <cell r="A1706">
            <v>132109101</v>
          </cell>
          <cell r="B1706" t="str">
            <v>Greigia mulfordii L.B.Sm.</v>
          </cell>
          <cell r="C1706" t="str">
            <v>Bromeliaceae</v>
          </cell>
          <cell r="D1706" t="str">
            <v>Greigia</v>
          </cell>
          <cell r="E1706" t="str">
            <v>mulfordii</v>
          </cell>
          <cell r="F1706" t="str">
            <v>L.B.Sm.</v>
          </cell>
          <cell r="G1706" t="str">
            <v>-</v>
          </cell>
        </row>
        <row r="1707">
          <cell r="A1707">
            <v>132109102</v>
          </cell>
          <cell r="B1707" t="str">
            <v>Greigia nubigena L.B.Sm.</v>
          </cell>
          <cell r="C1707" t="str">
            <v>Bromeliaceae</v>
          </cell>
          <cell r="D1707" t="str">
            <v>Greigia</v>
          </cell>
          <cell r="E1707" t="str">
            <v>nubigena</v>
          </cell>
          <cell r="F1707" t="str">
            <v>L.B.Sm.</v>
          </cell>
          <cell r="G1707" t="str">
            <v>-</v>
          </cell>
        </row>
        <row r="1708">
          <cell r="A1708">
            <v>132109103</v>
          </cell>
          <cell r="B1708" t="str">
            <v>Greigia racinae L.B.Sm.</v>
          </cell>
          <cell r="C1708" t="str">
            <v>Bromeliaceae</v>
          </cell>
          <cell r="D1708" t="str">
            <v>Greigia</v>
          </cell>
          <cell r="E1708" t="str">
            <v>racinae</v>
          </cell>
          <cell r="F1708" t="str">
            <v>L.B.Sm.</v>
          </cell>
          <cell r="G1708" t="str">
            <v>-</v>
          </cell>
        </row>
        <row r="1709">
          <cell r="A1709">
            <v>132110100</v>
          </cell>
          <cell r="B1709" t="str">
            <v>Guzmania sp.</v>
          </cell>
          <cell r="C1709" t="str">
            <v>Bromeliaceae</v>
          </cell>
          <cell r="D1709" t="str">
            <v>Guzmania</v>
          </cell>
          <cell r="E1709" t="str">
            <v>sp.</v>
          </cell>
          <cell r="F1709" t="str">
            <v>-</v>
          </cell>
          <cell r="G1709" t="str">
            <v>Vicundo candelabro | Bicuendo enano verde | Chupaya</v>
          </cell>
        </row>
        <row r="1710">
          <cell r="A1710">
            <v>132110101</v>
          </cell>
          <cell r="B1710" t="str">
            <v>Guzmania acuminata L.B.Sm.</v>
          </cell>
          <cell r="C1710" t="str">
            <v>Bromeliaceae</v>
          </cell>
          <cell r="D1710" t="str">
            <v>Guzmania</v>
          </cell>
          <cell r="E1710" t="str">
            <v>acuminata</v>
          </cell>
          <cell r="F1710" t="str">
            <v>L.B.Sm.</v>
          </cell>
          <cell r="G1710" t="str">
            <v>Bicundo estrella | Bicundo pequeño verde</v>
          </cell>
        </row>
        <row r="1711">
          <cell r="A1711">
            <v>132110102</v>
          </cell>
          <cell r="B1711" t="str">
            <v>Guzmania angustifolia (Baker) Wittm.</v>
          </cell>
          <cell r="C1711" t="str">
            <v>Bromeliaceae</v>
          </cell>
          <cell r="D1711" t="str">
            <v>Guzmania</v>
          </cell>
          <cell r="E1711" t="str">
            <v>angustifolia</v>
          </cell>
          <cell r="F1711" t="str">
            <v>(Baker) Wittm.</v>
          </cell>
          <cell r="G1711" t="str">
            <v>-</v>
          </cell>
        </row>
        <row r="1712">
          <cell r="A1712">
            <v>132110103</v>
          </cell>
          <cell r="B1712" t="str">
            <v>Guzmania brasiliensis Ule</v>
          </cell>
          <cell r="C1712" t="str">
            <v>Bromeliaceae</v>
          </cell>
          <cell r="D1712" t="str">
            <v>Guzmania</v>
          </cell>
          <cell r="E1712" t="str">
            <v>brasiliensis</v>
          </cell>
          <cell r="F1712" t="str">
            <v>Ule</v>
          </cell>
          <cell r="G1712" t="str">
            <v>-</v>
          </cell>
        </row>
        <row r="1713">
          <cell r="A1713">
            <v>132110104</v>
          </cell>
          <cell r="B1713" t="str">
            <v>Guzmania calothyrsus Mez</v>
          </cell>
          <cell r="C1713" t="str">
            <v>Bromeliaceae</v>
          </cell>
          <cell r="D1713" t="str">
            <v>Guzmania</v>
          </cell>
          <cell r="E1713" t="str">
            <v>calothyrsus</v>
          </cell>
          <cell r="F1713" t="str">
            <v>Mez</v>
          </cell>
          <cell r="G1713" t="str">
            <v>-</v>
          </cell>
        </row>
        <row r="1714">
          <cell r="A1714">
            <v>132110105</v>
          </cell>
          <cell r="B1714" t="str">
            <v>Guzmania confinis L.B.Sm.</v>
          </cell>
          <cell r="C1714" t="str">
            <v>Bromeliaceae</v>
          </cell>
          <cell r="D1714" t="str">
            <v>Guzmania</v>
          </cell>
          <cell r="E1714" t="str">
            <v>confinis</v>
          </cell>
          <cell r="F1714" t="str">
            <v>L.B.Sm.</v>
          </cell>
          <cell r="G1714" t="str">
            <v>-</v>
          </cell>
        </row>
        <row r="1715">
          <cell r="A1715">
            <v>132110106</v>
          </cell>
          <cell r="B1715" t="str">
            <v>Guzmania coriostachya (Griseb.) Mez</v>
          </cell>
          <cell r="C1715" t="str">
            <v>Bromeliaceae</v>
          </cell>
          <cell r="D1715" t="str">
            <v>Guzmania</v>
          </cell>
          <cell r="E1715" t="str">
            <v>coriostachya</v>
          </cell>
          <cell r="F1715" t="str">
            <v>(Griseb.) Mez</v>
          </cell>
          <cell r="G1715" t="str">
            <v>-</v>
          </cell>
        </row>
        <row r="1716">
          <cell r="A1716">
            <v>132110107</v>
          </cell>
          <cell r="B1716" t="str">
            <v>Guzmania cuatrecasasii L.B.Sm.</v>
          </cell>
          <cell r="C1716" t="str">
            <v>Bromeliaceae</v>
          </cell>
          <cell r="D1716" t="str">
            <v>Guzmania</v>
          </cell>
          <cell r="E1716" t="str">
            <v>cuatrecasasii</v>
          </cell>
          <cell r="F1716" t="str">
            <v>L.B.Sm.</v>
          </cell>
          <cell r="G1716" t="str">
            <v>-</v>
          </cell>
        </row>
        <row r="1717">
          <cell r="A1717">
            <v>132110108</v>
          </cell>
          <cell r="B1717" t="str">
            <v>Guzmania densiflora Mez</v>
          </cell>
          <cell r="C1717" t="str">
            <v>Bromeliaceae</v>
          </cell>
          <cell r="D1717" t="str">
            <v>Guzmania</v>
          </cell>
          <cell r="E1717" t="str">
            <v>densiflora</v>
          </cell>
          <cell r="F1717" t="str">
            <v>Mez</v>
          </cell>
          <cell r="G1717" t="str">
            <v>-</v>
          </cell>
        </row>
        <row r="1718">
          <cell r="A1718">
            <v>132110109</v>
          </cell>
          <cell r="B1718" t="str">
            <v>Guzmania diffusa L.B.Sm.</v>
          </cell>
          <cell r="C1718" t="str">
            <v>Bromeliaceae</v>
          </cell>
          <cell r="D1718" t="str">
            <v>Guzmania</v>
          </cell>
          <cell r="E1718" t="str">
            <v>diffusa</v>
          </cell>
          <cell r="F1718" t="str">
            <v>L.B.Sm.</v>
          </cell>
          <cell r="G1718" t="str">
            <v>Vicundo</v>
          </cell>
        </row>
        <row r="1719">
          <cell r="A1719">
            <v>132110110</v>
          </cell>
          <cell r="B1719" t="str">
            <v>Guzmania dissitiflora (André) L.B.Sm.</v>
          </cell>
          <cell r="C1719" t="str">
            <v>Bromeliaceae</v>
          </cell>
          <cell r="D1719" t="str">
            <v>Guzmania</v>
          </cell>
          <cell r="E1719" t="str">
            <v>dissitiflora</v>
          </cell>
          <cell r="F1719" t="str">
            <v>(André) L.B.Sm.</v>
          </cell>
          <cell r="G1719" t="str">
            <v>-</v>
          </cell>
        </row>
        <row r="1720">
          <cell r="A1720">
            <v>132110111</v>
          </cell>
          <cell r="B1720" t="str">
            <v>Guzmania fosteriana L.B.Sm.</v>
          </cell>
          <cell r="C1720" t="str">
            <v>Bromeliaceae</v>
          </cell>
          <cell r="D1720" t="str">
            <v>Guzmania</v>
          </cell>
          <cell r="E1720" t="str">
            <v>fosteriana</v>
          </cell>
          <cell r="F1720" t="str">
            <v>L.B.Sm.</v>
          </cell>
          <cell r="G1720" t="str">
            <v>-</v>
          </cell>
        </row>
        <row r="1721">
          <cell r="A1721">
            <v>132110112</v>
          </cell>
          <cell r="B1721" t="str">
            <v>Guzmania glomerata Mez &amp; Wercklé</v>
          </cell>
          <cell r="C1721" t="str">
            <v>Bromeliaceae</v>
          </cell>
          <cell r="D1721" t="str">
            <v>Guzmania</v>
          </cell>
          <cell r="E1721" t="str">
            <v>glomerata</v>
          </cell>
          <cell r="F1721" t="str">
            <v>Mez &amp; Wercklé</v>
          </cell>
          <cell r="G1721" t="str">
            <v>-</v>
          </cell>
        </row>
        <row r="1722">
          <cell r="A1722">
            <v>132110113</v>
          </cell>
          <cell r="B1722" t="str">
            <v>Guzmania gloriosa (André) André ex Mez</v>
          </cell>
          <cell r="C1722" t="str">
            <v>Bromeliaceae</v>
          </cell>
          <cell r="D1722" t="str">
            <v>Guzmania</v>
          </cell>
          <cell r="E1722" t="str">
            <v>gloriosa</v>
          </cell>
          <cell r="F1722" t="str">
            <v>(André) André ex Mez</v>
          </cell>
          <cell r="G1722" t="str">
            <v>-</v>
          </cell>
        </row>
        <row r="1723">
          <cell r="A1723">
            <v>132110114</v>
          </cell>
          <cell r="B1723" t="str">
            <v>Guzmania gracilior (André) Mez</v>
          </cell>
          <cell r="C1723" t="str">
            <v>Bromeliaceae</v>
          </cell>
          <cell r="D1723" t="str">
            <v>Guzmania</v>
          </cell>
          <cell r="E1723" t="str">
            <v>gracilior</v>
          </cell>
          <cell r="F1723" t="str">
            <v>(André) Mez</v>
          </cell>
          <cell r="G1723" t="str">
            <v>-</v>
          </cell>
        </row>
        <row r="1724">
          <cell r="A1724">
            <v>132110115</v>
          </cell>
          <cell r="B1724" t="str">
            <v>Guzmania lingulata (L.) Mez</v>
          </cell>
          <cell r="C1724" t="str">
            <v>Bromeliaceae</v>
          </cell>
          <cell r="D1724" t="str">
            <v>Guzmania</v>
          </cell>
          <cell r="E1724" t="str">
            <v>lingulata</v>
          </cell>
          <cell r="F1724" t="str">
            <v>(L.) Mez</v>
          </cell>
          <cell r="G1724" t="str">
            <v>-</v>
          </cell>
        </row>
        <row r="1725">
          <cell r="A1725">
            <v>132110116</v>
          </cell>
          <cell r="B1725" t="str">
            <v>Guzmania longibracteata Betancur &amp; N.Salinas</v>
          </cell>
          <cell r="C1725" t="str">
            <v>Bromeliaceae</v>
          </cell>
          <cell r="D1725" t="str">
            <v>Guzmania</v>
          </cell>
          <cell r="E1725" t="str">
            <v>longibracteata</v>
          </cell>
          <cell r="F1725" t="str">
            <v>Betancur &amp; N.Salinas</v>
          </cell>
          <cell r="G1725" t="str">
            <v>-</v>
          </cell>
        </row>
        <row r="1726">
          <cell r="A1726">
            <v>132110117</v>
          </cell>
          <cell r="B1726" t="str">
            <v>Guzmania melinonis Regel</v>
          </cell>
          <cell r="C1726" t="str">
            <v>Bromeliaceae</v>
          </cell>
          <cell r="D1726" t="str">
            <v>Guzmania</v>
          </cell>
          <cell r="E1726" t="str">
            <v>melinonis</v>
          </cell>
          <cell r="F1726" t="str">
            <v>Regel</v>
          </cell>
          <cell r="G1726" t="str">
            <v>-</v>
          </cell>
        </row>
        <row r="1727">
          <cell r="A1727">
            <v>132110118</v>
          </cell>
          <cell r="B1727" t="str">
            <v>Guzmania multiflora (André) Mez</v>
          </cell>
          <cell r="C1727" t="str">
            <v>Bromeliaceae</v>
          </cell>
          <cell r="D1727" t="str">
            <v>Guzmania</v>
          </cell>
          <cell r="E1727" t="str">
            <v>multiflora</v>
          </cell>
          <cell r="F1727" t="str">
            <v>(André) Mez</v>
          </cell>
          <cell r="G1727" t="str">
            <v>Vicundo</v>
          </cell>
        </row>
        <row r="1728">
          <cell r="A1728">
            <v>132110119</v>
          </cell>
          <cell r="B1728" t="str">
            <v>Guzmania patula Mez &amp; Wercklé</v>
          </cell>
          <cell r="C1728" t="str">
            <v>Bromeliaceae</v>
          </cell>
          <cell r="D1728" t="str">
            <v>Guzmania</v>
          </cell>
          <cell r="E1728" t="str">
            <v>patula</v>
          </cell>
          <cell r="F1728" t="str">
            <v>Mez &amp; Wercklé</v>
          </cell>
          <cell r="G1728" t="str">
            <v>-</v>
          </cell>
        </row>
        <row r="1729">
          <cell r="A1729">
            <v>132110120</v>
          </cell>
          <cell r="B1729" t="str">
            <v>Guzmania pearcei (Baker) L.B.Sm.</v>
          </cell>
          <cell r="C1729" t="str">
            <v>Bromeliaceae</v>
          </cell>
          <cell r="D1729" t="str">
            <v>Guzmania</v>
          </cell>
          <cell r="E1729" t="str">
            <v>pearcei</v>
          </cell>
          <cell r="F1729" t="str">
            <v>(Baker) L.B.Sm.</v>
          </cell>
          <cell r="G1729" t="str">
            <v>caña dulce</v>
          </cell>
        </row>
        <row r="1730">
          <cell r="A1730">
            <v>132110121</v>
          </cell>
          <cell r="B1730" t="str">
            <v>Guzmania pleiosticha (Griseb.) Mez</v>
          </cell>
          <cell r="C1730" t="str">
            <v>Bromeliaceae</v>
          </cell>
          <cell r="D1730" t="str">
            <v>Guzmania</v>
          </cell>
          <cell r="E1730" t="str">
            <v>pleiosticha</v>
          </cell>
          <cell r="F1730" t="str">
            <v>(Griseb.) Mez</v>
          </cell>
          <cell r="G1730" t="str">
            <v>-</v>
          </cell>
        </row>
        <row r="1731">
          <cell r="A1731">
            <v>132110122</v>
          </cell>
          <cell r="B1731" t="str">
            <v>Guzmania retusa L.B.Sm.</v>
          </cell>
          <cell r="C1731" t="str">
            <v>Bromeliaceae</v>
          </cell>
          <cell r="D1731" t="str">
            <v>Guzmania</v>
          </cell>
          <cell r="E1731" t="str">
            <v>retusa</v>
          </cell>
          <cell r="F1731" t="str">
            <v>L.B.Sm.</v>
          </cell>
          <cell r="G1731" t="str">
            <v>-</v>
          </cell>
        </row>
        <row r="1732">
          <cell r="A1732">
            <v>132110123</v>
          </cell>
          <cell r="B1732" t="str">
            <v>Guzmania roezlii (E.Morren) Mez</v>
          </cell>
          <cell r="C1732" t="str">
            <v>Bromeliaceae</v>
          </cell>
          <cell r="D1732" t="str">
            <v>Guzmania</v>
          </cell>
          <cell r="E1732" t="str">
            <v>roezlii</v>
          </cell>
          <cell r="F1732" t="str">
            <v>(E.Morren) Mez</v>
          </cell>
          <cell r="G1732" t="str">
            <v>-</v>
          </cell>
        </row>
        <row r="1733">
          <cell r="A1733">
            <v>132110124</v>
          </cell>
          <cell r="B1733" t="str">
            <v>Guzmania sibundoyorum L.B.Sm.</v>
          </cell>
          <cell r="C1733" t="str">
            <v>Bromeliaceae</v>
          </cell>
          <cell r="D1733" t="str">
            <v>Guzmania</v>
          </cell>
          <cell r="E1733" t="str">
            <v>sibundoyorum</v>
          </cell>
          <cell r="F1733" t="str">
            <v>L.B.Sm.</v>
          </cell>
          <cell r="G1733" t="str">
            <v>-</v>
          </cell>
        </row>
        <row r="1734">
          <cell r="A1734">
            <v>132110125</v>
          </cell>
          <cell r="B1734" t="str">
            <v>Guzmania sneidernii L.B.Sm.</v>
          </cell>
          <cell r="C1734" t="str">
            <v>Bromeliaceae</v>
          </cell>
          <cell r="D1734" t="str">
            <v>Guzmania</v>
          </cell>
          <cell r="E1734" t="str">
            <v>sneidernii</v>
          </cell>
          <cell r="F1734" t="str">
            <v>L.B.Sm.</v>
          </cell>
          <cell r="G1734" t="str">
            <v>-</v>
          </cell>
        </row>
        <row r="1735">
          <cell r="A1735">
            <v>132110126</v>
          </cell>
          <cell r="B1735" t="str">
            <v>Guzmania sphaeroidea (André) André ex Mez</v>
          </cell>
          <cell r="C1735" t="str">
            <v>Bromeliaceae</v>
          </cell>
          <cell r="D1735" t="str">
            <v>Guzmania</v>
          </cell>
          <cell r="E1735" t="str">
            <v>sphaeroidea</v>
          </cell>
          <cell r="F1735" t="str">
            <v>(André) André ex Mez</v>
          </cell>
          <cell r="G1735" t="str">
            <v>-</v>
          </cell>
        </row>
        <row r="1736">
          <cell r="A1736">
            <v>132110127</v>
          </cell>
          <cell r="B1736" t="str">
            <v>Guzmania squarrosa (Mez &amp; Sodiro) L.B.Sm. &amp; Pittendr.</v>
          </cell>
          <cell r="C1736" t="str">
            <v>Bromeliaceae</v>
          </cell>
          <cell r="D1736" t="str">
            <v>Guzmania</v>
          </cell>
          <cell r="E1736" t="str">
            <v>squarrosa</v>
          </cell>
          <cell r="F1736" t="str">
            <v>(Mez &amp; Sodiro) L.B.Sm. &amp; Pittendr.</v>
          </cell>
          <cell r="G1736" t="str">
            <v>-</v>
          </cell>
        </row>
        <row r="1737">
          <cell r="A1737">
            <v>132110128</v>
          </cell>
          <cell r="B1737" t="str">
            <v>Guzmania vittata (Mart. ex Schult.f.) Mez</v>
          </cell>
          <cell r="C1737" t="str">
            <v>Bromeliaceae</v>
          </cell>
          <cell r="D1737" t="str">
            <v>Guzmania</v>
          </cell>
          <cell r="E1737" t="str">
            <v>vittata</v>
          </cell>
          <cell r="F1737" t="str">
            <v>(Mart. ex Schult.f.) Mez</v>
          </cell>
          <cell r="G1737" t="str">
            <v>Pluma de Aguila</v>
          </cell>
        </row>
        <row r="1738">
          <cell r="A1738">
            <v>132111100</v>
          </cell>
          <cell r="B1738" t="str">
            <v>Mezobromelia capituligera (Griseb.) J.R.Grant</v>
          </cell>
          <cell r="C1738" t="str">
            <v>Bromeliaceae</v>
          </cell>
          <cell r="D1738" t="str">
            <v>Mezobromelia</v>
          </cell>
          <cell r="E1738" t="str">
            <v>capituligera</v>
          </cell>
          <cell r="F1738" t="str">
            <v>(Griseb.) J.R.Grant</v>
          </cell>
          <cell r="G1738" t="str">
            <v>-</v>
          </cell>
        </row>
        <row r="1739">
          <cell r="A1739">
            <v>132112100</v>
          </cell>
          <cell r="B1739" t="str">
            <v>Navia sp.</v>
          </cell>
          <cell r="C1739" t="str">
            <v>Bromeliaceae</v>
          </cell>
          <cell r="D1739" t="str">
            <v>Navia</v>
          </cell>
          <cell r="E1739" t="str">
            <v>sp.</v>
          </cell>
          <cell r="F1739" t="str">
            <v>-</v>
          </cell>
          <cell r="G1739" t="str">
            <v>-</v>
          </cell>
        </row>
        <row r="1740">
          <cell r="A1740">
            <v>132112101</v>
          </cell>
          <cell r="B1740" t="str">
            <v>Navia acaulis Schult. &amp; Schult.f.</v>
          </cell>
          <cell r="C1740" t="str">
            <v>Bromeliaceae</v>
          </cell>
          <cell r="D1740" t="str">
            <v>Navia</v>
          </cell>
          <cell r="E1740" t="str">
            <v>acaulis</v>
          </cell>
          <cell r="F1740" t="str">
            <v>Schult. &amp; Schult.f.</v>
          </cell>
          <cell r="G1740" t="str">
            <v>-</v>
          </cell>
        </row>
        <row r="1741">
          <cell r="A1741">
            <v>132112102</v>
          </cell>
          <cell r="B1741" t="str">
            <v>Navia axillaris Betancur</v>
          </cell>
          <cell r="C1741" t="str">
            <v>Bromeliaceae</v>
          </cell>
          <cell r="D1741" t="str">
            <v>Navia</v>
          </cell>
          <cell r="E1741" t="str">
            <v>axillaris</v>
          </cell>
          <cell r="F1741" t="str">
            <v>Betancur</v>
          </cell>
          <cell r="G1741" t="str">
            <v>-</v>
          </cell>
        </row>
        <row r="1742">
          <cell r="A1742">
            <v>132112103</v>
          </cell>
          <cell r="B1742" t="str">
            <v>Navia bicolor L.B.Sm.</v>
          </cell>
          <cell r="C1742" t="str">
            <v>Bromeliaceae</v>
          </cell>
          <cell r="D1742" t="str">
            <v>Navia</v>
          </cell>
          <cell r="E1742" t="str">
            <v>bicolor</v>
          </cell>
          <cell r="F1742" t="str">
            <v>L.B.Sm.</v>
          </cell>
          <cell r="G1742" t="str">
            <v>-</v>
          </cell>
        </row>
        <row r="1743">
          <cell r="A1743">
            <v>132112104</v>
          </cell>
          <cell r="B1743" t="str">
            <v>Navia caulescens Schult.f.</v>
          </cell>
          <cell r="C1743" t="str">
            <v>Bromeliaceae</v>
          </cell>
          <cell r="D1743" t="str">
            <v>Navia</v>
          </cell>
          <cell r="E1743" t="str">
            <v>caulescens</v>
          </cell>
          <cell r="F1743" t="str">
            <v>Schult.f.</v>
          </cell>
          <cell r="G1743" t="str">
            <v>-</v>
          </cell>
        </row>
        <row r="1744">
          <cell r="A1744">
            <v>132112105</v>
          </cell>
          <cell r="B1744" t="str">
            <v>Navia ebracteata Betancur &amp; M.V.Arbeláez</v>
          </cell>
          <cell r="C1744" t="str">
            <v>Bromeliaceae</v>
          </cell>
          <cell r="D1744" t="str">
            <v>Navia</v>
          </cell>
          <cell r="E1744" t="str">
            <v>ebracteata</v>
          </cell>
          <cell r="F1744" t="str">
            <v>Betancur &amp; M.V.Arbeláez</v>
          </cell>
          <cell r="G1744" t="str">
            <v>-</v>
          </cell>
        </row>
        <row r="1745">
          <cell r="A1745">
            <v>132112106</v>
          </cell>
          <cell r="B1745" t="str">
            <v>Navia fontoides L.B.Sm.</v>
          </cell>
          <cell r="C1745" t="str">
            <v>Bromeliaceae</v>
          </cell>
          <cell r="D1745" t="str">
            <v>Navia</v>
          </cell>
          <cell r="E1745" t="str">
            <v>fontoides</v>
          </cell>
          <cell r="F1745" t="str">
            <v>L.B.Sm.</v>
          </cell>
          <cell r="G1745" t="str">
            <v>-</v>
          </cell>
        </row>
        <row r="1746">
          <cell r="A1746">
            <v>132112107</v>
          </cell>
          <cell r="B1746" t="str">
            <v>Navia garcia-barrigae L.B.Sm.</v>
          </cell>
          <cell r="C1746" t="str">
            <v>Bromeliaceae</v>
          </cell>
          <cell r="D1746" t="str">
            <v>Navia</v>
          </cell>
          <cell r="E1746" t="str">
            <v>garcia-barrigae</v>
          </cell>
          <cell r="F1746" t="str">
            <v>L.B.Sm.</v>
          </cell>
          <cell r="G1746" t="str">
            <v>-</v>
          </cell>
        </row>
        <row r="1747">
          <cell r="A1747">
            <v>132112108</v>
          </cell>
          <cell r="B1747" t="str">
            <v>Navia graminifolia L.B.Sm.</v>
          </cell>
          <cell r="C1747" t="str">
            <v>Bromeliaceae</v>
          </cell>
          <cell r="D1747" t="str">
            <v>Navia</v>
          </cell>
          <cell r="E1747" t="str">
            <v>graminifolia</v>
          </cell>
          <cell r="F1747" t="str">
            <v>L.B.Sm.</v>
          </cell>
          <cell r="G1747" t="str">
            <v>-</v>
          </cell>
        </row>
        <row r="1748">
          <cell r="A1748">
            <v>132112109</v>
          </cell>
          <cell r="B1748" t="str">
            <v>Navia heliophila L.B.Sm.</v>
          </cell>
          <cell r="C1748" t="str">
            <v>Bromeliaceae</v>
          </cell>
          <cell r="D1748" t="str">
            <v>Navia</v>
          </cell>
          <cell r="E1748" t="str">
            <v>heliophila</v>
          </cell>
          <cell r="F1748" t="str">
            <v>L.B.Sm.</v>
          </cell>
          <cell r="G1748" t="str">
            <v>-</v>
          </cell>
        </row>
        <row r="1749">
          <cell r="A1749">
            <v>132112110</v>
          </cell>
          <cell r="B1749" t="str">
            <v>Navia pilarica Betancur</v>
          </cell>
          <cell r="C1749" t="str">
            <v>Bromeliaceae</v>
          </cell>
          <cell r="D1749" t="str">
            <v>Navia</v>
          </cell>
          <cell r="E1749" t="str">
            <v>pilarica</v>
          </cell>
          <cell r="F1749" t="str">
            <v>Betancur</v>
          </cell>
          <cell r="G1749" t="str">
            <v>-</v>
          </cell>
        </row>
        <row r="1750">
          <cell r="A1750">
            <v>132112111</v>
          </cell>
          <cell r="B1750" t="str">
            <v>Navia schultesiana L.B.Sm.</v>
          </cell>
          <cell r="C1750" t="str">
            <v>Bromeliaceae</v>
          </cell>
          <cell r="D1750" t="str">
            <v>Navia</v>
          </cell>
          <cell r="E1750" t="str">
            <v>schultesiana</v>
          </cell>
          <cell r="F1750" t="str">
            <v>L.B.Sm.</v>
          </cell>
          <cell r="G1750" t="str">
            <v>-</v>
          </cell>
        </row>
        <row r="1751">
          <cell r="A1751">
            <v>132113100</v>
          </cell>
          <cell r="B1751" t="str">
            <v>Neoregelia sp.</v>
          </cell>
          <cell r="C1751" t="str">
            <v>Bromeliaceae</v>
          </cell>
          <cell r="D1751" t="str">
            <v>Neoregelia</v>
          </cell>
          <cell r="E1751" t="str">
            <v>sp.</v>
          </cell>
          <cell r="F1751" t="str">
            <v>-</v>
          </cell>
          <cell r="G1751" t="str">
            <v>-</v>
          </cell>
        </row>
        <row r="1752">
          <cell r="A1752">
            <v>132113101</v>
          </cell>
          <cell r="B1752" t="str">
            <v>Neoregelia eleutheropetala (Ule) L.B.Sm.</v>
          </cell>
          <cell r="C1752" t="str">
            <v>Bromeliaceae</v>
          </cell>
          <cell r="D1752" t="str">
            <v>Neoregelia</v>
          </cell>
          <cell r="E1752" t="str">
            <v>eleutheropetala</v>
          </cell>
          <cell r="F1752" t="str">
            <v>(Ule) L.B.Sm.</v>
          </cell>
          <cell r="G1752" t="str">
            <v>-</v>
          </cell>
        </row>
        <row r="1753">
          <cell r="A1753">
            <v>132113102</v>
          </cell>
          <cell r="B1753" t="str">
            <v>Neoregelia myrmecophila (G.Karst. &amp; H.Schenk) L.B.Sm.</v>
          </cell>
          <cell r="C1753" t="str">
            <v>Bromeliaceae</v>
          </cell>
          <cell r="D1753" t="str">
            <v>Neoregelia</v>
          </cell>
          <cell r="E1753" t="str">
            <v>myrmecophila</v>
          </cell>
          <cell r="F1753" t="str">
            <v>(G.Karst. &amp; H.Schenk) L.B.Sm.</v>
          </cell>
          <cell r="G1753" t="str">
            <v>-</v>
          </cell>
        </row>
        <row r="1754">
          <cell r="A1754">
            <v>132113103</v>
          </cell>
          <cell r="B1754" t="str">
            <v>Neoregelia pendula L.B.Sm.</v>
          </cell>
          <cell r="C1754" t="str">
            <v>Bromeliaceae</v>
          </cell>
          <cell r="D1754" t="str">
            <v>Neoregelia</v>
          </cell>
          <cell r="E1754" t="str">
            <v>pendula</v>
          </cell>
          <cell r="F1754" t="str">
            <v>L.B.Sm.</v>
          </cell>
          <cell r="G1754" t="str">
            <v>-</v>
          </cell>
        </row>
        <row r="1755">
          <cell r="A1755">
            <v>132113104</v>
          </cell>
          <cell r="B1755" t="str">
            <v>Neoregelia stolonifera L.B.Sm.</v>
          </cell>
          <cell r="C1755" t="str">
            <v>Bromeliaceae</v>
          </cell>
          <cell r="D1755" t="str">
            <v>Neoregelia</v>
          </cell>
          <cell r="E1755" t="str">
            <v>stolonifera</v>
          </cell>
          <cell r="F1755" t="str">
            <v>L.B.Sm.</v>
          </cell>
          <cell r="G1755" t="str">
            <v>-</v>
          </cell>
        </row>
        <row r="1756">
          <cell r="A1756">
            <v>132114100</v>
          </cell>
          <cell r="B1756" t="str">
            <v>Pepinia sp.</v>
          </cell>
          <cell r="C1756" t="str">
            <v>Bromeliaceae</v>
          </cell>
          <cell r="D1756" t="str">
            <v>Pepinia</v>
          </cell>
          <cell r="E1756" t="str">
            <v>sp.</v>
          </cell>
          <cell r="F1756" t="str">
            <v>-</v>
          </cell>
          <cell r="G1756" t="str">
            <v>Panami</v>
          </cell>
        </row>
        <row r="1757">
          <cell r="A1757">
            <v>132114101</v>
          </cell>
          <cell r="B1757" t="str">
            <v>Pepinia armata (Maury) G.S.Varad. &amp; Gilmartin</v>
          </cell>
          <cell r="C1757" t="str">
            <v>Bromeliaceae</v>
          </cell>
          <cell r="D1757" t="str">
            <v>Pepinia</v>
          </cell>
          <cell r="E1757" t="str">
            <v>armata</v>
          </cell>
          <cell r="F1757" t="str">
            <v>(Maury) G.S.Varad. &amp; Gilmartin</v>
          </cell>
          <cell r="G1757" t="str">
            <v>-</v>
          </cell>
        </row>
        <row r="1758">
          <cell r="A1758">
            <v>132114102</v>
          </cell>
          <cell r="B1758" t="str">
            <v>Pepinia bulbosa (L.B.Sm.) G.S.Varad. &amp; Gilmartin</v>
          </cell>
          <cell r="C1758" t="str">
            <v>Bromeliaceae</v>
          </cell>
          <cell r="D1758" t="str">
            <v>Pepinia</v>
          </cell>
          <cell r="E1758" t="str">
            <v>bulbosa</v>
          </cell>
          <cell r="F1758" t="str">
            <v>(L.B.Sm.) G.S.Varad. &amp; Gilmartin</v>
          </cell>
          <cell r="G1758" t="str">
            <v>-</v>
          </cell>
        </row>
        <row r="1759">
          <cell r="A1759">
            <v>132114103</v>
          </cell>
          <cell r="B1759" t="str">
            <v>Pepinia caricifolia (Schult.f.) G.S.Varad. &amp; Gilmartin</v>
          </cell>
          <cell r="C1759" t="str">
            <v>Bromeliaceae</v>
          </cell>
          <cell r="D1759" t="str">
            <v>Pepinia</v>
          </cell>
          <cell r="E1759" t="str">
            <v>caricifolia</v>
          </cell>
          <cell r="F1759" t="str">
            <v>(Schult.f.) G.S.Varad. &amp; Gilmartin</v>
          </cell>
          <cell r="G1759" t="str">
            <v>-</v>
          </cell>
        </row>
        <row r="1760">
          <cell r="A1760">
            <v>132114104</v>
          </cell>
          <cell r="B1760" t="str">
            <v>Pepinia corallina (Linden &amp; André) G.S.Varad. &amp; Gilmartin</v>
          </cell>
          <cell r="C1760" t="str">
            <v>Bromeliaceae</v>
          </cell>
          <cell r="D1760" t="str">
            <v>Pepinia</v>
          </cell>
          <cell r="E1760" t="str">
            <v>corallina</v>
          </cell>
          <cell r="F1760" t="str">
            <v>(Linden &amp; André) G.S.Varad. &amp; Gilmartin</v>
          </cell>
          <cell r="G1760" t="str">
            <v>-</v>
          </cell>
        </row>
        <row r="1761">
          <cell r="A1761">
            <v>132114105</v>
          </cell>
          <cell r="B1761" t="str">
            <v>Pepinia juncoides (L.B.Sm.) G.S.Varad. &amp; Gilmartin</v>
          </cell>
          <cell r="C1761" t="str">
            <v>Bromeliaceae</v>
          </cell>
          <cell r="D1761" t="str">
            <v>Pepinia</v>
          </cell>
          <cell r="E1761" t="str">
            <v>juncoides</v>
          </cell>
          <cell r="F1761" t="str">
            <v>(L.B.Sm.) G.S.Varad. &amp; Gilmartin</v>
          </cell>
          <cell r="G1761" t="str">
            <v>-</v>
          </cell>
        </row>
        <row r="1762">
          <cell r="A1762">
            <v>132114106</v>
          </cell>
          <cell r="B1762" t="str">
            <v>Pepinia mituensis (L.B.Sm.) G.S.Varad. &amp; Gilmartin</v>
          </cell>
          <cell r="C1762" t="str">
            <v>Bromeliaceae</v>
          </cell>
          <cell r="D1762" t="str">
            <v>Pepinia</v>
          </cell>
          <cell r="E1762" t="str">
            <v>mituensis</v>
          </cell>
          <cell r="F1762" t="str">
            <v>(L.B.Sm.) G.S.Varad. &amp; Gilmartin</v>
          </cell>
          <cell r="G1762" t="str">
            <v>-</v>
          </cell>
        </row>
        <row r="1763">
          <cell r="A1763">
            <v>132114107</v>
          </cell>
          <cell r="B1763" t="str">
            <v>Pepinia patentiflora (L.B.Sm.) G.S.Varad. &amp; Gilmartin</v>
          </cell>
          <cell r="C1763" t="str">
            <v>Bromeliaceae</v>
          </cell>
          <cell r="D1763" t="str">
            <v>Pepinia</v>
          </cell>
          <cell r="E1763" t="str">
            <v>patentiflora</v>
          </cell>
          <cell r="F1763" t="str">
            <v>(L.B.Sm.) G.S.Varad. &amp; Gilmartin</v>
          </cell>
          <cell r="G1763" t="str">
            <v>-</v>
          </cell>
        </row>
        <row r="1764">
          <cell r="A1764">
            <v>132114108</v>
          </cell>
          <cell r="B1764" t="str">
            <v>Pepinia pruinosa (Kunth) G.S.Varad. &amp; Gilmartin</v>
          </cell>
          <cell r="C1764" t="str">
            <v>Bromeliaceae</v>
          </cell>
          <cell r="D1764" t="str">
            <v>Pepinia</v>
          </cell>
          <cell r="E1764" t="str">
            <v>pruinosa</v>
          </cell>
          <cell r="F1764" t="str">
            <v>(Kunth) G.S.Varad. &amp; Gilmartin</v>
          </cell>
          <cell r="G1764" t="str">
            <v>-</v>
          </cell>
        </row>
        <row r="1765">
          <cell r="A1765">
            <v>132114109</v>
          </cell>
          <cell r="B1765" t="str">
            <v>Pepinia rubiginosa (Baker) G.S.Varad. &amp; Gilmartin</v>
          </cell>
          <cell r="C1765" t="str">
            <v>Bromeliaceae</v>
          </cell>
          <cell r="D1765" t="str">
            <v>Pepinia</v>
          </cell>
          <cell r="E1765" t="str">
            <v>rubiginosa</v>
          </cell>
          <cell r="F1765" t="str">
            <v>(Baker) G.S.Varad. &amp; Gilmartin</v>
          </cell>
          <cell r="G1765" t="str">
            <v>-</v>
          </cell>
        </row>
        <row r="1766">
          <cell r="A1766">
            <v>132114110</v>
          </cell>
          <cell r="B1766" t="str">
            <v>Pepinia sanguinea H.Luther</v>
          </cell>
          <cell r="C1766" t="str">
            <v>Bromeliaceae</v>
          </cell>
          <cell r="D1766" t="str">
            <v>Pepinia</v>
          </cell>
          <cell r="E1766" t="str">
            <v>sanguinea</v>
          </cell>
          <cell r="F1766" t="str">
            <v>H.Luther</v>
          </cell>
          <cell r="G1766" t="str">
            <v>-</v>
          </cell>
        </row>
        <row r="1767">
          <cell r="A1767">
            <v>132114111</v>
          </cell>
          <cell r="B1767" t="str">
            <v>Pepinia sprucei (Baker) G.S.Varad. &amp; Gilmartin</v>
          </cell>
          <cell r="C1767" t="str">
            <v>Bromeliaceae</v>
          </cell>
          <cell r="D1767" t="str">
            <v>Pepinia</v>
          </cell>
          <cell r="E1767" t="str">
            <v>sprucei</v>
          </cell>
          <cell r="F1767" t="str">
            <v>(Baker) G.S.Varad. &amp; Gilmartin</v>
          </cell>
          <cell r="G1767" t="str">
            <v>-</v>
          </cell>
        </row>
        <row r="1768">
          <cell r="A1768">
            <v>132114112</v>
          </cell>
          <cell r="B1768" t="str">
            <v>Pepinia turbinella (L.B.Sm.) G.S.Varad. &amp; Gilmartin</v>
          </cell>
          <cell r="C1768" t="str">
            <v>Bromeliaceae</v>
          </cell>
          <cell r="D1768" t="str">
            <v>Pepinia</v>
          </cell>
          <cell r="E1768" t="str">
            <v>turbinella</v>
          </cell>
          <cell r="F1768" t="str">
            <v>(L.B.Sm.) G.S.Varad. &amp; Gilmartin</v>
          </cell>
          <cell r="G1768" t="str">
            <v>-</v>
          </cell>
        </row>
        <row r="1769">
          <cell r="A1769">
            <v>132114113</v>
          </cell>
          <cell r="B1769" t="str">
            <v>Pepinia uaupensis (Baker) G.S.Varad. &amp; Gilmartin</v>
          </cell>
          <cell r="C1769" t="str">
            <v>Bromeliaceae</v>
          </cell>
          <cell r="D1769" t="str">
            <v>Pepinia</v>
          </cell>
          <cell r="E1769" t="str">
            <v>uaupensis</v>
          </cell>
          <cell r="F1769" t="str">
            <v>(Baker) G.S.Varad. &amp; Gilmartin</v>
          </cell>
          <cell r="G1769" t="str">
            <v>-</v>
          </cell>
        </row>
        <row r="1770">
          <cell r="A1770">
            <v>132115100</v>
          </cell>
          <cell r="B1770" t="str">
            <v>Pitcairnia sp.</v>
          </cell>
          <cell r="C1770" t="str">
            <v>Bromeliaceae</v>
          </cell>
          <cell r="D1770" t="str">
            <v>Pitcairnia</v>
          </cell>
          <cell r="E1770" t="str">
            <v>sp.</v>
          </cell>
          <cell r="F1770" t="str">
            <v>-</v>
          </cell>
          <cell r="G1770" t="str">
            <v>-</v>
          </cell>
        </row>
        <row r="1771">
          <cell r="A1771">
            <v>132115101</v>
          </cell>
          <cell r="B1771" t="str">
            <v>Pitcairnia arcuata (André) André</v>
          </cell>
          <cell r="C1771" t="str">
            <v>Bromeliaceae</v>
          </cell>
          <cell r="D1771" t="str">
            <v>Pitcairnia</v>
          </cell>
          <cell r="E1771" t="str">
            <v>arcuata</v>
          </cell>
          <cell r="F1771" t="str">
            <v>(André) André</v>
          </cell>
          <cell r="G1771" t="str">
            <v>-</v>
          </cell>
        </row>
        <row r="1772">
          <cell r="A1772">
            <v>132115102</v>
          </cell>
          <cell r="B1772" t="str">
            <v>Pitcairnia bella L.B.Sm.</v>
          </cell>
          <cell r="C1772" t="str">
            <v>Bromeliaceae</v>
          </cell>
          <cell r="D1772" t="str">
            <v>Pitcairnia</v>
          </cell>
          <cell r="E1772" t="str">
            <v>bella</v>
          </cell>
          <cell r="F1772" t="str">
            <v>L.B.Sm.</v>
          </cell>
          <cell r="G1772" t="str">
            <v>-</v>
          </cell>
        </row>
        <row r="1773">
          <cell r="A1773">
            <v>132115103</v>
          </cell>
          <cell r="B1773" t="str">
            <v>Pitcairnia brittoniana Mez</v>
          </cell>
          <cell r="C1773" t="str">
            <v>Bromeliaceae</v>
          </cell>
          <cell r="D1773" t="str">
            <v>Pitcairnia</v>
          </cell>
          <cell r="E1773" t="str">
            <v>brittoniana</v>
          </cell>
          <cell r="F1773" t="str">
            <v>Mez</v>
          </cell>
          <cell r="G1773" t="str">
            <v>-</v>
          </cell>
        </row>
        <row r="1774">
          <cell r="A1774">
            <v>132115104</v>
          </cell>
          <cell r="B1774" t="str">
            <v>Pitcairnia brunnescens L.B.Sm.</v>
          </cell>
          <cell r="C1774" t="str">
            <v>Bromeliaceae</v>
          </cell>
          <cell r="D1774" t="str">
            <v>Pitcairnia</v>
          </cell>
          <cell r="E1774" t="str">
            <v>brunnescens</v>
          </cell>
          <cell r="F1774" t="str">
            <v>L.B.Sm.</v>
          </cell>
          <cell r="G1774" t="str">
            <v>-</v>
          </cell>
        </row>
        <row r="1775">
          <cell r="A1775">
            <v>132115105</v>
          </cell>
          <cell r="B1775" t="str">
            <v>Pitcairnia bulbosa L.B.Sm.</v>
          </cell>
          <cell r="C1775" t="str">
            <v>Bromeliaceae</v>
          </cell>
          <cell r="D1775" t="str">
            <v>Pitcairnia</v>
          </cell>
          <cell r="E1775" t="str">
            <v>bulbosa</v>
          </cell>
          <cell r="F1775" t="str">
            <v>L.B.Sm.</v>
          </cell>
          <cell r="G1775" t="str">
            <v>Piñuela</v>
          </cell>
        </row>
        <row r="1776">
          <cell r="A1776">
            <v>132115106</v>
          </cell>
          <cell r="B1776" t="str">
            <v>Pitcairnia capitata L.B.Sm.</v>
          </cell>
          <cell r="C1776" t="str">
            <v>Bromeliaceae</v>
          </cell>
          <cell r="D1776" t="str">
            <v>Pitcairnia</v>
          </cell>
          <cell r="E1776" t="str">
            <v>capitata</v>
          </cell>
          <cell r="F1776" t="str">
            <v>L.B.Sm.</v>
          </cell>
          <cell r="G1776" t="str">
            <v>-</v>
          </cell>
        </row>
        <row r="1777">
          <cell r="A1777">
            <v>132115107</v>
          </cell>
          <cell r="B1777" t="str">
            <v>Pitcairnia cuatrecasana L.B.Sm.</v>
          </cell>
          <cell r="C1777" t="str">
            <v>Bromeliaceae</v>
          </cell>
          <cell r="D1777" t="str">
            <v>Pitcairnia</v>
          </cell>
          <cell r="E1777" t="str">
            <v>cuatrecasana</v>
          </cell>
          <cell r="F1777" t="str">
            <v>L.B.Sm.</v>
          </cell>
          <cell r="G1777" t="str">
            <v>-</v>
          </cell>
        </row>
        <row r="1778">
          <cell r="A1778">
            <v>132115108</v>
          </cell>
          <cell r="B1778" t="str">
            <v>Pitcairnia fosteriana L.B.Sm.</v>
          </cell>
          <cell r="C1778" t="str">
            <v>Bromeliaceae</v>
          </cell>
          <cell r="D1778" t="str">
            <v>Pitcairnia</v>
          </cell>
          <cell r="E1778" t="str">
            <v>fosteriana</v>
          </cell>
          <cell r="F1778" t="str">
            <v>L.B.Sm.</v>
          </cell>
          <cell r="G1778" t="str">
            <v>-</v>
          </cell>
        </row>
        <row r="1779">
          <cell r="A1779">
            <v>132115109</v>
          </cell>
          <cell r="B1779" t="str">
            <v>Pitcairnia guzmanioides L.B.Smith</v>
          </cell>
          <cell r="C1779" t="str">
            <v>Bromeliaceae</v>
          </cell>
          <cell r="D1779" t="str">
            <v>Pitcairnia</v>
          </cell>
          <cell r="E1779" t="str">
            <v>guzmanioides</v>
          </cell>
          <cell r="F1779" t="str">
            <v>L.B.Smith</v>
          </cell>
          <cell r="G1779" t="str">
            <v>-</v>
          </cell>
        </row>
        <row r="1780">
          <cell r="A1780">
            <v>132115110</v>
          </cell>
          <cell r="B1780" t="str">
            <v>Pitcairnia kalbreyeri Baker</v>
          </cell>
          <cell r="C1780" t="str">
            <v>Bromeliaceae</v>
          </cell>
          <cell r="D1780" t="str">
            <v>Pitcairnia</v>
          </cell>
          <cell r="E1780" t="str">
            <v>kalbreyeri</v>
          </cell>
          <cell r="F1780" t="str">
            <v>Baker</v>
          </cell>
          <cell r="G1780" t="str">
            <v>-</v>
          </cell>
        </row>
        <row r="1781">
          <cell r="A1781">
            <v>132115111</v>
          </cell>
          <cell r="B1781" t="str">
            <v>Pitcairnia macarenensis L.B.Sm.</v>
          </cell>
          <cell r="C1781" t="str">
            <v>Bromeliaceae</v>
          </cell>
          <cell r="D1781" t="str">
            <v>Pitcairnia</v>
          </cell>
          <cell r="E1781" t="str">
            <v>macarenensis</v>
          </cell>
          <cell r="F1781" t="str">
            <v>L.B.Sm.</v>
          </cell>
          <cell r="G1781" t="str">
            <v>-</v>
          </cell>
        </row>
        <row r="1782">
          <cell r="A1782">
            <v>132115112</v>
          </cell>
          <cell r="B1782" t="str">
            <v>Pitcairnia maïdifolia (C.Morren) Decne. ex Planch.</v>
          </cell>
          <cell r="C1782" t="str">
            <v>Bromeliaceae</v>
          </cell>
          <cell r="D1782" t="str">
            <v>Pitcairnia</v>
          </cell>
          <cell r="E1782" t="str">
            <v>maïdifolia</v>
          </cell>
          <cell r="F1782" t="str">
            <v>(C.Morren) Decne. ex Planch.</v>
          </cell>
          <cell r="G1782" t="str">
            <v>-</v>
          </cell>
        </row>
        <row r="1783">
          <cell r="A1783">
            <v>132115113</v>
          </cell>
          <cell r="B1783" t="str">
            <v>Pitcairnia mituensis L.B.Sm.</v>
          </cell>
          <cell r="C1783" t="str">
            <v>Bromeliaceae</v>
          </cell>
          <cell r="D1783" t="str">
            <v>Pitcairnia</v>
          </cell>
          <cell r="E1783" t="str">
            <v>mituensis</v>
          </cell>
          <cell r="F1783" t="str">
            <v>L.B.Sm.</v>
          </cell>
          <cell r="G1783" t="str">
            <v>-</v>
          </cell>
        </row>
        <row r="1784">
          <cell r="A1784">
            <v>132115114</v>
          </cell>
          <cell r="B1784" t="str">
            <v>Pitcairnia quesnelioides L.B.Sm.</v>
          </cell>
          <cell r="C1784" t="str">
            <v>Bromeliaceae</v>
          </cell>
          <cell r="D1784" t="str">
            <v>Pitcairnia</v>
          </cell>
          <cell r="E1784" t="str">
            <v>quesnelioides</v>
          </cell>
          <cell r="F1784" t="str">
            <v>L.B.Sm.</v>
          </cell>
          <cell r="G1784" t="str">
            <v>-</v>
          </cell>
        </row>
        <row r="1785">
          <cell r="A1785">
            <v>132115115</v>
          </cell>
          <cell r="B1785" t="str">
            <v>Pitcairnia squarrosa L.B.Sm.</v>
          </cell>
          <cell r="C1785" t="str">
            <v>Bromeliaceae</v>
          </cell>
          <cell r="D1785" t="str">
            <v>Pitcairnia</v>
          </cell>
          <cell r="E1785" t="str">
            <v>squarrosa</v>
          </cell>
          <cell r="F1785" t="str">
            <v>L.B.Sm.</v>
          </cell>
          <cell r="G1785" t="str">
            <v>-</v>
          </cell>
        </row>
        <row r="1786">
          <cell r="A1786">
            <v>132115116</v>
          </cell>
          <cell r="B1786" t="str">
            <v>Pitcairnia turbinella L.B.Sm.</v>
          </cell>
          <cell r="C1786" t="str">
            <v>Bromeliaceae</v>
          </cell>
          <cell r="D1786" t="str">
            <v>Pitcairnia</v>
          </cell>
          <cell r="E1786" t="str">
            <v>turbinella</v>
          </cell>
          <cell r="F1786" t="str">
            <v>L.B.Sm.</v>
          </cell>
          <cell r="G1786" t="str">
            <v>-</v>
          </cell>
        </row>
        <row r="1787">
          <cell r="A1787">
            <v>132116100</v>
          </cell>
          <cell r="B1787" t="str">
            <v>Puya floccosa (Linden) Mez</v>
          </cell>
          <cell r="C1787" t="str">
            <v>Bromeliaceae</v>
          </cell>
          <cell r="D1787" t="str">
            <v>Puya</v>
          </cell>
          <cell r="E1787" t="str">
            <v>floccosa</v>
          </cell>
          <cell r="F1787" t="str">
            <v>(Linden) Mez</v>
          </cell>
          <cell r="G1787" t="str">
            <v>-</v>
          </cell>
        </row>
        <row r="1788">
          <cell r="A1788">
            <v>132117100</v>
          </cell>
          <cell r="B1788" t="str">
            <v>Racinaea sp.</v>
          </cell>
          <cell r="C1788" t="str">
            <v>Bromeliaceae</v>
          </cell>
          <cell r="D1788" t="str">
            <v>Racinaea</v>
          </cell>
          <cell r="E1788" t="str">
            <v>sp.</v>
          </cell>
          <cell r="F1788" t="str">
            <v>-</v>
          </cell>
          <cell r="G1788" t="str">
            <v>-</v>
          </cell>
        </row>
        <row r="1789">
          <cell r="A1789">
            <v>132117101</v>
          </cell>
          <cell r="B1789" t="str">
            <v>Racinaea adpressa (André) J.R.Grant</v>
          </cell>
          <cell r="C1789" t="str">
            <v>Bromeliaceae</v>
          </cell>
          <cell r="D1789" t="str">
            <v>Racinaea</v>
          </cell>
          <cell r="E1789" t="str">
            <v>adpressa</v>
          </cell>
          <cell r="F1789" t="str">
            <v>(André) J.R.Grant</v>
          </cell>
          <cell r="G1789" t="str">
            <v>-</v>
          </cell>
        </row>
        <row r="1790">
          <cell r="A1790">
            <v>132117102</v>
          </cell>
          <cell r="B1790" t="str">
            <v>Racinaea parviflora (Ruiz &amp; Pav.) M.A.Spencer &amp; L.B.Sm.</v>
          </cell>
          <cell r="C1790" t="str">
            <v>Bromeliaceae</v>
          </cell>
          <cell r="D1790" t="str">
            <v>Racinaea</v>
          </cell>
          <cell r="E1790" t="str">
            <v>parviflora</v>
          </cell>
          <cell r="F1790" t="str">
            <v>(Ruiz &amp; Pav.) M.A.Spencer &amp; L.B.Sm.</v>
          </cell>
          <cell r="G1790" t="str">
            <v>-</v>
          </cell>
        </row>
        <row r="1791">
          <cell r="A1791">
            <v>132117103</v>
          </cell>
          <cell r="B1791" t="str">
            <v>Racinaea spiculosa (Griseb.) M.A.Spencer &amp; L.B.Sm.</v>
          </cell>
          <cell r="C1791" t="str">
            <v>Bromeliaceae</v>
          </cell>
          <cell r="D1791" t="str">
            <v>Racinaea</v>
          </cell>
          <cell r="E1791" t="str">
            <v>spiculosa</v>
          </cell>
          <cell r="F1791" t="str">
            <v>(Griseb.) M.A.Spencer &amp; L.B.Sm.</v>
          </cell>
          <cell r="G1791" t="str">
            <v>-</v>
          </cell>
        </row>
        <row r="1792">
          <cell r="A1792">
            <v>132118100</v>
          </cell>
          <cell r="B1792" t="str">
            <v>Ronnbergia sp.</v>
          </cell>
          <cell r="C1792" t="str">
            <v>Bromeliaceae</v>
          </cell>
          <cell r="D1792" t="str">
            <v>Ronnbergia</v>
          </cell>
          <cell r="E1792" t="str">
            <v>sp.</v>
          </cell>
          <cell r="F1792" t="str">
            <v>-</v>
          </cell>
          <cell r="G1792" t="str">
            <v>-</v>
          </cell>
        </row>
        <row r="1793">
          <cell r="A1793">
            <v>132118101</v>
          </cell>
          <cell r="B1793" t="str">
            <v>Ronnbergia deleonii L.B.Sm.</v>
          </cell>
          <cell r="C1793" t="str">
            <v>Bromeliaceae</v>
          </cell>
          <cell r="D1793" t="str">
            <v>Ronnbergia</v>
          </cell>
          <cell r="E1793" t="str">
            <v>deleonii</v>
          </cell>
          <cell r="F1793" t="str">
            <v>L.B.Sm.</v>
          </cell>
          <cell r="G1793" t="str">
            <v>-</v>
          </cell>
        </row>
        <row r="1794">
          <cell r="A1794">
            <v>132118102</v>
          </cell>
          <cell r="B1794" t="str">
            <v>Ronnbergia nidularioides H.Luther</v>
          </cell>
          <cell r="C1794" t="str">
            <v>Bromeliaceae</v>
          </cell>
          <cell r="D1794" t="str">
            <v>Ronnbergia</v>
          </cell>
          <cell r="E1794" t="str">
            <v>nidularioides</v>
          </cell>
          <cell r="F1794" t="str">
            <v>H.Luther</v>
          </cell>
          <cell r="G1794" t="str">
            <v>-</v>
          </cell>
        </row>
        <row r="1795">
          <cell r="A1795">
            <v>132118103</v>
          </cell>
          <cell r="B1795" t="str">
            <v>Ronnbergia veitchii (Baker) Aguirre-Santoro</v>
          </cell>
          <cell r="C1795" t="str">
            <v>Bromeliaceae</v>
          </cell>
          <cell r="D1795" t="str">
            <v>Ronnbergia</v>
          </cell>
          <cell r="E1795" t="str">
            <v>veitchii</v>
          </cell>
          <cell r="F1795" t="str">
            <v>(Baker) Aguirre-Santoro</v>
          </cell>
          <cell r="G1795" t="str">
            <v>-</v>
          </cell>
        </row>
        <row r="1796">
          <cell r="A1796">
            <v>132119100</v>
          </cell>
          <cell r="B1796" t="str">
            <v>Sequencia serrata (L.B.Sm.) Givnish</v>
          </cell>
          <cell r="C1796" t="str">
            <v>Bromeliaceae</v>
          </cell>
          <cell r="D1796" t="str">
            <v>Sequencia</v>
          </cell>
          <cell r="E1796" t="str">
            <v>serrata</v>
          </cell>
          <cell r="F1796" t="str">
            <v>(L.B.Sm.) Givnish</v>
          </cell>
          <cell r="G1796" t="str">
            <v>-</v>
          </cell>
        </row>
        <row r="1797">
          <cell r="A1797">
            <v>132120100</v>
          </cell>
          <cell r="B1797" t="str">
            <v>Steyerbromelia garcia-barrigae (L.B.Sm.) Aguirre-Santoro, Betancur &amp; B.Holst</v>
          </cell>
          <cell r="C1797" t="str">
            <v>Bromeliaceae</v>
          </cell>
          <cell r="D1797" t="str">
            <v>Steyerbromelia</v>
          </cell>
          <cell r="E1797" t="str">
            <v>garcia-barrigae</v>
          </cell>
          <cell r="F1797" t="str">
            <v>(L.B.Sm.) Aguirre-Santoro, Betancur &amp; B.Holst</v>
          </cell>
          <cell r="G1797" t="str">
            <v>-</v>
          </cell>
        </row>
        <row r="1798">
          <cell r="A1798">
            <v>132121100</v>
          </cell>
          <cell r="B1798" t="str">
            <v>Tillandsia sp.</v>
          </cell>
          <cell r="C1798" t="str">
            <v>Bromeliaceae</v>
          </cell>
          <cell r="D1798" t="str">
            <v>Tillandsia</v>
          </cell>
          <cell r="E1798" t="str">
            <v>sp.</v>
          </cell>
          <cell r="F1798" t="str">
            <v>-</v>
          </cell>
          <cell r="G1798" t="str">
            <v>-</v>
          </cell>
        </row>
        <row r="1799">
          <cell r="A1799">
            <v>132121101</v>
          </cell>
          <cell r="B1799" t="str">
            <v>Tillandsia adpressiflora Mez</v>
          </cell>
          <cell r="C1799" t="str">
            <v>Bromeliaceae</v>
          </cell>
          <cell r="D1799" t="str">
            <v>Tillandsia</v>
          </cell>
          <cell r="E1799" t="str">
            <v>adpressiflora</v>
          </cell>
          <cell r="F1799" t="str">
            <v>Mez</v>
          </cell>
          <cell r="G1799" t="str">
            <v>-</v>
          </cell>
        </row>
        <row r="1800">
          <cell r="A1800">
            <v>132121102</v>
          </cell>
          <cell r="B1800" t="str">
            <v>Tillandsia andreana André</v>
          </cell>
          <cell r="C1800" t="str">
            <v>Bromeliaceae</v>
          </cell>
          <cell r="D1800" t="str">
            <v>Tillandsia</v>
          </cell>
          <cell r="E1800" t="str">
            <v>andreana</v>
          </cell>
          <cell r="F1800" t="str">
            <v>André</v>
          </cell>
          <cell r="G1800" t="str">
            <v>-</v>
          </cell>
        </row>
        <row r="1801">
          <cell r="A1801">
            <v>132121103</v>
          </cell>
          <cell r="B1801" t="str">
            <v>Tillandsia balbisiana Schult.f.</v>
          </cell>
          <cell r="C1801" t="str">
            <v>Bromeliaceae</v>
          </cell>
          <cell r="D1801" t="str">
            <v>Tillandsia</v>
          </cell>
          <cell r="E1801" t="str">
            <v>balbisiana</v>
          </cell>
          <cell r="F1801" t="str">
            <v>Schult.f.</v>
          </cell>
          <cell r="G1801" t="str">
            <v>-</v>
          </cell>
        </row>
        <row r="1802">
          <cell r="A1802">
            <v>132121104</v>
          </cell>
          <cell r="B1802" t="str">
            <v>Tillandsia bulbosa Hook.</v>
          </cell>
          <cell r="C1802" t="str">
            <v>Bromeliaceae</v>
          </cell>
          <cell r="D1802" t="str">
            <v>Tillandsia</v>
          </cell>
          <cell r="E1802" t="str">
            <v>bulbosa</v>
          </cell>
          <cell r="F1802" t="str">
            <v>Hook.</v>
          </cell>
          <cell r="G1802" t="str">
            <v>-</v>
          </cell>
        </row>
        <row r="1803">
          <cell r="A1803">
            <v>132121105</v>
          </cell>
          <cell r="B1803" t="str">
            <v>Tillandsia buseri Mez</v>
          </cell>
          <cell r="C1803" t="str">
            <v>Bromeliaceae</v>
          </cell>
          <cell r="D1803" t="str">
            <v>Tillandsia</v>
          </cell>
          <cell r="E1803" t="str">
            <v>buseri</v>
          </cell>
          <cell r="F1803" t="str">
            <v>Mez</v>
          </cell>
          <cell r="G1803" t="str">
            <v>-</v>
          </cell>
        </row>
        <row r="1804">
          <cell r="A1804">
            <v>132121106</v>
          </cell>
          <cell r="B1804" t="str">
            <v>Tillandsia chontalensis Baker</v>
          </cell>
          <cell r="C1804" t="str">
            <v>Bromeliaceae</v>
          </cell>
          <cell r="D1804" t="str">
            <v>Tillandsia</v>
          </cell>
          <cell r="E1804" t="str">
            <v>chontalensis</v>
          </cell>
          <cell r="F1804" t="str">
            <v>Baker</v>
          </cell>
          <cell r="G1804" t="str">
            <v>-</v>
          </cell>
        </row>
        <row r="1805">
          <cell r="A1805">
            <v>132121107</v>
          </cell>
          <cell r="B1805" t="str">
            <v>Tillandsia clavigera Mez</v>
          </cell>
          <cell r="C1805" t="str">
            <v>Bromeliaceae</v>
          </cell>
          <cell r="D1805" t="str">
            <v>Tillandsia</v>
          </cell>
          <cell r="E1805" t="str">
            <v>clavigera</v>
          </cell>
          <cell r="F1805" t="str">
            <v>Mez</v>
          </cell>
          <cell r="G1805" t="str">
            <v>-</v>
          </cell>
        </row>
        <row r="1806">
          <cell r="A1806">
            <v>132121108</v>
          </cell>
          <cell r="B1806" t="str">
            <v>Tillandsia confinis L.B.Sm.</v>
          </cell>
          <cell r="C1806" t="str">
            <v>Bromeliaceae</v>
          </cell>
          <cell r="D1806" t="str">
            <v>Tillandsia</v>
          </cell>
          <cell r="E1806" t="str">
            <v>confinis</v>
          </cell>
          <cell r="F1806" t="str">
            <v>L.B.Sm.</v>
          </cell>
          <cell r="G1806" t="str">
            <v>Vicundo</v>
          </cell>
        </row>
        <row r="1807">
          <cell r="A1807">
            <v>132121109</v>
          </cell>
          <cell r="B1807" t="str">
            <v>Tillandsia delicatula L.B.Sm.</v>
          </cell>
          <cell r="C1807" t="str">
            <v>Bromeliaceae</v>
          </cell>
          <cell r="D1807" t="str">
            <v>Tillandsia</v>
          </cell>
          <cell r="E1807" t="str">
            <v>delicatula</v>
          </cell>
          <cell r="F1807" t="str">
            <v>L.B.Sm.</v>
          </cell>
          <cell r="G1807" t="str">
            <v>-</v>
          </cell>
        </row>
        <row r="1808">
          <cell r="A1808">
            <v>132121110</v>
          </cell>
          <cell r="B1808" t="str">
            <v>Tillandsia elongata Kunth</v>
          </cell>
          <cell r="C1808" t="str">
            <v>Bromeliaceae</v>
          </cell>
          <cell r="D1808" t="str">
            <v>Tillandsia</v>
          </cell>
          <cell r="E1808" t="str">
            <v>elongata</v>
          </cell>
          <cell r="F1808" t="str">
            <v>Kunth</v>
          </cell>
          <cell r="G1808" t="str">
            <v>-</v>
          </cell>
        </row>
        <row r="1809">
          <cell r="A1809">
            <v>132121111</v>
          </cell>
          <cell r="B1809" t="str">
            <v>Tillandsia fasciculata Sw.</v>
          </cell>
          <cell r="C1809" t="str">
            <v>Bromeliaceae</v>
          </cell>
          <cell r="D1809" t="str">
            <v>Tillandsia</v>
          </cell>
          <cell r="E1809" t="str">
            <v>fasciculata</v>
          </cell>
          <cell r="F1809" t="str">
            <v>Sw.</v>
          </cell>
          <cell r="G1809" t="str">
            <v>-</v>
          </cell>
        </row>
        <row r="1810">
          <cell r="A1810">
            <v>132121112</v>
          </cell>
          <cell r="B1810" t="str">
            <v>Tillandsia fendleri Griseb.</v>
          </cell>
          <cell r="C1810" t="str">
            <v>Bromeliaceae</v>
          </cell>
          <cell r="D1810" t="str">
            <v>Tillandsia</v>
          </cell>
          <cell r="E1810" t="str">
            <v>fendleri</v>
          </cell>
          <cell r="F1810" t="str">
            <v>Griseb.</v>
          </cell>
          <cell r="G1810" t="str">
            <v>-</v>
          </cell>
        </row>
        <row r="1811">
          <cell r="A1811">
            <v>132121113</v>
          </cell>
          <cell r="B1811" t="str">
            <v>Tillandsia flexuosa Sw.</v>
          </cell>
          <cell r="C1811" t="str">
            <v>Bromeliaceae</v>
          </cell>
          <cell r="D1811" t="str">
            <v>Tillandsia</v>
          </cell>
          <cell r="E1811" t="str">
            <v>flexuosa</v>
          </cell>
          <cell r="F1811" t="str">
            <v>Sw.</v>
          </cell>
          <cell r="G1811" t="str">
            <v>-</v>
          </cell>
        </row>
        <row r="1812">
          <cell r="A1812">
            <v>132121114</v>
          </cell>
          <cell r="B1812" t="str">
            <v>Tillandsia juncea (Ruiz &amp; Pav.) Poir.</v>
          </cell>
          <cell r="C1812" t="str">
            <v>Bromeliaceae</v>
          </cell>
          <cell r="D1812" t="str">
            <v>Tillandsia</v>
          </cell>
          <cell r="E1812" t="str">
            <v>juncea</v>
          </cell>
          <cell r="F1812" t="str">
            <v>(Ruiz &amp; Pav.) Poir.</v>
          </cell>
          <cell r="G1812" t="str">
            <v>-</v>
          </cell>
        </row>
        <row r="1813">
          <cell r="A1813">
            <v>132121115</v>
          </cell>
          <cell r="B1813" t="str">
            <v>Tillandsia paleacea C.Presl</v>
          </cell>
          <cell r="C1813" t="str">
            <v>Bromeliaceae</v>
          </cell>
          <cell r="D1813" t="str">
            <v>Tillandsia</v>
          </cell>
          <cell r="E1813" t="str">
            <v>paleacea</v>
          </cell>
          <cell r="F1813" t="str">
            <v>C.Presl</v>
          </cell>
          <cell r="G1813" t="str">
            <v>-</v>
          </cell>
        </row>
        <row r="1814">
          <cell r="A1814">
            <v>132121116</v>
          </cell>
          <cell r="B1814" t="str">
            <v>Tillandsia paraensis Mez</v>
          </cell>
          <cell r="C1814" t="str">
            <v>Bromeliaceae</v>
          </cell>
          <cell r="D1814" t="str">
            <v>Tillandsia</v>
          </cell>
          <cell r="E1814" t="str">
            <v>paraensis</v>
          </cell>
          <cell r="F1814" t="str">
            <v>Mez</v>
          </cell>
          <cell r="G1814" t="str">
            <v>-</v>
          </cell>
        </row>
        <row r="1815">
          <cell r="A1815">
            <v>132121117</v>
          </cell>
          <cell r="B1815" t="str">
            <v>Tillandsia recurvata (L.) L.</v>
          </cell>
          <cell r="C1815" t="str">
            <v>Bromeliaceae</v>
          </cell>
          <cell r="D1815" t="str">
            <v>Tillandsia</v>
          </cell>
          <cell r="E1815" t="str">
            <v>recurvata</v>
          </cell>
          <cell r="F1815" t="str">
            <v>(L.) L.</v>
          </cell>
          <cell r="G1815" t="str">
            <v>-</v>
          </cell>
        </row>
        <row r="1816">
          <cell r="A1816">
            <v>132121118</v>
          </cell>
          <cell r="B1816" t="str">
            <v>Tillandsia truncata L.B.Sm.</v>
          </cell>
          <cell r="C1816" t="str">
            <v>Bromeliaceae</v>
          </cell>
          <cell r="D1816" t="str">
            <v>Tillandsia</v>
          </cell>
          <cell r="E1816" t="str">
            <v>truncata</v>
          </cell>
          <cell r="F1816" t="str">
            <v>L.B.Sm.</v>
          </cell>
          <cell r="G1816" t="str">
            <v>-</v>
          </cell>
        </row>
        <row r="1817">
          <cell r="A1817">
            <v>132121119</v>
          </cell>
          <cell r="B1817" t="str">
            <v>Tillandsia variabilis Schltdl.</v>
          </cell>
          <cell r="C1817" t="str">
            <v>Bromeliaceae</v>
          </cell>
          <cell r="D1817" t="str">
            <v>Tillandsia</v>
          </cell>
          <cell r="E1817" t="str">
            <v>variabilis</v>
          </cell>
          <cell r="F1817" t="str">
            <v>Schltdl.</v>
          </cell>
          <cell r="G1817" t="str">
            <v>-</v>
          </cell>
        </row>
        <row r="1818">
          <cell r="A1818">
            <v>132122100</v>
          </cell>
          <cell r="B1818" t="str">
            <v>Vriesea sp.</v>
          </cell>
          <cell r="C1818" t="str">
            <v>Bromeliaceae</v>
          </cell>
          <cell r="D1818" t="str">
            <v>Vriesea</v>
          </cell>
          <cell r="E1818" t="str">
            <v>sp.</v>
          </cell>
          <cell r="F1818" t="str">
            <v>-</v>
          </cell>
          <cell r="G1818" t="str">
            <v>-</v>
          </cell>
        </row>
        <row r="1819">
          <cell r="A1819">
            <v>132122101</v>
          </cell>
          <cell r="B1819" t="str">
            <v>Vriesea bibeatricis Morillo</v>
          </cell>
          <cell r="C1819" t="str">
            <v>Bromeliaceae</v>
          </cell>
          <cell r="D1819" t="str">
            <v>Vriesea</v>
          </cell>
          <cell r="E1819" t="str">
            <v>bibeatricis</v>
          </cell>
          <cell r="F1819" t="str">
            <v>Morillo</v>
          </cell>
          <cell r="G1819" t="str">
            <v>-</v>
          </cell>
        </row>
        <row r="1820">
          <cell r="A1820">
            <v>132122102</v>
          </cell>
          <cell r="B1820" t="str">
            <v>Vriesea chontalensis (Baker) L.B.Sm.</v>
          </cell>
          <cell r="C1820" t="str">
            <v>Bromeliaceae</v>
          </cell>
          <cell r="D1820" t="str">
            <v>Vriesea</v>
          </cell>
          <cell r="E1820" t="str">
            <v>chontalensis</v>
          </cell>
          <cell r="F1820" t="str">
            <v>(Baker) L.B.Sm.</v>
          </cell>
          <cell r="G1820" t="str">
            <v>-</v>
          </cell>
        </row>
        <row r="1821">
          <cell r="A1821">
            <v>132122103</v>
          </cell>
          <cell r="B1821" t="str">
            <v>Vriesea chrysostachys E.Morren</v>
          </cell>
          <cell r="C1821" t="str">
            <v>Bromeliaceae</v>
          </cell>
          <cell r="D1821" t="str">
            <v>Vriesea</v>
          </cell>
          <cell r="E1821" t="str">
            <v>chrysostachys</v>
          </cell>
          <cell r="F1821" t="str">
            <v>E.Morren</v>
          </cell>
          <cell r="G1821" t="str">
            <v>-</v>
          </cell>
        </row>
        <row r="1822">
          <cell r="A1822">
            <v>132122104</v>
          </cell>
          <cell r="B1822" t="str">
            <v>Vriesea dubia (L.B.Sm.) L.B.Sm.</v>
          </cell>
          <cell r="C1822" t="str">
            <v>Bromeliaceae</v>
          </cell>
          <cell r="D1822" t="str">
            <v>Vriesea</v>
          </cell>
          <cell r="E1822" t="str">
            <v>dubia</v>
          </cell>
          <cell r="F1822" t="str">
            <v>(L.B.Sm.) L.B.Sm.</v>
          </cell>
          <cell r="G1822" t="str">
            <v>-</v>
          </cell>
        </row>
        <row r="1823">
          <cell r="A1823">
            <v>132122105</v>
          </cell>
          <cell r="B1823" t="str">
            <v>Vriesea elata (Baker) L.B.Sm.</v>
          </cell>
          <cell r="C1823" t="str">
            <v>Bromeliaceae</v>
          </cell>
          <cell r="D1823" t="str">
            <v>Vriesea</v>
          </cell>
          <cell r="E1823" t="str">
            <v>elata</v>
          </cell>
          <cell r="F1823" t="str">
            <v>(Baker) L.B.Sm.</v>
          </cell>
          <cell r="G1823" t="str">
            <v>-</v>
          </cell>
        </row>
        <row r="1824">
          <cell r="A1824">
            <v>132122106</v>
          </cell>
          <cell r="B1824" t="str">
            <v>Vriesea gladioliflora (H.Wendl.) Antoine</v>
          </cell>
          <cell r="C1824" t="str">
            <v>Bromeliaceae</v>
          </cell>
          <cell r="D1824" t="str">
            <v>Vriesea</v>
          </cell>
          <cell r="E1824" t="str">
            <v>gladioliflora</v>
          </cell>
          <cell r="F1824" t="str">
            <v>(H.Wendl.) Antoine</v>
          </cell>
          <cell r="G1824" t="str">
            <v>-</v>
          </cell>
        </row>
        <row r="1825">
          <cell r="A1825">
            <v>132122107</v>
          </cell>
          <cell r="B1825" t="str">
            <v>Vriesea heliconioides (Kunth) Walp.</v>
          </cell>
          <cell r="C1825" t="str">
            <v>Bromeliaceae</v>
          </cell>
          <cell r="D1825" t="str">
            <v>Vriesea</v>
          </cell>
          <cell r="E1825" t="str">
            <v>heliconioides</v>
          </cell>
          <cell r="F1825" t="str">
            <v>(Kunth) Walp.</v>
          </cell>
          <cell r="G1825" t="str">
            <v>-</v>
          </cell>
        </row>
        <row r="1826">
          <cell r="A1826">
            <v>132122108</v>
          </cell>
          <cell r="B1826" t="str">
            <v>Vriesea heterandra (André) L.B.Sm.</v>
          </cell>
          <cell r="C1826" t="str">
            <v>Bromeliaceae</v>
          </cell>
          <cell r="D1826" t="str">
            <v>Vriesea</v>
          </cell>
          <cell r="E1826" t="str">
            <v>heterandra</v>
          </cell>
          <cell r="F1826" t="str">
            <v>(André) L.B.Sm.</v>
          </cell>
          <cell r="G1826" t="str">
            <v>-</v>
          </cell>
        </row>
        <row r="1827">
          <cell r="A1827">
            <v>132122109</v>
          </cell>
          <cell r="B1827" t="str">
            <v>Vriesea incurva (Griseb.) Read</v>
          </cell>
          <cell r="C1827" t="str">
            <v>Bromeliaceae</v>
          </cell>
          <cell r="D1827" t="str">
            <v>Vriesea</v>
          </cell>
          <cell r="E1827" t="str">
            <v>incurva</v>
          </cell>
          <cell r="F1827" t="str">
            <v>(Griseb.) Read</v>
          </cell>
          <cell r="G1827" t="str">
            <v>-</v>
          </cell>
        </row>
        <row r="1828">
          <cell r="A1828">
            <v>132122110</v>
          </cell>
          <cell r="B1828" t="str">
            <v>Vriesea rubra (Ruiz &amp; Pav.) Beer</v>
          </cell>
          <cell r="C1828" t="str">
            <v>Bromeliaceae</v>
          </cell>
          <cell r="D1828" t="str">
            <v>Vriesea</v>
          </cell>
          <cell r="E1828" t="str">
            <v>rubra</v>
          </cell>
          <cell r="F1828" t="str">
            <v>(Ruiz &amp; Pav.) Beer</v>
          </cell>
          <cell r="G1828" t="str">
            <v>-</v>
          </cell>
        </row>
        <row r="1829">
          <cell r="A1829">
            <v>132122111</v>
          </cell>
          <cell r="B1829" t="str">
            <v>Vriesea schultesiana L.B.Sm.</v>
          </cell>
          <cell r="C1829" t="str">
            <v>Bromeliaceae</v>
          </cell>
          <cell r="D1829" t="str">
            <v>Vriesea</v>
          </cell>
          <cell r="E1829" t="str">
            <v>schultesiana</v>
          </cell>
          <cell r="F1829" t="str">
            <v>L.B.Sm.</v>
          </cell>
          <cell r="G1829" t="str">
            <v>-</v>
          </cell>
        </row>
        <row r="1830">
          <cell r="A1830">
            <v>132122112</v>
          </cell>
          <cell r="B1830" t="str">
            <v>Vriesea socialis L.B.Sm.</v>
          </cell>
          <cell r="C1830" t="str">
            <v>Bromeliaceae</v>
          </cell>
          <cell r="D1830" t="str">
            <v>Vriesea</v>
          </cell>
          <cell r="E1830" t="str">
            <v>socialis</v>
          </cell>
          <cell r="F1830" t="str">
            <v>L.B.Sm.</v>
          </cell>
          <cell r="G1830" t="str">
            <v>-</v>
          </cell>
        </row>
        <row r="1831">
          <cell r="A1831">
            <v>132122113</v>
          </cell>
          <cell r="B1831" t="str">
            <v>Vriesea splitgerberi (Mez) L.B.Sm. &amp; Pittendr.</v>
          </cell>
          <cell r="C1831" t="str">
            <v>Bromeliaceae</v>
          </cell>
          <cell r="D1831" t="str">
            <v>Vriesea</v>
          </cell>
          <cell r="E1831" t="str">
            <v>splitgerberi</v>
          </cell>
          <cell r="F1831" t="str">
            <v>(Mez) L.B.Sm. &amp; Pittendr.</v>
          </cell>
          <cell r="G1831" t="str">
            <v>-</v>
          </cell>
        </row>
        <row r="1832">
          <cell r="A1832">
            <v>132122114</v>
          </cell>
          <cell r="B1832" t="str">
            <v>Vriesea vexillata L.B.Sm.</v>
          </cell>
          <cell r="C1832" t="str">
            <v>Bromeliaceae</v>
          </cell>
          <cell r="D1832" t="str">
            <v>Vriesea</v>
          </cell>
          <cell r="E1832" t="str">
            <v>vexillata</v>
          </cell>
          <cell r="F1832" t="str">
            <v>L.B.Sm.</v>
          </cell>
          <cell r="G1832" t="str">
            <v>-</v>
          </cell>
        </row>
        <row r="1833">
          <cell r="A1833">
            <v>132122115</v>
          </cell>
          <cell r="B1833" t="str">
            <v>Vriesea zamorensis (L.B.Sm.) L.B.Sm.</v>
          </cell>
          <cell r="C1833" t="str">
            <v>Bromeliaceae</v>
          </cell>
          <cell r="D1833" t="str">
            <v>Vriesea</v>
          </cell>
          <cell r="E1833" t="str">
            <v>zamorensis</v>
          </cell>
          <cell r="F1833" t="str">
            <v>(L.B.Sm.) L.B.Sm.</v>
          </cell>
          <cell r="G1833" t="str">
            <v>Bicundo | Vicundo</v>
          </cell>
        </row>
        <row r="1834">
          <cell r="A1834">
            <v>132123100</v>
          </cell>
          <cell r="B1834" t="str">
            <v>Werauhia sp.</v>
          </cell>
          <cell r="C1834" t="str">
            <v>Bromeliaceae</v>
          </cell>
          <cell r="D1834" t="str">
            <v>Werauhia</v>
          </cell>
          <cell r="E1834" t="str">
            <v>sp.</v>
          </cell>
          <cell r="F1834" t="str">
            <v>-</v>
          </cell>
          <cell r="G1834" t="str">
            <v>-</v>
          </cell>
        </row>
        <row r="1835">
          <cell r="A1835">
            <v>132123101</v>
          </cell>
          <cell r="B1835" t="str">
            <v>Werauhia gladioliflora (H.Wendl.) J.R.Grant</v>
          </cell>
          <cell r="C1835" t="str">
            <v>Bromeliaceae</v>
          </cell>
          <cell r="D1835" t="str">
            <v>Werauhia</v>
          </cell>
          <cell r="E1835" t="str">
            <v>gladioliflora</v>
          </cell>
          <cell r="F1835" t="str">
            <v>(H.Wendl.) J.R.Grant</v>
          </cell>
          <cell r="G1835" t="str">
            <v>-</v>
          </cell>
        </row>
        <row r="1836">
          <cell r="A1836">
            <v>132123102</v>
          </cell>
          <cell r="B1836" t="str">
            <v>Werauhia hygrometrica (André) J.R.Grant</v>
          </cell>
          <cell r="C1836" t="str">
            <v>Bromeliaceae</v>
          </cell>
          <cell r="D1836" t="str">
            <v>Werauhia</v>
          </cell>
          <cell r="E1836" t="str">
            <v>hygrometrica</v>
          </cell>
          <cell r="F1836" t="str">
            <v>(André) J.R.Grant</v>
          </cell>
          <cell r="G1836" t="str">
            <v>-</v>
          </cell>
        </row>
        <row r="1837">
          <cell r="A1837">
            <v>132123103</v>
          </cell>
          <cell r="B1837" t="str">
            <v>Werauhia sanguinolenta (Cong. &amp; Marchal) J.R.Grant</v>
          </cell>
          <cell r="C1837" t="str">
            <v>Bromeliaceae</v>
          </cell>
          <cell r="D1837" t="str">
            <v>Werauhia</v>
          </cell>
          <cell r="E1837" t="str">
            <v>sanguinolenta</v>
          </cell>
          <cell r="F1837" t="str">
            <v>(Cong. &amp; Marchal) J.R.Grant</v>
          </cell>
          <cell r="G1837" t="str">
            <v>-</v>
          </cell>
        </row>
        <row r="1838">
          <cell r="A1838">
            <v>133100100</v>
          </cell>
          <cell r="B1838" t="str">
            <v>Brunellia sp.</v>
          </cell>
          <cell r="C1838" t="str">
            <v>Brunelliaceae</v>
          </cell>
          <cell r="D1838" t="str">
            <v>Brunellia</v>
          </cell>
          <cell r="E1838" t="str">
            <v>sp.</v>
          </cell>
          <cell r="F1838" t="str">
            <v>-</v>
          </cell>
          <cell r="G1838" t="str">
            <v>Chantro | Cancho</v>
          </cell>
        </row>
        <row r="1839">
          <cell r="A1839">
            <v>133100101</v>
          </cell>
          <cell r="B1839" t="str">
            <v>Brunellia acutangula Bonpl.</v>
          </cell>
          <cell r="C1839" t="str">
            <v>Brunelliaceae</v>
          </cell>
          <cell r="D1839" t="str">
            <v>Brunellia</v>
          </cell>
          <cell r="E1839" t="str">
            <v>acutangula</v>
          </cell>
          <cell r="F1839" t="str">
            <v>Bonpl.</v>
          </cell>
          <cell r="G1839" t="str">
            <v>-</v>
          </cell>
        </row>
        <row r="1840">
          <cell r="A1840">
            <v>133100102</v>
          </cell>
          <cell r="B1840" t="str">
            <v>Brunellia comocladifolia Bonpl.</v>
          </cell>
          <cell r="C1840" t="str">
            <v>Brunelliaceae</v>
          </cell>
          <cell r="D1840" t="str">
            <v>Brunellia</v>
          </cell>
          <cell r="E1840" t="str">
            <v>comocladifolia</v>
          </cell>
          <cell r="F1840" t="str">
            <v>Bonpl.</v>
          </cell>
          <cell r="G1840" t="str">
            <v xml:space="preserve"> Cedrillo | Cancho</v>
          </cell>
        </row>
        <row r="1841">
          <cell r="A1841">
            <v>133100103</v>
          </cell>
          <cell r="B1841" t="str">
            <v>Brunellia dulcis J.F.Macbr.</v>
          </cell>
          <cell r="C1841" t="str">
            <v>Brunelliaceae</v>
          </cell>
          <cell r="D1841" t="str">
            <v>Brunellia</v>
          </cell>
          <cell r="E1841" t="str">
            <v>dulcis</v>
          </cell>
          <cell r="F1841" t="str">
            <v>J.F.Macbr.</v>
          </cell>
          <cell r="G1841" t="str">
            <v>-</v>
          </cell>
        </row>
        <row r="1842">
          <cell r="A1842">
            <v>133100104</v>
          </cell>
          <cell r="B1842" t="str">
            <v>Brunellia littlei Cuatrec.</v>
          </cell>
          <cell r="C1842" t="str">
            <v>Brunelliaceae</v>
          </cell>
          <cell r="D1842" t="str">
            <v>Brunellia</v>
          </cell>
          <cell r="E1842" t="str">
            <v>littlei</v>
          </cell>
          <cell r="F1842" t="str">
            <v>Cuatrec.</v>
          </cell>
          <cell r="G1842" t="str">
            <v>-</v>
          </cell>
        </row>
        <row r="1843">
          <cell r="A1843">
            <v>133100105</v>
          </cell>
          <cell r="B1843" t="str">
            <v>Brunellia macrophylla Killip &amp; Cuatrec.</v>
          </cell>
          <cell r="C1843" t="str">
            <v>Brunelliaceae</v>
          </cell>
          <cell r="D1843" t="str">
            <v>Brunellia</v>
          </cell>
          <cell r="E1843" t="str">
            <v>macrophylla</v>
          </cell>
          <cell r="F1843" t="str">
            <v>Killip &amp; Cuatrec.</v>
          </cell>
          <cell r="G1843" t="str">
            <v>-</v>
          </cell>
        </row>
        <row r="1844">
          <cell r="A1844">
            <v>133100106</v>
          </cell>
          <cell r="B1844" t="str">
            <v>Brunellia pallida Cuatrec.</v>
          </cell>
          <cell r="C1844" t="str">
            <v>Brunelliaceae</v>
          </cell>
          <cell r="D1844" t="str">
            <v>Brunellia</v>
          </cell>
          <cell r="E1844" t="str">
            <v>pallida</v>
          </cell>
          <cell r="F1844" t="str">
            <v>Cuatrec.</v>
          </cell>
          <cell r="G1844" t="str">
            <v>-</v>
          </cell>
        </row>
        <row r="1845">
          <cell r="A1845">
            <v>133100107</v>
          </cell>
          <cell r="B1845" t="str">
            <v>Brunellia putumayensis Cuatrec.</v>
          </cell>
          <cell r="C1845" t="str">
            <v>Brunelliaceae</v>
          </cell>
          <cell r="D1845" t="str">
            <v>Brunellia</v>
          </cell>
          <cell r="E1845" t="str">
            <v>putumayensis</v>
          </cell>
          <cell r="F1845" t="str">
            <v>Cuatrec.</v>
          </cell>
          <cell r="G1845" t="str">
            <v>Cancho</v>
          </cell>
        </row>
        <row r="1846">
          <cell r="A1846">
            <v>133100108</v>
          </cell>
          <cell r="B1846" t="str">
            <v>Brunellia rufa Killip &amp; Cuatrec.</v>
          </cell>
          <cell r="C1846" t="str">
            <v>Brunelliaceae</v>
          </cell>
          <cell r="D1846" t="str">
            <v>Brunellia</v>
          </cell>
          <cell r="E1846" t="str">
            <v>rufa</v>
          </cell>
          <cell r="F1846" t="str">
            <v>Killip &amp; Cuatrec.</v>
          </cell>
          <cell r="G1846" t="str">
            <v>-</v>
          </cell>
        </row>
        <row r="1847">
          <cell r="A1847">
            <v>133100109</v>
          </cell>
          <cell r="B1847" t="str">
            <v>Brunellia sibundoya Cuatrec.</v>
          </cell>
          <cell r="C1847" t="str">
            <v>Brunelliaceae</v>
          </cell>
          <cell r="D1847" t="str">
            <v>Brunellia</v>
          </cell>
          <cell r="E1847" t="str">
            <v>sibundoya</v>
          </cell>
          <cell r="F1847" t="str">
            <v>Cuatrec.</v>
          </cell>
          <cell r="G1847" t="str">
            <v>Berrraco</v>
          </cell>
        </row>
        <row r="1848">
          <cell r="A1848">
            <v>134100100</v>
          </cell>
          <cell r="B1848" t="str">
            <v>Apteria aphylla (Nutt.) Small</v>
          </cell>
          <cell r="C1848" t="str">
            <v>Burmanniaceae</v>
          </cell>
          <cell r="D1848" t="str">
            <v>Apteria</v>
          </cell>
          <cell r="E1848" t="str">
            <v>aphylla</v>
          </cell>
          <cell r="F1848" t="str">
            <v>(Nutt.) Small</v>
          </cell>
          <cell r="G1848" t="str">
            <v>-</v>
          </cell>
        </row>
        <row r="1849">
          <cell r="A1849">
            <v>134101100</v>
          </cell>
          <cell r="B1849" t="str">
            <v>Burmannia sp.</v>
          </cell>
          <cell r="C1849" t="str">
            <v>Burmanniaceae</v>
          </cell>
          <cell r="D1849" t="str">
            <v>Burmannia</v>
          </cell>
          <cell r="E1849" t="str">
            <v>sp.</v>
          </cell>
          <cell r="F1849" t="str">
            <v>-</v>
          </cell>
          <cell r="G1849" t="str">
            <v>-</v>
          </cell>
        </row>
        <row r="1850">
          <cell r="A1850">
            <v>134101101</v>
          </cell>
          <cell r="B1850" t="str">
            <v>Burmannia bicolor Mart.</v>
          </cell>
          <cell r="C1850" t="str">
            <v>Burmanniaceae</v>
          </cell>
          <cell r="D1850" t="str">
            <v>Burmannia</v>
          </cell>
          <cell r="E1850" t="str">
            <v>bicolor</v>
          </cell>
          <cell r="F1850" t="str">
            <v>Mart.</v>
          </cell>
          <cell r="G1850" t="str">
            <v>-</v>
          </cell>
        </row>
        <row r="1851">
          <cell r="A1851">
            <v>134101102</v>
          </cell>
          <cell r="B1851" t="str">
            <v>Burmannia capitata (Walter ex J.F.Gmel.) Mart.</v>
          </cell>
          <cell r="C1851" t="str">
            <v>Burmanniaceae</v>
          </cell>
          <cell r="D1851" t="str">
            <v>Burmannia</v>
          </cell>
          <cell r="E1851" t="str">
            <v>capitata</v>
          </cell>
          <cell r="F1851" t="str">
            <v>(Walter ex J.F.Gmel.) Mart.</v>
          </cell>
          <cell r="G1851" t="str">
            <v>-</v>
          </cell>
        </row>
        <row r="1852">
          <cell r="A1852">
            <v>134101103</v>
          </cell>
          <cell r="B1852" t="str">
            <v>Burmannia dasyantha Mart.</v>
          </cell>
          <cell r="C1852" t="str">
            <v>Burmanniaceae</v>
          </cell>
          <cell r="D1852" t="str">
            <v>Burmannia</v>
          </cell>
          <cell r="E1852" t="str">
            <v>dasyantha</v>
          </cell>
          <cell r="F1852" t="str">
            <v>Mart.</v>
          </cell>
          <cell r="G1852" t="str">
            <v>-</v>
          </cell>
        </row>
        <row r="1853">
          <cell r="A1853">
            <v>134101104</v>
          </cell>
          <cell r="B1853" t="str">
            <v>Burmannia flava Mart.</v>
          </cell>
          <cell r="C1853" t="str">
            <v>Burmanniaceae</v>
          </cell>
          <cell r="D1853" t="str">
            <v>Burmannia</v>
          </cell>
          <cell r="E1853" t="str">
            <v>flava</v>
          </cell>
          <cell r="F1853" t="str">
            <v>Mart.</v>
          </cell>
          <cell r="G1853" t="str">
            <v>-</v>
          </cell>
        </row>
        <row r="1854">
          <cell r="A1854">
            <v>134101105</v>
          </cell>
          <cell r="B1854" t="str">
            <v>Burmannia grandiflora Malme</v>
          </cell>
          <cell r="C1854" t="str">
            <v>Burmanniaceae</v>
          </cell>
          <cell r="D1854" t="str">
            <v>Burmannia</v>
          </cell>
          <cell r="E1854" t="str">
            <v>grandiflora</v>
          </cell>
          <cell r="F1854" t="str">
            <v>Malme</v>
          </cell>
          <cell r="G1854" t="str">
            <v>-</v>
          </cell>
        </row>
        <row r="1855">
          <cell r="A1855">
            <v>134101106</v>
          </cell>
          <cell r="B1855" t="str">
            <v>Burmannia polygaloides Schltr.</v>
          </cell>
          <cell r="C1855" t="str">
            <v>Burmanniaceae</v>
          </cell>
          <cell r="D1855" t="str">
            <v>Burmannia</v>
          </cell>
          <cell r="E1855" t="str">
            <v>polygaloides</v>
          </cell>
          <cell r="F1855" t="str">
            <v>Schltr.</v>
          </cell>
          <cell r="G1855" t="str">
            <v>-</v>
          </cell>
        </row>
        <row r="1856">
          <cell r="A1856">
            <v>134101107</v>
          </cell>
          <cell r="B1856" t="str">
            <v>Burmannia tenella Benth.</v>
          </cell>
          <cell r="C1856" t="str">
            <v>Burmanniaceae</v>
          </cell>
          <cell r="D1856" t="str">
            <v>Burmannia</v>
          </cell>
          <cell r="E1856" t="str">
            <v>tenella</v>
          </cell>
          <cell r="F1856" t="str">
            <v>Benth.</v>
          </cell>
          <cell r="G1856" t="str">
            <v>-</v>
          </cell>
        </row>
        <row r="1857">
          <cell r="A1857">
            <v>134101108</v>
          </cell>
          <cell r="B1857" t="str">
            <v>Burmannia vaupesana Bentem &amp; Maas</v>
          </cell>
          <cell r="C1857" t="str">
            <v>Burmanniaceae</v>
          </cell>
          <cell r="D1857" t="str">
            <v>Burmannia</v>
          </cell>
          <cell r="E1857" t="str">
            <v>vaupesana</v>
          </cell>
          <cell r="F1857" t="str">
            <v>Bentem &amp; Maas</v>
          </cell>
          <cell r="G1857" t="str">
            <v>-</v>
          </cell>
        </row>
        <row r="1858">
          <cell r="A1858">
            <v>134102100</v>
          </cell>
          <cell r="B1858" t="str">
            <v>Campylosiphon purpurascens Benth.</v>
          </cell>
          <cell r="C1858" t="str">
            <v>Burmanniaceae</v>
          </cell>
          <cell r="D1858" t="str">
            <v>Campylosiphon</v>
          </cell>
          <cell r="E1858" t="str">
            <v>purpurascens</v>
          </cell>
          <cell r="F1858" t="str">
            <v>Benth.</v>
          </cell>
          <cell r="G1858" t="str">
            <v>-</v>
          </cell>
        </row>
        <row r="1859">
          <cell r="A1859">
            <v>134103100</v>
          </cell>
          <cell r="B1859" t="str">
            <v>Dictyostega orobanchoides (Hook.) Miers</v>
          </cell>
          <cell r="C1859" t="str">
            <v>Burmanniaceae</v>
          </cell>
          <cell r="D1859" t="str">
            <v>Dictyostega</v>
          </cell>
          <cell r="E1859" t="str">
            <v>orobanchoides</v>
          </cell>
          <cell r="F1859" t="str">
            <v>(Hook.) Miers</v>
          </cell>
          <cell r="G1859" t="str">
            <v>Hierba del diablo</v>
          </cell>
        </row>
        <row r="1860">
          <cell r="A1860">
            <v>134104100</v>
          </cell>
          <cell r="B1860" t="str">
            <v>Gymnosiphon sp.</v>
          </cell>
          <cell r="C1860" t="str">
            <v>Burmanniaceae</v>
          </cell>
          <cell r="D1860" t="str">
            <v>Gymnosiphon</v>
          </cell>
          <cell r="E1860" t="str">
            <v>sp.</v>
          </cell>
          <cell r="F1860" t="str">
            <v>-</v>
          </cell>
          <cell r="G1860" t="str">
            <v>-</v>
          </cell>
        </row>
        <row r="1861">
          <cell r="A1861">
            <v>134104101</v>
          </cell>
          <cell r="B1861" t="str">
            <v>Gymnosiphon breviflorus Gleason</v>
          </cell>
          <cell r="C1861" t="str">
            <v>Burmanniaceae</v>
          </cell>
          <cell r="D1861" t="str">
            <v>Gymnosiphon</v>
          </cell>
          <cell r="E1861" t="str">
            <v>breviflorus</v>
          </cell>
          <cell r="F1861" t="str">
            <v>Gleason</v>
          </cell>
          <cell r="G1861" t="str">
            <v>-</v>
          </cell>
        </row>
        <row r="1862">
          <cell r="A1862">
            <v>134104102</v>
          </cell>
          <cell r="B1862" t="str">
            <v>Gymnosiphon cymosus (Benth.) Benth. &amp; Hook.f.</v>
          </cell>
          <cell r="C1862" t="str">
            <v>Burmanniaceae</v>
          </cell>
          <cell r="D1862" t="str">
            <v>Gymnosiphon</v>
          </cell>
          <cell r="E1862" t="str">
            <v>cymosus</v>
          </cell>
          <cell r="F1862" t="str">
            <v>(Benth.) Benth. &amp; Hook.f.</v>
          </cell>
          <cell r="G1862" t="str">
            <v>-</v>
          </cell>
        </row>
        <row r="1863">
          <cell r="A1863">
            <v>134104103</v>
          </cell>
          <cell r="B1863" t="str">
            <v>Gymnosiphon divaricatus (Benth.) Benth. &amp; Hook.f.</v>
          </cell>
          <cell r="C1863" t="str">
            <v>Burmanniaceae</v>
          </cell>
          <cell r="D1863" t="str">
            <v>Gymnosiphon</v>
          </cell>
          <cell r="E1863" t="str">
            <v>divaricatus</v>
          </cell>
          <cell r="F1863" t="str">
            <v>(Benth.) Benth. &amp; Hook.f.</v>
          </cell>
          <cell r="G1863" t="str">
            <v>-</v>
          </cell>
        </row>
        <row r="1864">
          <cell r="A1864">
            <v>134104104</v>
          </cell>
          <cell r="B1864" t="str">
            <v>Gymnosiphon tenellus (Benth.) Urb.</v>
          </cell>
          <cell r="C1864" t="str">
            <v>Burmanniaceae</v>
          </cell>
          <cell r="D1864" t="str">
            <v>Gymnosiphon</v>
          </cell>
          <cell r="E1864" t="str">
            <v>tenellus</v>
          </cell>
          <cell r="F1864" t="str">
            <v>(Benth.) Urb.</v>
          </cell>
          <cell r="G1864" t="str">
            <v>-</v>
          </cell>
        </row>
        <row r="1865">
          <cell r="A1865">
            <v>135100100</v>
          </cell>
          <cell r="B1865" t="str">
            <v>Bursera sp.</v>
          </cell>
          <cell r="C1865" t="str">
            <v>Burseraceae</v>
          </cell>
          <cell r="D1865" t="str">
            <v>Bursera</v>
          </cell>
          <cell r="E1865" t="str">
            <v>sp.</v>
          </cell>
          <cell r="F1865" t="str">
            <v>-</v>
          </cell>
          <cell r="G1865" t="str">
            <v>-</v>
          </cell>
        </row>
        <row r="1866">
          <cell r="A1866">
            <v>135100101</v>
          </cell>
          <cell r="B1866" t="str">
            <v>Bursera inversa Daly</v>
          </cell>
          <cell r="C1866" t="str">
            <v>Burseraceae</v>
          </cell>
          <cell r="D1866" t="str">
            <v>Bursera</v>
          </cell>
          <cell r="E1866" t="str">
            <v>inversa</v>
          </cell>
          <cell r="F1866" t="str">
            <v>Daly</v>
          </cell>
          <cell r="G1866" t="str">
            <v>-</v>
          </cell>
        </row>
        <row r="1867">
          <cell r="A1867">
            <v>135100102</v>
          </cell>
          <cell r="B1867" t="str">
            <v>Bursera simaruba (L.) Sarg.</v>
          </cell>
          <cell r="C1867" t="str">
            <v>Burseraceae</v>
          </cell>
          <cell r="D1867" t="str">
            <v>Bursera</v>
          </cell>
          <cell r="E1867" t="str">
            <v>simaruba</v>
          </cell>
          <cell r="F1867" t="str">
            <v>(L.) Sarg.</v>
          </cell>
          <cell r="G1867" t="str">
            <v>Resbala mono | Indio desnudo</v>
          </cell>
        </row>
        <row r="1868">
          <cell r="A1868">
            <v>135101100</v>
          </cell>
          <cell r="B1868" t="str">
            <v>Crepidospermum sp.</v>
          </cell>
          <cell r="C1868" t="str">
            <v>Burseraceae</v>
          </cell>
          <cell r="D1868" t="str">
            <v>Crepidospermum</v>
          </cell>
          <cell r="E1868" t="str">
            <v>sp.</v>
          </cell>
          <cell r="F1868" t="str">
            <v>-</v>
          </cell>
          <cell r="G1868" t="str">
            <v>Caraño</v>
          </cell>
        </row>
        <row r="1869">
          <cell r="A1869">
            <v>135102100</v>
          </cell>
          <cell r="B1869" t="str">
            <v>Dacryodes sp.</v>
          </cell>
          <cell r="C1869" t="str">
            <v>Burseraceae</v>
          </cell>
          <cell r="D1869" t="str">
            <v>Dacryodes</v>
          </cell>
          <cell r="E1869" t="str">
            <v>sp.</v>
          </cell>
          <cell r="F1869" t="str">
            <v>-</v>
          </cell>
          <cell r="G1869" t="str">
            <v>Laurel | Laurel propio | Laurel de hoja pequeña | Incienso</v>
          </cell>
        </row>
        <row r="1870">
          <cell r="A1870">
            <v>135102101</v>
          </cell>
          <cell r="B1870" t="str">
            <v>Dacryodes amplectans Daly &amp; M.C.Martínez</v>
          </cell>
          <cell r="C1870" t="str">
            <v>Burseraceae</v>
          </cell>
          <cell r="D1870" t="str">
            <v>Dacryodes</v>
          </cell>
          <cell r="E1870" t="str">
            <v>amplectans</v>
          </cell>
          <cell r="F1870" t="str">
            <v>Daly &amp; M.C.Martínez</v>
          </cell>
          <cell r="G1870" t="str">
            <v>Laurel | Ibapichuna grande | Incienso blanco</v>
          </cell>
        </row>
        <row r="1871">
          <cell r="A1871">
            <v>135102102</v>
          </cell>
          <cell r="B1871" t="str">
            <v>Dacryodes belemensis Cuatrec.</v>
          </cell>
          <cell r="C1871" t="str">
            <v>Burseraceae</v>
          </cell>
          <cell r="D1871" t="str">
            <v>Dacryodes</v>
          </cell>
          <cell r="E1871" t="str">
            <v>belemensis</v>
          </cell>
          <cell r="F1871" t="str">
            <v>Cuatrec.</v>
          </cell>
          <cell r="G1871" t="str">
            <v>-</v>
          </cell>
        </row>
        <row r="1872">
          <cell r="A1872">
            <v>135102103</v>
          </cell>
          <cell r="B1872" t="str">
            <v>Dacryodes caparuensis Daly &amp; M.C.Martinez</v>
          </cell>
          <cell r="C1872" t="str">
            <v>Burseraceae</v>
          </cell>
          <cell r="D1872" t="str">
            <v>Dacryodes</v>
          </cell>
          <cell r="E1872" t="str">
            <v>caparuensis</v>
          </cell>
          <cell r="F1872" t="str">
            <v>Daly &amp; M.C.Martinez</v>
          </cell>
          <cell r="G1872" t="str">
            <v>-</v>
          </cell>
        </row>
        <row r="1873">
          <cell r="A1873">
            <v>135102104</v>
          </cell>
          <cell r="B1873" t="str">
            <v>Dacryodes chimantensis Steyerm. &amp; Maguire</v>
          </cell>
          <cell r="C1873" t="str">
            <v>Burseraceae</v>
          </cell>
          <cell r="D1873" t="str">
            <v>Dacryodes</v>
          </cell>
          <cell r="E1873" t="str">
            <v>chimantensis</v>
          </cell>
          <cell r="F1873" t="str">
            <v>Steyerm. &amp; Maguire</v>
          </cell>
          <cell r="G1873" t="str">
            <v>Laurel | Laurel de pepa pequeña | Laurel de monte | Ivapichuna | Laurel perico | Laurel de perico | Ibapichuna pequeño</v>
          </cell>
        </row>
        <row r="1874">
          <cell r="A1874">
            <v>135102105</v>
          </cell>
          <cell r="B1874" t="str">
            <v>Dacryodes cupularis Cuatrec.</v>
          </cell>
          <cell r="C1874" t="str">
            <v>Burseraceae</v>
          </cell>
          <cell r="D1874" t="str">
            <v>Dacryodes</v>
          </cell>
          <cell r="E1874" t="str">
            <v>cupularis</v>
          </cell>
          <cell r="F1874" t="str">
            <v>Cuatrec.</v>
          </cell>
          <cell r="G1874" t="str">
            <v>Tortugo</v>
          </cell>
        </row>
        <row r="1875">
          <cell r="A1875">
            <v>135102106</v>
          </cell>
          <cell r="B1875" t="str">
            <v>Dacryodes cuspidata (Cuatrec.) Daly</v>
          </cell>
          <cell r="C1875" t="str">
            <v>Burseraceae</v>
          </cell>
          <cell r="D1875" t="str">
            <v>Dacryodes</v>
          </cell>
          <cell r="E1875" t="str">
            <v>cuspidata</v>
          </cell>
          <cell r="F1875" t="str">
            <v>(Cuatrec.) Daly</v>
          </cell>
          <cell r="G1875" t="str">
            <v>-</v>
          </cell>
        </row>
        <row r="1876">
          <cell r="A1876">
            <v>135102107</v>
          </cell>
          <cell r="B1876" t="str">
            <v>Dacryodes granatensis Cuatrec.</v>
          </cell>
          <cell r="C1876" t="str">
            <v>Burseraceae</v>
          </cell>
          <cell r="D1876" t="str">
            <v>Dacryodes</v>
          </cell>
          <cell r="E1876" t="str">
            <v>granatensis</v>
          </cell>
          <cell r="F1876" t="str">
            <v>Cuatrec.</v>
          </cell>
          <cell r="G1876" t="str">
            <v>Bilibili | Caraño | Caraño | Laurel | Laurel | Laurel de monte firme</v>
          </cell>
        </row>
        <row r="1877">
          <cell r="A1877">
            <v>135102108</v>
          </cell>
          <cell r="B1877" t="str">
            <v>Dacryodes hopkinsii D.C.Daly</v>
          </cell>
          <cell r="C1877" t="str">
            <v>Burseraceae</v>
          </cell>
          <cell r="D1877" t="str">
            <v>Dacryodes</v>
          </cell>
          <cell r="E1877" t="str">
            <v>hopkinsii</v>
          </cell>
          <cell r="F1877" t="str">
            <v>D.C.Daly</v>
          </cell>
          <cell r="G1877" t="str">
            <v>-</v>
          </cell>
        </row>
        <row r="1878">
          <cell r="A1878">
            <v>135102109</v>
          </cell>
          <cell r="B1878" t="str">
            <v>Dacryodes negrensis D.C.Daly &amp; M.C.Martinez</v>
          </cell>
          <cell r="C1878" t="str">
            <v>Burseraceae</v>
          </cell>
          <cell r="D1878" t="str">
            <v>Dacryodes</v>
          </cell>
          <cell r="E1878" t="str">
            <v>negrensis</v>
          </cell>
          <cell r="F1878" t="str">
            <v>D.C.Daly &amp; M.C.Martinez</v>
          </cell>
          <cell r="G1878" t="str">
            <v>Laurel | Laurel mediano propio</v>
          </cell>
        </row>
        <row r="1879">
          <cell r="A1879">
            <v>135102110</v>
          </cell>
          <cell r="B1879" t="str">
            <v>Dacryodes nitens Cuatrec.</v>
          </cell>
          <cell r="C1879" t="str">
            <v>Burseraceae</v>
          </cell>
          <cell r="D1879" t="str">
            <v>Dacryodes</v>
          </cell>
          <cell r="E1879" t="str">
            <v>nitens</v>
          </cell>
          <cell r="F1879" t="str">
            <v>Cuatrec.</v>
          </cell>
          <cell r="G1879" t="str">
            <v>Anime | Copalillo</v>
          </cell>
        </row>
        <row r="1880">
          <cell r="A1880">
            <v>135102111</v>
          </cell>
          <cell r="B1880" t="str">
            <v>Dacryodes olivifera Cuatrec.</v>
          </cell>
          <cell r="C1880" t="str">
            <v>Burseraceae</v>
          </cell>
          <cell r="D1880" t="str">
            <v>Dacryodes</v>
          </cell>
          <cell r="E1880" t="str">
            <v>olivifera</v>
          </cell>
          <cell r="F1880" t="str">
            <v>Cuatrec.</v>
          </cell>
          <cell r="G1880" t="str">
            <v>Copal | Caraño</v>
          </cell>
        </row>
        <row r="1881">
          <cell r="A1881">
            <v>135102112</v>
          </cell>
          <cell r="B1881" t="str">
            <v>Dacryodes peruviana (Loes.) H.J.Lam</v>
          </cell>
          <cell r="C1881" t="str">
            <v>Burseraceae</v>
          </cell>
          <cell r="D1881" t="str">
            <v>Dacryodes</v>
          </cell>
          <cell r="E1881" t="str">
            <v>peruviana</v>
          </cell>
          <cell r="F1881" t="str">
            <v>(Loes.) H.J.Lam</v>
          </cell>
          <cell r="G1881" t="str">
            <v>Laurel silvestre | Ibapichuna</v>
          </cell>
        </row>
        <row r="1882">
          <cell r="A1882">
            <v>135102113</v>
          </cell>
          <cell r="B1882" t="str">
            <v>Dacryodes roraimensis Cuatrec.</v>
          </cell>
          <cell r="C1882" t="str">
            <v>Burseraceae</v>
          </cell>
          <cell r="D1882" t="str">
            <v>Dacryodes</v>
          </cell>
          <cell r="E1882" t="str">
            <v>roraimensis</v>
          </cell>
          <cell r="F1882" t="str">
            <v>Cuatrec.</v>
          </cell>
          <cell r="G1882" t="str">
            <v>Laurel | Ivapichina | Seje de árbol</v>
          </cell>
        </row>
        <row r="1883">
          <cell r="A1883">
            <v>135102114</v>
          </cell>
          <cell r="B1883" t="str">
            <v>Dacryodes sclerophylla Cuatrec.</v>
          </cell>
          <cell r="C1883" t="str">
            <v>Burseraceae</v>
          </cell>
          <cell r="D1883" t="str">
            <v>Dacryodes</v>
          </cell>
          <cell r="E1883" t="str">
            <v>sclerophylla</v>
          </cell>
          <cell r="F1883" t="str">
            <v>Cuatrec.</v>
          </cell>
          <cell r="G1883" t="str">
            <v>Laurel de perico | Laurel de mierda de perico</v>
          </cell>
        </row>
        <row r="1884">
          <cell r="A1884">
            <v>135103100</v>
          </cell>
          <cell r="B1884" t="str">
            <v>Protium sp.</v>
          </cell>
          <cell r="C1884" t="str">
            <v>Burseraceae</v>
          </cell>
          <cell r="D1884" t="str">
            <v>Protium</v>
          </cell>
          <cell r="E1884" t="str">
            <v>sp.</v>
          </cell>
          <cell r="F1884" t="str">
            <v>-</v>
          </cell>
          <cell r="G1884" t="str">
            <v>Copal | Laurel de pajarito | Guarapayo</v>
          </cell>
        </row>
        <row r="1885">
          <cell r="A1885">
            <v>135103101</v>
          </cell>
          <cell r="B1885" t="str">
            <v>Protium altissimum (Aubl.) Marchand</v>
          </cell>
          <cell r="C1885" t="str">
            <v>Burseraceae</v>
          </cell>
          <cell r="D1885" t="str">
            <v>Protium</v>
          </cell>
          <cell r="E1885" t="str">
            <v>altissimum</v>
          </cell>
          <cell r="F1885" t="str">
            <v>(Aubl.) Marchand</v>
          </cell>
          <cell r="G1885" t="str">
            <v>Laurel</v>
          </cell>
        </row>
        <row r="1886">
          <cell r="A1886">
            <v>135103102</v>
          </cell>
          <cell r="B1886" t="str">
            <v>Protium altsonii Sandwith</v>
          </cell>
          <cell r="C1886" t="str">
            <v>Burseraceae</v>
          </cell>
          <cell r="D1886" t="str">
            <v>Protium</v>
          </cell>
          <cell r="E1886" t="str">
            <v>altsonii</v>
          </cell>
          <cell r="F1886" t="str">
            <v>Sandwith</v>
          </cell>
          <cell r="G1886" t="str">
            <v>Palo de breo | Incienso</v>
          </cell>
        </row>
        <row r="1887">
          <cell r="A1887">
            <v>135103103</v>
          </cell>
          <cell r="B1887" t="str">
            <v>Protium alvarezianum Daly</v>
          </cell>
          <cell r="C1887" t="str">
            <v>Burseraceae</v>
          </cell>
          <cell r="D1887" t="str">
            <v>Protium</v>
          </cell>
          <cell r="E1887" t="str">
            <v>alvarezianum</v>
          </cell>
          <cell r="F1887" t="str">
            <v>Daly</v>
          </cell>
          <cell r="G1887" t="str">
            <v>-</v>
          </cell>
        </row>
        <row r="1888">
          <cell r="A1888">
            <v>135103104</v>
          </cell>
          <cell r="B1888" t="str">
            <v>Protium amazonicum (Cuatrec.) Daly</v>
          </cell>
          <cell r="C1888" t="str">
            <v>Burseraceae</v>
          </cell>
          <cell r="D1888" t="str">
            <v>Protium</v>
          </cell>
          <cell r="E1888" t="str">
            <v>amazonicum</v>
          </cell>
          <cell r="F1888" t="str">
            <v>(Cuatrec.) Daly</v>
          </cell>
          <cell r="G1888" t="str">
            <v>Laurel | Falso laurel | Cariaño blanco</v>
          </cell>
        </row>
        <row r="1889">
          <cell r="A1889">
            <v>135103105</v>
          </cell>
          <cell r="B1889" t="str">
            <v>Protium apiculatum Swart</v>
          </cell>
          <cell r="C1889" t="str">
            <v>Burseraceae</v>
          </cell>
          <cell r="D1889" t="str">
            <v>Protium</v>
          </cell>
          <cell r="E1889" t="str">
            <v>apiculatum</v>
          </cell>
          <cell r="F1889" t="str">
            <v>Swart</v>
          </cell>
          <cell r="G1889" t="str">
            <v>Breo | Laurel de perico | Laurel</v>
          </cell>
        </row>
        <row r="1890">
          <cell r="A1890">
            <v>135103106</v>
          </cell>
          <cell r="B1890" t="str">
            <v>Protium calanense Cuatrec.</v>
          </cell>
          <cell r="C1890" t="str">
            <v>Burseraceae</v>
          </cell>
          <cell r="D1890" t="str">
            <v>Protium</v>
          </cell>
          <cell r="E1890" t="str">
            <v>calanense</v>
          </cell>
          <cell r="F1890" t="str">
            <v>Cuatrec.</v>
          </cell>
          <cell r="G1890" t="str">
            <v>Anime | Pepe loro | Caimitillo | Tangarana | Cariaño</v>
          </cell>
        </row>
        <row r="1891">
          <cell r="A1891">
            <v>135103107</v>
          </cell>
          <cell r="B1891" t="str">
            <v>Protium calendulinum D.C.Daly</v>
          </cell>
          <cell r="C1891" t="str">
            <v>Burseraceae</v>
          </cell>
          <cell r="D1891" t="str">
            <v>Protium</v>
          </cell>
          <cell r="E1891" t="str">
            <v>calendulinum</v>
          </cell>
          <cell r="F1891" t="str">
            <v>D.C.Daly</v>
          </cell>
          <cell r="G1891" t="str">
            <v>-</v>
          </cell>
        </row>
        <row r="1892">
          <cell r="A1892">
            <v>135103108</v>
          </cell>
          <cell r="B1892" t="str">
            <v>Protium carolense Daly</v>
          </cell>
          <cell r="C1892" t="str">
            <v>Burseraceae</v>
          </cell>
          <cell r="D1892" t="str">
            <v>Protium</v>
          </cell>
          <cell r="E1892" t="str">
            <v>carolense</v>
          </cell>
          <cell r="F1892" t="str">
            <v>Daly</v>
          </cell>
          <cell r="G1892" t="str">
            <v>-</v>
          </cell>
        </row>
        <row r="1893">
          <cell r="A1893">
            <v>135103109</v>
          </cell>
          <cell r="B1893" t="str">
            <v>Protium crassipetalum Cuatrec.</v>
          </cell>
          <cell r="C1893" t="str">
            <v>Burseraceae</v>
          </cell>
          <cell r="D1893" t="str">
            <v>Protium</v>
          </cell>
          <cell r="E1893" t="str">
            <v>crassipetalum</v>
          </cell>
          <cell r="F1893" t="str">
            <v>Cuatrec.</v>
          </cell>
          <cell r="G1893" t="str">
            <v>Palo balsudo | Caraño</v>
          </cell>
        </row>
        <row r="1894">
          <cell r="A1894">
            <v>135103110</v>
          </cell>
          <cell r="B1894" t="str">
            <v>Protium crenatum Sandwith</v>
          </cell>
          <cell r="C1894" t="str">
            <v>Burseraceae</v>
          </cell>
          <cell r="D1894" t="str">
            <v>Protium</v>
          </cell>
          <cell r="E1894" t="str">
            <v>crenatum</v>
          </cell>
          <cell r="F1894" t="str">
            <v>Sandwith</v>
          </cell>
          <cell r="G1894" t="str">
            <v>-</v>
          </cell>
        </row>
        <row r="1895">
          <cell r="A1895">
            <v>135103111</v>
          </cell>
          <cell r="B1895" t="str">
            <v>Protium cuneifolium (Cuatrec.) Byng &amp; Christenh.</v>
          </cell>
          <cell r="C1895" t="str">
            <v>Burseraceae</v>
          </cell>
          <cell r="D1895" t="str">
            <v>Protium</v>
          </cell>
          <cell r="E1895" t="str">
            <v>cuneifolium</v>
          </cell>
          <cell r="F1895" t="str">
            <v>(Cuatrec.) Byng &amp; Christenh.</v>
          </cell>
          <cell r="G1895" t="str">
            <v>-</v>
          </cell>
        </row>
        <row r="1896">
          <cell r="A1896">
            <v>135103112</v>
          </cell>
          <cell r="B1896" t="str">
            <v>Protium decandrum (Aubl.) Marchand</v>
          </cell>
          <cell r="C1896" t="str">
            <v>Burseraceae</v>
          </cell>
          <cell r="D1896" t="str">
            <v>Protium</v>
          </cell>
          <cell r="E1896" t="str">
            <v>decandrum</v>
          </cell>
          <cell r="F1896" t="str">
            <v>(Aubl.) Marchand</v>
          </cell>
          <cell r="G1896" t="str">
            <v>Breo blanco | Incienzo</v>
          </cell>
        </row>
        <row r="1897">
          <cell r="A1897">
            <v>135103113</v>
          </cell>
          <cell r="B1897" t="str">
            <v>Protium divaricatum Engl.</v>
          </cell>
          <cell r="C1897" t="str">
            <v>Burseraceae</v>
          </cell>
          <cell r="D1897" t="str">
            <v>Protium</v>
          </cell>
          <cell r="E1897" t="str">
            <v>divaricatum</v>
          </cell>
          <cell r="F1897" t="str">
            <v>Engl.</v>
          </cell>
          <cell r="G1897" t="str">
            <v>Sangre toro</v>
          </cell>
        </row>
        <row r="1898">
          <cell r="A1898">
            <v>135103114</v>
          </cell>
          <cell r="B1898" t="str">
            <v>Protium elegans Engl.</v>
          </cell>
          <cell r="C1898" t="str">
            <v>Burseraceae</v>
          </cell>
          <cell r="D1898" t="str">
            <v>Protium</v>
          </cell>
          <cell r="E1898" t="str">
            <v>elegans</v>
          </cell>
          <cell r="F1898" t="str">
            <v>Engl.</v>
          </cell>
          <cell r="G1898" t="str">
            <v>-</v>
          </cell>
        </row>
        <row r="1899">
          <cell r="A1899">
            <v>135103115</v>
          </cell>
          <cell r="B1899" t="str">
            <v>Protium ferrugineum (Engl.) Engl.</v>
          </cell>
          <cell r="C1899" t="str">
            <v>Burseraceae</v>
          </cell>
          <cell r="D1899" t="str">
            <v>Protium</v>
          </cell>
          <cell r="E1899" t="str">
            <v>ferrugineum</v>
          </cell>
          <cell r="F1899" t="str">
            <v>(Engl.) Engl.</v>
          </cell>
          <cell r="G1899" t="str">
            <v>Laurel de buho</v>
          </cell>
        </row>
        <row r="1900">
          <cell r="A1900">
            <v>135103116</v>
          </cell>
          <cell r="B1900" t="str">
            <v>Protium gallosum Daly</v>
          </cell>
          <cell r="C1900" t="str">
            <v>Burseraceae</v>
          </cell>
          <cell r="D1900" t="str">
            <v>Protium</v>
          </cell>
          <cell r="E1900" t="str">
            <v>gallosum</v>
          </cell>
          <cell r="F1900" t="str">
            <v>Daly</v>
          </cell>
          <cell r="G1900" t="str">
            <v>Amargo</v>
          </cell>
        </row>
        <row r="1901">
          <cell r="A1901">
            <v>135103117</v>
          </cell>
          <cell r="B1901" t="str">
            <v>Protium glabrescens Swart</v>
          </cell>
          <cell r="C1901" t="str">
            <v>Burseraceae</v>
          </cell>
          <cell r="D1901" t="str">
            <v>Protium</v>
          </cell>
          <cell r="E1901" t="str">
            <v>glabrescens</v>
          </cell>
          <cell r="F1901" t="str">
            <v>Swart</v>
          </cell>
          <cell r="G1901" t="str">
            <v>Anime | Cariaño | Copal | Chipes</v>
          </cell>
        </row>
        <row r="1902">
          <cell r="A1902">
            <v>135103118</v>
          </cell>
          <cell r="B1902" t="str">
            <v>Protium goudotianum (Tul.) Byng &amp; Christenh.</v>
          </cell>
          <cell r="C1902" t="str">
            <v>Burseraceae</v>
          </cell>
          <cell r="D1902" t="str">
            <v>Protium</v>
          </cell>
          <cell r="E1902" t="str">
            <v>goudotianum</v>
          </cell>
          <cell r="F1902" t="str">
            <v>(Tul.) Byng &amp; Christenh.</v>
          </cell>
          <cell r="G1902" t="str">
            <v>Anime | Arrayán | Pepe loro | Guayabito</v>
          </cell>
        </row>
        <row r="1903">
          <cell r="A1903">
            <v>135103119</v>
          </cell>
          <cell r="B1903" t="str">
            <v>Protium grandifolium Engl.</v>
          </cell>
          <cell r="C1903" t="str">
            <v>Burseraceae</v>
          </cell>
          <cell r="D1903" t="str">
            <v>Protium</v>
          </cell>
          <cell r="E1903" t="str">
            <v>grandifolium</v>
          </cell>
          <cell r="F1903" t="str">
            <v>Engl.</v>
          </cell>
          <cell r="G1903" t="str">
            <v>Breo</v>
          </cell>
        </row>
        <row r="1904">
          <cell r="A1904">
            <v>135103120</v>
          </cell>
          <cell r="B1904" t="str">
            <v>Protium guacayanum Cuatrec.</v>
          </cell>
          <cell r="C1904" t="str">
            <v>Burseraceae</v>
          </cell>
          <cell r="D1904" t="str">
            <v>Protium</v>
          </cell>
          <cell r="E1904" t="str">
            <v>guacayanum</v>
          </cell>
          <cell r="F1904" t="str">
            <v>Cuatrec.</v>
          </cell>
          <cell r="G1904" t="str">
            <v>-</v>
          </cell>
        </row>
        <row r="1905">
          <cell r="A1905">
            <v>135103121</v>
          </cell>
          <cell r="B1905" t="str">
            <v>Protium guianense (Aubl.) Marchand</v>
          </cell>
          <cell r="C1905" t="str">
            <v>Burseraceae</v>
          </cell>
          <cell r="D1905" t="str">
            <v>Protium</v>
          </cell>
          <cell r="E1905" t="str">
            <v>guianense</v>
          </cell>
          <cell r="F1905" t="str">
            <v>(Aubl.) Marchand</v>
          </cell>
          <cell r="G1905" t="str">
            <v>-</v>
          </cell>
        </row>
        <row r="1906">
          <cell r="A1906">
            <v>135103122</v>
          </cell>
          <cell r="B1906" t="str">
            <v>Protium hebetatum Daly</v>
          </cell>
          <cell r="C1906" t="str">
            <v>Burseraceae</v>
          </cell>
          <cell r="D1906" t="str">
            <v>Protium</v>
          </cell>
          <cell r="E1906" t="str">
            <v>hebetatum</v>
          </cell>
          <cell r="F1906" t="str">
            <v>Daly</v>
          </cell>
          <cell r="G1906" t="str">
            <v>Laurel | Breo | Laurel de perico | Incienso macho</v>
          </cell>
        </row>
        <row r="1907">
          <cell r="A1907">
            <v>135103123</v>
          </cell>
          <cell r="B1907" t="str">
            <v>Protium heptaphyllum (Aubl.) Marchand</v>
          </cell>
          <cell r="C1907" t="str">
            <v>Burseraceae</v>
          </cell>
          <cell r="D1907" t="str">
            <v>Protium</v>
          </cell>
          <cell r="E1907" t="str">
            <v>heptaphyllum</v>
          </cell>
          <cell r="F1907" t="str">
            <v>(Aubl.) Marchand</v>
          </cell>
          <cell r="G1907" t="str">
            <v>Anime | Currucay | Caraño (Anime) | Breo de cucaracha</v>
          </cell>
        </row>
        <row r="1908">
          <cell r="A1908">
            <v>135103124</v>
          </cell>
          <cell r="B1908" t="str">
            <v>Protium insigne (Triana &amp; Planch.) Engl.</v>
          </cell>
          <cell r="C1908" t="str">
            <v>Burseraceae</v>
          </cell>
          <cell r="D1908" t="str">
            <v>Protium</v>
          </cell>
          <cell r="E1908" t="str">
            <v>insigne</v>
          </cell>
          <cell r="F1908" t="str">
            <v>(Triana &amp; Planch.) Engl.</v>
          </cell>
          <cell r="G1908" t="str">
            <v>Cariaño</v>
          </cell>
        </row>
        <row r="1909">
          <cell r="A1909">
            <v>135103125</v>
          </cell>
          <cell r="B1909" t="str">
            <v>Protium klugii J.F.Macbr.</v>
          </cell>
          <cell r="C1909" t="str">
            <v>Burseraceae</v>
          </cell>
          <cell r="D1909" t="str">
            <v>Protium</v>
          </cell>
          <cell r="E1909" t="str">
            <v>klugii</v>
          </cell>
          <cell r="F1909" t="str">
            <v>J.F.Macbr.</v>
          </cell>
          <cell r="G1909" t="str">
            <v>-</v>
          </cell>
        </row>
        <row r="1910">
          <cell r="A1910">
            <v>135103126</v>
          </cell>
          <cell r="B1910" t="str">
            <v>Protium krukoffii Swart</v>
          </cell>
          <cell r="C1910" t="str">
            <v>Burseraceae</v>
          </cell>
          <cell r="D1910" t="str">
            <v>Protium</v>
          </cell>
          <cell r="E1910" t="str">
            <v>krukoffii</v>
          </cell>
          <cell r="F1910" t="str">
            <v>Swart</v>
          </cell>
          <cell r="G1910" t="str">
            <v>-</v>
          </cell>
        </row>
        <row r="1911">
          <cell r="A1911">
            <v>135103127</v>
          </cell>
          <cell r="B1911" t="str">
            <v>Protium laxiflorum Engl.</v>
          </cell>
          <cell r="C1911" t="str">
            <v>Burseraceae</v>
          </cell>
          <cell r="D1911" t="str">
            <v>Protium</v>
          </cell>
          <cell r="E1911" t="str">
            <v>laxiflorum</v>
          </cell>
          <cell r="F1911" t="str">
            <v>Engl.</v>
          </cell>
          <cell r="G1911" t="str">
            <v>Palo de incienso | Laurel incienso | Guamo de sapo | Laurel</v>
          </cell>
        </row>
        <row r="1912">
          <cell r="A1912">
            <v>135103128</v>
          </cell>
          <cell r="B1912" t="str">
            <v>Protium leptostachyum Cuatrec.</v>
          </cell>
          <cell r="C1912" t="str">
            <v>Burseraceae</v>
          </cell>
          <cell r="D1912" t="str">
            <v>Protium</v>
          </cell>
          <cell r="E1912" t="str">
            <v>leptostachyum</v>
          </cell>
          <cell r="F1912" t="str">
            <v>Cuatrec.</v>
          </cell>
          <cell r="G1912" t="str">
            <v>Anime | Resino | Cariaño</v>
          </cell>
        </row>
        <row r="1913">
          <cell r="A1913">
            <v>135103129</v>
          </cell>
          <cell r="B1913" t="str">
            <v>Protium llanorum Cuatrec.</v>
          </cell>
          <cell r="C1913" t="str">
            <v>Burseraceae</v>
          </cell>
          <cell r="D1913" t="str">
            <v>Protium</v>
          </cell>
          <cell r="E1913" t="str">
            <v>llanorum</v>
          </cell>
          <cell r="F1913" t="str">
            <v>Cuatrec.</v>
          </cell>
          <cell r="G1913" t="str">
            <v>Caraño</v>
          </cell>
        </row>
        <row r="1914">
          <cell r="A1914">
            <v>135103130</v>
          </cell>
          <cell r="B1914" t="str">
            <v>Protium macrocarpum Cuatrec.</v>
          </cell>
          <cell r="C1914" t="str">
            <v>Burseraceae</v>
          </cell>
          <cell r="D1914" t="str">
            <v>Protium</v>
          </cell>
          <cell r="E1914" t="str">
            <v>macrocarpum</v>
          </cell>
          <cell r="F1914" t="str">
            <v>Cuatrec.</v>
          </cell>
          <cell r="G1914" t="str">
            <v>-</v>
          </cell>
        </row>
        <row r="1915">
          <cell r="A1915">
            <v>135103131</v>
          </cell>
          <cell r="B1915" t="str">
            <v>Protium meridionale Swart</v>
          </cell>
          <cell r="C1915" t="str">
            <v>Burseraceae</v>
          </cell>
          <cell r="D1915" t="str">
            <v>Protium</v>
          </cell>
          <cell r="E1915" t="str">
            <v>meridionale</v>
          </cell>
          <cell r="F1915" t="str">
            <v>Swart</v>
          </cell>
          <cell r="G1915" t="str">
            <v>-</v>
          </cell>
        </row>
        <row r="1916">
          <cell r="A1916">
            <v>135103132</v>
          </cell>
          <cell r="B1916" t="str">
            <v>Protium minutiflorum Cuatrec.</v>
          </cell>
          <cell r="C1916" t="str">
            <v>Burseraceae</v>
          </cell>
          <cell r="D1916" t="str">
            <v>Protium</v>
          </cell>
          <cell r="E1916" t="str">
            <v>minutiflorum</v>
          </cell>
          <cell r="F1916" t="str">
            <v>Cuatrec.</v>
          </cell>
          <cell r="G1916" t="str">
            <v>-</v>
          </cell>
        </row>
        <row r="1917">
          <cell r="A1917">
            <v>135103133</v>
          </cell>
          <cell r="B1917" t="str">
            <v>Protium nitidifolium (Cuatrec.) Daly</v>
          </cell>
          <cell r="C1917" t="str">
            <v>Burseraceae</v>
          </cell>
          <cell r="D1917" t="str">
            <v>Protium</v>
          </cell>
          <cell r="E1917" t="str">
            <v>nitidifolium</v>
          </cell>
          <cell r="F1917" t="str">
            <v>(Cuatrec.) Daly</v>
          </cell>
          <cell r="G1917" t="str">
            <v>Totuma de paloma</v>
          </cell>
        </row>
        <row r="1918">
          <cell r="A1918">
            <v>135103134</v>
          </cell>
          <cell r="B1918" t="str">
            <v>Protium nodulosum Swart</v>
          </cell>
          <cell r="C1918" t="str">
            <v>Burseraceae</v>
          </cell>
          <cell r="D1918" t="str">
            <v>Protium</v>
          </cell>
          <cell r="E1918" t="str">
            <v>nodulosum</v>
          </cell>
          <cell r="F1918" t="str">
            <v>Swart</v>
          </cell>
          <cell r="G1918" t="str">
            <v>Laurel ordinario | Laurel propio | Copal | Cariaño | Laurel | Incienso | Sangre toro</v>
          </cell>
        </row>
        <row r="1919">
          <cell r="A1919">
            <v>135103135</v>
          </cell>
          <cell r="B1919" t="str">
            <v>Protium opacum Swart</v>
          </cell>
          <cell r="C1919" t="str">
            <v>Burseraceae</v>
          </cell>
          <cell r="D1919" t="str">
            <v>Protium</v>
          </cell>
          <cell r="E1919" t="str">
            <v>opacum</v>
          </cell>
          <cell r="F1919" t="str">
            <v>Swart</v>
          </cell>
          <cell r="G1919" t="str">
            <v>Palo de achote | Caraño</v>
          </cell>
        </row>
        <row r="1920">
          <cell r="A1920">
            <v>135103136</v>
          </cell>
          <cell r="B1920" t="str">
            <v>Protium pallidum Cuatrec.</v>
          </cell>
          <cell r="C1920" t="str">
            <v>Burseraceae</v>
          </cell>
          <cell r="D1920" t="str">
            <v>Protium</v>
          </cell>
          <cell r="E1920" t="str">
            <v>pallidum</v>
          </cell>
          <cell r="F1920" t="str">
            <v>Cuatrec.</v>
          </cell>
          <cell r="G1920" t="str">
            <v>-</v>
          </cell>
        </row>
        <row r="1921">
          <cell r="A1921">
            <v>135103137</v>
          </cell>
          <cell r="B1921" t="str">
            <v>Protium paniculatum Engl.</v>
          </cell>
          <cell r="C1921" t="str">
            <v>Burseraceae</v>
          </cell>
          <cell r="D1921" t="str">
            <v>Protium</v>
          </cell>
          <cell r="E1921" t="str">
            <v>paniculatum</v>
          </cell>
          <cell r="F1921" t="str">
            <v>Engl.</v>
          </cell>
          <cell r="G1921" t="str">
            <v>Incienso | Laurel de pajarito | Laurel | Palo de incienso | Palo de nariz</v>
          </cell>
        </row>
        <row r="1922">
          <cell r="A1922">
            <v>135103138</v>
          </cell>
          <cell r="B1922" t="str">
            <v>Protium pilosissimum Engl.</v>
          </cell>
          <cell r="C1922" t="str">
            <v>Burseraceae</v>
          </cell>
          <cell r="D1922" t="str">
            <v>Protium</v>
          </cell>
          <cell r="E1922" t="str">
            <v>pilosissimum</v>
          </cell>
          <cell r="F1922" t="str">
            <v>Engl.</v>
          </cell>
          <cell r="G1922" t="str">
            <v>-</v>
          </cell>
        </row>
        <row r="1923">
          <cell r="A1923">
            <v>135103139</v>
          </cell>
          <cell r="B1923" t="str">
            <v>Protium polybotryum (Turcz.) Engl.</v>
          </cell>
          <cell r="C1923" t="str">
            <v>Burseraceae</v>
          </cell>
          <cell r="D1923" t="str">
            <v>Protium</v>
          </cell>
          <cell r="E1923" t="str">
            <v>polybotryum</v>
          </cell>
          <cell r="F1923" t="str">
            <v>(Turcz.) Engl.</v>
          </cell>
          <cell r="G1923" t="str">
            <v>Caraño | Cariaño</v>
          </cell>
        </row>
        <row r="1924">
          <cell r="A1924">
            <v>135103140</v>
          </cell>
          <cell r="B1924" t="str">
            <v>Protium prancei (Daly) Byng &amp; Christenh.</v>
          </cell>
          <cell r="C1924" t="str">
            <v>Burseraceae</v>
          </cell>
          <cell r="D1924" t="str">
            <v>Protium</v>
          </cell>
          <cell r="E1924" t="str">
            <v>prancei</v>
          </cell>
          <cell r="F1924" t="str">
            <v>(Daly) Byng &amp; Christenh.</v>
          </cell>
          <cell r="G1924" t="str">
            <v>-</v>
          </cell>
        </row>
        <row r="1925">
          <cell r="A1925">
            <v>135103141</v>
          </cell>
          <cell r="B1925" t="str">
            <v>Protium pristifolium Daly</v>
          </cell>
          <cell r="C1925" t="str">
            <v>Burseraceae</v>
          </cell>
          <cell r="D1925" t="str">
            <v>Protium</v>
          </cell>
          <cell r="E1925" t="str">
            <v>pristifolium</v>
          </cell>
          <cell r="F1925" t="str">
            <v>Daly</v>
          </cell>
          <cell r="G1925" t="str">
            <v>-</v>
          </cell>
        </row>
        <row r="1926">
          <cell r="A1926">
            <v>135103142</v>
          </cell>
          <cell r="B1926" t="str">
            <v>Protium puncticulatum J.F.Macbr.</v>
          </cell>
          <cell r="C1926" t="str">
            <v>Burseraceae</v>
          </cell>
          <cell r="D1926" t="str">
            <v>Protium</v>
          </cell>
          <cell r="E1926" t="str">
            <v>puncticulatum</v>
          </cell>
          <cell r="F1926" t="str">
            <v>J.F.Macbr.</v>
          </cell>
          <cell r="G1926" t="str">
            <v>-</v>
          </cell>
        </row>
        <row r="1927">
          <cell r="A1927">
            <v>135103143</v>
          </cell>
          <cell r="B1927" t="str">
            <v>Protium reticulatum (Engl.) Engl.</v>
          </cell>
          <cell r="C1927" t="str">
            <v>Burseraceae</v>
          </cell>
          <cell r="D1927" t="str">
            <v>Protium</v>
          </cell>
          <cell r="E1927" t="str">
            <v>reticulatum</v>
          </cell>
          <cell r="F1927" t="str">
            <v>(Engl.) Engl.</v>
          </cell>
          <cell r="G1927" t="str">
            <v>-</v>
          </cell>
        </row>
        <row r="1928">
          <cell r="A1928">
            <v>135103144</v>
          </cell>
          <cell r="B1928" t="str">
            <v>Protium rhoifolium (Benth.) Byng &amp; Christenh.</v>
          </cell>
          <cell r="C1928" t="str">
            <v>Burseraceae</v>
          </cell>
          <cell r="D1928" t="str">
            <v>Protium</v>
          </cell>
          <cell r="E1928" t="str">
            <v>rhoifolium</v>
          </cell>
          <cell r="F1928" t="str">
            <v>(Benth.) Byng &amp; Christenh.</v>
          </cell>
          <cell r="G1928" t="str">
            <v>Coquindillo | Palo calavera | Anime | Palo de breo | Pepe loro</v>
          </cell>
        </row>
        <row r="1929">
          <cell r="A1929">
            <v>135103145</v>
          </cell>
          <cell r="B1929" t="str">
            <v>Protium robustum (Swart) D.M.Porter</v>
          </cell>
          <cell r="C1929" t="str">
            <v>Burseraceae</v>
          </cell>
          <cell r="D1929" t="str">
            <v>Protium</v>
          </cell>
          <cell r="E1929" t="str">
            <v>robustum</v>
          </cell>
          <cell r="F1929" t="str">
            <v>(Swart) D.M.Porter</v>
          </cell>
          <cell r="G1929" t="str">
            <v>Cariaño</v>
          </cell>
        </row>
        <row r="1930">
          <cell r="A1930">
            <v>135103146</v>
          </cell>
          <cell r="B1930" t="str">
            <v>Protium rubrum Cuatrec.</v>
          </cell>
          <cell r="C1930" t="str">
            <v>Burseraceae</v>
          </cell>
          <cell r="D1930" t="str">
            <v>Protium</v>
          </cell>
          <cell r="E1930" t="str">
            <v>rubrum</v>
          </cell>
          <cell r="F1930" t="str">
            <v>Cuatrec.</v>
          </cell>
          <cell r="G1930" t="str">
            <v>Laurel | Anime | Cariaño</v>
          </cell>
        </row>
        <row r="1931">
          <cell r="A1931">
            <v>135103147</v>
          </cell>
          <cell r="B1931" t="str">
            <v>Protium sagotianum Marchand</v>
          </cell>
          <cell r="C1931" t="str">
            <v>Burseraceae</v>
          </cell>
          <cell r="D1931" t="str">
            <v>Protium</v>
          </cell>
          <cell r="E1931" t="str">
            <v>sagotianum</v>
          </cell>
          <cell r="F1931" t="str">
            <v>Marchand</v>
          </cell>
          <cell r="G1931" t="str">
            <v>Copal | Pepe mono | Cariaño | Anime</v>
          </cell>
        </row>
        <row r="1932">
          <cell r="A1932">
            <v>135103148</v>
          </cell>
          <cell r="B1932" t="str">
            <v>Protium stevensonii (Standl.) Daly</v>
          </cell>
          <cell r="C1932" t="str">
            <v>Burseraceae</v>
          </cell>
          <cell r="D1932" t="str">
            <v>Protium</v>
          </cell>
          <cell r="E1932" t="str">
            <v>stevensonii</v>
          </cell>
          <cell r="F1932" t="str">
            <v>(Standl.) Daly</v>
          </cell>
          <cell r="G1932" t="str">
            <v>Anime | Tortolito | Cariaño | Maíz tostado</v>
          </cell>
        </row>
        <row r="1933">
          <cell r="A1933">
            <v>135103149</v>
          </cell>
          <cell r="B1933" t="str">
            <v>Protium strumosum Daly</v>
          </cell>
          <cell r="C1933" t="str">
            <v>Burseraceae</v>
          </cell>
          <cell r="D1933" t="str">
            <v>Protium</v>
          </cell>
          <cell r="E1933" t="str">
            <v>strumosum</v>
          </cell>
          <cell r="F1933" t="str">
            <v>Daly</v>
          </cell>
          <cell r="G1933" t="str">
            <v>-</v>
          </cell>
        </row>
        <row r="1934">
          <cell r="A1934">
            <v>135103150</v>
          </cell>
          <cell r="B1934" t="str">
            <v>Protium subserratum (Engl.) Engl.</v>
          </cell>
          <cell r="C1934" t="str">
            <v>Burseraceae</v>
          </cell>
          <cell r="D1934" t="str">
            <v>Protium</v>
          </cell>
          <cell r="E1934" t="str">
            <v>subserratum</v>
          </cell>
          <cell r="F1934" t="str">
            <v>(Engl.) Engl.</v>
          </cell>
          <cell r="G1934" t="str">
            <v>Copal | Sachacedro | Caraño | Copal blanco | Galbano negro</v>
          </cell>
        </row>
        <row r="1935">
          <cell r="A1935">
            <v>135103151</v>
          </cell>
          <cell r="B1935" t="str">
            <v>Protium tenuifolium (Engl.) Engl.</v>
          </cell>
          <cell r="C1935" t="str">
            <v>Burseraceae</v>
          </cell>
          <cell r="D1935" t="str">
            <v>Protium</v>
          </cell>
          <cell r="E1935" t="str">
            <v>tenuifolium</v>
          </cell>
          <cell r="F1935" t="str">
            <v>(Engl.) Engl.</v>
          </cell>
          <cell r="G1935" t="str">
            <v>Anime</v>
          </cell>
        </row>
        <row r="1936">
          <cell r="A1936">
            <v>135103152</v>
          </cell>
          <cell r="B1936" t="str">
            <v>Protium trifoliolatum Engl.</v>
          </cell>
          <cell r="C1936" t="str">
            <v>Burseraceae</v>
          </cell>
          <cell r="D1936" t="str">
            <v>Protium</v>
          </cell>
          <cell r="E1936" t="str">
            <v>trifoliolatum</v>
          </cell>
          <cell r="F1936" t="str">
            <v>Engl.</v>
          </cell>
          <cell r="G1936" t="str">
            <v>Palo de cuchara</v>
          </cell>
        </row>
        <row r="1937">
          <cell r="A1937">
            <v>135103153</v>
          </cell>
          <cell r="B1937" t="str">
            <v>Protium unifoliolatum Engl.</v>
          </cell>
          <cell r="C1937" t="str">
            <v>Burseraceae</v>
          </cell>
          <cell r="D1937" t="str">
            <v>Protium</v>
          </cell>
          <cell r="E1937" t="str">
            <v>unifoliolatum</v>
          </cell>
          <cell r="F1937" t="str">
            <v>Engl.</v>
          </cell>
          <cell r="G1937" t="str">
            <v>Cariaño | Pacharama</v>
          </cell>
        </row>
        <row r="1938">
          <cell r="A1938">
            <v>135103154</v>
          </cell>
          <cell r="B1938" t="str">
            <v>Protium urophyllidium Daly</v>
          </cell>
          <cell r="C1938" t="str">
            <v>Burseraceae</v>
          </cell>
          <cell r="D1938" t="str">
            <v>Protium</v>
          </cell>
          <cell r="E1938" t="str">
            <v>urophyllidium</v>
          </cell>
          <cell r="F1938" t="str">
            <v>Daly</v>
          </cell>
          <cell r="G1938" t="str">
            <v>-</v>
          </cell>
        </row>
        <row r="1939">
          <cell r="A1939">
            <v>135104100</v>
          </cell>
          <cell r="B1939" t="str">
            <v>Tetragastris sp.</v>
          </cell>
          <cell r="C1939" t="str">
            <v>Burseraceae</v>
          </cell>
          <cell r="D1939" t="str">
            <v>Tetragastris</v>
          </cell>
          <cell r="E1939" t="str">
            <v>sp.</v>
          </cell>
          <cell r="F1939" t="str">
            <v>-</v>
          </cell>
          <cell r="G1939" t="str">
            <v>-</v>
          </cell>
        </row>
        <row r="1940">
          <cell r="A1940">
            <v>135105100</v>
          </cell>
          <cell r="B1940" t="str">
            <v>Trattinnickia sp.</v>
          </cell>
          <cell r="C1940" t="str">
            <v>Burseraceae</v>
          </cell>
          <cell r="D1940" t="str">
            <v>Trattinnickia</v>
          </cell>
          <cell r="E1940" t="str">
            <v>sp.</v>
          </cell>
          <cell r="F1940" t="str">
            <v>-</v>
          </cell>
          <cell r="G1940" t="str">
            <v>-</v>
          </cell>
        </row>
        <row r="1941">
          <cell r="A1941">
            <v>135105101</v>
          </cell>
          <cell r="B1941" t="str">
            <v>Trattinnickia barbourii Little</v>
          </cell>
          <cell r="C1941" t="str">
            <v>Burseraceae</v>
          </cell>
          <cell r="D1941" t="str">
            <v>Trattinnickia</v>
          </cell>
          <cell r="E1941" t="str">
            <v>barbourii</v>
          </cell>
          <cell r="F1941" t="str">
            <v>Little</v>
          </cell>
          <cell r="G1941" t="str">
            <v>Caraño</v>
          </cell>
        </row>
        <row r="1942">
          <cell r="A1942">
            <v>135105102</v>
          </cell>
          <cell r="B1942" t="str">
            <v>Trattinnickia boliviana (Swart) Daly</v>
          </cell>
          <cell r="C1942" t="str">
            <v>Burseraceae</v>
          </cell>
          <cell r="D1942" t="str">
            <v>Trattinnickia</v>
          </cell>
          <cell r="E1942" t="str">
            <v>boliviana</v>
          </cell>
          <cell r="F1942" t="str">
            <v>(Swart) Daly</v>
          </cell>
          <cell r="G1942" t="str">
            <v>Cariaño</v>
          </cell>
        </row>
        <row r="1943">
          <cell r="A1943">
            <v>135105103</v>
          </cell>
          <cell r="B1943" t="str">
            <v>Trattinnickia burserifolia Mart.</v>
          </cell>
          <cell r="C1943" t="str">
            <v>Burseraceae</v>
          </cell>
          <cell r="D1943" t="str">
            <v>Trattinnickia</v>
          </cell>
          <cell r="E1943" t="str">
            <v>burserifolia</v>
          </cell>
          <cell r="F1943" t="str">
            <v>Mart.</v>
          </cell>
          <cell r="G1943" t="str">
            <v>Incienso</v>
          </cell>
        </row>
        <row r="1944">
          <cell r="A1944">
            <v>135105104</v>
          </cell>
          <cell r="B1944" t="str">
            <v>Trattinnickia glaziovii Sw.</v>
          </cell>
          <cell r="C1944" t="str">
            <v>Burseraceae</v>
          </cell>
          <cell r="D1944" t="str">
            <v>Trattinnickia</v>
          </cell>
          <cell r="E1944" t="str">
            <v>glaziovii</v>
          </cell>
          <cell r="F1944" t="str">
            <v>Sw.</v>
          </cell>
          <cell r="G1944" t="str">
            <v>Palo de incienso | Incienso hembra</v>
          </cell>
        </row>
        <row r="1945">
          <cell r="A1945">
            <v>135105105</v>
          </cell>
          <cell r="B1945" t="str">
            <v>Trattinnickia lancifolia (Cuatrec.) Daly</v>
          </cell>
          <cell r="C1945" t="str">
            <v>Burseraceae</v>
          </cell>
          <cell r="D1945" t="str">
            <v>Trattinnickia</v>
          </cell>
          <cell r="E1945" t="str">
            <v>lancifolia</v>
          </cell>
          <cell r="F1945" t="str">
            <v>(Cuatrec.) Daly</v>
          </cell>
          <cell r="G1945" t="str">
            <v>Caraño | Incienso</v>
          </cell>
        </row>
        <row r="1946">
          <cell r="A1946">
            <v>135105106</v>
          </cell>
          <cell r="B1946" t="str">
            <v>Trattinnickia multiflora Cuatrec.</v>
          </cell>
          <cell r="C1946" t="str">
            <v>Burseraceae</v>
          </cell>
          <cell r="D1946" t="str">
            <v>Trattinnickia</v>
          </cell>
          <cell r="E1946" t="str">
            <v>multiflora</v>
          </cell>
          <cell r="F1946" t="str">
            <v>Cuatrec.</v>
          </cell>
          <cell r="G1946" t="str">
            <v>-</v>
          </cell>
        </row>
        <row r="1947">
          <cell r="A1947">
            <v>135105107</v>
          </cell>
          <cell r="B1947" t="str">
            <v>Trattinnickia peruviana Loes.</v>
          </cell>
          <cell r="C1947" t="str">
            <v>Burseraceae</v>
          </cell>
          <cell r="D1947" t="str">
            <v>Trattinnickia</v>
          </cell>
          <cell r="E1947" t="str">
            <v>peruviana</v>
          </cell>
          <cell r="F1947" t="str">
            <v>Loes.</v>
          </cell>
          <cell r="G1947" t="str">
            <v>Cariaño | Cedrillo | Breo | Caraño</v>
          </cell>
        </row>
        <row r="1948">
          <cell r="A1948">
            <v>135105108</v>
          </cell>
          <cell r="B1948" t="str">
            <v>Trattinnickia rhoifolia Willd.</v>
          </cell>
          <cell r="C1948" t="str">
            <v>Burseraceae</v>
          </cell>
          <cell r="D1948" t="str">
            <v>Trattinnickia</v>
          </cell>
          <cell r="E1948" t="str">
            <v>rhoifolia</v>
          </cell>
          <cell r="F1948" t="str">
            <v>Willd.</v>
          </cell>
          <cell r="G1948" t="str">
            <v>Falso caraño | Caraño | Cariaño | Caraño | Cedrillo</v>
          </cell>
        </row>
        <row r="1949">
          <cell r="A1949">
            <v>135105109</v>
          </cell>
          <cell r="B1949" t="str">
            <v>Trattinnickia velutina Daly &amp; M.F.Melo</v>
          </cell>
          <cell r="C1949" t="str">
            <v>Burseraceae</v>
          </cell>
          <cell r="D1949" t="str">
            <v>Trattinnickia</v>
          </cell>
          <cell r="E1949" t="str">
            <v>velutina</v>
          </cell>
          <cell r="F1949" t="str">
            <v>Daly &amp; M.F.Melo</v>
          </cell>
          <cell r="G1949" t="str">
            <v>Breo blanco</v>
          </cell>
        </row>
        <row r="1950">
          <cell r="A1950">
            <v>136100100</v>
          </cell>
          <cell r="B1950" t="str">
            <v>Cabomba sp.</v>
          </cell>
          <cell r="C1950" t="str">
            <v>Cabombaceae</v>
          </cell>
          <cell r="D1950" t="str">
            <v>Cabomba</v>
          </cell>
          <cell r="E1950" t="str">
            <v>sp.</v>
          </cell>
          <cell r="F1950" t="str">
            <v>-</v>
          </cell>
          <cell r="G1950" t="str">
            <v>-</v>
          </cell>
        </row>
        <row r="1951">
          <cell r="A1951">
            <v>136100101</v>
          </cell>
          <cell r="B1951" t="str">
            <v>Cabomba aquatica Aubl.</v>
          </cell>
          <cell r="C1951" t="str">
            <v>Cabombaceae</v>
          </cell>
          <cell r="D1951" t="str">
            <v>Cabomba</v>
          </cell>
          <cell r="E1951" t="str">
            <v>aquatica</v>
          </cell>
          <cell r="F1951" t="str">
            <v>Aubl.</v>
          </cell>
          <cell r="G1951" t="str">
            <v>-</v>
          </cell>
        </row>
        <row r="1952">
          <cell r="A1952">
            <v>136100102</v>
          </cell>
          <cell r="B1952" t="str">
            <v>Cabomba caroliniana A.Gray</v>
          </cell>
          <cell r="C1952" t="str">
            <v>Cabombaceae</v>
          </cell>
          <cell r="D1952" t="str">
            <v>Cabomba</v>
          </cell>
          <cell r="E1952" t="str">
            <v>caroliniana</v>
          </cell>
          <cell r="F1952" t="str">
            <v>A.Gray</v>
          </cell>
          <cell r="G1952" t="str">
            <v>-</v>
          </cell>
        </row>
        <row r="1953">
          <cell r="A1953">
            <v>136100103</v>
          </cell>
          <cell r="B1953" t="str">
            <v>Cabomba furcata Schult. &amp; Schult.f.</v>
          </cell>
          <cell r="C1953" t="str">
            <v>Cabombaceae</v>
          </cell>
          <cell r="D1953" t="str">
            <v>Cabomba</v>
          </cell>
          <cell r="E1953" t="str">
            <v>furcata</v>
          </cell>
          <cell r="F1953" t="str">
            <v>Schult. &amp; Schult.f.</v>
          </cell>
          <cell r="G1953" t="str">
            <v>-</v>
          </cell>
        </row>
        <row r="1954">
          <cell r="A1954">
            <v>137100100</v>
          </cell>
          <cell r="B1954" t="str">
            <v>Epiphyllum sp.</v>
          </cell>
          <cell r="C1954" t="str">
            <v>Cactaceae</v>
          </cell>
          <cell r="D1954" t="str">
            <v>Epiphyllum</v>
          </cell>
          <cell r="E1954" t="str">
            <v>sp.</v>
          </cell>
          <cell r="F1954" t="str">
            <v>-</v>
          </cell>
          <cell r="G1954" t="str">
            <v>-</v>
          </cell>
        </row>
        <row r="1955">
          <cell r="A1955">
            <v>137100101</v>
          </cell>
          <cell r="B1955" t="str">
            <v>Epiphyllum phyllanthus (L.) Haw.</v>
          </cell>
          <cell r="C1955" t="str">
            <v>Cactaceae</v>
          </cell>
          <cell r="D1955" t="str">
            <v>Epiphyllum</v>
          </cell>
          <cell r="E1955" t="str">
            <v>phyllanthus</v>
          </cell>
          <cell r="F1955" t="str">
            <v>(L.) Haw.</v>
          </cell>
          <cell r="G1955" t="str">
            <v>Cola de caimán</v>
          </cell>
        </row>
        <row r="1956">
          <cell r="A1956">
            <v>137101100</v>
          </cell>
          <cell r="B1956" t="str">
            <v>Hylocereus sp.</v>
          </cell>
          <cell r="C1956" t="str">
            <v>Cactaceae</v>
          </cell>
          <cell r="D1956" t="str">
            <v>Hylocereus</v>
          </cell>
          <cell r="E1956" t="str">
            <v>sp.</v>
          </cell>
          <cell r="F1956" t="str">
            <v>-</v>
          </cell>
          <cell r="G1956" t="str">
            <v>-</v>
          </cell>
        </row>
        <row r="1957">
          <cell r="A1957">
            <v>137101101</v>
          </cell>
          <cell r="B1957" t="str">
            <v>Hylocereus costaricensis (F.A.C.Weber) Britton &amp; Rose</v>
          </cell>
          <cell r="C1957" t="str">
            <v>Cactaceae</v>
          </cell>
          <cell r="D1957" t="str">
            <v>Hylocereus</v>
          </cell>
          <cell r="E1957" t="str">
            <v>costaricensis</v>
          </cell>
          <cell r="F1957" t="str">
            <v>(F.A.C.Weber) Britton &amp; Rose</v>
          </cell>
          <cell r="G1957" t="str">
            <v>Pitaya</v>
          </cell>
        </row>
        <row r="1958">
          <cell r="A1958">
            <v>137102100</v>
          </cell>
          <cell r="B1958" t="str">
            <v>Opuntia sp.</v>
          </cell>
          <cell r="C1958" t="str">
            <v>Cactaceae</v>
          </cell>
          <cell r="D1958" t="str">
            <v>Opuntia</v>
          </cell>
          <cell r="E1958" t="str">
            <v>sp.</v>
          </cell>
          <cell r="F1958" t="str">
            <v>-</v>
          </cell>
          <cell r="G1958" t="str">
            <v>Penco de monte</v>
          </cell>
        </row>
        <row r="1959">
          <cell r="A1959">
            <v>137103100</v>
          </cell>
          <cell r="B1959" t="str">
            <v>Pereskia bleo (Kunth) DC.</v>
          </cell>
          <cell r="C1959" t="str">
            <v>Cactaceae</v>
          </cell>
          <cell r="D1959" t="str">
            <v>Pereskia</v>
          </cell>
          <cell r="E1959" t="str">
            <v>bleo</v>
          </cell>
          <cell r="F1959" t="str">
            <v>(Kunth) DC.</v>
          </cell>
          <cell r="G1959" t="str">
            <v>-</v>
          </cell>
        </row>
        <row r="1960">
          <cell r="A1960">
            <v>137104100</v>
          </cell>
          <cell r="B1960" t="str">
            <v>Pseudorhipsalis amazonica (K.Schum.) Ralf Bauer</v>
          </cell>
          <cell r="C1960" t="str">
            <v>Cactaceae</v>
          </cell>
          <cell r="D1960" t="str">
            <v>Pseudorhipsalis</v>
          </cell>
          <cell r="E1960" t="str">
            <v>amazonica</v>
          </cell>
          <cell r="F1960" t="str">
            <v>(K.Schum.) Ralf Bauer</v>
          </cell>
          <cell r="G1960" t="str">
            <v>Cola de caimán | Pitajaya silvestre</v>
          </cell>
        </row>
        <row r="1961">
          <cell r="A1961">
            <v>137105100</v>
          </cell>
          <cell r="B1961" t="str">
            <v>Rhipsalis sp.</v>
          </cell>
          <cell r="C1961" t="str">
            <v>Cactaceae</v>
          </cell>
          <cell r="D1961" t="str">
            <v>Rhipsalis</v>
          </cell>
          <cell r="E1961" t="str">
            <v>sp.</v>
          </cell>
          <cell r="F1961" t="str">
            <v>-</v>
          </cell>
          <cell r="G1961" t="str">
            <v>-</v>
          </cell>
        </row>
        <row r="1962">
          <cell r="A1962">
            <v>137105101</v>
          </cell>
          <cell r="B1962" t="str">
            <v>Rhipsalis baccifera (J.S.Muell.) Stearn</v>
          </cell>
          <cell r="C1962" t="str">
            <v>Cactaceae</v>
          </cell>
          <cell r="D1962" t="str">
            <v>Rhipsalis</v>
          </cell>
          <cell r="E1962" t="str">
            <v>baccifera</v>
          </cell>
          <cell r="F1962" t="str">
            <v>(J.S.Muell.) Stearn</v>
          </cell>
          <cell r="G1962" t="str">
            <v>-</v>
          </cell>
        </row>
        <row r="1963">
          <cell r="A1963">
            <v>137105102</v>
          </cell>
          <cell r="B1963" t="str">
            <v>Rhipsalis micrantha (Kunth) DC.</v>
          </cell>
          <cell r="C1963" t="str">
            <v>Cactaceae</v>
          </cell>
          <cell r="D1963" t="str">
            <v>Rhipsalis</v>
          </cell>
          <cell r="E1963" t="str">
            <v>micrantha</v>
          </cell>
          <cell r="F1963" t="str">
            <v>(Kunth) DC.</v>
          </cell>
          <cell r="G1963" t="str">
            <v>-</v>
          </cell>
        </row>
        <row r="1964">
          <cell r="A1964">
            <v>137106100</v>
          </cell>
          <cell r="B1964" t="str">
            <v>Selenicereus sp.</v>
          </cell>
          <cell r="C1964" t="str">
            <v>Cactaceae</v>
          </cell>
          <cell r="D1964" t="str">
            <v>Selenicereus</v>
          </cell>
          <cell r="E1964" t="str">
            <v>sp.</v>
          </cell>
          <cell r="F1964" t="str">
            <v>-</v>
          </cell>
          <cell r="G1964" t="str">
            <v>-</v>
          </cell>
        </row>
        <row r="1965">
          <cell r="A1965">
            <v>137106101</v>
          </cell>
          <cell r="B1965" t="str">
            <v>Selenicereus megalanthus (K.Schum. ex Vaupel) Moran</v>
          </cell>
          <cell r="C1965" t="str">
            <v>Cactaceae</v>
          </cell>
          <cell r="D1965" t="str">
            <v>Selenicereus</v>
          </cell>
          <cell r="E1965" t="str">
            <v>megalanthus</v>
          </cell>
          <cell r="F1965" t="str">
            <v>(K.Schum. ex Vaupel) Moran</v>
          </cell>
          <cell r="G1965" t="str">
            <v>-</v>
          </cell>
        </row>
        <row r="1966">
          <cell r="A1966">
            <v>137106102</v>
          </cell>
          <cell r="B1966" t="str">
            <v>Selenicereus monacanthus (hort. ex Lem.) D.R.Hunt</v>
          </cell>
          <cell r="C1966" t="str">
            <v>Cactaceae</v>
          </cell>
          <cell r="D1966" t="str">
            <v>Selenicereus</v>
          </cell>
          <cell r="E1966" t="str">
            <v>monacanthus</v>
          </cell>
          <cell r="F1966" t="str">
            <v>(hort. ex Lem.) D.R.Hunt</v>
          </cell>
          <cell r="G1966" t="str">
            <v>-</v>
          </cell>
        </row>
        <row r="1967">
          <cell r="A1967">
            <v>137107100</v>
          </cell>
          <cell r="B1967" t="str">
            <v>Strophocactus wittii (K.Schum.) Britton &amp; Rose</v>
          </cell>
          <cell r="C1967" t="str">
            <v>Cactaceae</v>
          </cell>
          <cell r="D1967" t="str">
            <v>Strophocactus</v>
          </cell>
          <cell r="E1967" t="str">
            <v>wittii</v>
          </cell>
          <cell r="F1967" t="str">
            <v>(K.Schum.) Britton &amp; Rose</v>
          </cell>
          <cell r="G1967" t="str">
            <v>-</v>
          </cell>
        </row>
        <row r="1968">
          <cell r="A1968">
            <v>138100100</v>
          </cell>
          <cell r="B1968" t="str">
            <v>Calophyllum sp.</v>
          </cell>
          <cell r="C1968" t="str">
            <v>Calophyllaceae</v>
          </cell>
          <cell r="D1968" t="str">
            <v>Calophyllum</v>
          </cell>
          <cell r="E1968" t="str">
            <v>sp.</v>
          </cell>
          <cell r="F1968" t="str">
            <v>-</v>
          </cell>
          <cell r="G1968" t="str">
            <v>Aceituno | Cedro pilón | Cachicamo</v>
          </cell>
        </row>
        <row r="1969">
          <cell r="A1969">
            <v>138100101</v>
          </cell>
          <cell r="B1969" t="str">
            <v>Calophyllum angulare A.C.Sm.</v>
          </cell>
          <cell r="C1969" t="str">
            <v>Calophyllaceae</v>
          </cell>
          <cell r="D1969" t="str">
            <v>Calophyllum</v>
          </cell>
          <cell r="E1969" t="str">
            <v>angulare</v>
          </cell>
          <cell r="F1969" t="str">
            <v>A.C.Sm.</v>
          </cell>
          <cell r="G1969" t="str">
            <v>Cachicamo</v>
          </cell>
        </row>
        <row r="1970">
          <cell r="A1970">
            <v>138100102</v>
          </cell>
          <cell r="B1970" t="str">
            <v>Calophyllum brasiliense Cambess.</v>
          </cell>
          <cell r="C1970" t="str">
            <v>Calophyllaceae</v>
          </cell>
          <cell r="D1970" t="str">
            <v>Calophyllum</v>
          </cell>
          <cell r="E1970" t="str">
            <v>brasiliense</v>
          </cell>
          <cell r="F1970" t="str">
            <v>Cambess.</v>
          </cell>
          <cell r="G1970" t="str">
            <v>Aceite maria, Aceite, Mario, Barcino | Lagarto</v>
          </cell>
        </row>
        <row r="1971">
          <cell r="A1971">
            <v>138100103</v>
          </cell>
          <cell r="B1971" t="str">
            <v>Calophyllum calaba L.</v>
          </cell>
          <cell r="C1971" t="str">
            <v>Calophyllaceae</v>
          </cell>
          <cell r="D1971" t="str">
            <v>Calophyllum</v>
          </cell>
          <cell r="E1971" t="str">
            <v>calaba</v>
          </cell>
          <cell r="F1971" t="str">
            <v>L.</v>
          </cell>
          <cell r="G1971" t="str">
            <v>Avichure | Cachicamo</v>
          </cell>
        </row>
        <row r="1972">
          <cell r="A1972">
            <v>138100104</v>
          </cell>
          <cell r="B1972" t="str">
            <v>Calophyllum longifolium Willd.</v>
          </cell>
          <cell r="C1972" t="str">
            <v>Calophyllaceae</v>
          </cell>
          <cell r="D1972" t="str">
            <v>Calophyllum</v>
          </cell>
          <cell r="E1972" t="str">
            <v>longifolium</v>
          </cell>
          <cell r="F1972" t="str">
            <v>Willd.</v>
          </cell>
          <cell r="G1972" t="str">
            <v>Lagarto | Yacaeruba</v>
          </cell>
        </row>
        <row r="1973">
          <cell r="A1973">
            <v>138100105</v>
          </cell>
          <cell r="B1973" t="str">
            <v>Calophyllum pachyphyllum Planch. &amp; Triana</v>
          </cell>
          <cell r="C1973" t="str">
            <v>Calophyllaceae</v>
          </cell>
          <cell r="D1973" t="str">
            <v>Calophyllum</v>
          </cell>
          <cell r="E1973" t="str">
            <v>pachyphyllum</v>
          </cell>
          <cell r="F1973" t="str">
            <v>Planch. &amp; Triana</v>
          </cell>
          <cell r="G1973" t="str">
            <v>Jacarauva | Cachicamo</v>
          </cell>
        </row>
        <row r="1974">
          <cell r="A1974">
            <v>138101100</v>
          </cell>
          <cell r="B1974" t="str">
            <v>Caraipa sp.</v>
          </cell>
          <cell r="C1974" t="str">
            <v>Calophyllaceae</v>
          </cell>
          <cell r="D1974" t="str">
            <v>Caraipa</v>
          </cell>
          <cell r="E1974" t="str">
            <v>sp.</v>
          </cell>
          <cell r="F1974" t="str">
            <v>-</v>
          </cell>
          <cell r="G1974" t="str">
            <v>Acapú</v>
          </cell>
        </row>
        <row r="1975">
          <cell r="A1975">
            <v>138101101</v>
          </cell>
          <cell r="B1975" t="str">
            <v>Caraipa caespitosa F.N.Cabral</v>
          </cell>
          <cell r="C1975" t="str">
            <v>Calophyllaceae</v>
          </cell>
          <cell r="D1975" t="str">
            <v>Caraipa</v>
          </cell>
          <cell r="E1975" t="str">
            <v>caespitosa</v>
          </cell>
          <cell r="F1975" t="str">
            <v>F.N.Cabral</v>
          </cell>
          <cell r="G1975" t="str">
            <v>Saladillo colorado</v>
          </cell>
        </row>
        <row r="1976">
          <cell r="A1976">
            <v>138101102</v>
          </cell>
          <cell r="B1976" t="str">
            <v>Caraipa costata Benth.</v>
          </cell>
          <cell r="C1976" t="str">
            <v>Calophyllaceae</v>
          </cell>
          <cell r="D1976" t="str">
            <v>Caraipa</v>
          </cell>
          <cell r="E1976" t="str">
            <v>costata</v>
          </cell>
          <cell r="F1976" t="str">
            <v>Benth.</v>
          </cell>
          <cell r="G1976" t="str">
            <v>-</v>
          </cell>
        </row>
        <row r="1977">
          <cell r="A1977">
            <v>138101103</v>
          </cell>
          <cell r="B1977" t="str">
            <v>Caraipa densifolia Mart.</v>
          </cell>
          <cell r="C1977" t="str">
            <v>Calophyllaceae</v>
          </cell>
          <cell r="D1977" t="str">
            <v>Caraipa</v>
          </cell>
          <cell r="E1977" t="str">
            <v>densifolia</v>
          </cell>
          <cell r="F1977" t="str">
            <v>Mart.</v>
          </cell>
          <cell r="G1977" t="str">
            <v>Aceite caspi | Zafire | Chaparro sabanero | Saladillo</v>
          </cell>
        </row>
        <row r="1978">
          <cell r="A1978">
            <v>138101104</v>
          </cell>
          <cell r="B1978" t="str">
            <v>Caraipa duckeana Kubitzki</v>
          </cell>
          <cell r="C1978" t="str">
            <v>Calophyllaceae</v>
          </cell>
          <cell r="D1978" t="str">
            <v>Caraipa</v>
          </cell>
          <cell r="E1978" t="str">
            <v>duckeana</v>
          </cell>
          <cell r="F1978" t="str">
            <v>Kubitzki</v>
          </cell>
          <cell r="G1978" t="str">
            <v>-</v>
          </cell>
        </row>
        <row r="1979">
          <cell r="A1979">
            <v>138101105</v>
          </cell>
          <cell r="B1979" t="str">
            <v>Caraipa ferruginea Steyerm.</v>
          </cell>
          <cell r="C1979" t="str">
            <v>Calophyllaceae</v>
          </cell>
          <cell r="D1979" t="str">
            <v>Caraipa</v>
          </cell>
          <cell r="E1979" t="str">
            <v>ferruginea</v>
          </cell>
          <cell r="F1979" t="str">
            <v>Steyerm.</v>
          </cell>
          <cell r="G1979" t="str">
            <v>-</v>
          </cell>
        </row>
        <row r="1980">
          <cell r="A1980">
            <v>138101106</v>
          </cell>
          <cell r="B1980" t="str">
            <v>Caraipa grandifolia Mart.</v>
          </cell>
          <cell r="C1980" t="str">
            <v>Calophyllaceae</v>
          </cell>
          <cell r="D1980" t="str">
            <v>Caraipa</v>
          </cell>
          <cell r="E1980" t="str">
            <v>grandifolia</v>
          </cell>
          <cell r="F1980" t="str">
            <v>Mart.</v>
          </cell>
          <cell r="G1980" t="str">
            <v>-</v>
          </cell>
        </row>
        <row r="1981">
          <cell r="A1981">
            <v>138101107</v>
          </cell>
          <cell r="B1981" t="str">
            <v>Caraipa heterocarpa Ducke</v>
          </cell>
          <cell r="C1981" t="str">
            <v>Calophyllaceae</v>
          </cell>
          <cell r="D1981" t="str">
            <v>Caraipa</v>
          </cell>
          <cell r="E1981" t="str">
            <v>heterocarpa</v>
          </cell>
          <cell r="F1981" t="str">
            <v>Ducke</v>
          </cell>
          <cell r="G1981" t="str">
            <v>-</v>
          </cell>
        </row>
        <row r="1982">
          <cell r="A1982">
            <v>138101108</v>
          </cell>
          <cell r="B1982" t="str">
            <v>Caraipa llanorum Cuatrec.</v>
          </cell>
          <cell r="C1982" t="str">
            <v>Calophyllaceae</v>
          </cell>
          <cell r="D1982" t="str">
            <v>Caraipa</v>
          </cell>
          <cell r="E1982" t="str">
            <v>llanorum</v>
          </cell>
          <cell r="F1982" t="str">
            <v>Cuatrec.</v>
          </cell>
          <cell r="G1982" t="str">
            <v>Saladillo colorado | Saladillo</v>
          </cell>
        </row>
        <row r="1983">
          <cell r="A1983">
            <v>138101109</v>
          </cell>
          <cell r="B1983" t="str">
            <v>Caraipa longipedicellata Steyerm.</v>
          </cell>
          <cell r="C1983" t="str">
            <v>Calophyllaceae</v>
          </cell>
          <cell r="D1983" t="str">
            <v>Caraipa</v>
          </cell>
          <cell r="E1983" t="str">
            <v>longipedicellata</v>
          </cell>
          <cell r="F1983" t="str">
            <v>Steyerm.</v>
          </cell>
          <cell r="G1983" t="str">
            <v>Chaparro</v>
          </cell>
        </row>
        <row r="1984">
          <cell r="A1984">
            <v>138101110</v>
          </cell>
          <cell r="B1984" t="str">
            <v>Caraipa myrcioides Ducke</v>
          </cell>
          <cell r="C1984" t="str">
            <v>Calophyllaceae</v>
          </cell>
          <cell r="D1984" t="str">
            <v>Caraipa</v>
          </cell>
          <cell r="E1984" t="str">
            <v>myrcioides</v>
          </cell>
          <cell r="F1984" t="str">
            <v>Ducke</v>
          </cell>
          <cell r="G1984" t="str">
            <v>-</v>
          </cell>
        </row>
        <row r="1985">
          <cell r="A1985">
            <v>138101111</v>
          </cell>
          <cell r="B1985" t="str">
            <v>Caraipa parvielliptica Cuatrec.</v>
          </cell>
          <cell r="C1985" t="str">
            <v>Calophyllaceae</v>
          </cell>
          <cell r="D1985" t="str">
            <v>Caraipa</v>
          </cell>
          <cell r="E1985" t="str">
            <v>parvielliptica</v>
          </cell>
          <cell r="F1985" t="str">
            <v>Cuatrec.</v>
          </cell>
          <cell r="G1985" t="str">
            <v>-</v>
          </cell>
        </row>
        <row r="1986">
          <cell r="A1986">
            <v>138101112</v>
          </cell>
          <cell r="B1986" t="str">
            <v>Caraipa punctulata Ducke</v>
          </cell>
          <cell r="C1986" t="str">
            <v>Calophyllaceae</v>
          </cell>
          <cell r="D1986" t="str">
            <v>Caraipa</v>
          </cell>
          <cell r="E1986" t="str">
            <v>punctulata</v>
          </cell>
          <cell r="F1986" t="str">
            <v>Ducke</v>
          </cell>
          <cell r="G1986" t="str">
            <v>-</v>
          </cell>
        </row>
        <row r="1987">
          <cell r="A1987">
            <v>138101113</v>
          </cell>
          <cell r="B1987" t="str">
            <v>Caraipa tereticaulis Tul.</v>
          </cell>
          <cell r="C1987" t="str">
            <v>Calophyllaceae</v>
          </cell>
          <cell r="D1987" t="str">
            <v>Caraipa</v>
          </cell>
          <cell r="E1987" t="str">
            <v>tereticaulis</v>
          </cell>
          <cell r="F1987" t="str">
            <v>Tul.</v>
          </cell>
          <cell r="G1987" t="str">
            <v>Saladillo</v>
          </cell>
        </row>
        <row r="1988">
          <cell r="A1988">
            <v>138101114</v>
          </cell>
          <cell r="B1988" t="str">
            <v>Caraipa utilis Vásquez</v>
          </cell>
          <cell r="C1988" t="str">
            <v>Calophyllaceae</v>
          </cell>
          <cell r="D1988" t="str">
            <v>Caraipa</v>
          </cell>
          <cell r="E1988" t="str">
            <v>utilis</v>
          </cell>
          <cell r="F1988" t="str">
            <v>Vásquez</v>
          </cell>
          <cell r="G1988" t="str">
            <v>Palo de sabaleta</v>
          </cell>
        </row>
        <row r="1989">
          <cell r="A1989">
            <v>138102100</v>
          </cell>
          <cell r="B1989" t="str">
            <v>Clusiella axillaris (Engl.) Cuatrec.</v>
          </cell>
          <cell r="C1989" t="str">
            <v>Calophyllaceae</v>
          </cell>
          <cell r="D1989" t="str">
            <v>Clusiella</v>
          </cell>
          <cell r="E1989" t="str">
            <v>axillaris</v>
          </cell>
          <cell r="F1989" t="str">
            <v>(Engl.) Cuatrec.</v>
          </cell>
          <cell r="G1989" t="str">
            <v>-</v>
          </cell>
        </row>
        <row r="1990">
          <cell r="A1990">
            <v>138102101</v>
          </cell>
          <cell r="B1990" t="str">
            <v>Clusiella impressinervis Hammel</v>
          </cell>
          <cell r="C1990" t="str">
            <v>Calophyllaceae</v>
          </cell>
          <cell r="D1990" t="str">
            <v>Clusiella</v>
          </cell>
          <cell r="E1990" t="str">
            <v>impressinervis</v>
          </cell>
          <cell r="F1990" t="str">
            <v>Hammel</v>
          </cell>
          <cell r="G1990" t="str">
            <v>Matapalo</v>
          </cell>
        </row>
        <row r="1991">
          <cell r="A1991">
            <v>138103100</v>
          </cell>
          <cell r="B1991" t="str">
            <v>Haploclathra sp.</v>
          </cell>
          <cell r="C1991" t="str">
            <v>Calophyllaceae</v>
          </cell>
          <cell r="D1991" t="str">
            <v>Haploclathra</v>
          </cell>
          <cell r="E1991" t="str">
            <v>sp.</v>
          </cell>
          <cell r="F1991" t="str">
            <v>-</v>
          </cell>
          <cell r="G1991" t="str">
            <v>-</v>
          </cell>
        </row>
        <row r="1992">
          <cell r="A1992">
            <v>138103101</v>
          </cell>
          <cell r="B1992" t="str">
            <v>Haploclathra cordata Vásquez</v>
          </cell>
          <cell r="C1992" t="str">
            <v>Calophyllaceae</v>
          </cell>
          <cell r="D1992" t="str">
            <v>Haploclathra</v>
          </cell>
          <cell r="E1992" t="str">
            <v>cordata</v>
          </cell>
          <cell r="F1992" t="str">
            <v>Vásquez</v>
          </cell>
          <cell r="G1992" t="str">
            <v>-</v>
          </cell>
        </row>
        <row r="1993">
          <cell r="A1993">
            <v>138103102</v>
          </cell>
          <cell r="B1993" t="str">
            <v>Haploclathra paniculata (Mart.) Benth.</v>
          </cell>
          <cell r="C1993" t="str">
            <v>Calophyllaceae</v>
          </cell>
          <cell r="D1993" t="str">
            <v>Haploclathra</v>
          </cell>
          <cell r="E1993" t="str">
            <v>paniculata</v>
          </cell>
          <cell r="F1993" t="str">
            <v>(Mart.) Benth.</v>
          </cell>
          <cell r="G1993" t="str">
            <v>-</v>
          </cell>
        </row>
        <row r="1994">
          <cell r="A1994">
            <v>138104100</v>
          </cell>
          <cell r="B1994" t="str">
            <v>Mahurea exstipulata Benth.</v>
          </cell>
          <cell r="C1994" t="str">
            <v>Calophyllaceae</v>
          </cell>
          <cell r="D1994" t="str">
            <v>Mahurea</v>
          </cell>
          <cell r="E1994" t="str">
            <v>exstipulata</v>
          </cell>
          <cell r="F1994" t="str">
            <v>Benth.</v>
          </cell>
          <cell r="G1994" t="str">
            <v>Palo blanco</v>
          </cell>
        </row>
        <row r="1995">
          <cell r="A1995">
            <v>138105100</v>
          </cell>
          <cell r="B1995" t="str">
            <v>Mammea  americana  L.</v>
          </cell>
          <cell r="C1995" t="str">
            <v>Calophyllaceae</v>
          </cell>
          <cell r="D1995" t="str">
            <v xml:space="preserve">Mammea </v>
          </cell>
          <cell r="E1995" t="str">
            <v xml:space="preserve">americana </v>
          </cell>
          <cell r="F1995" t="str">
            <v>L.</v>
          </cell>
          <cell r="G1995" t="str">
            <v>Mamey</v>
          </cell>
        </row>
        <row r="1996">
          <cell r="A1996">
            <v>138106100</v>
          </cell>
          <cell r="B1996" t="str">
            <v>Marila sp.</v>
          </cell>
          <cell r="C1996" t="str">
            <v>Calophyllaceae</v>
          </cell>
          <cell r="D1996" t="str">
            <v>Marila</v>
          </cell>
          <cell r="E1996" t="str">
            <v>sp.</v>
          </cell>
          <cell r="F1996" t="str">
            <v>-</v>
          </cell>
          <cell r="G1996" t="str">
            <v>Aceitillo</v>
          </cell>
        </row>
        <row r="1997">
          <cell r="A1997">
            <v>138106101</v>
          </cell>
          <cell r="B1997" t="str">
            <v>Marila florenciana Cuatrec.</v>
          </cell>
          <cell r="C1997" t="str">
            <v>Calophyllaceae</v>
          </cell>
          <cell r="D1997" t="str">
            <v>Marila</v>
          </cell>
          <cell r="E1997" t="str">
            <v>florenciana</v>
          </cell>
          <cell r="F1997" t="str">
            <v>Cuatrec.</v>
          </cell>
          <cell r="G1997" t="str">
            <v>Tachuelo</v>
          </cell>
        </row>
        <row r="1998">
          <cell r="A1998">
            <v>138106102</v>
          </cell>
          <cell r="B1998" t="str">
            <v>Marila laxiflora Rusby</v>
          </cell>
          <cell r="C1998" t="str">
            <v>Calophyllaceae</v>
          </cell>
          <cell r="D1998" t="str">
            <v>Marila</v>
          </cell>
          <cell r="E1998" t="str">
            <v>laxiflora</v>
          </cell>
          <cell r="F1998" t="str">
            <v>Rusby</v>
          </cell>
          <cell r="G1998" t="str">
            <v>Arrayán</v>
          </cell>
        </row>
        <row r="1999">
          <cell r="A1999">
            <v>138106103</v>
          </cell>
          <cell r="B1999" t="str">
            <v>Marila tomentosa Poepp.</v>
          </cell>
          <cell r="C1999" t="str">
            <v>Calophyllaceae</v>
          </cell>
          <cell r="D1999" t="str">
            <v>Marila</v>
          </cell>
          <cell r="E1999" t="str">
            <v>tomentosa</v>
          </cell>
          <cell r="F1999" t="str">
            <v>Poepp.</v>
          </cell>
          <cell r="G1999" t="str">
            <v>-</v>
          </cell>
        </row>
        <row r="2000">
          <cell r="A2000">
            <v>138107100</v>
          </cell>
          <cell r="B2000" t="str">
            <v>Neotatea colombiana Maguire</v>
          </cell>
          <cell r="C2000" t="str">
            <v>Calophyllaceae</v>
          </cell>
          <cell r="D2000" t="str">
            <v>Neotatea</v>
          </cell>
          <cell r="E2000" t="str">
            <v>colombiana</v>
          </cell>
          <cell r="F2000" t="str">
            <v>Maguire</v>
          </cell>
          <cell r="G2000" t="str">
            <v>-</v>
          </cell>
        </row>
        <row r="2001">
          <cell r="A2001">
            <v>139100100</v>
          </cell>
          <cell r="B2001" t="str">
            <v>Burmeistera sp.</v>
          </cell>
          <cell r="C2001" t="str">
            <v>Campanulaceae</v>
          </cell>
          <cell r="D2001" t="str">
            <v>Burmeistera</v>
          </cell>
          <cell r="E2001" t="str">
            <v>sp.</v>
          </cell>
          <cell r="F2001" t="str">
            <v>-</v>
          </cell>
          <cell r="G2001" t="str">
            <v>-</v>
          </cell>
        </row>
        <row r="2002">
          <cell r="A2002">
            <v>139100101</v>
          </cell>
          <cell r="B2002" t="str">
            <v>Burmeistera anderssonii Jeppesen</v>
          </cell>
          <cell r="C2002" t="str">
            <v>Campanulaceae</v>
          </cell>
          <cell r="D2002" t="str">
            <v>Burmeistera</v>
          </cell>
          <cell r="E2002" t="str">
            <v>anderssonii</v>
          </cell>
          <cell r="F2002" t="str">
            <v>Jeppesen</v>
          </cell>
          <cell r="G2002" t="str">
            <v>-</v>
          </cell>
        </row>
        <row r="2003">
          <cell r="A2003">
            <v>139100102</v>
          </cell>
          <cell r="B2003" t="str">
            <v>Burmeistera asclepiadea Gleason</v>
          </cell>
          <cell r="C2003" t="str">
            <v>Campanulaceae</v>
          </cell>
          <cell r="D2003" t="str">
            <v>Burmeistera</v>
          </cell>
          <cell r="E2003" t="str">
            <v>asclepiadea</v>
          </cell>
          <cell r="F2003" t="str">
            <v>Gleason</v>
          </cell>
          <cell r="G2003" t="str">
            <v>-</v>
          </cell>
        </row>
        <row r="2004">
          <cell r="A2004">
            <v>139100103</v>
          </cell>
          <cell r="B2004" t="str">
            <v>Burmeistera ceratocarpa Zahlbr.</v>
          </cell>
          <cell r="C2004" t="str">
            <v>Campanulaceae</v>
          </cell>
          <cell r="D2004" t="str">
            <v>Burmeistera</v>
          </cell>
          <cell r="E2004" t="str">
            <v>ceratocarpa</v>
          </cell>
          <cell r="F2004" t="str">
            <v>Zahlbr.</v>
          </cell>
          <cell r="G2004" t="str">
            <v>-</v>
          </cell>
        </row>
        <row r="2005">
          <cell r="A2005">
            <v>139100104</v>
          </cell>
          <cell r="B2005" t="str">
            <v>Burmeistera cyclostigmata Donn. Sm.</v>
          </cell>
          <cell r="C2005" t="str">
            <v>Campanulaceae</v>
          </cell>
          <cell r="D2005" t="str">
            <v>Burmeistera</v>
          </cell>
          <cell r="E2005" t="str">
            <v>cyclostigmata</v>
          </cell>
          <cell r="F2005" t="str">
            <v>Donn. Sm.</v>
          </cell>
          <cell r="G2005" t="str">
            <v>-</v>
          </cell>
        </row>
        <row r="2006">
          <cell r="A2006">
            <v>139100105</v>
          </cell>
          <cell r="B2006" t="str">
            <v>Burmeistera glabrata (Kunth) B.D.Jacks.</v>
          </cell>
          <cell r="C2006" t="str">
            <v>Campanulaceae</v>
          </cell>
          <cell r="D2006" t="str">
            <v>Burmeistera</v>
          </cell>
          <cell r="E2006" t="str">
            <v>glabrata</v>
          </cell>
          <cell r="F2006" t="str">
            <v>(Kunth) B.D.Jacks.</v>
          </cell>
          <cell r="G2006" t="str">
            <v>Hojinegro | Reventador | Reventador | Ají</v>
          </cell>
        </row>
        <row r="2007">
          <cell r="A2007">
            <v>139100106</v>
          </cell>
          <cell r="B2007" t="str">
            <v>Burmeistera rivina E.Wimm.</v>
          </cell>
          <cell r="C2007" t="str">
            <v>Campanulaceae</v>
          </cell>
          <cell r="D2007" t="str">
            <v>Burmeistera</v>
          </cell>
          <cell r="E2007" t="str">
            <v>rivina</v>
          </cell>
          <cell r="F2007" t="str">
            <v>E.Wimm.</v>
          </cell>
          <cell r="G2007" t="str">
            <v>-</v>
          </cell>
        </row>
        <row r="2008">
          <cell r="A2008">
            <v>139101100</v>
          </cell>
          <cell r="B2008" t="str">
            <v>Centropogon sp.</v>
          </cell>
          <cell r="C2008" t="str">
            <v>Campanulaceae</v>
          </cell>
          <cell r="D2008" t="str">
            <v>Centropogon</v>
          </cell>
          <cell r="E2008" t="str">
            <v>sp.</v>
          </cell>
          <cell r="F2008" t="str">
            <v>-</v>
          </cell>
          <cell r="G2008" t="str">
            <v>-</v>
          </cell>
        </row>
        <row r="2009">
          <cell r="A2009">
            <v>139101101</v>
          </cell>
          <cell r="B2009" t="str">
            <v>Centropogon amplicorollinus (E.Wimm.) B.A.Stein</v>
          </cell>
          <cell r="C2009" t="str">
            <v>Campanulaceae</v>
          </cell>
          <cell r="D2009" t="str">
            <v>Centropogon</v>
          </cell>
          <cell r="E2009" t="str">
            <v>amplicorollinus</v>
          </cell>
          <cell r="F2009" t="str">
            <v>(E.Wimm.) B.A.Stein</v>
          </cell>
          <cell r="G2009" t="str">
            <v>-</v>
          </cell>
        </row>
        <row r="2010">
          <cell r="A2010">
            <v>139101102</v>
          </cell>
          <cell r="B2010" t="str">
            <v>Centropogon congestus Gleason</v>
          </cell>
          <cell r="C2010" t="str">
            <v>Campanulaceae</v>
          </cell>
          <cell r="D2010" t="str">
            <v>Centropogon</v>
          </cell>
          <cell r="E2010" t="str">
            <v>congestus</v>
          </cell>
          <cell r="F2010" t="str">
            <v>Gleason</v>
          </cell>
          <cell r="G2010" t="str">
            <v>-</v>
          </cell>
        </row>
        <row r="2011">
          <cell r="A2011">
            <v>139101103</v>
          </cell>
          <cell r="B2011" t="str">
            <v>Centropogon cornutus (L.) Druce</v>
          </cell>
          <cell r="C2011" t="str">
            <v>Campanulaceae</v>
          </cell>
          <cell r="D2011" t="str">
            <v>Centropogon</v>
          </cell>
          <cell r="E2011" t="str">
            <v>cornutus</v>
          </cell>
          <cell r="F2011" t="str">
            <v>(L.) Druce</v>
          </cell>
          <cell r="G2011" t="str">
            <v>-</v>
          </cell>
        </row>
        <row r="2012">
          <cell r="A2012">
            <v>139101104</v>
          </cell>
          <cell r="B2012" t="str">
            <v>Centropogon curvatus Gleason</v>
          </cell>
          <cell r="C2012" t="str">
            <v>Campanulaceae</v>
          </cell>
          <cell r="D2012" t="str">
            <v>Centropogon</v>
          </cell>
          <cell r="E2012" t="str">
            <v>curvatus</v>
          </cell>
          <cell r="F2012" t="str">
            <v>Gleason</v>
          </cell>
          <cell r="G2012" t="str">
            <v>Col de monte</v>
          </cell>
        </row>
        <row r="2013">
          <cell r="A2013">
            <v>139101105</v>
          </cell>
          <cell r="B2013" t="str">
            <v>Centropogon ferrugineus (L.f.) Gleason</v>
          </cell>
          <cell r="C2013" t="str">
            <v>Campanulaceae</v>
          </cell>
          <cell r="D2013" t="str">
            <v>Centropogon</v>
          </cell>
          <cell r="E2013" t="str">
            <v>ferrugineus</v>
          </cell>
          <cell r="F2013" t="str">
            <v>(L.f.) Gleason</v>
          </cell>
          <cell r="G2013" t="str">
            <v>-</v>
          </cell>
        </row>
        <row r="2014">
          <cell r="A2014">
            <v>139101106</v>
          </cell>
          <cell r="B2014" t="str">
            <v>Centropogon gamosepalus Zahlbr.</v>
          </cell>
          <cell r="C2014" t="str">
            <v>Campanulaceae</v>
          </cell>
          <cell r="D2014" t="str">
            <v>Centropogon</v>
          </cell>
          <cell r="E2014" t="str">
            <v>gamosepalus</v>
          </cell>
          <cell r="F2014" t="str">
            <v>Zahlbr.</v>
          </cell>
          <cell r="G2014" t="str">
            <v>Col de minero | Pico de paujil</v>
          </cell>
        </row>
        <row r="2015">
          <cell r="A2015">
            <v>139101107</v>
          </cell>
          <cell r="B2015" t="str">
            <v>Centropogon glandulosus (Hook.) Decne.</v>
          </cell>
          <cell r="C2015" t="str">
            <v>Campanulaceae</v>
          </cell>
          <cell r="D2015" t="str">
            <v>Centropogon</v>
          </cell>
          <cell r="E2015" t="str">
            <v>glandulosus</v>
          </cell>
          <cell r="F2015" t="str">
            <v>(Hook.) Decne.</v>
          </cell>
          <cell r="G2015" t="str">
            <v>-</v>
          </cell>
        </row>
        <row r="2016">
          <cell r="A2016">
            <v>139101108</v>
          </cell>
          <cell r="B2016" t="str">
            <v>Centropogon granulosus C.Presl</v>
          </cell>
          <cell r="C2016" t="str">
            <v>Campanulaceae</v>
          </cell>
          <cell r="D2016" t="str">
            <v>Centropogon</v>
          </cell>
          <cell r="E2016" t="str">
            <v>granulosus</v>
          </cell>
          <cell r="F2016" t="str">
            <v>C.Presl</v>
          </cell>
          <cell r="G2016" t="str">
            <v>Col</v>
          </cell>
        </row>
        <row r="2017">
          <cell r="A2017">
            <v>139101109</v>
          </cell>
          <cell r="B2017" t="str">
            <v>Centropogon laxus Zahlbr.</v>
          </cell>
          <cell r="C2017" t="str">
            <v>Campanulaceae</v>
          </cell>
          <cell r="D2017" t="str">
            <v>Centropogon</v>
          </cell>
          <cell r="E2017" t="str">
            <v>laxus</v>
          </cell>
          <cell r="F2017" t="str">
            <v>Zahlbr.</v>
          </cell>
          <cell r="G2017" t="str">
            <v>-</v>
          </cell>
        </row>
        <row r="2018">
          <cell r="A2018">
            <v>139101110</v>
          </cell>
          <cell r="B2018" t="str">
            <v>Centropogon loretensis E.Wimm.</v>
          </cell>
          <cell r="C2018" t="str">
            <v>Campanulaceae</v>
          </cell>
          <cell r="D2018" t="str">
            <v>Centropogon</v>
          </cell>
          <cell r="E2018" t="str">
            <v>loretensis</v>
          </cell>
          <cell r="F2018" t="str">
            <v>E.Wimm.</v>
          </cell>
          <cell r="G2018" t="str">
            <v>Col de monte | Col silvestre</v>
          </cell>
        </row>
        <row r="2019">
          <cell r="A2019">
            <v>139102100</v>
          </cell>
          <cell r="B2019" t="str">
            <v>Hippobroma longiflora (L.) G.Don</v>
          </cell>
          <cell r="C2019" t="str">
            <v>Campanulaceae</v>
          </cell>
          <cell r="D2019" t="str">
            <v>Hippobroma</v>
          </cell>
          <cell r="E2019" t="str">
            <v>longiflora</v>
          </cell>
          <cell r="F2019" t="str">
            <v>(L.) G.Don</v>
          </cell>
          <cell r="G2019" t="str">
            <v>-</v>
          </cell>
        </row>
        <row r="2020">
          <cell r="A2020">
            <v>139103100</v>
          </cell>
          <cell r="B2020" t="str">
            <v>Lobelia sp.</v>
          </cell>
          <cell r="C2020" t="str">
            <v>Campanulaceae</v>
          </cell>
          <cell r="D2020" t="str">
            <v>Lobelia</v>
          </cell>
          <cell r="E2020" t="str">
            <v>sp.</v>
          </cell>
          <cell r="F2020" t="str">
            <v>-</v>
          </cell>
          <cell r="G2020" t="str">
            <v>-</v>
          </cell>
        </row>
        <row r="2021">
          <cell r="A2021">
            <v>139104100</v>
          </cell>
          <cell r="B2021" t="str">
            <v>Siphocampylus sp.</v>
          </cell>
          <cell r="C2021" t="str">
            <v>Campanulaceae</v>
          </cell>
          <cell r="D2021" t="str">
            <v>Siphocampylus</v>
          </cell>
          <cell r="E2021" t="str">
            <v>sp.</v>
          </cell>
          <cell r="F2021" t="str">
            <v>-</v>
          </cell>
          <cell r="G2021" t="str">
            <v>-</v>
          </cell>
        </row>
        <row r="2022">
          <cell r="A2022">
            <v>139104101</v>
          </cell>
          <cell r="B2022" t="str">
            <v>Siphocampylus giganteus (Cav.) G.Don</v>
          </cell>
          <cell r="C2022" t="str">
            <v>Campanulaceae</v>
          </cell>
          <cell r="D2022" t="str">
            <v>Siphocampylus</v>
          </cell>
          <cell r="E2022" t="str">
            <v>giganteus</v>
          </cell>
          <cell r="F2022" t="str">
            <v>(Cav.) G.Don</v>
          </cell>
          <cell r="G2022" t="str">
            <v>-</v>
          </cell>
        </row>
        <row r="2023">
          <cell r="A2023">
            <v>139104102</v>
          </cell>
          <cell r="B2023" t="str">
            <v>Siphocampylus longibracteolatus E.Wimm.</v>
          </cell>
          <cell r="C2023" t="str">
            <v>Campanulaceae</v>
          </cell>
          <cell r="D2023" t="str">
            <v>Siphocampylus</v>
          </cell>
          <cell r="E2023" t="str">
            <v>longibracteolatus</v>
          </cell>
          <cell r="F2023" t="str">
            <v>E.Wimm.</v>
          </cell>
          <cell r="G2023" t="str">
            <v>-</v>
          </cell>
        </row>
        <row r="2024">
          <cell r="A2024">
            <v>139104103</v>
          </cell>
          <cell r="B2024" t="str">
            <v>Siphocampylus scandens (Kunth) G.Don</v>
          </cell>
          <cell r="C2024" t="str">
            <v>Campanulaceae</v>
          </cell>
          <cell r="D2024" t="str">
            <v>Siphocampylus</v>
          </cell>
          <cell r="E2024" t="str">
            <v>scandens</v>
          </cell>
          <cell r="F2024" t="str">
            <v>(Kunth) G.Don</v>
          </cell>
          <cell r="G2024" t="str">
            <v>-</v>
          </cell>
        </row>
        <row r="2025">
          <cell r="A2025">
            <v>140100100</v>
          </cell>
          <cell r="B2025" t="str">
            <v>Ampelocera sp.</v>
          </cell>
          <cell r="C2025" t="str">
            <v>Cannabaceae</v>
          </cell>
          <cell r="D2025" t="str">
            <v>Ampelocera</v>
          </cell>
          <cell r="E2025" t="str">
            <v>sp.</v>
          </cell>
          <cell r="F2025" t="str">
            <v>-</v>
          </cell>
          <cell r="G2025" t="str">
            <v>Fono</v>
          </cell>
        </row>
        <row r="2026">
          <cell r="A2026">
            <v>140100101</v>
          </cell>
          <cell r="B2026" t="str">
            <v>Ampelocera edentula Kuhlm.</v>
          </cell>
          <cell r="C2026" t="str">
            <v>Cannabaceae</v>
          </cell>
          <cell r="D2026" t="str">
            <v>Ampelocera</v>
          </cell>
          <cell r="E2026" t="str">
            <v>edentula</v>
          </cell>
          <cell r="F2026" t="str">
            <v>Kuhlm.</v>
          </cell>
          <cell r="G2026" t="str">
            <v>-</v>
          </cell>
        </row>
        <row r="2027">
          <cell r="A2027">
            <v>140100102</v>
          </cell>
          <cell r="B2027" t="str">
            <v>Ampelocera ruizii Klotzsch</v>
          </cell>
          <cell r="C2027" t="str">
            <v>Cannabaceae</v>
          </cell>
          <cell r="D2027" t="str">
            <v>Ampelocera</v>
          </cell>
          <cell r="E2027" t="str">
            <v>ruizii</v>
          </cell>
          <cell r="F2027" t="str">
            <v>Klotzsch</v>
          </cell>
          <cell r="G2027" t="str">
            <v>-</v>
          </cell>
        </row>
        <row r="2028">
          <cell r="A2028">
            <v>140101100</v>
          </cell>
          <cell r="B2028" t="str">
            <v>Cannabis sativa L.</v>
          </cell>
          <cell r="C2028" t="str">
            <v>Cannabaceae</v>
          </cell>
          <cell r="D2028" t="str">
            <v>Cannabis</v>
          </cell>
          <cell r="E2028" t="str">
            <v>sativa</v>
          </cell>
          <cell r="F2028" t="str">
            <v>L.</v>
          </cell>
          <cell r="G2028" t="str">
            <v>Cañamo índico | Marihuana</v>
          </cell>
        </row>
        <row r="2029">
          <cell r="A2029">
            <v>140102100</v>
          </cell>
          <cell r="B2029" t="str">
            <v>Celtis sp.</v>
          </cell>
          <cell r="C2029" t="str">
            <v>Cannabaceae</v>
          </cell>
          <cell r="D2029" t="str">
            <v>Celtis</v>
          </cell>
          <cell r="E2029" t="str">
            <v>sp.</v>
          </cell>
          <cell r="F2029" t="str">
            <v>-</v>
          </cell>
          <cell r="G2029" t="str">
            <v>-</v>
          </cell>
        </row>
        <row r="2030">
          <cell r="A2030">
            <v>140102101</v>
          </cell>
          <cell r="B2030" t="str">
            <v>Celtis iguanaea (Jacq.) Sarg.</v>
          </cell>
          <cell r="C2030" t="str">
            <v>Cannabaceae</v>
          </cell>
          <cell r="D2030" t="str">
            <v>Celtis</v>
          </cell>
          <cell r="E2030" t="str">
            <v>iguanaea</v>
          </cell>
          <cell r="F2030" t="str">
            <v>(Jacq.) Sarg.</v>
          </cell>
          <cell r="G2030" t="str">
            <v>-</v>
          </cell>
        </row>
        <row r="2031">
          <cell r="A2031">
            <v>140102102</v>
          </cell>
          <cell r="B2031" t="str">
            <v>Celtis schippii Standl.</v>
          </cell>
          <cell r="C2031" t="str">
            <v>Cannabaceae</v>
          </cell>
          <cell r="D2031" t="str">
            <v>Celtis</v>
          </cell>
          <cell r="E2031" t="str">
            <v>schippii</v>
          </cell>
          <cell r="F2031" t="str">
            <v>Standl.</v>
          </cell>
          <cell r="G2031" t="str">
            <v>Copal | Cuero de marrano</v>
          </cell>
        </row>
        <row r="2032">
          <cell r="A2032">
            <v>140103100</v>
          </cell>
          <cell r="B2032" t="str">
            <v>Trema sp.</v>
          </cell>
          <cell r="C2032" t="str">
            <v>Cannabaceae</v>
          </cell>
          <cell r="D2032" t="str">
            <v>Trema</v>
          </cell>
          <cell r="E2032" t="str">
            <v>sp.</v>
          </cell>
          <cell r="F2032" t="str">
            <v>-</v>
          </cell>
          <cell r="G2032" t="str">
            <v>-</v>
          </cell>
        </row>
        <row r="2033">
          <cell r="A2033">
            <v>140103101</v>
          </cell>
          <cell r="B2033" t="str">
            <v>Trema domingensis Urb.</v>
          </cell>
          <cell r="C2033" t="str">
            <v>Cannabaceae</v>
          </cell>
          <cell r="D2033" t="str">
            <v>Trema</v>
          </cell>
          <cell r="E2033" t="str">
            <v>domingensis</v>
          </cell>
          <cell r="F2033" t="str">
            <v>Urb.</v>
          </cell>
          <cell r="G2033" t="str">
            <v>Berraco</v>
          </cell>
        </row>
        <row r="2034">
          <cell r="A2034">
            <v>140103102</v>
          </cell>
          <cell r="B2034" t="str">
            <v>Trema micrantha (L.) Blume</v>
          </cell>
          <cell r="C2034" t="str">
            <v>Cannabaceae</v>
          </cell>
          <cell r="D2034" t="str">
            <v>Trema</v>
          </cell>
          <cell r="E2034" t="str">
            <v>micrantha</v>
          </cell>
          <cell r="F2034" t="str">
            <v>(L.) Blume</v>
          </cell>
          <cell r="G2034" t="str">
            <v>Balso | látigo | Berraquillo | Surrumbo | Verraquillo</v>
          </cell>
        </row>
        <row r="2035">
          <cell r="A2035">
            <v>141100100</v>
          </cell>
          <cell r="B2035" t="str">
            <v>Canna sp.</v>
          </cell>
          <cell r="C2035" t="str">
            <v>Cannaceae</v>
          </cell>
          <cell r="D2035" t="str">
            <v>Canna</v>
          </cell>
          <cell r="E2035" t="str">
            <v>sp.</v>
          </cell>
          <cell r="F2035" t="str">
            <v>-</v>
          </cell>
          <cell r="G2035" t="str">
            <v>Achira | Achira verde</v>
          </cell>
        </row>
        <row r="2036">
          <cell r="A2036">
            <v>141100101</v>
          </cell>
          <cell r="B2036" t="str">
            <v>Canna indica L.</v>
          </cell>
          <cell r="C2036" t="str">
            <v>Cannaceae</v>
          </cell>
          <cell r="D2036" t="str">
            <v>Canna</v>
          </cell>
          <cell r="E2036" t="str">
            <v>indica</v>
          </cell>
          <cell r="F2036" t="str">
            <v>L.</v>
          </cell>
          <cell r="G2036" t="str">
            <v>Core | Ductu dulce | Achira | Achira roja | Dutu dulce | Achira oscura | Achira blanca | Achira verde | Achira morada</v>
          </cell>
        </row>
        <row r="2037">
          <cell r="A2037">
            <v>141100102</v>
          </cell>
          <cell r="B2037" t="str">
            <v>Canna jaegeriana Urb.</v>
          </cell>
          <cell r="C2037" t="str">
            <v>Cannaceae</v>
          </cell>
          <cell r="D2037" t="str">
            <v>Canna</v>
          </cell>
          <cell r="E2037" t="str">
            <v>jaegeriana</v>
          </cell>
          <cell r="F2037" t="str">
            <v>Urb.</v>
          </cell>
          <cell r="G2037" t="str">
            <v>Achira</v>
          </cell>
        </row>
        <row r="2038">
          <cell r="A2038">
            <v>142100100</v>
          </cell>
          <cell r="B2038" t="str">
            <v>Capparidastrum sp.</v>
          </cell>
          <cell r="C2038" t="str">
            <v>Capparaceae</v>
          </cell>
          <cell r="D2038" t="str">
            <v>Capparidastrum</v>
          </cell>
          <cell r="E2038" t="str">
            <v>sp.</v>
          </cell>
          <cell r="F2038" t="str">
            <v>-</v>
          </cell>
          <cell r="G2038" t="str">
            <v>-</v>
          </cell>
        </row>
        <row r="2039">
          <cell r="A2039">
            <v>142100101</v>
          </cell>
          <cell r="B2039" t="str">
            <v>Capparidastrum frondosum (Jacq.) Cornejo &amp; Iltis</v>
          </cell>
          <cell r="C2039" t="str">
            <v>Capparaceae</v>
          </cell>
          <cell r="D2039" t="str">
            <v>Capparidastrum</v>
          </cell>
          <cell r="E2039" t="str">
            <v>frondosum</v>
          </cell>
          <cell r="F2039" t="str">
            <v>(Jacq.) Cornejo &amp; Iltis</v>
          </cell>
          <cell r="G2039" t="str">
            <v>-</v>
          </cell>
        </row>
        <row r="2040">
          <cell r="A2040">
            <v>142100102</v>
          </cell>
          <cell r="B2040" t="str">
            <v>Capparidastrum macrophyllum (Kunth) Hutch.</v>
          </cell>
          <cell r="C2040" t="str">
            <v>Capparaceae</v>
          </cell>
          <cell r="D2040" t="str">
            <v>Capparidastrum</v>
          </cell>
          <cell r="E2040" t="str">
            <v>macrophyllum</v>
          </cell>
          <cell r="F2040" t="str">
            <v>(Kunth) Hutch.</v>
          </cell>
          <cell r="G2040" t="str">
            <v>-</v>
          </cell>
        </row>
        <row r="2041">
          <cell r="A2041">
            <v>142100103</v>
          </cell>
          <cell r="B2041" t="str">
            <v>Capparidastrum osmanthum (Diels) Cornejo &amp; Iltis</v>
          </cell>
          <cell r="C2041" t="str">
            <v>Capparaceae</v>
          </cell>
          <cell r="D2041" t="str">
            <v>Capparidastrum</v>
          </cell>
          <cell r="E2041" t="str">
            <v>osmanthum</v>
          </cell>
          <cell r="F2041" t="str">
            <v>(Diels) Cornejo &amp; Iltis</v>
          </cell>
          <cell r="G2041" t="str">
            <v>-</v>
          </cell>
        </row>
        <row r="2042">
          <cell r="A2042">
            <v>142100104</v>
          </cell>
          <cell r="B2042" t="str">
            <v>Capparidastrum sola (J.F.Macbr.) X.Cornejo &amp; Iltis</v>
          </cell>
          <cell r="C2042" t="str">
            <v>Capparaceae</v>
          </cell>
          <cell r="D2042" t="str">
            <v>Capparidastrum</v>
          </cell>
          <cell r="E2042" t="str">
            <v>sola</v>
          </cell>
          <cell r="F2042" t="str">
            <v>(J.F.Macbr.) X.Cornejo &amp; Iltis</v>
          </cell>
          <cell r="G2042" t="str">
            <v>Mani de arbol silvestre</v>
          </cell>
        </row>
        <row r="2043">
          <cell r="A2043">
            <v>142101100</v>
          </cell>
          <cell r="B2043" t="str">
            <v>Capparis  indica  (L.) Druce</v>
          </cell>
          <cell r="C2043" t="str">
            <v>Capparaceae</v>
          </cell>
          <cell r="D2043" t="str">
            <v xml:space="preserve">Capparis </v>
          </cell>
          <cell r="E2043" t="str">
            <v xml:space="preserve">indica </v>
          </cell>
          <cell r="F2043" t="str">
            <v>(L.) Druce</v>
          </cell>
          <cell r="G2043" t="str">
            <v>Naranjuelo</v>
          </cell>
        </row>
        <row r="2044">
          <cell r="A2044">
            <v>142102100</v>
          </cell>
          <cell r="B2044" t="str">
            <v>Crateva tapia L.</v>
          </cell>
          <cell r="C2044" t="str">
            <v>Capparaceae</v>
          </cell>
          <cell r="D2044" t="str">
            <v>Crateva</v>
          </cell>
          <cell r="E2044" t="str">
            <v>tapia</v>
          </cell>
          <cell r="F2044" t="str">
            <v>L.</v>
          </cell>
          <cell r="G2044" t="str">
            <v>Tamara</v>
          </cell>
        </row>
        <row r="2045">
          <cell r="A2045">
            <v>142103100</v>
          </cell>
          <cell r="B2045" t="str">
            <v>Preslianthus sp.</v>
          </cell>
          <cell r="C2045" t="str">
            <v>Capparaceae</v>
          </cell>
          <cell r="D2045" t="str">
            <v>Preslianthus</v>
          </cell>
          <cell r="E2045" t="str">
            <v>sp.</v>
          </cell>
          <cell r="F2045" t="str">
            <v>-</v>
          </cell>
          <cell r="G2045" t="str">
            <v>-</v>
          </cell>
        </row>
        <row r="2046">
          <cell r="A2046">
            <v>142103101</v>
          </cell>
          <cell r="B2046" t="str">
            <v>Preslianthus detonsus (Triana &amp; Planch.) H.H.Iltis &amp; X.Cornejo</v>
          </cell>
          <cell r="C2046" t="str">
            <v>Capparaceae</v>
          </cell>
          <cell r="D2046" t="str">
            <v>Preslianthus</v>
          </cell>
          <cell r="E2046" t="str">
            <v>detonsus</v>
          </cell>
          <cell r="F2046" t="str">
            <v>(Triana &amp; Planch.) H.H.Iltis &amp; X.Cornejo</v>
          </cell>
          <cell r="G2046" t="str">
            <v>-</v>
          </cell>
        </row>
        <row r="2047">
          <cell r="A2047">
            <v>142103102</v>
          </cell>
          <cell r="B2047" t="str">
            <v>Preslianthus pittieri (Standl.) H.H.Iltis &amp; X.Cornejo</v>
          </cell>
          <cell r="C2047" t="str">
            <v>Capparaceae</v>
          </cell>
          <cell r="D2047" t="str">
            <v>Preslianthus</v>
          </cell>
          <cell r="E2047" t="str">
            <v>pittieri</v>
          </cell>
          <cell r="F2047" t="str">
            <v>(Standl.) H.H.Iltis &amp; X.Cornejo</v>
          </cell>
          <cell r="G2047" t="str">
            <v>-</v>
          </cell>
        </row>
        <row r="2048">
          <cell r="A2048">
            <v>142104100</v>
          </cell>
          <cell r="B2048" t="str">
            <v>Steriphoma sp.</v>
          </cell>
          <cell r="C2048" t="str">
            <v>Capparaceae</v>
          </cell>
          <cell r="D2048" t="str">
            <v>Steriphoma</v>
          </cell>
          <cell r="E2048" t="str">
            <v>sp.</v>
          </cell>
          <cell r="F2048" t="str">
            <v>-</v>
          </cell>
          <cell r="G2048" t="str">
            <v>-</v>
          </cell>
        </row>
        <row r="2049">
          <cell r="A2049">
            <v>143100100</v>
          </cell>
          <cell r="B2049" t="str">
            <v>Valeriana scandens L.</v>
          </cell>
          <cell r="C2049" t="str">
            <v>Caprifoliaceae</v>
          </cell>
          <cell r="D2049" t="str">
            <v>Valeriana</v>
          </cell>
          <cell r="E2049" t="str">
            <v>scandens</v>
          </cell>
          <cell r="F2049" t="str">
            <v>L.</v>
          </cell>
          <cell r="G2049" t="str">
            <v>Batatilla</v>
          </cell>
        </row>
        <row r="2050">
          <cell r="A2050">
            <v>144100100</v>
          </cell>
          <cell r="B2050" t="str">
            <v>Carica sp.</v>
          </cell>
          <cell r="C2050" t="str">
            <v>Caricaceae</v>
          </cell>
          <cell r="D2050" t="str">
            <v>Carica</v>
          </cell>
          <cell r="E2050" t="str">
            <v>sp.</v>
          </cell>
          <cell r="F2050" t="str">
            <v>-</v>
          </cell>
          <cell r="G2050" t="str">
            <v>-</v>
          </cell>
        </row>
        <row r="2051">
          <cell r="A2051">
            <v>144100101</v>
          </cell>
          <cell r="B2051" t="str">
            <v>Carica goudotiana (Triana &amp; Planch.) Solms</v>
          </cell>
          <cell r="C2051" t="str">
            <v>Caricaceae</v>
          </cell>
          <cell r="D2051" t="str">
            <v>Carica</v>
          </cell>
          <cell r="E2051" t="str">
            <v>goudotiana</v>
          </cell>
          <cell r="F2051" t="str">
            <v>(Triana &amp; Planch.) Solms</v>
          </cell>
          <cell r="G2051" t="str">
            <v>Papayo</v>
          </cell>
        </row>
        <row r="2052">
          <cell r="A2052">
            <v>144100102</v>
          </cell>
          <cell r="B2052" t="str">
            <v>Carica papaya L.</v>
          </cell>
          <cell r="C2052" t="str">
            <v>Caricaceae</v>
          </cell>
          <cell r="D2052" t="str">
            <v>Carica</v>
          </cell>
          <cell r="E2052" t="str">
            <v>papaya</v>
          </cell>
          <cell r="F2052" t="str">
            <v>L.</v>
          </cell>
          <cell r="G2052" t="str">
            <v>Papaya macho | Papaya hembra | Papayo</v>
          </cell>
        </row>
        <row r="2053">
          <cell r="A2053">
            <v>144101100</v>
          </cell>
          <cell r="B2053" t="str">
            <v>Jacaratia sp.</v>
          </cell>
          <cell r="C2053" t="str">
            <v>Caricaceae</v>
          </cell>
          <cell r="D2053" t="str">
            <v>Jacaratia</v>
          </cell>
          <cell r="E2053" t="str">
            <v>sp.</v>
          </cell>
          <cell r="F2053" t="str">
            <v>-</v>
          </cell>
          <cell r="G2053" t="str">
            <v>-</v>
          </cell>
        </row>
        <row r="2054">
          <cell r="A2054">
            <v>144101101</v>
          </cell>
          <cell r="B2054" t="str">
            <v>Jacaratia digitata (Poepp. &amp; Endl.) Solms</v>
          </cell>
          <cell r="C2054" t="str">
            <v>Caricaceae</v>
          </cell>
          <cell r="D2054" t="str">
            <v>Jacaratia</v>
          </cell>
          <cell r="E2054" t="str">
            <v>digitata</v>
          </cell>
          <cell r="F2054" t="str">
            <v>(Poepp. &amp; Endl.) Solms</v>
          </cell>
          <cell r="G2054" t="str">
            <v>Papayuelo | Papayo de montaña | Papayo</v>
          </cell>
        </row>
        <row r="2055">
          <cell r="A2055">
            <v>144101102</v>
          </cell>
          <cell r="B2055" t="str">
            <v>Jacaratia spinosa (Aubl.) A.DC.</v>
          </cell>
          <cell r="C2055" t="str">
            <v>Caricaceae</v>
          </cell>
          <cell r="D2055" t="str">
            <v>Jacaratia</v>
          </cell>
          <cell r="E2055" t="str">
            <v>spinosa</v>
          </cell>
          <cell r="F2055" t="str">
            <v>(Aubl.) A.DC.</v>
          </cell>
          <cell r="G2055" t="str">
            <v>-</v>
          </cell>
        </row>
        <row r="2056">
          <cell r="A2056">
            <v>144102100</v>
          </cell>
          <cell r="B2056" t="str">
            <v>Vasconcellea sp.</v>
          </cell>
          <cell r="C2056" t="str">
            <v>Caricaceae</v>
          </cell>
          <cell r="D2056" t="str">
            <v>Vasconcellea</v>
          </cell>
          <cell r="E2056" t="str">
            <v>sp.</v>
          </cell>
          <cell r="F2056" t="str">
            <v>-</v>
          </cell>
          <cell r="G2056" t="str">
            <v>Babillo</v>
          </cell>
        </row>
        <row r="2057">
          <cell r="A2057">
            <v>144102101</v>
          </cell>
          <cell r="B2057" t="str">
            <v>Vasconcellea cauliflora (Jacq.) A.DC.</v>
          </cell>
          <cell r="C2057" t="str">
            <v>Caricaceae</v>
          </cell>
          <cell r="D2057" t="str">
            <v>Vasconcellea</v>
          </cell>
          <cell r="E2057" t="str">
            <v>cauliflora</v>
          </cell>
          <cell r="F2057" t="str">
            <v>(Jacq.) A.DC.</v>
          </cell>
          <cell r="G2057" t="str">
            <v>-</v>
          </cell>
        </row>
        <row r="2058">
          <cell r="A2058">
            <v>144102102</v>
          </cell>
          <cell r="B2058" t="str">
            <v>Vasconcellea microcarpa (Jacq.) A.DC.</v>
          </cell>
          <cell r="C2058" t="str">
            <v>Caricaceae</v>
          </cell>
          <cell r="D2058" t="str">
            <v>Vasconcellea</v>
          </cell>
          <cell r="E2058" t="str">
            <v>microcarpa</v>
          </cell>
          <cell r="F2058" t="str">
            <v>(Jacq.) A.DC.</v>
          </cell>
          <cell r="G2058" t="str">
            <v>higo de monte | Chaquilulo | Papayuelo</v>
          </cell>
        </row>
        <row r="2059">
          <cell r="A2059">
            <v>145100100</v>
          </cell>
          <cell r="B2059" t="str">
            <v>Anthodiscus sp.</v>
          </cell>
          <cell r="C2059" t="str">
            <v>Caryocaraceae</v>
          </cell>
          <cell r="D2059" t="str">
            <v>Anthodiscus</v>
          </cell>
          <cell r="E2059" t="str">
            <v>sp.</v>
          </cell>
          <cell r="F2059" t="str">
            <v>-</v>
          </cell>
          <cell r="G2059" t="str">
            <v>-</v>
          </cell>
        </row>
        <row r="2060">
          <cell r="A2060">
            <v>145100101</v>
          </cell>
          <cell r="B2060" t="str">
            <v>Anthodiscus amazonicus Gleason &amp; A.C.Sm.</v>
          </cell>
          <cell r="C2060" t="str">
            <v>Caryocaraceae</v>
          </cell>
          <cell r="D2060" t="str">
            <v>Anthodiscus</v>
          </cell>
          <cell r="E2060" t="str">
            <v>amazonicus</v>
          </cell>
          <cell r="F2060" t="str">
            <v>Gleason &amp; A.C.Sm.</v>
          </cell>
          <cell r="G2060" t="str">
            <v>Castaño | Acapú macho</v>
          </cell>
        </row>
        <row r="2061">
          <cell r="A2061">
            <v>145100102</v>
          </cell>
          <cell r="B2061" t="str">
            <v>Anthodiscus klugii Prance</v>
          </cell>
          <cell r="C2061" t="str">
            <v>Caryocaraceae</v>
          </cell>
          <cell r="D2061" t="str">
            <v>Anthodiscus</v>
          </cell>
          <cell r="E2061" t="str">
            <v>klugii</v>
          </cell>
          <cell r="F2061" t="str">
            <v>Prance</v>
          </cell>
          <cell r="G2061" t="str">
            <v>-</v>
          </cell>
        </row>
        <row r="2062">
          <cell r="A2062">
            <v>145100103</v>
          </cell>
          <cell r="B2062" t="str">
            <v>Anthodiscus mazarunensis Gilly</v>
          </cell>
          <cell r="C2062" t="str">
            <v>Caryocaraceae</v>
          </cell>
          <cell r="D2062" t="str">
            <v>Anthodiscus</v>
          </cell>
          <cell r="E2062" t="str">
            <v>mazarunensis</v>
          </cell>
          <cell r="F2062" t="str">
            <v>Gilly</v>
          </cell>
          <cell r="G2062" t="str">
            <v>-</v>
          </cell>
        </row>
        <row r="2063">
          <cell r="A2063">
            <v>145100104</v>
          </cell>
          <cell r="B2063" t="str">
            <v>Anthodiscus montanus Gleason</v>
          </cell>
          <cell r="C2063" t="str">
            <v>Caryocaraceae</v>
          </cell>
          <cell r="D2063" t="str">
            <v>Anthodiscus</v>
          </cell>
          <cell r="E2063" t="str">
            <v>montanus</v>
          </cell>
          <cell r="F2063" t="str">
            <v>Gleason</v>
          </cell>
          <cell r="G2063" t="str">
            <v>-</v>
          </cell>
        </row>
        <row r="2064">
          <cell r="A2064">
            <v>145100105</v>
          </cell>
          <cell r="B2064" t="str">
            <v>Anthodiscus obovatus Wittm.</v>
          </cell>
          <cell r="C2064" t="str">
            <v>Caryocaraceae</v>
          </cell>
          <cell r="D2064" t="str">
            <v>Anthodiscus</v>
          </cell>
          <cell r="E2064" t="str">
            <v>obovatus</v>
          </cell>
          <cell r="F2064" t="str">
            <v>Wittm.</v>
          </cell>
          <cell r="G2064" t="str">
            <v>-</v>
          </cell>
        </row>
        <row r="2065">
          <cell r="A2065">
            <v>145100106</v>
          </cell>
          <cell r="B2065" t="str">
            <v>Anthodiscus pilosus Ducke</v>
          </cell>
          <cell r="C2065" t="str">
            <v>Caryocaraceae</v>
          </cell>
          <cell r="D2065" t="str">
            <v>Anthodiscus</v>
          </cell>
          <cell r="E2065" t="str">
            <v>pilosus</v>
          </cell>
          <cell r="F2065" t="str">
            <v>Ducke</v>
          </cell>
          <cell r="G2065" t="str">
            <v>-</v>
          </cell>
        </row>
        <row r="2066">
          <cell r="A2066">
            <v>145101100</v>
          </cell>
          <cell r="B2066" t="str">
            <v>Caryocar sp.</v>
          </cell>
          <cell r="C2066" t="str">
            <v>Caryocaraceae</v>
          </cell>
          <cell r="D2066" t="str">
            <v>Caryocar</v>
          </cell>
          <cell r="E2066" t="str">
            <v>sp.</v>
          </cell>
          <cell r="F2066" t="str">
            <v>-</v>
          </cell>
          <cell r="G2066" t="str">
            <v>Arrayán | Maní</v>
          </cell>
        </row>
        <row r="2067">
          <cell r="A2067">
            <v>145101101</v>
          </cell>
          <cell r="B2067" t="str">
            <v>Caryocar amygdaliferum Mutis</v>
          </cell>
          <cell r="C2067" t="str">
            <v>Caryocaraceae</v>
          </cell>
          <cell r="D2067" t="str">
            <v>Caryocar</v>
          </cell>
          <cell r="E2067" t="str">
            <v>amygdaliferum</v>
          </cell>
          <cell r="F2067" t="str">
            <v>Mutis</v>
          </cell>
          <cell r="G2067" t="str">
            <v>Barbasco | Almendro</v>
          </cell>
        </row>
        <row r="2068">
          <cell r="A2068">
            <v>145101102</v>
          </cell>
          <cell r="B2068" t="str">
            <v>Caryocar costarricense Donn.Sm.</v>
          </cell>
          <cell r="C2068" t="str">
            <v>Caryocaraceae</v>
          </cell>
          <cell r="D2068" t="str">
            <v>Caryocar</v>
          </cell>
          <cell r="E2068" t="str">
            <v>costarricense</v>
          </cell>
          <cell r="F2068" t="str">
            <v>Donn.Sm.</v>
          </cell>
          <cell r="G2068" t="str">
            <v>Genene</v>
          </cell>
        </row>
        <row r="2069">
          <cell r="A2069">
            <v>145101103</v>
          </cell>
          <cell r="B2069" t="str">
            <v>Caryocar glabrum (Aubl.) Pers.</v>
          </cell>
          <cell r="C2069" t="str">
            <v>Caryocaraceae</v>
          </cell>
          <cell r="D2069" t="str">
            <v>Caryocar</v>
          </cell>
          <cell r="E2069" t="str">
            <v>glabrum</v>
          </cell>
          <cell r="F2069" t="str">
            <v>(Aubl.) Pers.</v>
          </cell>
          <cell r="G2069" t="str">
            <v>Castaño | Barbasco de monte | Barbasco | Coguí | Almendrón | Castaña | Castañito | Barbasco pequeño | hueviperro</v>
          </cell>
        </row>
        <row r="2070">
          <cell r="A2070">
            <v>145101104</v>
          </cell>
          <cell r="B2070" t="str">
            <v>Caryocar gracile Wittm.</v>
          </cell>
          <cell r="C2070" t="str">
            <v>Caryocaraceae</v>
          </cell>
          <cell r="D2070" t="str">
            <v>Caryocar</v>
          </cell>
          <cell r="E2070" t="str">
            <v>gracile</v>
          </cell>
          <cell r="F2070" t="str">
            <v>Wittm.</v>
          </cell>
          <cell r="G2070" t="str">
            <v>Barbasco mediano | Barbasco</v>
          </cell>
        </row>
        <row r="2071">
          <cell r="A2071">
            <v>145101105</v>
          </cell>
          <cell r="B2071" t="str">
            <v>Caryocar harlingii Prance &amp; Encarn.</v>
          </cell>
          <cell r="C2071" t="str">
            <v>Caryocaraceae</v>
          </cell>
          <cell r="D2071" t="str">
            <v>Caryocar</v>
          </cell>
          <cell r="E2071" t="str">
            <v>harlingii</v>
          </cell>
          <cell r="F2071" t="str">
            <v>Prance &amp; Encarn.</v>
          </cell>
          <cell r="G2071" t="str">
            <v>Almendro</v>
          </cell>
        </row>
        <row r="2072">
          <cell r="A2072">
            <v>145101106</v>
          </cell>
          <cell r="B2072" t="str">
            <v>Caryocar microcarpum Ducke</v>
          </cell>
          <cell r="C2072" t="str">
            <v>Caryocaraceae</v>
          </cell>
          <cell r="D2072" t="str">
            <v>Caryocar</v>
          </cell>
          <cell r="E2072" t="str">
            <v>microcarpum</v>
          </cell>
          <cell r="F2072" t="str">
            <v>Ducke</v>
          </cell>
          <cell r="G2072" t="str">
            <v>Castaña | Barbasco del río | Castaño | Barbasco | Palo de veneno</v>
          </cell>
        </row>
        <row r="2073">
          <cell r="A2073">
            <v>145101107</v>
          </cell>
          <cell r="B2073" t="str">
            <v>Caryocar pallidum A.C.Sm.</v>
          </cell>
          <cell r="C2073" t="str">
            <v>Caryocaraceae</v>
          </cell>
          <cell r="D2073" t="str">
            <v>Caryocar</v>
          </cell>
          <cell r="E2073" t="str">
            <v>pallidum</v>
          </cell>
          <cell r="F2073" t="str">
            <v>A.C.Sm.</v>
          </cell>
          <cell r="G2073" t="str">
            <v>Barbasco</v>
          </cell>
        </row>
        <row r="2074">
          <cell r="A2074">
            <v>146100100</v>
          </cell>
          <cell r="B2074" t="str">
            <v>Drymaria sp.</v>
          </cell>
          <cell r="C2074" t="str">
            <v>Caryophyllaceae</v>
          </cell>
          <cell r="D2074" t="str">
            <v>Drymaria</v>
          </cell>
          <cell r="E2074" t="str">
            <v>sp.</v>
          </cell>
          <cell r="F2074" t="str">
            <v>-</v>
          </cell>
          <cell r="G2074" t="str">
            <v>-</v>
          </cell>
        </row>
        <row r="2075">
          <cell r="A2075">
            <v>146100101</v>
          </cell>
          <cell r="B2075" t="str">
            <v>Drymaria cordata (L.) Roem. &amp; Schult.</v>
          </cell>
          <cell r="C2075" t="str">
            <v>Caryophyllaceae</v>
          </cell>
          <cell r="D2075" t="str">
            <v>Drymaria</v>
          </cell>
          <cell r="E2075" t="str">
            <v>cordata</v>
          </cell>
          <cell r="F2075" t="str">
            <v>(L.) Roem. &amp; Schult.</v>
          </cell>
          <cell r="G2075" t="str">
            <v>Puliya Ugsa | Escama de bocachico</v>
          </cell>
        </row>
        <row r="2076">
          <cell r="A2076">
            <v>146100102</v>
          </cell>
          <cell r="B2076" t="str">
            <v>Drymaria villosa Schltdl. &amp; Cham.</v>
          </cell>
          <cell r="C2076" t="str">
            <v>Caryophyllaceae</v>
          </cell>
          <cell r="D2076" t="str">
            <v>Drymaria</v>
          </cell>
          <cell r="E2076" t="str">
            <v>villosa</v>
          </cell>
          <cell r="F2076" t="str">
            <v>Schltdl. &amp; Cham.</v>
          </cell>
          <cell r="G2076" t="str">
            <v>-</v>
          </cell>
        </row>
        <row r="2077">
          <cell r="A2077">
            <v>146101100</v>
          </cell>
          <cell r="B2077" t="str">
            <v>Stellaria sp.</v>
          </cell>
          <cell r="C2077" t="str">
            <v>Caryophyllaceae</v>
          </cell>
          <cell r="D2077" t="str">
            <v>Stellaria</v>
          </cell>
          <cell r="E2077" t="str">
            <v>sp.</v>
          </cell>
          <cell r="F2077" t="str">
            <v>-</v>
          </cell>
          <cell r="G2077" t="str">
            <v>-</v>
          </cell>
        </row>
        <row r="2078">
          <cell r="A2078">
            <v>146101101</v>
          </cell>
          <cell r="B2078" t="str">
            <v>Stellaria cuspidata Willd. ex D.F.K.Schltdl.</v>
          </cell>
          <cell r="C2078" t="str">
            <v>Caryophyllaceae</v>
          </cell>
          <cell r="D2078" t="str">
            <v>Stellaria</v>
          </cell>
          <cell r="E2078" t="str">
            <v>cuspidata</v>
          </cell>
          <cell r="F2078" t="str">
            <v>Willd. ex D.F.K.Schltdl.</v>
          </cell>
          <cell r="G2078" t="str">
            <v>-</v>
          </cell>
        </row>
        <row r="2079">
          <cell r="A2079">
            <v>146101102</v>
          </cell>
          <cell r="B2079" t="str">
            <v>Stellaria ovata Willd. ex D.F.K.Schltdl.</v>
          </cell>
          <cell r="C2079" t="str">
            <v>Caryophyllaceae</v>
          </cell>
          <cell r="D2079" t="str">
            <v>Stellaria</v>
          </cell>
          <cell r="E2079" t="str">
            <v>ovata</v>
          </cell>
          <cell r="F2079" t="str">
            <v>Willd. ex D.F.K.Schltdl.</v>
          </cell>
          <cell r="G2079" t="str">
            <v>-</v>
          </cell>
        </row>
        <row r="2080">
          <cell r="A2080">
            <v>147100100</v>
          </cell>
          <cell r="B2080" t="str">
            <v>Anthodon decussatum Ruiz &amp; Pav.</v>
          </cell>
          <cell r="C2080" t="str">
            <v>Celastraceae</v>
          </cell>
          <cell r="D2080" t="str">
            <v>Anthodon</v>
          </cell>
          <cell r="E2080" t="str">
            <v>decussatum</v>
          </cell>
          <cell r="F2080" t="str">
            <v>Ruiz &amp; Pav.</v>
          </cell>
          <cell r="G2080" t="str">
            <v>-</v>
          </cell>
        </row>
        <row r="2081">
          <cell r="A2081">
            <v>147101100</v>
          </cell>
          <cell r="B2081" t="str">
            <v>Cheiloclinium sp.</v>
          </cell>
          <cell r="C2081" t="str">
            <v>Celastraceae</v>
          </cell>
          <cell r="D2081" t="str">
            <v>Cheiloclinium</v>
          </cell>
          <cell r="E2081" t="str">
            <v>sp.</v>
          </cell>
          <cell r="F2081" t="str">
            <v>-</v>
          </cell>
          <cell r="G2081" t="str">
            <v>-</v>
          </cell>
        </row>
        <row r="2082">
          <cell r="A2082">
            <v>147101101</v>
          </cell>
          <cell r="B2082" t="str">
            <v>Cheiloclinium anomalum Miers</v>
          </cell>
          <cell r="C2082" t="str">
            <v>Celastraceae</v>
          </cell>
          <cell r="D2082" t="str">
            <v>Cheiloclinium</v>
          </cell>
          <cell r="E2082" t="str">
            <v>anomalum</v>
          </cell>
          <cell r="F2082" t="str">
            <v>Miers</v>
          </cell>
          <cell r="G2082" t="str">
            <v>-</v>
          </cell>
        </row>
        <row r="2083">
          <cell r="A2083">
            <v>147101102</v>
          </cell>
          <cell r="B2083" t="str">
            <v>Cheiloclinium articulatum (A.C.Sm.) A.C.Sm.</v>
          </cell>
          <cell r="C2083" t="str">
            <v>Celastraceae</v>
          </cell>
          <cell r="D2083" t="str">
            <v>Cheiloclinium</v>
          </cell>
          <cell r="E2083" t="str">
            <v>articulatum</v>
          </cell>
          <cell r="F2083" t="str">
            <v>(A.C.Sm.) A.C.Sm.</v>
          </cell>
          <cell r="G2083" t="str">
            <v>-</v>
          </cell>
        </row>
        <row r="2084">
          <cell r="A2084">
            <v>147101103</v>
          </cell>
          <cell r="B2084" t="str">
            <v>Cheiloclinium cognatum (Miers) A.C.Sm.</v>
          </cell>
          <cell r="C2084" t="str">
            <v>Celastraceae</v>
          </cell>
          <cell r="D2084" t="str">
            <v>Cheiloclinium</v>
          </cell>
          <cell r="E2084" t="str">
            <v>cognatum</v>
          </cell>
          <cell r="F2084" t="str">
            <v>(Miers) A.C.Sm.</v>
          </cell>
          <cell r="G2084" t="str">
            <v>-</v>
          </cell>
        </row>
        <row r="2085">
          <cell r="A2085">
            <v>147101104</v>
          </cell>
          <cell r="B2085" t="str">
            <v>Cheiloclinium hippocrateoides (Peyr.) A.C.Sm.</v>
          </cell>
          <cell r="C2085" t="str">
            <v>Celastraceae</v>
          </cell>
          <cell r="D2085" t="str">
            <v>Cheiloclinium</v>
          </cell>
          <cell r="E2085" t="str">
            <v>hippocrateoides</v>
          </cell>
          <cell r="F2085" t="str">
            <v>(Peyr.) A.C.Sm.</v>
          </cell>
          <cell r="G2085" t="str">
            <v>-</v>
          </cell>
        </row>
        <row r="2086">
          <cell r="A2086">
            <v>147101105</v>
          </cell>
          <cell r="B2086" t="str">
            <v>Cheiloclinium obtusum A.C.Sm.</v>
          </cell>
          <cell r="C2086" t="str">
            <v>Celastraceae</v>
          </cell>
          <cell r="D2086" t="str">
            <v>Cheiloclinium</v>
          </cell>
          <cell r="E2086" t="str">
            <v>obtusum</v>
          </cell>
          <cell r="F2086" t="str">
            <v>A.C.Sm.</v>
          </cell>
          <cell r="G2086" t="str">
            <v>-</v>
          </cell>
        </row>
        <row r="2087">
          <cell r="A2087">
            <v>147101106</v>
          </cell>
          <cell r="B2087" t="str">
            <v>Cheiloclinium pedunculatum (A.C.Sm.) A.C.Sm.</v>
          </cell>
          <cell r="C2087" t="str">
            <v>Celastraceae</v>
          </cell>
          <cell r="D2087" t="str">
            <v>Cheiloclinium</v>
          </cell>
          <cell r="E2087" t="str">
            <v>pedunculatum</v>
          </cell>
          <cell r="F2087" t="str">
            <v>(A.C.Sm.) A.C.Sm.</v>
          </cell>
          <cell r="G2087" t="str">
            <v>-</v>
          </cell>
        </row>
        <row r="2088">
          <cell r="A2088">
            <v>147101107</v>
          </cell>
          <cell r="B2088" t="str">
            <v>Cheiloclinium serratum (Cambess.) A.C.Sm.</v>
          </cell>
          <cell r="C2088" t="str">
            <v>Celastraceae</v>
          </cell>
          <cell r="D2088" t="str">
            <v>Cheiloclinium</v>
          </cell>
          <cell r="E2088" t="str">
            <v>serratum</v>
          </cell>
          <cell r="F2088" t="str">
            <v>(Cambess.) A.C.Sm.</v>
          </cell>
          <cell r="G2088" t="str">
            <v>-</v>
          </cell>
        </row>
        <row r="2089">
          <cell r="A2089">
            <v>147102100</v>
          </cell>
          <cell r="B2089" t="str">
            <v>Cuervea sp.</v>
          </cell>
          <cell r="C2089" t="str">
            <v>Celastraceae</v>
          </cell>
          <cell r="D2089" t="str">
            <v>Cuervea</v>
          </cell>
          <cell r="E2089" t="str">
            <v>sp.</v>
          </cell>
          <cell r="F2089" t="str">
            <v>-</v>
          </cell>
          <cell r="G2089" t="str">
            <v>-</v>
          </cell>
        </row>
        <row r="2090">
          <cell r="A2090">
            <v>147102101</v>
          </cell>
          <cell r="B2090" t="str">
            <v>Cuervea kappleriana (Miq.) A.C.Sm.</v>
          </cell>
          <cell r="C2090" t="str">
            <v>Celastraceae</v>
          </cell>
          <cell r="D2090" t="str">
            <v>Cuervea</v>
          </cell>
          <cell r="E2090" t="str">
            <v>kappleriana</v>
          </cell>
          <cell r="F2090" t="str">
            <v>(Miq.) A.C.Sm.</v>
          </cell>
          <cell r="G2090" t="str">
            <v>-</v>
          </cell>
        </row>
        <row r="2091">
          <cell r="A2091">
            <v>147103100</v>
          </cell>
          <cell r="B2091" t="str">
            <v>Elachyptera floribunda (Benth.) A.C.Sm.</v>
          </cell>
          <cell r="C2091" t="str">
            <v>Celastraceae</v>
          </cell>
          <cell r="D2091" t="str">
            <v>Elachyptera</v>
          </cell>
          <cell r="E2091" t="str">
            <v>floribunda</v>
          </cell>
          <cell r="F2091" t="str">
            <v>(Benth.) A.C.Sm.</v>
          </cell>
          <cell r="G2091" t="str">
            <v>-</v>
          </cell>
        </row>
        <row r="2092">
          <cell r="A2092">
            <v>147104100</v>
          </cell>
          <cell r="B2092" t="str">
            <v>Goupia glabra Aubl.</v>
          </cell>
          <cell r="C2092" t="str">
            <v>Celastraceae</v>
          </cell>
          <cell r="D2092" t="str">
            <v>Goupia</v>
          </cell>
          <cell r="E2092" t="str">
            <v>glabra</v>
          </cell>
          <cell r="F2092" t="str">
            <v>Aubl.</v>
          </cell>
          <cell r="G2092" t="str">
            <v>Parature | Toche marrano | Macano | chipro | Pilón | irrari</v>
          </cell>
        </row>
        <row r="2093">
          <cell r="A2093">
            <v>147105100</v>
          </cell>
          <cell r="B2093" t="str">
            <v>Hippocratea volubilis L.</v>
          </cell>
          <cell r="C2093" t="str">
            <v>Celastraceae</v>
          </cell>
          <cell r="D2093" t="str">
            <v>Hippocratea</v>
          </cell>
          <cell r="E2093" t="str">
            <v>volubilis</v>
          </cell>
          <cell r="F2093" t="str">
            <v>L.</v>
          </cell>
          <cell r="G2093" t="str">
            <v>-</v>
          </cell>
        </row>
        <row r="2094">
          <cell r="A2094">
            <v>147106100</v>
          </cell>
          <cell r="B2094" t="str">
            <v>Hylenaea sp.</v>
          </cell>
          <cell r="C2094" t="str">
            <v>Celastraceae</v>
          </cell>
          <cell r="D2094" t="str">
            <v>Hylenaea</v>
          </cell>
          <cell r="E2094" t="str">
            <v>sp.</v>
          </cell>
          <cell r="F2094" t="str">
            <v>-</v>
          </cell>
          <cell r="G2094" t="str">
            <v>-</v>
          </cell>
        </row>
        <row r="2095">
          <cell r="A2095">
            <v>147106101</v>
          </cell>
          <cell r="B2095" t="str">
            <v>Hylenaea comosa (Sw.) Miers</v>
          </cell>
          <cell r="C2095" t="str">
            <v>Celastraceae</v>
          </cell>
          <cell r="D2095" t="str">
            <v>Hylenaea</v>
          </cell>
          <cell r="E2095" t="str">
            <v>comosa</v>
          </cell>
          <cell r="F2095" t="str">
            <v>(Sw.) Miers</v>
          </cell>
          <cell r="G2095" t="str">
            <v>-</v>
          </cell>
        </row>
        <row r="2096">
          <cell r="A2096">
            <v>147106102</v>
          </cell>
          <cell r="B2096" t="str">
            <v>Hylenaea praecelsa (Miers) A.C.Sm.</v>
          </cell>
          <cell r="C2096" t="str">
            <v>Celastraceae</v>
          </cell>
          <cell r="D2096" t="str">
            <v>Hylenaea</v>
          </cell>
          <cell r="E2096" t="str">
            <v>praecelsa</v>
          </cell>
          <cell r="F2096" t="str">
            <v>(Miers) A.C.Sm.</v>
          </cell>
          <cell r="G2096" t="str">
            <v>-</v>
          </cell>
        </row>
        <row r="2097">
          <cell r="A2097">
            <v>147107100</v>
          </cell>
          <cell r="B2097" t="str">
            <v>Maytenus sp.</v>
          </cell>
          <cell r="C2097" t="str">
            <v>Celastraceae</v>
          </cell>
          <cell r="D2097" t="str">
            <v>Maytenus</v>
          </cell>
          <cell r="E2097" t="str">
            <v>sp.</v>
          </cell>
          <cell r="F2097" t="str">
            <v>-</v>
          </cell>
          <cell r="G2097" t="str">
            <v>-</v>
          </cell>
        </row>
        <row r="2098">
          <cell r="A2098">
            <v>147107101</v>
          </cell>
          <cell r="B2098" t="str">
            <v>Maytenus amazonica Mart.</v>
          </cell>
          <cell r="C2098" t="str">
            <v>Celastraceae</v>
          </cell>
          <cell r="D2098" t="str">
            <v>Maytenus</v>
          </cell>
          <cell r="E2098" t="str">
            <v>amazonica</v>
          </cell>
          <cell r="F2098" t="str">
            <v>Mart.</v>
          </cell>
          <cell r="G2098" t="str">
            <v>Chuchuhuaza</v>
          </cell>
        </row>
        <row r="2099">
          <cell r="A2099">
            <v>147107102</v>
          </cell>
          <cell r="B2099" t="str">
            <v>Maytenus cestrifolia Reissek</v>
          </cell>
          <cell r="C2099" t="str">
            <v>Celastraceae</v>
          </cell>
          <cell r="D2099" t="str">
            <v>Maytenus</v>
          </cell>
          <cell r="E2099" t="str">
            <v>cestrifolia</v>
          </cell>
          <cell r="F2099" t="str">
            <v>Reissek</v>
          </cell>
          <cell r="G2099" t="str">
            <v>-</v>
          </cell>
        </row>
        <row r="2100">
          <cell r="A2100">
            <v>147107103</v>
          </cell>
          <cell r="B2100" t="str">
            <v>Maytenus communis Reiss.</v>
          </cell>
          <cell r="C2100" t="str">
            <v>Celastraceae</v>
          </cell>
          <cell r="D2100" t="str">
            <v>Maytenus</v>
          </cell>
          <cell r="E2100" t="str">
            <v>communis</v>
          </cell>
          <cell r="F2100" t="str">
            <v>Reiss.</v>
          </cell>
          <cell r="G2100" t="str">
            <v>-</v>
          </cell>
        </row>
        <row r="2101">
          <cell r="A2101">
            <v>147107104</v>
          </cell>
          <cell r="B2101" t="str">
            <v>Maytenus guyanensis Reissek</v>
          </cell>
          <cell r="C2101" t="str">
            <v>Celastraceae</v>
          </cell>
          <cell r="D2101" t="str">
            <v>Maytenus</v>
          </cell>
          <cell r="E2101" t="str">
            <v>guyanensis</v>
          </cell>
          <cell r="F2101" t="str">
            <v>Reissek</v>
          </cell>
          <cell r="G2101" t="str">
            <v>-</v>
          </cell>
        </row>
        <row r="2102">
          <cell r="A2102">
            <v>147107105</v>
          </cell>
          <cell r="B2102" t="str">
            <v>Maytenus krukovii A.C.Sm.</v>
          </cell>
          <cell r="C2102" t="str">
            <v>Celastraceae</v>
          </cell>
          <cell r="D2102" t="str">
            <v>Maytenus</v>
          </cell>
          <cell r="E2102" t="str">
            <v>krukovii</v>
          </cell>
          <cell r="F2102" t="str">
            <v>A.C.Sm.</v>
          </cell>
          <cell r="G2102" t="str">
            <v>Carguero rosado</v>
          </cell>
        </row>
        <row r="2103">
          <cell r="A2103">
            <v>147107106</v>
          </cell>
          <cell r="B2103" t="str">
            <v>Maytenus laevis Reissek</v>
          </cell>
          <cell r="C2103" t="str">
            <v>Celastraceae</v>
          </cell>
          <cell r="D2103" t="str">
            <v>Maytenus</v>
          </cell>
          <cell r="E2103" t="str">
            <v>laevis</v>
          </cell>
          <cell r="F2103" t="str">
            <v>Reissek</v>
          </cell>
          <cell r="G2103" t="str">
            <v>-</v>
          </cell>
        </row>
        <row r="2104">
          <cell r="A2104">
            <v>147107107</v>
          </cell>
          <cell r="B2104" t="str">
            <v>Maytenus oblongata Reiss.</v>
          </cell>
          <cell r="C2104" t="str">
            <v>Celastraceae</v>
          </cell>
          <cell r="D2104" t="str">
            <v>Maytenus</v>
          </cell>
          <cell r="E2104" t="str">
            <v>oblongata</v>
          </cell>
          <cell r="F2104" t="str">
            <v>Reiss.</v>
          </cell>
          <cell r="G2104" t="str">
            <v>-</v>
          </cell>
        </row>
        <row r="2105">
          <cell r="A2105">
            <v>147107108</v>
          </cell>
          <cell r="B2105" t="str">
            <v>Maytenus obtusifolia Mart.</v>
          </cell>
          <cell r="C2105" t="str">
            <v>Celastraceae</v>
          </cell>
          <cell r="D2105" t="str">
            <v>Maytenus</v>
          </cell>
          <cell r="E2105" t="str">
            <v>obtusifolia</v>
          </cell>
          <cell r="F2105" t="str">
            <v>Mart.</v>
          </cell>
          <cell r="G2105" t="str">
            <v>-</v>
          </cell>
        </row>
        <row r="2106">
          <cell r="A2106">
            <v>147107109</v>
          </cell>
          <cell r="B2106" t="str">
            <v>Maytenus pustulata Steyerm.</v>
          </cell>
          <cell r="C2106" t="str">
            <v>Celastraceae</v>
          </cell>
          <cell r="D2106" t="str">
            <v>Maytenus</v>
          </cell>
          <cell r="E2106" t="str">
            <v>pustulata</v>
          </cell>
          <cell r="F2106" t="str">
            <v>Steyerm.</v>
          </cell>
          <cell r="G2106" t="str">
            <v>-</v>
          </cell>
        </row>
        <row r="2107">
          <cell r="A2107">
            <v>147108100</v>
          </cell>
          <cell r="B2107" t="str">
            <v>Monteverdia sp.</v>
          </cell>
          <cell r="C2107" t="str">
            <v>Celastraceae</v>
          </cell>
          <cell r="D2107" t="str">
            <v>Monteverdia</v>
          </cell>
          <cell r="E2107" t="str">
            <v>sp.</v>
          </cell>
          <cell r="F2107" t="str">
            <v>-</v>
          </cell>
          <cell r="G2107" t="str">
            <v>-</v>
          </cell>
        </row>
        <row r="2108">
          <cell r="A2108">
            <v>147108101</v>
          </cell>
          <cell r="B2108" t="str">
            <v>Monteverdia amazonica (Mart. ex Reissek) Biral</v>
          </cell>
          <cell r="C2108" t="str">
            <v>Celastraceae</v>
          </cell>
          <cell r="D2108" t="str">
            <v>Monteverdia</v>
          </cell>
          <cell r="E2108" t="str">
            <v>amazonica</v>
          </cell>
          <cell r="F2108" t="str">
            <v>(Mart. ex Reissek) Biral</v>
          </cell>
          <cell r="G2108" t="str">
            <v>-</v>
          </cell>
        </row>
        <row r="2109">
          <cell r="A2109">
            <v>147108102</v>
          </cell>
          <cell r="B2109" t="str">
            <v>Monteverdia pruinosa (Reissek) Biral</v>
          </cell>
          <cell r="C2109" t="str">
            <v>Celastraceae</v>
          </cell>
          <cell r="D2109" t="str">
            <v>Monteverdia</v>
          </cell>
          <cell r="E2109" t="str">
            <v>pruinosa</v>
          </cell>
          <cell r="F2109" t="str">
            <v>(Reissek) Biral</v>
          </cell>
          <cell r="G2109" t="str">
            <v>-</v>
          </cell>
        </row>
        <row r="2110">
          <cell r="A2110">
            <v>147108103</v>
          </cell>
          <cell r="B2110" t="str">
            <v>Monteverdia sieberiana (Krug &amp; Urb.) Biral</v>
          </cell>
          <cell r="C2110" t="str">
            <v>Celastraceae</v>
          </cell>
          <cell r="D2110" t="str">
            <v>Monteverdia</v>
          </cell>
          <cell r="E2110" t="str">
            <v>sieberiana</v>
          </cell>
          <cell r="F2110" t="str">
            <v>(Krug &amp; Urb.) Biral</v>
          </cell>
          <cell r="G2110" t="str">
            <v>-</v>
          </cell>
        </row>
        <row r="2111">
          <cell r="A2111">
            <v>147109100</v>
          </cell>
          <cell r="B2111" t="str">
            <v>Peritassa sp.</v>
          </cell>
          <cell r="C2111" t="str">
            <v>Celastraceae</v>
          </cell>
          <cell r="D2111" t="str">
            <v>Peritassa</v>
          </cell>
          <cell r="E2111" t="str">
            <v>sp.</v>
          </cell>
          <cell r="F2111" t="str">
            <v>-</v>
          </cell>
          <cell r="G2111" t="str">
            <v>-</v>
          </cell>
        </row>
        <row r="2112">
          <cell r="A2112">
            <v>147109101</v>
          </cell>
          <cell r="B2112" t="str">
            <v>Peritassa dulcis (Benth.) Miers</v>
          </cell>
          <cell r="C2112" t="str">
            <v>Celastraceae</v>
          </cell>
          <cell r="D2112" t="str">
            <v>Peritassa</v>
          </cell>
          <cell r="E2112" t="str">
            <v>dulcis</v>
          </cell>
          <cell r="F2112" t="str">
            <v>(Benth.) Miers</v>
          </cell>
          <cell r="G2112" t="str">
            <v>-</v>
          </cell>
        </row>
        <row r="2113">
          <cell r="A2113">
            <v>147109102</v>
          </cell>
          <cell r="B2113" t="str">
            <v>Peritassa laevigata (Link) A.C.Sm.</v>
          </cell>
          <cell r="C2113" t="str">
            <v>Celastraceae</v>
          </cell>
          <cell r="D2113" t="str">
            <v>Peritassa</v>
          </cell>
          <cell r="E2113" t="str">
            <v>laevigata</v>
          </cell>
          <cell r="F2113" t="str">
            <v>(Link) A.C.Sm.</v>
          </cell>
          <cell r="G2113" t="str">
            <v>-</v>
          </cell>
        </row>
        <row r="2114">
          <cell r="A2114">
            <v>147109103</v>
          </cell>
          <cell r="B2114" t="str">
            <v>Peritassa pruinosa (Seem.) A.C.Sm.</v>
          </cell>
          <cell r="C2114" t="str">
            <v>Celastraceae</v>
          </cell>
          <cell r="D2114" t="str">
            <v>Peritassa</v>
          </cell>
          <cell r="E2114" t="str">
            <v>pruinosa</v>
          </cell>
          <cell r="F2114" t="str">
            <v>(Seem.) A.C.Sm.</v>
          </cell>
          <cell r="G2114" t="str">
            <v>-</v>
          </cell>
        </row>
        <row r="2115">
          <cell r="A2115">
            <v>147110100</v>
          </cell>
          <cell r="B2115" t="str">
            <v>Prionostemma asperum (Lam.) Miers</v>
          </cell>
          <cell r="C2115" t="str">
            <v>Celastraceae</v>
          </cell>
          <cell r="D2115" t="str">
            <v>Prionostemma</v>
          </cell>
          <cell r="E2115" t="str">
            <v>asperum</v>
          </cell>
          <cell r="F2115" t="str">
            <v>(Lam.) Miers</v>
          </cell>
          <cell r="G2115" t="str">
            <v>-</v>
          </cell>
        </row>
        <row r="2116">
          <cell r="A2116">
            <v>147111100</v>
          </cell>
          <cell r="B2116" t="str">
            <v>Pristimera tenuiflora (Mart. ex Peyr.) A.C.Sm.</v>
          </cell>
          <cell r="C2116" t="str">
            <v>Celastraceae</v>
          </cell>
          <cell r="D2116" t="str">
            <v>Pristimera</v>
          </cell>
          <cell r="E2116" t="str">
            <v>tenuiflora</v>
          </cell>
          <cell r="F2116" t="str">
            <v>(Mart. ex Peyr.) A.C.Sm.</v>
          </cell>
          <cell r="G2116" t="str">
            <v>-</v>
          </cell>
        </row>
        <row r="2117">
          <cell r="A2117">
            <v>147112100</v>
          </cell>
          <cell r="B2117" t="str">
            <v>Salacia sp.</v>
          </cell>
          <cell r="C2117" t="str">
            <v>Celastraceae</v>
          </cell>
          <cell r="D2117" t="str">
            <v>Salacia</v>
          </cell>
          <cell r="E2117" t="str">
            <v>sp.</v>
          </cell>
          <cell r="F2117" t="str">
            <v>-</v>
          </cell>
          <cell r="G2117" t="str">
            <v>Pintura</v>
          </cell>
        </row>
        <row r="2118">
          <cell r="A2118">
            <v>147112101</v>
          </cell>
          <cell r="B2118" t="str">
            <v>Salacia amplectens A.C.Sm.</v>
          </cell>
          <cell r="C2118" t="str">
            <v>Celastraceae</v>
          </cell>
          <cell r="D2118" t="str">
            <v>Salacia</v>
          </cell>
          <cell r="E2118" t="str">
            <v>amplectens</v>
          </cell>
          <cell r="F2118" t="str">
            <v>A.C.Sm.</v>
          </cell>
          <cell r="G2118" t="str">
            <v>-</v>
          </cell>
        </row>
        <row r="2119">
          <cell r="A2119">
            <v>147112102</v>
          </cell>
          <cell r="B2119" t="str">
            <v>Salacia bullata Mennega</v>
          </cell>
          <cell r="C2119" t="str">
            <v>Celastraceae</v>
          </cell>
          <cell r="D2119" t="str">
            <v>Salacia</v>
          </cell>
          <cell r="E2119" t="str">
            <v>bullata</v>
          </cell>
          <cell r="F2119" t="str">
            <v>Mennega</v>
          </cell>
          <cell r="G2119" t="str">
            <v>-</v>
          </cell>
        </row>
        <row r="2120">
          <cell r="A2120">
            <v>147112103</v>
          </cell>
          <cell r="B2120" t="str">
            <v>Salacia cauliflora A.C.Sm.</v>
          </cell>
          <cell r="C2120" t="str">
            <v>Celastraceae</v>
          </cell>
          <cell r="D2120" t="str">
            <v>Salacia</v>
          </cell>
          <cell r="E2120" t="str">
            <v>cauliflora</v>
          </cell>
          <cell r="F2120" t="str">
            <v>A.C.Sm.</v>
          </cell>
          <cell r="G2120" t="str">
            <v>-</v>
          </cell>
        </row>
        <row r="2121">
          <cell r="A2121">
            <v>147112104</v>
          </cell>
          <cell r="B2121" t="str">
            <v>Salacia cordata (Miers) Mennega</v>
          </cell>
          <cell r="C2121" t="str">
            <v>Celastraceae</v>
          </cell>
          <cell r="D2121" t="str">
            <v>Salacia</v>
          </cell>
          <cell r="E2121" t="str">
            <v>cordata</v>
          </cell>
          <cell r="F2121" t="str">
            <v>(Miers) Mennega</v>
          </cell>
          <cell r="G2121" t="str">
            <v>Tamara bravo amarillo | Maco silvestre</v>
          </cell>
        </row>
        <row r="2122">
          <cell r="A2122">
            <v>147112105</v>
          </cell>
          <cell r="B2122" t="str">
            <v>Salacia elliptica (Mart. ex Schult.) G.Don</v>
          </cell>
          <cell r="C2122" t="str">
            <v>Celastraceae</v>
          </cell>
          <cell r="D2122" t="str">
            <v>Salacia</v>
          </cell>
          <cell r="E2122" t="str">
            <v>elliptica</v>
          </cell>
          <cell r="F2122" t="str">
            <v>(Mart. ex Schult.) G.Don</v>
          </cell>
          <cell r="G2122" t="str">
            <v>-</v>
          </cell>
        </row>
        <row r="2123">
          <cell r="A2123">
            <v>147112106</v>
          </cell>
          <cell r="B2123" t="str">
            <v>Salacia fugax Lombardi &amp; M.Serna</v>
          </cell>
          <cell r="C2123" t="str">
            <v>Celastraceae</v>
          </cell>
          <cell r="D2123" t="str">
            <v>Salacia</v>
          </cell>
          <cell r="E2123" t="str">
            <v>fugax</v>
          </cell>
          <cell r="F2123" t="str">
            <v>Lombardi &amp; M.Serna</v>
          </cell>
          <cell r="G2123" t="str">
            <v>-</v>
          </cell>
        </row>
        <row r="2124">
          <cell r="A2124">
            <v>147112107</v>
          </cell>
          <cell r="B2124" t="str">
            <v>Salacia gigantea Loes.</v>
          </cell>
          <cell r="C2124" t="str">
            <v>Celastraceae</v>
          </cell>
          <cell r="D2124" t="str">
            <v>Salacia</v>
          </cell>
          <cell r="E2124" t="str">
            <v>gigantea</v>
          </cell>
          <cell r="F2124" t="str">
            <v>Loes.</v>
          </cell>
          <cell r="G2124" t="str">
            <v>Caimillo | Chuchuhuaza de rebalse</v>
          </cell>
        </row>
        <row r="2125">
          <cell r="A2125">
            <v>147112108</v>
          </cell>
          <cell r="B2125" t="str">
            <v>Salacia impressifolia (Miers) A.C.Sm.</v>
          </cell>
          <cell r="C2125" t="str">
            <v>Celastraceae</v>
          </cell>
          <cell r="D2125" t="str">
            <v>Salacia</v>
          </cell>
          <cell r="E2125" t="str">
            <v>impressifolia</v>
          </cell>
          <cell r="F2125" t="str">
            <v>(Miers) A.C.Sm.</v>
          </cell>
          <cell r="G2125" t="str">
            <v>Caimo de rana</v>
          </cell>
        </row>
        <row r="2126">
          <cell r="A2126">
            <v>147112109</v>
          </cell>
          <cell r="B2126" t="str">
            <v>Salacia insignis A.C.Sm.</v>
          </cell>
          <cell r="C2126" t="str">
            <v>Celastraceae</v>
          </cell>
          <cell r="D2126" t="str">
            <v>Salacia</v>
          </cell>
          <cell r="E2126" t="str">
            <v>insignis</v>
          </cell>
          <cell r="F2126" t="str">
            <v>A.C.Sm.</v>
          </cell>
          <cell r="G2126" t="str">
            <v>Güeva de tigre</v>
          </cell>
        </row>
        <row r="2127">
          <cell r="A2127">
            <v>147112110</v>
          </cell>
          <cell r="B2127" t="str">
            <v>Salacia juruana Loes.</v>
          </cell>
          <cell r="C2127" t="str">
            <v>Celastraceae</v>
          </cell>
          <cell r="D2127" t="str">
            <v>Salacia</v>
          </cell>
          <cell r="E2127" t="str">
            <v>juruana</v>
          </cell>
          <cell r="F2127" t="str">
            <v>Loes.</v>
          </cell>
          <cell r="G2127" t="str">
            <v>-</v>
          </cell>
        </row>
        <row r="2128">
          <cell r="A2128">
            <v>147112111</v>
          </cell>
          <cell r="B2128" t="str">
            <v>Salacia macrantha A.C.Sm.</v>
          </cell>
          <cell r="C2128" t="str">
            <v>Celastraceae</v>
          </cell>
          <cell r="D2128" t="str">
            <v>Salacia</v>
          </cell>
          <cell r="E2128" t="str">
            <v>macrantha</v>
          </cell>
          <cell r="F2128" t="str">
            <v>A.C.Sm.</v>
          </cell>
          <cell r="G2128" t="str">
            <v>Caimo | Cajeto</v>
          </cell>
        </row>
        <row r="2129">
          <cell r="A2129">
            <v>147112112</v>
          </cell>
          <cell r="B2129" t="str">
            <v>Salacia multiflora (Lam.) DC.</v>
          </cell>
          <cell r="C2129" t="str">
            <v>Celastraceae</v>
          </cell>
          <cell r="D2129" t="str">
            <v>Salacia</v>
          </cell>
          <cell r="E2129" t="str">
            <v>multiflora</v>
          </cell>
          <cell r="F2129" t="str">
            <v>(Lam.) DC.</v>
          </cell>
          <cell r="G2129" t="str">
            <v>-</v>
          </cell>
        </row>
        <row r="2130">
          <cell r="A2130">
            <v>147112113</v>
          </cell>
          <cell r="B2130" t="str">
            <v>Salacia opacifolia (J.F.Macbr.) A.C.Sm.</v>
          </cell>
          <cell r="C2130" t="str">
            <v>Celastraceae</v>
          </cell>
          <cell r="D2130" t="str">
            <v>Salacia</v>
          </cell>
          <cell r="E2130" t="str">
            <v>opacifolia</v>
          </cell>
          <cell r="F2130" t="str">
            <v>(J.F.Macbr.) A.C.Sm.</v>
          </cell>
          <cell r="G2130" t="str">
            <v>-</v>
          </cell>
        </row>
        <row r="2131">
          <cell r="A2131">
            <v>147112114</v>
          </cell>
          <cell r="B2131" t="str">
            <v>Salacia solimoesensis A.C.Sm.</v>
          </cell>
          <cell r="C2131" t="str">
            <v>Celastraceae</v>
          </cell>
          <cell r="D2131" t="str">
            <v>Salacia</v>
          </cell>
          <cell r="E2131" t="str">
            <v>solimoesensis</v>
          </cell>
          <cell r="F2131" t="str">
            <v>A.C.Sm.</v>
          </cell>
          <cell r="G2131" t="str">
            <v>-</v>
          </cell>
        </row>
        <row r="2132">
          <cell r="A2132">
            <v>147112115</v>
          </cell>
          <cell r="B2132" t="str">
            <v>Salacia ulei Loes.</v>
          </cell>
          <cell r="C2132" t="str">
            <v>Celastraceae</v>
          </cell>
          <cell r="D2132" t="str">
            <v>Salacia</v>
          </cell>
          <cell r="E2132" t="str">
            <v>ulei</v>
          </cell>
          <cell r="F2132" t="str">
            <v>Loes.</v>
          </cell>
          <cell r="G2132" t="str">
            <v>-</v>
          </cell>
        </row>
        <row r="2133">
          <cell r="A2133">
            <v>147113100</v>
          </cell>
          <cell r="B2133" t="str">
            <v>Tontelea sp.</v>
          </cell>
          <cell r="C2133" t="str">
            <v>Celastraceae</v>
          </cell>
          <cell r="D2133" t="str">
            <v>Tontelea</v>
          </cell>
          <cell r="E2133" t="str">
            <v>sp.</v>
          </cell>
          <cell r="F2133" t="str">
            <v>-</v>
          </cell>
          <cell r="G2133" t="str">
            <v>-</v>
          </cell>
        </row>
        <row r="2134">
          <cell r="A2134">
            <v>147113101</v>
          </cell>
          <cell r="B2134" t="str">
            <v>Tontelea attenuata Miers</v>
          </cell>
          <cell r="C2134" t="str">
            <v>Celastraceae</v>
          </cell>
          <cell r="D2134" t="str">
            <v>Tontelea</v>
          </cell>
          <cell r="E2134" t="str">
            <v>attenuata</v>
          </cell>
          <cell r="F2134" t="str">
            <v>Miers</v>
          </cell>
          <cell r="G2134" t="str">
            <v>-</v>
          </cell>
        </row>
        <row r="2135">
          <cell r="A2135">
            <v>147113102</v>
          </cell>
          <cell r="B2135" t="str">
            <v>Tontelea congestiflora (A.C.Sm.) A.C.Sm.</v>
          </cell>
          <cell r="C2135" t="str">
            <v>Celastraceae</v>
          </cell>
          <cell r="D2135" t="str">
            <v>Tontelea</v>
          </cell>
          <cell r="E2135" t="str">
            <v>congestiflora</v>
          </cell>
          <cell r="F2135" t="str">
            <v>(A.C.Sm.) A.C.Sm.</v>
          </cell>
          <cell r="G2135" t="str">
            <v>-</v>
          </cell>
        </row>
        <row r="2136">
          <cell r="A2136">
            <v>147113103</v>
          </cell>
          <cell r="B2136" t="str">
            <v>Tontelea corymbosa (Huber) A.C.Sm.</v>
          </cell>
          <cell r="C2136" t="str">
            <v>Celastraceae</v>
          </cell>
          <cell r="D2136" t="str">
            <v>Tontelea</v>
          </cell>
          <cell r="E2136" t="str">
            <v>corymbosa</v>
          </cell>
          <cell r="F2136" t="str">
            <v>(Huber) A.C.Sm.</v>
          </cell>
          <cell r="G2136" t="str">
            <v>-</v>
          </cell>
        </row>
        <row r="2137">
          <cell r="A2137">
            <v>147113104</v>
          </cell>
          <cell r="B2137" t="str">
            <v>Tontelea emarginata A.C.Sm.</v>
          </cell>
          <cell r="C2137" t="str">
            <v>Celastraceae</v>
          </cell>
          <cell r="D2137" t="str">
            <v>Tontelea</v>
          </cell>
          <cell r="E2137" t="str">
            <v>emarginata</v>
          </cell>
          <cell r="F2137" t="str">
            <v>A.C.Sm.</v>
          </cell>
          <cell r="G2137" t="str">
            <v>-</v>
          </cell>
        </row>
        <row r="2138">
          <cell r="A2138">
            <v>147113105</v>
          </cell>
          <cell r="B2138" t="str">
            <v>Tontelea laxiflora (Benth.) A.C.Sm.</v>
          </cell>
          <cell r="C2138" t="str">
            <v>Celastraceae</v>
          </cell>
          <cell r="D2138" t="str">
            <v>Tontelea</v>
          </cell>
          <cell r="E2138" t="str">
            <v>laxiflora</v>
          </cell>
          <cell r="F2138" t="str">
            <v>(Benth.) A.C.Sm.</v>
          </cell>
          <cell r="G2138" t="str">
            <v>-</v>
          </cell>
        </row>
        <row r="2139">
          <cell r="A2139">
            <v>147113106</v>
          </cell>
          <cell r="B2139" t="str">
            <v>Tontelea mauritioides (A.C.Sm.) A.C.Sm.</v>
          </cell>
          <cell r="C2139" t="str">
            <v>Celastraceae</v>
          </cell>
          <cell r="D2139" t="str">
            <v>Tontelea</v>
          </cell>
          <cell r="E2139" t="str">
            <v>mauritioides</v>
          </cell>
          <cell r="F2139" t="str">
            <v>(A.C.Sm.) A.C.Sm.</v>
          </cell>
          <cell r="G2139" t="str">
            <v>-</v>
          </cell>
        </row>
        <row r="2140">
          <cell r="A2140">
            <v>147113107</v>
          </cell>
          <cell r="B2140" t="str">
            <v>Tontelea passiflora (Vell.) Lombardi</v>
          </cell>
          <cell r="C2140" t="str">
            <v>Celastraceae</v>
          </cell>
          <cell r="D2140" t="str">
            <v>Tontelea</v>
          </cell>
          <cell r="E2140" t="str">
            <v>passiflora</v>
          </cell>
          <cell r="F2140" t="str">
            <v>(Vell.) Lombardi</v>
          </cell>
          <cell r="G2140" t="str">
            <v>Ojo de buey | Chuchuhuaza</v>
          </cell>
        </row>
        <row r="2141">
          <cell r="A2141">
            <v>147114100</v>
          </cell>
          <cell r="B2141" t="str">
            <v>Zinowiewia integerrima (Turcz.) Turcz.</v>
          </cell>
          <cell r="C2141" t="str">
            <v>Celastraceae</v>
          </cell>
          <cell r="D2141" t="str">
            <v>Zinowiewia</v>
          </cell>
          <cell r="E2141" t="str">
            <v>integerrima</v>
          </cell>
          <cell r="F2141" t="str">
            <v>(Turcz.) Turcz.</v>
          </cell>
          <cell r="G2141" t="str">
            <v>Costillo</v>
          </cell>
        </row>
        <row r="2142">
          <cell r="A2142">
            <v>148100100</v>
          </cell>
          <cell r="B2142" t="str">
            <v>Hedyosmum sp.</v>
          </cell>
          <cell r="C2142" t="str">
            <v>Chloranthaceae</v>
          </cell>
          <cell r="D2142" t="str">
            <v>Hedyosmum</v>
          </cell>
          <cell r="E2142" t="str">
            <v>sp.</v>
          </cell>
          <cell r="F2142" t="str">
            <v>-</v>
          </cell>
          <cell r="G2142" t="str">
            <v>Guayusa | Oyoco</v>
          </cell>
        </row>
        <row r="2143">
          <cell r="A2143">
            <v>148100101</v>
          </cell>
          <cell r="B2143" t="str">
            <v>Hedyosmum bonplandianum Kunth</v>
          </cell>
          <cell r="C2143" t="str">
            <v>Chloranthaceae</v>
          </cell>
          <cell r="D2143" t="str">
            <v>Hedyosmum</v>
          </cell>
          <cell r="E2143" t="str">
            <v>bonplandianum</v>
          </cell>
          <cell r="F2143" t="str">
            <v>Kunth</v>
          </cell>
          <cell r="G2143" t="str">
            <v>Granicillo | Granizo</v>
          </cell>
        </row>
        <row r="2144">
          <cell r="A2144">
            <v>148100102</v>
          </cell>
          <cell r="B2144" t="str">
            <v>Hedyosmum cuatrecazanum Occhioni</v>
          </cell>
          <cell r="C2144" t="str">
            <v>Chloranthaceae</v>
          </cell>
          <cell r="D2144" t="str">
            <v>Hedyosmum</v>
          </cell>
          <cell r="E2144" t="str">
            <v>cuatrecazanum</v>
          </cell>
          <cell r="F2144" t="str">
            <v>Occhioni</v>
          </cell>
          <cell r="G2144" t="str">
            <v>Guayusa</v>
          </cell>
        </row>
        <row r="2145">
          <cell r="A2145">
            <v>148100103</v>
          </cell>
          <cell r="B2145" t="str">
            <v>Hedyosmum goudotianum Solms</v>
          </cell>
          <cell r="C2145" t="str">
            <v>Chloranthaceae</v>
          </cell>
          <cell r="D2145" t="str">
            <v>Hedyosmum</v>
          </cell>
          <cell r="E2145" t="str">
            <v>goudotianum</v>
          </cell>
          <cell r="F2145" t="str">
            <v>Solms</v>
          </cell>
          <cell r="G2145" t="str">
            <v>Guayusa | Salado</v>
          </cell>
        </row>
        <row r="2146">
          <cell r="A2146">
            <v>148100104</v>
          </cell>
          <cell r="B2146" t="str">
            <v>Hedyosmum racemosum (Ruiz &amp; Pav.) G.Don</v>
          </cell>
          <cell r="C2146" t="str">
            <v>Chloranthaceae</v>
          </cell>
          <cell r="D2146" t="str">
            <v>Hedyosmum</v>
          </cell>
          <cell r="E2146" t="str">
            <v>racemosum</v>
          </cell>
          <cell r="F2146" t="str">
            <v>(Ruiz &amp; Pav.) G.Don</v>
          </cell>
          <cell r="G2146" t="str">
            <v>Granizo | Uraco</v>
          </cell>
        </row>
        <row r="2147">
          <cell r="A2147">
            <v>148100105</v>
          </cell>
          <cell r="B2147" t="str">
            <v>Hedyosmum sprucei Solms</v>
          </cell>
          <cell r="C2147" t="str">
            <v>Chloranthaceae</v>
          </cell>
          <cell r="D2147" t="str">
            <v>Hedyosmum</v>
          </cell>
          <cell r="E2147" t="str">
            <v>sprucei</v>
          </cell>
          <cell r="F2147" t="str">
            <v>Solms</v>
          </cell>
          <cell r="G2147" t="str">
            <v>Silvador</v>
          </cell>
        </row>
        <row r="2148">
          <cell r="A2148">
            <v>149100100</v>
          </cell>
          <cell r="B2148" t="str">
            <v>Acioa sp.</v>
          </cell>
          <cell r="C2148" t="str">
            <v>Chrysobalanaceae</v>
          </cell>
          <cell r="D2148" t="str">
            <v>Acioa</v>
          </cell>
          <cell r="E2148" t="str">
            <v>sp.</v>
          </cell>
          <cell r="F2148" t="str">
            <v>-</v>
          </cell>
          <cell r="G2148" t="str">
            <v>-</v>
          </cell>
        </row>
        <row r="2149">
          <cell r="A2149">
            <v>149100101</v>
          </cell>
          <cell r="B2149" t="str">
            <v>Acioa dolichopoda (Prance) Sothers &amp; Prance</v>
          </cell>
          <cell r="C2149" t="str">
            <v>Chrysobalanaceae</v>
          </cell>
          <cell r="D2149" t="str">
            <v>Acioa</v>
          </cell>
          <cell r="E2149" t="str">
            <v>dolichopoda</v>
          </cell>
          <cell r="F2149" t="str">
            <v>(Prance) Sothers &amp; Prance</v>
          </cell>
          <cell r="G2149" t="str">
            <v>Aguire | Guayabene | Algarrobo | Almendro | Talega Huayo | Hamaca Huayo</v>
          </cell>
        </row>
        <row r="2150">
          <cell r="A2150">
            <v>149100102</v>
          </cell>
          <cell r="B2150" t="str">
            <v>Acioa longipendula (Pilg.) Sothers &amp; Prance</v>
          </cell>
          <cell r="C2150" t="str">
            <v>Chrysobalanaceae</v>
          </cell>
          <cell r="D2150" t="str">
            <v>Acioa</v>
          </cell>
          <cell r="E2150" t="str">
            <v>longipendula</v>
          </cell>
          <cell r="F2150" t="str">
            <v>(Pilg.) Sothers &amp; Prance</v>
          </cell>
          <cell r="G2150" t="str">
            <v>Aguire</v>
          </cell>
        </row>
        <row r="2151">
          <cell r="A2151">
            <v>149100103</v>
          </cell>
          <cell r="B2151" t="str">
            <v>Acioa schultesii Maguire</v>
          </cell>
          <cell r="C2151" t="str">
            <v>Chrysobalanaceae</v>
          </cell>
          <cell r="D2151" t="str">
            <v>Acioa</v>
          </cell>
          <cell r="E2151" t="str">
            <v>schultesii</v>
          </cell>
          <cell r="F2151" t="str">
            <v>Maguire</v>
          </cell>
          <cell r="G2151" t="str">
            <v>-</v>
          </cell>
        </row>
        <row r="2152">
          <cell r="A2152">
            <v>149101100</v>
          </cell>
          <cell r="B2152" t="str">
            <v>Chrysobalanus icaco L.</v>
          </cell>
          <cell r="C2152" t="str">
            <v>Chrysobalanaceae</v>
          </cell>
          <cell r="D2152" t="str">
            <v>Chrysobalanus</v>
          </cell>
          <cell r="E2152" t="str">
            <v>icaco</v>
          </cell>
          <cell r="F2152" t="str">
            <v>L.</v>
          </cell>
          <cell r="G2152" t="str">
            <v>Icaco</v>
          </cell>
        </row>
        <row r="2153">
          <cell r="A2153">
            <v>149102100</v>
          </cell>
          <cell r="B2153" t="str">
            <v>Couepia sp.</v>
          </cell>
          <cell r="C2153" t="str">
            <v>Chrysobalanaceae</v>
          </cell>
          <cell r="D2153" t="str">
            <v>Couepia</v>
          </cell>
          <cell r="E2153" t="str">
            <v>sp.</v>
          </cell>
          <cell r="F2153" t="str">
            <v>-</v>
          </cell>
          <cell r="G2153" t="str">
            <v>Agüire</v>
          </cell>
        </row>
        <row r="2154">
          <cell r="A2154">
            <v>149102101</v>
          </cell>
          <cell r="B2154" t="str">
            <v>Couepia bracteosa Benth.</v>
          </cell>
          <cell r="C2154" t="str">
            <v>Chrysobalanaceae</v>
          </cell>
          <cell r="D2154" t="str">
            <v>Couepia</v>
          </cell>
          <cell r="E2154" t="str">
            <v>bracteosa</v>
          </cell>
          <cell r="F2154" t="str">
            <v>Benth.</v>
          </cell>
          <cell r="G2154" t="str">
            <v>-</v>
          </cell>
        </row>
        <row r="2155">
          <cell r="A2155">
            <v>149102102</v>
          </cell>
          <cell r="B2155" t="str">
            <v>Couepia chrysocalyx (Poepp.) Hook.f.</v>
          </cell>
          <cell r="C2155" t="str">
            <v>Chrysobalanaceae</v>
          </cell>
          <cell r="D2155" t="str">
            <v>Couepia</v>
          </cell>
          <cell r="E2155" t="str">
            <v>chrysocalyx</v>
          </cell>
          <cell r="F2155" t="str">
            <v>(Poepp.) Hook.f.</v>
          </cell>
          <cell r="G2155" t="str">
            <v>Reventillo ordinario | Guaco</v>
          </cell>
        </row>
        <row r="2156">
          <cell r="A2156">
            <v>149102103</v>
          </cell>
          <cell r="B2156" t="str">
            <v>Couepia elata Ducke</v>
          </cell>
          <cell r="C2156" t="str">
            <v>Chrysobalanaceae</v>
          </cell>
          <cell r="D2156" t="str">
            <v>Couepia</v>
          </cell>
          <cell r="E2156" t="str">
            <v>elata</v>
          </cell>
          <cell r="F2156" t="str">
            <v>Ducke</v>
          </cell>
          <cell r="G2156" t="str">
            <v>-</v>
          </cell>
        </row>
        <row r="2157">
          <cell r="A2157">
            <v>149102104</v>
          </cell>
          <cell r="B2157" t="str">
            <v>Couepia guianensis Aubl.</v>
          </cell>
          <cell r="C2157" t="str">
            <v>Chrysobalanaceae</v>
          </cell>
          <cell r="D2157" t="str">
            <v>Couepia</v>
          </cell>
          <cell r="E2157" t="str">
            <v>guianensis</v>
          </cell>
          <cell r="F2157" t="str">
            <v>Aubl.</v>
          </cell>
          <cell r="G2157" t="str">
            <v>Guacure de chimbe | Guacuri | Curiza</v>
          </cell>
        </row>
        <row r="2158">
          <cell r="A2158">
            <v>149102105</v>
          </cell>
          <cell r="B2158" t="str">
            <v>Couepia krukovii Standl.</v>
          </cell>
          <cell r="C2158" t="str">
            <v>Chrysobalanaceae</v>
          </cell>
          <cell r="D2158" t="str">
            <v>Couepia</v>
          </cell>
          <cell r="E2158" t="str">
            <v>krukovii</v>
          </cell>
          <cell r="F2158" t="str">
            <v>Standl.</v>
          </cell>
          <cell r="G2158" t="str">
            <v>Palo de manteca</v>
          </cell>
        </row>
        <row r="2159">
          <cell r="A2159">
            <v>149102106</v>
          </cell>
          <cell r="B2159" t="str">
            <v>Couepia latifolia Standl.</v>
          </cell>
          <cell r="C2159" t="str">
            <v>Chrysobalanaceae</v>
          </cell>
          <cell r="D2159" t="str">
            <v>Couepia</v>
          </cell>
          <cell r="E2159" t="str">
            <v>latifolia</v>
          </cell>
          <cell r="F2159" t="str">
            <v>Standl.</v>
          </cell>
          <cell r="G2159" t="str">
            <v>-</v>
          </cell>
        </row>
        <row r="2160">
          <cell r="A2160">
            <v>149102107</v>
          </cell>
          <cell r="B2160" t="str">
            <v>Couepia macrophylla Hook.f.</v>
          </cell>
          <cell r="C2160" t="str">
            <v>Chrysobalanaceae</v>
          </cell>
          <cell r="D2160" t="str">
            <v>Couepia</v>
          </cell>
          <cell r="E2160" t="str">
            <v>macrophylla</v>
          </cell>
          <cell r="F2160" t="str">
            <v>Hook.f.</v>
          </cell>
          <cell r="G2160" t="str">
            <v>Parinari</v>
          </cell>
        </row>
        <row r="2161">
          <cell r="A2161">
            <v>149102108</v>
          </cell>
          <cell r="B2161" t="str">
            <v>Couepia magnoliifolia Hook.f.</v>
          </cell>
          <cell r="C2161" t="str">
            <v>Chrysobalanaceae</v>
          </cell>
          <cell r="D2161" t="str">
            <v>Couepia</v>
          </cell>
          <cell r="E2161" t="str">
            <v>magnoliifolia</v>
          </cell>
          <cell r="F2161" t="str">
            <v>Hook.f.</v>
          </cell>
          <cell r="G2161" t="str">
            <v>-</v>
          </cell>
        </row>
        <row r="2162">
          <cell r="A2162">
            <v>149102109</v>
          </cell>
          <cell r="B2162" t="str">
            <v>Couepia obovata Ducke</v>
          </cell>
          <cell r="C2162" t="str">
            <v>Chrysobalanaceae</v>
          </cell>
          <cell r="D2162" t="str">
            <v>Couepia</v>
          </cell>
          <cell r="E2162" t="str">
            <v>obovata</v>
          </cell>
          <cell r="F2162" t="str">
            <v>Ducke</v>
          </cell>
          <cell r="G2162" t="str">
            <v>Charapillo</v>
          </cell>
        </row>
        <row r="2163">
          <cell r="A2163">
            <v>149102110</v>
          </cell>
          <cell r="B2163" t="str">
            <v>Couepia paraensis (Mart. &amp; Zucc.) Benth.</v>
          </cell>
          <cell r="C2163" t="str">
            <v>Chrysobalanaceae</v>
          </cell>
          <cell r="D2163" t="str">
            <v>Couepia</v>
          </cell>
          <cell r="E2163" t="str">
            <v>paraensis</v>
          </cell>
          <cell r="F2163" t="str">
            <v>(Mart. &amp; Zucc.) Benth.</v>
          </cell>
          <cell r="G2163" t="str">
            <v>Umarí</v>
          </cell>
        </row>
        <row r="2164">
          <cell r="A2164">
            <v>149102111</v>
          </cell>
          <cell r="B2164" t="str">
            <v>Couepia subcordata Benth. ex Hook.f.</v>
          </cell>
          <cell r="C2164" t="str">
            <v>Chrysobalanaceae</v>
          </cell>
          <cell r="D2164" t="str">
            <v>Couepia</v>
          </cell>
          <cell r="E2164" t="str">
            <v>subcordata</v>
          </cell>
          <cell r="F2164" t="str">
            <v>Benth. ex Hook.f.</v>
          </cell>
          <cell r="G2164" t="str">
            <v>-</v>
          </cell>
        </row>
        <row r="2165">
          <cell r="A2165">
            <v>149102112</v>
          </cell>
          <cell r="B2165" t="str">
            <v>Couepia trapezioana Cuatrec.</v>
          </cell>
          <cell r="C2165" t="str">
            <v>Chrysobalanaceae</v>
          </cell>
          <cell r="D2165" t="str">
            <v>Couepia</v>
          </cell>
          <cell r="E2165" t="str">
            <v>trapezioana</v>
          </cell>
          <cell r="F2165" t="str">
            <v>Cuatrec.</v>
          </cell>
          <cell r="G2165" t="str">
            <v>-</v>
          </cell>
        </row>
        <row r="2166">
          <cell r="A2166">
            <v>149102113</v>
          </cell>
          <cell r="B2166" t="str">
            <v>Couepia ulei Pilg.</v>
          </cell>
          <cell r="C2166" t="str">
            <v>Chrysobalanaceae</v>
          </cell>
          <cell r="D2166" t="str">
            <v>Couepia</v>
          </cell>
          <cell r="E2166" t="str">
            <v>ulei</v>
          </cell>
          <cell r="F2166" t="str">
            <v>Pilg.</v>
          </cell>
          <cell r="G2166" t="str">
            <v>Parinare bravo</v>
          </cell>
        </row>
        <row r="2167">
          <cell r="A2167">
            <v>149102114</v>
          </cell>
          <cell r="B2167" t="str">
            <v>Couepia williamsii J.F.Macbr.</v>
          </cell>
          <cell r="C2167" t="str">
            <v>Chrysobalanaceae</v>
          </cell>
          <cell r="D2167" t="str">
            <v>Couepia</v>
          </cell>
          <cell r="E2167" t="str">
            <v>williamsii</v>
          </cell>
          <cell r="F2167" t="str">
            <v>J.F.Macbr.</v>
          </cell>
          <cell r="G2167" t="str">
            <v>Carguero</v>
          </cell>
        </row>
        <row r="2168">
          <cell r="A2168">
            <v>149103100</v>
          </cell>
          <cell r="B2168" t="str">
            <v>Exellodendron coriaceum (Benth.) Prance</v>
          </cell>
          <cell r="C2168" t="str">
            <v>Chrysobalanaceae</v>
          </cell>
          <cell r="D2168" t="str">
            <v>Exellodendron</v>
          </cell>
          <cell r="E2168" t="str">
            <v>coriaceum</v>
          </cell>
          <cell r="F2168" t="str">
            <v>(Benth.) Prance</v>
          </cell>
          <cell r="G2168" t="str">
            <v>-</v>
          </cell>
        </row>
        <row r="2169">
          <cell r="A2169">
            <v>149104100</v>
          </cell>
          <cell r="B2169" t="str">
            <v>Gaulettia sp.</v>
          </cell>
          <cell r="C2169" t="str">
            <v>Chrysobalanaceae</v>
          </cell>
          <cell r="D2169" t="str">
            <v>Gaulettia</v>
          </cell>
          <cell r="E2169" t="str">
            <v>sp.</v>
          </cell>
          <cell r="F2169" t="str">
            <v>-</v>
          </cell>
          <cell r="G2169" t="str">
            <v>-</v>
          </cell>
        </row>
        <row r="2170">
          <cell r="A2170">
            <v>149104101</v>
          </cell>
          <cell r="B2170" t="str">
            <v>Gaulettia canomensis (Mart.) Sothers &amp; Prance</v>
          </cell>
          <cell r="C2170" t="str">
            <v>Chrysobalanaceae</v>
          </cell>
          <cell r="D2170" t="str">
            <v>Gaulettia</v>
          </cell>
          <cell r="E2170" t="str">
            <v>canomensis</v>
          </cell>
          <cell r="F2170" t="str">
            <v>(Mart.) Sothers &amp; Prance</v>
          </cell>
          <cell r="G2170" t="str">
            <v>-</v>
          </cell>
        </row>
        <row r="2171">
          <cell r="A2171">
            <v>149104102</v>
          </cell>
          <cell r="B2171" t="str">
            <v>Gaulettia elata (Ducke) Sothers &amp; Prance</v>
          </cell>
          <cell r="C2171" t="str">
            <v>Chrysobalanaceae</v>
          </cell>
          <cell r="D2171" t="str">
            <v>Gaulettia</v>
          </cell>
          <cell r="E2171" t="str">
            <v>elata</v>
          </cell>
          <cell r="F2171" t="str">
            <v>(Ducke) Sothers &amp; Prance</v>
          </cell>
          <cell r="G2171" t="str">
            <v>Comida de animales</v>
          </cell>
        </row>
        <row r="2172">
          <cell r="A2172">
            <v>149104103</v>
          </cell>
          <cell r="B2172" t="str">
            <v>Gaulettia parillo (DC.) Sothers &amp; Prance</v>
          </cell>
          <cell r="C2172" t="str">
            <v>Chrysobalanaceae</v>
          </cell>
          <cell r="D2172" t="str">
            <v>Gaulettia</v>
          </cell>
          <cell r="E2172" t="str">
            <v>parillo</v>
          </cell>
          <cell r="F2172" t="str">
            <v>(DC.) Sothers &amp; Prance</v>
          </cell>
          <cell r="G2172" t="str">
            <v>-</v>
          </cell>
        </row>
        <row r="2173">
          <cell r="A2173">
            <v>149104104</v>
          </cell>
          <cell r="B2173" t="str">
            <v>Gaulettia racemosa (Benth. ex Hook.f.) Sothers &amp; Prance</v>
          </cell>
          <cell r="C2173" t="str">
            <v>Chrysobalanaceae</v>
          </cell>
          <cell r="D2173" t="str">
            <v>Gaulettia</v>
          </cell>
          <cell r="E2173" t="str">
            <v>racemosa</v>
          </cell>
          <cell r="F2173" t="str">
            <v>(Benth. ex Hook.f.) Sothers &amp; Prance</v>
          </cell>
          <cell r="G2173" t="str">
            <v>-</v>
          </cell>
        </row>
        <row r="2174">
          <cell r="A2174">
            <v>149105100</v>
          </cell>
          <cell r="B2174" t="str">
            <v>Hirtella sp.</v>
          </cell>
          <cell r="C2174" t="str">
            <v>Chrysobalanaceae</v>
          </cell>
          <cell r="D2174" t="str">
            <v>Hirtella</v>
          </cell>
          <cell r="E2174" t="str">
            <v>sp.</v>
          </cell>
          <cell r="F2174" t="str">
            <v>-</v>
          </cell>
          <cell r="G2174" t="str">
            <v>-</v>
          </cell>
        </row>
        <row r="2175">
          <cell r="A2175">
            <v>149105101</v>
          </cell>
          <cell r="B2175" t="str">
            <v>Hirtella adenophora Cuatrec.</v>
          </cell>
          <cell r="C2175" t="str">
            <v>Chrysobalanaceae</v>
          </cell>
          <cell r="D2175" t="str">
            <v>Hirtella</v>
          </cell>
          <cell r="E2175" t="str">
            <v>adenophora</v>
          </cell>
          <cell r="F2175" t="str">
            <v>Cuatrec.</v>
          </cell>
          <cell r="G2175" t="str">
            <v>-</v>
          </cell>
        </row>
        <row r="2176">
          <cell r="A2176">
            <v>149105102</v>
          </cell>
          <cell r="B2176" t="str">
            <v>Hirtella americana L.</v>
          </cell>
          <cell r="C2176" t="str">
            <v>Chrysobalanaceae</v>
          </cell>
          <cell r="D2176" t="str">
            <v>Hirtella</v>
          </cell>
          <cell r="E2176" t="str">
            <v>americana</v>
          </cell>
          <cell r="F2176" t="str">
            <v>L.</v>
          </cell>
          <cell r="G2176" t="str">
            <v>Garrapato</v>
          </cell>
        </row>
        <row r="2177">
          <cell r="A2177">
            <v>149105103</v>
          </cell>
          <cell r="B2177" t="str">
            <v>Hirtella bicornis Mart. &amp; Zucc.</v>
          </cell>
          <cell r="C2177" t="str">
            <v>Chrysobalanaceae</v>
          </cell>
          <cell r="D2177" t="str">
            <v>Hirtella</v>
          </cell>
          <cell r="E2177" t="str">
            <v>bicornis</v>
          </cell>
          <cell r="F2177" t="str">
            <v>Mart. &amp; Zucc.</v>
          </cell>
          <cell r="G2177" t="str">
            <v>-</v>
          </cell>
        </row>
        <row r="2178">
          <cell r="A2178">
            <v>149105104</v>
          </cell>
          <cell r="B2178" t="str">
            <v>Hirtella brachystachya Hook.f.</v>
          </cell>
          <cell r="C2178" t="str">
            <v>Chrysobalanaceae</v>
          </cell>
          <cell r="D2178" t="str">
            <v>Hirtella</v>
          </cell>
          <cell r="E2178" t="str">
            <v>brachystachya</v>
          </cell>
          <cell r="F2178" t="str">
            <v>Hook.f.</v>
          </cell>
          <cell r="G2178" t="str">
            <v>Arrayán</v>
          </cell>
        </row>
        <row r="2179">
          <cell r="A2179">
            <v>149105105</v>
          </cell>
          <cell r="B2179" t="str">
            <v>Hirtella bullata Benth.</v>
          </cell>
          <cell r="C2179" t="str">
            <v>Chrysobalanaceae</v>
          </cell>
          <cell r="D2179" t="str">
            <v>Hirtella</v>
          </cell>
          <cell r="E2179" t="str">
            <v>bullata</v>
          </cell>
          <cell r="F2179" t="str">
            <v>Benth.</v>
          </cell>
          <cell r="G2179" t="str">
            <v>-</v>
          </cell>
        </row>
        <row r="2180">
          <cell r="A2180">
            <v>149105106</v>
          </cell>
          <cell r="B2180" t="str">
            <v>Hirtella duckei Huber</v>
          </cell>
          <cell r="C2180" t="str">
            <v>Chrysobalanaceae</v>
          </cell>
          <cell r="D2180" t="str">
            <v>Hirtella</v>
          </cell>
          <cell r="E2180" t="str">
            <v>duckei</v>
          </cell>
          <cell r="F2180" t="str">
            <v>Huber</v>
          </cell>
          <cell r="G2180" t="str">
            <v>-</v>
          </cell>
        </row>
        <row r="2181">
          <cell r="A2181">
            <v>149105107</v>
          </cell>
          <cell r="B2181" t="str">
            <v>Hirtella elongata Mart. &amp; Zucc.</v>
          </cell>
          <cell r="C2181" t="str">
            <v>Chrysobalanaceae</v>
          </cell>
          <cell r="D2181" t="str">
            <v>Hirtella</v>
          </cell>
          <cell r="E2181" t="str">
            <v>elongata</v>
          </cell>
          <cell r="F2181" t="str">
            <v>Mart. &amp; Zucc.</v>
          </cell>
          <cell r="G2181" t="str">
            <v>-</v>
          </cell>
        </row>
        <row r="2182">
          <cell r="A2182">
            <v>149105108</v>
          </cell>
          <cell r="B2182" t="str">
            <v>Hirtella eriandra Benth.</v>
          </cell>
          <cell r="C2182" t="str">
            <v>Chrysobalanaceae</v>
          </cell>
          <cell r="D2182" t="str">
            <v>Hirtella</v>
          </cell>
          <cell r="E2182" t="str">
            <v>eriandra</v>
          </cell>
          <cell r="F2182" t="str">
            <v>Benth.</v>
          </cell>
          <cell r="G2182" t="str">
            <v>-</v>
          </cell>
        </row>
        <row r="2183">
          <cell r="A2183">
            <v>149105109</v>
          </cell>
          <cell r="B2183" t="str">
            <v>Hirtella guainiae Spruce ex Hook.f.</v>
          </cell>
          <cell r="C2183" t="str">
            <v>Chrysobalanaceae</v>
          </cell>
          <cell r="D2183" t="str">
            <v>Hirtella</v>
          </cell>
          <cell r="E2183" t="str">
            <v>guainiae</v>
          </cell>
          <cell r="F2183" t="str">
            <v>Spruce ex Hook.f.</v>
          </cell>
          <cell r="G2183" t="str">
            <v>Palo de magiña | Casa de magiñá</v>
          </cell>
        </row>
        <row r="2184">
          <cell r="A2184">
            <v>149105110</v>
          </cell>
          <cell r="B2184" t="str">
            <v>Hirtella hispidula Miq.</v>
          </cell>
          <cell r="C2184" t="str">
            <v>Chrysobalanaceae</v>
          </cell>
          <cell r="D2184" t="str">
            <v>Hirtella</v>
          </cell>
          <cell r="E2184" t="str">
            <v>hispidula</v>
          </cell>
          <cell r="F2184" t="str">
            <v>Miq.</v>
          </cell>
          <cell r="G2184" t="str">
            <v>-</v>
          </cell>
        </row>
        <row r="2185">
          <cell r="A2185">
            <v>149105111</v>
          </cell>
          <cell r="B2185" t="str">
            <v>Hirtella liesneri Prance</v>
          </cell>
          <cell r="C2185" t="str">
            <v>Chrysobalanaceae</v>
          </cell>
          <cell r="D2185" t="str">
            <v>Hirtella</v>
          </cell>
          <cell r="E2185" t="str">
            <v>liesneri</v>
          </cell>
          <cell r="F2185" t="str">
            <v>Prance</v>
          </cell>
          <cell r="G2185" t="str">
            <v>-</v>
          </cell>
        </row>
        <row r="2186">
          <cell r="A2186">
            <v>149105112</v>
          </cell>
          <cell r="B2186" t="str">
            <v>Hirtella macrophylla Benth. ex Hook.f.</v>
          </cell>
          <cell r="C2186" t="str">
            <v>Chrysobalanaceae</v>
          </cell>
          <cell r="D2186" t="str">
            <v>Hirtella</v>
          </cell>
          <cell r="E2186" t="str">
            <v>macrophylla</v>
          </cell>
          <cell r="F2186" t="str">
            <v>Benth. ex Hook.f.</v>
          </cell>
          <cell r="G2186" t="str">
            <v>-</v>
          </cell>
        </row>
        <row r="2187">
          <cell r="A2187">
            <v>149105113</v>
          </cell>
          <cell r="B2187" t="str">
            <v>Hirtella magnifolia Prance</v>
          </cell>
          <cell r="C2187" t="str">
            <v>Chrysobalanaceae</v>
          </cell>
          <cell r="D2187" t="str">
            <v>Hirtella</v>
          </cell>
          <cell r="E2187" t="str">
            <v>magnifolia</v>
          </cell>
          <cell r="F2187" t="str">
            <v>Prance</v>
          </cell>
          <cell r="G2187" t="str">
            <v>-</v>
          </cell>
        </row>
        <row r="2188">
          <cell r="A2188">
            <v>149105114</v>
          </cell>
          <cell r="B2188" t="str">
            <v>Hirtella maguirei Prance</v>
          </cell>
          <cell r="C2188" t="str">
            <v>Chrysobalanaceae</v>
          </cell>
          <cell r="D2188" t="str">
            <v>Hirtella</v>
          </cell>
          <cell r="E2188" t="str">
            <v>maguirei</v>
          </cell>
          <cell r="F2188" t="str">
            <v>Prance</v>
          </cell>
          <cell r="G2188" t="str">
            <v>-</v>
          </cell>
        </row>
        <row r="2189">
          <cell r="A2189">
            <v>149105115</v>
          </cell>
          <cell r="B2189" t="str">
            <v>Hirtella paniculata Sw.</v>
          </cell>
          <cell r="C2189" t="str">
            <v>Chrysobalanaceae</v>
          </cell>
          <cell r="D2189" t="str">
            <v>Hirtella</v>
          </cell>
          <cell r="E2189" t="str">
            <v>paniculata</v>
          </cell>
          <cell r="F2189" t="str">
            <v>Sw.</v>
          </cell>
          <cell r="G2189" t="str">
            <v>-</v>
          </cell>
        </row>
        <row r="2190">
          <cell r="A2190">
            <v>149105116</v>
          </cell>
          <cell r="B2190" t="str">
            <v>Hirtella physophora Mart. &amp; Zucc.</v>
          </cell>
          <cell r="C2190" t="str">
            <v>Chrysobalanaceae</v>
          </cell>
          <cell r="D2190" t="str">
            <v>Hirtella</v>
          </cell>
          <cell r="E2190" t="str">
            <v>physophora</v>
          </cell>
          <cell r="F2190" t="str">
            <v>Mart. &amp; Zucc.</v>
          </cell>
          <cell r="G2190" t="str">
            <v>Casa de magiñá</v>
          </cell>
        </row>
        <row r="2191">
          <cell r="A2191">
            <v>149105117</v>
          </cell>
          <cell r="B2191" t="str">
            <v>Hirtella pilosissima Mart. &amp; Zucc.</v>
          </cell>
          <cell r="C2191" t="str">
            <v>Chrysobalanaceae</v>
          </cell>
          <cell r="D2191" t="str">
            <v>Hirtella</v>
          </cell>
          <cell r="E2191" t="str">
            <v>pilosissima</v>
          </cell>
          <cell r="F2191" t="str">
            <v>Mart. &amp; Zucc.</v>
          </cell>
          <cell r="G2191" t="str">
            <v>Palo de cemento</v>
          </cell>
        </row>
        <row r="2192">
          <cell r="A2192">
            <v>149105118</v>
          </cell>
          <cell r="B2192" t="str">
            <v>Hirtella pimichina Lasser &amp; Maguire</v>
          </cell>
          <cell r="C2192" t="str">
            <v>Chrysobalanaceae</v>
          </cell>
          <cell r="D2192" t="str">
            <v>Hirtella</v>
          </cell>
          <cell r="E2192" t="str">
            <v>pimichina</v>
          </cell>
          <cell r="F2192" t="str">
            <v>Lasser &amp; Maguire</v>
          </cell>
          <cell r="G2192" t="str">
            <v>-</v>
          </cell>
        </row>
        <row r="2193">
          <cell r="A2193">
            <v>149105119</v>
          </cell>
          <cell r="B2193" t="str">
            <v>Hirtella punctillata Ducke</v>
          </cell>
          <cell r="C2193" t="str">
            <v>Chrysobalanaceae</v>
          </cell>
          <cell r="D2193" t="str">
            <v>Hirtella</v>
          </cell>
          <cell r="E2193" t="str">
            <v>punctillata</v>
          </cell>
          <cell r="F2193" t="str">
            <v>Ducke</v>
          </cell>
          <cell r="G2193" t="str">
            <v>-</v>
          </cell>
        </row>
        <row r="2194">
          <cell r="A2194">
            <v>149105120</v>
          </cell>
          <cell r="B2194" t="str">
            <v>Hirtella racemosa Lam.</v>
          </cell>
          <cell r="C2194" t="str">
            <v>Chrysobalanaceae</v>
          </cell>
          <cell r="D2194" t="str">
            <v>Hirtella</v>
          </cell>
          <cell r="E2194" t="str">
            <v>racemosa</v>
          </cell>
          <cell r="F2194" t="str">
            <v>Lam.</v>
          </cell>
          <cell r="G2194" t="str">
            <v>Garrapato | Arenillo | Pasito</v>
          </cell>
        </row>
        <row r="2195">
          <cell r="A2195">
            <v>149105121</v>
          </cell>
          <cell r="B2195" t="str">
            <v>Hirtella scabra Benth.</v>
          </cell>
          <cell r="C2195" t="str">
            <v>Chrysobalanaceae</v>
          </cell>
          <cell r="D2195" t="str">
            <v>Hirtella</v>
          </cell>
          <cell r="E2195" t="str">
            <v>scabra</v>
          </cell>
          <cell r="F2195" t="str">
            <v>Benth.</v>
          </cell>
          <cell r="G2195" t="str">
            <v>-</v>
          </cell>
        </row>
        <row r="2196">
          <cell r="A2196">
            <v>149105122</v>
          </cell>
          <cell r="B2196" t="str">
            <v>Hirtella schultesii Prance</v>
          </cell>
          <cell r="C2196" t="str">
            <v>Chrysobalanaceae</v>
          </cell>
          <cell r="D2196" t="str">
            <v>Hirtella</v>
          </cell>
          <cell r="E2196" t="str">
            <v>schultesii</v>
          </cell>
          <cell r="F2196" t="str">
            <v>Prance</v>
          </cell>
          <cell r="G2196" t="str">
            <v>Palo de maicero</v>
          </cell>
        </row>
        <row r="2197">
          <cell r="A2197">
            <v>149105123</v>
          </cell>
          <cell r="B2197" t="str">
            <v>Hirtella triandra Sw.</v>
          </cell>
          <cell r="C2197" t="str">
            <v>Chrysobalanaceae</v>
          </cell>
          <cell r="D2197" t="str">
            <v>Hirtella</v>
          </cell>
          <cell r="E2197" t="str">
            <v>triandra</v>
          </cell>
          <cell r="F2197" t="str">
            <v>Sw.</v>
          </cell>
          <cell r="G2197" t="str">
            <v>Garrapato</v>
          </cell>
        </row>
        <row r="2198">
          <cell r="A2198">
            <v>149105124</v>
          </cell>
          <cell r="B2198" t="str">
            <v>Hirtella ulei Pilg.</v>
          </cell>
          <cell r="C2198" t="str">
            <v>Chrysobalanaceae</v>
          </cell>
          <cell r="D2198" t="str">
            <v>Hirtella</v>
          </cell>
          <cell r="E2198" t="str">
            <v>ulei</v>
          </cell>
          <cell r="F2198" t="str">
            <v>Pilg.</v>
          </cell>
          <cell r="G2198" t="str">
            <v>-</v>
          </cell>
        </row>
        <row r="2199">
          <cell r="A2199">
            <v>149106100</v>
          </cell>
          <cell r="B2199" t="str">
            <v>Hymenopus sp.</v>
          </cell>
          <cell r="C2199" t="str">
            <v>Chrysobalanaceae</v>
          </cell>
          <cell r="D2199" t="str">
            <v>Hymenopus</v>
          </cell>
          <cell r="E2199" t="str">
            <v>sp.</v>
          </cell>
          <cell r="F2199" t="str">
            <v>-</v>
          </cell>
          <cell r="G2199" t="str">
            <v>-</v>
          </cell>
        </row>
        <row r="2200">
          <cell r="A2200">
            <v>149106101</v>
          </cell>
          <cell r="B2200" t="str">
            <v>Hymenopus amapaensis (Prance) Sothers &amp; Prance</v>
          </cell>
          <cell r="C2200" t="str">
            <v>Chrysobalanaceae</v>
          </cell>
          <cell r="D2200" t="str">
            <v>Hymenopus</v>
          </cell>
          <cell r="E2200" t="str">
            <v>amapaensis</v>
          </cell>
          <cell r="F2200" t="str">
            <v>(Prance) Sothers &amp; Prance</v>
          </cell>
          <cell r="G2200" t="str">
            <v>-</v>
          </cell>
        </row>
        <row r="2201">
          <cell r="A2201">
            <v>149106102</v>
          </cell>
          <cell r="B2201" t="str">
            <v>Hymenopus arachnoideus (Fanshawe &amp; Maguire) Sothers &amp; Prance</v>
          </cell>
          <cell r="C2201" t="str">
            <v>Chrysobalanaceae</v>
          </cell>
          <cell r="D2201" t="str">
            <v>Hymenopus</v>
          </cell>
          <cell r="E2201" t="str">
            <v>arachnoideus</v>
          </cell>
          <cell r="F2201" t="str">
            <v>(Fanshawe &amp; Maguire) Sothers &amp; Prance</v>
          </cell>
          <cell r="G2201" t="str">
            <v>Toñeca falsa</v>
          </cell>
        </row>
        <row r="2202">
          <cell r="A2202">
            <v>149106103</v>
          </cell>
          <cell r="B2202" t="str">
            <v>Hymenopus caudatus (Prance) Sothers &amp; Prance</v>
          </cell>
          <cell r="C2202" t="str">
            <v>Chrysobalanaceae</v>
          </cell>
          <cell r="D2202" t="str">
            <v>Hymenopus</v>
          </cell>
          <cell r="E2202" t="str">
            <v>caudatus</v>
          </cell>
          <cell r="F2202" t="str">
            <v>(Prance) Sothers &amp; Prance</v>
          </cell>
          <cell r="G2202" t="str">
            <v>-</v>
          </cell>
        </row>
        <row r="2203">
          <cell r="A2203">
            <v>149106104</v>
          </cell>
          <cell r="B2203" t="str">
            <v>Hymenopus heteromorphus (Benth.) Sothers &amp; Prance</v>
          </cell>
          <cell r="C2203" t="str">
            <v>Chrysobalanaceae</v>
          </cell>
          <cell r="D2203" t="str">
            <v>Hymenopus</v>
          </cell>
          <cell r="E2203" t="str">
            <v>heteromorphus</v>
          </cell>
          <cell r="F2203" t="str">
            <v>(Benth.) Sothers &amp; Prance</v>
          </cell>
          <cell r="G2203" t="str">
            <v>Palo de manteca | Yuguito | Guamo cerindo | Cumaca de bajo</v>
          </cell>
        </row>
        <row r="2204">
          <cell r="A2204">
            <v>149106105</v>
          </cell>
          <cell r="B2204" t="str">
            <v>Hymenopus intrapetiolaris (Spruce ex Hook.f.) Sothers &amp; Prance</v>
          </cell>
          <cell r="C2204" t="str">
            <v>Chrysobalanaceae</v>
          </cell>
          <cell r="D2204" t="str">
            <v>Hymenopus</v>
          </cell>
          <cell r="E2204" t="str">
            <v>intrapetiolaris</v>
          </cell>
          <cell r="F2204" t="str">
            <v>(Spruce ex Hook.f.) Sothers &amp; Prance</v>
          </cell>
          <cell r="G2204" t="str">
            <v>-</v>
          </cell>
        </row>
        <row r="2205">
          <cell r="A2205">
            <v>149106106</v>
          </cell>
          <cell r="B2205" t="str">
            <v>Hymenopus latifolius (Benth. ex Hook.f.) Sothers &amp; Prance</v>
          </cell>
          <cell r="C2205" t="str">
            <v>Chrysobalanaceae</v>
          </cell>
          <cell r="D2205" t="str">
            <v>Hymenopus</v>
          </cell>
          <cell r="E2205" t="str">
            <v>latifolius</v>
          </cell>
          <cell r="F2205" t="str">
            <v>(Benth. ex Hook.f.) Sothers &amp; Prance</v>
          </cell>
          <cell r="G2205" t="str">
            <v>Palo yuca</v>
          </cell>
        </row>
        <row r="2206">
          <cell r="A2206">
            <v>149106107</v>
          </cell>
          <cell r="B2206" t="str">
            <v>Hymenopus reticulatus (Prance) Sothers &amp; Prance</v>
          </cell>
          <cell r="C2206" t="str">
            <v>Chrysobalanaceae</v>
          </cell>
          <cell r="D2206" t="str">
            <v>Hymenopus</v>
          </cell>
          <cell r="E2206" t="str">
            <v>reticulatus</v>
          </cell>
          <cell r="F2206" t="str">
            <v>(Prance) Sothers &amp; Prance</v>
          </cell>
          <cell r="G2206" t="str">
            <v>-</v>
          </cell>
        </row>
        <row r="2207">
          <cell r="A2207">
            <v>149107100</v>
          </cell>
          <cell r="B2207" t="str">
            <v>Leptobalanus sp.</v>
          </cell>
          <cell r="C2207" t="str">
            <v>Chrysobalanaceae</v>
          </cell>
          <cell r="D2207" t="str">
            <v>Leptobalanus</v>
          </cell>
          <cell r="E2207" t="str">
            <v>sp.</v>
          </cell>
          <cell r="F2207" t="str">
            <v>-</v>
          </cell>
          <cell r="G2207" t="str">
            <v>-</v>
          </cell>
        </row>
        <row r="2208">
          <cell r="A2208">
            <v>149107101</v>
          </cell>
          <cell r="B2208" t="str">
            <v>Leptobalanus apetalus (E.Mey.) Sothers &amp; Prance</v>
          </cell>
          <cell r="C2208" t="str">
            <v>Chrysobalanaceae</v>
          </cell>
          <cell r="D2208" t="str">
            <v>Leptobalanus</v>
          </cell>
          <cell r="E2208" t="str">
            <v>apetalus</v>
          </cell>
          <cell r="F2208" t="str">
            <v>(E.Mey.) Sothers &amp; Prance</v>
          </cell>
          <cell r="G2208" t="str">
            <v>Palo de cemento | Mezcla | Caue | Palo de cemento | Cemento | Palo de piedra | Palo de manteca</v>
          </cell>
        </row>
        <row r="2209">
          <cell r="A2209">
            <v>149107102</v>
          </cell>
          <cell r="B2209" t="str">
            <v>Leptobalanus cardiophyllus (Prance) Sothers &amp; Prance</v>
          </cell>
          <cell r="C2209" t="str">
            <v>Chrysobalanaceae</v>
          </cell>
          <cell r="D2209" t="str">
            <v>Leptobalanus</v>
          </cell>
          <cell r="E2209" t="str">
            <v>cardiophyllus</v>
          </cell>
          <cell r="F2209" t="str">
            <v>(Prance) Sothers &amp; Prance</v>
          </cell>
          <cell r="G2209" t="str">
            <v>-</v>
          </cell>
        </row>
        <row r="2210">
          <cell r="A2210">
            <v>149107103</v>
          </cell>
          <cell r="B2210" t="str">
            <v>Leptobalanus emarginatus (Spruce ex Hook.f.) Sothers &amp; Prance</v>
          </cell>
          <cell r="C2210" t="str">
            <v>Chrysobalanaceae</v>
          </cell>
          <cell r="D2210" t="str">
            <v>Leptobalanus</v>
          </cell>
          <cell r="E2210" t="str">
            <v>emarginatus</v>
          </cell>
          <cell r="F2210" t="str">
            <v>(Spruce ex Hook.f.) Sothers &amp; Prance</v>
          </cell>
          <cell r="G2210" t="str">
            <v>-</v>
          </cell>
        </row>
        <row r="2211">
          <cell r="A2211">
            <v>149107104</v>
          </cell>
          <cell r="B2211" t="str">
            <v>Leptobalanus granvillei (Prance) Sothers &amp; Prance</v>
          </cell>
          <cell r="C2211" t="str">
            <v>Chrysobalanaceae</v>
          </cell>
          <cell r="D2211" t="str">
            <v>Leptobalanus</v>
          </cell>
          <cell r="E2211" t="str">
            <v>granvillei</v>
          </cell>
          <cell r="F2211" t="str">
            <v>(Prance) Sothers &amp; Prance</v>
          </cell>
          <cell r="G2211" t="str">
            <v>-</v>
          </cell>
        </row>
        <row r="2212">
          <cell r="A2212">
            <v>149107105</v>
          </cell>
          <cell r="B2212" t="str">
            <v>Leptobalanus latus (J.F.Macbr.) Sothers &amp; Prance</v>
          </cell>
          <cell r="C2212" t="str">
            <v>Chrysobalanaceae</v>
          </cell>
          <cell r="D2212" t="str">
            <v>Leptobalanus</v>
          </cell>
          <cell r="E2212" t="str">
            <v>latus</v>
          </cell>
          <cell r="F2212" t="str">
            <v>(J.F.Macbr.) Sothers &amp; Prance</v>
          </cell>
          <cell r="G2212" t="str">
            <v>-</v>
          </cell>
        </row>
        <row r="2213">
          <cell r="A2213">
            <v>149107106</v>
          </cell>
          <cell r="B2213" t="str">
            <v>Leptobalanus longistylus (Hook.f.) Sothers &amp; Prance</v>
          </cell>
          <cell r="C2213" t="str">
            <v>Chrysobalanaceae</v>
          </cell>
          <cell r="D2213" t="str">
            <v>Leptobalanus</v>
          </cell>
          <cell r="E2213" t="str">
            <v>longistylus</v>
          </cell>
          <cell r="F2213" t="str">
            <v>(Hook.f.) Sothers &amp; Prance</v>
          </cell>
          <cell r="G2213" t="str">
            <v>Palo de cemento</v>
          </cell>
        </row>
        <row r="2214">
          <cell r="A2214">
            <v>149107107</v>
          </cell>
          <cell r="B2214" t="str">
            <v>Leptobalanus octandrus (Hoffmanns. ex Roem. &amp; Schult.) Sothers &amp; Prance</v>
          </cell>
          <cell r="C2214" t="str">
            <v>Chrysobalanaceae</v>
          </cell>
          <cell r="D2214" t="str">
            <v>Leptobalanus</v>
          </cell>
          <cell r="E2214" t="str">
            <v>octandrus</v>
          </cell>
          <cell r="F2214" t="str">
            <v>(Hoffmanns. ex Roem. &amp; Schult.) Sothers &amp; Prance</v>
          </cell>
          <cell r="G2214" t="str">
            <v>Palo de cemento</v>
          </cell>
        </row>
        <row r="2215">
          <cell r="A2215">
            <v>149107108</v>
          </cell>
          <cell r="B2215" t="str">
            <v>Leptobalanus parvifolius (Huber) Sothers &amp; Prance</v>
          </cell>
          <cell r="C2215" t="str">
            <v>Chrysobalanaceae</v>
          </cell>
          <cell r="D2215" t="str">
            <v>Leptobalanus</v>
          </cell>
          <cell r="E2215" t="str">
            <v>parvifolius</v>
          </cell>
          <cell r="F2215" t="str">
            <v>(Huber) Sothers &amp; Prance</v>
          </cell>
          <cell r="G2215" t="str">
            <v>-</v>
          </cell>
        </row>
        <row r="2216">
          <cell r="A2216">
            <v>149107109</v>
          </cell>
          <cell r="B2216" t="str">
            <v>Leptobalanus sprucei (Hook.f.) Sothers &amp; Prance</v>
          </cell>
          <cell r="C2216" t="str">
            <v>Chrysobalanaceae</v>
          </cell>
          <cell r="D2216" t="str">
            <v>Leptobalanus</v>
          </cell>
          <cell r="E2216" t="str">
            <v>sprucei</v>
          </cell>
          <cell r="F2216" t="str">
            <v>(Hook.f.) Sothers &amp; Prance</v>
          </cell>
          <cell r="G2216" t="str">
            <v>-</v>
          </cell>
        </row>
        <row r="2217">
          <cell r="A2217">
            <v>149107110</v>
          </cell>
          <cell r="B2217" t="str">
            <v>Leptobalanus undulatus (Prance) Sothers &amp; Prance</v>
          </cell>
          <cell r="C2217" t="str">
            <v>Chrysobalanaceae</v>
          </cell>
          <cell r="D2217" t="str">
            <v>Leptobalanus</v>
          </cell>
          <cell r="E2217" t="str">
            <v>undulatus</v>
          </cell>
          <cell r="F2217" t="str">
            <v>(Prance) Sothers &amp; Prance</v>
          </cell>
          <cell r="G2217" t="str">
            <v>-</v>
          </cell>
        </row>
        <row r="2218">
          <cell r="A2218">
            <v>149107111</v>
          </cell>
          <cell r="B2218" t="str">
            <v>Leptobalanus wurdackii (Prance) Sothers &amp; Prance</v>
          </cell>
          <cell r="C2218" t="str">
            <v>Chrysobalanaceae</v>
          </cell>
          <cell r="D2218" t="str">
            <v>Leptobalanus</v>
          </cell>
          <cell r="E2218" t="str">
            <v>wurdackii</v>
          </cell>
          <cell r="F2218" t="str">
            <v>(Prance) Sothers &amp; Prance</v>
          </cell>
          <cell r="G2218" t="str">
            <v>-</v>
          </cell>
        </row>
        <row r="2219">
          <cell r="A2219">
            <v>149108100</v>
          </cell>
          <cell r="B2219" t="str">
            <v>Licania sp.</v>
          </cell>
          <cell r="C2219" t="str">
            <v>Chrysobalanaceae</v>
          </cell>
          <cell r="D2219" t="str">
            <v>Licania</v>
          </cell>
          <cell r="E2219" t="str">
            <v>sp.</v>
          </cell>
          <cell r="F2219" t="str">
            <v>-</v>
          </cell>
          <cell r="G2219" t="str">
            <v>Varablanca | Chonto</v>
          </cell>
        </row>
        <row r="2220">
          <cell r="A2220">
            <v>149108101</v>
          </cell>
          <cell r="B2220" t="str">
            <v>Licania affinis Fritsch</v>
          </cell>
          <cell r="C2220" t="str">
            <v>Chrysobalanaceae</v>
          </cell>
          <cell r="D2220" t="str">
            <v>Licania</v>
          </cell>
          <cell r="E2220" t="str">
            <v>affinis</v>
          </cell>
          <cell r="F2220" t="str">
            <v>Fritsch</v>
          </cell>
          <cell r="G2220" t="str">
            <v>-</v>
          </cell>
        </row>
        <row r="2221">
          <cell r="A2221">
            <v>149108102</v>
          </cell>
          <cell r="B2221" t="str">
            <v>Licania alba (Bernoulli) Cuatrec.</v>
          </cell>
          <cell r="C2221" t="str">
            <v>Chrysobalanaceae</v>
          </cell>
          <cell r="D2221" t="str">
            <v>Licania</v>
          </cell>
          <cell r="E2221" t="str">
            <v>alba</v>
          </cell>
          <cell r="F2221" t="str">
            <v>(Bernoulli) Cuatrec.</v>
          </cell>
          <cell r="G2221" t="str">
            <v>-</v>
          </cell>
        </row>
        <row r="2222">
          <cell r="A2222">
            <v>149108103</v>
          </cell>
          <cell r="B2222" t="str">
            <v>Licania apetala (E.Mey.) Fritsch</v>
          </cell>
          <cell r="C2222" t="str">
            <v>Chrysobalanaceae</v>
          </cell>
          <cell r="D2222" t="str">
            <v>Licania</v>
          </cell>
          <cell r="E2222" t="str">
            <v>apetala</v>
          </cell>
          <cell r="F2222" t="str">
            <v>(E.Mey.) Fritsch</v>
          </cell>
          <cell r="G2222" t="str">
            <v>Pava | Chimigua</v>
          </cell>
        </row>
        <row r="2223">
          <cell r="A2223">
            <v>149108104</v>
          </cell>
          <cell r="B2223" t="str">
            <v>Licania arborea Seem.</v>
          </cell>
          <cell r="C2223" t="str">
            <v>Chrysobalanaceae</v>
          </cell>
          <cell r="D2223" t="str">
            <v>Licania</v>
          </cell>
          <cell r="E2223" t="str">
            <v>arborea</v>
          </cell>
          <cell r="F2223" t="str">
            <v>Seem.</v>
          </cell>
          <cell r="G2223" t="str">
            <v>Garcero | Cañagria |Tapaliso</v>
          </cell>
        </row>
        <row r="2224">
          <cell r="A2224">
            <v>149108105</v>
          </cell>
          <cell r="B2224" t="str">
            <v>Licania bracteata Prance</v>
          </cell>
          <cell r="C2224" t="str">
            <v>Chrysobalanaceae</v>
          </cell>
          <cell r="D2224" t="str">
            <v>Licania</v>
          </cell>
          <cell r="E2224" t="str">
            <v>bracteata</v>
          </cell>
          <cell r="F2224" t="str">
            <v>Prance</v>
          </cell>
          <cell r="G2224" t="str">
            <v>-</v>
          </cell>
        </row>
        <row r="2225">
          <cell r="A2225">
            <v>149108106</v>
          </cell>
          <cell r="B2225" t="str">
            <v>Licania canescens Benoist</v>
          </cell>
          <cell r="C2225" t="str">
            <v>Chrysobalanaceae</v>
          </cell>
          <cell r="D2225" t="str">
            <v>Licania</v>
          </cell>
          <cell r="E2225" t="str">
            <v>canescens</v>
          </cell>
          <cell r="F2225" t="str">
            <v>Benoist</v>
          </cell>
          <cell r="G2225" t="str">
            <v>-</v>
          </cell>
        </row>
        <row r="2226">
          <cell r="A2226">
            <v>149108107</v>
          </cell>
          <cell r="B2226" t="str">
            <v>Licania caudata Prance</v>
          </cell>
          <cell r="C2226" t="str">
            <v>Chrysobalanaceae</v>
          </cell>
          <cell r="D2226" t="str">
            <v>Licania</v>
          </cell>
          <cell r="E2226" t="str">
            <v>caudata</v>
          </cell>
          <cell r="F2226" t="str">
            <v>Prance</v>
          </cell>
          <cell r="G2226" t="str">
            <v>-</v>
          </cell>
        </row>
        <row r="2227">
          <cell r="A2227">
            <v>149108108</v>
          </cell>
          <cell r="B2227" t="str">
            <v>Licania chocoensis  Cuatrec.</v>
          </cell>
          <cell r="C2227" t="str">
            <v>Chrysobalanaceae</v>
          </cell>
          <cell r="D2227" t="str">
            <v>Licania</v>
          </cell>
          <cell r="E2227" t="str">
            <v xml:space="preserve">chocoensis </v>
          </cell>
          <cell r="F2227" t="str">
            <v>Cuatrec.</v>
          </cell>
          <cell r="G2227" t="str">
            <v>Carbonero</v>
          </cell>
        </row>
        <row r="2228">
          <cell r="A2228">
            <v>149108109</v>
          </cell>
          <cell r="B2228" t="str">
            <v>Licania elliptica Standl.</v>
          </cell>
          <cell r="C2228" t="str">
            <v>Chrysobalanaceae</v>
          </cell>
          <cell r="D2228" t="str">
            <v>Licania</v>
          </cell>
          <cell r="E2228" t="str">
            <v>elliptica</v>
          </cell>
          <cell r="F2228" t="str">
            <v>Standl.</v>
          </cell>
          <cell r="G2228" t="str">
            <v>-</v>
          </cell>
        </row>
        <row r="2229">
          <cell r="A2229">
            <v>149108110</v>
          </cell>
          <cell r="B2229" t="str">
            <v>Licania foldatsii Prance</v>
          </cell>
          <cell r="C2229" t="str">
            <v>Chrysobalanaceae</v>
          </cell>
          <cell r="D2229" t="str">
            <v>Licania</v>
          </cell>
          <cell r="E2229" t="str">
            <v>foldatsii</v>
          </cell>
          <cell r="F2229" t="str">
            <v>Prance</v>
          </cell>
          <cell r="G2229" t="str">
            <v>-</v>
          </cell>
        </row>
        <row r="2230">
          <cell r="A2230">
            <v>149108111</v>
          </cell>
          <cell r="B2230" t="str">
            <v>Licania fuchsii Prance</v>
          </cell>
          <cell r="C2230" t="str">
            <v>Chrysobalanaceae</v>
          </cell>
          <cell r="D2230" t="str">
            <v>Licania</v>
          </cell>
          <cell r="E2230" t="str">
            <v>fuchsii</v>
          </cell>
          <cell r="F2230" t="str">
            <v>Prance</v>
          </cell>
          <cell r="G2230" t="str">
            <v xml:space="preserve">Carbonero </v>
          </cell>
        </row>
        <row r="2231">
          <cell r="A2231">
            <v>149108112</v>
          </cell>
          <cell r="B2231" t="str">
            <v>Licania glabriflora Prance</v>
          </cell>
          <cell r="C2231" t="str">
            <v>Chrysobalanaceae</v>
          </cell>
          <cell r="D2231" t="str">
            <v>Licania</v>
          </cell>
          <cell r="E2231" t="str">
            <v>glabriflora</v>
          </cell>
          <cell r="F2231" t="str">
            <v>Prance</v>
          </cell>
          <cell r="G2231" t="str">
            <v>-</v>
          </cell>
        </row>
        <row r="2232">
          <cell r="A2232">
            <v>149108113</v>
          </cell>
          <cell r="B2232" t="str">
            <v>Licania gracilipes Taub.</v>
          </cell>
          <cell r="C2232" t="str">
            <v>Chrysobalanaceae</v>
          </cell>
          <cell r="D2232" t="str">
            <v>Licania</v>
          </cell>
          <cell r="E2232" t="str">
            <v>gracilipes</v>
          </cell>
          <cell r="F2232" t="str">
            <v>Taub.</v>
          </cell>
          <cell r="G2232" t="str">
            <v>Guayacán polvillo</v>
          </cell>
        </row>
        <row r="2233">
          <cell r="A2233">
            <v>149108114</v>
          </cell>
          <cell r="B2233" t="str">
            <v>Licania harlingii Prance</v>
          </cell>
          <cell r="C2233" t="str">
            <v>Chrysobalanaceae</v>
          </cell>
          <cell r="D2233" t="str">
            <v>Licania</v>
          </cell>
          <cell r="E2233" t="str">
            <v>harlingii</v>
          </cell>
          <cell r="F2233" t="str">
            <v>Prance</v>
          </cell>
          <cell r="G2233" t="str">
            <v>-</v>
          </cell>
        </row>
        <row r="2234">
          <cell r="A2234">
            <v>149108115</v>
          </cell>
          <cell r="B2234" t="str">
            <v>Licania hebantha Hook.f.</v>
          </cell>
          <cell r="C2234" t="str">
            <v>Chrysobalanaceae</v>
          </cell>
          <cell r="D2234" t="str">
            <v>Licania</v>
          </cell>
          <cell r="E2234" t="str">
            <v>hebantha</v>
          </cell>
          <cell r="F2234" t="str">
            <v>Hook.f.</v>
          </cell>
          <cell r="G2234" t="str">
            <v>-</v>
          </cell>
        </row>
        <row r="2235">
          <cell r="A2235">
            <v>149108116</v>
          </cell>
          <cell r="B2235" t="str">
            <v>Licania hypoleuca Benth.</v>
          </cell>
          <cell r="C2235" t="str">
            <v>Chrysobalanaceae</v>
          </cell>
          <cell r="D2235" t="str">
            <v>Licania</v>
          </cell>
          <cell r="E2235" t="str">
            <v>hypoleuca</v>
          </cell>
          <cell r="F2235" t="str">
            <v>Benth.</v>
          </cell>
          <cell r="G2235" t="str">
            <v>-</v>
          </cell>
        </row>
        <row r="2236">
          <cell r="A2236">
            <v>149108117</v>
          </cell>
          <cell r="B2236" t="str">
            <v>Licania incana Aubl.</v>
          </cell>
          <cell r="C2236" t="str">
            <v>Chrysobalanaceae</v>
          </cell>
          <cell r="D2236" t="str">
            <v>Licania</v>
          </cell>
          <cell r="E2236" t="str">
            <v>incana</v>
          </cell>
          <cell r="F2236" t="str">
            <v>Aubl.</v>
          </cell>
          <cell r="G2236" t="str">
            <v>-</v>
          </cell>
        </row>
        <row r="2237">
          <cell r="A2237">
            <v>149108118</v>
          </cell>
          <cell r="B2237" t="str">
            <v>Licania kunthiana Hook.f.</v>
          </cell>
          <cell r="C2237" t="str">
            <v>Chrysobalanaceae</v>
          </cell>
          <cell r="D2237" t="str">
            <v>Licania</v>
          </cell>
          <cell r="E2237" t="str">
            <v>kunthiana</v>
          </cell>
          <cell r="F2237" t="str">
            <v>Hook.f.</v>
          </cell>
          <cell r="G2237" t="str">
            <v>-</v>
          </cell>
        </row>
        <row r="2238">
          <cell r="A2238">
            <v>149108119</v>
          </cell>
          <cell r="B2238" t="str">
            <v>Licania laevigata Prance</v>
          </cell>
          <cell r="C2238" t="str">
            <v>Chrysobalanaceae</v>
          </cell>
          <cell r="D2238" t="str">
            <v>Licania</v>
          </cell>
          <cell r="E2238" t="str">
            <v>laevigata</v>
          </cell>
          <cell r="F2238" t="str">
            <v>Prance</v>
          </cell>
          <cell r="G2238" t="str">
            <v>-</v>
          </cell>
        </row>
        <row r="2239">
          <cell r="A2239">
            <v>149108120</v>
          </cell>
          <cell r="B2239" t="str">
            <v>Licania lanceolata Prance</v>
          </cell>
          <cell r="C2239" t="str">
            <v>Chrysobalanaceae</v>
          </cell>
          <cell r="D2239" t="str">
            <v>Licania</v>
          </cell>
          <cell r="E2239" t="str">
            <v>lanceolata</v>
          </cell>
          <cell r="F2239" t="str">
            <v>Prance</v>
          </cell>
          <cell r="G2239" t="str">
            <v>-</v>
          </cell>
        </row>
        <row r="2240">
          <cell r="A2240">
            <v>149108121</v>
          </cell>
          <cell r="B2240" t="str">
            <v>Licania leucosepala Griseb.</v>
          </cell>
          <cell r="C2240" t="str">
            <v>Chrysobalanaceae</v>
          </cell>
          <cell r="D2240" t="str">
            <v>Licania</v>
          </cell>
          <cell r="E2240" t="str">
            <v>leucosepala</v>
          </cell>
          <cell r="F2240" t="str">
            <v>Griseb.</v>
          </cell>
          <cell r="G2240" t="str">
            <v>-</v>
          </cell>
        </row>
        <row r="2241">
          <cell r="A2241">
            <v>149108122</v>
          </cell>
          <cell r="B2241" t="str">
            <v>Licania macrocarpa Cuatrec.</v>
          </cell>
          <cell r="C2241" t="str">
            <v>Chrysobalanaceae</v>
          </cell>
          <cell r="D2241" t="str">
            <v>Licania</v>
          </cell>
          <cell r="E2241" t="str">
            <v>macrocarpa</v>
          </cell>
          <cell r="F2241" t="str">
            <v>Cuatrec.</v>
          </cell>
          <cell r="G2241" t="str">
            <v>Carbonero</v>
          </cell>
        </row>
        <row r="2242">
          <cell r="A2242">
            <v>149108123</v>
          </cell>
          <cell r="B2242" t="str">
            <v>Licania micrantha Miq.</v>
          </cell>
          <cell r="C2242" t="str">
            <v>Chrysobalanaceae</v>
          </cell>
          <cell r="D2242" t="str">
            <v>Licania</v>
          </cell>
          <cell r="E2242" t="str">
            <v>micrantha</v>
          </cell>
          <cell r="F2242" t="str">
            <v>Miq.</v>
          </cell>
          <cell r="G2242" t="str">
            <v>Apacharana | Lamparina | Pavito | Copay</v>
          </cell>
        </row>
        <row r="2243">
          <cell r="A2243">
            <v>149108124</v>
          </cell>
          <cell r="B2243" t="str">
            <v>Licania mollis Benth.</v>
          </cell>
          <cell r="C2243" t="str">
            <v>Chrysobalanaceae</v>
          </cell>
          <cell r="D2243" t="str">
            <v>Licania</v>
          </cell>
          <cell r="E2243" t="str">
            <v>mollis</v>
          </cell>
          <cell r="F2243" t="str">
            <v>Benth.</v>
          </cell>
          <cell r="G2243" t="str">
            <v>Palo de lombriz</v>
          </cell>
        </row>
        <row r="2244">
          <cell r="A2244">
            <v>149108125</v>
          </cell>
          <cell r="B2244" t="str">
            <v>Licania orbicularis Hook.f.</v>
          </cell>
          <cell r="C2244" t="str">
            <v>Chrysobalanaceae</v>
          </cell>
          <cell r="D2244" t="str">
            <v>Licania</v>
          </cell>
          <cell r="E2244" t="str">
            <v>orbicularis</v>
          </cell>
          <cell r="F2244" t="str">
            <v>Hook.f.</v>
          </cell>
          <cell r="G2244" t="str">
            <v>-</v>
          </cell>
        </row>
        <row r="2245">
          <cell r="A2245">
            <v>149108126</v>
          </cell>
          <cell r="B2245" t="str">
            <v>Licania parviflora Benth.</v>
          </cell>
          <cell r="C2245" t="str">
            <v>Chrysobalanaceae</v>
          </cell>
          <cell r="D2245" t="str">
            <v>Licania</v>
          </cell>
          <cell r="E2245" t="str">
            <v>parviflora</v>
          </cell>
          <cell r="F2245" t="str">
            <v>Benth.</v>
          </cell>
          <cell r="G2245" t="str">
            <v>-</v>
          </cell>
        </row>
        <row r="2246">
          <cell r="A2246">
            <v>149108127</v>
          </cell>
          <cell r="B2246" t="str">
            <v>Licania parvifructa Fanshawe &amp; Maguire</v>
          </cell>
          <cell r="C2246" t="str">
            <v>Chrysobalanaceae</v>
          </cell>
          <cell r="D2246" t="str">
            <v>Licania</v>
          </cell>
          <cell r="E2246" t="str">
            <v>parvifructa</v>
          </cell>
          <cell r="F2246" t="str">
            <v>Fanshawe &amp; Maguire</v>
          </cell>
          <cell r="G2246" t="str">
            <v>-</v>
          </cell>
        </row>
        <row r="2247">
          <cell r="A2247">
            <v>149108128</v>
          </cell>
          <cell r="B2247" t="str">
            <v>Licania platypus  (Hemsl.) Fritsch</v>
          </cell>
          <cell r="C2247" t="str">
            <v>Chrysobalanaceae</v>
          </cell>
          <cell r="D2247" t="str">
            <v>Licania</v>
          </cell>
          <cell r="E2247" t="str">
            <v xml:space="preserve">platypus </v>
          </cell>
          <cell r="F2247" t="str">
            <v>(Hemsl.) Fritsch</v>
          </cell>
          <cell r="G2247" t="str">
            <v>Caimo piedra</v>
          </cell>
        </row>
        <row r="2248">
          <cell r="A2248">
            <v>149108129</v>
          </cell>
          <cell r="B2248" t="str">
            <v>Licania reticulata Prance</v>
          </cell>
          <cell r="C2248" t="str">
            <v>Chrysobalanaceae</v>
          </cell>
          <cell r="D2248" t="str">
            <v>Licania</v>
          </cell>
          <cell r="E2248" t="str">
            <v>reticulata</v>
          </cell>
          <cell r="F2248" t="str">
            <v>Prance</v>
          </cell>
          <cell r="G2248" t="str">
            <v>-</v>
          </cell>
        </row>
        <row r="2249">
          <cell r="A2249">
            <v>149108130</v>
          </cell>
          <cell r="B2249" t="str">
            <v>Licania savannarum Prance</v>
          </cell>
          <cell r="C2249" t="str">
            <v>Chrysobalanaceae</v>
          </cell>
          <cell r="D2249" t="str">
            <v>Licania</v>
          </cell>
          <cell r="E2249" t="str">
            <v>savannarum</v>
          </cell>
          <cell r="F2249" t="str">
            <v>Prance</v>
          </cell>
          <cell r="G2249" t="str">
            <v>-</v>
          </cell>
        </row>
        <row r="2250">
          <cell r="A2250">
            <v>149108131</v>
          </cell>
          <cell r="B2250" t="str">
            <v>Licania sparsipilis  S.F.Blake</v>
          </cell>
          <cell r="C2250" t="str">
            <v>Chrysobalanaceae</v>
          </cell>
          <cell r="D2250" t="str">
            <v>Licania</v>
          </cell>
          <cell r="E2250" t="str">
            <v xml:space="preserve">sparsipilis </v>
          </cell>
          <cell r="F2250" t="str">
            <v>S.F.Blake</v>
          </cell>
          <cell r="G2250" t="str">
            <v>-</v>
          </cell>
        </row>
        <row r="2251">
          <cell r="A2251">
            <v>149108132</v>
          </cell>
          <cell r="B2251" t="str">
            <v>Licania stewardii Prance</v>
          </cell>
          <cell r="C2251" t="str">
            <v>Chrysobalanaceae</v>
          </cell>
          <cell r="D2251" t="str">
            <v>Licania</v>
          </cell>
          <cell r="E2251" t="str">
            <v>stewardii</v>
          </cell>
          <cell r="F2251" t="str">
            <v>Prance</v>
          </cell>
          <cell r="G2251" t="str">
            <v>-</v>
          </cell>
        </row>
        <row r="2252">
          <cell r="A2252">
            <v>149108133</v>
          </cell>
          <cell r="B2252" t="str">
            <v>Licania steyermarkii Maguire</v>
          </cell>
          <cell r="C2252" t="str">
            <v>Chrysobalanaceae</v>
          </cell>
          <cell r="D2252" t="str">
            <v>Licania</v>
          </cell>
          <cell r="E2252" t="str">
            <v>steyermarkii</v>
          </cell>
          <cell r="F2252" t="str">
            <v>Maguire</v>
          </cell>
          <cell r="G2252" t="str">
            <v>-</v>
          </cell>
        </row>
        <row r="2253">
          <cell r="A2253">
            <v>149108134</v>
          </cell>
          <cell r="B2253" t="str">
            <v>Licania triandra Hook.f.</v>
          </cell>
          <cell r="C2253" t="str">
            <v>Chrysobalanaceae</v>
          </cell>
          <cell r="D2253" t="str">
            <v>Licania</v>
          </cell>
          <cell r="E2253" t="str">
            <v>triandra</v>
          </cell>
          <cell r="F2253" t="str">
            <v>Hook.f.</v>
          </cell>
          <cell r="G2253" t="str">
            <v>Palo de manteca</v>
          </cell>
        </row>
        <row r="2254">
          <cell r="A2254">
            <v>149108135</v>
          </cell>
          <cell r="B2254" t="str">
            <v>Licania urceolaris Hook.f.</v>
          </cell>
          <cell r="C2254" t="str">
            <v>Chrysobalanaceae</v>
          </cell>
          <cell r="D2254" t="str">
            <v>Licania</v>
          </cell>
          <cell r="E2254" t="str">
            <v>urceolaris</v>
          </cell>
          <cell r="F2254" t="str">
            <v>Hook.f.</v>
          </cell>
          <cell r="G2254" t="str">
            <v>Pacharama</v>
          </cell>
        </row>
        <row r="2255">
          <cell r="A2255">
            <v>149108136</v>
          </cell>
          <cell r="B2255" t="str">
            <v>Licania vaupesiana Killip &amp; Cuatrec.</v>
          </cell>
          <cell r="C2255" t="str">
            <v>Chrysobalanaceae</v>
          </cell>
          <cell r="D2255" t="str">
            <v>Licania</v>
          </cell>
          <cell r="E2255" t="str">
            <v>vaupesiana</v>
          </cell>
          <cell r="F2255" t="str">
            <v>Killip &amp; Cuatrec.</v>
          </cell>
          <cell r="G2255" t="str">
            <v>-</v>
          </cell>
        </row>
        <row r="2256">
          <cell r="A2256">
            <v>149109100</v>
          </cell>
          <cell r="B2256" t="str">
            <v>Microdesmia arborea (Seem) Sothers &amp; Prance</v>
          </cell>
          <cell r="C2256" t="str">
            <v>Chrysobalanaceae</v>
          </cell>
          <cell r="D2256" t="str">
            <v>Microdesmia</v>
          </cell>
          <cell r="E2256" t="str">
            <v>arborea</v>
          </cell>
          <cell r="F2256" t="str">
            <v>(Seem) Sothers &amp; Prance</v>
          </cell>
          <cell r="G2256" t="str">
            <v>-</v>
          </cell>
        </row>
        <row r="2257">
          <cell r="A2257">
            <v>149110100</v>
          </cell>
          <cell r="B2257" t="str">
            <v>Moquilea sp.</v>
          </cell>
          <cell r="C2257" t="str">
            <v>Chrysobalanaceae</v>
          </cell>
          <cell r="D2257" t="str">
            <v>Moquilea</v>
          </cell>
          <cell r="E2257" t="str">
            <v>sp.</v>
          </cell>
          <cell r="F2257" t="str">
            <v>-</v>
          </cell>
          <cell r="G2257" t="str">
            <v>-</v>
          </cell>
        </row>
        <row r="2258">
          <cell r="A2258">
            <v>149110101</v>
          </cell>
          <cell r="B2258" t="str">
            <v>Moquilea brittoniana (Fritsch) Sothers &amp; Prance</v>
          </cell>
          <cell r="C2258" t="str">
            <v>Chrysobalanaceae</v>
          </cell>
          <cell r="D2258" t="str">
            <v>Moquilea</v>
          </cell>
          <cell r="E2258" t="str">
            <v>brittoniana</v>
          </cell>
          <cell r="F2258" t="str">
            <v>(Fritsch) Sothers &amp; Prance</v>
          </cell>
          <cell r="G2258" t="str">
            <v>Toñeca falsa</v>
          </cell>
        </row>
        <row r="2259">
          <cell r="A2259">
            <v>149110102</v>
          </cell>
          <cell r="B2259" t="str">
            <v>Moquilea cabrerae (Prance) Sothers &amp; Prance</v>
          </cell>
          <cell r="C2259" t="str">
            <v>Chrysobalanaceae</v>
          </cell>
          <cell r="D2259" t="str">
            <v>Moquilea</v>
          </cell>
          <cell r="E2259" t="str">
            <v>cabrerae</v>
          </cell>
          <cell r="F2259" t="str">
            <v>(Prance) Sothers &amp; Prance</v>
          </cell>
          <cell r="G2259" t="str">
            <v>-</v>
          </cell>
        </row>
        <row r="2260">
          <cell r="A2260">
            <v>149110103</v>
          </cell>
          <cell r="B2260" t="str">
            <v>Moquilea egleri (Prance) Sothers &amp; Prance</v>
          </cell>
          <cell r="C2260" t="str">
            <v>Chrysobalanaceae</v>
          </cell>
          <cell r="D2260" t="str">
            <v>Moquilea</v>
          </cell>
          <cell r="E2260" t="str">
            <v>egleri</v>
          </cell>
          <cell r="F2260" t="str">
            <v>(Prance) Sothers &amp; Prance</v>
          </cell>
          <cell r="G2260" t="str">
            <v>-</v>
          </cell>
        </row>
        <row r="2261">
          <cell r="A2261">
            <v>149110104</v>
          </cell>
          <cell r="B2261" t="str">
            <v>Moquilea guianensis Aubl.</v>
          </cell>
          <cell r="C2261" t="str">
            <v>Chrysobalanaceae</v>
          </cell>
          <cell r="D2261" t="str">
            <v>Moquilea</v>
          </cell>
          <cell r="E2261" t="str">
            <v>guianensis</v>
          </cell>
          <cell r="F2261" t="str">
            <v>Aubl.</v>
          </cell>
          <cell r="G2261" t="str">
            <v>-</v>
          </cell>
        </row>
        <row r="2262">
          <cell r="A2262">
            <v>149110105</v>
          </cell>
          <cell r="B2262" t="str">
            <v>Moquilea jaramilloi (Prance) Sothers &amp; Prance</v>
          </cell>
          <cell r="C2262" t="str">
            <v>Chrysobalanaceae</v>
          </cell>
          <cell r="D2262" t="str">
            <v>Moquilea</v>
          </cell>
          <cell r="E2262" t="str">
            <v>jaramilloi</v>
          </cell>
          <cell r="F2262" t="str">
            <v>(Prance) Sothers &amp; Prance</v>
          </cell>
          <cell r="G2262" t="str">
            <v>-</v>
          </cell>
        </row>
        <row r="2263">
          <cell r="A2263">
            <v>149110106</v>
          </cell>
          <cell r="B2263" t="str">
            <v>Moquilea longipedicellata (Ducke) Sothers &amp; Prance</v>
          </cell>
          <cell r="C2263" t="str">
            <v>Chrysobalanaceae</v>
          </cell>
          <cell r="D2263" t="str">
            <v>Moquilea</v>
          </cell>
          <cell r="E2263" t="str">
            <v>longipedicellata</v>
          </cell>
          <cell r="F2263" t="str">
            <v>(Ducke) Sothers &amp; Prance</v>
          </cell>
          <cell r="G2263" t="str">
            <v>-</v>
          </cell>
        </row>
        <row r="2264">
          <cell r="A2264">
            <v>149110107</v>
          </cell>
          <cell r="B2264" t="str">
            <v>Moquilea subarachnophylla (Cuatrec.) Sothers &amp; Prance</v>
          </cell>
          <cell r="C2264" t="str">
            <v>Chrysobalanaceae</v>
          </cell>
          <cell r="D2264" t="str">
            <v>Moquilea</v>
          </cell>
          <cell r="E2264" t="str">
            <v>subarachnophylla</v>
          </cell>
          <cell r="F2264" t="str">
            <v>(Cuatrec.) Sothers &amp; Prance</v>
          </cell>
          <cell r="G2264" t="str">
            <v>-</v>
          </cell>
        </row>
        <row r="2265">
          <cell r="A2265">
            <v>149110108</v>
          </cell>
          <cell r="B2265" t="str">
            <v>Moquilea tomentosa (Benth.) Sothers &amp; Prance</v>
          </cell>
          <cell r="C2265" t="str">
            <v>Chrysobalanaceae</v>
          </cell>
          <cell r="D2265" t="str">
            <v>Moquilea</v>
          </cell>
          <cell r="E2265" t="str">
            <v>tomentosa</v>
          </cell>
          <cell r="F2265" t="str">
            <v>(Benth.) Sothers &amp; Prance</v>
          </cell>
          <cell r="G2265" t="str">
            <v>-</v>
          </cell>
        </row>
        <row r="2266">
          <cell r="A2266">
            <v>149110109</v>
          </cell>
          <cell r="B2266" t="str">
            <v>Moquilea unguiculata (Prance) Sothers &amp; Prance</v>
          </cell>
          <cell r="C2266" t="str">
            <v>Chrysobalanaceae</v>
          </cell>
          <cell r="D2266" t="str">
            <v>Moquilea</v>
          </cell>
          <cell r="E2266" t="str">
            <v>unguiculata</v>
          </cell>
          <cell r="F2266" t="str">
            <v>(Prance) Sothers &amp; Prance</v>
          </cell>
          <cell r="G2266" t="str">
            <v>-</v>
          </cell>
        </row>
        <row r="2267">
          <cell r="A2267">
            <v>149111100</v>
          </cell>
          <cell r="B2267" t="str">
            <v>Parinari sp.</v>
          </cell>
          <cell r="C2267" t="str">
            <v>Chrysobalanaceae</v>
          </cell>
          <cell r="D2267" t="str">
            <v>Parinari</v>
          </cell>
          <cell r="E2267" t="str">
            <v>sp.</v>
          </cell>
          <cell r="F2267" t="str">
            <v>-</v>
          </cell>
          <cell r="G2267" t="str">
            <v>-</v>
          </cell>
        </row>
        <row r="2268">
          <cell r="A2268">
            <v>149111101</v>
          </cell>
          <cell r="B2268" t="str">
            <v>Parinari campestris Aubl.</v>
          </cell>
          <cell r="C2268" t="str">
            <v>Chrysobalanaceae</v>
          </cell>
          <cell r="D2268" t="str">
            <v>Parinari</v>
          </cell>
          <cell r="E2268" t="str">
            <v>campestris</v>
          </cell>
          <cell r="F2268" t="str">
            <v>Aubl.</v>
          </cell>
          <cell r="G2268" t="str">
            <v>Arenillo</v>
          </cell>
        </row>
        <row r="2269">
          <cell r="A2269">
            <v>149111102</v>
          </cell>
          <cell r="B2269" t="str">
            <v>Parinari excelsa Sabine</v>
          </cell>
          <cell r="C2269" t="str">
            <v>Chrysobalanaceae</v>
          </cell>
          <cell r="D2269" t="str">
            <v>Parinari</v>
          </cell>
          <cell r="E2269" t="str">
            <v>excelsa</v>
          </cell>
          <cell r="F2269" t="str">
            <v>Sabine</v>
          </cell>
          <cell r="G2269" t="str">
            <v>Guaraí</v>
          </cell>
        </row>
        <row r="2270">
          <cell r="A2270">
            <v>149111103</v>
          </cell>
          <cell r="B2270" t="str">
            <v>Parinari klugii Prance</v>
          </cell>
          <cell r="C2270" t="str">
            <v>Chrysobalanaceae</v>
          </cell>
          <cell r="D2270" t="str">
            <v>Parinari</v>
          </cell>
          <cell r="E2270" t="str">
            <v>klugii</v>
          </cell>
          <cell r="F2270" t="str">
            <v>Prance</v>
          </cell>
          <cell r="G2270" t="str">
            <v>-</v>
          </cell>
        </row>
        <row r="2271">
          <cell r="A2271">
            <v>149111104</v>
          </cell>
          <cell r="B2271" t="str">
            <v>Parinari montana Aubl.</v>
          </cell>
          <cell r="C2271" t="str">
            <v>Chrysobalanaceae</v>
          </cell>
          <cell r="D2271" t="str">
            <v>Parinari</v>
          </cell>
          <cell r="E2271" t="str">
            <v>montana</v>
          </cell>
          <cell r="F2271" t="str">
            <v>Aubl.</v>
          </cell>
          <cell r="G2271" t="str">
            <v>Toñeca propia</v>
          </cell>
        </row>
        <row r="2272">
          <cell r="A2272">
            <v>149111105</v>
          </cell>
          <cell r="B2272" t="str">
            <v>Parinari occidentalis Prance</v>
          </cell>
          <cell r="C2272" t="str">
            <v>Chrysobalanaceae</v>
          </cell>
          <cell r="D2272" t="str">
            <v>Parinari</v>
          </cell>
          <cell r="E2272" t="str">
            <v>occidentalis</v>
          </cell>
          <cell r="F2272" t="str">
            <v>Prance</v>
          </cell>
          <cell r="G2272" t="str">
            <v>-</v>
          </cell>
        </row>
        <row r="2273">
          <cell r="A2273">
            <v>149111106</v>
          </cell>
          <cell r="B2273" t="str">
            <v>Parinari pachyphylla  Rusby</v>
          </cell>
          <cell r="C2273" t="str">
            <v>Chrysobalanaceae</v>
          </cell>
          <cell r="D2273" t="str">
            <v>Parinari</v>
          </cell>
          <cell r="E2273" t="str">
            <v xml:space="preserve">pachyphylla </v>
          </cell>
          <cell r="F2273" t="str">
            <v>Rusby</v>
          </cell>
          <cell r="G2273" t="str">
            <v>Perehuétano</v>
          </cell>
        </row>
        <row r="2274">
          <cell r="A2274">
            <v>149111107</v>
          </cell>
          <cell r="B2274" t="str">
            <v>Parinari parilis J.F.Macbr.</v>
          </cell>
          <cell r="C2274" t="str">
            <v>Chrysobalanaceae</v>
          </cell>
          <cell r="D2274" t="str">
            <v>Parinari</v>
          </cell>
          <cell r="E2274" t="str">
            <v>parilis</v>
          </cell>
          <cell r="F2274" t="str">
            <v>J.F.Macbr.</v>
          </cell>
          <cell r="G2274" t="str">
            <v>Palo de manteca</v>
          </cell>
        </row>
        <row r="2275">
          <cell r="A2275">
            <v>149111108</v>
          </cell>
          <cell r="B2275" t="str">
            <v>Parinari rodolphii Huber</v>
          </cell>
          <cell r="C2275" t="str">
            <v>Chrysobalanaceae</v>
          </cell>
          <cell r="D2275" t="str">
            <v>Parinari</v>
          </cell>
          <cell r="E2275" t="str">
            <v>rodolphii</v>
          </cell>
          <cell r="F2275" t="str">
            <v>Huber</v>
          </cell>
          <cell r="G2275" t="str">
            <v>-</v>
          </cell>
        </row>
        <row r="2276">
          <cell r="A2276">
            <v>149111109</v>
          </cell>
          <cell r="B2276" t="str">
            <v>Parinari sprucei Hook.f.</v>
          </cell>
          <cell r="C2276" t="str">
            <v>Chrysobalanaceae</v>
          </cell>
          <cell r="D2276" t="str">
            <v>Parinari</v>
          </cell>
          <cell r="E2276" t="str">
            <v>sprucei</v>
          </cell>
          <cell r="F2276" t="str">
            <v>Hook.f.</v>
          </cell>
          <cell r="G2276" t="str">
            <v>Warshe</v>
          </cell>
        </row>
        <row r="2277">
          <cell r="A2277">
            <v>149112100</v>
          </cell>
          <cell r="B2277" t="str">
            <v>Parinariopsis licaniiflora (Sagot) Sothers &amp; Prance</v>
          </cell>
          <cell r="C2277" t="str">
            <v>Chrysobalanaceae</v>
          </cell>
          <cell r="D2277" t="str">
            <v>Parinariopsis</v>
          </cell>
          <cell r="E2277" t="str">
            <v>licaniiflora</v>
          </cell>
          <cell r="F2277" t="str">
            <v>(Sagot) Sothers &amp; Prance</v>
          </cell>
          <cell r="G2277" t="str">
            <v>Palo de cemento</v>
          </cell>
        </row>
        <row r="2278">
          <cell r="A2278">
            <v>150100100</v>
          </cell>
          <cell r="B2278" t="str">
            <v>Cleome sp.</v>
          </cell>
          <cell r="C2278" t="str">
            <v>Cleomaceae</v>
          </cell>
          <cell r="D2278" t="str">
            <v>Cleome</v>
          </cell>
          <cell r="E2278" t="str">
            <v>sp.</v>
          </cell>
          <cell r="F2278" t="str">
            <v>-</v>
          </cell>
          <cell r="G2278" t="str">
            <v>-</v>
          </cell>
        </row>
        <row r="2279">
          <cell r="A2279">
            <v>150100101</v>
          </cell>
          <cell r="B2279" t="str">
            <v>Cleome aculeata L.</v>
          </cell>
          <cell r="C2279" t="str">
            <v>Cleomaceae</v>
          </cell>
          <cell r="D2279" t="str">
            <v>Cleome</v>
          </cell>
          <cell r="E2279" t="str">
            <v>aculeata</v>
          </cell>
          <cell r="F2279" t="str">
            <v>L.</v>
          </cell>
          <cell r="G2279" t="str">
            <v>-</v>
          </cell>
        </row>
        <row r="2280">
          <cell r="A2280">
            <v>150100102</v>
          </cell>
          <cell r="B2280" t="str">
            <v>Cleome parviflora Kunth</v>
          </cell>
          <cell r="C2280" t="str">
            <v>Cleomaceae</v>
          </cell>
          <cell r="D2280" t="str">
            <v>Cleome</v>
          </cell>
          <cell r="E2280" t="str">
            <v>parviflora</v>
          </cell>
          <cell r="F2280" t="str">
            <v>Kunth</v>
          </cell>
          <cell r="G2280" t="str">
            <v>-</v>
          </cell>
        </row>
        <row r="2281">
          <cell r="A2281">
            <v>150100103</v>
          </cell>
          <cell r="B2281" t="str">
            <v>Cleome spinosa Jacq.</v>
          </cell>
          <cell r="C2281" t="str">
            <v>Cleomaceae</v>
          </cell>
          <cell r="D2281" t="str">
            <v>Cleome</v>
          </cell>
          <cell r="E2281" t="str">
            <v>spinosa</v>
          </cell>
          <cell r="F2281" t="str">
            <v>Jacq.</v>
          </cell>
          <cell r="G2281" t="str">
            <v>-</v>
          </cell>
        </row>
        <row r="2282">
          <cell r="A2282">
            <v>150101100</v>
          </cell>
          <cell r="B2282" t="str">
            <v>Cochranella pilosa (Benth.) E.M.McGinty &amp; Roalson</v>
          </cell>
          <cell r="C2282" t="str">
            <v>Cleomaceae</v>
          </cell>
          <cell r="D2282" t="str">
            <v>Cochranella</v>
          </cell>
          <cell r="E2282" t="str">
            <v>pilosa</v>
          </cell>
          <cell r="F2282" t="str">
            <v>(Benth.) E.M.McGinty &amp; Roalson</v>
          </cell>
          <cell r="G2282" t="str">
            <v>Cabello de ángel</v>
          </cell>
        </row>
        <row r="2283">
          <cell r="A2283">
            <v>150102100</v>
          </cell>
          <cell r="B2283" t="str">
            <v>Podandrogyne sp.</v>
          </cell>
          <cell r="C2283" t="str">
            <v>Cleomaceae</v>
          </cell>
          <cell r="D2283" t="str">
            <v>Podandrogyne</v>
          </cell>
          <cell r="E2283" t="str">
            <v>sp.</v>
          </cell>
          <cell r="F2283" t="str">
            <v>-</v>
          </cell>
          <cell r="G2283" t="str">
            <v>-</v>
          </cell>
        </row>
        <row r="2284">
          <cell r="A2284">
            <v>150102101</v>
          </cell>
          <cell r="B2284" t="str">
            <v>Podandrogyne caucana Cochrane</v>
          </cell>
          <cell r="C2284" t="str">
            <v>Cleomaceae</v>
          </cell>
          <cell r="D2284" t="str">
            <v>Podandrogyne</v>
          </cell>
          <cell r="E2284" t="str">
            <v>caucana</v>
          </cell>
          <cell r="F2284" t="str">
            <v>Cochrane</v>
          </cell>
          <cell r="G2284" t="str">
            <v>-</v>
          </cell>
        </row>
        <row r="2285">
          <cell r="A2285">
            <v>150102102</v>
          </cell>
          <cell r="B2285" t="str">
            <v>Podandrogyne coccinea (Benth.) Woodson</v>
          </cell>
          <cell r="C2285" t="str">
            <v>Cleomaceae</v>
          </cell>
          <cell r="D2285" t="str">
            <v>Podandrogyne</v>
          </cell>
          <cell r="E2285" t="str">
            <v>coccinea</v>
          </cell>
          <cell r="F2285" t="str">
            <v>(Benth.) Woodson</v>
          </cell>
          <cell r="G2285" t="str">
            <v>-</v>
          </cell>
        </row>
        <row r="2286">
          <cell r="A2286">
            <v>150102103</v>
          </cell>
          <cell r="B2286" t="str">
            <v>Podandrogyne decipiens (Triana &amp; Planch.) Woodson</v>
          </cell>
          <cell r="C2286" t="str">
            <v>Cleomaceae</v>
          </cell>
          <cell r="D2286" t="str">
            <v>Podandrogyne</v>
          </cell>
          <cell r="E2286" t="str">
            <v>decipiens</v>
          </cell>
          <cell r="F2286" t="str">
            <v>(Triana &amp; Planch.) Woodson</v>
          </cell>
          <cell r="G2286" t="str">
            <v>-</v>
          </cell>
        </row>
        <row r="2287">
          <cell r="A2287">
            <v>150102104</v>
          </cell>
          <cell r="B2287" t="str">
            <v>Podandrogyne gracilis (Triana &amp; Planch.) Woodson</v>
          </cell>
          <cell r="C2287" t="str">
            <v>Cleomaceae</v>
          </cell>
          <cell r="D2287" t="str">
            <v>Podandrogyne</v>
          </cell>
          <cell r="E2287" t="str">
            <v>gracilis</v>
          </cell>
          <cell r="F2287" t="str">
            <v>(Triana &amp; Planch.) Woodson</v>
          </cell>
          <cell r="G2287" t="str">
            <v>-</v>
          </cell>
        </row>
        <row r="2288">
          <cell r="A2288">
            <v>150102105</v>
          </cell>
          <cell r="B2288" t="str">
            <v>Podandrogyne mathewsii (Briq.) Cochrane</v>
          </cell>
          <cell r="C2288" t="str">
            <v>Cleomaceae</v>
          </cell>
          <cell r="D2288" t="str">
            <v>Podandrogyne</v>
          </cell>
          <cell r="E2288" t="str">
            <v>mathewsii</v>
          </cell>
          <cell r="F2288" t="str">
            <v>(Briq.) Cochrane</v>
          </cell>
          <cell r="G2288" t="str">
            <v>-</v>
          </cell>
        </row>
        <row r="2289">
          <cell r="A2289">
            <v>150102106</v>
          </cell>
          <cell r="B2289" t="str">
            <v>Podandrogyne mocoensis Cochrane</v>
          </cell>
          <cell r="C2289" t="str">
            <v>Cleomaceae</v>
          </cell>
          <cell r="D2289" t="str">
            <v>Podandrogyne</v>
          </cell>
          <cell r="E2289" t="str">
            <v>mocoensis</v>
          </cell>
          <cell r="F2289" t="str">
            <v>Cochrane</v>
          </cell>
          <cell r="G2289" t="str">
            <v>-</v>
          </cell>
        </row>
        <row r="2290">
          <cell r="A2290">
            <v>151100100</v>
          </cell>
          <cell r="B2290" t="str">
            <v>Clethra sp.</v>
          </cell>
          <cell r="C2290" t="str">
            <v>Clethraceae</v>
          </cell>
          <cell r="D2290" t="str">
            <v>Clethra</v>
          </cell>
          <cell r="E2290" t="str">
            <v>sp.</v>
          </cell>
          <cell r="F2290" t="str">
            <v>-</v>
          </cell>
          <cell r="G2290" t="str">
            <v>Manzano</v>
          </cell>
        </row>
        <row r="2291">
          <cell r="A2291">
            <v>151100101</v>
          </cell>
          <cell r="B2291" t="str">
            <v>Clethra fagifolia Kunth</v>
          </cell>
          <cell r="C2291" t="str">
            <v>Clethraceae</v>
          </cell>
          <cell r="D2291" t="str">
            <v>Clethra</v>
          </cell>
          <cell r="E2291" t="str">
            <v>fagifolia</v>
          </cell>
          <cell r="F2291" t="str">
            <v>Kunth</v>
          </cell>
          <cell r="G2291" t="str">
            <v>Gualanday | Granicillo</v>
          </cell>
        </row>
        <row r="2292">
          <cell r="A2292">
            <v>151100102</v>
          </cell>
          <cell r="B2292" t="str">
            <v>Clethra pedicellaris Turcz.</v>
          </cell>
          <cell r="C2292" t="str">
            <v>Clethraceae</v>
          </cell>
          <cell r="D2292" t="str">
            <v>Clethra</v>
          </cell>
          <cell r="E2292" t="str">
            <v>pedicellaris</v>
          </cell>
          <cell r="F2292" t="str">
            <v>Turcz.</v>
          </cell>
          <cell r="G2292" t="str">
            <v>-</v>
          </cell>
        </row>
        <row r="2293">
          <cell r="A2293">
            <v>151100103</v>
          </cell>
          <cell r="B2293" t="str">
            <v>Clethra revoluta (Ruiz &amp; Pav.) Spreng.</v>
          </cell>
          <cell r="C2293" t="str">
            <v>Clethraceae</v>
          </cell>
          <cell r="D2293" t="str">
            <v>Clethra</v>
          </cell>
          <cell r="E2293" t="str">
            <v>revoluta</v>
          </cell>
          <cell r="F2293" t="str">
            <v>(Ruiz &amp; Pav.) Spreng.</v>
          </cell>
          <cell r="G2293" t="str">
            <v>-</v>
          </cell>
        </row>
        <row r="2294">
          <cell r="A2294">
            <v>152100100</v>
          </cell>
          <cell r="B2294" t="str">
            <v>Chrysochlamys sp.</v>
          </cell>
          <cell r="C2294" t="str">
            <v>Clusiaceae</v>
          </cell>
          <cell r="D2294" t="str">
            <v>Chrysochlamys</v>
          </cell>
          <cell r="E2294" t="str">
            <v>sp.</v>
          </cell>
          <cell r="F2294" t="str">
            <v>-</v>
          </cell>
          <cell r="G2294" t="str">
            <v>Chagualo</v>
          </cell>
        </row>
        <row r="2295">
          <cell r="A2295">
            <v>152100101</v>
          </cell>
          <cell r="B2295" t="str">
            <v>Chrysochlamys bracteolata Cuatrec.</v>
          </cell>
          <cell r="C2295" t="str">
            <v>Clusiaceae</v>
          </cell>
          <cell r="D2295" t="str">
            <v>Chrysochlamys</v>
          </cell>
          <cell r="E2295" t="str">
            <v>bracteolata</v>
          </cell>
          <cell r="F2295" t="str">
            <v>Cuatrec.</v>
          </cell>
          <cell r="G2295" t="str">
            <v>Motilón | Candelo | Palo que nunca se acaba</v>
          </cell>
        </row>
        <row r="2296">
          <cell r="A2296">
            <v>152100102</v>
          </cell>
          <cell r="B2296" t="str">
            <v>Chrysochlamys colombiana (Cuatrec.) Cuatrec.</v>
          </cell>
          <cell r="C2296" t="str">
            <v>Clusiaceae</v>
          </cell>
          <cell r="D2296" t="str">
            <v>Chrysochlamys</v>
          </cell>
          <cell r="E2296" t="str">
            <v>colombiana</v>
          </cell>
          <cell r="F2296" t="str">
            <v>(Cuatrec.) Cuatrec.</v>
          </cell>
          <cell r="G2296" t="str">
            <v>-</v>
          </cell>
        </row>
        <row r="2297">
          <cell r="A2297">
            <v>152100103</v>
          </cell>
          <cell r="B2297" t="str">
            <v>Chrysochlamys dependens Planch. &amp; Triana</v>
          </cell>
          <cell r="C2297" t="str">
            <v>Clusiaceae</v>
          </cell>
          <cell r="D2297" t="str">
            <v>Chrysochlamys</v>
          </cell>
          <cell r="E2297" t="str">
            <v>dependens</v>
          </cell>
          <cell r="F2297" t="str">
            <v>Planch. &amp; Triana</v>
          </cell>
          <cell r="G2297" t="str">
            <v>Frutillo serca | Caimo</v>
          </cell>
        </row>
        <row r="2298">
          <cell r="A2298">
            <v>152100104</v>
          </cell>
          <cell r="B2298" t="str">
            <v>Chrysochlamys membranacea Planch. &amp; Triana</v>
          </cell>
          <cell r="C2298" t="str">
            <v>Clusiaceae</v>
          </cell>
          <cell r="D2298" t="str">
            <v>Chrysochlamys</v>
          </cell>
          <cell r="E2298" t="str">
            <v>membranacea</v>
          </cell>
          <cell r="F2298" t="str">
            <v>Planch. &amp; Triana</v>
          </cell>
          <cell r="G2298" t="str">
            <v>Cucharo</v>
          </cell>
        </row>
        <row r="2299">
          <cell r="A2299">
            <v>152100105</v>
          </cell>
          <cell r="B2299" t="str">
            <v>Chrysochlamys tenuifolia Cuatrec.</v>
          </cell>
          <cell r="C2299" t="str">
            <v>Clusiaceae</v>
          </cell>
          <cell r="D2299" t="str">
            <v>Chrysochlamys</v>
          </cell>
          <cell r="E2299" t="str">
            <v>tenuifolia</v>
          </cell>
          <cell r="F2299" t="str">
            <v>Cuatrec.</v>
          </cell>
          <cell r="G2299" t="str">
            <v>-</v>
          </cell>
        </row>
        <row r="2300">
          <cell r="A2300">
            <v>152100106</v>
          </cell>
          <cell r="B2300" t="str">
            <v>Chrysochlamys ulei Engl.</v>
          </cell>
          <cell r="C2300" t="str">
            <v>Clusiaceae</v>
          </cell>
          <cell r="D2300" t="str">
            <v>Chrysochlamys</v>
          </cell>
          <cell r="E2300" t="str">
            <v>ulei</v>
          </cell>
          <cell r="F2300" t="str">
            <v>Engl.</v>
          </cell>
          <cell r="G2300" t="str">
            <v>-</v>
          </cell>
        </row>
        <row r="2301">
          <cell r="A2301">
            <v>152100107</v>
          </cell>
          <cell r="B2301" t="str">
            <v>Chrysochlamys weberbaueri Engl.</v>
          </cell>
          <cell r="C2301" t="str">
            <v>Clusiaceae</v>
          </cell>
          <cell r="D2301" t="str">
            <v>Chrysochlamys</v>
          </cell>
          <cell r="E2301" t="str">
            <v>weberbaueri</v>
          </cell>
          <cell r="F2301" t="str">
            <v>Engl.</v>
          </cell>
          <cell r="G2301" t="str">
            <v>Cumala</v>
          </cell>
        </row>
        <row r="2302">
          <cell r="A2302">
            <v>152101100</v>
          </cell>
          <cell r="B2302" t="str">
            <v>Clusia sp.</v>
          </cell>
          <cell r="C2302" t="str">
            <v>Clusiaceae</v>
          </cell>
          <cell r="D2302" t="str">
            <v>Clusia</v>
          </cell>
          <cell r="E2302" t="str">
            <v>sp.</v>
          </cell>
          <cell r="F2302" t="str">
            <v>-</v>
          </cell>
          <cell r="G2302" t="str">
            <v>Breo | Güaque | Matapalo | Incienso</v>
          </cell>
        </row>
        <row r="2303">
          <cell r="A2303">
            <v>152101101</v>
          </cell>
          <cell r="B2303" t="str">
            <v>Clusia amazonica Planch. &amp; Triana</v>
          </cell>
          <cell r="C2303" t="str">
            <v>Clusiaceae</v>
          </cell>
          <cell r="D2303" t="str">
            <v>Clusia</v>
          </cell>
          <cell r="E2303" t="str">
            <v>amazonica</v>
          </cell>
          <cell r="F2303" t="str">
            <v>Planch. &amp; Triana</v>
          </cell>
          <cell r="G2303" t="str">
            <v>-</v>
          </cell>
        </row>
        <row r="2304">
          <cell r="A2304">
            <v>152101102</v>
          </cell>
          <cell r="B2304" t="str">
            <v>Clusia araracuarae Pipoly</v>
          </cell>
          <cell r="C2304" t="str">
            <v>Clusiaceae</v>
          </cell>
          <cell r="D2304" t="str">
            <v>Clusia</v>
          </cell>
          <cell r="E2304" t="str">
            <v>araracuarae</v>
          </cell>
          <cell r="F2304" t="str">
            <v>Pipoly</v>
          </cell>
          <cell r="G2304" t="str">
            <v>-</v>
          </cell>
        </row>
        <row r="2305">
          <cell r="A2305">
            <v>152101103</v>
          </cell>
          <cell r="B2305" t="str">
            <v>Clusia botryoidea Maguire</v>
          </cell>
          <cell r="C2305" t="str">
            <v>Clusiaceae</v>
          </cell>
          <cell r="D2305" t="str">
            <v>Clusia</v>
          </cell>
          <cell r="E2305" t="str">
            <v>botryoidea</v>
          </cell>
          <cell r="F2305" t="str">
            <v>Maguire</v>
          </cell>
          <cell r="G2305" t="str">
            <v>-</v>
          </cell>
        </row>
        <row r="2306">
          <cell r="A2306">
            <v>152101104</v>
          </cell>
          <cell r="B2306" t="str">
            <v>Clusia candelabrum Planch. &amp; Triana</v>
          </cell>
          <cell r="C2306" t="str">
            <v>Clusiaceae</v>
          </cell>
          <cell r="D2306" t="str">
            <v>Clusia</v>
          </cell>
          <cell r="E2306" t="str">
            <v>candelabrum</v>
          </cell>
          <cell r="F2306" t="str">
            <v>Planch. &amp; Triana</v>
          </cell>
          <cell r="G2306" t="str">
            <v>-</v>
          </cell>
        </row>
        <row r="2307">
          <cell r="A2307">
            <v>152101105</v>
          </cell>
          <cell r="B2307" t="str">
            <v>Clusia cerroana Steyerm.</v>
          </cell>
          <cell r="C2307" t="str">
            <v>Clusiaceae</v>
          </cell>
          <cell r="D2307" t="str">
            <v>Clusia</v>
          </cell>
          <cell r="E2307" t="str">
            <v>cerroana</v>
          </cell>
          <cell r="F2307" t="str">
            <v>Steyerm.</v>
          </cell>
          <cell r="G2307" t="str">
            <v>Chagualo</v>
          </cell>
        </row>
        <row r="2308">
          <cell r="A2308">
            <v>152101106</v>
          </cell>
          <cell r="B2308" t="str">
            <v>Clusia chiribiquetensis Maguire</v>
          </cell>
          <cell r="C2308" t="str">
            <v>Clusiaceae</v>
          </cell>
          <cell r="D2308" t="str">
            <v>Clusia</v>
          </cell>
          <cell r="E2308" t="str">
            <v>chiribiquetensis</v>
          </cell>
          <cell r="F2308" t="str">
            <v>Maguire</v>
          </cell>
          <cell r="G2308" t="str">
            <v>La Cope</v>
          </cell>
        </row>
        <row r="2309">
          <cell r="A2309">
            <v>152101107</v>
          </cell>
          <cell r="B2309" t="str">
            <v>Clusia columnaris Engl.</v>
          </cell>
          <cell r="C2309" t="str">
            <v>Clusiaceae</v>
          </cell>
          <cell r="D2309" t="str">
            <v>Clusia</v>
          </cell>
          <cell r="E2309" t="str">
            <v>columnaris</v>
          </cell>
          <cell r="F2309" t="str">
            <v>Engl.</v>
          </cell>
          <cell r="G2309" t="str">
            <v>Matapalo | Palo blanco | Copé | Guabro</v>
          </cell>
        </row>
        <row r="2310">
          <cell r="A2310">
            <v>152101108</v>
          </cell>
          <cell r="B2310" t="str">
            <v>Clusia crenata Cuatrec.</v>
          </cell>
          <cell r="C2310" t="str">
            <v>Clusiaceae</v>
          </cell>
          <cell r="D2310" t="str">
            <v>Clusia</v>
          </cell>
          <cell r="E2310" t="str">
            <v>crenata</v>
          </cell>
          <cell r="F2310" t="str">
            <v>Cuatrec.</v>
          </cell>
          <cell r="G2310" t="str">
            <v>-</v>
          </cell>
        </row>
        <row r="2311">
          <cell r="A2311">
            <v>152101109</v>
          </cell>
          <cell r="B2311" t="str">
            <v>Clusia cruciata Cuatrec.</v>
          </cell>
          <cell r="C2311" t="str">
            <v>Clusiaceae</v>
          </cell>
          <cell r="D2311" t="str">
            <v>Clusia</v>
          </cell>
          <cell r="E2311" t="str">
            <v>cruciata</v>
          </cell>
          <cell r="F2311" t="str">
            <v>Cuatrec.</v>
          </cell>
          <cell r="G2311" t="str">
            <v>Guandera</v>
          </cell>
        </row>
        <row r="2312">
          <cell r="A2312">
            <v>152101110</v>
          </cell>
          <cell r="B2312" t="str">
            <v>Clusia cuneifolia Cuatrec.</v>
          </cell>
          <cell r="C2312" t="str">
            <v>Clusiaceae</v>
          </cell>
          <cell r="D2312" t="str">
            <v>Clusia</v>
          </cell>
          <cell r="E2312" t="str">
            <v>cuneifolia</v>
          </cell>
          <cell r="F2312" t="str">
            <v>Cuatrec.</v>
          </cell>
          <cell r="G2312" t="str">
            <v>-</v>
          </cell>
        </row>
        <row r="2313">
          <cell r="A2313">
            <v>152101111</v>
          </cell>
          <cell r="B2313" t="str">
            <v>Clusia decussata Planch. &amp; Triana</v>
          </cell>
          <cell r="C2313" t="str">
            <v>Clusiaceae</v>
          </cell>
          <cell r="D2313" t="str">
            <v>Clusia</v>
          </cell>
          <cell r="E2313" t="str">
            <v>decussata</v>
          </cell>
          <cell r="F2313" t="str">
            <v>Planch. &amp; Triana</v>
          </cell>
          <cell r="G2313" t="str">
            <v>-</v>
          </cell>
        </row>
        <row r="2314">
          <cell r="A2314">
            <v>152101112</v>
          </cell>
          <cell r="B2314" t="str">
            <v>Clusia divaricata (Cuatrec.) Pipoly</v>
          </cell>
          <cell r="C2314" t="str">
            <v>Clusiaceae</v>
          </cell>
          <cell r="D2314" t="str">
            <v>Clusia</v>
          </cell>
          <cell r="E2314" t="str">
            <v>divaricata</v>
          </cell>
          <cell r="F2314" t="str">
            <v>(Cuatrec.) Pipoly</v>
          </cell>
          <cell r="G2314" t="str">
            <v>-</v>
          </cell>
        </row>
        <row r="2315">
          <cell r="A2315">
            <v>152101113</v>
          </cell>
          <cell r="B2315" t="str">
            <v>Clusia dixonii Little</v>
          </cell>
          <cell r="C2315" t="str">
            <v>Clusiaceae</v>
          </cell>
          <cell r="D2315" t="str">
            <v>Clusia</v>
          </cell>
          <cell r="E2315" t="str">
            <v>dixonii</v>
          </cell>
          <cell r="F2315" t="str">
            <v>Little</v>
          </cell>
          <cell r="G2315" t="str">
            <v>-</v>
          </cell>
        </row>
        <row r="2316">
          <cell r="A2316">
            <v>152101114</v>
          </cell>
          <cell r="B2316" t="str">
            <v>Clusia ellipticifolia Cuatrec.</v>
          </cell>
          <cell r="C2316" t="str">
            <v>Clusiaceae</v>
          </cell>
          <cell r="D2316" t="str">
            <v>Clusia</v>
          </cell>
          <cell r="E2316" t="str">
            <v>ellipticifolia</v>
          </cell>
          <cell r="F2316" t="str">
            <v>Cuatrec.</v>
          </cell>
          <cell r="G2316" t="str">
            <v>-</v>
          </cell>
        </row>
        <row r="2317">
          <cell r="A2317">
            <v>152101115</v>
          </cell>
          <cell r="B2317" t="str">
            <v>Clusia equinoglossa Cuatrec.</v>
          </cell>
          <cell r="C2317" t="str">
            <v>Clusiaceae</v>
          </cell>
          <cell r="D2317" t="str">
            <v>Clusia</v>
          </cell>
          <cell r="E2317" t="str">
            <v>equinoglossa</v>
          </cell>
          <cell r="F2317" t="str">
            <v>Cuatrec.</v>
          </cell>
          <cell r="G2317" t="str">
            <v>Lengua de potro</v>
          </cell>
        </row>
        <row r="2318">
          <cell r="A2318">
            <v>152101116</v>
          </cell>
          <cell r="B2318" t="str">
            <v>Clusia flava Jacq.</v>
          </cell>
          <cell r="C2318" t="str">
            <v>Clusiaceae</v>
          </cell>
          <cell r="D2318" t="str">
            <v>Clusia</v>
          </cell>
          <cell r="E2318" t="str">
            <v>flava</v>
          </cell>
          <cell r="F2318" t="str">
            <v>Jacq.</v>
          </cell>
          <cell r="G2318" t="str">
            <v>-</v>
          </cell>
        </row>
        <row r="2319">
          <cell r="A2319">
            <v>152101117</v>
          </cell>
          <cell r="B2319" t="str">
            <v>Clusia flavida (Benth.) Pipoly</v>
          </cell>
          <cell r="C2319" t="str">
            <v>Clusiaceae</v>
          </cell>
          <cell r="D2319" t="str">
            <v>Clusia</v>
          </cell>
          <cell r="E2319" t="str">
            <v>flavida</v>
          </cell>
          <cell r="F2319" t="str">
            <v>(Benth.) Pipoly</v>
          </cell>
          <cell r="G2319" t="str">
            <v>-</v>
          </cell>
        </row>
        <row r="2320">
          <cell r="A2320">
            <v>152101118</v>
          </cell>
          <cell r="B2320" t="str">
            <v>Clusia fructiangusta Cuatrec.</v>
          </cell>
          <cell r="C2320" t="str">
            <v>Clusiaceae</v>
          </cell>
          <cell r="D2320" t="str">
            <v>Clusia</v>
          </cell>
          <cell r="E2320" t="str">
            <v>fructiangusta</v>
          </cell>
          <cell r="F2320" t="str">
            <v>Cuatrec.</v>
          </cell>
          <cell r="G2320" t="str">
            <v>-</v>
          </cell>
        </row>
        <row r="2321">
          <cell r="A2321">
            <v>152101119</v>
          </cell>
          <cell r="B2321" t="str">
            <v>Clusia garcibarrigae Cuatrec.</v>
          </cell>
          <cell r="C2321" t="str">
            <v>Clusiaceae</v>
          </cell>
          <cell r="D2321" t="str">
            <v>Clusia</v>
          </cell>
          <cell r="E2321" t="str">
            <v>garcibarrigae</v>
          </cell>
          <cell r="F2321" t="str">
            <v>Cuatrec.</v>
          </cell>
          <cell r="G2321" t="str">
            <v>-</v>
          </cell>
        </row>
        <row r="2322">
          <cell r="A2322">
            <v>152101120</v>
          </cell>
          <cell r="B2322" t="str">
            <v>Clusia gaudichaudii Cambess.</v>
          </cell>
          <cell r="C2322" t="str">
            <v>Clusiaceae</v>
          </cell>
          <cell r="D2322" t="str">
            <v>Clusia</v>
          </cell>
          <cell r="E2322" t="str">
            <v>gaudichaudii</v>
          </cell>
          <cell r="F2322" t="str">
            <v>Cambess.</v>
          </cell>
          <cell r="G2322" t="str">
            <v>-</v>
          </cell>
        </row>
        <row r="2323">
          <cell r="A2323">
            <v>152101121</v>
          </cell>
          <cell r="B2323" t="str">
            <v>Clusia globosa Maguire</v>
          </cell>
          <cell r="C2323" t="str">
            <v>Clusiaceae</v>
          </cell>
          <cell r="D2323" t="str">
            <v>Clusia</v>
          </cell>
          <cell r="E2323" t="str">
            <v>globosa</v>
          </cell>
          <cell r="F2323" t="str">
            <v>Maguire</v>
          </cell>
          <cell r="G2323" t="str">
            <v>-</v>
          </cell>
        </row>
        <row r="2324">
          <cell r="A2324">
            <v>152101122</v>
          </cell>
          <cell r="B2324" t="str">
            <v>Clusia glomerata Cuatrec.</v>
          </cell>
          <cell r="C2324" t="str">
            <v>Clusiaceae</v>
          </cell>
          <cell r="D2324" t="str">
            <v>Clusia</v>
          </cell>
          <cell r="E2324" t="str">
            <v>glomerata</v>
          </cell>
          <cell r="F2324" t="str">
            <v>Cuatrec.</v>
          </cell>
          <cell r="G2324" t="str">
            <v>-</v>
          </cell>
        </row>
        <row r="2325">
          <cell r="A2325">
            <v>152101123</v>
          </cell>
          <cell r="B2325" t="str">
            <v>Clusia grammadenioides Pipoly</v>
          </cell>
          <cell r="C2325" t="str">
            <v>Clusiaceae</v>
          </cell>
          <cell r="D2325" t="str">
            <v>Clusia</v>
          </cell>
          <cell r="E2325" t="str">
            <v>grammadenioides</v>
          </cell>
          <cell r="F2325" t="str">
            <v>Pipoly</v>
          </cell>
          <cell r="G2325" t="str">
            <v>-</v>
          </cell>
        </row>
        <row r="2326">
          <cell r="A2326">
            <v>152101124</v>
          </cell>
          <cell r="B2326" t="str">
            <v>Clusia grandiflora Splitg.</v>
          </cell>
          <cell r="C2326" t="str">
            <v>Clusiaceae</v>
          </cell>
          <cell r="D2326" t="str">
            <v>Clusia</v>
          </cell>
          <cell r="E2326" t="str">
            <v>grandiflora</v>
          </cell>
          <cell r="F2326" t="str">
            <v>Splitg.</v>
          </cell>
          <cell r="G2326" t="str">
            <v>Gaque</v>
          </cell>
        </row>
        <row r="2327">
          <cell r="A2327">
            <v>152101125</v>
          </cell>
          <cell r="B2327" t="str">
            <v>Clusia guaviarensis Cuatrec.</v>
          </cell>
          <cell r="C2327" t="str">
            <v>Clusiaceae</v>
          </cell>
          <cell r="D2327" t="str">
            <v>Clusia</v>
          </cell>
          <cell r="E2327" t="str">
            <v>guaviarensis</v>
          </cell>
          <cell r="F2327" t="str">
            <v>Cuatrec.</v>
          </cell>
          <cell r="G2327" t="str">
            <v>-</v>
          </cell>
        </row>
        <row r="2328">
          <cell r="A2328">
            <v>152101126</v>
          </cell>
          <cell r="B2328" t="str">
            <v>Clusia hachensis Cuatrec.</v>
          </cell>
          <cell r="C2328" t="str">
            <v>Clusiaceae</v>
          </cell>
          <cell r="D2328" t="str">
            <v>Clusia</v>
          </cell>
          <cell r="E2328" t="str">
            <v>hachensis</v>
          </cell>
          <cell r="F2328" t="str">
            <v>Cuatrec.</v>
          </cell>
          <cell r="G2328" t="str">
            <v>-</v>
          </cell>
        </row>
        <row r="2329">
          <cell r="A2329">
            <v>152101127</v>
          </cell>
          <cell r="B2329" t="str">
            <v>Clusia hammeliana Pipoly</v>
          </cell>
          <cell r="C2329" t="str">
            <v>Clusiaceae</v>
          </cell>
          <cell r="D2329" t="str">
            <v>Clusia</v>
          </cell>
          <cell r="E2329" t="str">
            <v>hammeliana</v>
          </cell>
          <cell r="F2329" t="str">
            <v>Pipoly</v>
          </cell>
          <cell r="G2329" t="str">
            <v>Matapalo</v>
          </cell>
        </row>
        <row r="2330">
          <cell r="A2330">
            <v>152101128</v>
          </cell>
          <cell r="B2330" t="str">
            <v>Clusia haughtii Cuatrec.</v>
          </cell>
          <cell r="C2330" t="str">
            <v>Clusiaceae</v>
          </cell>
          <cell r="D2330" t="str">
            <v>Clusia</v>
          </cell>
          <cell r="E2330" t="str">
            <v>haughtii</v>
          </cell>
          <cell r="F2330" t="str">
            <v>Cuatrec.</v>
          </cell>
          <cell r="G2330" t="str">
            <v>-</v>
          </cell>
        </row>
        <row r="2331">
          <cell r="A2331">
            <v>152101129</v>
          </cell>
          <cell r="B2331" t="str">
            <v>Clusia huberi Pipoly</v>
          </cell>
          <cell r="C2331" t="str">
            <v>Clusiaceae</v>
          </cell>
          <cell r="D2331" t="str">
            <v>Clusia</v>
          </cell>
          <cell r="E2331" t="str">
            <v>huberi</v>
          </cell>
          <cell r="F2331" t="str">
            <v>Pipoly</v>
          </cell>
          <cell r="G2331" t="str">
            <v>Tripa de pollo | Coca silvestre | Copé</v>
          </cell>
        </row>
        <row r="2332">
          <cell r="A2332">
            <v>152101130</v>
          </cell>
          <cell r="B2332" t="str">
            <v>Clusia hydrogera Cuatrec.</v>
          </cell>
          <cell r="C2332" t="str">
            <v>Clusiaceae</v>
          </cell>
          <cell r="D2332" t="str">
            <v>Clusia</v>
          </cell>
          <cell r="E2332" t="str">
            <v>hydrogera</v>
          </cell>
          <cell r="F2332" t="str">
            <v>Cuatrec.</v>
          </cell>
          <cell r="G2332" t="str">
            <v>-</v>
          </cell>
        </row>
        <row r="2333">
          <cell r="A2333">
            <v>152101131</v>
          </cell>
          <cell r="B2333" t="str">
            <v>Clusia insignis Mart.</v>
          </cell>
          <cell r="C2333" t="str">
            <v>Clusiaceae</v>
          </cell>
          <cell r="D2333" t="str">
            <v>Clusia</v>
          </cell>
          <cell r="E2333" t="str">
            <v>insignis</v>
          </cell>
          <cell r="F2333" t="str">
            <v>Mart.</v>
          </cell>
          <cell r="G2333" t="str">
            <v>-</v>
          </cell>
        </row>
        <row r="2334">
          <cell r="A2334">
            <v>152101132</v>
          </cell>
          <cell r="B2334" t="str">
            <v>Clusia leprantha Mart.</v>
          </cell>
          <cell r="C2334" t="str">
            <v>Clusiaceae</v>
          </cell>
          <cell r="D2334" t="str">
            <v>Clusia</v>
          </cell>
          <cell r="E2334" t="str">
            <v>leprantha</v>
          </cell>
          <cell r="F2334" t="str">
            <v>Mart.</v>
          </cell>
          <cell r="G2334" t="str">
            <v>-</v>
          </cell>
        </row>
        <row r="2335">
          <cell r="A2335">
            <v>152101133</v>
          </cell>
          <cell r="B2335" t="str">
            <v>Clusia lineata (Benth.) Planch. &amp; Triana</v>
          </cell>
          <cell r="C2335" t="str">
            <v>Clusiaceae</v>
          </cell>
          <cell r="D2335" t="str">
            <v>Clusia</v>
          </cell>
          <cell r="E2335" t="str">
            <v>lineata</v>
          </cell>
          <cell r="F2335" t="str">
            <v>(Benth.) Planch. &amp; Triana</v>
          </cell>
          <cell r="G2335" t="str">
            <v>-</v>
          </cell>
        </row>
        <row r="2336">
          <cell r="A2336">
            <v>152101134</v>
          </cell>
          <cell r="B2336" t="str">
            <v>Clusia longipes (Ducke) Bittrich</v>
          </cell>
          <cell r="C2336" t="str">
            <v>Clusiaceae</v>
          </cell>
          <cell r="D2336" t="str">
            <v>Clusia</v>
          </cell>
          <cell r="E2336" t="str">
            <v>longipes</v>
          </cell>
          <cell r="F2336" t="str">
            <v>(Ducke) Bittrich</v>
          </cell>
          <cell r="G2336" t="str">
            <v>-</v>
          </cell>
        </row>
        <row r="2337">
          <cell r="A2337">
            <v>152101135</v>
          </cell>
          <cell r="B2337" t="str">
            <v>Clusia lopezii Maguire</v>
          </cell>
          <cell r="C2337" t="str">
            <v>Clusiaceae</v>
          </cell>
          <cell r="D2337" t="str">
            <v>Clusia</v>
          </cell>
          <cell r="E2337" t="str">
            <v>lopezii</v>
          </cell>
          <cell r="F2337" t="str">
            <v>Maguire</v>
          </cell>
          <cell r="G2337" t="str">
            <v>-</v>
          </cell>
        </row>
        <row r="2338">
          <cell r="A2338">
            <v>152101136</v>
          </cell>
          <cell r="B2338" t="str">
            <v>Clusia loranthacea Planch. &amp; Triana</v>
          </cell>
          <cell r="C2338" t="str">
            <v>Clusiaceae</v>
          </cell>
          <cell r="D2338" t="str">
            <v>Clusia</v>
          </cell>
          <cell r="E2338" t="str">
            <v>loranthacea</v>
          </cell>
          <cell r="F2338" t="str">
            <v>Planch. &amp; Triana</v>
          </cell>
          <cell r="G2338" t="str">
            <v>-</v>
          </cell>
        </row>
        <row r="2339">
          <cell r="A2339">
            <v>152101137</v>
          </cell>
          <cell r="B2339" t="str">
            <v>Clusia loretensis Engl.</v>
          </cell>
          <cell r="C2339" t="str">
            <v>Clusiaceae</v>
          </cell>
          <cell r="D2339" t="str">
            <v>Clusia</v>
          </cell>
          <cell r="E2339" t="str">
            <v>loretensis</v>
          </cell>
          <cell r="F2339" t="str">
            <v>Engl.</v>
          </cell>
          <cell r="G2339" t="str">
            <v>Impamo</v>
          </cell>
        </row>
        <row r="2340">
          <cell r="A2340">
            <v>152101138</v>
          </cell>
          <cell r="B2340" t="str">
            <v>Clusia macropoda Engl.</v>
          </cell>
          <cell r="C2340" t="str">
            <v>Clusiaceae</v>
          </cell>
          <cell r="D2340" t="str">
            <v>Clusia</v>
          </cell>
          <cell r="E2340" t="str">
            <v>macropoda</v>
          </cell>
          <cell r="F2340" t="str">
            <v>Engl.</v>
          </cell>
          <cell r="G2340" t="str">
            <v>-</v>
          </cell>
        </row>
        <row r="2341">
          <cell r="A2341">
            <v>152101139</v>
          </cell>
          <cell r="B2341" t="str">
            <v>Clusia magnifolia Cuatrec.</v>
          </cell>
          <cell r="C2341" t="str">
            <v>Clusiaceae</v>
          </cell>
          <cell r="D2341" t="str">
            <v>Clusia</v>
          </cell>
          <cell r="E2341" t="str">
            <v>magnifolia</v>
          </cell>
          <cell r="F2341" t="str">
            <v>Cuatrec.</v>
          </cell>
          <cell r="G2341" t="str">
            <v>Carguero</v>
          </cell>
        </row>
        <row r="2342">
          <cell r="A2342">
            <v>152101140</v>
          </cell>
          <cell r="B2342" t="str">
            <v>Clusia martiana Engl.</v>
          </cell>
          <cell r="C2342" t="str">
            <v>Clusiaceae</v>
          </cell>
          <cell r="D2342" t="str">
            <v>Clusia</v>
          </cell>
          <cell r="E2342" t="str">
            <v>martiana</v>
          </cell>
          <cell r="F2342" t="str">
            <v>Engl.</v>
          </cell>
          <cell r="G2342" t="str">
            <v>-</v>
          </cell>
        </row>
        <row r="2343">
          <cell r="A2343">
            <v>152101141</v>
          </cell>
          <cell r="B2343" t="str">
            <v>Clusia melchiorii Gleason</v>
          </cell>
          <cell r="C2343" t="str">
            <v>Clusiaceae</v>
          </cell>
          <cell r="D2343" t="str">
            <v>Clusia</v>
          </cell>
          <cell r="E2343" t="str">
            <v>melchiorii</v>
          </cell>
          <cell r="F2343" t="str">
            <v>Gleason</v>
          </cell>
          <cell r="G2343" t="str">
            <v>-</v>
          </cell>
        </row>
        <row r="2344">
          <cell r="A2344">
            <v>152101142</v>
          </cell>
          <cell r="B2344" t="str">
            <v>Clusia microstemon Planch. &amp; Triana</v>
          </cell>
          <cell r="C2344" t="str">
            <v>Clusiaceae</v>
          </cell>
          <cell r="D2344" t="str">
            <v>Clusia</v>
          </cell>
          <cell r="E2344" t="str">
            <v>microstemon</v>
          </cell>
          <cell r="F2344" t="str">
            <v>Planch. &amp; Triana</v>
          </cell>
          <cell r="G2344" t="str">
            <v>-</v>
          </cell>
        </row>
        <row r="2345">
          <cell r="A2345">
            <v>152101143</v>
          </cell>
          <cell r="B2345" t="str">
            <v>Clusia minor L.</v>
          </cell>
          <cell r="C2345" t="str">
            <v>Clusiaceae</v>
          </cell>
          <cell r="D2345" t="str">
            <v>Clusia</v>
          </cell>
          <cell r="E2345" t="str">
            <v>minor</v>
          </cell>
          <cell r="F2345" t="str">
            <v>L.</v>
          </cell>
          <cell r="G2345" t="str">
            <v>-</v>
          </cell>
        </row>
        <row r="2346">
          <cell r="A2346">
            <v>152101144</v>
          </cell>
          <cell r="B2346" t="str">
            <v>Clusia mituana Cuatrec.</v>
          </cell>
          <cell r="C2346" t="str">
            <v>Clusiaceae</v>
          </cell>
          <cell r="D2346" t="str">
            <v>Clusia</v>
          </cell>
          <cell r="E2346" t="str">
            <v>mituana</v>
          </cell>
          <cell r="F2346" t="str">
            <v>Cuatrec.</v>
          </cell>
          <cell r="G2346" t="str">
            <v>-</v>
          </cell>
        </row>
        <row r="2347">
          <cell r="A2347">
            <v>152101145</v>
          </cell>
          <cell r="B2347" t="str">
            <v>Clusia mocoensis Cuatrec.</v>
          </cell>
          <cell r="C2347" t="str">
            <v>Clusiaceae</v>
          </cell>
          <cell r="D2347" t="str">
            <v>Clusia</v>
          </cell>
          <cell r="E2347" t="str">
            <v>mocoensis</v>
          </cell>
          <cell r="F2347" t="str">
            <v>Cuatrec.</v>
          </cell>
          <cell r="G2347" t="str">
            <v>-</v>
          </cell>
        </row>
        <row r="2348">
          <cell r="A2348">
            <v>152101146</v>
          </cell>
          <cell r="B2348" t="str">
            <v>Clusia multiflora Kunth</v>
          </cell>
          <cell r="C2348" t="str">
            <v>Clusiaceae</v>
          </cell>
          <cell r="D2348" t="str">
            <v>Clusia</v>
          </cell>
          <cell r="E2348" t="str">
            <v>multiflora</v>
          </cell>
          <cell r="F2348" t="str">
            <v>Kunth</v>
          </cell>
          <cell r="G2348" t="str">
            <v>Mate | Guandera</v>
          </cell>
        </row>
        <row r="2349">
          <cell r="A2349">
            <v>152101147</v>
          </cell>
          <cell r="B2349" t="str">
            <v>Clusia myriandra (Benth.) Planch. &amp; Triana</v>
          </cell>
          <cell r="C2349" t="str">
            <v>Clusiaceae</v>
          </cell>
          <cell r="D2349" t="str">
            <v>Clusia</v>
          </cell>
          <cell r="E2349" t="str">
            <v>myriandra</v>
          </cell>
          <cell r="F2349" t="str">
            <v>(Benth.) Planch. &amp; Triana</v>
          </cell>
          <cell r="G2349" t="str">
            <v>Mataplao</v>
          </cell>
        </row>
        <row r="2350">
          <cell r="A2350">
            <v>152101148</v>
          </cell>
          <cell r="B2350" t="str">
            <v>Clusia nigrolineata P.F.Stevens</v>
          </cell>
          <cell r="C2350" t="str">
            <v>Clusiaceae</v>
          </cell>
          <cell r="D2350" t="str">
            <v>Clusia</v>
          </cell>
          <cell r="E2350" t="str">
            <v>nigrolineata</v>
          </cell>
          <cell r="F2350" t="str">
            <v>P.F.Stevens</v>
          </cell>
          <cell r="G2350" t="str">
            <v>Matapalo</v>
          </cell>
        </row>
        <row r="2351">
          <cell r="A2351">
            <v>152101149</v>
          </cell>
          <cell r="B2351" t="str">
            <v>Clusia obovata (Planch. &amp; Triana) Pipoly</v>
          </cell>
          <cell r="C2351" t="str">
            <v>Clusiaceae</v>
          </cell>
          <cell r="D2351" t="str">
            <v>Clusia</v>
          </cell>
          <cell r="E2351" t="str">
            <v>obovata</v>
          </cell>
          <cell r="F2351" t="str">
            <v>(Planch. &amp; Triana) Pipoly</v>
          </cell>
          <cell r="G2351" t="str">
            <v>-</v>
          </cell>
        </row>
        <row r="2352">
          <cell r="A2352">
            <v>152101150</v>
          </cell>
          <cell r="B2352" t="str">
            <v>Clusia octandra (Poepp.) Pipoly</v>
          </cell>
          <cell r="C2352" t="str">
            <v>Clusiaceae</v>
          </cell>
          <cell r="D2352" t="str">
            <v>Clusia</v>
          </cell>
          <cell r="E2352" t="str">
            <v>octandra</v>
          </cell>
          <cell r="F2352" t="str">
            <v>(Poepp.) Pipoly</v>
          </cell>
          <cell r="G2352" t="str">
            <v>-</v>
          </cell>
        </row>
        <row r="2353">
          <cell r="A2353">
            <v>152101151</v>
          </cell>
          <cell r="B2353" t="str">
            <v>Clusia opaca Maguire</v>
          </cell>
          <cell r="C2353" t="str">
            <v>Clusiaceae</v>
          </cell>
          <cell r="D2353" t="str">
            <v>Clusia</v>
          </cell>
          <cell r="E2353" t="str">
            <v>opaca</v>
          </cell>
          <cell r="F2353" t="str">
            <v>Maguire</v>
          </cell>
          <cell r="G2353" t="str">
            <v>-</v>
          </cell>
        </row>
        <row r="2354">
          <cell r="A2354">
            <v>152101152</v>
          </cell>
          <cell r="B2354" t="str">
            <v>Clusia pallida Engl.</v>
          </cell>
          <cell r="C2354" t="str">
            <v>Clusiaceae</v>
          </cell>
          <cell r="D2354" t="str">
            <v>Clusia</v>
          </cell>
          <cell r="E2354" t="str">
            <v>pallida</v>
          </cell>
          <cell r="F2354" t="str">
            <v>Engl.</v>
          </cell>
          <cell r="G2354" t="str">
            <v>-</v>
          </cell>
        </row>
        <row r="2355">
          <cell r="A2355">
            <v>152101153</v>
          </cell>
          <cell r="B2355" t="str">
            <v>Clusia palmicida Planch. &amp; Triana</v>
          </cell>
          <cell r="C2355" t="str">
            <v>Clusiaceae</v>
          </cell>
          <cell r="D2355" t="str">
            <v>Clusia</v>
          </cell>
          <cell r="E2355" t="str">
            <v>palmicida</v>
          </cell>
          <cell r="F2355" t="str">
            <v>Planch. &amp; Triana</v>
          </cell>
          <cell r="G2355" t="str">
            <v>-</v>
          </cell>
        </row>
        <row r="2356">
          <cell r="A2356">
            <v>152101154</v>
          </cell>
          <cell r="B2356" t="str">
            <v>Clusia panapanari (Aubl.) Choisy</v>
          </cell>
          <cell r="C2356" t="str">
            <v>Clusiaceae</v>
          </cell>
          <cell r="D2356" t="str">
            <v>Clusia</v>
          </cell>
          <cell r="E2356" t="str">
            <v>panapanari</v>
          </cell>
          <cell r="F2356" t="str">
            <v>(Aubl.) Choisy</v>
          </cell>
          <cell r="G2356" t="str">
            <v>-</v>
          </cell>
        </row>
        <row r="2357">
          <cell r="A2357">
            <v>152101155</v>
          </cell>
          <cell r="B2357" t="str">
            <v>Clusia penduliflora Engl.</v>
          </cell>
          <cell r="C2357" t="str">
            <v>Clusiaceae</v>
          </cell>
          <cell r="D2357" t="str">
            <v>Clusia</v>
          </cell>
          <cell r="E2357" t="str">
            <v>penduliflora</v>
          </cell>
          <cell r="F2357" t="str">
            <v>Engl.</v>
          </cell>
          <cell r="G2357" t="str">
            <v>-</v>
          </cell>
        </row>
        <row r="2358">
          <cell r="A2358">
            <v>152101156</v>
          </cell>
          <cell r="B2358" t="str">
            <v>Clusia pusilla Steyerm.</v>
          </cell>
          <cell r="C2358" t="str">
            <v>Clusiaceae</v>
          </cell>
          <cell r="D2358" t="str">
            <v>Clusia</v>
          </cell>
          <cell r="E2358" t="str">
            <v>pusilla</v>
          </cell>
          <cell r="F2358" t="str">
            <v>Steyerm.</v>
          </cell>
          <cell r="G2358" t="str">
            <v>-</v>
          </cell>
        </row>
        <row r="2359">
          <cell r="A2359">
            <v>152101157</v>
          </cell>
          <cell r="B2359" t="str">
            <v>Clusia renggerioides Planch. &amp; Triana</v>
          </cell>
          <cell r="C2359" t="str">
            <v>Clusiaceae</v>
          </cell>
          <cell r="D2359" t="str">
            <v>Clusia</v>
          </cell>
          <cell r="E2359" t="str">
            <v>renggerioides</v>
          </cell>
          <cell r="F2359" t="str">
            <v>Planch. &amp; Triana</v>
          </cell>
          <cell r="G2359" t="str">
            <v>Higuerón</v>
          </cell>
        </row>
        <row r="2360">
          <cell r="A2360">
            <v>152101158</v>
          </cell>
          <cell r="B2360" t="str">
            <v>Clusia rosea Jacq.</v>
          </cell>
          <cell r="C2360" t="str">
            <v>Clusiaceae</v>
          </cell>
          <cell r="D2360" t="str">
            <v>Clusia</v>
          </cell>
          <cell r="E2360" t="str">
            <v>rosea</v>
          </cell>
          <cell r="F2360" t="str">
            <v>Jacq.</v>
          </cell>
          <cell r="G2360" t="str">
            <v>-</v>
          </cell>
        </row>
        <row r="2361">
          <cell r="A2361">
            <v>152101159</v>
          </cell>
          <cell r="B2361" t="str">
            <v>Clusia schomburgkiana (Planch. &amp; Triana) Engl.</v>
          </cell>
          <cell r="C2361" t="str">
            <v>Clusiaceae</v>
          </cell>
          <cell r="D2361" t="str">
            <v>Clusia</v>
          </cell>
          <cell r="E2361" t="str">
            <v>schomburgkiana</v>
          </cell>
          <cell r="F2361" t="str">
            <v>(Planch. &amp; Triana) Engl.</v>
          </cell>
          <cell r="G2361" t="str">
            <v>Matapalo</v>
          </cell>
        </row>
        <row r="2362">
          <cell r="A2362">
            <v>152101160</v>
          </cell>
          <cell r="B2362" t="str">
            <v>Clusia schultesii Maguire</v>
          </cell>
          <cell r="C2362" t="str">
            <v>Clusiaceae</v>
          </cell>
          <cell r="D2362" t="str">
            <v>Clusia</v>
          </cell>
          <cell r="E2362" t="str">
            <v>schultesii</v>
          </cell>
          <cell r="F2362" t="str">
            <v>Maguire</v>
          </cell>
          <cell r="G2362" t="str">
            <v>-</v>
          </cell>
        </row>
        <row r="2363">
          <cell r="A2363">
            <v>152101161</v>
          </cell>
          <cell r="B2363" t="str">
            <v>Clusia sipapoana (Maguire) Pipoly</v>
          </cell>
          <cell r="C2363" t="str">
            <v>Clusiaceae</v>
          </cell>
          <cell r="D2363" t="str">
            <v>Clusia</v>
          </cell>
          <cell r="E2363" t="str">
            <v>sipapoana</v>
          </cell>
          <cell r="F2363" t="str">
            <v>(Maguire) Pipoly</v>
          </cell>
          <cell r="G2363" t="str">
            <v>-</v>
          </cell>
        </row>
        <row r="2364">
          <cell r="A2364">
            <v>152101162</v>
          </cell>
          <cell r="B2364" t="str">
            <v>Clusia spathulifolia Engl.</v>
          </cell>
          <cell r="C2364" t="str">
            <v>Clusiaceae</v>
          </cell>
          <cell r="D2364" t="str">
            <v>Clusia</v>
          </cell>
          <cell r="E2364" t="str">
            <v>spathulifolia</v>
          </cell>
          <cell r="F2364" t="str">
            <v>Engl.</v>
          </cell>
          <cell r="G2364" t="str">
            <v>Matapalo</v>
          </cell>
        </row>
        <row r="2365">
          <cell r="A2365">
            <v>152101163</v>
          </cell>
          <cell r="B2365" t="str">
            <v>Clusia vaginata Cuatrec.</v>
          </cell>
          <cell r="C2365" t="str">
            <v>Clusiaceae</v>
          </cell>
          <cell r="D2365" t="str">
            <v>Clusia</v>
          </cell>
          <cell r="E2365" t="str">
            <v>vaginata</v>
          </cell>
          <cell r="F2365" t="str">
            <v>Cuatrec.</v>
          </cell>
          <cell r="G2365" t="str">
            <v>-</v>
          </cell>
        </row>
        <row r="2366">
          <cell r="A2366">
            <v>152101164</v>
          </cell>
          <cell r="B2366" t="str">
            <v>Clusia viscida Engl.</v>
          </cell>
          <cell r="C2366" t="str">
            <v>Clusiaceae</v>
          </cell>
          <cell r="D2366" t="str">
            <v>Clusia</v>
          </cell>
          <cell r="E2366" t="str">
            <v>viscida</v>
          </cell>
          <cell r="F2366" t="str">
            <v>Engl.</v>
          </cell>
          <cell r="G2366" t="str">
            <v>Matapalo</v>
          </cell>
        </row>
        <row r="2367">
          <cell r="A2367">
            <v>152101165</v>
          </cell>
          <cell r="B2367" t="str">
            <v>Clusia weberbaueri Engl.</v>
          </cell>
          <cell r="C2367" t="str">
            <v>Clusiaceae</v>
          </cell>
          <cell r="D2367" t="str">
            <v>Clusia</v>
          </cell>
          <cell r="E2367" t="str">
            <v>weberbaueri</v>
          </cell>
          <cell r="F2367" t="str">
            <v>Engl.</v>
          </cell>
          <cell r="G2367" t="str">
            <v>Matapalo</v>
          </cell>
        </row>
        <row r="2368">
          <cell r="A2368">
            <v>152101166</v>
          </cell>
          <cell r="B2368" t="str">
            <v>Clusia williamsii Steyerm.</v>
          </cell>
          <cell r="C2368" t="str">
            <v>Clusiaceae</v>
          </cell>
          <cell r="D2368" t="str">
            <v>Clusia</v>
          </cell>
          <cell r="E2368" t="str">
            <v>williamsii</v>
          </cell>
          <cell r="F2368" t="str">
            <v>Steyerm.</v>
          </cell>
          <cell r="G2368" t="str">
            <v>-</v>
          </cell>
        </row>
        <row r="2369">
          <cell r="A2369">
            <v>152102100</v>
          </cell>
          <cell r="B2369" t="str">
            <v>Dystovomita sp.</v>
          </cell>
          <cell r="C2369" t="str">
            <v>Clusiaceae</v>
          </cell>
          <cell r="D2369" t="str">
            <v>Dystovomita</v>
          </cell>
          <cell r="E2369" t="str">
            <v>sp.</v>
          </cell>
          <cell r="F2369" t="str">
            <v>-</v>
          </cell>
          <cell r="G2369" t="str">
            <v>-</v>
          </cell>
        </row>
        <row r="2370">
          <cell r="A2370">
            <v>152103100</v>
          </cell>
          <cell r="B2370" t="str">
            <v>Garcinia sp.</v>
          </cell>
          <cell r="C2370" t="str">
            <v>Clusiaceae</v>
          </cell>
          <cell r="D2370" t="str">
            <v>Garcinia</v>
          </cell>
          <cell r="E2370" t="str">
            <v>sp.</v>
          </cell>
          <cell r="F2370" t="str">
            <v>-</v>
          </cell>
          <cell r="G2370" t="str">
            <v>Madroño</v>
          </cell>
        </row>
        <row r="2371">
          <cell r="A2371">
            <v>152103101</v>
          </cell>
          <cell r="B2371" t="str">
            <v>Garcinia acuminata Planch. &amp; Triana</v>
          </cell>
          <cell r="C2371" t="str">
            <v>Clusiaceae</v>
          </cell>
          <cell r="D2371" t="str">
            <v>Garcinia</v>
          </cell>
          <cell r="E2371" t="str">
            <v>acuminata</v>
          </cell>
          <cell r="F2371" t="str">
            <v>Planch. &amp; Triana</v>
          </cell>
          <cell r="G2371" t="str">
            <v>-</v>
          </cell>
        </row>
        <row r="2372">
          <cell r="A2372">
            <v>152103102</v>
          </cell>
          <cell r="B2372" t="str">
            <v>Garcinia benthamiana (Planch. &amp; Triana) Pipoly</v>
          </cell>
          <cell r="C2372" t="str">
            <v>Clusiaceae</v>
          </cell>
          <cell r="D2372" t="str">
            <v>Garcinia</v>
          </cell>
          <cell r="E2372" t="str">
            <v>benthamiana</v>
          </cell>
          <cell r="F2372" t="str">
            <v>(Planch. &amp; Triana) Pipoly</v>
          </cell>
          <cell r="G2372" t="str">
            <v>-</v>
          </cell>
        </row>
        <row r="2373">
          <cell r="A2373">
            <v>152103103</v>
          </cell>
          <cell r="B2373" t="str">
            <v>Garcinia brasiliensis C.Mart.</v>
          </cell>
          <cell r="C2373" t="str">
            <v>Clusiaceae</v>
          </cell>
          <cell r="D2373" t="str">
            <v>Garcinia</v>
          </cell>
          <cell r="E2373" t="str">
            <v>brasiliensis</v>
          </cell>
          <cell r="F2373" t="str">
            <v>C.Mart.</v>
          </cell>
          <cell r="G2373" t="str">
            <v>Madroño de hoja ancha | Madroño</v>
          </cell>
        </row>
        <row r="2374">
          <cell r="A2374">
            <v>152103104</v>
          </cell>
          <cell r="B2374" t="str">
            <v>Garcinia gardneriana (Planch. &amp; Triana) Zappi</v>
          </cell>
          <cell r="C2374" t="str">
            <v>Clusiaceae</v>
          </cell>
          <cell r="D2374" t="str">
            <v>Garcinia</v>
          </cell>
          <cell r="E2374" t="str">
            <v>gardneriana</v>
          </cell>
          <cell r="F2374" t="str">
            <v>(Planch. &amp; Triana) Zappi</v>
          </cell>
          <cell r="G2374" t="str">
            <v>Bacurí</v>
          </cell>
        </row>
        <row r="2375">
          <cell r="A2375">
            <v>152103105</v>
          </cell>
          <cell r="B2375" t="str">
            <v>Garcinia macrophylla C.Mart.</v>
          </cell>
          <cell r="C2375" t="str">
            <v>Clusiaceae</v>
          </cell>
          <cell r="D2375" t="str">
            <v>Garcinia</v>
          </cell>
          <cell r="E2375" t="str">
            <v>macrophylla</v>
          </cell>
          <cell r="F2375" t="str">
            <v>C.Mart.</v>
          </cell>
          <cell r="G2375" t="str">
            <v>Madroño de cáscara lisa | Chuchuaso | Madroño | Madroño silvestre | Madroño de monte</v>
          </cell>
        </row>
        <row r="2376">
          <cell r="A2376">
            <v>152103106</v>
          </cell>
          <cell r="B2376" t="str">
            <v>Garcinia madruno (Kunth) Hammel</v>
          </cell>
          <cell r="C2376" t="str">
            <v>Clusiaceae</v>
          </cell>
          <cell r="D2376" t="str">
            <v>Garcinia</v>
          </cell>
          <cell r="E2376" t="str">
            <v>madruno</v>
          </cell>
          <cell r="F2376" t="str">
            <v>(Kunth) Hammel</v>
          </cell>
          <cell r="G2376" t="str">
            <v>Madroño | Chuchuhuaza de tierra baja</v>
          </cell>
        </row>
        <row r="2377">
          <cell r="A2377">
            <v>152104100</v>
          </cell>
          <cell r="B2377" t="str">
            <v>Lorostemon sp.</v>
          </cell>
          <cell r="C2377" t="str">
            <v>Clusiaceae</v>
          </cell>
          <cell r="D2377" t="str">
            <v>Lorostemon</v>
          </cell>
          <cell r="E2377" t="str">
            <v>sp.</v>
          </cell>
          <cell r="F2377" t="str">
            <v>-</v>
          </cell>
          <cell r="G2377" t="str">
            <v>-</v>
          </cell>
        </row>
        <row r="2378">
          <cell r="A2378">
            <v>152104101</v>
          </cell>
          <cell r="B2378" t="str">
            <v>Lorostemon bombaciflorum Ducke</v>
          </cell>
          <cell r="C2378" t="str">
            <v>Clusiaceae</v>
          </cell>
          <cell r="D2378" t="str">
            <v>Lorostemon</v>
          </cell>
          <cell r="E2378" t="str">
            <v>bombaciflorum</v>
          </cell>
          <cell r="F2378" t="str">
            <v>Ducke</v>
          </cell>
          <cell r="G2378" t="str">
            <v>-</v>
          </cell>
        </row>
        <row r="2379">
          <cell r="A2379">
            <v>152104102</v>
          </cell>
          <cell r="B2379" t="str">
            <v>Lorostemon coelhoi Paula</v>
          </cell>
          <cell r="C2379" t="str">
            <v>Clusiaceae</v>
          </cell>
          <cell r="D2379" t="str">
            <v>Lorostemon</v>
          </cell>
          <cell r="E2379" t="str">
            <v>coelhoi</v>
          </cell>
          <cell r="F2379" t="str">
            <v>Paula</v>
          </cell>
          <cell r="G2379" t="str">
            <v>-</v>
          </cell>
        </row>
        <row r="2380">
          <cell r="A2380">
            <v>152104103</v>
          </cell>
          <cell r="B2380" t="str">
            <v>Lorostemon colombianum Maguire</v>
          </cell>
          <cell r="C2380" t="str">
            <v>Clusiaceae</v>
          </cell>
          <cell r="D2380" t="str">
            <v>Lorostemon</v>
          </cell>
          <cell r="E2380" t="str">
            <v>colombianum</v>
          </cell>
          <cell r="F2380" t="str">
            <v>Maguire</v>
          </cell>
          <cell r="G2380" t="str">
            <v>Madroño | Maanio</v>
          </cell>
        </row>
        <row r="2381">
          <cell r="A2381">
            <v>152104104</v>
          </cell>
          <cell r="B2381" t="str">
            <v>Lorostemon stipitatus Maguire</v>
          </cell>
          <cell r="C2381" t="str">
            <v>Clusiaceae</v>
          </cell>
          <cell r="D2381" t="str">
            <v>Lorostemon</v>
          </cell>
          <cell r="E2381" t="str">
            <v>stipitatus</v>
          </cell>
          <cell r="F2381" t="str">
            <v>Maguire</v>
          </cell>
          <cell r="G2381" t="str">
            <v>-</v>
          </cell>
        </row>
        <row r="2382">
          <cell r="A2382">
            <v>152105100</v>
          </cell>
          <cell r="B2382" t="str">
            <v>Moronobea sp.</v>
          </cell>
          <cell r="C2382" t="str">
            <v>Clusiaceae</v>
          </cell>
          <cell r="D2382" t="str">
            <v>Moronobea</v>
          </cell>
          <cell r="E2382" t="str">
            <v>sp.</v>
          </cell>
          <cell r="F2382" t="str">
            <v>-</v>
          </cell>
          <cell r="G2382" t="str">
            <v>-</v>
          </cell>
        </row>
        <row r="2383">
          <cell r="A2383">
            <v>152105101</v>
          </cell>
          <cell r="B2383" t="str">
            <v>Moronobea coccinea Aubl.</v>
          </cell>
          <cell r="C2383" t="str">
            <v>Clusiaceae</v>
          </cell>
          <cell r="D2383" t="str">
            <v>Moronobea</v>
          </cell>
          <cell r="E2383" t="str">
            <v>coccinea</v>
          </cell>
          <cell r="F2383" t="str">
            <v>Aubl.</v>
          </cell>
          <cell r="G2383" t="str">
            <v>Brea | Palobrea</v>
          </cell>
        </row>
        <row r="2384">
          <cell r="A2384">
            <v>152105102</v>
          </cell>
          <cell r="B2384" t="str">
            <v>Moronobea riparia Planch. &amp; Triana</v>
          </cell>
          <cell r="C2384" t="str">
            <v>Clusiaceae</v>
          </cell>
          <cell r="D2384" t="str">
            <v>Moronobea</v>
          </cell>
          <cell r="E2384" t="str">
            <v>riparia</v>
          </cell>
          <cell r="F2384" t="str">
            <v>Planch. &amp; Triana</v>
          </cell>
          <cell r="G2384" t="str">
            <v>-</v>
          </cell>
        </row>
        <row r="2385">
          <cell r="A2385">
            <v>152106100</v>
          </cell>
          <cell r="B2385" t="str">
            <v>Platonia insignis Mart.</v>
          </cell>
          <cell r="C2385" t="str">
            <v>Clusiaceae</v>
          </cell>
          <cell r="D2385" t="str">
            <v>Platonia</v>
          </cell>
          <cell r="E2385" t="str">
            <v>insignis</v>
          </cell>
          <cell r="F2385" t="str">
            <v>Mart.</v>
          </cell>
          <cell r="G2385" t="str">
            <v>Naranjillo | Bacurí</v>
          </cell>
        </row>
        <row r="2386">
          <cell r="A2386">
            <v>152107100</v>
          </cell>
          <cell r="B2386" t="str">
            <v>Symphonia globulifera L.f.</v>
          </cell>
          <cell r="C2386" t="str">
            <v>Clusiaceae</v>
          </cell>
          <cell r="D2386" t="str">
            <v>Symphonia</v>
          </cell>
          <cell r="E2386" t="str">
            <v>globulifera</v>
          </cell>
          <cell r="F2386" t="str">
            <v>L.f.</v>
          </cell>
          <cell r="G2386" t="str">
            <v>Breo para calafatear | Breo | Brea | Chullachaqui caspi | Peramán | Palo de breo | Madroño breo</v>
          </cell>
        </row>
        <row r="2387">
          <cell r="A2387">
            <v>152108100</v>
          </cell>
          <cell r="B2387" t="str">
            <v>Tovomita sp.</v>
          </cell>
          <cell r="C2387" t="str">
            <v>Clusiaceae</v>
          </cell>
          <cell r="D2387" t="str">
            <v>Tovomita</v>
          </cell>
          <cell r="E2387" t="str">
            <v>sp.</v>
          </cell>
          <cell r="F2387" t="str">
            <v>-</v>
          </cell>
          <cell r="G2387" t="str">
            <v>Chullachaqui colorado | Zanca de araña</v>
          </cell>
        </row>
        <row r="2388">
          <cell r="A2388">
            <v>152108101</v>
          </cell>
          <cell r="B2388" t="str">
            <v>Tovomita acutiflora M.S. Barros &amp; G. Mariz</v>
          </cell>
          <cell r="C2388" t="str">
            <v>Clusiaceae</v>
          </cell>
          <cell r="D2388" t="str">
            <v>Tovomita</v>
          </cell>
          <cell r="E2388" t="str">
            <v>acutiflora</v>
          </cell>
          <cell r="F2388" t="str">
            <v>M.S. Barros &amp; G. Mariz</v>
          </cell>
          <cell r="G2388" t="str">
            <v>-</v>
          </cell>
        </row>
        <row r="2389">
          <cell r="A2389">
            <v>152108102</v>
          </cell>
          <cell r="B2389" t="str">
            <v>Tovomita auriculata Cuello</v>
          </cell>
          <cell r="C2389" t="str">
            <v>Clusiaceae</v>
          </cell>
          <cell r="D2389" t="str">
            <v>Tovomita</v>
          </cell>
          <cell r="E2389" t="str">
            <v>auriculata</v>
          </cell>
          <cell r="F2389" t="str">
            <v>Cuello</v>
          </cell>
          <cell r="G2389" t="str">
            <v>-</v>
          </cell>
        </row>
        <row r="2390">
          <cell r="A2390">
            <v>152108103</v>
          </cell>
          <cell r="B2390" t="str">
            <v>Tovomita brasiliensis (Mart.) Walp.</v>
          </cell>
          <cell r="C2390" t="str">
            <v>Clusiaceae</v>
          </cell>
          <cell r="D2390" t="str">
            <v>Tovomita</v>
          </cell>
          <cell r="E2390" t="str">
            <v>brasiliensis</v>
          </cell>
          <cell r="F2390" t="str">
            <v>(Mart.) Walp.</v>
          </cell>
          <cell r="G2390" t="str">
            <v>Arrayán guayabo | Carne de diablo</v>
          </cell>
        </row>
        <row r="2391">
          <cell r="A2391">
            <v>152108104</v>
          </cell>
          <cell r="B2391" t="str">
            <v>Tovomita brevistaminea Engl.</v>
          </cell>
          <cell r="C2391" t="str">
            <v>Clusiaceae</v>
          </cell>
          <cell r="D2391" t="str">
            <v>Tovomita</v>
          </cell>
          <cell r="E2391" t="str">
            <v>brevistaminea</v>
          </cell>
          <cell r="F2391" t="str">
            <v>Engl.</v>
          </cell>
          <cell r="G2391" t="str">
            <v>-</v>
          </cell>
        </row>
        <row r="2392">
          <cell r="A2392">
            <v>152108105</v>
          </cell>
          <cell r="B2392" t="str">
            <v>Tovomita calophyllophylla García-Villacorta &amp; Hammel</v>
          </cell>
          <cell r="C2392" t="str">
            <v>Clusiaceae</v>
          </cell>
          <cell r="D2392" t="str">
            <v>Tovomita</v>
          </cell>
          <cell r="E2392" t="str">
            <v>calophyllophylla</v>
          </cell>
          <cell r="F2392" t="str">
            <v>García-Villacorta &amp; Hammel</v>
          </cell>
          <cell r="G2392" t="str">
            <v>-</v>
          </cell>
        </row>
        <row r="2393">
          <cell r="A2393">
            <v>152108106</v>
          </cell>
          <cell r="B2393" t="str">
            <v>Tovomita clusiiflora (Ducke) L. Marinho</v>
          </cell>
          <cell r="C2393" t="str">
            <v>Clusiaceae</v>
          </cell>
          <cell r="D2393" t="str">
            <v>Tovomita</v>
          </cell>
          <cell r="E2393" t="str">
            <v>clusiiflora</v>
          </cell>
          <cell r="F2393" t="str">
            <v>(Ducke) L. Marinho</v>
          </cell>
          <cell r="G2393" t="str">
            <v>-</v>
          </cell>
        </row>
        <row r="2394">
          <cell r="A2394">
            <v>152108107</v>
          </cell>
          <cell r="B2394" t="str">
            <v>Tovomita colombiana L.Marinho</v>
          </cell>
          <cell r="C2394" t="str">
            <v>Clusiaceae</v>
          </cell>
          <cell r="D2394" t="str">
            <v>Tovomita</v>
          </cell>
          <cell r="E2394" t="str">
            <v>colombiana</v>
          </cell>
          <cell r="F2394" t="str">
            <v>L.Marinho</v>
          </cell>
          <cell r="G2394" t="str">
            <v>-</v>
          </cell>
        </row>
        <row r="2395">
          <cell r="A2395">
            <v>152108108</v>
          </cell>
          <cell r="B2395" t="str">
            <v>Tovomita eggersii Vesque</v>
          </cell>
          <cell r="C2395" t="str">
            <v>Clusiaceae</v>
          </cell>
          <cell r="D2395" t="str">
            <v>Tovomita</v>
          </cell>
          <cell r="E2395" t="str">
            <v>eggersii</v>
          </cell>
          <cell r="F2395" t="str">
            <v>Vesque</v>
          </cell>
          <cell r="G2395" t="str">
            <v>-</v>
          </cell>
        </row>
        <row r="2396">
          <cell r="A2396">
            <v>152108109</v>
          </cell>
          <cell r="B2396" t="str">
            <v>Tovomita krukovii A.C.Sm.</v>
          </cell>
          <cell r="C2396" t="str">
            <v>Clusiaceae</v>
          </cell>
          <cell r="D2396" t="str">
            <v>Tovomita</v>
          </cell>
          <cell r="E2396" t="str">
            <v>krukovii</v>
          </cell>
          <cell r="F2396" t="str">
            <v>A.C.Sm.</v>
          </cell>
          <cell r="G2396" t="str">
            <v>Palo de breo</v>
          </cell>
        </row>
        <row r="2397">
          <cell r="A2397">
            <v>152108110</v>
          </cell>
          <cell r="B2397" t="str">
            <v>Tovomita laurina Planch. &amp; Triana</v>
          </cell>
          <cell r="C2397" t="str">
            <v>Clusiaceae</v>
          </cell>
          <cell r="D2397" t="str">
            <v>Tovomita</v>
          </cell>
          <cell r="E2397" t="str">
            <v>laurina</v>
          </cell>
          <cell r="F2397" t="str">
            <v>Planch. &amp; Triana</v>
          </cell>
          <cell r="G2397" t="str">
            <v>-</v>
          </cell>
        </row>
        <row r="2398">
          <cell r="A2398">
            <v>152108111</v>
          </cell>
          <cell r="B2398" t="str">
            <v>Tovomita longifolia (Rich.) Hochr.</v>
          </cell>
          <cell r="C2398" t="str">
            <v>Clusiaceae</v>
          </cell>
          <cell r="D2398" t="str">
            <v>Tovomita</v>
          </cell>
          <cell r="E2398" t="str">
            <v>longifolia</v>
          </cell>
          <cell r="F2398" t="str">
            <v>(Rich.) Hochr.</v>
          </cell>
          <cell r="G2398" t="str">
            <v>-</v>
          </cell>
        </row>
        <row r="2399">
          <cell r="A2399">
            <v>152108112</v>
          </cell>
          <cell r="B2399" t="str">
            <v>Tovomita macrophylla (Poepp.) Walp.</v>
          </cell>
          <cell r="C2399" t="str">
            <v>Clusiaceae</v>
          </cell>
          <cell r="D2399" t="str">
            <v>Tovomita</v>
          </cell>
          <cell r="E2399" t="str">
            <v>macrophylla</v>
          </cell>
          <cell r="F2399" t="str">
            <v>(Poepp.) Walp.</v>
          </cell>
          <cell r="G2399" t="str">
            <v>-</v>
          </cell>
        </row>
        <row r="2400">
          <cell r="A2400">
            <v>152108113</v>
          </cell>
          <cell r="B2400" t="str">
            <v>Tovomita pauciflora Cuatrec.</v>
          </cell>
          <cell r="C2400" t="str">
            <v>Clusiaceae</v>
          </cell>
          <cell r="D2400" t="str">
            <v>Tovomita</v>
          </cell>
          <cell r="E2400" t="str">
            <v>pauciflora</v>
          </cell>
          <cell r="F2400" t="str">
            <v>Cuatrec.</v>
          </cell>
          <cell r="G2400" t="str">
            <v>-</v>
          </cell>
        </row>
        <row r="2401">
          <cell r="A2401">
            <v>152108114</v>
          </cell>
          <cell r="B2401" t="str">
            <v>Tovomita pyrifolia Planch. &amp; Triana</v>
          </cell>
          <cell r="C2401" t="str">
            <v>Clusiaceae</v>
          </cell>
          <cell r="D2401" t="str">
            <v>Tovomita</v>
          </cell>
          <cell r="E2401" t="str">
            <v>pyrifolia</v>
          </cell>
          <cell r="F2401" t="str">
            <v>Planch. &amp; Triana</v>
          </cell>
          <cell r="G2401" t="str">
            <v>Lengua de potro | pashubia (Portugués)</v>
          </cell>
        </row>
        <row r="2402">
          <cell r="A2402">
            <v>152108115</v>
          </cell>
          <cell r="B2402" t="str">
            <v>Tovomita schomburgkii Planch. &amp; Triana</v>
          </cell>
          <cell r="C2402" t="str">
            <v>Clusiaceae</v>
          </cell>
          <cell r="D2402" t="str">
            <v>Tovomita</v>
          </cell>
          <cell r="E2402" t="str">
            <v>schomburgkii</v>
          </cell>
          <cell r="F2402" t="str">
            <v>Planch. &amp; Triana</v>
          </cell>
          <cell r="G2402" t="str">
            <v>Guayabo</v>
          </cell>
        </row>
        <row r="2403">
          <cell r="A2403">
            <v>152108116</v>
          </cell>
          <cell r="B2403" t="str">
            <v>Tovomita speciosa Ducke</v>
          </cell>
          <cell r="C2403" t="str">
            <v>Clusiaceae</v>
          </cell>
          <cell r="D2403" t="str">
            <v>Tovomita</v>
          </cell>
          <cell r="E2403" t="str">
            <v>speciosa</v>
          </cell>
          <cell r="F2403" t="str">
            <v>Ducke</v>
          </cell>
          <cell r="G2403" t="str">
            <v>Lengua de vaca</v>
          </cell>
        </row>
        <row r="2404">
          <cell r="A2404">
            <v>152108117</v>
          </cell>
          <cell r="B2404" t="str">
            <v>Tovomita spruceana Planch. &amp; Triana</v>
          </cell>
          <cell r="C2404" t="str">
            <v>Clusiaceae</v>
          </cell>
          <cell r="D2404" t="str">
            <v>Tovomita</v>
          </cell>
          <cell r="E2404" t="str">
            <v>spruceana</v>
          </cell>
          <cell r="F2404" t="str">
            <v>Planch. &amp; Triana</v>
          </cell>
          <cell r="G2404" t="str">
            <v>Naranjillo</v>
          </cell>
        </row>
        <row r="2405">
          <cell r="A2405">
            <v>152108118</v>
          </cell>
          <cell r="B2405" t="str">
            <v>Tovomita stergiosii Cuello</v>
          </cell>
          <cell r="C2405" t="str">
            <v>Clusiaceae</v>
          </cell>
          <cell r="D2405" t="str">
            <v>Tovomita</v>
          </cell>
          <cell r="E2405" t="str">
            <v>stergiosii</v>
          </cell>
          <cell r="F2405" t="str">
            <v>Cuello</v>
          </cell>
          <cell r="G2405" t="str">
            <v>-</v>
          </cell>
        </row>
        <row r="2406">
          <cell r="A2406">
            <v>152108119</v>
          </cell>
          <cell r="B2406" t="str">
            <v>Tovomita stylosa Hemsl.</v>
          </cell>
          <cell r="C2406" t="str">
            <v>Clusiaceae</v>
          </cell>
          <cell r="D2406" t="str">
            <v>Tovomita</v>
          </cell>
          <cell r="E2406" t="str">
            <v>stylosa</v>
          </cell>
          <cell r="F2406" t="str">
            <v>Hemsl.</v>
          </cell>
          <cell r="G2406" t="str">
            <v>-</v>
          </cell>
        </row>
        <row r="2407">
          <cell r="A2407">
            <v>152108120</v>
          </cell>
          <cell r="B2407" t="str">
            <v>Tovomita umbellata Benth.</v>
          </cell>
          <cell r="C2407" t="str">
            <v>Clusiaceae</v>
          </cell>
          <cell r="D2407" t="str">
            <v>Tovomita</v>
          </cell>
          <cell r="E2407" t="str">
            <v>umbellata</v>
          </cell>
          <cell r="F2407" t="str">
            <v>Benth.</v>
          </cell>
          <cell r="G2407" t="str">
            <v>-</v>
          </cell>
        </row>
        <row r="2408">
          <cell r="A2408">
            <v>152108121</v>
          </cell>
          <cell r="B2408" t="str">
            <v>Tovomita volkeri L.Marinho</v>
          </cell>
          <cell r="C2408" t="str">
            <v>Clusiaceae</v>
          </cell>
          <cell r="D2408" t="str">
            <v>Tovomita</v>
          </cell>
          <cell r="E2408" t="str">
            <v>volkeri</v>
          </cell>
          <cell r="F2408" t="str">
            <v>L.Marinho</v>
          </cell>
          <cell r="G2408" t="str">
            <v>-</v>
          </cell>
        </row>
        <row r="2409">
          <cell r="A2409">
            <v>152108122</v>
          </cell>
          <cell r="B2409" t="str">
            <v>Tovomita weddelliana Planch. &amp; Triana</v>
          </cell>
          <cell r="C2409" t="str">
            <v>Clusiaceae</v>
          </cell>
          <cell r="D2409" t="str">
            <v>Tovomita</v>
          </cell>
          <cell r="E2409" t="str">
            <v>weddelliana</v>
          </cell>
          <cell r="F2409" t="str">
            <v>Planch. &amp; Triana</v>
          </cell>
          <cell r="G2409" t="str">
            <v>Invasor | Cucharo | Viga de pajarito</v>
          </cell>
        </row>
        <row r="2410">
          <cell r="A2410">
            <v>153100100</v>
          </cell>
          <cell r="B2410" t="str">
            <v>Buchenavia   tetraphyilla (Aubl.) R.A.Howard</v>
          </cell>
          <cell r="C2410" t="str">
            <v>Combretaceae</v>
          </cell>
          <cell r="D2410" t="str">
            <v xml:space="preserve">Buchenavia  </v>
          </cell>
          <cell r="E2410" t="str">
            <v>tetraphyilla</v>
          </cell>
          <cell r="F2410" t="str">
            <v>(Aubl.) R.A.Howard</v>
          </cell>
          <cell r="G2410" t="str">
            <v>Guayacán</v>
          </cell>
        </row>
        <row r="2411">
          <cell r="A2411">
            <v>153101100</v>
          </cell>
          <cell r="B2411" t="str">
            <v>Combretum sp.</v>
          </cell>
          <cell r="C2411" t="str">
            <v>Combretaceae</v>
          </cell>
          <cell r="D2411" t="str">
            <v>Combretum</v>
          </cell>
          <cell r="E2411" t="str">
            <v>sp.</v>
          </cell>
          <cell r="F2411" t="str">
            <v>-</v>
          </cell>
          <cell r="G2411" t="str">
            <v>-</v>
          </cell>
        </row>
        <row r="2412">
          <cell r="A2412">
            <v>153101101</v>
          </cell>
          <cell r="B2412" t="str">
            <v>Combretum assimile Eichler</v>
          </cell>
          <cell r="C2412" t="str">
            <v>Combretaceae</v>
          </cell>
          <cell r="D2412" t="str">
            <v>Combretum</v>
          </cell>
          <cell r="E2412" t="str">
            <v>assimile</v>
          </cell>
          <cell r="F2412" t="str">
            <v>Eichler</v>
          </cell>
          <cell r="G2412" t="str">
            <v>-</v>
          </cell>
        </row>
        <row r="2413">
          <cell r="A2413">
            <v>153101102</v>
          </cell>
          <cell r="B2413" t="str">
            <v>Combretum frangulifolium Kunth</v>
          </cell>
          <cell r="C2413" t="str">
            <v>Combretaceae</v>
          </cell>
          <cell r="D2413" t="str">
            <v>Combretum</v>
          </cell>
          <cell r="E2413" t="str">
            <v>frangulifolium</v>
          </cell>
          <cell r="F2413" t="str">
            <v>Kunth</v>
          </cell>
          <cell r="G2413" t="str">
            <v>-</v>
          </cell>
        </row>
        <row r="2414">
          <cell r="A2414">
            <v>153101103</v>
          </cell>
          <cell r="B2414" t="str">
            <v>Combretum fruticosum (Loef.) Stuntz</v>
          </cell>
          <cell r="C2414" t="str">
            <v>Combretaceae</v>
          </cell>
          <cell r="D2414" t="str">
            <v>Combretum</v>
          </cell>
          <cell r="E2414" t="str">
            <v>fruticosum</v>
          </cell>
          <cell r="F2414" t="str">
            <v>(Loef.) Stuntz</v>
          </cell>
          <cell r="G2414" t="str">
            <v>-</v>
          </cell>
        </row>
        <row r="2415">
          <cell r="A2415">
            <v>153101104</v>
          </cell>
          <cell r="B2415" t="str">
            <v>Combretum indicum (L.) DeFilipps</v>
          </cell>
          <cell r="C2415" t="str">
            <v>Combretaceae</v>
          </cell>
          <cell r="D2415" t="str">
            <v>Combretum</v>
          </cell>
          <cell r="E2415" t="str">
            <v>indicum</v>
          </cell>
          <cell r="F2415" t="str">
            <v>(L.) DeFilipps</v>
          </cell>
          <cell r="G2415" t="str">
            <v>-</v>
          </cell>
        </row>
        <row r="2416">
          <cell r="A2416">
            <v>153101105</v>
          </cell>
          <cell r="B2416" t="str">
            <v>Combretum laurifolium Mart.</v>
          </cell>
          <cell r="C2416" t="str">
            <v>Combretaceae</v>
          </cell>
          <cell r="D2416" t="str">
            <v>Combretum</v>
          </cell>
          <cell r="E2416" t="str">
            <v>laurifolium</v>
          </cell>
          <cell r="F2416" t="str">
            <v>Mart.</v>
          </cell>
          <cell r="G2416" t="str">
            <v>-</v>
          </cell>
        </row>
        <row r="2417">
          <cell r="A2417">
            <v>153101106</v>
          </cell>
          <cell r="B2417" t="str">
            <v>Combretum laxum Jacq.</v>
          </cell>
          <cell r="C2417" t="str">
            <v>Combretaceae</v>
          </cell>
          <cell r="D2417" t="str">
            <v>Combretum</v>
          </cell>
          <cell r="E2417" t="str">
            <v>laxum</v>
          </cell>
          <cell r="F2417" t="str">
            <v>Jacq.</v>
          </cell>
          <cell r="G2417" t="str">
            <v>Bejuco de perico | Chonta huasca | Lengua de potro</v>
          </cell>
        </row>
        <row r="2418">
          <cell r="A2418">
            <v>153101107</v>
          </cell>
          <cell r="B2418" t="str">
            <v>Combretum llewelynii J.F.Macbr.</v>
          </cell>
          <cell r="C2418" t="str">
            <v>Combretaceae</v>
          </cell>
          <cell r="D2418" t="str">
            <v>Combretum</v>
          </cell>
          <cell r="E2418" t="str">
            <v>llewelynii</v>
          </cell>
          <cell r="F2418" t="str">
            <v>J.F.Macbr.</v>
          </cell>
          <cell r="G2418" t="str">
            <v>Peine de boa</v>
          </cell>
        </row>
        <row r="2419">
          <cell r="A2419">
            <v>153101108</v>
          </cell>
          <cell r="B2419" t="str">
            <v>Combretum paraguariense (Eichler) Stace</v>
          </cell>
          <cell r="C2419" t="str">
            <v>Combretaceae</v>
          </cell>
          <cell r="D2419" t="str">
            <v>Combretum</v>
          </cell>
          <cell r="E2419" t="str">
            <v>paraguariense</v>
          </cell>
          <cell r="F2419" t="str">
            <v>(Eichler) Stace</v>
          </cell>
          <cell r="G2419" t="str">
            <v>-</v>
          </cell>
        </row>
        <row r="2420">
          <cell r="A2420">
            <v>153101109</v>
          </cell>
          <cell r="B2420" t="str">
            <v>Combretum pyramidatum Ham.</v>
          </cell>
          <cell r="C2420" t="str">
            <v>Combretaceae</v>
          </cell>
          <cell r="D2420" t="str">
            <v>Combretum</v>
          </cell>
          <cell r="E2420" t="str">
            <v>pyramidatum</v>
          </cell>
          <cell r="F2420" t="str">
            <v>Ham.</v>
          </cell>
          <cell r="G2420" t="str">
            <v>-</v>
          </cell>
        </row>
        <row r="2421">
          <cell r="A2421">
            <v>153101110</v>
          </cell>
          <cell r="B2421" t="str">
            <v>Combretum rotundifolium Rich.</v>
          </cell>
          <cell r="C2421" t="str">
            <v>Combretaceae</v>
          </cell>
          <cell r="D2421" t="str">
            <v>Combretum</v>
          </cell>
          <cell r="E2421" t="str">
            <v>rotundifolium</v>
          </cell>
          <cell r="F2421" t="str">
            <v>Rich.</v>
          </cell>
          <cell r="G2421" t="str">
            <v>Cresta de gallo</v>
          </cell>
        </row>
        <row r="2422">
          <cell r="A2422">
            <v>153102100</v>
          </cell>
          <cell r="B2422" t="str">
            <v>Laguncularia racemosa (L.) C.F.Gaertn.</v>
          </cell>
          <cell r="C2422" t="str">
            <v>Combretaceae</v>
          </cell>
          <cell r="D2422" t="str">
            <v>Laguncularia</v>
          </cell>
          <cell r="E2422" t="str">
            <v>racemosa</v>
          </cell>
          <cell r="F2422" t="str">
            <v>(L.) C.F.Gaertn.</v>
          </cell>
          <cell r="G2422" t="str">
            <v>Mangle blanco</v>
          </cell>
        </row>
        <row r="2423">
          <cell r="A2423">
            <v>153103100</v>
          </cell>
          <cell r="B2423" t="str">
            <v>Terminalia sp.</v>
          </cell>
          <cell r="C2423" t="str">
            <v>Combretaceae</v>
          </cell>
          <cell r="D2423" t="str">
            <v>Terminalia</v>
          </cell>
          <cell r="E2423" t="str">
            <v>sp.</v>
          </cell>
          <cell r="F2423" t="str">
            <v>-</v>
          </cell>
          <cell r="G2423" t="str">
            <v>Pintura de zorra | Granadillo</v>
          </cell>
        </row>
        <row r="2424">
          <cell r="A2424">
            <v>153103101</v>
          </cell>
          <cell r="B2424" t="str">
            <v>Terminalia amazonia (J.F.Gmel.) Exell</v>
          </cell>
          <cell r="C2424" t="str">
            <v>Combretaceae</v>
          </cell>
          <cell r="D2424" t="str">
            <v>Terminalia</v>
          </cell>
          <cell r="E2424" t="str">
            <v>amazonia</v>
          </cell>
          <cell r="F2424" t="str">
            <v>(J.F.Gmel.) Exell</v>
          </cell>
          <cell r="G2424" t="str">
            <v>Guayacan | Macano amarillo | Tanimboca | Almanegra | Macano</v>
          </cell>
        </row>
        <row r="2425">
          <cell r="A2425">
            <v>153103102</v>
          </cell>
          <cell r="B2425" t="str">
            <v>Terminalia brasiliensis (A.St.-Hil.) Eichler</v>
          </cell>
          <cell r="C2425" t="str">
            <v>Combretaceae</v>
          </cell>
          <cell r="D2425" t="str">
            <v>Terminalia</v>
          </cell>
          <cell r="E2425" t="str">
            <v>brasiliensis</v>
          </cell>
          <cell r="F2425" t="str">
            <v>(A.St.-Hil.) Eichler</v>
          </cell>
          <cell r="G2425" t="str">
            <v>-</v>
          </cell>
        </row>
        <row r="2426">
          <cell r="A2426">
            <v>153103103</v>
          </cell>
          <cell r="B2426" t="str">
            <v>Terminalia catappa L.</v>
          </cell>
          <cell r="C2426" t="str">
            <v>Combretaceae</v>
          </cell>
          <cell r="D2426" t="str">
            <v>Terminalia</v>
          </cell>
          <cell r="E2426" t="str">
            <v>catappa</v>
          </cell>
          <cell r="F2426" t="str">
            <v>L.</v>
          </cell>
          <cell r="G2426" t="str">
            <v>Almendro</v>
          </cell>
        </row>
        <row r="2427">
          <cell r="A2427">
            <v>153103104</v>
          </cell>
          <cell r="B2427" t="str">
            <v>Terminalia congesta (Ducke) Gere &amp; Boatwr.</v>
          </cell>
          <cell r="C2427" t="str">
            <v>Combretaceae</v>
          </cell>
          <cell r="D2427" t="str">
            <v>Terminalia</v>
          </cell>
          <cell r="E2427" t="str">
            <v>congesta</v>
          </cell>
          <cell r="F2427" t="str">
            <v>(Ducke) Gere &amp; Boatwr.</v>
          </cell>
          <cell r="G2427" t="str">
            <v>Taninboca | Palo bachaco</v>
          </cell>
        </row>
        <row r="2428">
          <cell r="A2428">
            <v>153103105</v>
          </cell>
          <cell r="B2428" t="str">
            <v>Terminalia crispialata (Ducke) Alwan &amp; Stace</v>
          </cell>
          <cell r="C2428" t="str">
            <v>Combretaceae</v>
          </cell>
          <cell r="D2428" t="str">
            <v>Terminalia</v>
          </cell>
          <cell r="E2428" t="str">
            <v>crispialata</v>
          </cell>
          <cell r="F2428" t="str">
            <v>(Ducke) Alwan &amp; Stace</v>
          </cell>
          <cell r="G2428" t="str">
            <v>-</v>
          </cell>
        </row>
        <row r="2429">
          <cell r="A2429">
            <v>153103106</v>
          </cell>
          <cell r="B2429" t="str">
            <v>Terminalia dichotoma G.Mey.</v>
          </cell>
          <cell r="C2429" t="str">
            <v>Combretaceae</v>
          </cell>
          <cell r="D2429" t="str">
            <v>Terminalia</v>
          </cell>
          <cell r="E2429" t="str">
            <v>dichotoma</v>
          </cell>
          <cell r="F2429" t="str">
            <v>G.Mey.</v>
          </cell>
          <cell r="G2429" t="str">
            <v>-</v>
          </cell>
        </row>
        <row r="2430">
          <cell r="A2430">
            <v>153103107</v>
          </cell>
          <cell r="B2430" t="str">
            <v>Terminalia duckei Gere &amp; Boatwr.</v>
          </cell>
          <cell r="C2430" t="str">
            <v>Combretaceae</v>
          </cell>
          <cell r="D2430" t="str">
            <v>Terminalia</v>
          </cell>
          <cell r="E2430" t="str">
            <v>duckei</v>
          </cell>
          <cell r="F2430" t="str">
            <v>Gere &amp; Boatwr.</v>
          </cell>
          <cell r="G2430" t="str">
            <v>-</v>
          </cell>
        </row>
        <row r="2431">
          <cell r="A2431">
            <v>153103108</v>
          </cell>
          <cell r="B2431" t="str">
            <v>Terminalia glabrescens Mart.</v>
          </cell>
          <cell r="C2431" t="str">
            <v>Combretaceae</v>
          </cell>
          <cell r="D2431" t="str">
            <v>Terminalia</v>
          </cell>
          <cell r="E2431" t="str">
            <v>glabrescens</v>
          </cell>
          <cell r="F2431" t="str">
            <v>Mart.</v>
          </cell>
          <cell r="G2431" t="str">
            <v>-</v>
          </cell>
        </row>
        <row r="2432">
          <cell r="A2432">
            <v>153103109</v>
          </cell>
          <cell r="B2432" t="str">
            <v>Terminalia grandis (Ducke) Gere &amp; Boatwr.</v>
          </cell>
          <cell r="C2432" t="str">
            <v>Combretaceae</v>
          </cell>
          <cell r="D2432" t="str">
            <v>Terminalia</v>
          </cell>
          <cell r="E2432" t="str">
            <v>grandis</v>
          </cell>
          <cell r="F2432" t="str">
            <v>(Ducke) Gere &amp; Boatwr.</v>
          </cell>
          <cell r="G2432" t="str">
            <v>-</v>
          </cell>
        </row>
        <row r="2433">
          <cell r="A2433">
            <v>153103110</v>
          </cell>
          <cell r="B2433" t="str">
            <v>Terminalia lucida Mart.</v>
          </cell>
          <cell r="C2433" t="str">
            <v>Combretaceae</v>
          </cell>
          <cell r="D2433" t="str">
            <v>Terminalia</v>
          </cell>
          <cell r="E2433" t="str">
            <v>lucida</v>
          </cell>
          <cell r="F2433" t="str">
            <v>Mart.</v>
          </cell>
          <cell r="G2433" t="str">
            <v>-</v>
          </cell>
        </row>
        <row r="2434">
          <cell r="A2434">
            <v>153103111</v>
          </cell>
          <cell r="B2434" t="str">
            <v>Terminalia macrophylla (Eichler) Gere &amp; Boatwr.</v>
          </cell>
          <cell r="C2434" t="str">
            <v>Combretaceae</v>
          </cell>
          <cell r="D2434" t="str">
            <v>Terminalia</v>
          </cell>
          <cell r="E2434" t="str">
            <v>macrophylla</v>
          </cell>
          <cell r="F2434" t="str">
            <v>(Eichler) Gere &amp; Boatwr.</v>
          </cell>
          <cell r="G2434" t="str">
            <v>Guayacán amarillo | Cumé de rebalse | Palo de brasil</v>
          </cell>
        </row>
        <row r="2435">
          <cell r="A2435">
            <v>153103112</v>
          </cell>
          <cell r="B2435" t="str">
            <v>Terminalia oblonga (Ruiz &amp; Pav.) Steud.</v>
          </cell>
          <cell r="C2435" t="str">
            <v>Combretaceae</v>
          </cell>
          <cell r="D2435" t="str">
            <v>Terminalia</v>
          </cell>
          <cell r="E2435" t="str">
            <v>oblonga</v>
          </cell>
          <cell r="F2435" t="str">
            <v>(Ruiz &amp; Pav.) Steud.</v>
          </cell>
          <cell r="G2435" t="str">
            <v>Guayabillo</v>
          </cell>
        </row>
        <row r="2436">
          <cell r="A2436">
            <v>153103113</v>
          </cell>
          <cell r="B2436" t="str">
            <v>Terminalia oxycarpa Mart.</v>
          </cell>
          <cell r="C2436" t="str">
            <v>Combretaceae</v>
          </cell>
          <cell r="D2436" t="str">
            <v>Terminalia</v>
          </cell>
          <cell r="E2436" t="str">
            <v>oxycarpa</v>
          </cell>
          <cell r="F2436" t="str">
            <v>Mart.</v>
          </cell>
          <cell r="G2436" t="str">
            <v>-</v>
          </cell>
        </row>
        <row r="2437">
          <cell r="A2437">
            <v>153103114</v>
          </cell>
          <cell r="B2437" t="str">
            <v>Terminalia parvifolia (Ducke) Gere &amp; Boatwr.</v>
          </cell>
          <cell r="C2437" t="str">
            <v>Combretaceae</v>
          </cell>
          <cell r="D2437" t="str">
            <v>Terminalia</v>
          </cell>
          <cell r="E2437" t="str">
            <v>parvifolia</v>
          </cell>
          <cell r="F2437" t="str">
            <v>(Ducke) Gere &amp; Boatwr.</v>
          </cell>
          <cell r="G2437" t="str">
            <v>-</v>
          </cell>
        </row>
        <row r="2438">
          <cell r="A2438">
            <v>153103115</v>
          </cell>
          <cell r="B2438" t="str">
            <v>Terminalia pulcherrima (Exell &amp; Stace) Gere &amp; Boatwr.</v>
          </cell>
          <cell r="C2438" t="str">
            <v>Combretaceae</v>
          </cell>
          <cell r="D2438" t="str">
            <v>Terminalia</v>
          </cell>
          <cell r="E2438" t="str">
            <v>pulcherrima</v>
          </cell>
          <cell r="F2438" t="str">
            <v>(Exell &amp; Stace) Gere &amp; Boatwr.</v>
          </cell>
          <cell r="G2438" t="str">
            <v>-</v>
          </cell>
        </row>
        <row r="2439">
          <cell r="A2439">
            <v>153103116</v>
          </cell>
          <cell r="B2439" t="str">
            <v>Terminalia ramatuella Alwan &amp; Stace</v>
          </cell>
          <cell r="C2439" t="str">
            <v>Combretaceae</v>
          </cell>
          <cell r="D2439" t="str">
            <v>Terminalia</v>
          </cell>
          <cell r="E2439" t="str">
            <v>ramatuella</v>
          </cell>
          <cell r="F2439" t="str">
            <v>Alwan &amp; Stace</v>
          </cell>
          <cell r="G2439" t="str">
            <v>-</v>
          </cell>
        </row>
        <row r="2440">
          <cell r="A2440">
            <v>153103117</v>
          </cell>
          <cell r="B2440" t="str">
            <v>Terminalia tetraphylla (Aubl.) Gere &amp; Boatwr.</v>
          </cell>
          <cell r="C2440" t="str">
            <v>Combretaceae</v>
          </cell>
          <cell r="D2440" t="str">
            <v>Terminalia</v>
          </cell>
          <cell r="E2440" t="str">
            <v>tetraphylla</v>
          </cell>
          <cell r="F2440" t="str">
            <v>(Aubl.) Gere &amp; Boatwr.</v>
          </cell>
          <cell r="G2440" t="str">
            <v>Tanimuca | Amee | Macano negro | Granadillo | Macano | Almanegra</v>
          </cell>
        </row>
        <row r="2441">
          <cell r="A2441">
            <v>153103118</v>
          </cell>
          <cell r="B2441" t="str">
            <v>Terminalia virens (Eichler) Alwan &amp; Stace</v>
          </cell>
          <cell r="C2441" t="str">
            <v>Combretaceae</v>
          </cell>
          <cell r="D2441" t="str">
            <v>Terminalia</v>
          </cell>
          <cell r="E2441" t="str">
            <v>virens</v>
          </cell>
          <cell r="F2441" t="str">
            <v>(Eichler) Alwan &amp; Stace</v>
          </cell>
          <cell r="G2441" t="str">
            <v>-</v>
          </cell>
        </row>
        <row r="2442">
          <cell r="A2442">
            <v>153103119</v>
          </cell>
          <cell r="B2442" t="str">
            <v>Terminalia viridiflora (Ducke) Gere &amp; Boatwr.</v>
          </cell>
          <cell r="C2442" t="str">
            <v>Combretaceae</v>
          </cell>
          <cell r="D2442" t="str">
            <v>Terminalia</v>
          </cell>
          <cell r="E2442" t="str">
            <v>viridiflora</v>
          </cell>
          <cell r="F2442" t="str">
            <v>(Ducke) Gere &amp; Boatwr.</v>
          </cell>
          <cell r="G2442" t="str">
            <v>Tanimboca</v>
          </cell>
        </row>
        <row r="2443">
          <cell r="A2443">
            <v>153103120</v>
          </cell>
          <cell r="B2443" t="str">
            <v>Terminalia yapacana Maguire</v>
          </cell>
          <cell r="C2443" t="str">
            <v>Combretaceae</v>
          </cell>
          <cell r="D2443" t="str">
            <v>Terminalia</v>
          </cell>
          <cell r="E2443" t="str">
            <v>yapacana</v>
          </cell>
          <cell r="F2443" t="str">
            <v>Maguire</v>
          </cell>
          <cell r="G2443" t="str">
            <v>-</v>
          </cell>
        </row>
        <row r="2444">
          <cell r="A2444">
            <v>154100100</v>
          </cell>
          <cell r="B2444" t="str">
            <v>Aneilema umbrosum (Vahl) Kunth</v>
          </cell>
          <cell r="C2444" t="str">
            <v>Commelinaceae</v>
          </cell>
          <cell r="D2444" t="str">
            <v>Aneilema</v>
          </cell>
          <cell r="E2444" t="str">
            <v>umbrosum</v>
          </cell>
          <cell r="F2444" t="str">
            <v>(Vahl) Kunth</v>
          </cell>
          <cell r="G2444" t="str">
            <v>-</v>
          </cell>
        </row>
        <row r="2445">
          <cell r="A2445">
            <v>154101100</v>
          </cell>
          <cell r="B2445" t="str">
            <v>Callisia sp.</v>
          </cell>
          <cell r="C2445" t="str">
            <v>Commelinaceae</v>
          </cell>
          <cell r="D2445" t="str">
            <v>Callisia</v>
          </cell>
          <cell r="E2445" t="str">
            <v>sp.</v>
          </cell>
          <cell r="F2445" t="str">
            <v>-</v>
          </cell>
          <cell r="G2445" t="str">
            <v>Conejita</v>
          </cell>
        </row>
        <row r="2446">
          <cell r="A2446">
            <v>154101101</v>
          </cell>
          <cell r="B2446" t="str">
            <v>Callisia gracilis (Kunth) D.R.Hunt</v>
          </cell>
          <cell r="C2446" t="str">
            <v>Commelinaceae</v>
          </cell>
          <cell r="D2446" t="str">
            <v>Callisia</v>
          </cell>
          <cell r="E2446" t="str">
            <v>gracilis</v>
          </cell>
          <cell r="F2446" t="str">
            <v>(Kunth) D.R.Hunt</v>
          </cell>
          <cell r="G2446" t="str">
            <v>-</v>
          </cell>
        </row>
        <row r="2447">
          <cell r="A2447">
            <v>154102100</v>
          </cell>
          <cell r="B2447" t="str">
            <v>Cochliostema odoratissimum Lem.</v>
          </cell>
          <cell r="C2447" t="str">
            <v>Commelinaceae</v>
          </cell>
          <cell r="D2447" t="str">
            <v>Cochliostema</v>
          </cell>
          <cell r="E2447" t="str">
            <v>odoratissimum</v>
          </cell>
          <cell r="F2447" t="str">
            <v>Lem.</v>
          </cell>
          <cell r="G2447" t="str">
            <v>Bicundo flor morada</v>
          </cell>
        </row>
        <row r="2448">
          <cell r="A2448">
            <v>154103100</v>
          </cell>
          <cell r="B2448" t="str">
            <v>Commelina sp.</v>
          </cell>
          <cell r="C2448" t="str">
            <v>Commelinaceae</v>
          </cell>
          <cell r="D2448" t="str">
            <v>Commelina</v>
          </cell>
          <cell r="E2448" t="str">
            <v>sp.</v>
          </cell>
          <cell r="F2448" t="str">
            <v>-</v>
          </cell>
          <cell r="G2448" t="str">
            <v>Churillo</v>
          </cell>
        </row>
        <row r="2449">
          <cell r="A2449">
            <v>154103101</v>
          </cell>
          <cell r="B2449" t="str">
            <v>Commelina diffusa Burm.f.</v>
          </cell>
          <cell r="C2449" t="str">
            <v>Commelinaceae</v>
          </cell>
          <cell r="D2449" t="str">
            <v>Commelina</v>
          </cell>
          <cell r="E2449" t="str">
            <v>diffusa</v>
          </cell>
          <cell r="F2449" t="str">
            <v>Burm.f.</v>
          </cell>
          <cell r="G2449" t="str">
            <v>Coneja</v>
          </cell>
        </row>
        <row r="2450">
          <cell r="A2450">
            <v>154103102</v>
          </cell>
          <cell r="B2450" t="str">
            <v>Commelina erecta L.</v>
          </cell>
          <cell r="C2450" t="str">
            <v>Commelinaceae</v>
          </cell>
          <cell r="D2450" t="str">
            <v>Commelina</v>
          </cell>
          <cell r="E2450" t="str">
            <v>erecta</v>
          </cell>
          <cell r="F2450" t="str">
            <v>L.</v>
          </cell>
          <cell r="G2450" t="str">
            <v>-</v>
          </cell>
        </row>
        <row r="2451">
          <cell r="A2451">
            <v>154103103</v>
          </cell>
          <cell r="B2451" t="str">
            <v>Commelina rufipes Seub.</v>
          </cell>
          <cell r="C2451" t="str">
            <v>Commelinaceae</v>
          </cell>
          <cell r="D2451" t="str">
            <v>Commelina</v>
          </cell>
          <cell r="E2451" t="str">
            <v>rufipes</v>
          </cell>
          <cell r="F2451" t="str">
            <v>Seub.</v>
          </cell>
          <cell r="G2451" t="str">
            <v>-</v>
          </cell>
        </row>
        <row r="2452">
          <cell r="A2452">
            <v>154104100</v>
          </cell>
          <cell r="B2452" t="str">
            <v>Dichorisandra sp.</v>
          </cell>
          <cell r="C2452" t="str">
            <v>Commelinaceae</v>
          </cell>
          <cell r="D2452" t="str">
            <v>Dichorisandra</v>
          </cell>
          <cell r="E2452" t="str">
            <v>sp.</v>
          </cell>
          <cell r="F2452" t="str">
            <v>-</v>
          </cell>
          <cell r="G2452" t="str">
            <v>Churillo naranja</v>
          </cell>
        </row>
        <row r="2453">
          <cell r="A2453">
            <v>154104101</v>
          </cell>
          <cell r="B2453" t="str">
            <v>Dichorisandra bonitana Philipson</v>
          </cell>
          <cell r="C2453" t="str">
            <v>Commelinaceae</v>
          </cell>
          <cell r="D2453" t="str">
            <v>Dichorisandra</v>
          </cell>
          <cell r="E2453" t="str">
            <v>bonitana</v>
          </cell>
          <cell r="F2453" t="str">
            <v>Philipson</v>
          </cell>
          <cell r="G2453" t="str">
            <v>-</v>
          </cell>
        </row>
        <row r="2454">
          <cell r="A2454">
            <v>154104102</v>
          </cell>
          <cell r="B2454" t="str">
            <v>Dichorisandra hexandra (Aubl.) Standl.</v>
          </cell>
          <cell r="C2454" t="str">
            <v>Commelinaceae</v>
          </cell>
          <cell r="D2454" t="str">
            <v>Dichorisandra</v>
          </cell>
          <cell r="E2454" t="str">
            <v>hexandra</v>
          </cell>
          <cell r="F2454" t="str">
            <v>(Aubl.) Standl.</v>
          </cell>
          <cell r="G2454" t="str">
            <v>Churillo frutos verdes</v>
          </cell>
        </row>
        <row r="2455">
          <cell r="A2455">
            <v>154104103</v>
          </cell>
          <cell r="B2455" t="str">
            <v>Dichorisandra ulei J.F.Macbr.</v>
          </cell>
          <cell r="C2455" t="str">
            <v>Commelinaceae</v>
          </cell>
          <cell r="D2455" t="str">
            <v>Dichorisandra</v>
          </cell>
          <cell r="E2455" t="str">
            <v>ulei</v>
          </cell>
          <cell r="F2455" t="str">
            <v>J.F.Macbr.</v>
          </cell>
          <cell r="G2455" t="str">
            <v>-</v>
          </cell>
        </row>
        <row r="2456">
          <cell r="A2456">
            <v>154104104</v>
          </cell>
          <cell r="B2456" t="str">
            <v>Dichorisandra villosula C.Mart.</v>
          </cell>
          <cell r="C2456" t="str">
            <v>Commelinaceae</v>
          </cell>
          <cell r="D2456" t="str">
            <v>Dichorisandra</v>
          </cell>
          <cell r="E2456" t="str">
            <v>villosula</v>
          </cell>
          <cell r="F2456" t="str">
            <v>C.Mart.</v>
          </cell>
          <cell r="G2456" t="str">
            <v>Hoja racha | Laja sacha | Lengua de vaca | Churillo de la flor morada | Solimán</v>
          </cell>
        </row>
        <row r="2457">
          <cell r="A2457">
            <v>154105100</v>
          </cell>
          <cell r="B2457" t="str">
            <v>Floscopa sp.</v>
          </cell>
          <cell r="C2457" t="str">
            <v>Commelinaceae</v>
          </cell>
          <cell r="D2457" t="str">
            <v>Floscopa</v>
          </cell>
          <cell r="E2457" t="str">
            <v>sp.</v>
          </cell>
          <cell r="F2457" t="str">
            <v>-</v>
          </cell>
          <cell r="G2457" t="str">
            <v>-</v>
          </cell>
        </row>
        <row r="2458">
          <cell r="A2458">
            <v>154105101</v>
          </cell>
          <cell r="B2458" t="str">
            <v>Floscopa elegans Huber</v>
          </cell>
          <cell r="C2458" t="str">
            <v>Commelinaceae</v>
          </cell>
          <cell r="D2458" t="str">
            <v>Floscopa</v>
          </cell>
          <cell r="E2458" t="str">
            <v>elegans</v>
          </cell>
          <cell r="F2458" t="str">
            <v>Huber</v>
          </cell>
          <cell r="G2458" t="str">
            <v>-</v>
          </cell>
        </row>
        <row r="2459">
          <cell r="A2459">
            <v>154105102</v>
          </cell>
          <cell r="B2459" t="str">
            <v>Floscopa glabrata (Kunth) Hassk.</v>
          </cell>
          <cell r="C2459" t="str">
            <v>Commelinaceae</v>
          </cell>
          <cell r="D2459" t="str">
            <v>Floscopa</v>
          </cell>
          <cell r="E2459" t="str">
            <v>glabrata</v>
          </cell>
          <cell r="F2459" t="str">
            <v>(Kunth) Hassk.</v>
          </cell>
          <cell r="G2459" t="str">
            <v>-</v>
          </cell>
        </row>
        <row r="2460">
          <cell r="A2460">
            <v>154105103</v>
          </cell>
          <cell r="B2460" t="str">
            <v>Floscopa peruviana C.B.Clarke</v>
          </cell>
          <cell r="C2460" t="str">
            <v>Commelinaceae</v>
          </cell>
          <cell r="D2460" t="str">
            <v>Floscopa</v>
          </cell>
          <cell r="E2460" t="str">
            <v>peruviana</v>
          </cell>
          <cell r="F2460" t="str">
            <v>C.B.Clarke</v>
          </cell>
          <cell r="G2460" t="str">
            <v>Churillo enana</v>
          </cell>
        </row>
        <row r="2461">
          <cell r="A2461">
            <v>154105104</v>
          </cell>
          <cell r="B2461" t="str">
            <v>Floscopa robusta (Seub.) C.B.Clarke</v>
          </cell>
          <cell r="C2461" t="str">
            <v>Commelinaceae</v>
          </cell>
          <cell r="D2461" t="str">
            <v>Floscopa</v>
          </cell>
          <cell r="E2461" t="str">
            <v>robusta</v>
          </cell>
          <cell r="F2461" t="str">
            <v>(Seub.) C.B.Clarke</v>
          </cell>
          <cell r="G2461" t="str">
            <v>-</v>
          </cell>
        </row>
        <row r="2462">
          <cell r="A2462">
            <v>154106100</v>
          </cell>
          <cell r="B2462" t="str">
            <v>Geogenanthus ciliatus G.Brückn.</v>
          </cell>
          <cell r="C2462" t="str">
            <v>Commelinaceae</v>
          </cell>
          <cell r="D2462" t="str">
            <v>Geogenanthus</v>
          </cell>
          <cell r="E2462" t="str">
            <v>ciliatus</v>
          </cell>
          <cell r="F2462" t="str">
            <v>G.Brückn.</v>
          </cell>
          <cell r="G2462" t="str">
            <v>Orejinegro | Oreja de negro</v>
          </cell>
        </row>
        <row r="2463">
          <cell r="A2463">
            <v>154107100</v>
          </cell>
          <cell r="B2463" t="str">
            <v>Murdannia nudiflora (L.) Brenan</v>
          </cell>
          <cell r="C2463" t="str">
            <v>Commelinaceae</v>
          </cell>
          <cell r="D2463" t="str">
            <v>Murdannia</v>
          </cell>
          <cell r="E2463" t="str">
            <v>nudiflora</v>
          </cell>
          <cell r="F2463" t="str">
            <v>(L.) Brenan</v>
          </cell>
          <cell r="G2463" t="str">
            <v>-</v>
          </cell>
        </row>
        <row r="2464">
          <cell r="A2464">
            <v>154108100</v>
          </cell>
          <cell r="B2464" t="str">
            <v>Plowmanianthus grandifolius Faden &amp; C.R.Hardy</v>
          </cell>
          <cell r="C2464" t="str">
            <v>Commelinaceae</v>
          </cell>
          <cell r="D2464" t="str">
            <v>Plowmanianthus</v>
          </cell>
          <cell r="E2464" t="str">
            <v>grandifolius</v>
          </cell>
          <cell r="F2464" t="str">
            <v>Faden &amp; C.R.Hardy</v>
          </cell>
          <cell r="G2464" t="str">
            <v>Sambico</v>
          </cell>
        </row>
        <row r="2465">
          <cell r="A2465">
            <v>154109100</v>
          </cell>
          <cell r="B2465" t="str">
            <v>Tradescantia sp.</v>
          </cell>
          <cell r="C2465" t="str">
            <v>Commelinaceae</v>
          </cell>
          <cell r="D2465" t="str">
            <v>Tradescantia</v>
          </cell>
          <cell r="E2465" t="str">
            <v>sp.</v>
          </cell>
          <cell r="F2465" t="str">
            <v>-</v>
          </cell>
          <cell r="G2465" t="str">
            <v>-</v>
          </cell>
        </row>
        <row r="2466">
          <cell r="A2466">
            <v>154109101</v>
          </cell>
          <cell r="B2466" t="str">
            <v>Tradescantia zanonia (L.) Sw.</v>
          </cell>
          <cell r="C2466" t="str">
            <v>Commelinaceae</v>
          </cell>
          <cell r="D2466" t="str">
            <v>Tradescantia</v>
          </cell>
          <cell r="E2466" t="str">
            <v>zanonia</v>
          </cell>
          <cell r="F2466" t="str">
            <v>(L.) Sw.</v>
          </cell>
          <cell r="G2466" t="str">
            <v>Suelda | Rascadera | Cascajo flor | Caña agria | Churillo verde de flor morada</v>
          </cell>
        </row>
        <row r="2467">
          <cell r="A2467">
            <v>154109102</v>
          </cell>
          <cell r="B2467" t="str">
            <v>Tradescantia zebrina Bosse</v>
          </cell>
          <cell r="C2467" t="str">
            <v>Commelinaceae</v>
          </cell>
          <cell r="D2467" t="str">
            <v>Tradescantia</v>
          </cell>
          <cell r="E2467" t="str">
            <v>zebrina</v>
          </cell>
          <cell r="F2467" t="str">
            <v>Bosse</v>
          </cell>
          <cell r="G2467" t="str">
            <v>-</v>
          </cell>
        </row>
        <row r="2468">
          <cell r="A2468">
            <v>154110100</v>
          </cell>
          <cell r="B2468" t="str">
            <v>Tripogandra sp.</v>
          </cell>
          <cell r="C2468" t="str">
            <v>Commelinaceae</v>
          </cell>
          <cell r="D2468" t="str">
            <v>Tripogandra</v>
          </cell>
          <cell r="E2468" t="str">
            <v>sp.</v>
          </cell>
          <cell r="F2468" t="str">
            <v>-</v>
          </cell>
          <cell r="G2468" t="str">
            <v>-</v>
          </cell>
        </row>
        <row r="2469">
          <cell r="A2469">
            <v>154110101</v>
          </cell>
          <cell r="B2469" t="str">
            <v>Tripogandra multiflora (Sw.) Raf.</v>
          </cell>
          <cell r="C2469" t="str">
            <v>Commelinaceae</v>
          </cell>
          <cell r="D2469" t="str">
            <v>Tripogandra</v>
          </cell>
          <cell r="E2469" t="str">
            <v>multiflora</v>
          </cell>
          <cell r="F2469" t="str">
            <v>(Sw.) Raf.</v>
          </cell>
          <cell r="G2469" t="str">
            <v>Suelda con suelda</v>
          </cell>
        </row>
        <row r="2470">
          <cell r="A2470">
            <v>155100100</v>
          </cell>
          <cell r="B2470" t="str">
            <v>Cnestidium rufescens Planch.</v>
          </cell>
          <cell r="C2470" t="str">
            <v>Connaraceae</v>
          </cell>
          <cell r="D2470" t="str">
            <v>Cnestidium</v>
          </cell>
          <cell r="E2470" t="str">
            <v>rufescens</v>
          </cell>
          <cell r="F2470" t="str">
            <v>Planch.</v>
          </cell>
          <cell r="G2470" t="str">
            <v>-</v>
          </cell>
        </row>
        <row r="2471">
          <cell r="A2471">
            <v>155101100</v>
          </cell>
          <cell r="B2471" t="str">
            <v>Connarus sp.</v>
          </cell>
          <cell r="C2471" t="str">
            <v>Connaraceae</v>
          </cell>
          <cell r="D2471" t="str">
            <v>Connarus</v>
          </cell>
          <cell r="E2471" t="str">
            <v>sp.</v>
          </cell>
          <cell r="F2471" t="str">
            <v>-</v>
          </cell>
          <cell r="G2471" t="str">
            <v>-</v>
          </cell>
        </row>
        <row r="2472">
          <cell r="A2472">
            <v>155101101</v>
          </cell>
          <cell r="B2472" t="str">
            <v>Connarus cordatus L.A.Vidal, Carbonó &amp; Forero</v>
          </cell>
          <cell r="C2472" t="str">
            <v>Connaraceae</v>
          </cell>
          <cell r="D2472" t="str">
            <v>Connarus</v>
          </cell>
          <cell r="E2472" t="str">
            <v>cordatus</v>
          </cell>
          <cell r="F2472" t="str">
            <v>L.A.Vidal, Carbonó &amp; Forero</v>
          </cell>
          <cell r="G2472" t="str">
            <v>-</v>
          </cell>
        </row>
        <row r="2473">
          <cell r="A2473">
            <v>155101102</v>
          </cell>
          <cell r="B2473" t="str">
            <v>Connarus coriaceus G.Schellenb.</v>
          </cell>
          <cell r="C2473" t="str">
            <v>Connaraceae</v>
          </cell>
          <cell r="D2473" t="str">
            <v>Connarus</v>
          </cell>
          <cell r="E2473" t="str">
            <v>coriaceus</v>
          </cell>
          <cell r="F2473" t="str">
            <v>G.Schellenb.</v>
          </cell>
          <cell r="G2473" t="str">
            <v>-</v>
          </cell>
        </row>
        <row r="2474">
          <cell r="A2474">
            <v>155101103</v>
          </cell>
          <cell r="B2474" t="str">
            <v>Connarus erianthus Benth. ex Baker</v>
          </cell>
          <cell r="C2474" t="str">
            <v>Connaraceae</v>
          </cell>
          <cell r="D2474" t="str">
            <v>Connarus</v>
          </cell>
          <cell r="E2474" t="str">
            <v>erianthus</v>
          </cell>
          <cell r="F2474" t="str">
            <v>Benth. ex Baker</v>
          </cell>
          <cell r="G2474" t="str">
            <v>-</v>
          </cell>
        </row>
        <row r="2475">
          <cell r="A2475">
            <v>155101104</v>
          </cell>
          <cell r="B2475" t="str">
            <v>Connarus fasciculatus (DC.) Planch.</v>
          </cell>
          <cell r="C2475" t="str">
            <v>Connaraceae</v>
          </cell>
          <cell r="D2475" t="str">
            <v>Connarus</v>
          </cell>
          <cell r="E2475" t="str">
            <v>fasciculatus</v>
          </cell>
          <cell r="F2475" t="str">
            <v>(DC.) Planch.</v>
          </cell>
          <cell r="G2475" t="str">
            <v>-</v>
          </cell>
        </row>
        <row r="2476">
          <cell r="A2476">
            <v>155101105</v>
          </cell>
          <cell r="B2476" t="str">
            <v>Connarus guggenheimii Forero</v>
          </cell>
          <cell r="C2476" t="str">
            <v>Connaraceae</v>
          </cell>
          <cell r="D2476" t="str">
            <v>Connarus</v>
          </cell>
          <cell r="E2476" t="str">
            <v>guggenheimii</v>
          </cell>
          <cell r="F2476" t="str">
            <v>Forero</v>
          </cell>
          <cell r="G2476" t="str">
            <v>-</v>
          </cell>
        </row>
        <row r="2477">
          <cell r="A2477">
            <v>155101106</v>
          </cell>
          <cell r="B2477" t="str">
            <v>Connarus jaramilloi Forero</v>
          </cell>
          <cell r="C2477" t="str">
            <v>Connaraceae</v>
          </cell>
          <cell r="D2477" t="str">
            <v>Connarus</v>
          </cell>
          <cell r="E2477" t="str">
            <v>jaramilloi</v>
          </cell>
          <cell r="F2477" t="str">
            <v>Forero</v>
          </cell>
          <cell r="G2477" t="str">
            <v>-</v>
          </cell>
        </row>
        <row r="2478">
          <cell r="A2478">
            <v>155101107</v>
          </cell>
          <cell r="B2478" t="str">
            <v>Connarus lambertii (DC.) Sagot</v>
          </cell>
          <cell r="C2478" t="str">
            <v>Connaraceae</v>
          </cell>
          <cell r="D2478" t="str">
            <v>Connarus</v>
          </cell>
          <cell r="E2478" t="str">
            <v>lambertii</v>
          </cell>
          <cell r="F2478" t="str">
            <v>(DC.) Sagot</v>
          </cell>
          <cell r="G2478" t="str">
            <v>-</v>
          </cell>
        </row>
        <row r="2479">
          <cell r="A2479">
            <v>155101108</v>
          </cell>
          <cell r="B2479" t="str">
            <v>Connarus perturbatus Forero</v>
          </cell>
          <cell r="C2479" t="str">
            <v>Connaraceae</v>
          </cell>
          <cell r="D2479" t="str">
            <v>Connarus</v>
          </cell>
          <cell r="E2479" t="str">
            <v>perturbatus</v>
          </cell>
          <cell r="F2479" t="str">
            <v>Forero</v>
          </cell>
          <cell r="G2479" t="str">
            <v>-</v>
          </cell>
        </row>
        <row r="2480">
          <cell r="A2480">
            <v>155101109</v>
          </cell>
          <cell r="B2480" t="str">
            <v>Connarus punctatus Planch.</v>
          </cell>
          <cell r="C2480" t="str">
            <v>Connaraceae</v>
          </cell>
          <cell r="D2480" t="str">
            <v>Connarus</v>
          </cell>
          <cell r="E2480" t="str">
            <v>punctatus</v>
          </cell>
          <cell r="F2480" t="str">
            <v>Planch.</v>
          </cell>
          <cell r="G2480" t="str">
            <v>-</v>
          </cell>
        </row>
        <row r="2481">
          <cell r="A2481">
            <v>155101110</v>
          </cell>
          <cell r="B2481" t="str">
            <v>Connarus rigidus Forero</v>
          </cell>
          <cell r="C2481" t="str">
            <v>Connaraceae</v>
          </cell>
          <cell r="D2481" t="str">
            <v>Connarus</v>
          </cell>
          <cell r="E2481" t="str">
            <v>rigidus</v>
          </cell>
          <cell r="F2481" t="str">
            <v>Forero</v>
          </cell>
          <cell r="G2481" t="str">
            <v>-</v>
          </cell>
        </row>
        <row r="2482">
          <cell r="A2482">
            <v>155101111</v>
          </cell>
          <cell r="B2482" t="str">
            <v>Connarus ruber (Poepp. &amp; Endl.) Planch.</v>
          </cell>
          <cell r="C2482" t="str">
            <v>Connaraceae</v>
          </cell>
          <cell r="D2482" t="str">
            <v>Connarus</v>
          </cell>
          <cell r="E2482" t="str">
            <v>ruber</v>
          </cell>
          <cell r="F2482" t="str">
            <v>(Poepp. &amp; Endl.) Planch.</v>
          </cell>
          <cell r="G2482" t="str">
            <v>Ají de barbasco</v>
          </cell>
        </row>
        <row r="2483">
          <cell r="A2483">
            <v>155101112</v>
          </cell>
          <cell r="B2483" t="str">
            <v>Connarus venezuelanus Baill.</v>
          </cell>
          <cell r="C2483" t="str">
            <v>Connaraceae</v>
          </cell>
          <cell r="D2483" t="str">
            <v>Connarus</v>
          </cell>
          <cell r="E2483" t="str">
            <v>venezuelanus</v>
          </cell>
          <cell r="F2483" t="str">
            <v>Baill.</v>
          </cell>
          <cell r="G2483" t="str">
            <v>-</v>
          </cell>
        </row>
        <row r="2484">
          <cell r="A2484">
            <v>155101113</v>
          </cell>
          <cell r="B2484" t="str">
            <v>Connarus wurdackii Prance</v>
          </cell>
          <cell r="C2484" t="str">
            <v>Connaraceae</v>
          </cell>
          <cell r="D2484" t="str">
            <v>Connarus</v>
          </cell>
          <cell r="E2484" t="str">
            <v>wurdackii</v>
          </cell>
          <cell r="F2484" t="str">
            <v>Prance</v>
          </cell>
          <cell r="G2484" t="str">
            <v>-</v>
          </cell>
        </row>
        <row r="2485">
          <cell r="A2485">
            <v>155102100</v>
          </cell>
          <cell r="B2485" t="str">
            <v>Pseudoconnarus sp.</v>
          </cell>
          <cell r="C2485" t="str">
            <v>Connaraceae</v>
          </cell>
          <cell r="D2485" t="str">
            <v>Pseudoconnarus</v>
          </cell>
          <cell r="E2485" t="str">
            <v>sp.</v>
          </cell>
          <cell r="F2485" t="str">
            <v>-</v>
          </cell>
          <cell r="G2485" t="str">
            <v>-</v>
          </cell>
        </row>
        <row r="2486">
          <cell r="A2486">
            <v>155102101</v>
          </cell>
          <cell r="B2486" t="str">
            <v>Pseudoconnarus agelaeoides (G.Schellenb.) Forero</v>
          </cell>
          <cell r="C2486" t="str">
            <v>Connaraceae</v>
          </cell>
          <cell r="D2486" t="str">
            <v>Pseudoconnarus</v>
          </cell>
          <cell r="E2486" t="str">
            <v>agelaeoides</v>
          </cell>
          <cell r="F2486" t="str">
            <v>(G.Schellenb.) Forero</v>
          </cell>
          <cell r="G2486" t="str">
            <v>-</v>
          </cell>
        </row>
        <row r="2487">
          <cell r="A2487">
            <v>155102102</v>
          </cell>
          <cell r="B2487" t="str">
            <v>Pseudoconnarus macrophyllus (Poepp.) Radlk.</v>
          </cell>
          <cell r="C2487" t="str">
            <v>Connaraceae</v>
          </cell>
          <cell r="D2487" t="str">
            <v>Pseudoconnarus</v>
          </cell>
          <cell r="E2487" t="str">
            <v>macrophyllus</v>
          </cell>
          <cell r="F2487" t="str">
            <v>(Poepp.) Radlk.</v>
          </cell>
          <cell r="G2487" t="str">
            <v>Bejuco de venado | Yagé</v>
          </cell>
        </row>
        <row r="2488">
          <cell r="A2488">
            <v>155102103</v>
          </cell>
          <cell r="B2488" t="str">
            <v>Pseudoconnarus rhynchosioides (Standl.) Prance</v>
          </cell>
          <cell r="C2488" t="str">
            <v>Connaraceae</v>
          </cell>
          <cell r="D2488" t="str">
            <v>Pseudoconnarus</v>
          </cell>
          <cell r="E2488" t="str">
            <v>rhynchosioides</v>
          </cell>
          <cell r="F2488" t="str">
            <v>(Standl.) Prance</v>
          </cell>
          <cell r="G2488" t="str">
            <v>-</v>
          </cell>
        </row>
        <row r="2489">
          <cell r="A2489">
            <v>155103100</v>
          </cell>
          <cell r="B2489" t="str">
            <v>Rourea sp.</v>
          </cell>
          <cell r="C2489" t="str">
            <v>Connaraceae</v>
          </cell>
          <cell r="D2489" t="str">
            <v>Rourea</v>
          </cell>
          <cell r="E2489" t="str">
            <v>sp.</v>
          </cell>
          <cell r="F2489" t="str">
            <v>-</v>
          </cell>
          <cell r="G2489" t="str">
            <v>-</v>
          </cell>
        </row>
        <row r="2490">
          <cell r="A2490">
            <v>155103101</v>
          </cell>
          <cell r="B2490" t="str">
            <v>Rourea amazonica (Baker) Radlk.</v>
          </cell>
          <cell r="C2490" t="str">
            <v>Connaraceae</v>
          </cell>
          <cell r="D2490" t="str">
            <v>Rourea</v>
          </cell>
          <cell r="E2490" t="str">
            <v>amazonica</v>
          </cell>
          <cell r="F2490" t="str">
            <v>(Baker) Radlk.</v>
          </cell>
          <cell r="G2490" t="str">
            <v>-</v>
          </cell>
        </row>
        <row r="2491">
          <cell r="A2491">
            <v>155103102</v>
          </cell>
          <cell r="B2491" t="str">
            <v>Rourea camptoneura Radlk.</v>
          </cell>
          <cell r="C2491" t="str">
            <v>Connaraceae</v>
          </cell>
          <cell r="D2491" t="str">
            <v>Rourea</v>
          </cell>
          <cell r="E2491" t="str">
            <v>camptoneura</v>
          </cell>
          <cell r="F2491" t="str">
            <v>Radlk.</v>
          </cell>
          <cell r="G2491" t="str">
            <v>-</v>
          </cell>
        </row>
        <row r="2492">
          <cell r="A2492">
            <v>155103103</v>
          </cell>
          <cell r="B2492" t="str">
            <v>Rourea cuspidata Baker</v>
          </cell>
          <cell r="C2492" t="str">
            <v>Connaraceae</v>
          </cell>
          <cell r="D2492" t="str">
            <v>Rourea</v>
          </cell>
          <cell r="E2492" t="str">
            <v>cuspidata</v>
          </cell>
          <cell r="F2492" t="str">
            <v>Baker</v>
          </cell>
          <cell r="G2492" t="str">
            <v>-</v>
          </cell>
        </row>
        <row r="2493">
          <cell r="A2493">
            <v>155103104</v>
          </cell>
          <cell r="B2493" t="str">
            <v>Rourea glabra Kunth</v>
          </cell>
          <cell r="C2493" t="str">
            <v>Connaraceae</v>
          </cell>
          <cell r="D2493" t="str">
            <v>Rourea</v>
          </cell>
          <cell r="E2493" t="str">
            <v>glabra</v>
          </cell>
          <cell r="F2493" t="str">
            <v>Kunth</v>
          </cell>
          <cell r="G2493" t="str">
            <v>-</v>
          </cell>
        </row>
        <row r="2494">
          <cell r="A2494">
            <v>155103105</v>
          </cell>
          <cell r="B2494" t="str">
            <v>Rourea krukovii Steyerm.</v>
          </cell>
          <cell r="C2494" t="str">
            <v>Connaraceae</v>
          </cell>
          <cell r="D2494" t="str">
            <v>Rourea</v>
          </cell>
          <cell r="E2494" t="str">
            <v>krukovii</v>
          </cell>
          <cell r="F2494" t="str">
            <v>Steyerm.</v>
          </cell>
          <cell r="G2494" t="str">
            <v>-</v>
          </cell>
        </row>
        <row r="2495">
          <cell r="A2495">
            <v>155103106</v>
          </cell>
          <cell r="B2495" t="str">
            <v>Rourea neglecta G.Schellenb.</v>
          </cell>
          <cell r="C2495" t="str">
            <v>Connaraceae</v>
          </cell>
          <cell r="D2495" t="str">
            <v>Rourea</v>
          </cell>
          <cell r="E2495" t="str">
            <v>neglecta</v>
          </cell>
          <cell r="F2495" t="str">
            <v>G.Schellenb.</v>
          </cell>
          <cell r="G2495" t="str">
            <v>-</v>
          </cell>
        </row>
        <row r="2496">
          <cell r="A2496">
            <v>155103107</v>
          </cell>
          <cell r="B2496" t="str">
            <v>Rourea puberula Baker</v>
          </cell>
          <cell r="C2496" t="str">
            <v>Connaraceae</v>
          </cell>
          <cell r="D2496" t="str">
            <v>Rourea</v>
          </cell>
          <cell r="E2496" t="str">
            <v>puberula</v>
          </cell>
          <cell r="F2496" t="str">
            <v>Baker</v>
          </cell>
          <cell r="G2496" t="str">
            <v>-</v>
          </cell>
        </row>
        <row r="2497">
          <cell r="A2497">
            <v>155103108</v>
          </cell>
          <cell r="B2497" t="str">
            <v>Rourea sprucei G.Schellenb.</v>
          </cell>
          <cell r="C2497" t="str">
            <v>Connaraceae</v>
          </cell>
          <cell r="D2497" t="str">
            <v>Rourea</v>
          </cell>
          <cell r="E2497" t="str">
            <v>sprucei</v>
          </cell>
          <cell r="F2497" t="str">
            <v>G.Schellenb.</v>
          </cell>
          <cell r="G2497" t="str">
            <v>-</v>
          </cell>
        </row>
        <row r="2498">
          <cell r="A2498">
            <v>156100100</v>
          </cell>
          <cell r="B2498" t="str">
            <v>Aniseia martinicensis (Jacq.) Choisy</v>
          </cell>
          <cell r="C2498" t="str">
            <v>Convolvulaceae</v>
          </cell>
          <cell r="D2498" t="str">
            <v>Aniseia</v>
          </cell>
          <cell r="E2498" t="str">
            <v>martinicensis</v>
          </cell>
          <cell r="F2498" t="str">
            <v>(Jacq.) Choisy</v>
          </cell>
          <cell r="G2498" t="str">
            <v>-</v>
          </cell>
        </row>
        <row r="2499">
          <cell r="A2499">
            <v>156101100</v>
          </cell>
          <cell r="B2499" t="str">
            <v>Calycobolus sp.</v>
          </cell>
          <cell r="C2499" t="str">
            <v>Convolvulaceae</v>
          </cell>
          <cell r="D2499" t="str">
            <v>Calycobolus</v>
          </cell>
          <cell r="E2499" t="str">
            <v>sp.</v>
          </cell>
          <cell r="F2499" t="str">
            <v>-</v>
          </cell>
          <cell r="G2499" t="str">
            <v>-</v>
          </cell>
        </row>
        <row r="2500">
          <cell r="A2500">
            <v>156101101</v>
          </cell>
          <cell r="B2500" t="str">
            <v>Calycobolus glaber (Kunth) House</v>
          </cell>
          <cell r="C2500" t="str">
            <v>Convolvulaceae</v>
          </cell>
          <cell r="D2500" t="str">
            <v>Calycobolus</v>
          </cell>
          <cell r="E2500" t="str">
            <v>glaber</v>
          </cell>
          <cell r="F2500" t="str">
            <v>(Kunth) House</v>
          </cell>
          <cell r="G2500" t="str">
            <v>-</v>
          </cell>
        </row>
        <row r="2501">
          <cell r="A2501">
            <v>156101102</v>
          </cell>
          <cell r="B2501" t="str">
            <v>Calycobolus sericeus (Kunth) House</v>
          </cell>
          <cell r="C2501" t="str">
            <v>Convolvulaceae</v>
          </cell>
          <cell r="D2501" t="str">
            <v>Calycobolus</v>
          </cell>
          <cell r="E2501" t="str">
            <v>sericeus</v>
          </cell>
          <cell r="F2501" t="str">
            <v>(Kunth) House</v>
          </cell>
          <cell r="G2501" t="str">
            <v>-</v>
          </cell>
        </row>
        <row r="2502">
          <cell r="A2502">
            <v>156102100</v>
          </cell>
          <cell r="B2502" t="str">
            <v>Dicranostyles sp.</v>
          </cell>
          <cell r="C2502" t="str">
            <v>Convolvulaceae</v>
          </cell>
          <cell r="D2502" t="str">
            <v>Dicranostyles</v>
          </cell>
          <cell r="E2502" t="str">
            <v>sp.</v>
          </cell>
          <cell r="F2502" t="str">
            <v>-</v>
          </cell>
          <cell r="G2502" t="str">
            <v>-</v>
          </cell>
        </row>
        <row r="2503">
          <cell r="A2503">
            <v>156102101</v>
          </cell>
          <cell r="B2503" t="str">
            <v>Dicranostyles ampla Ducke</v>
          </cell>
          <cell r="C2503" t="str">
            <v>Convolvulaceae</v>
          </cell>
          <cell r="D2503" t="str">
            <v>Dicranostyles</v>
          </cell>
          <cell r="E2503" t="str">
            <v>ampla</v>
          </cell>
          <cell r="F2503" t="str">
            <v>Ducke</v>
          </cell>
          <cell r="G2503" t="str">
            <v>Chonta muyo huasca</v>
          </cell>
        </row>
        <row r="2504">
          <cell r="A2504">
            <v>156102102</v>
          </cell>
          <cell r="B2504" t="str">
            <v>Dicranostyles densa Meisn.</v>
          </cell>
          <cell r="C2504" t="str">
            <v>Convolvulaceae</v>
          </cell>
          <cell r="D2504" t="str">
            <v>Dicranostyles</v>
          </cell>
          <cell r="E2504" t="str">
            <v>densa</v>
          </cell>
          <cell r="F2504" t="str">
            <v>Meisn.</v>
          </cell>
          <cell r="G2504" t="str">
            <v>-</v>
          </cell>
        </row>
        <row r="2505">
          <cell r="A2505">
            <v>156102103</v>
          </cell>
          <cell r="B2505" t="str">
            <v>Dicranostyles falconiana (Barroso) Ducke</v>
          </cell>
          <cell r="C2505" t="str">
            <v>Convolvulaceae</v>
          </cell>
          <cell r="D2505" t="str">
            <v>Dicranostyles</v>
          </cell>
          <cell r="E2505" t="str">
            <v>falconiana</v>
          </cell>
          <cell r="F2505" t="str">
            <v>(Barroso) Ducke</v>
          </cell>
          <cell r="G2505" t="str">
            <v>-</v>
          </cell>
        </row>
        <row r="2506">
          <cell r="A2506">
            <v>156102104</v>
          </cell>
          <cell r="B2506" t="str">
            <v>Dicranostyles globostigma D.F.Austin</v>
          </cell>
          <cell r="C2506" t="str">
            <v>Convolvulaceae</v>
          </cell>
          <cell r="D2506" t="str">
            <v>Dicranostyles</v>
          </cell>
          <cell r="E2506" t="str">
            <v>globostigma</v>
          </cell>
          <cell r="F2506" t="str">
            <v>D.F.Austin</v>
          </cell>
          <cell r="G2506" t="str">
            <v>-</v>
          </cell>
        </row>
        <row r="2507">
          <cell r="A2507">
            <v>156102105</v>
          </cell>
          <cell r="B2507" t="str">
            <v>Dicranostyles guianensis Mennega</v>
          </cell>
          <cell r="C2507" t="str">
            <v>Convolvulaceae</v>
          </cell>
          <cell r="D2507" t="str">
            <v>Dicranostyles</v>
          </cell>
          <cell r="E2507" t="str">
            <v>guianensis</v>
          </cell>
          <cell r="F2507" t="str">
            <v>Mennega</v>
          </cell>
          <cell r="G2507" t="str">
            <v>-</v>
          </cell>
        </row>
        <row r="2508">
          <cell r="A2508">
            <v>156102106</v>
          </cell>
          <cell r="B2508" t="str">
            <v>Dicranostyles holostyla Ducke</v>
          </cell>
          <cell r="C2508" t="str">
            <v>Convolvulaceae</v>
          </cell>
          <cell r="D2508" t="str">
            <v>Dicranostyles</v>
          </cell>
          <cell r="E2508" t="str">
            <v>holostyla</v>
          </cell>
          <cell r="F2508" t="str">
            <v>Ducke</v>
          </cell>
          <cell r="G2508" t="str">
            <v>-</v>
          </cell>
        </row>
        <row r="2509">
          <cell r="A2509">
            <v>156102107</v>
          </cell>
          <cell r="B2509" t="str">
            <v>Dicranostyles integra Ducke</v>
          </cell>
          <cell r="C2509" t="str">
            <v>Convolvulaceae</v>
          </cell>
          <cell r="D2509" t="str">
            <v>Dicranostyles</v>
          </cell>
          <cell r="E2509" t="str">
            <v>integra</v>
          </cell>
          <cell r="F2509" t="str">
            <v>Ducke</v>
          </cell>
          <cell r="G2509" t="str">
            <v>-</v>
          </cell>
        </row>
        <row r="2510">
          <cell r="A2510">
            <v>156102108</v>
          </cell>
          <cell r="B2510" t="str">
            <v>Dicranostyles laxa Ducke</v>
          </cell>
          <cell r="C2510" t="str">
            <v>Convolvulaceae</v>
          </cell>
          <cell r="D2510" t="str">
            <v>Dicranostyles</v>
          </cell>
          <cell r="E2510" t="str">
            <v>laxa</v>
          </cell>
          <cell r="F2510" t="str">
            <v>Ducke</v>
          </cell>
          <cell r="G2510" t="str">
            <v>-</v>
          </cell>
        </row>
        <row r="2511">
          <cell r="A2511">
            <v>156102109</v>
          </cell>
          <cell r="B2511" t="str">
            <v>Dicranostyles longifolia Ducke</v>
          </cell>
          <cell r="C2511" t="str">
            <v>Convolvulaceae</v>
          </cell>
          <cell r="D2511" t="str">
            <v>Dicranostyles</v>
          </cell>
          <cell r="E2511" t="str">
            <v>longifolia</v>
          </cell>
          <cell r="F2511" t="str">
            <v>Ducke</v>
          </cell>
          <cell r="G2511" t="str">
            <v>-</v>
          </cell>
        </row>
        <row r="2512">
          <cell r="A2512">
            <v>156102110</v>
          </cell>
          <cell r="B2512" t="str">
            <v>Dicranostyles scandens Benth.</v>
          </cell>
          <cell r="C2512" t="str">
            <v>Convolvulaceae</v>
          </cell>
          <cell r="D2512" t="str">
            <v>Dicranostyles</v>
          </cell>
          <cell r="E2512" t="str">
            <v>scandens</v>
          </cell>
          <cell r="F2512" t="str">
            <v>Benth.</v>
          </cell>
          <cell r="G2512" t="str">
            <v>Espintana</v>
          </cell>
        </row>
        <row r="2513">
          <cell r="A2513">
            <v>156102111</v>
          </cell>
          <cell r="B2513" t="str">
            <v>Dicranostyles sericea Gleason</v>
          </cell>
          <cell r="C2513" t="str">
            <v>Convolvulaceae</v>
          </cell>
          <cell r="D2513" t="str">
            <v>Dicranostyles</v>
          </cell>
          <cell r="E2513" t="str">
            <v>sericea</v>
          </cell>
          <cell r="F2513" t="str">
            <v>Gleason</v>
          </cell>
          <cell r="G2513" t="str">
            <v>-</v>
          </cell>
        </row>
        <row r="2514">
          <cell r="A2514">
            <v>156103100</v>
          </cell>
          <cell r="B2514" t="str">
            <v>Distimake aturensis (Kunth) A.R.Simões &amp; Staples</v>
          </cell>
          <cell r="C2514" t="str">
            <v>Convolvulaceae</v>
          </cell>
          <cell r="D2514" t="str">
            <v>Distimake</v>
          </cell>
          <cell r="E2514" t="str">
            <v>aturensis</v>
          </cell>
          <cell r="F2514" t="str">
            <v>(Kunth) A.R.Simões &amp; Staples</v>
          </cell>
          <cell r="G2514" t="str">
            <v>-</v>
          </cell>
        </row>
        <row r="2515">
          <cell r="A2515">
            <v>156104100</v>
          </cell>
          <cell r="B2515" t="str">
            <v>Evolvulus sp.</v>
          </cell>
          <cell r="C2515" t="str">
            <v>Convolvulaceae</v>
          </cell>
          <cell r="D2515" t="str">
            <v>Evolvulus</v>
          </cell>
          <cell r="E2515" t="str">
            <v>sp.</v>
          </cell>
          <cell r="F2515" t="str">
            <v>-</v>
          </cell>
          <cell r="G2515" t="str">
            <v>-</v>
          </cell>
        </row>
        <row r="2516">
          <cell r="A2516">
            <v>156104101</v>
          </cell>
          <cell r="B2516" t="str">
            <v>Evolvulus cardiophyllus Schltdl.</v>
          </cell>
          <cell r="C2516" t="str">
            <v>Convolvulaceae</v>
          </cell>
          <cell r="D2516" t="str">
            <v>Evolvulus</v>
          </cell>
          <cell r="E2516" t="str">
            <v>cardiophyllus</v>
          </cell>
          <cell r="F2516" t="str">
            <v>Schltdl.</v>
          </cell>
          <cell r="G2516" t="str">
            <v>-</v>
          </cell>
        </row>
        <row r="2517">
          <cell r="A2517">
            <v>156104102</v>
          </cell>
          <cell r="B2517" t="str">
            <v>Evolvulus filipes Mart.</v>
          </cell>
          <cell r="C2517" t="str">
            <v>Convolvulaceae</v>
          </cell>
          <cell r="D2517" t="str">
            <v>Evolvulus</v>
          </cell>
          <cell r="E2517" t="str">
            <v>filipes</v>
          </cell>
          <cell r="F2517" t="str">
            <v>Mart.</v>
          </cell>
          <cell r="G2517" t="str">
            <v>-</v>
          </cell>
        </row>
        <row r="2518">
          <cell r="A2518">
            <v>156104103</v>
          </cell>
          <cell r="B2518" t="str">
            <v>Evolvulus sericeus Sw.</v>
          </cell>
          <cell r="C2518" t="str">
            <v>Convolvulaceae</v>
          </cell>
          <cell r="D2518" t="str">
            <v>Evolvulus</v>
          </cell>
          <cell r="E2518" t="str">
            <v>sericeus</v>
          </cell>
          <cell r="F2518" t="str">
            <v>Sw.</v>
          </cell>
          <cell r="G2518" t="str">
            <v>-</v>
          </cell>
        </row>
        <row r="2519">
          <cell r="A2519">
            <v>156105100</v>
          </cell>
          <cell r="B2519" t="str">
            <v>Ipomoea sp.</v>
          </cell>
          <cell r="C2519" t="str">
            <v>Convolvulaceae</v>
          </cell>
          <cell r="D2519" t="str">
            <v>Ipomoea</v>
          </cell>
          <cell r="E2519" t="str">
            <v>sp.</v>
          </cell>
          <cell r="F2519" t="str">
            <v>-</v>
          </cell>
          <cell r="G2519" t="str">
            <v>-</v>
          </cell>
        </row>
        <row r="2520">
          <cell r="A2520">
            <v>156105101</v>
          </cell>
          <cell r="B2520" t="str">
            <v>Ipomoea alba L.</v>
          </cell>
          <cell r="C2520" t="str">
            <v>Convolvulaceae</v>
          </cell>
          <cell r="D2520" t="str">
            <v>Ipomoea</v>
          </cell>
          <cell r="E2520" t="str">
            <v>alba</v>
          </cell>
          <cell r="F2520" t="str">
            <v>L.</v>
          </cell>
          <cell r="G2520" t="str">
            <v>-</v>
          </cell>
        </row>
        <row r="2521">
          <cell r="A2521">
            <v>156105102</v>
          </cell>
          <cell r="B2521" t="str">
            <v>Ipomoea aquatica Forssk.</v>
          </cell>
          <cell r="C2521" t="str">
            <v>Convolvulaceae</v>
          </cell>
          <cell r="D2521" t="str">
            <v>Ipomoea</v>
          </cell>
          <cell r="E2521" t="str">
            <v>aquatica</v>
          </cell>
          <cell r="F2521" t="str">
            <v>Forssk.</v>
          </cell>
          <cell r="G2521" t="str">
            <v>-</v>
          </cell>
        </row>
        <row r="2522">
          <cell r="A2522">
            <v>156105103</v>
          </cell>
          <cell r="B2522" t="str">
            <v>Ipomoea argentea Meisn.</v>
          </cell>
          <cell r="C2522" t="str">
            <v>Convolvulaceae</v>
          </cell>
          <cell r="D2522" t="str">
            <v>Ipomoea</v>
          </cell>
          <cell r="E2522" t="str">
            <v>argentea</v>
          </cell>
          <cell r="F2522" t="str">
            <v>Meisn.</v>
          </cell>
          <cell r="G2522" t="str">
            <v>Hobo sabanero</v>
          </cell>
        </row>
        <row r="2523">
          <cell r="A2523">
            <v>156105104</v>
          </cell>
          <cell r="B2523" t="str">
            <v>Ipomoea batatas (L.) Lam.</v>
          </cell>
          <cell r="C2523" t="str">
            <v>Convolvulaceae</v>
          </cell>
          <cell r="D2523" t="str">
            <v>Ipomoea</v>
          </cell>
          <cell r="E2523" t="str">
            <v>batatas</v>
          </cell>
          <cell r="F2523" t="str">
            <v>(L.) Lam.</v>
          </cell>
          <cell r="G2523" t="str">
            <v>Batata | Batata blanca | Batata rosada</v>
          </cell>
        </row>
        <row r="2524">
          <cell r="A2524">
            <v>156105105</v>
          </cell>
          <cell r="B2524" t="str">
            <v>Ipomoea batatoides Choisy</v>
          </cell>
          <cell r="C2524" t="str">
            <v>Convolvulaceae</v>
          </cell>
          <cell r="D2524" t="str">
            <v>Ipomoea</v>
          </cell>
          <cell r="E2524" t="str">
            <v>batatoides</v>
          </cell>
          <cell r="F2524" t="str">
            <v>Choisy</v>
          </cell>
          <cell r="G2524" t="str">
            <v>-</v>
          </cell>
        </row>
        <row r="2525">
          <cell r="A2525">
            <v>156105106</v>
          </cell>
          <cell r="B2525" t="str">
            <v>Ipomoea carnea Jacq.</v>
          </cell>
          <cell r="C2525" t="str">
            <v>Convolvulaceae</v>
          </cell>
          <cell r="D2525" t="str">
            <v>Ipomoea</v>
          </cell>
          <cell r="E2525" t="str">
            <v>carnea</v>
          </cell>
          <cell r="F2525" t="str">
            <v>Jacq.</v>
          </cell>
          <cell r="G2525" t="str">
            <v>-</v>
          </cell>
        </row>
        <row r="2526">
          <cell r="A2526">
            <v>156105107</v>
          </cell>
          <cell r="B2526" t="str">
            <v>Ipomoea corymbosa (L.) Roth ex Roem. &amp; Schult.</v>
          </cell>
          <cell r="C2526" t="str">
            <v>Convolvulaceae</v>
          </cell>
          <cell r="D2526" t="str">
            <v>Ipomoea</v>
          </cell>
          <cell r="E2526" t="str">
            <v>corymbosa</v>
          </cell>
          <cell r="F2526" t="str">
            <v>(L.) Roth ex Roem. &amp; Schult.</v>
          </cell>
          <cell r="G2526" t="str">
            <v>-</v>
          </cell>
        </row>
        <row r="2527">
          <cell r="A2527">
            <v>156105108</v>
          </cell>
          <cell r="B2527" t="str">
            <v>Ipomoea hederifolia L.</v>
          </cell>
          <cell r="C2527" t="str">
            <v>Convolvulaceae</v>
          </cell>
          <cell r="D2527" t="str">
            <v>Ipomoea</v>
          </cell>
          <cell r="E2527" t="str">
            <v>hederifolia</v>
          </cell>
          <cell r="F2527" t="str">
            <v>L.</v>
          </cell>
          <cell r="G2527" t="str">
            <v>-</v>
          </cell>
        </row>
        <row r="2528">
          <cell r="A2528">
            <v>156105109</v>
          </cell>
          <cell r="B2528" t="str">
            <v>Ipomoea killipiana O'Donell</v>
          </cell>
          <cell r="C2528" t="str">
            <v>Convolvulaceae</v>
          </cell>
          <cell r="D2528" t="str">
            <v>Ipomoea</v>
          </cell>
          <cell r="E2528" t="str">
            <v>killipiana</v>
          </cell>
          <cell r="F2528" t="str">
            <v>O'Donell</v>
          </cell>
          <cell r="G2528" t="str">
            <v>-</v>
          </cell>
        </row>
        <row r="2529">
          <cell r="A2529">
            <v>156105110</v>
          </cell>
          <cell r="B2529" t="str">
            <v>Ipomoea mauritiana Jacq.</v>
          </cell>
          <cell r="C2529" t="str">
            <v>Convolvulaceae</v>
          </cell>
          <cell r="D2529" t="str">
            <v>Ipomoea</v>
          </cell>
          <cell r="E2529" t="str">
            <v>mauritiana</v>
          </cell>
          <cell r="F2529" t="str">
            <v>Jacq.</v>
          </cell>
          <cell r="G2529" t="str">
            <v>-</v>
          </cell>
        </row>
        <row r="2530">
          <cell r="A2530">
            <v>156105111</v>
          </cell>
          <cell r="B2530" t="str">
            <v>Ipomoea nil (L.) Roth</v>
          </cell>
          <cell r="C2530" t="str">
            <v>Convolvulaceae</v>
          </cell>
          <cell r="D2530" t="str">
            <v>Ipomoea</v>
          </cell>
          <cell r="E2530" t="str">
            <v>nil</v>
          </cell>
          <cell r="F2530" t="str">
            <v>(L.) Roth</v>
          </cell>
          <cell r="G2530" t="str">
            <v>-</v>
          </cell>
        </row>
        <row r="2531">
          <cell r="A2531">
            <v>156105112</v>
          </cell>
          <cell r="B2531" t="str">
            <v>Ipomoea philipsonii O'Donell</v>
          </cell>
          <cell r="C2531" t="str">
            <v>Convolvulaceae</v>
          </cell>
          <cell r="D2531" t="str">
            <v>Ipomoea</v>
          </cell>
          <cell r="E2531" t="str">
            <v>philipsonii</v>
          </cell>
          <cell r="F2531" t="str">
            <v>O'Donell</v>
          </cell>
          <cell r="G2531" t="str">
            <v>-</v>
          </cell>
        </row>
        <row r="2532">
          <cell r="A2532">
            <v>156105113</v>
          </cell>
          <cell r="B2532" t="str">
            <v>Ipomoea philomega (Vell.) House</v>
          </cell>
          <cell r="C2532" t="str">
            <v>Convolvulaceae</v>
          </cell>
          <cell r="D2532" t="str">
            <v>Ipomoea</v>
          </cell>
          <cell r="E2532" t="str">
            <v>philomega</v>
          </cell>
          <cell r="F2532" t="str">
            <v>(Vell.) House</v>
          </cell>
          <cell r="G2532" t="str">
            <v>-</v>
          </cell>
        </row>
        <row r="2533">
          <cell r="A2533">
            <v>156105114</v>
          </cell>
          <cell r="B2533" t="str">
            <v>Ipomoea quamoclit L.</v>
          </cell>
          <cell r="C2533" t="str">
            <v>Convolvulaceae</v>
          </cell>
          <cell r="D2533" t="str">
            <v>Ipomoea</v>
          </cell>
          <cell r="E2533" t="str">
            <v>quamoclit</v>
          </cell>
          <cell r="F2533" t="str">
            <v>L.</v>
          </cell>
          <cell r="G2533" t="str">
            <v>-</v>
          </cell>
        </row>
        <row r="2534">
          <cell r="A2534">
            <v>156105115</v>
          </cell>
          <cell r="B2534" t="str">
            <v>Ipomoea regnellii Meisn.</v>
          </cell>
          <cell r="C2534" t="str">
            <v>Convolvulaceae</v>
          </cell>
          <cell r="D2534" t="str">
            <v>Ipomoea</v>
          </cell>
          <cell r="E2534" t="str">
            <v>regnellii</v>
          </cell>
          <cell r="F2534" t="str">
            <v>Meisn.</v>
          </cell>
          <cell r="G2534" t="str">
            <v>-</v>
          </cell>
        </row>
        <row r="2535">
          <cell r="A2535">
            <v>156105116</v>
          </cell>
          <cell r="B2535" t="str">
            <v>Ipomoea schomburgkii Choisy</v>
          </cell>
          <cell r="C2535" t="str">
            <v>Convolvulaceae</v>
          </cell>
          <cell r="D2535" t="str">
            <v>Ipomoea</v>
          </cell>
          <cell r="E2535" t="str">
            <v>schomburgkii</v>
          </cell>
          <cell r="F2535" t="str">
            <v>Choisy</v>
          </cell>
          <cell r="G2535" t="str">
            <v>-</v>
          </cell>
        </row>
        <row r="2536">
          <cell r="A2536">
            <v>156105117</v>
          </cell>
          <cell r="B2536" t="str">
            <v>Ipomoea setifera Poir.</v>
          </cell>
          <cell r="C2536" t="str">
            <v>Convolvulaceae</v>
          </cell>
          <cell r="D2536" t="str">
            <v>Ipomoea</v>
          </cell>
          <cell r="E2536" t="str">
            <v>setifera</v>
          </cell>
          <cell r="F2536" t="str">
            <v>Poir.</v>
          </cell>
          <cell r="G2536" t="str">
            <v>-</v>
          </cell>
        </row>
        <row r="2537">
          <cell r="A2537">
            <v>156105118</v>
          </cell>
          <cell r="B2537" t="str">
            <v>Ipomoea squamosa Choisy</v>
          </cell>
          <cell r="C2537" t="str">
            <v>Convolvulaceae</v>
          </cell>
          <cell r="D2537" t="str">
            <v>Ipomoea</v>
          </cell>
          <cell r="E2537" t="str">
            <v>squamosa</v>
          </cell>
          <cell r="F2537" t="str">
            <v>Choisy</v>
          </cell>
          <cell r="G2537" t="str">
            <v>-</v>
          </cell>
        </row>
        <row r="2538">
          <cell r="A2538">
            <v>156105119</v>
          </cell>
          <cell r="B2538" t="str">
            <v>Ipomoea subrevoluta Choisy</v>
          </cell>
          <cell r="C2538" t="str">
            <v>Convolvulaceae</v>
          </cell>
          <cell r="D2538" t="str">
            <v>Ipomoea</v>
          </cell>
          <cell r="E2538" t="str">
            <v>subrevoluta</v>
          </cell>
          <cell r="F2538" t="str">
            <v>Choisy</v>
          </cell>
          <cell r="G2538" t="str">
            <v>-</v>
          </cell>
        </row>
        <row r="2539">
          <cell r="A2539">
            <v>156106100</v>
          </cell>
          <cell r="B2539" t="str">
            <v>Jacquemontia sp.</v>
          </cell>
          <cell r="C2539" t="str">
            <v>Convolvulaceae</v>
          </cell>
          <cell r="D2539" t="str">
            <v>Jacquemontia</v>
          </cell>
          <cell r="E2539" t="str">
            <v>sp.</v>
          </cell>
          <cell r="F2539" t="str">
            <v>-</v>
          </cell>
          <cell r="G2539" t="str">
            <v>-</v>
          </cell>
        </row>
        <row r="2540">
          <cell r="A2540">
            <v>156106101</v>
          </cell>
          <cell r="B2540" t="str">
            <v>Jacquemontia austiniana J.R.Grande</v>
          </cell>
          <cell r="C2540" t="str">
            <v>Convolvulaceae</v>
          </cell>
          <cell r="D2540" t="str">
            <v>Jacquemontia</v>
          </cell>
          <cell r="E2540" t="str">
            <v>austiniana</v>
          </cell>
          <cell r="F2540" t="str">
            <v>J.R.Grande</v>
          </cell>
          <cell r="G2540" t="str">
            <v>-</v>
          </cell>
        </row>
        <row r="2541">
          <cell r="A2541">
            <v>156106102</v>
          </cell>
          <cell r="B2541" t="str">
            <v>Jacquemontia tamnifolia (L.) Griseb.</v>
          </cell>
          <cell r="C2541" t="str">
            <v>Convolvulaceae</v>
          </cell>
          <cell r="D2541" t="str">
            <v>Jacquemontia</v>
          </cell>
          <cell r="E2541" t="str">
            <v>tamnifolia</v>
          </cell>
          <cell r="F2541" t="str">
            <v>(L.) Griseb.</v>
          </cell>
          <cell r="G2541" t="str">
            <v>-</v>
          </cell>
        </row>
        <row r="2542">
          <cell r="A2542">
            <v>156107100</v>
          </cell>
          <cell r="B2542" t="str">
            <v>Maripa sp.</v>
          </cell>
          <cell r="C2542" t="str">
            <v>Convolvulaceae</v>
          </cell>
          <cell r="D2542" t="str">
            <v>Maripa</v>
          </cell>
          <cell r="E2542" t="str">
            <v>sp.</v>
          </cell>
          <cell r="F2542" t="str">
            <v>-</v>
          </cell>
          <cell r="G2542" t="str">
            <v>-</v>
          </cell>
        </row>
        <row r="2543">
          <cell r="A2543">
            <v>156107101</v>
          </cell>
          <cell r="B2543" t="str">
            <v>Maripa axilliflora Meisn.</v>
          </cell>
          <cell r="C2543" t="str">
            <v>Convolvulaceae</v>
          </cell>
          <cell r="D2543" t="str">
            <v>Maripa</v>
          </cell>
          <cell r="E2543" t="str">
            <v>axilliflora</v>
          </cell>
          <cell r="F2543" t="str">
            <v>Meisn.</v>
          </cell>
          <cell r="G2543" t="str">
            <v>-</v>
          </cell>
        </row>
        <row r="2544">
          <cell r="A2544">
            <v>156107102</v>
          </cell>
          <cell r="B2544" t="str">
            <v>Maripa elongata Ducke</v>
          </cell>
          <cell r="C2544" t="str">
            <v>Convolvulaceae</v>
          </cell>
          <cell r="D2544" t="str">
            <v>Maripa</v>
          </cell>
          <cell r="E2544" t="str">
            <v>elongata</v>
          </cell>
          <cell r="F2544" t="str">
            <v>Ducke</v>
          </cell>
          <cell r="G2544" t="str">
            <v>-</v>
          </cell>
        </row>
        <row r="2545">
          <cell r="A2545">
            <v>156107103</v>
          </cell>
          <cell r="B2545" t="str">
            <v>Maripa fasciculata Ooststr.</v>
          </cell>
          <cell r="C2545" t="str">
            <v>Convolvulaceae</v>
          </cell>
          <cell r="D2545" t="str">
            <v>Maripa</v>
          </cell>
          <cell r="E2545" t="str">
            <v>fasciculata</v>
          </cell>
          <cell r="F2545" t="str">
            <v>Ooststr.</v>
          </cell>
          <cell r="G2545" t="str">
            <v>-</v>
          </cell>
        </row>
        <row r="2546">
          <cell r="A2546">
            <v>156107104</v>
          </cell>
          <cell r="B2546" t="str">
            <v>Maripa janusiana D.F.Austin</v>
          </cell>
          <cell r="C2546" t="str">
            <v>Convolvulaceae</v>
          </cell>
          <cell r="D2546" t="str">
            <v>Maripa</v>
          </cell>
          <cell r="E2546" t="str">
            <v>janusiana</v>
          </cell>
          <cell r="F2546" t="str">
            <v>D.F.Austin</v>
          </cell>
          <cell r="G2546" t="str">
            <v>-</v>
          </cell>
        </row>
        <row r="2547">
          <cell r="A2547">
            <v>156107105</v>
          </cell>
          <cell r="B2547" t="str">
            <v>Maripa nicaraguensis Hemsl.</v>
          </cell>
          <cell r="C2547" t="str">
            <v>Convolvulaceae</v>
          </cell>
          <cell r="D2547" t="str">
            <v>Maripa</v>
          </cell>
          <cell r="E2547" t="str">
            <v>nicaraguensis</v>
          </cell>
          <cell r="F2547" t="str">
            <v>Hemsl.</v>
          </cell>
          <cell r="G2547" t="str">
            <v>-</v>
          </cell>
        </row>
        <row r="2548">
          <cell r="A2548">
            <v>156107106</v>
          </cell>
          <cell r="B2548" t="str">
            <v>Maripa panamensis Hemsl.</v>
          </cell>
          <cell r="C2548" t="str">
            <v>Convolvulaceae</v>
          </cell>
          <cell r="D2548" t="str">
            <v>Maripa</v>
          </cell>
          <cell r="E2548" t="str">
            <v>panamensis</v>
          </cell>
          <cell r="F2548" t="str">
            <v>Hemsl.</v>
          </cell>
          <cell r="G2548" t="str">
            <v>-</v>
          </cell>
        </row>
        <row r="2549">
          <cell r="A2549">
            <v>156107107</v>
          </cell>
          <cell r="B2549" t="str">
            <v>Maripa paniculata Barb.Rodr.</v>
          </cell>
          <cell r="C2549" t="str">
            <v>Convolvulaceae</v>
          </cell>
          <cell r="D2549" t="str">
            <v>Maripa</v>
          </cell>
          <cell r="E2549" t="str">
            <v>paniculata</v>
          </cell>
          <cell r="F2549" t="str">
            <v>Barb.Rodr.</v>
          </cell>
          <cell r="G2549" t="str">
            <v>-</v>
          </cell>
        </row>
        <row r="2550">
          <cell r="A2550">
            <v>156107108</v>
          </cell>
          <cell r="B2550" t="str">
            <v>Maripa peruviana Ooststr.</v>
          </cell>
          <cell r="C2550" t="str">
            <v>Convolvulaceae</v>
          </cell>
          <cell r="D2550" t="str">
            <v>Maripa</v>
          </cell>
          <cell r="E2550" t="str">
            <v>peruviana</v>
          </cell>
          <cell r="F2550" t="str">
            <v>Ooststr.</v>
          </cell>
          <cell r="G2550" t="str">
            <v>-</v>
          </cell>
        </row>
        <row r="2551">
          <cell r="A2551">
            <v>156107109</v>
          </cell>
          <cell r="B2551" t="str">
            <v>Maripa putumayana D.F.Austin</v>
          </cell>
          <cell r="C2551" t="str">
            <v>Convolvulaceae</v>
          </cell>
          <cell r="D2551" t="str">
            <v>Maripa</v>
          </cell>
          <cell r="E2551" t="str">
            <v>putumayana</v>
          </cell>
          <cell r="F2551" t="str">
            <v>D.F.Austin</v>
          </cell>
          <cell r="G2551" t="str">
            <v>-</v>
          </cell>
        </row>
        <row r="2552">
          <cell r="A2552">
            <v>156107110</v>
          </cell>
          <cell r="B2552" t="str">
            <v>Maripa repens Rusby</v>
          </cell>
          <cell r="C2552" t="str">
            <v>Convolvulaceae</v>
          </cell>
          <cell r="D2552" t="str">
            <v>Maripa</v>
          </cell>
          <cell r="E2552" t="str">
            <v>repens</v>
          </cell>
          <cell r="F2552" t="str">
            <v>Rusby</v>
          </cell>
          <cell r="G2552" t="str">
            <v>-</v>
          </cell>
        </row>
        <row r="2553">
          <cell r="A2553">
            <v>156107111</v>
          </cell>
          <cell r="B2553" t="str">
            <v>Maripa rugosa Ducke</v>
          </cell>
          <cell r="C2553" t="str">
            <v>Convolvulaceae</v>
          </cell>
          <cell r="D2553" t="str">
            <v>Maripa</v>
          </cell>
          <cell r="E2553" t="str">
            <v>rugosa</v>
          </cell>
          <cell r="F2553" t="str">
            <v>Ducke</v>
          </cell>
          <cell r="G2553" t="str">
            <v>-</v>
          </cell>
        </row>
        <row r="2554">
          <cell r="A2554">
            <v>156107112</v>
          </cell>
          <cell r="B2554" t="str">
            <v>Maripa scandens Aubl.</v>
          </cell>
          <cell r="C2554" t="str">
            <v>Convolvulaceae</v>
          </cell>
          <cell r="D2554" t="str">
            <v>Maripa</v>
          </cell>
          <cell r="E2554" t="str">
            <v>scandens</v>
          </cell>
          <cell r="F2554" t="str">
            <v>Aubl.</v>
          </cell>
          <cell r="G2554" t="str">
            <v>-</v>
          </cell>
        </row>
        <row r="2555">
          <cell r="A2555">
            <v>156108100</v>
          </cell>
          <cell r="B2555" t="str">
            <v>Merremia sp.</v>
          </cell>
          <cell r="C2555" t="str">
            <v>Convolvulaceae</v>
          </cell>
          <cell r="D2555" t="str">
            <v>Merremia</v>
          </cell>
          <cell r="E2555" t="str">
            <v>sp.</v>
          </cell>
          <cell r="F2555" t="str">
            <v>-</v>
          </cell>
          <cell r="G2555" t="str">
            <v>-</v>
          </cell>
        </row>
        <row r="2556">
          <cell r="A2556">
            <v>156108101</v>
          </cell>
          <cell r="B2556" t="str">
            <v>Merremia aturensis (Kunth) Hallier f.</v>
          </cell>
          <cell r="C2556" t="str">
            <v>Convolvulaceae</v>
          </cell>
          <cell r="D2556" t="str">
            <v>Merremia</v>
          </cell>
          <cell r="E2556" t="str">
            <v>aturensis</v>
          </cell>
          <cell r="F2556" t="str">
            <v>(Kunth) Hallier f.</v>
          </cell>
          <cell r="G2556" t="str">
            <v>-</v>
          </cell>
        </row>
        <row r="2557">
          <cell r="A2557">
            <v>156108102</v>
          </cell>
          <cell r="B2557" t="str">
            <v>Merremia macrocalyx (Ruiz &amp; Pav.) O'Donell</v>
          </cell>
          <cell r="C2557" t="str">
            <v>Convolvulaceae</v>
          </cell>
          <cell r="D2557" t="str">
            <v>Merremia</v>
          </cell>
          <cell r="E2557" t="str">
            <v>macrocalyx</v>
          </cell>
          <cell r="F2557" t="str">
            <v>(Ruiz &amp; Pav.) O'Donell</v>
          </cell>
          <cell r="G2557" t="str">
            <v>-</v>
          </cell>
        </row>
        <row r="2558">
          <cell r="A2558">
            <v>156109100</v>
          </cell>
          <cell r="B2558" t="str">
            <v>Odonellia hirtiflora (M.Martens &amp; Galeotti) K.R.Robertson</v>
          </cell>
          <cell r="C2558" t="str">
            <v>Convolvulaceae</v>
          </cell>
          <cell r="D2558" t="str">
            <v>Odonellia</v>
          </cell>
          <cell r="E2558" t="str">
            <v>hirtiflora</v>
          </cell>
          <cell r="F2558" t="str">
            <v>(M.Martens &amp; Galeotti) K.R.Robertson</v>
          </cell>
          <cell r="G2558" t="str">
            <v>-</v>
          </cell>
        </row>
        <row r="2559">
          <cell r="A2559">
            <v>156110100</v>
          </cell>
          <cell r="B2559" t="str">
            <v>Operculina sp.</v>
          </cell>
          <cell r="C2559" t="str">
            <v>Convolvulaceae</v>
          </cell>
          <cell r="D2559" t="str">
            <v>Operculina</v>
          </cell>
          <cell r="E2559" t="str">
            <v>sp.</v>
          </cell>
          <cell r="F2559" t="str">
            <v>-</v>
          </cell>
          <cell r="G2559" t="str">
            <v>-</v>
          </cell>
        </row>
        <row r="2560">
          <cell r="A2560">
            <v>156110101</v>
          </cell>
          <cell r="B2560" t="str">
            <v>Operculina codonantha (Benth.) Hallier f.</v>
          </cell>
          <cell r="C2560" t="str">
            <v>Convolvulaceae</v>
          </cell>
          <cell r="D2560" t="str">
            <v>Operculina</v>
          </cell>
          <cell r="E2560" t="str">
            <v>codonantha</v>
          </cell>
          <cell r="F2560" t="str">
            <v>(Benth.) Hallier f.</v>
          </cell>
          <cell r="G2560" t="str">
            <v>-</v>
          </cell>
        </row>
        <row r="2561">
          <cell r="A2561">
            <v>156110102</v>
          </cell>
          <cell r="B2561" t="str">
            <v>Operculina hamiltonii (G.Don) D.F.Austin y Staples</v>
          </cell>
          <cell r="C2561" t="str">
            <v>Convolvulaceae</v>
          </cell>
          <cell r="D2561" t="str">
            <v>Operculina</v>
          </cell>
          <cell r="E2561" t="str">
            <v>hamiltonii</v>
          </cell>
          <cell r="F2561" t="str">
            <v>(G.Don) D.F.Austin y Staples</v>
          </cell>
          <cell r="G2561" t="str">
            <v>-</v>
          </cell>
        </row>
        <row r="2562">
          <cell r="A2562">
            <v>156110103</v>
          </cell>
          <cell r="B2562" t="str">
            <v>Operculina sericantha (Miq.) Ooststr.</v>
          </cell>
          <cell r="C2562" t="str">
            <v>Convolvulaceae</v>
          </cell>
          <cell r="D2562" t="str">
            <v>Operculina</v>
          </cell>
          <cell r="E2562" t="str">
            <v>sericantha</v>
          </cell>
          <cell r="F2562" t="str">
            <v>(Miq.) Ooststr.</v>
          </cell>
          <cell r="G2562" t="str">
            <v>-</v>
          </cell>
        </row>
        <row r="2563">
          <cell r="A2563">
            <v>156111100</v>
          </cell>
          <cell r="B2563" t="str">
            <v>Turbina sp.</v>
          </cell>
          <cell r="C2563" t="str">
            <v>Convolvulaceae</v>
          </cell>
          <cell r="D2563" t="str">
            <v>Turbina</v>
          </cell>
          <cell r="E2563" t="str">
            <v>sp.</v>
          </cell>
          <cell r="F2563" t="str">
            <v>-</v>
          </cell>
          <cell r="G2563" t="str">
            <v>-</v>
          </cell>
        </row>
        <row r="2564">
          <cell r="A2564">
            <v>157100100</v>
          </cell>
          <cell r="B2564" t="str">
            <v>Cordia sp.</v>
          </cell>
          <cell r="C2564" t="str">
            <v>Cordiaceae</v>
          </cell>
          <cell r="D2564" t="str">
            <v>Cordia</v>
          </cell>
          <cell r="E2564" t="str">
            <v>sp.</v>
          </cell>
          <cell r="F2564" t="str">
            <v>-</v>
          </cell>
          <cell r="G2564" t="str">
            <v>Tetevieja | Maiz tostado</v>
          </cell>
        </row>
        <row r="2565">
          <cell r="A2565">
            <v>157100101</v>
          </cell>
          <cell r="B2565" t="str">
            <v>Cordia alliodora (Ruiz &amp; Pav.) Oken</v>
          </cell>
          <cell r="C2565" t="str">
            <v>Cordiaceae</v>
          </cell>
          <cell r="D2565" t="str">
            <v>Cordia</v>
          </cell>
          <cell r="E2565" t="str">
            <v>alliodora</v>
          </cell>
          <cell r="F2565" t="str">
            <v>(Ruiz &amp; Pav.) Oken</v>
          </cell>
          <cell r="G2565" t="str">
            <v>Nogal | Vara de humo, Nogal, Nogal cafetero, Laurel, Moho, Canelete, Moncoro</v>
          </cell>
        </row>
        <row r="2566">
          <cell r="A2566">
            <v>157100102</v>
          </cell>
          <cell r="B2566" t="str">
            <v>Cordia bicolor A.DC.</v>
          </cell>
          <cell r="C2566" t="str">
            <v>Cordiaceae</v>
          </cell>
          <cell r="D2566" t="str">
            <v>Cordia</v>
          </cell>
          <cell r="E2566" t="str">
            <v>bicolor</v>
          </cell>
          <cell r="F2566" t="str">
            <v>A.DC.</v>
          </cell>
          <cell r="G2566" t="str">
            <v>Nogal | Gomo</v>
          </cell>
        </row>
        <row r="2567">
          <cell r="A2567">
            <v>157100103</v>
          </cell>
          <cell r="B2567" t="str">
            <v>Cordia colombiana Killip</v>
          </cell>
          <cell r="C2567" t="str">
            <v>Cordiaceae</v>
          </cell>
          <cell r="D2567" t="str">
            <v>Cordia</v>
          </cell>
          <cell r="E2567" t="str">
            <v>colombiana</v>
          </cell>
          <cell r="F2567" t="str">
            <v>Killip</v>
          </cell>
          <cell r="G2567" t="str">
            <v>-</v>
          </cell>
        </row>
        <row r="2568">
          <cell r="A2568">
            <v>157100104</v>
          </cell>
          <cell r="B2568" t="str">
            <v>Cordia curassavica (Jacq.) Roem. &amp; Schult.</v>
          </cell>
          <cell r="C2568" t="str">
            <v>Cordiaceae</v>
          </cell>
          <cell r="D2568" t="str">
            <v>Cordia</v>
          </cell>
          <cell r="E2568" t="str">
            <v>curassavica</v>
          </cell>
          <cell r="F2568" t="str">
            <v>(Jacq.) Roem. &amp; Schult.</v>
          </cell>
          <cell r="G2568" t="str">
            <v>-</v>
          </cell>
        </row>
        <row r="2569">
          <cell r="A2569">
            <v>157100105</v>
          </cell>
          <cell r="B2569" t="str">
            <v>Cordia cymosa (Donn. Sm.) Standl.</v>
          </cell>
          <cell r="C2569" t="str">
            <v>Cordiaceae</v>
          </cell>
          <cell r="D2569" t="str">
            <v>Cordia</v>
          </cell>
          <cell r="E2569" t="str">
            <v>cymosa</v>
          </cell>
          <cell r="F2569" t="str">
            <v>(Donn. Sm.) Standl.</v>
          </cell>
          <cell r="G2569" t="str">
            <v>-</v>
          </cell>
        </row>
        <row r="2570">
          <cell r="A2570">
            <v>157100106</v>
          </cell>
          <cell r="B2570" t="str">
            <v>Cordia eriostigma Pittier</v>
          </cell>
          <cell r="C2570" t="str">
            <v>Cordiaceae</v>
          </cell>
          <cell r="D2570" t="str">
            <v>Cordia</v>
          </cell>
          <cell r="E2570" t="str">
            <v>eriostigma</v>
          </cell>
          <cell r="F2570" t="str">
            <v>Pittier</v>
          </cell>
          <cell r="G2570" t="str">
            <v>-</v>
          </cell>
        </row>
        <row r="2571">
          <cell r="A2571">
            <v>157100107</v>
          </cell>
          <cell r="B2571" t="str">
            <v>Cordia exaltata Lam.</v>
          </cell>
          <cell r="C2571" t="str">
            <v>Cordiaceae</v>
          </cell>
          <cell r="D2571" t="str">
            <v>Cordia</v>
          </cell>
          <cell r="E2571" t="str">
            <v>exaltata</v>
          </cell>
          <cell r="F2571" t="str">
            <v>Lam.</v>
          </cell>
          <cell r="G2571" t="str">
            <v>Anoncillo | Huevo de magiña | Lanoso</v>
          </cell>
        </row>
        <row r="2572">
          <cell r="A2572">
            <v>157100108</v>
          </cell>
          <cell r="B2572" t="str">
            <v>Cordia fallax I.M.Johnst.</v>
          </cell>
          <cell r="C2572" t="str">
            <v>Cordiaceae</v>
          </cell>
          <cell r="D2572" t="str">
            <v>Cordia</v>
          </cell>
          <cell r="E2572" t="str">
            <v>fallax</v>
          </cell>
          <cell r="F2572" t="str">
            <v>I.M.Johnst.</v>
          </cell>
          <cell r="G2572" t="str">
            <v>-</v>
          </cell>
        </row>
        <row r="2573">
          <cell r="A2573">
            <v>157100109</v>
          </cell>
          <cell r="B2573" t="str">
            <v>Cordia gerascanthus  L.</v>
          </cell>
          <cell r="C2573" t="str">
            <v>Cordiaceae</v>
          </cell>
          <cell r="D2573" t="str">
            <v>Cordia</v>
          </cell>
          <cell r="E2573" t="str">
            <v xml:space="preserve">gerascanthus </v>
          </cell>
          <cell r="F2573" t="str">
            <v>L.</v>
          </cell>
          <cell r="G2573" t="str">
            <v xml:space="preserve">Moncoro | Vara de humo, </v>
          </cell>
        </row>
        <row r="2574">
          <cell r="A2574">
            <v>157100110</v>
          </cell>
          <cell r="B2574" t="str">
            <v>Cordia hebeclada I.M.Johnst.</v>
          </cell>
          <cell r="C2574" t="str">
            <v>Cordiaceae</v>
          </cell>
          <cell r="D2574" t="str">
            <v>Cordia</v>
          </cell>
          <cell r="E2574" t="str">
            <v>hebeclada</v>
          </cell>
          <cell r="F2574" t="str">
            <v>I.M.Johnst.</v>
          </cell>
          <cell r="G2574" t="str">
            <v>-</v>
          </cell>
        </row>
        <row r="2575">
          <cell r="A2575">
            <v>157100111</v>
          </cell>
          <cell r="B2575" t="str">
            <v>Cordia kingstoniana J.S.Mill.</v>
          </cell>
          <cell r="C2575" t="str">
            <v>Cordiaceae</v>
          </cell>
          <cell r="D2575" t="str">
            <v>Cordia</v>
          </cell>
          <cell r="E2575" t="str">
            <v>kingstoniana</v>
          </cell>
          <cell r="F2575" t="str">
            <v>J.S.Mill.</v>
          </cell>
          <cell r="G2575" t="str">
            <v>-</v>
          </cell>
        </row>
        <row r="2576">
          <cell r="A2576">
            <v>157100112</v>
          </cell>
          <cell r="B2576" t="str">
            <v>Cordia lasseri Gaviria</v>
          </cell>
          <cell r="C2576" t="str">
            <v>Cordiaceae</v>
          </cell>
          <cell r="D2576" t="str">
            <v>Cordia</v>
          </cell>
          <cell r="E2576" t="str">
            <v>lasseri</v>
          </cell>
          <cell r="F2576" t="str">
            <v>Gaviria</v>
          </cell>
          <cell r="G2576" t="str">
            <v>-</v>
          </cell>
        </row>
        <row r="2577">
          <cell r="A2577">
            <v>157100113</v>
          </cell>
          <cell r="B2577" t="str">
            <v>Cordia lineaticalyx Killip</v>
          </cell>
          <cell r="C2577" t="str">
            <v>Cordiaceae</v>
          </cell>
          <cell r="D2577" t="str">
            <v>Cordia</v>
          </cell>
          <cell r="E2577" t="str">
            <v>lineaticalyx</v>
          </cell>
          <cell r="F2577" t="str">
            <v>Killip</v>
          </cell>
          <cell r="G2577" t="str">
            <v>-</v>
          </cell>
        </row>
        <row r="2578">
          <cell r="A2578">
            <v>157100114</v>
          </cell>
          <cell r="B2578" t="str">
            <v>Cordia lucidula I.M.Johnst.</v>
          </cell>
          <cell r="C2578" t="str">
            <v>Cordiaceae</v>
          </cell>
          <cell r="D2578" t="str">
            <v>Cordia</v>
          </cell>
          <cell r="E2578" t="str">
            <v>lucidula</v>
          </cell>
          <cell r="F2578" t="str">
            <v>I.M.Johnst.</v>
          </cell>
          <cell r="G2578" t="str">
            <v>Carguero balsudo de rebalse</v>
          </cell>
        </row>
        <row r="2579">
          <cell r="A2579">
            <v>157100115</v>
          </cell>
          <cell r="B2579" t="str">
            <v>Cordia mexiana I.M.Johnst.</v>
          </cell>
          <cell r="C2579" t="str">
            <v>Cordiaceae</v>
          </cell>
          <cell r="D2579" t="str">
            <v>Cordia</v>
          </cell>
          <cell r="E2579" t="str">
            <v>mexiana</v>
          </cell>
          <cell r="F2579" t="str">
            <v>I.M.Johnst.</v>
          </cell>
          <cell r="G2579" t="str">
            <v>-</v>
          </cell>
        </row>
        <row r="2580">
          <cell r="A2580">
            <v>157100116</v>
          </cell>
          <cell r="B2580" t="str">
            <v>Cordia naidophila I.M.Johnst.</v>
          </cell>
          <cell r="C2580" t="str">
            <v>Cordiaceae</v>
          </cell>
          <cell r="D2580" t="str">
            <v>Cordia</v>
          </cell>
          <cell r="E2580" t="str">
            <v>naidophila</v>
          </cell>
          <cell r="F2580" t="str">
            <v>I.M.Johnst.</v>
          </cell>
          <cell r="G2580" t="str">
            <v>-</v>
          </cell>
        </row>
        <row r="2581">
          <cell r="A2581">
            <v>157100117</v>
          </cell>
          <cell r="B2581" t="str">
            <v>Cordia nodosa Lam.</v>
          </cell>
          <cell r="C2581" t="str">
            <v>Cordiaceae</v>
          </cell>
          <cell r="D2581" t="str">
            <v>Cordia</v>
          </cell>
          <cell r="E2581" t="str">
            <v>nodosa</v>
          </cell>
          <cell r="F2581" t="str">
            <v>Lam.</v>
          </cell>
          <cell r="G2581" t="str">
            <v>Bastón del diablo | cafecillo | Hoja de puerco | Huevo de zorro | Turma de mico | Solimán</v>
          </cell>
        </row>
        <row r="2582">
          <cell r="A2582">
            <v>157100118</v>
          </cell>
          <cell r="B2582" t="str">
            <v>Cordia panamensis L.Riley</v>
          </cell>
          <cell r="C2582" t="str">
            <v>Cordiaceae</v>
          </cell>
          <cell r="D2582" t="str">
            <v>Cordia</v>
          </cell>
          <cell r="E2582" t="str">
            <v>panamensis</v>
          </cell>
          <cell r="F2582" t="str">
            <v>L.Riley</v>
          </cell>
          <cell r="G2582" t="str">
            <v>Bretaño | Sapotillo</v>
          </cell>
        </row>
        <row r="2583">
          <cell r="A2583">
            <v>157100119</v>
          </cell>
          <cell r="B2583" t="str">
            <v>Cordia polycephala (Lam.) I.M.Johnst.</v>
          </cell>
          <cell r="C2583" t="str">
            <v>Cordiaceae</v>
          </cell>
          <cell r="D2583" t="str">
            <v>Cordia</v>
          </cell>
          <cell r="E2583" t="str">
            <v>polycephala</v>
          </cell>
          <cell r="F2583" t="str">
            <v>(Lam.) I.M.Johnst.</v>
          </cell>
          <cell r="G2583" t="str">
            <v>-</v>
          </cell>
        </row>
        <row r="2584">
          <cell r="A2584">
            <v>157100120</v>
          </cell>
          <cell r="B2584" t="str">
            <v>Cordia rhombifolia J.Estrada</v>
          </cell>
          <cell r="C2584" t="str">
            <v>Cordiaceae</v>
          </cell>
          <cell r="D2584" t="str">
            <v>Cordia</v>
          </cell>
          <cell r="E2584" t="str">
            <v>rhombifolia</v>
          </cell>
          <cell r="F2584" t="str">
            <v>J.Estrada</v>
          </cell>
          <cell r="G2584" t="str">
            <v>-</v>
          </cell>
        </row>
        <row r="2585">
          <cell r="A2585">
            <v>157100121</v>
          </cell>
          <cell r="B2585" t="str">
            <v>Cordia ripicola I.M.Johnst.</v>
          </cell>
          <cell r="C2585" t="str">
            <v>Cordiaceae</v>
          </cell>
          <cell r="D2585" t="str">
            <v>Cordia</v>
          </cell>
          <cell r="E2585" t="str">
            <v>ripicola</v>
          </cell>
          <cell r="F2585" t="str">
            <v>I.M.Johnst.</v>
          </cell>
          <cell r="G2585" t="str">
            <v>-</v>
          </cell>
        </row>
        <row r="2586">
          <cell r="A2586">
            <v>157100122</v>
          </cell>
          <cell r="B2586" t="str">
            <v>Cordia sagotii I.M.Johnst.</v>
          </cell>
          <cell r="C2586" t="str">
            <v>Cordiaceae</v>
          </cell>
          <cell r="D2586" t="str">
            <v>Cordia</v>
          </cell>
          <cell r="E2586" t="str">
            <v>sagotii</v>
          </cell>
          <cell r="F2586" t="str">
            <v>I.M.Johnst.</v>
          </cell>
          <cell r="G2586" t="str">
            <v>-</v>
          </cell>
        </row>
        <row r="2587">
          <cell r="A2587">
            <v>157100123</v>
          </cell>
          <cell r="B2587" t="str">
            <v>Cordia scabrifolia A.DC.</v>
          </cell>
          <cell r="C2587" t="str">
            <v>Cordiaceae</v>
          </cell>
          <cell r="D2587" t="str">
            <v>Cordia</v>
          </cell>
          <cell r="E2587" t="str">
            <v>scabrifolia</v>
          </cell>
          <cell r="F2587" t="str">
            <v>A.DC.</v>
          </cell>
          <cell r="G2587" t="str">
            <v>-</v>
          </cell>
        </row>
        <row r="2588">
          <cell r="A2588">
            <v>157100124</v>
          </cell>
          <cell r="B2588" t="str">
            <v>Cordia sericicalyx A.DC.</v>
          </cell>
          <cell r="C2588" t="str">
            <v>Cordiaceae</v>
          </cell>
          <cell r="D2588" t="str">
            <v>Cordia</v>
          </cell>
          <cell r="E2588" t="str">
            <v>sericicalyx</v>
          </cell>
          <cell r="F2588" t="str">
            <v>A.DC.</v>
          </cell>
          <cell r="G2588" t="str">
            <v>-</v>
          </cell>
        </row>
        <row r="2589">
          <cell r="A2589">
            <v>157100125</v>
          </cell>
          <cell r="B2589" t="str">
            <v>Cordia spinescens L.</v>
          </cell>
          <cell r="C2589" t="str">
            <v>Cordiaceae</v>
          </cell>
          <cell r="D2589" t="str">
            <v>Cordia</v>
          </cell>
          <cell r="E2589" t="str">
            <v>spinescens</v>
          </cell>
          <cell r="F2589" t="str">
            <v>L.</v>
          </cell>
          <cell r="G2589" t="str">
            <v>Bejuco verde-negro | Verdinegro</v>
          </cell>
        </row>
        <row r="2590">
          <cell r="A2590">
            <v>157100126</v>
          </cell>
          <cell r="B2590" t="str">
            <v>Cordia tetrandra Aubl.</v>
          </cell>
          <cell r="C2590" t="str">
            <v>Cordiaceae</v>
          </cell>
          <cell r="D2590" t="str">
            <v>Cordia</v>
          </cell>
          <cell r="E2590" t="str">
            <v>tetrandra</v>
          </cell>
          <cell r="F2590" t="str">
            <v>Aubl.</v>
          </cell>
          <cell r="G2590" t="str">
            <v>-</v>
          </cell>
        </row>
        <row r="2591">
          <cell r="A2591">
            <v>157100127</v>
          </cell>
          <cell r="B2591" t="str">
            <v>Cordia ucayaliensis (I.M.Johnst.) I.M.Johnst.</v>
          </cell>
          <cell r="C2591" t="str">
            <v>Cordiaceae</v>
          </cell>
          <cell r="D2591" t="str">
            <v>Cordia</v>
          </cell>
          <cell r="E2591" t="str">
            <v>ucayaliensis</v>
          </cell>
          <cell r="F2591" t="str">
            <v>(I.M.Johnst.) I.M.Johnst.</v>
          </cell>
          <cell r="G2591" t="str">
            <v>-</v>
          </cell>
        </row>
        <row r="2592">
          <cell r="A2592">
            <v>157101100</v>
          </cell>
          <cell r="B2592" t="str">
            <v>Euploca filiformis (Lehm.) J.I.M.Melo &amp; Semir</v>
          </cell>
          <cell r="C2592" t="str">
            <v>Cordiaceae</v>
          </cell>
          <cell r="D2592" t="str">
            <v>Euploca</v>
          </cell>
          <cell r="E2592" t="str">
            <v>filiformis</v>
          </cell>
          <cell r="F2592" t="str">
            <v>(Lehm.) J.I.M.Melo &amp; Semir</v>
          </cell>
          <cell r="G2592" t="str">
            <v>-</v>
          </cell>
        </row>
        <row r="2593">
          <cell r="A2593">
            <v>157102100</v>
          </cell>
          <cell r="B2593" t="str">
            <v>Heliotropium sp.</v>
          </cell>
          <cell r="C2593" t="str">
            <v>Cordiaceae</v>
          </cell>
          <cell r="D2593" t="str">
            <v>Heliotropium</v>
          </cell>
          <cell r="E2593" t="str">
            <v>sp.</v>
          </cell>
          <cell r="F2593" t="str">
            <v>-</v>
          </cell>
          <cell r="G2593" t="str">
            <v>-</v>
          </cell>
        </row>
        <row r="2594">
          <cell r="A2594">
            <v>157102101</v>
          </cell>
          <cell r="B2594" t="str">
            <v>Heliotropium cuspidatum (Kunth) Feuillet</v>
          </cell>
          <cell r="C2594" t="str">
            <v>Cordiaceae</v>
          </cell>
          <cell r="D2594" t="str">
            <v>Heliotropium</v>
          </cell>
          <cell r="E2594" t="str">
            <v>cuspidatum</v>
          </cell>
          <cell r="F2594" t="str">
            <v>(Kunth) Feuillet</v>
          </cell>
          <cell r="G2594" t="str">
            <v>-</v>
          </cell>
        </row>
        <row r="2595">
          <cell r="A2595">
            <v>157102102</v>
          </cell>
          <cell r="B2595" t="str">
            <v>Heliotropium funkiae Feuillet</v>
          </cell>
          <cell r="C2595" t="str">
            <v>Cordiaceae</v>
          </cell>
          <cell r="D2595" t="str">
            <v>Heliotropium</v>
          </cell>
          <cell r="E2595" t="str">
            <v>funkiae</v>
          </cell>
          <cell r="F2595" t="str">
            <v>Feuillet</v>
          </cell>
          <cell r="G2595" t="str">
            <v>-</v>
          </cell>
        </row>
        <row r="2596">
          <cell r="A2596">
            <v>157102103</v>
          </cell>
          <cell r="B2596" t="str">
            <v>Heliotropium indicum L.</v>
          </cell>
          <cell r="C2596" t="str">
            <v>Cordiaceae</v>
          </cell>
          <cell r="D2596" t="str">
            <v>Heliotropium</v>
          </cell>
          <cell r="E2596" t="str">
            <v>indicum</v>
          </cell>
          <cell r="F2596" t="str">
            <v>L.</v>
          </cell>
          <cell r="G2596" t="str">
            <v>-</v>
          </cell>
        </row>
        <row r="2597">
          <cell r="A2597">
            <v>157102104</v>
          </cell>
          <cell r="B2597" t="str">
            <v>Heliotropium procumbens Mill.</v>
          </cell>
          <cell r="C2597" t="str">
            <v>Cordiaceae</v>
          </cell>
          <cell r="D2597" t="str">
            <v>Heliotropium</v>
          </cell>
          <cell r="E2597" t="str">
            <v>procumbens</v>
          </cell>
          <cell r="F2597" t="str">
            <v>Mill.</v>
          </cell>
          <cell r="G2597" t="str">
            <v>-</v>
          </cell>
        </row>
        <row r="2598">
          <cell r="A2598">
            <v>157103100</v>
          </cell>
          <cell r="B2598" t="str">
            <v>Hydrolea sp.</v>
          </cell>
          <cell r="C2598" t="str">
            <v>Cordiaceae</v>
          </cell>
          <cell r="D2598" t="str">
            <v>Hydrolea</v>
          </cell>
          <cell r="E2598" t="str">
            <v>sp.</v>
          </cell>
          <cell r="F2598" t="str">
            <v>-</v>
          </cell>
          <cell r="G2598" t="str">
            <v>-</v>
          </cell>
        </row>
        <row r="2599">
          <cell r="A2599">
            <v>157103101</v>
          </cell>
          <cell r="B2599" t="str">
            <v>Hydrolea elatior Schott</v>
          </cell>
          <cell r="C2599" t="str">
            <v>Cordiaceae</v>
          </cell>
          <cell r="D2599" t="str">
            <v>Hydrolea</v>
          </cell>
          <cell r="E2599" t="str">
            <v>elatior</v>
          </cell>
          <cell r="F2599" t="str">
            <v>Schott</v>
          </cell>
          <cell r="G2599" t="str">
            <v>-</v>
          </cell>
        </row>
        <row r="2600">
          <cell r="A2600">
            <v>157103102</v>
          </cell>
          <cell r="B2600" t="str">
            <v>Hydrolea spinosa L.</v>
          </cell>
          <cell r="C2600" t="str">
            <v>Cordiaceae</v>
          </cell>
          <cell r="D2600" t="str">
            <v>Hydrolea</v>
          </cell>
          <cell r="E2600" t="str">
            <v>spinosa</v>
          </cell>
          <cell r="F2600" t="str">
            <v>L.</v>
          </cell>
          <cell r="G2600" t="str">
            <v>Espina de bagre</v>
          </cell>
        </row>
        <row r="2601">
          <cell r="A2601">
            <v>157104100</v>
          </cell>
          <cell r="B2601" t="str">
            <v>Varronia sp.</v>
          </cell>
          <cell r="C2601" t="str">
            <v>Cordiaceae</v>
          </cell>
          <cell r="D2601" t="str">
            <v>Varronia</v>
          </cell>
          <cell r="E2601" t="str">
            <v>sp.</v>
          </cell>
          <cell r="F2601" t="str">
            <v>-</v>
          </cell>
          <cell r="G2601" t="str">
            <v>-</v>
          </cell>
        </row>
        <row r="2602">
          <cell r="A2602">
            <v>157104101</v>
          </cell>
          <cell r="B2602" t="str">
            <v>Varronia dichotoma Ruiz &amp; Pav.</v>
          </cell>
          <cell r="C2602" t="str">
            <v>Cordiaceae</v>
          </cell>
          <cell r="D2602" t="str">
            <v>Varronia</v>
          </cell>
          <cell r="E2602" t="str">
            <v>dichotoma</v>
          </cell>
          <cell r="F2602" t="str">
            <v>Ruiz &amp; Pav.</v>
          </cell>
          <cell r="G2602" t="str">
            <v>Mayorquí</v>
          </cell>
        </row>
        <row r="2603">
          <cell r="A2603">
            <v>157104102</v>
          </cell>
          <cell r="B2603" t="str">
            <v>Varronia linnaei (Stearn) J.S.Mill.</v>
          </cell>
          <cell r="C2603" t="str">
            <v>Cordiaceae</v>
          </cell>
          <cell r="D2603" t="str">
            <v>Varronia</v>
          </cell>
          <cell r="E2603" t="str">
            <v>linnaei</v>
          </cell>
          <cell r="F2603" t="str">
            <v>(Stearn) J.S.Mill.</v>
          </cell>
          <cell r="G2603" t="str">
            <v>-</v>
          </cell>
        </row>
        <row r="2604">
          <cell r="A2604">
            <v>158100100</v>
          </cell>
          <cell r="B2604" t="str">
            <v>Chamaecostus fragilis (Maas) C.Specht &amp; D.W.Stev.</v>
          </cell>
          <cell r="C2604" t="str">
            <v>Costaceae</v>
          </cell>
          <cell r="D2604" t="str">
            <v>Chamaecostus</v>
          </cell>
          <cell r="E2604" t="str">
            <v>fragilis</v>
          </cell>
          <cell r="F2604" t="str">
            <v>(Maas) C.Specht &amp; D.W.Stev.</v>
          </cell>
          <cell r="G2604" t="str">
            <v>-</v>
          </cell>
        </row>
        <row r="2605">
          <cell r="A2605">
            <v>158101100</v>
          </cell>
          <cell r="B2605" t="str">
            <v>Costus sp.</v>
          </cell>
          <cell r="C2605" t="str">
            <v>Costaceae</v>
          </cell>
          <cell r="D2605" t="str">
            <v>Costus</v>
          </cell>
          <cell r="E2605" t="str">
            <v>sp.</v>
          </cell>
          <cell r="F2605" t="str">
            <v>-</v>
          </cell>
          <cell r="G2605" t="str">
            <v>Caña agria | Caña brava | Cañaguate</v>
          </cell>
        </row>
        <row r="2606">
          <cell r="A2606">
            <v>158101101</v>
          </cell>
          <cell r="B2606" t="str">
            <v>Costus acreanus (Loes.) Maas</v>
          </cell>
          <cell r="C2606" t="str">
            <v>Costaceae</v>
          </cell>
          <cell r="D2606" t="str">
            <v>Costus</v>
          </cell>
          <cell r="E2606" t="str">
            <v>acreanus</v>
          </cell>
          <cell r="F2606" t="str">
            <v>(Loes.) Maas</v>
          </cell>
          <cell r="G2606" t="str">
            <v>-</v>
          </cell>
        </row>
        <row r="2607">
          <cell r="A2607">
            <v>158101102</v>
          </cell>
          <cell r="B2607" t="str">
            <v>Costus allenii Maas</v>
          </cell>
          <cell r="C2607" t="str">
            <v>Costaceae</v>
          </cell>
          <cell r="D2607" t="str">
            <v>Costus</v>
          </cell>
          <cell r="E2607" t="str">
            <v>allenii</v>
          </cell>
          <cell r="F2607" t="str">
            <v>Maas</v>
          </cell>
          <cell r="G2607" t="str">
            <v>-</v>
          </cell>
        </row>
        <row r="2608">
          <cell r="A2608">
            <v>158101103</v>
          </cell>
          <cell r="B2608" t="str">
            <v>Costus amazonicus (Loes.) J.F.Macbr.</v>
          </cell>
          <cell r="C2608" t="str">
            <v>Costaceae</v>
          </cell>
          <cell r="D2608" t="str">
            <v>Costus</v>
          </cell>
          <cell r="E2608" t="str">
            <v>amazonicus</v>
          </cell>
          <cell r="F2608" t="str">
            <v>(Loes.) J.F.Macbr.</v>
          </cell>
          <cell r="G2608" t="str">
            <v>Cañagria | Cañaguate | Caña</v>
          </cell>
        </row>
        <row r="2609">
          <cell r="A2609">
            <v>158101104</v>
          </cell>
          <cell r="B2609" t="str">
            <v>Costus appendiculatus Humb. &amp; Bonpl. ex Schult.</v>
          </cell>
          <cell r="C2609" t="str">
            <v>Costaceae</v>
          </cell>
          <cell r="D2609" t="str">
            <v>Costus</v>
          </cell>
          <cell r="E2609" t="str">
            <v>appendiculatus</v>
          </cell>
          <cell r="F2609" t="str">
            <v>Humb. &amp; Bonpl. ex Schult.</v>
          </cell>
          <cell r="G2609" t="str">
            <v>-</v>
          </cell>
        </row>
        <row r="2610">
          <cell r="A2610">
            <v>158101105</v>
          </cell>
          <cell r="B2610" t="str">
            <v>Costus arabicus L.</v>
          </cell>
          <cell r="C2610" t="str">
            <v>Costaceae</v>
          </cell>
          <cell r="D2610" t="str">
            <v>Costus</v>
          </cell>
          <cell r="E2610" t="str">
            <v>arabicus</v>
          </cell>
          <cell r="F2610" t="str">
            <v>L.</v>
          </cell>
          <cell r="G2610" t="str">
            <v>-</v>
          </cell>
        </row>
        <row r="2611">
          <cell r="A2611">
            <v>158101106</v>
          </cell>
          <cell r="B2611" t="str">
            <v>Costus asplundii (Maas) Maas</v>
          </cell>
          <cell r="C2611" t="str">
            <v>Costaceae</v>
          </cell>
          <cell r="D2611" t="str">
            <v>Costus</v>
          </cell>
          <cell r="E2611" t="str">
            <v>asplundii</v>
          </cell>
          <cell r="F2611" t="str">
            <v>(Maas) Maas</v>
          </cell>
          <cell r="G2611" t="str">
            <v>Caña agria | Caña agria negra lanuda | Caña lanuda</v>
          </cell>
        </row>
        <row r="2612">
          <cell r="A2612">
            <v>158101107</v>
          </cell>
          <cell r="B2612" t="str">
            <v>Costus chartaceus Maas</v>
          </cell>
          <cell r="C2612" t="str">
            <v>Costaceae</v>
          </cell>
          <cell r="D2612" t="str">
            <v>Costus</v>
          </cell>
          <cell r="E2612" t="str">
            <v>chartaceus</v>
          </cell>
          <cell r="F2612" t="str">
            <v>Maas</v>
          </cell>
          <cell r="G2612" t="str">
            <v>Cañaguate | Cañhuate | Ginger</v>
          </cell>
        </row>
        <row r="2613">
          <cell r="A2613">
            <v>158101108</v>
          </cell>
          <cell r="B2613" t="str">
            <v>Costus comosus (Jacq.) Roscoe</v>
          </cell>
          <cell r="C2613" t="str">
            <v>Costaceae</v>
          </cell>
          <cell r="D2613" t="str">
            <v>Costus</v>
          </cell>
          <cell r="E2613" t="str">
            <v>comosus</v>
          </cell>
          <cell r="F2613" t="str">
            <v>(Jacq.) Roscoe</v>
          </cell>
          <cell r="G2613" t="str">
            <v>Caña agria</v>
          </cell>
        </row>
        <row r="2614">
          <cell r="A2614">
            <v>158101109</v>
          </cell>
          <cell r="B2614" t="str">
            <v>Costus cupreifolius Maas</v>
          </cell>
          <cell r="C2614" t="str">
            <v>Costaceae</v>
          </cell>
          <cell r="D2614" t="str">
            <v>Costus</v>
          </cell>
          <cell r="E2614" t="str">
            <v>cupreifolius</v>
          </cell>
          <cell r="F2614" t="str">
            <v>Maas</v>
          </cell>
          <cell r="G2614" t="str">
            <v>-</v>
          </cell>
        </row>
        <row r="2615">
          <cell r="A2615">
            <v>158101110</v>
          </cell>
          <cell r="B2615" t="str">
            <v>Costus erythrocoryne K.Schum.</v>
          </cell>
          <cell r="C2615" t="str">
            <v>Costaceae</v>
          </cell>
          <cell r="D2615" t="str">
            <v>Costus</v>
          </cell>
          <cell r="E2615" t="str">
            <v>erythrocoryne</v>
          </cell>
          <cell r="F2615" t="str">
            <v>K.Schum.</v>
          </cell>
          <cell r="G2615" t="str">
            <v>-</v>
          </cell>
        </row>
        <row r="2616">
          <cell r="A2616">
            <v>158101111</v>
          </cell>
          <cell r="B2616" t="str">
            <v>Costus erythrophyllus Loes.</v>
          </cell>
          <cell r="C2616" t="str">
            <v>Costaceae</v>
          </cell>
          <cell r="D2616" t="str">
            <v>Costus</v>
          </cell>
          <cell r="E2616" t="str">
            <v>erythrophyllus</v>
          </cell>
          <cell r="F2616" t="str">
            <v>Loes.</v>
          </cell>
          <cell r="G2616" t="str">
            <v>Periche pango | Caña agria morada</v>
          </cell>
        </row>
        <row r="2617">
          <cell r="A2617">
            <v>158101112</v>
          </cell>
          <cell r="B2617" t="str">
            <v>Costus erythrothyrsus Loes.</v>
          </cell>
          <cell r="C2617" t="str">
            <v>Costaceae</v>
          </cell>
          <cell r="D2617" t="str">
            <v>Costus</v>
          </cell>
          <cell r="E2617" t="str">
            <v>erythrothyrsus</v>
          </cell>
          <cell r="F2617" t="str">
            <v>Loes.</v>
          </cell>
          <cell r="G2617" t="str">
            <v>-</v>
          </cell>
        </row>
        <row r="2618">
          <cell r="A2618">
            <v>158101113</v>
          </cell>
          <cell r="B2618" t="str">
            <v>Costus fissicalyx N.R.Salinas, Clavijo &amp; Betancur</v>
          </cell>
          <cell r="C2618" t="str">
            <v>Costaceae</v>
          </cell>
          <cell r="D2618" t="str">
            <v>Costus</v>
          </cell>
          <cell r="E2618" t="str">
            <v>fissicalyx</v>
          </cell>
          <cell r="F2618" t="str">
            <v>N.R.Salinas, Clavijo &amp; Betancur</v>
          </cell>
          <cell r="G2618" t="str">
            <v>-</v>
          </cell>
        </row>
        <row r="2619">
          <cell r="A2619">
            <v>158101114</v>
          </cell>
          <cell r="B2619" t="str">
            <v>Costus krukovii (Maas) Maas &amp; H.Maas</v>
          </cell>
          <cell r="C2619" t="str">
            <v>Costaceae</v>
          </cell>
          <cell r="D2619" t="str">
            <v>Costus</v>
          </cell>
          <cell r="E2619" t="str">
            <v>krukovii</v>
          </cell>
          <cell r="F2619" t="str">
            <v>(Maas) Maas &amp; H.Maas</v>
          </cell>
          <cell r="G2619" t="str">
            <v>Cañagria | Tapa culo</v>
          </cell>
        </row>
        <row r="2620">
          <cell r="A2620">
            <v>158101115</v>
          </cell>
          <cell r="B2620" t="str">
            <v>Costus laevis Ruiz &amp; Pav.</v>
          </cell>
          <cell r="C2620" t="str">
            <v>Costaceae</v>
          </cell>
          <cell r="D2620" t="str">
            <v>Costus</v>
          </cell>
          <cell r="E2620" t="str">
            <v>laevis</v>
          </cell>
          <cell r="F2620" t="str">
            <v>Ruiz &amp; Pav.</v>
          </cell>
          <cell r="G2620" t="str">
            <v>Cañagria blanca lisa</v>
          </cell>
        </row>
        <row r="2621">
          <cell r="A2621">
            <v>158101116</v>
          </cell>
          <cell r="B2621" t="str">
            <v>Costus lasius Loes.</v>
          </cell>
          <cell r="C2621" t="str">
            <v>Costaceae</v>
          </cell>
          <cell r="D2621" t="str">
            <v>Costus</v>
          </cell>
          <cell r="E2621" t="str">
            <v>lasius</v>
          </cell>
          <cell r="F2621" t="str">
            <v>Loes.</v>
          </cell>
          <cell r="G2621" t="str">
            <v>Caña agria | Cañaguate | Caña agria | Matandrea</v>
          </cell>
        </row>
        <row r="2622">
          <cell r="A2622">
            <v>158101117</v>
          </cell>
          <cell r="B2622" t="str">
            <v>Costus longibracteolatus Maas</v>
          </cell>
          <cell r="C2622" t="str">
            <v>Costaceae</v>
          </cell>
          <cell r="D2622" t="str">
            <v>Costus</v>
          </cell>
          <cell r="E2622" t="str">
            <v>longibracteolatus</v>
          </cell>
          <cell r="F2622" t="str">
            <v>Maas</v>
          </cell>
          <cell r="G2622" t="str">
            <v>Caña agria | Caña</v>
          </cell>
        </row>
        <row r="2623">
          <cell r="A2623">
            <v>158101118</v>
          </cell>
          <cell r="B2623" t="str">
            <v>Costus macrostrobilus K.Schum.</v>
          </cell>
          <cell r="C2623" t="str">
            <v>Costaceae</v>
          </cell>
          <cell r="D2623" t="str">
            <v>Costus</v>
          </cell>
          <cell r="E2623" t="str">
            <v>macrostrobilus</v>
          </cell>
          <cell r="F2623" t="str">
            <v>K.Schum.</v>
          </cell>
          <cell r="G2623" t="str">
            <v>Caña agria | Cañagria</v>
          </cell>
        </row>
        <row r="2624">
          <cell r="A2624">
            <v>158101119</v>
          </cell>
          <cell r="B2624" t="str">
            <v>Costus scaber Ruiz &amp; Pav.</v>
          </cell>
          <cell r="C2624" t="str">
            <v>Costaceae</v>
          </cell>
          <cell r="D2624" t="str">
            <v>Costus</v>
          </cell>
          <cell r="E2624" t="str">
            <v>scaber</v>
          </cell>
          <cell r="F2624" t="str">
            <v>Ruiz &amp; Pav.</v>
          </cell>
          <cell r="G2624" t="str">
            <v>Caña selvática | Caña fuerte | Flor candelabro | Cañagria | Caña agria | Cañaguate | Resbala mono</v>
          </cell>
        </row>
        <row r="2625">
          <cell r="A2625">
            <v>158101120</v>
          </cell>
          <cell r="B2625" t="str">
            <v>Costus sinningiiflorus Rusby</v>
          </cell>
          <cell r="C2625" t="str">
            <v>Costaceae</v>
          </cell>
          <cell r="D2625" t="str">
            <v>Costus</v>
          </cell>
          <cell r="E2625" t="str">
            <v>sinningiiflorus</v>
          </cell>
          <cell r="F2625" t="str">
            <v>Rusby</v>
          </cell>
          <cell r="G2625" t="str">
            <v>-</v>
          </cell>
        </row>
        <row r="2626">
          <cell r="A2626">
            <v>158101121</v>
          </cell>
          <cell r="B2626" t="str">
            <v>Costus speciosus (J.Koenig ex Retz.) Sm.</v>
          </cell>
          <cell r="C2626" t="str">
            <v>Costaceae</v>
          </cell>
          <cell r="D2626" t="str">
            <v>Costus</v>
          </cell>
          <cell r="E2626" t="str">
            <v>speciosus</v>
          </cell>
          <cell r="F2626" t="str">
            <v>(J.Koenig ex Retz.) Sm.</v>
          </cell>
          <cell r="G2626" t="str">
            <v>-</v>
          </cell>
        </row>
        <row r="2627">
          <cell r="A2627">
            <v>158101122</v>
          </cell>
          <cell r="B2627" t="str">
            <v>Costus spiralis (Jacq.) Roscoe</v>
          </cell>
          <cell r="C2627" t="str">
            <v>Costaceae</v>
          </cell>
          <cell r="D2627" t="str">
            <v>Costus</v>
          </cell>
          <cell r="E2627" t="str">
            <v>spiralis</v>
          </cell>
          <cell r="F2627" t="str">
            <v>(Jacq.) Roscoe</v>
          </cell>
          <cell r="G2627" t="str">
            <v>Cañeja | Caña agria | Baston del emperador | Caña e la India</v>
          </cell>
        </row>
        <row r="2628">
          <cell r="A2628">
            <v>158101123</v>
          </cell>
          <cell r="B2628" t="str">
            <v>Costus villosissimus Jacq.</v>
          </cell>
          <cell r="C2628" t="str">
            <v>Costaceae</v>
          </cell>
          <cell r="D2628" t="str">
            <v>Costus</v>
          </cell>
          <cell r="E2628" t="str">
            <v>villosissimus</v>
          </cell>
          <cell r="F2628" t="str">
            <v>Jacq.</v>
          </cell>
          <cell r="G2628" t="str">
            <v>-</v>
          </cell>
        </row>
        <row r="2629">
          <cell r="A2629">
            <v>158102100</v>
          </cell>
          <cell r="B2629" t="str">
            <v>Dimerocostus strobilaceus Kuntze</v>
          </cell>
          <cell r="C2629" t="str">
            <v>Costaceae</v>
          </cell>
          <cell r="D2629" t="str">
            <v>Dimerocostus</v>
          </cell>
          <cell r="E2629" t="str">
            <v>strobilaceus</v>
          </cell>
          <cell r="F2629" t="str">
            <v>Kuntze</v>
          </cell>
          <cell r="G2629" t="str">
            <v>Caña agria | Cañeja | Cañaguate | Cañagria</v>
          </cell>
        </row>
        <row r="2630">
          <cell r="A2630">
            <v>159100100</v>
          </cell>
          <cell r="B2630" t="str">
            <v>Minquartia guianensis Aubl.</v>
          </cell>
          <cell r="C2630" t="str">
            <v>Coulaceae</v>
          </cell>
          <cell r="D2630" t="str">
            <v>Minquartia</v>
          </cell>
          <cell r="E2630" t="str">
            <v>guianensis</v>
          </cell>
          <cell r="F2630" t="str">
            <v>Aubl.</v>
          </cell>
          <cell r="G2630" t="str">
            <v>Barbasco | Cuyubí | Ahumado | Acapú | Ahumado de hoja pequeña | Barbasco ahummado | Barbasco negro | Acapú negro | Acaricuara</v>
          </cell>
        </row>
        <row r="2631">
          <cell r="A2631">
            <v>160100100</v>
          </cell>
          <cell r="B2631" t="str">
            <v>Bryophyllum pinnatum (Lam.) Oken</v>
          </cell>
          <cell r="C2631" t="str">
            <v>Crassulaceae</v>
          </cell>
          <cell r="D2631" t="str">
            <v>Bryophyllum</v>
          </cell>
          <cell r="E2631" t="str">
            <v>pinnatum</v>
          </cell>
          <cell r="F2631" t="str">
            <v>(Lam.) Oken</v>
          </cell>
          <cell r="G2631" t="str">
            <v>Hoja santa</v>
          </cell>
        </row>
        <row r="2632">
          <cell r="A2632">
            <v>161100100</v>
          </cell>
          <cell r="B2632" t="str">
            <v>Calycophysum pedunculatum Triana</v>
          </cell>
          <cell r="C2632" t="str">
            <v>Cucurbitaceae</v>
          </cell>
          <cell r="D2632" t="str">
            <v>Calycophysum</v>
          </cell>
          <cell r="E2632" t="str">
            <v>pedunculatum</v>
          </cell>
          <cell r="F2632" t="str">
            <v>Triana</v>
          </cell>
          <cell r="G2632" t="str">
            <v>Capiron</v>
          </cell>
        </row>
        <row r="2633">
          <cell r="A2633">
            <v>161101100</v>
          </cell>
          <cell r="B2633" t="str">
            <v>Cayaponia sp.</v>
          </cell>
          <cell r="C2633" t="str">
            <v>Cucurbitaceae</v>
          </cell>
          <cell r="D2633" t="str">
            <v>Cayaponia</v>
          </cell>
          <cell r="E2633" t="str">
            <v>sp.</v>
          </cell>
          <cell r="F2633" t="str">
            <v>-</v>
          </cell>
          <cell r="G2633" t="str">
            <v>cabasuraa | Cascabel</v>
          </cell>
        </row>
        <row r="2634">
          <cell r="A2634">
            <v>161101101</v>
          </cell>
          <cell r="B2634" t="str">
            <v>Cayaponia capitata Cogn. ex Harms</v>
          </cell>
          <cell r="C2634" t="str">
            <v>Cucurbitaceae</v>
          </cell>
          <cell r="D2634" t="str">
            <v>Cayaponia</v>
          </cell>
          <cell r="E2634" t="str">
            <v>capitata</v>
          </cell>
          <cell r="F2634" t="str">
            <v>Cogn. ex Harms</v>
          </cell>
          <cell r="G2634" t="str">
            <v>-</v>
          </cell>
        </row>
        <row r="2635">
          <cell r="A2635">
            <v>161101102</v>
          </cell>
          <cell r="B2635" t="str">
            <v>Cayaponia caulobotrys C.Jeffrey</v>
          </cell>
          <cell r="C2635" t="str">
            <v>Cucurbitaceae</v>
          </cell>
          <cell r="D2635" t="str">
            <v>Cayaponia</v>
          </cell>
          <cell r="E2635" t="str">
            <v>caulobotrys</v>
          </cell>
          <cell r="F2635" t="str">
            <v>C.Jeffrey</v>
          </cell>
          <cell r="G2635" t="str">
            <v>-</v>
          </cell>
        </row>
        <row r="2636">
          <cell r="A2636">
            <v>161101103</v>
          </cell>
          <cell r="B2636" t="str">
            <v>Cayaponia coriacea Cogn.</v>
          </cell>
          <cell r="C2636" t="str">
            <v>Cucurbitaceae</v>
          </cell>
          <cell r="D2636" t="str">
            <v>Cayaponia</v>
          </cell>
          <cell r="E2636" t="str">
            <v>coriacea</v>
          </cell>
          <cell r="F2636" t="str">
            <v>Cogn.</v>
          </cell>
          <cell r="G2636" t="str">
            <v>-</v>
          </cell>
        </row>
        <row r="2637">
          <cell r="A2637">
            <v>161101104</v>
          </cell>
          <cell r="B2637" t="str">
            <v>Cayaponia cruegeri (Naudin) Cogn.</v>
          </cell>
          <cell r="C2637" t="str">
            <v>Cucurbitaceae</v>
          </cell>
          <cell r="D2637" t="str">
            <v>Cayaponia</v>
          </cell>
          <cell r="E2637" t="str">
            <v>cruegeri</v>
          </cell>
          <cell r="F2637" t="str">
            <v>(Naudin) Cogn.</v>
          </cell>
          <cell r="G2637" t="str">
            <v>-</v>
          </cell>
        </row>
        <row r="2638">
          <cell r="A2638">
            <v>161101105</v>
          </cell>
          <cell r="B2638" t="str">
            <v>Cayaponia glandulosa (Poepp. &amp; Endl.) Cogn.</v>
          </cell>
          <cell r="C2638" t="str">
            <v>Cucurbitaceae</v>
          </cell>
          <cell r="D2638" t="str">
            <v>Cayaponia</v>
          </cell>
          <cell r="E2638" t="str">
            <v>glandulosa</v>
          </cell>
          <cell r="F2638" t="str">
            <v>(Poepp. &amp; Endl.) Cogn.</v>
          </cell>
          <cell r="G2638" t="str">
            <v>-</v>
          </cell>
        </row>
        <row r="2639">
          <cell r="A2639">
            <v>161101106</v>
          </cell>
          <cell r="B2639" t="str">
            <v>Cayaponia granatensis Cogn.</v>
          </cell>
          <cell r="C2639" t="str">
            <v>Cucurbitaceae</v>
          </cell>
          <cell r="D2639" t="str">
            <v>Cayaponia</v>
          </cell>
          <cell r="E2639" t="str">
            <v>granatensis</v>
          </cell>
          <cell r="F2639" t="str">
            <v>Cogn.</v>
          </cell>
          <cell r="G2639" t="str">
            <v>-</v>
          </cell>
        </row>
        <row r="2640">
          <cell r="A2640">
            <v>161101107</v>
          </cell>
          <cell r="B2640" t="str">
            <v>Cayaponia kathematophora R.E.Schult.</v>
          </cell>
          <cell r="C2640" t="str">
            <v>Cucurbitaceae</v>
          </cell>
          <cell r="D2640" t="str">
            <v>Cayaponia</v>
          </cell>
          <cell r="E2640" t="str">
            <v>kathematophora</v>
          </cell>
          <cell r="F2640" t="str">
            <v>R.E.Schult.</v>
          </cell>
          <cell r="G2640" t="str">
            <v>-</v>
          </cell>
        </row>
        <row r="2641">
          <cell r="A2641">
            <v>161101108</v>
          </cell>
          <cell r="B2641" t="str">
            <v>Cayaponia macrocalyx Harms</v>
          </cell>
          <cell r="C2641" t="str">
            <v>Cucurbitaceae</v>
          </cell>
          <cell r="D2641" t="str">
            <v>Cayaponia</v>
          </cell>
          <cell r="E2641" t="str">
            <v>macrocalyx</v>
          </cell>
          <cell r="F2641" t="str">
            <v>Harms</v>
          </cell>
          <cell r="G2641" t="str">
            <v>-</v>
          </cell>
        </row>
        <row r="2642">
          <cell r="A2642">
            <v>161101109</v>
          </cell>
          <cell r="B2642" t="str">
            <v>Cayaponia metensis Cuatrec.</v>
          </cell>
          <cell r="C2642" t="str">
            <v>Cucurbitaceae</v>
          </cell>
          <cell r="D2642" t="str">
            <v>Cayaponia</v>
          </cell>
          <cell r="E2642" t="str">
            <v>metensis</v>
          </cell>
          <cell r="F2642" t="str">
            <v>Cuatrec.</v>
          </cell>
          <cell r="G2642" t="str">
            <v>-</v>
          </cell>
        </row>
        <row r="2643">
          <cell r="A2643">
            <v>161101110</v>
          </cell>
          <cell r="B2643" t="str">
            <v>Cayaponia ophthalmica R.E.Schult.</v>
          </cell>
          <cell r="C2643" t="str">
            <v>Cucurbitaceae</v>
          </cell>
          <cell r="D2643" t="str">
            <v>Cayaponia</v>
          </cell>
          <cell r="E2643" t="str">
            <v>ophthalmica</v>
          </cell>
          <cell r="F2643" t="str">
            <v>R.E.Schult.</v>
          </cell>
          <cell r="G2643" t="str">
            <v>-</v>
          </cell>
        </row>
        <row r="2644">
          <cell r="A2644">
            <v>161101111</v>
          </cell>
          <cell r="B2644" t="str">
            <v>Cayaponia oppositifolia Harms</v>
          </cell>
          <cell r="C2644" t="str">
            <v>Cucurbitaceae</v>
          </cell>
          <cell r="D2644" t="str">
            <v>Cayaponia</v>
          </cell>
          <cell r="E2644" t="str">
            <v>oppositifolia</v>
          </cell>
          <cell r="F2644" t="str">
            <v>Harms</v>
          </cell>
          <cell r="G2644" t="str">
            <v>-</v>
          </cell>
        </row>
        <row r="2645">
          <cell r="A2645">
            <v>161101112</v>
          </cell>
          <cell r="B2645" t="str">
            <v>Cayaponia ruizii Cogn.</v>
          </cell>
          <cell r="C2645" t="str">
            <v>Cucurbitaceae</v>
          </cell>
          <cell r="D2645" t="str">
            <v>Cayaponia</v>
          </cell>
          <cell r="E2645" t="str">
            <v>ruizii</v>
          </cell>
          <cell r="F2645" t="str">
            <v>Cogn.</v>
          </cell>
          <cell r="G2645" t="str">
            <v>-</v>
          </cell>
        </row>
        <row r="2646">
          <cell r="A2646">
            <v>161102100</v>
          </cell>
          <cell r="B2646" t="str">
            <v>Citrullus lanatus (Thunb.) Matsum. &amp; Nakai</v>
          </cell>
          <cell r="C2646" t="str">
            <v>Cucurbitaceae</v>
          </cell>
          <cell r="D2646" t="str">
            <v>Citrullus</v>
          </cell>
          <cell r="E2646" t="str">
            <v>lanatus</v>
          </cell>
          <cell r="F2646" t="str">
            <v>(Thunb.) Matsum. &amp; Nakai</v>
          </cell>
          <cell r="G2646" t="str">
            <v>Sandía</v>
          </cell>
        </row>
        <row r="2647">
          <cell r="A2647">
            <v>161103100</v>
          </cell>
          <cell r="B2647" t="str">
            <v>Cucurbita sp.</v>
          </cell>
          <cell r="C2647" t="str">
            <v>Cucurbitaceae</v>
          </cell>
          <cell r="D2647" t="str">
            <v>Cucurbita</v>
          </cell>
          <cell r="E2647" t="str">
            <v>sp.</v>
          </cell>
          <cell r="F2647" t="str">
            <v>-</v>
          </cell>
          <cell r="G2647" t="str">
            <v>-</v>
          </cell>
        </row>
        <row r="2648">
          <cell r="A2648">
            <v>161103101</v>
          </cell>
          <cell r="B2648" t="str">
            <v>Cucurbita maxima Duchesne</v>
          </cell>
          <cell r="C2648" t="str">
            <v>Cucurbitaceae</v>
          </cell>
          <cell r="D2648" t="str">
            <v>Cucurbita</v>
          </cell>
          <cell r="E2648" t="str">
            <v>maxima</v>
          </cell>
          <cell r="F2648" t="str">
            <v>Duchesne</v>
          </cell>
          <cell r="G2648" t="str">
            <v>Ahuyama</v>
          </cell>
        </row>
        <row r="2649">
          <cell r="A2649">
            <v>161104100</v>
          </cell>
          <cell r="B2649" t="str">
            <v>Cyclanthera sp.</v>
          </cell>
          <cell r="C2649" t="str">
            <v>Cucurbitaceae</v>
          </cell>
          <cell r="D2649" t="str">
            <v>Cyclanthera</v>
          </cell>
          <cell r="E2649" t="str">
            <v>sp.</v>
          </cell>
          <cell r="F2649" t="str">
            <v>-</v>
          </cell>
          <cell r="G2649" t="str">
            <v>-</v>
          </cell>
        </row>
        <row r="2650">
          <cell r="A2650">
            <v>161104101</v>
          </cell>
          <cell r="B2650" t="str">
            <v>Cyclanthera carthagenensis (Jacq.) H.Schaef. &amp; S.S.Renner</v>
          </cell>
          <cell r="C2650" t="str">
            <v>Cucurbitaceae</v>
          </cell>
          <cell r="D2650" t="str">
            <v>Cyclanthera</v>
          </cell>
          <cell r="E2650" t="str">
            <v>carthagenensis</v>
          </cell>
          <cell r="F2650" t="str">
            <v>(Jacq.) H.Schaef. &amp; S.S.Renner</v>
          </cell>
          <cell r="G2650" t="str">
            <v>-</v>
          </cell>
        </row>
        <row r="2651">
          <cell r="A2651">
            <v>161104102</v>
          </cell>
          <cell r="B2651" t="str">
            <v>Cyclanthera pedata (L.) Schrad.</v>
          </cell>
          <cell r="C2651" t="str">
            <v>Cucurbitaceae</v>
          </cell>
          <cell r="D2651" t="str">
            <v>Cyclanthera</v>
          </cell>
          <cell r="E2651" t="str">
            <v>pedata</v>
          </cell>
          <cell r="F2651" t="str">
            <v>(L.) Schrad.</v>
          </cell>
          <cell r="G2651" t="str">
            <v>Chauchilla</v>
          </cell>
        </row>
        <row r="2652">
          <cell r="A2652">
            <v>161105100</v>
          </cell>
          <cell r="B2652" t="str">
            <v>Dieudonnaea idroboi Philipson</v>
          </cell>
          <cell r="C2652" t="str">
            <v>Cucurbitaceae</v>
          </cell>
          <cell r="D2652" t="str">
            <v>Dieudonnaea</v>
          </cell>
          <cell r="E2652" t="str">
            <v>idroboi</v>
          </cell>
          <cell r="F2652" t="str">
            <v>Philipson</v>
          </cell>
          <cell r="G2652" t="str">
            <v>-</v>
          </cell>
        </row>
        <row r="2653">
          <cell r="A2653">
            <v>161106100</v>
          </cell>
          <cell r="B2653" t="str">
            <v>Elaterium trifoliatum L.</v>
          </cell>
          <cell r="C2653" t="str">
            <v>Cucurbitaceae</v>
          </cell>
          <cell r="D2653" t="str">
            <v>Elaterium</v>
          </cell>
          <cell r="E2653" t="str">
            <v>trifoliatum</v>
          </cell>
          <cell r="F2653" t="str">
            <v>L.</v>
          </cell>
          <cell r="G2653" t="str">
            <v>-</v>
          </cell>
        </row>
        <row r="2654">
          <cell r="A2654">
            <v>161107100</v>
          </cell>
          <cell r="B2654" t="str">
            <v>Fevillea sp.</v>
          </cell>
          <cell r="C2654" t="str">
            <v>Cucurbitaceae</v>
          </cell>
          <cell r="D2654" t="str">
            <v>Fevillea</v>
          </cell>
          <cell r="E2654" t="str">
            <v>sp.</v>
          </cell>
          <cell r="F2654" t="str">
            <v>-</v>
          </cell>
          <cell r="G2654" t="str">
            <v>-</v>
          </cell>
        </row>
        <row r="2655">
          <cell r="A2655">
            <v>161107101</v>
          </cell>
          <cell r="B2655" t="str">
            <v>Fevillea cordifolia L.</v>
          </cell>
          <cell r="C2655" t="str">
            <v>Cucurbitaceae</v>
          </cell>
          <cell r="D2655" t="str">
            <v>Fevillea</v>
          </cell>
          <cell r="E2655" t="str">
            <v>cordifolia</v>
          </cell>
          <cell r="F2655" t="str">
            <v>L.</v>
          </cell>
          <cell r="G2655" t="str">
            <v>-</v>
          </cell>
        </row>
        <row r="2656">
          <cell r="A2656">
            <v>161108100</v>
          </cell>
          <cell r="B2656" t="str">
            <v>Gurania sp.</v>
          </cell>
          <cell r="C2656" t="str">
            <v>Cucurbitaceae</v>
          </cell>
          <cell r="D2656" t="str">
            <v>Gurania</v>
          </cell>
          <cell r="E2656" t="str">
            <v>sp.</v>
          </cell>
          <cell r="F2656" t="str">
            <v>-</v>
          </cell>
          <cell r="G2656" t="str">
            <v>Pirubit | Cascabel</v>
          </cell>
        </row>
        <row r="2657">
          <cell r="A2657">
            <v>161108101</v>
          </cell>
          <cell r="B2657" t="str">
            <v>Gurania acuminata Cogn.</v>
          </cell>
          <cell r="C2657" t="str">
            <v>Cucurbitaceae</v>
          </cell>
          <cell r="D2657" t="str">
            <v>Gurania</v>
          </cell>
          <cell r="E2657" t="str">
            <v>acuminata</v>
          </cell>
          <cell r="F2657" t="str">
            <v>Cogn.</v>
          </cell>
          <cell r="G2657" t="str">
            <v>Cascabel</v>
          </cell>
        </row>
        <row r="2658">
          <cell r="A2658">
            <v>161108102</v>
          </cell>
          <cell r="B2658" t="str">
            <v>Gurania bignoniacea (Poepp. &amp; Endl.) C.Jeffrey</v>
          </cell>
          <cell r="C2658" t="str">
            <v>Cucurbitaceae</v>
          </cell>
          <cell r="D2658" t="str">
            <v>Gurania</v>
          </cell>
          <cell r="E2658" t="str">
            <v>bignoniacea</v>
          </cell>
          <cell r="F2658" t="str">
            <v>(Poepp. &amp; Endl.) C.Jeffrey</v>
          </cell>
          <cell r="G2658" t="str">
            <v>-</v>
          </cell>
        </row>
        <row r="2659">
          <cell r="A2659">
            <v>161108103</v>
          </cell>
          <cell r="B2659" t="str">
            <v>Gurania eriantha (Poepp. &amp; Endl.) Cogn.</v>
          </cell>
          <cell r="C2659" t="str">
            <v>Cucurbitaceae</v>
          </cell>
          <cell r="D2659" t="str">
            <v>Gurania</v>
          </cell>
          <cell r="E2659" t="str">
            <v>eriantha</v>
          </cell>
          <cell r="F2659" t="str">
            <v>(Poepp. &amp; Endl.) Cogn.</v>
          </cell>
          <cell r="G2659" t="str">
            <v>granadilla de monte</v>
          </cell>
        </row>
        <row r="2660">
          <cell r="A2660">
            <v>161108104</v>
          </cell>
          <cell r="B2660" t="str">
            <v>Gurania guentheri Harms</v>
          </cell>
          <cell r="C2660" t="str">
            <v>Cucurbitaceae</v>
          </cell>
          <cell r="D2660" t="str">
            <v>Gurania</v>
          </cell>
          <cell r="E2660" t="str">
            <v>guentheri</v>
          </cell>
          <cell r="F2660" t="str">
            <v>Harms</v>
          </cell>
          <cell r="G2660" t="str">
            <v>-</v>
          </cell>
        </row>
        <row r="2661">
          <cell r="A2661">
            <v>161108105</v>
          </cell>
          <cell r="B2661" t="str">
            <v>Gurania heteromorpha Cuatrec.</v>
          </cell>
          <cell r="C2661" t="str">
            <v>Cucurbitaceae</v>
          </cell>
          <cell r="D2661" t="str">
            <v>Gurania</v>
          </cell>
          <cell r="E2661" t="str">
            <v>heteromorpha</v>
          </cell>
          <cell r="F2661" t="str">
            <v>Cuatrec.</v>
          </cell>
          <cell r="G2661" t="str">
            <v>-</v>
          </cell>
        </row>
        <row r="2662">
          <cell r="A2662">
            <v>161108106</v>
          </cell>
          <cell r="B2662" t="str">
            <v>Gurania lobata (L.) Pruski</v>
          </cell>
          <cell r="C2662" t="str">
            <v>Cucurbitaceae</v>
          </cell>
          <cell r="D2662" t="str">
            <v>Gurania</v>
          </cell>
          <cell r="E2662" t="str">
            <v>lobata</v>
          </cell>
          <cell r="F2662" t="str">
            <v>(L.) Pruski</v>
          </cell>
          <cell r="G2662" t="str">
            <v>-</v>
          </cell>
        </row>
        <row r="2663">
          <cell r="A2663">
            <v>161108107</v>
          </cell>
          <cell r="B2663" t="str">
            <v>Gurania macrantha Cuatrec.</v>
          </cell>
          <cell r="C2663" t="str">
            <v>Cucurbitaceae</v>
          </cell>
          <cell r="D2663" t="str">
            <v>Gurania</v>
          </cell>
          <cell r="E2663" t="str">
            <v>macrantha</v>
          </cell>
          <cell r="F2663" t="str">
            <v>Cuatrec.</v>
          </cell>
          <cell r="G2663" t="str">
            <v>-</v>
          </cell>
        </row>
        <row r="2664">
          <cell r="A2664">
            <v>161108108</v>
          </cell>
          <cell r="B2664" t="str">
            <v>Gurania macrophylla Cogn.</v>
          </cell>
          <cell r="C2664" t="str">
            <v>Cucurbitaceae</v>
          </cell>
          <cell r="D2664" t="str">
            <v>Gurania</v>
          </cell>
          <cell r="E2664" t="str">
            <v>macrophylla</v>
          </cell>
          <cell r="F2664" t="str">
            <v>Cogn.</v>
          </cell>
          <cell r="G2664" t="str">
            <v>-</v>
          </cell>
        </row>
        <row r="2665">
          <cell r="A2665">
            <v>161108109</v>
          </cell>
          <cell r="B2665" t="str">
            <v>Gurania makoyana (Lem.) Cogn.</v>
          </cell>
          <cell r="C2665" t="str">
            <v>Cucurbitaceae</v>
          </cell>
          <cell r="D2665" t="str">
            <v>Gurania</v>
          </cell>
          <cell r="E2665" t="str">
            <v>makoyana</v>
          </cell>
          <cell r="F2665" t="str">
            <v>(Lem.) Cogn.</v>
          </cell>
          <cell r="G2665" t="str">
            <v>-</v>
          </cell>
        </row>
        <row r="2666">
          <cell r="A2666">
            <v>161108110</v>
          </cell>
          <cell r="B2666" t="str">
            <v>Gurania pedata Sprague</v>
          </cell>
          <cell r="C2666" t="str">
            <v>Cucurbitaceae</v>
          </cell>
          <cell r="D2666" t="str">
            <v>Gurania</v>
          </cell>
          <cell r="E2666" t="str">
            <v>pedata</v>
          </cell>
          <cell r="F2666" t="str">
            <v>Sprague</v>
          </cell>
          <cell r="G2666" t="str">
            <v>-</v>
          </cell>
        </row>
        <row r="2667">
          <cell r="A2667">
            <v>161108111</v>
          </cell>
          <cell r="B2667" t="str">
            <v>Gurania polypoda Cuatrec.</v>
          </cell>
          <cell r="C2667" t="str">
            <v>Cucurbitaceae</v>
          </cell>
          <cell r="D2667" t="str">
            <v>Gurania</v>
          </cell>
          <cell r="E2667" t="str">
            <v>polypoda</v>
          </cell>
          <cell r="F2667" t="str">
            <v>Cuatrec.</v>
          </cell>
          <cell r="G2667" t="str">
            <v>-</v>
          </cell>
        </row>
        <row r="2668">
          <cell r="A2668">
            <v>161108112</v>
          </cell>
          <cell r="B2668" t="str">
            <v>Gurania rhizantha (Poepp. &amp; Endl.) C.Jeffrey</v>
          </cell>
          <cell r="C2668" t="str">
            <v>Cucurbitaceae</v>
          </cell>
          <cell r="D2668" t="str">
            <v>Gurania</v>
          </cell>
          <cell r="E2668" t="str">
            <v>rhizantha</v>
          </cell>
          <cell r="F2668" t="str">
            <v>(Poepp. &amp; Endl.) C.Jeffrey</v>
          </cell>
          <cell r="G2668" t="str">
            <v>-</v>
          </cell>
        </row>
        <row r="2669">
          <cell r="A2669">
            <v>161108113</v>
          </cell>
          <cell r="B2669" t="str">
            <v>Gurania rufipila Cogn.</v>
          </cell>
          <cell r="C2669" t="str">
            <v>Cucurbitaceae</v>
          </cell>
          <cell r="D2669" t="str">
            <v>Gurania</v>
          </cell>
          <cell r="E2669" t="str">
            <v>rufipila</v>
          </cell>
          <cell r="F2669" t="str">
            <v>Cogn.</v>
          </cell>
          <cell r="G2669" t="str">
            <v>-</v>
          </cell>
        </row>
        <row r="2670">
          <cell r="A2670">
            <v>161108114</v>
          </cell>
          <cell r="B2670" t="str">
            <v>Gurania spruceana Cogn.</v>
          </cell>
          <cell r="C2670" t="str">
            <v>Cucurbitaceae</v>
          </cell>
          <cell r="D2670" t="str">
            <v>Gurania</v>
          </cell>
          <cell r="E2670" t="str">
            <v>spruceana</v>
          </cell>
          <cell r="F2670" t="str">
            <v>Cogn.</v>
          </cell>
          <cell r="G2670" t="str">
            <v>-</v>
          </cell>
        </row>
        <row r="2671">
          <cell r="A2671">
            <v>161108115</v>
          </cell>
          <cell r="B2671" t="str">
            <v>Gurania trialata Cogn.</v>
          </cell>
          <cell r="C2671" t="str">
            <v>Cucurbitaceae</v>
          </cell>
          <cell r="D2671" t="str">
            <v>Gurania</v>
          </cell>
          <cell r="E2671" t="str">
            <v>trialata</v>
          </cell>
          <cell r="F2671" t="str">
            <v>Cogn.</v>
          </cell>
          <cell r="G2671" t="str">
            <v>-</v>
          </cell>
        </row>
        <row r="2672">
          <cell r="A2672">
            <v>161109100</v>
          </cell>
          <cell r="B2672" t="str">
            <v>Lagenaria siceraria (Molina) Standl.</v>
          </cell>
          <cell r="C2672" t="str">
            <v>Cucurbitaceae</v>
          </cell>
          <cell r="D2672" t="str">
            <v>Lagenaria</v>
          </cell>
          <cell r="E2672" t="str">
            <v>siceraria</v>
          </cell>
          <cell r="F2672" t="str">
            <v>(Molina) Standl.</v>
          </cell>
          <cell r="G2672" t="str">
            <v>Cuya</v>
          </cell>
        </row>
        <row r="2673">
          <cell r="A2673">
            <v>161110100</v>
          </cell>
          <cell r="B2673" t="str">
            <v>Luffa sp.</v>
          </cell>
          <cell r="C2673" t="str">
            <v>Cucurbitaceae</v>
          </cell>
          <cell r="D2673" t="str">
            <v>Luffa</v>
          </cell>
          <cell r="E2673" t="str">
            <v>sp.</v>
          </cell>
          <cell r="F2673" t="str">
            <v>-</v>
          </cell>
          <cell r="G2673" t="str">
            <v>-</v>
          </cell>
        </row>
        <row r="2674">
          <cell r="A2674">
            <v>161110101</v>
          </cell>
          <cell r="B2674" t="str">
            <v>Luffa cylindrica (L.) M.Roem.</v>
          </cell>
          <cell r="C2674" t="str">
            <v>Cucurbitaceae</v>
          </cell>
          <cell r="D2674" t="str">
            <v>Luffa</v>
          </cell>
          <cell r="E2674" t="str">
            <v>cylindrica</v>
          </cell>
          <cell r="F2674" t="str">
            <v>(L.) M.Roem.</v>
          </cell>
          <cell r="G2674" t="str">
            <v>Estropajo</v>
          </cell>
        </row>
        <row r="2675">
          <cell r="A2675">
            <v>161110102</v>
          </cell>
          <cell r="B2675" t="str">
            <v>Luffa sepium (G.Mey.) C.Jeffrey</v>
          </cell>
          <cell r="C2675" t="str">
            <v>Cucurbitaceae</v>
          </cell>
          <cell r="D2675" t="str">
            <v>Luffa</v>
          </cell>
          <cell r="E2675" t="str">
            <v>sepium</v>
          </cell>
          <cell r="F2675" t="str">
            <v>(G.Mey.) C.Jeffrey</v>
          </cell>
          <cell r="G2675" t="str">
            <v>-</v>
          </cell>
        </row>
        <row r="2676">
          <cell r="A2676">
            <v>161111100</v>
          </cell>
          <cell r="B2676" t="str">
            <v>Melothria sp.</v>
          </cell>
          <cell r="C2676" t="str">
            <v>Cucurbitaceae</v>
          </cell>
          <cell r="D2676" t="str">
            <v>Melothria</v>
          </cell>
          <cell r="E2676" t="str">
            <v>sp.</v>
          </cell>
          <cell r="F2676" t="str">
            <v>-</v>
          </cell>
          <cell r="G2676" t="str">
            <v>-</v>
          </cell>
        </row>
        <row r="2677">
          <cell r="A2677">
            <v>161111101</v>
          </cell>
          <cell r="B2677" t="str">
            <v>Melothria dulcis Wunderlin</v>
          </cell>
          <cell r="C2677" t="str">
            <v>Cucurbitaceae</v>
          </cell>
          <cell r="D2677" t="str">
            <v>Melothria</v>
          </cell>
          <cell r="E2677" t="str">
            <v>dulcis</v>
          </cell>
          <cell r="F2677" t="str">
            <v>Wunderlin</v>
          </cell>
          <cell r="G2677" t="str">
            <v>-</v>
          </cell>
        </row>
        <row r="2678">
          <cell r="A2678">
            <v>161111102</v>
          </cell>
          <cell r="B2678" t="str">
            <v>Melothria pendula L.</v>
          </cell>
          <cell r="C2678" t="str">
            <v>Cucurbitaceae</v>
          </cell>
          <cell r="D2678" t="str">
            <v>Melothria</v>
          </cell>
          <cell r="E2678" t="str">
            <v>pendula</v>
          </cell>
          <cell r="F2678" t="str">
            <v>L.</v>
          </cell>
          <cell r="G2678" t="str">
            <v>-</v>
          </cell>
        </row>
        <row r="2679">
          <cell r="A2679">
            <v>161112100</v>
          </cell>
          <cell r="B2679" t="str">
            <v>Momordica charantia L.</v>
          </cell>
          <cell r="C2679" t="str">
            <v>Cucurbitaceae</v>
          </cell>
          <cell r="D2679" t="str">
            <v>Momordica</v>
          </cell>
          <cell r="E2679" t="str">
            <v>charantia</v>
          </cell>
          <cell r="F2679" t="str">
            <v>L.</v>
          </cell>
          <cell r="G2679" t="str">
            <v>Balsamina | Chauchilla</v>
          </cell>
        </row>
        <row r="2680">
          <cell r="A2680">
            <v>161113100</v>
          </cell>
          <cell r="B2680" t="str">
            <v>Posadaea sp.</v>
          </cell>
          <cell r="C2680" t="str">
            <v>Cucurbitaceae</v>
          </cell>
          <cell r="D2680" t="str">
            <v>Posadaea</v>
          </cell>
          <cell r="E2680" t="str">
            <v>sp.</v>
          </cell>
          <cell r="F2680" t="str">
            <v>-</v>
          </cell>
          <cell r="G2680" t="str">
            <v>-</v>
          </cell>
        </row>
        <row r="2681">
          <cell r="A2681">
            <v>161113101</v>
          </cell>
          <cell r="B2681" t="str">
            <v>Posadaea sphaerocarpa Cogn.</v>
          </cell>
          <cell r="C2681" t="str">
            <v>Cucurbitaceae</v>
          </cell>
          <cell r="D2681" t="str">
            <v>Posadaea</v>
          </cell>
          <cell r="E2681" t="str">
            <v>sphaerocarpa</v>
          </cell>
          <cell r="F2681" t="str">
            <v>Cogn.</v>
          </cell>
          <cell r="G2681" t="str">
            <v>-</v>
          </cell>
        </row>
        <row r="2682">
          <cell r="A2682">
            <v>161114100</v>
          </cell>
          <cell r="B2682" t="str">
            <v>Psiguria sp.</v>
          </cell>
          <cell r="C2682" t="str">
            <v>Cucurbitaceae</v>
          </cell>
          <cell r="D2682" t="str">
            <v>Psiguria</v>
          </cell>
          <cell r="E2682" t="str">
            <v>sp.</v>
          </cell>
          <cell r="F2682" t="str">
            <v>-</v>
          </cell>
          <cell r="G2682" t="str">
            <v>-</v>
          </cell>
        </row>
        <row r="2683">
          <cell r="A2683">
            <v>161114101</v>
          </cell>
          <cell r="B2683" t="str">
            <v>Psiguria triphylla (Miq.) C.Jeffrey</v>
          </cell>
          <cell r="C2683" t="str">
            <v>Cucurbitaceae</v>
          </cell>
          <cell r="D2683" t="str">
            <v>Psiguria</v>
          </cell>
          <cell r="E2683" t="str">
            <v>triphylla</v>
          </cell>
          <cell r="F2683" t="str">
            <v>(Miq.) C.Jeffrey</v>
          </cell>
          <cell r="G2683" t="str">
            <v>-</v>
          </cell>
        </row>
        <row r="2684">
          <cell r="A2684">
            <v>161114102</v>
          </cell>
          <cell r="B2684" t="str">
            <v>Psiguria warscewiczii (Hook.f.) Wunderlin</v>
          </cell>
          <cell r="C2684" t="str">
            <v>Cucurbitaceae</v>
          </cell>
          <cell r="D2684" t="str">
            <v>Psiguria</v>
          </cell>
          <cell r="E2684" t="str">
            <v>warscewiczii</v>
          </cell>
          <cell r="F2684" t="str">
            <v>(Hook.f.) Wunderlin</v>
          </cell>
          <cell r="G2684" t="str">
            <v>-</v>
          </cell>
        </row>
        <row r="2685">
          <cell r="A2685">
            <v>161115100</v>
          </cell>
          <cell r="B2685" t="str">
            <v>Pteropepon deltoideus Cogn.</v>
          </cell>
          <cell r="C2685" t="str">
            <v>Cucurbitaceae</v>
          </cell>
          <cell r="D2685" t="str">
            <v>Pteropepon</v>
          </cell>
          <cell r="E2685" t="str">
            <v>deltoideus</v>
          </cell>
          <cell r="F2685" t="str">
            <v>Cogn.</v>
          </cell>
          <cell r="G2685" t="str">
            <v>-</v>
          </cell>
        </row>
        <row r="2686">
          <cell r="A2686">
            <v>161116100</v>
          </cell>
          <cell r="B2686" t="str">
            <v>Rytidostylis sp.</v>
          </cell>
          <cell r="C2686" t="str">
            <v>Cucurbitaceae</v>
          </cell>
          <cell r="D2686" t="str">
            <v>Rytidostylis</v>
          </cell>
          <cell r="E2686" t="str">
            <v>sp.</v>
          </cell>
          <cell r="F2686" t="str">
            <v>-</v>
          </cell>
          <cell r="G2686" t="str">
            <v>Bejuco</v>
          </cell>
        </row>
        <row r="2687">
          <cell r="A2687">
            <v>161116101</v>
          </cell>
          <cell r="B2687" t="str">
            <v>Rytidostylis amazonica (Mart. Ex Cogn.) Kuntze</v>
          </cell>
          <cell r="C2687" t="str">
            <v>Cucurbitaceae</v>
          </cell>
          <cell r="D2687" t="str">
            <v>Rytidostylis</v>
          </cell>
          <cell r="E2687" t="str">
            <v>amazonica</v>
          </cell>
          <cell r="F2687" t="str">
            <v>(Mart. Ex Cogn.) Kuntze</v>
          </cell>
          <cell r="G2687" t="str">
            <v>Chauchilla silvestre</v>
          </cell>
        </row>
        <row r="2688">
          <cell r="A2688">
            <v>161117100</v>
          </cell>
          <cell r="B2688" t="str">
            <v>Sechium edule (Jacq.) Sw.</v>
          </cell>
          <cell r="C2688" t="str">
            <v>Cucurbitaceae</v>
          </cell>
          <cell r="D2688" t="str">
            <v>Sechium</v>
          </cell>
          <cell r="E2688" t="str">
            <v>edule</v>
          </cell>
          <cell r="F2688" t="str">
            <v>(Jacq.) Sw.</v>
          </cell>
          <cell r="G2688" t="str">
            <v>Sidra | Guatilla</v>
          </cell>
        </row>
        <row r="2689">
          <cell r="A2689">
            <v>161118100</v>
          </cell>
          <cell r="B2689" t="str">
            <v>Selysia sp.</v>
          </cell>
          <cell r="C2689" t="str">
            <v>Cucurbitaceae</v>
          </cell>
          <cell r="D2689" t="str">
            <v>Selysia</v>
          </cell>
          <cell r="E2689" t="str">
            <v>sp.</v>
          </cell>
          <cell r="F2689" t="str">
            <v>-</v>
          </cell>
          <cell r="G2689" t="str">
            <v>-</v>
          </cell>
        </row>
        <row r="2690">
          <cell r="A2690">
            <v>161118101</v>
          </cell>
          <cell r="B2690" t="str">
            <v>Selysia prunifera (Poepp. &amp; Endl.) Cogn.</v>
          </cell>
          <cell r="C2690" t="str">
            <v>Cucurbitaceae</v>
          </cell>
          <cell r="D2690" t="str">
            <v>Selysia</v>
          </cell>
          <cell r="E2690" t="str">
            <v>prunifera</v>
          </cell>
          <cell r="F2690" t="str">
            <v>(Poepp. &amp; Endl.) Cogn.</v>
          </cell>
          <cell r="G2690" t="str">
            <v>-</v>
          </cell>
        </row>
        <row r="2691">
          <cell r="A2691">
            <v>161119100</v>
          </cell>
          <cell r="B2691" t="str">
            <v>Sicydium sp.</v>
          </cell>
          <cell r="C2691" t="str">
            <v>Cucurbitaceae</v>
          </cell>
          <cell r="D2691" t="str">
            <v>Sicydium</v>
          </cell>
          <cell r="E2691" t="str">
            <v>sp.</v>
          </cell>
          <cell r="F2691" t="str">
            <v>-</v>
          </cell>
          <cell r="G2691" t="str">
            <v>-</v>
          </cell>
        </row>
        <row r="2692">
          <cell r="A2692">
            <v>161119101</v>
          </cell>
          <cell r="B2692" t="str">
            <v>Sicydium tamnifolium (Kunth) Cogn.</v>
          </cell>
          <cell r="C2692" t="str">
            <v>Cucurbitaceae</v>
          </cell>
          <cell r="D2692" t="str">
            <v>Sicydium</v>
          </cell>
          <cell r="E2692" t="str">
            <v>tamnifolium</v>
          </cell>
          <cell r="F2692" t="str">
            <v>(Kunth) Cogn.</v>
          </cell>
          <cell r="G2692" t="str">
            <v>-</v>
          </cell>
        </row>
        <row r="2693">
          <cell r="A2693">
            <v>161120100</v>
          </cell>
          <cell r="B2693" t="str">
            <v>Siolmatra pentaphylla Harms</v>
          </cell>
          <cell r="C2693" t="str">
            <v>Cucurbitaceae</v>
          </cell>
          <cell r="D2693" t="str">
            <v>Siolmatra</v>
          </cell>
          <cell r="E2693" t="str">
            <v>pentaphylla</v>
          </cell>
          <cell r="F2693" t="str">
            <v>Harms</v>
          </cell>
          <cell r="G2693" t="str">
            <v>-</v>
          </cell>
        </row>
        <row r="2694">
          <cell r="A2694">
            <v>162100100</v>
          </cell>
          <cell r="B2694" t="str">
            <v>Weinmannia sp.</v>
          </cell>
          <cell r="C2694" t="str">
            <v>Cunoniaceae</v>
          </cell>
          <cell r="D2694" t="str">
            <v>Weinmannia</v>
          </cell>
          <cell r="E2694" t="str">
            <v>sp.</v>
          </cell>
          <cell r="F2694" t="str">
            <v>-</v>
          </cell>
          <cell r="G2694" t="str">
            <v>Encino</v>
          </cell>
        </row>
        <row r="2695">
          <cell r="A2695">
            <v>162100101</v>
          </cell>
          <cell r="B2695" t="str">
            <v>Weinmannia balbisiana Kunth</v>
          </cell>
          <cell r="C2695" t="str">
            <v>Cunoniaceae</v>
          </cell>
          <cell r="D2695" t="str">
            <v>Weinmannia</v>
          </cell>
          <cell r="E2695" t="str">
            <v>balbisiana</v>
          </cell>
          <cell r="F2695" t="str">
            <v>Kunth</v>
          </cell>
          <cell r="G2695" t="str">
            <v>Encino | Encino hoja de lanza</v>
          </cell>
        </row>
        <row r="2696">
          <cell r="A2696">
            <v>162100102</v>
          </cell>
          <cell r="B2696" t="str">
            <v>Weinmannia elliptica Kunth</v>
          </cell>
          <cell r="C2696" t="str">
            <v>Cunoniaceae</v>
          </cell>
          <cell r="D2696" t="str">
            <v>Weinmannia</v>
          </cell>
          <cell r="E2696" t="str">
            <v>elliptica</v>
          </cell>
          <cell r="F2696" t="str">
            <v>Kunth</v>
          </cell>
          <cell r="G2696" t="str">
            <v>Encino</v>
          </cell>
        </row>
        <row r="2697">
          <cell r="A2697">
            <v>162100103</v>
          </cell>
          <cell r="B2697" t="str">
            <v>Weinmannia lentiscifolia C.Presl</v>
          </cell>
          <cell r="C2697" t="str">
            <v>Cunoniaceae</v>
          </cell>
          <cell r="D2697" t="str">
            <v>Weinmannia</v>
          </cell>
          <cell r="E2697" t="str">
            <v>lentiscifolia</v>
          </cell>
          <cell r="F2697" t="str">
            <v>C.Presl</v>
          </cell>
          <cell r="G2697" t="str">
            <v>Encino</v>
          </cell>
        </row>
        <row r="2698">
          <cell r="A2698">
            <v>162100104</v>
          </cell>
          <cell r="B2698" t="str">
            <v>Weinmannia microcarpa Cuatrec.</v>
          </cell>
          <cell r="C2698" t="str">
            <v>Cunoniaceae</v>
          </cell>
          <cell r="D2698" t="str">
            <v>Weinmannia</v>
          </cell>
          <cell r="E2698" t="str">
            <v>microcarpa</v>
          </cell>
          <cell r="F2698" t="str">
            <v>Cuatrec.</v>
          </cell>
          <cell r="G2698" t="str">
            <v>Encenillo</v>
          </cell>
        </row>
        <row r="2699">
          <cell r="A2699">
            <v>162100105</v>
          </cell>
          <cell r="B2699" t="str">
            <v>Weinmannia multijuga Killip &amp; A.C.Sm.</v>
          </cell>
          <cell r="C2699" t="str">
            <v>Cunoniaceae</v>
          </cell>
          <cell r="D2699" t="str">
            <v>Weinmannia</v>
          </cell>
          <cell r="E2699" t="str">
            <v>multijuga</v>
          </cell>
          <cell r="F2699" t="str">
            <v>Killip &amp; A.C.Sm.</v>
          </cell>
          <cell r="G2699" t="str">
            <v>-</v>
          </cell>
        </row>
        <row r="2700">
          <cell r="A2700">
            <v>162100106</v>
          </cell>
          <cell r="B2700" t="str">
            <v>Weinmannia parvifoliolata Cuatrec.</v>
          </cell>
          <cell r="C2700" t="str">
            <v>Cunoniaceae</v>
          </cell>
          <cell r="D2700" t="str">
            <v>Weinmannia</v>
          </cell>
          <cell r="E2700" t="str">
            <v>parvifoliolata</v>
          </cell>
          <cell r="F2700" t="str">
            <v>Cuatrec.</v>
          </cell>
          <cell r="G2700" t="str">
            <v>Encenillo</v>
          </cell>
        </row>
        <row r="2701">
          <cell r="A2701">
            <v>162100107</v>
          </cell>
          <cell r="B2701" t="str">
            <v>Weinmannia pinnata L.</v>
          </cell>
          <cell r="C2701" t="str">
            <v>Cunoniaceae</v>
          </cell>
          <cell r="D2701" t="str">
            <v>Weinmannia</v>
          </cell>
          <cell r="E2701" t="str">
            <v>pinnata</v>
          </cell>
          <cell r="F2701" t="str">
            <v>L.</v>
          </cell>
          <cell r="G2701" t="str">
            <v>-</v>
          </cell>
        </row>
        <row r="2702">
          <cell r="A2702">
            <v>162100108</v>
          </cell>
          <cell r="B2702" t="str">
            <v>Weinmannia rollottii Killip</v>
          </cell>
          <cell r="C2702" t="str">
            <v>Cunoniaceae</v>
          </cell>
          <cell r="D2702" t="str">
            <v>Weinmannia</v>
          </cell>
          <cell r="E2702" t="str">
            <v>rollottii</v>
          </cell>
          <cell r="F2702" t="str">
            <v>Killip</v>
          </cell>
          <cell r="G2702" t="str">
            <v>-</v>
          </cell>
        </row>
        <row r="2703">
          <cell r="A2703">
            <v>162100109</v>
          </cell>
          <cell r="B2703" t="str">
            <v>Weinmannia sibundoya Cuatrec.</v>
          </cell>
          <cell r="C2703" t="str">
            <v>Cunoniaceae</v>
          </cell>
          <cell r="D2703" t="str">
            <v>Weinmannia</v>
          </cell>
          <cell r="E2703" t="str">
            <v>sibundoya</v>
          </cell>
          <cell r="F2703" t="str">
            <v>Cuatrec.</v>
          </cell>
          <cell r="G2703" t="str">
            <v>Encino</v>
          </cell>
        </row>
        <row r="2704">
          <cell r="A2704">
            <v>162100110</v>
          </cell>
          <cell r="B2704" t="str">
            <v>Weinmannia sorbifolia Kunth</v>
          </cell>
          <cell r="C2704" t="str">
            <v>Cunoniaceae</v>
          </cell>
          <cell r="D2704" t="str">
            <v>Weinmannia</v>
          </cell>
          <cell r="E2704" t="str">
            <v>sorbifolia</v>
          </cell>
          <cell r="F2704" t="str">
            <v>Kunth</v>
          </cell>
          <cell r="G2704" t="str">
            <v>-</v>
          </cell>
        </row>
        <row r="2705">
          <cell r="A2705">
            <v>162100111</v>
          </cell>
          <cell r="B2705" t="str">
            <v>Weinmannia subsessiliflora Ruiz &amp; Pav.</v>
          </cell>
          <cell r="C2705" t="str">
            <v>Cunoniaceae</v>
          </cell>
          <cell r="D2705" t="str">
            <v>Weinmannia</v>
          </cell>
          <cell r="E2705" t="str">
            <v>subsessiliflora</v>
          </cell>
          <cell r="F2705" t="str">
            <v>Ruiz &amp; Pav.</v>
          </cell>
          <cell r="G2705" t="str">
            <v>-</v>
          </cell>
        </row>
        <row r="2706">
          <cell r="A2706">
            <v>163100100</v>
          </cell>
          <cell r="B2706" t="str">
            <v>Cupressus lusitanica Mill.</v>
          </cell>
          <cell r="C2706" t="str">
            <v>Cupressaceae</v>
          </cell>
          <cell r="D2706" t="str">
            <v>Cupressus</v>
          </cell>
          <cell r="E2706" t="str">
            <v>lusitanica</v>
          </cell>
          <cell r="F2706" t="str">
            <v>Mill.</v>
          </cell>
          <cell r="G2706" t="str">
            <v>Cipres | Pino</v>
          </cell>
        </row>
        <row r="2707">
          <cell r="A2707">
            <v>164100100</v>
          </cell>
          <cell r="B2707" t="str">
            <v>Alsophila sp.</v>
          </cell>
          <cell r="C2707" t="str">
            <v>Cyatheaceae</v>
          </cell>
          <cell r="D2707" t="str">
            <v>Alsophila</v>
          </cell>
          <cell r="E2707" t="str">
            <v>sp.</v>
          </cell>
          <cell r="F2707" t="str">
            <v>-</v>
          </cell>
          <cell r="G2707" t="str">
            <v>-</v>
          </cell>
        </row>
        <row r="2708">
          <cell r="A2708">
            <v>164100101</v>
          </cell>
          <cell r="B2708" t="str">
            <v>Alsophila cuspidata (Kunze) D.S.Conant</v>
          </cell>
          <cell r="C2708" t="str">
            <v>Cyatheaceae</v>
          </cell>
          <cell r="D2708" t="str">
            <v>Alsophila</v>
          </cell>
          <cell r="E2708" t="str">
            <v>cuspidata</v>
          </cell>
          <cell r="F2708" t="str">
            <v>(Kunze) D.S.Conant</v>
          </cell>
          <cell r="G2708" t="str">
            <v>Helecho</v>
          </cell>
        </row>
        <row r="2709">
          <cell r="A2709">
            <v>164100102</v>
          </cell>
          <cell r="B2709" t="str">
            <v>Alsophila engelii R.M.Tryon</v>
          </cell>
          <cell r="C2709" t="str">
            <v>Cyatheaceae</v>
          </cell>
          <cell r="D2709" t="str">
            <v>Alsophila</v>
          </cell>
          <cell r="E2709" t="str">
            <v>engelii</v>
          </cell>
          <cell r="F2709" t="str">
            <v>R.M.Tryon</v>
          </cell>
          <cell r="G2709" t="str">
            <v>-</v>
          </cell>
        </row>
        <row r="2710">
          <cell r="A2710">
            <v>164100103</v>
          </cell>
          <cell r="B2710" t="str">
            <v>Alsophila erinacea (H.Karst.) D.S.Conant</v>
          </cell>
          <cell r="C2710" t="str">
            <v>Cyatheaceae</v>
          </cell>
          <cell r="D2710" t="str">
            <v>Alsophila</v>
          </cell>
          <cell r="E2710" t="str">
            <v>erinacea</v>
          </cell>
          <cell r="F2710" t="str">
            <v>(H.Karst.) D.S.Conant</v>
          </cell>
          <cell r="G2710" t="str">
            <v>-</v>
          </cell>
        </row>
        <row r="2711">
          <cell r="A2711">
            <v>164100104</v>
          </cell>
          <cell r="B2711" t="str">
            <v>Alsophila paucifolia Baker</v>
          </cell>
          <cell r="C2711" t="str">
            <v>Cyatheaceae</v>
          </cell>
          <cell r="D2711" t="str">
            <v>Alsophila</v>
          </cell>
          <cell r="E2711" t="str">
            <v>paucifolia</v>
          </cell>
          <cell r="F2711" t="str">
            <v>Baker</v>
          </cell>
          <cell r="G2711" t="str">
            <v>-</v>
          </cell>
        </row>
        <row r="2712">
          <cell r="A2712">
            <v>164101100</v>
          </cell>
          <cell r="B2712" t="str">
            <v>Cyathea sp.</v>
          </cell>
          <cell r="C2712" t="str">
            <v>Cyatheaceae</v>
          </cell>
          <cell r="D2712" t="str">
            <v>Cyathea</v>
          </cell>
          <cell r="E2712" t="str">
            <v>sp.</v>
          </cell>
          <cell r="F2712" t="str">
            <v>-</v>
          </cell>
          <cell r="G2712" t="str">
            <v>Helecho arboreo</v>
          </cell>
        </row>
        <row r="2713">
          <cell r="A2713">
            <v>164101101</v>
          </cell>
          <cell r="B2713" t="str">
            <v>Cyathea aemula Lehnert</v>
          </cell>
          <cell r="C2713" t="str">
            <v>Cyatheaceae</v>
          </cell>
          <cell r="D2713" t="str">
            <v>Cyathea</v>
          </cell>
          <cell r="E2713" t="str">
            <v>aemula</v>
          </cell>
          <cell r="F2713" t="str">
            <v>Lehnert</v>
          </cell>
          <cell r="G2713" t="str">
            <v>-</v>
          </cell>
        </row>
        <row r="2714">
          <cell r="A2714">
            <v>164101102</v>
          </cell>
          <cell r="B2714" t="str">
            <v>Cyathea alstonii R.M.Tryon</v>
          </cell>
          <cell r="C2714" t="str">
            <v>Cyatheaceae</v>
          </cell>
          <cell r="D2714" t="str">
            <v>Cyathea</v>
          </cell>
          <cell r="E2714" t="str">
            <v>alstonii</v>
          </cell>
          <cell r="F2714" t="str">
            <v>R.M.Tryon</v>
          </cell>
          <cell r="G2714" t="str">
            <v>-</v>
          </cell>
        </row>
        <row r="2715">
          <cell r="A2715">
            <v>164101103</v>
          </cell>
          <cell r="B2715" t="str">
            <v>Cyathea andaquiensis Lehnert, F.Giraldo &amp; W.D.Rodriguez</v>
          </cell>
          <cell r="C2715" t="str">
            <v>Cyatheaceae</v>
          </cell>
          <cell r="D2715" t="str">
            <v>Cyathea</v>
          </cell>
          <cell r="E2715" t="str">
            <v>andaquiensis</v>
          </cell>
          <cell r="F2715" t="str">
            <v>Lehnert, F.Giraldo &amp; W.D.Rodriguez</v>
          </cell>
          <cell r="G2715" t="str">
            <v>-</v>
          </cell>
        </row>
        <row r="2716">
          <cell r="A2716">
            <v>164101104</v>
          </cell>
          <cell r="B2716" t="str">
            <v>Cyathea andina (H.Karst.) Domin</v>
          </cell>
          <cell r="C2716" t="str">
            <v>Cyatheaceae</v>
          </cell>
          <cell r="D2716" t="str">
            <v>Cyathea</v>
          </cell>
          <cell r="E2716" t="str">
            <v>andina</v>
          </cell>
          <cell r="F2716" t="str">
            <v>(H.Karst.) Domin</v>
          </cell>
          <cell r="G2716" t="str">
            <v>Palma boba | Helecho macho</v>
          </cell>
        </row>
        <row r="2717">
          <cell r="A2717">
            <v>164101105</v>
          </cell>
          <cell r="B2717" t="str">
            <v>Cyathea aterrima (Hook.) Domin</v>
          </cell>
          <cell r="C2717" t="str">
            <v>Cyatheaceae</v>
          </cell>
          <cell r="D2717" t="str">
            <v>Cyathea</v>
          </cell>
          <cell r="E2717" t="str">
            <v>aterrima</v>
          </cell>
          <cell r="F2717" t="str">
            <v>(Hook.) Domin</v>
          </cell>
          <cell r="G2717" t="str">
            <v>Helecho</v>
          </cell>
        </row>
        <row r="2718">
          <cell r="A2718">
            <v>164101106</v>
          </cell>
          <cell r="B2718" t="str">
            <v>Cyathea bipinnatifida (Baker) Domin</v>
          </cell>
          <cell r="C2718" t="str">
            <v>Cyatheaceae</v>
          </cell>
          <cell r="D2718" t="str">
            <v>Cyathea</v>
          </cell>
          <cell r="E2718" t="str">
            <v>bipinnatifida</v>
          </cell>
          <cell r="F2718" t="str">
            <v>(Baker) Domin</v>
          </cell>
          <cell r="G2718" t="str">
            <v>-</v>
          </cell>
        </row>
        <row r="2719">
          <cell r="A2719">
            <v>164101107</v>
          </cell>
          <cell r="B2719" t="str">
            <v>Cyathea brachypoda Sodiro</v>
          </cell>
          <cell r="C2719" t="str">
            <v>Cyatheaceae</v>
          </cell>
          <cell r="D2719" t="str">
            <v>Cyathea</v>
          </cell>
          <cell r="E2719" t="str">
            <v>brachypoda</v>
          </cell>
          <cell r="F2719" t="str">
            <v>Sodiro</v>
          </cell>
          <cell r="G2719" t="str">
            <v>-</v>
          </cell>
        </row>
        <row r="2720">
          <cell r="A2720">
            <v>164101108</v>
          </cell>
          <cell r="B2720" t="str">
            <v>Cyathea bradei (P.G.Windisch) Lellinger</v>
          </cell>
          <cell r="C2720" t="str">
            <v>Cyatheaceae</v>
          </cell>
          <cell r="D2720" t="str">
            <v>Cyathea</v>
          </cell>
          <cell r="E2720" t="str">
            <v>bradei</v>
          </cell>
          <cell r="F2720" t="str">
            <v>(P.G.Windisch) Lellinger</v>
          </cell>
          <cell r="G2720" t="str">
            <v>-</v>
          </cell>
        </row>
        <row r="2721">
          <cell r="A2721">
            <v>164101109</v>
          </cell>
          <cell r="B2721" t="str">
            <v>Cyathea conjugata (Spruce ex Hook.) Domin</v>
          </cell>
          <cell r="C2721" t="str">
            <v>Cyatheaceae</v>
          </cell>
          <cell r="D2721" t="str">
            <v>Cyathea</v>
          </cell>
          <cell r="E2721" t="str">
            <v>conjugata</v>
          </cell>
          <cell r="F2721" t="str">
            <v>(Spruce ex Hook.) Domin</v>
          </cell>
          <cell r="G2721" t="str">
            <v>-</v>
          </cell>
        </row>
        <row r="2722">
          <cell r="A2722">
            <v>164101110</v>
          </cell>
          <cell r="B2722" t="str">
            <v>Cyathea delgadii Sternb.</v>
          </cell>
          <cell r="C2722" t="str">
            <v>Cyatheaceae</v>
          </cell>
          <cell r="D2722" t="str">
            <v>Cyathea</v>
          </cell>
          <cell r="E2722" t="str">
            <v>delgadii</v>
          </cell>
          <cell r="F2722" t="str">
            <v>Sternb.</v>
          </cell>
          <cell r="G2722" t="str">
            <v>-</v>
          </cell>
        </row>
        <row r="2723">
          <cell r="A2723">
            <v>164101111</v>
          </cell>
          <cell r="B2723" t="str">
            <v>Cyathea divergens Kunze</v>
          </cell>
          <cell r="C2723" t="str">
            <v>Cyatheaceae</v>
          </cell>
          <cell r="D2723" t="str">
            <v>Cyathea</v>
          </cell>
          <cell r="E2723" t="str">
            <v>divergens</v>
          </cell>
          <cell r="F2723" t="str">
            <v>Kunze</v>
          </cell>
          <cell r="G2723" t="str">
            <v>-</v>
          </cell>
        </row>
        <row r="2724">
          <cell r="A2724">
            <v>164101112</v>
          </cell>
          <cell r="B2724" t="str">
            <v>Cyathea ebenina H.Karst.</v>
          </cell>
          <cell r="C2724" t="str">
            <v>Cyatheaceae</v>
          </cell>
          <cell r="D2724" t="str">
            <v>Cyathea</v>
          </cell>
          <cell r="E2724" t="str">
            <v>ebenina</v>
          </cell>
          <cell r="F2724" t="str">
            <v>H.Karst.</v>
          </cell>
          <cell r="G2724" t="str">
            <v>-</v>
          </cell>
        </row>
        <row r="2725">
          <cell r="A2725">
            <v>164101113</v>
          </cell>
          <cell r="B2725" t="str">
            <v>Cyathea ewanii Alston</v>
          </cell>
          <cell r="C2725" t="str">
            <v>Cyatheaceae</v>
          </cell>
          <cell r="D2725" t="str">
            <v>Cyathea</v>
          </cell>
          <cell r="E2725" t="str">
            <v>ewanii</v>
          </cell>
          <cell r="F2725" t="str">
            <v>Alston</v>
          </cell>
          <cell r="G2725" t="str">
            <v>-</v>
          </cell>
        </row>
        <row r="2726">
          <cell r="A2726">
            <v>164101114</v>
          </cell>
          <cell r="B2726" t="str">
            <v>Cyathea gracilis Griseb.</v>
          </cell>
          <cell r="C2726" t="str">
            <v>Cyatheaceae</v>
          </cell>
          <cell r="D2726" t="str">
            <v>Cyathea</v>
          </cell>
          <cell r="E2726" t="str">
            <v>gracilis</v>
          </cell>
          <cell r="F2726" t="str">
            <v>Griseb.</v>
          </cell>
          <cell r="G2726" t="str">
            <v>-</v>
          </cell>
        </row>
        <row r="2727">
          <cell r="A2727">
            <v>164101115</v>
          </cell>
          <cell r="B2727" t="str">
            <v>Cyathea guentheriana Lehnert</v>
          </cell>
          <cell r="C2727" t="str">
            <v>Cyatheaceae</v>
          </cell>
          <cell r="D2727" t="str">
            <v>Cyathea</v>
          </cell>
          <cell r="E2727" t="str">
            <v>guentheriana</v>
          </cell>
          <cell r="F2727" t="str">
            <v>Lehnert</v>
          </cell>
          <cell r="G2727" t="str">
            <v>Helecho</v>
          </cell>
        </row>
        <row r="2728">
          <cell r="A2728">
            <v>164101116</v>
          </cell>
          <cell r="B2728" t="str">
            <v>Cyathea horrida (L.) Sm.</v>
          </cell>
          <cell r="C2728" t="str">
            <v>Cyatheaceae</v>
          </cell>
          <cell r="D2728" t="str">
            <v>Cyathea</v>
          </cell>
          <cell r="E2728" t="str">
            <v>horrida</v>
          </cell>
          <cell r="F2728" t="str">
            <v>(L.) Sm.</v>
          </cell>
          <cell r="G2728" t="str">
            <v>Palma boba</v>
          </cell>
        </row>
        <row r="2729">
          <cell r="A2729">
            <v>164101117</v>
          </cell>
          <cell r="B2729" t="str">
            <v>Cyathea karsteniana (Klotzsch) Domin</v>
          </cell>
          <cell r="C2729" t="str">
            <v>Cyatheaceae</v>
          </cell>
          <cell r="D2729" t="str">
            <v>Cyathea</v>
          </cell>
          <cell r="E2729" t="str">
            <v>karsteniana</v>
          </cell>
          <cell r="F2729" t="str">
            <v>(Klotzsch) Domin</v>
          </cell>
          <cell r="G2729" t="str">
            <v>-</v>
          </cell>
        </row>
        <row r="2730">
          <cell r="A2730">
            <v>164101118</v>
          </cell>
          <cell r="B2730" t="str">
            <v>Cyathea lasiosora Domin</v>
          </cell>
          <cell r="C2730" t="str">
            <v>Cyatheaceae</v>
          </cell>
          <cell r="D2730" t="str">
            <v>Cyathea</v>
          </cell>
          <cell r="E2730" t="str">
            <v>lasiosora</v>
          </cell>
          <cell r="F2730" t="str">
            <v>Domin</v>
          </cell>
          <cell r="G2730" t="str">
            <v>Helecho arboresente | Palma boba | Helecho macho | Helecho</v>
          </cell>
        </row>
        <row r="2731">
          <cell r="A2731">
            <v>164101119</v>
          </cell>
          <cell r="B2731" t="str">
            <v>Cyathea leucolepismata Alston</v>
          </cell>
          <cell r="C2731" t="str">
            <v>Cyatheaceae</v>
          </cell>
          <cell r="D2731" t="str">
            <v>Cyathea</v>
          </cell>
          <cell r="E2731" t="str">
            <v>leucolepismata</v>
          </cell>
          <cell r="F2731" t="str">
            <v>Alston</v>
          </cell>
          <cell r="G2731" t="str">
            <v>-</v>
          </cell>
        </row>
        <row r="2732">
          <cell r="A2732">
            <v>164101120</v>
          </cell>
          <cell r="B2732" t="str">
            <v>Cyathea lindeniana C.Presl</v>
          </cell>
          <cell r="C2732" t="str">
            <v>Cyatheaceae</v>
          </cell>
          <cell r="D2732" t="str">
            <v>Cyathea</v>
          </cell>
          <cell r="E2732" t="str">
            <v>lindeniana</v>
          </cell>
          <cell r="F2732" t="str">
            <v>C.Presl</v>
          </cell>
          <cell r="G2732" t="str">
            <v>Helecho</v>
          </cell>
        </row>
        <row r="2733">
          <cell r="A2733">
            <v>164101121</v>
          </cell>
          <cell r="B2733" t="str">
            <v>Cyathea lockwoodiana (P.G.Windisch) Lellinger</v>
          </cell>
          <cell r="C2733" t="str">
            <v>Cyatheaceae</v>
          </cell>
          <cell r="D2733" t="str">
            <v>Cyathea</v>
          </cell>
          <cell r="E2733" t="str">
            <v>lockwoodiana</v>
          </cell>
          <cell r="F2733" t="str">
            <v>(P.G.Windisch) Lellinger</v>
          </cell>
          <cell r="G2733" t="str">
            <v>Helecho macho</v>
          </cell>
        </row>
        <row r="2734">
          <cell r="A2734">
            <v>164101122</v>
          </cell>
          <cell r="B2734" t="str">
            <v>Cyathea macrosora (Baker) Domin</v>
          </cell>
          <cell r="C2734" t="str">
            <v>Cyatheaceae</v>
          </cell>
          <cell r="D2734" t="str">
            <v>Cyathea</v>
          </cell>
          <cell r="E2734" t="str">
            <v>macrosora</v>
          </cell>
          <cell r="F2734" t="str">
            <v>(Baker) Domin</v>
          </cell>
          <cell r="G2734" t="str">
            <v>-</v>
          </cell>
        </row>
        <row r="2735">
          <cell r="A2735">
            <v>164101123</v>
          </cell>
          <cell r="B2735" t="str">
            <v>Cyathea microdonta (Desv.) Domin</v>
          </cell>
          <cell r="C2735" t="str">
            <v>Cyatheaceae</v>
          </cell>
          <cell r="D2735" t="str">
            <v>Cyathea</v>
          </cell>
          <cell r="E2735" t="str">
            <v>microdonta</v>
          </cell>
          <cell r="F2735" t="str">
            <v>(Desv.) Domin</v>
          </cell>
          <cell r="G2735" t="str">
            <v>Palma boba</v>
          </cell>
        </row>
        <row r="2736">
          <cell r="A2736">
            <v>164101124</v>
          </cell>
          <cell r="B2736" t="str">
            <v>Cyathea mucilagina R.C.Moran</v>
          </cell>
          <cell r="C2736" t="str">
            <v>Cyatheaceae</v>
          </cell>
          <cell r="D2736" t="str">
            <v>Cyathea</v>
          </cell>
          <cell r="E2736" t="str">
            <v>mucilagina</v>
          </cell>
          <cell r="F2736" t="str">
            <v>R.C.Moran</v>
          </cell>
          <cell r="G2736" t="str">
            <v>-</v>
          </cell>
        </row>
        <row r="2737">
          <cell r="A2737">
            <v>164101125</v>
          </cell>
          <cell r="B2737" t="str">
            <v>Cyathea mutica (Christ) Domin</v>
          </cell>
          <cell r="C2737" t="str">
            <v>Cyatheaceae</v>
          </cell>
          <cell r="D2737" t="str">
            <v>Cyathea</v>
          </cell>
          <cell r="E2737" t="str">
            <v>mutica</v>
          </cell>
          <cell r="F2737" t="str">
            <v>(Christ) Domin</v>
          </cell>
          <cell r="G2737" t="str">
            <v>-</v>
          </cell>
        </row>
        <row r="2738">
          <cell r="A2738">
            <v>164101126</v>
          </cell>
          <cell r="B2738" t="str">
            <v>Cyathea pastazensis (Hieron.) Domin</v>
          </cell>
          <cell r="C2738" t="str">
            <v>Cyatheaceae</v>
          </cell>
          <cell r="D2738" t="str">
            <v>Cyathea</v>
          </cell>
          <cell r="E2738" t="str">
            <v>pastazensis</v>
          </cell>
          <cell r="F2738" t="str">
            <v>(Hieron.) Domin</v>
          </cell>
          <cell r="G2738" t="str">
            <v>-</v>
          </cell>
        </row>
        <row r="2739">
          <cell r="A2739">
            <v>164101127</v>
          </cell>
          <cell r="B2739" t="str">
            <v>Cyathea pauciflora (Kuhn) Lellinger</v>
          </cell>
          <cell r="C2739" t="str">
            <v>Cyatheaceae</v>
          </cell>
          <cell r="D2739" t="str">
            <v>Cyathea</v>
          </cell>
          <cell r="E2739" t="str">
            <v>pauciflora</v>
          </cell>
          <cell r="F2739" t="str">
            <v>(Kuhn) Lellinger</v>
          </cell>
          <cell r="G2739" t="str">
            <v>Helecho</v>
          </cell>
        </row>
        <row r="2740">
          <cell r="A2740">
            <v>164101128</v>
          </cell>
          <cell r="B2740" t="str">
            <v>Cyathea peladensis (Hieron.) Domin</v>
          </cell>
          <cell r="C2740" t="str">
            <v>Cyatheaceae</v>
          </cell>
          <cell r="D2740" t="str">
            <v>Cyathea</v>
          </cell>
          <cell r="E2740" t="str">
            <v>peladensis</v>
          </cell>
          <cell r="F2740" t="str">
            <v>(Hieron.) Domin</v>
          </cell>
          <cell r="G2740" t="str">
            <v>-</v>
          </cell>
        </row>
        <row r="2741">
          <cell r="A2741">
            <v>164101129</v>
          </cell>
          <cell r="B2741" t="str">
            <v>Cyathea planadae N.C.Arens &amp; A.R.Sm.</v>
          </cell>
          <cell r="C2741" t="str">
            <v>Cyatheaceae</v>
          </cell>
          <cell r="D2741" t="str">
            <v>Cyathea</v>
          </cell>
          <cell r="E2741" t="str">
            <v>planadae</v>
          </cell>
          <cell r="F2741" t="str">
            <v>N.C.Arens &amp; A.R.Sm.</v>
          </cell>
          <cell r="G2741" t="str">
            <v>Helecho macho</v>
          </cell>
        </row>
        <row r="2742">
          <cell r="A2742">
            <v>164101130</v>
          </cell>
          <cell r="B2742" t="str">
            <v>Cyathea platylepis (Hook.) Domin</v>
          </cell>
          <cell r="C2742" t="str">
            <v>Cyatheaceae</v>
          </cell>
          <cell r="D2742" t="str">
            <v>Cyathea</v>
          </cell>
          <cell r="E2742" t="str">
            <v>platylepis</v>
          </cell>
          <cell r="F2742" t="str">
            <v>(Hook.) Domin</v>
          </cell>
          <cell r="G2742" t="str">
            <v>-</v>
          </cell>
        </row>
        <row r="2743">
          <cell r="A2743">
            <v>164101131</v>
          </cell>
          <cell r="B2743" t="str">
            <v>Cyathea poeppigii (Hook.) Domin</v>
          </cell>
          <cell r="C2743" t="str">
            <v>Cyatheaceae</v>
          </cell>
          <cell r="D2743" t="str">
            <v>Cyathea</v>
          </cell>
          <cell r="E2743" t="str">
            <v>poeppigii</v>
          </cell>
          <cell r="F2743" t="str">
            <v>(Hook.) Domin</v>
          </cell>
          <cell r="G2743" t="str">
            <v>-</v>
          </cell>
        </row>
        <row r="2744">
          <cell r="A2744">
            <v>164101132</v>
          </cell>
          <cell r="B2744" t="str">
            <v>Cyathea pungens (Willd.) Domin</v>
          </cell>
          <cell r="C2744" t="str">
            <v>Cyatheaceae</v>
          </cell>
          <cell r="D2744" t="str">
            <v>Cyathea</v>
          </cell>
          <cell r="E2744" t="str">
            <v>pungens</v>
          </cell>
          <cell r="F2744" t="str">
            <v>(Willd.) Domin</v>
          </cell>
          <cell r="G2744" t="str">
            <v>Helecho macho</v>
          </cell>
        </row>
        <row r="2745">
          <cell r="A2745">
            <v>164101133</v>
          </cell>
          <cell r="B2745" t="str">
            <v>Cyathea spectabilis (Kunze) Domin</v>
          </cell>
          <cell r="C2745" t="str">
            <v>Cyatheaceae</v>
          </cell>
          <cell r="D2745" t="str">
            <v>Cyathea</v>
          </cell>
          <cell r="E2745" t="str">
            <v>spectabilis</v>
          </cell>
          <cell r="F2745" t="str">
            <v>(Kunze) Domin</v>
          </cell>
          <cell r="G2745" t="str">
            <v>-</v>
          </cell>
        </row>
        <row r="2746">
          <cell r="A2746">
            <v>164101134</v>
          </cell>
          <cell r="B2746" t="str">
            <v>Cyathea squamata (Klotzsch) Domin</v>
          </cell>
          <cell r="C2746" t="str">
            <v>Cyatheaceae</v>
          </cell>
          <cell r="D2746" t="str">
            <v>Cyathea</v>
          </cell>
          <cell r="E2746" t="str">
            <v>squamata</v>
          </cell>
          <cell r="F2746" t="str">
            <v>(Klotzsch) Domin</v>
          </cell>
          <cell r="G2746" t="str">
            <v>Helecho</v>
          </cell>
        </row>
        <row r="2747">
          <cell r="A2747">
            <v>164101135</v>
          </cell>
          <cell r="B2747" t="str">
            <v>Cyathea squamipes H.Karst.</v>
          </cell>
          <cell r="C2747" t="str">
            <v>Cyatheaceae</v>
          </cell>
          <cell r="D2747" t="str">
            <v>Cyathea</v>
          </cell>
          <cell r="E2747" t="str">
            <v>squamipes</v>
          </cell>
          <cell r="F2747" t="str">
            <v>H.Karst.</v>
          </cell>
          <cell r="G2747" t="str">
            <v>Helecho</v>
          </cell>
        </row>
        <row r="2748">
          <cell r="A2748">
            <v>164101136</v>
          </cell>
          <cell r="B2748" t="str">
            <v>Cyathea straminea H.Karst.</v>
          </cell>
          <cell r="C2748" t="str">
            <v>Cyatheaceae</v>
          </cell>
          <cell r="D2748" t="str">
            <v>Cyathea</v>
          </cell>
          <cell r="E2748" t="str">
            <v>straminea</v>
          </cell>
          <cell r="F2748" t="str">
            <v>H.Karst.</v>
          </cell>
          <cell r="G2748" t="str">
            <v>-</v>
          </cell>
        </row>
        <row r="2749">
          <cell r="A2749">
            <v>164101137</v>
          </cell>
          <cell r="B2749" t="str">
            <v>Cyathea tortuosa R.C.Moran</v>
          </cell>
          <cell r="C2749" t="str">
            <v>Cyatheaceae</v>
          </cell>
          <cell r="D2749" t="str">
            <v>Cyathea</v>
          </cell>
          <cell r="E2749" t="str">
            <v>tortuosa</v>
          </cell>
          <cell r="F2749" t="str">
            <v>R.C.Moran</v>
          </cell>
          <cell r="G2749" t="str">
            <v>-</v>
          </cell>
        </row>
        <row r="2750">
          <cell r="A2750">
            <v>164101138</v>
          </cell>
          <cell r="B2750" t="str">
            <v>Cyathea traillii (Baker) Domin</v>
          </cell>
          <cell r="C2750" t="str">
            <v>Cyatheaceae</v>
          </cell>
          <cell r="D2750" t="str">
            <v>Cyathea</v>
          </cell>
          <cell r="E2750" t="str">
            <v>traillii</v>
          </cell>
          <cell r="F2750" t="str">
            <v>(Baker) Domin</v>
          </cell>
          <cell r="G2750" t="str">
            <v>Yaratge</v>
          </cell>
        </row>
        <row r="2751">
          <cell r="A2751">
            <v>164101139</v>
          </cell>
          <cell r="B2751" t="str">
            <v>Cyathea tryonorum (Riba) Lellinger</v>
          </cell>
          <cell r="C2751" t="str">
            <v>Cyatheaceae</v>
          </cell>
          <cell r="D2751" t="str">
            <v>Cyathea</v>
          </cell>
          <cell r="E2751" t="str">
            <v>tryonorum</v>
          </cell>
          <cell r="F2751" t="str">
            <v>(Riba) Lellinger</v>
          </cell>
          <cell r="G2751" t="str">
            <v>-</v>
          </cell>
        </row>
        <row r="2752">
          <cell r="A2752">
            <v>164101140</v>
          </cell>
          <cell r="B2752" t="str">
            <v>Cyathea uleana (Samp.) Lehnert</v>
          </cell>
          <cell r="C2752" t="str">
            <v>Cyatheaceae</v>
          </cell>
          <cell r="D2752" t="str">
            <v>Cyathea</v>
          </cell>
          <cell r="E2752" t="str">
            <v>uleana</v>
          </cell>
          <cell r="F2752" t="str">
            <v>(Samp.) Lehnert</v>
          </cell>
          <cell r="G2752" t="str">
            <v>-</v>
          </cell>
        </row>
        <row r="2753">
          <cell r="A2753">
            <v>164101141</v>
          </cell>
          <cell r="B2753" t="str">
            <v>Cyathea ulei (Christ) Domin</v>
          </cell>
          <cell r="C2753" t="str">
            <v>Cyatheaceae</v>
          </cell>
          <cell r="D2753" t="str">
            <v>Cyathea</v>
          </cell>
          <cell r="E2753" t="str">
            <v>ulei</v>
          </cell>
          <cell r="F2753" t="str">
            <v>(Christ) Domin</v>
          </cell>
          <cell r="G2753" t="str">
            <v>-</v>
          </cell>
        </row>
        <row r="2754">
          <cell r="A2754">
            <v>164101142</v>
          </cell>
          <cell r="B2754" t="str">
            <v>Cyathea vaupensis (P.G.Windisch) Lehnert</v>
          </cell>
          <cell r="C2754" t="str">
            <v>Cyatheaceae</v>
          </cell>
          <cell r="D2754" t="str">
            <v>Cyathea</v>
          </cell>
          <cell r="E2754" t="str">
            <v>vaupensis</v>
          </cell>
          <cell r="F2754" t="str">
            <v>(P.G.Windisch) Lehnert</v>
          </cell>
          <cell r="G2754" t="str">
            <v>-</v>
          </cell>
        </row>
        <row r="2755">
          <cell r="A2755">
            <v>164102100</v>
          </cell>
          <cell r="B2755" t="str">
            <v>Sphaeropteris quindiuensis (H.Karst.) R.M.Tryon</v>
          </cell>
          <cell r="C2755" t="str">
            <v>Cyatheaceae</v>
          </cell>
          <cell r="D2755" t="str">
            <v>Sphaeropteris</v>
          </cell>
          <cell r="E2755" t="str">
            <v>quindiuensis</v>
          </cell>
          <cell r="F2755" t="str">
            <v>(H.Karst.) R.M.Tryon</v>
          </cell>
          <cell r="G2755" t="str">
            <v>-</v>
          </cell>
        </row>
        <row r="2756">
          <cell r="A2756">
            <v>165100100</v>
          </cell>
          <cell r="B2756" t="str">
            <v>Cycas revoluta Thunb.</v>
          </cell>
          <cell r="C2756" t="str">
            <v>Cycadaceae</v>
          </cell>
          <cell r="D2756" t="str">
            <v>Cycas</v>
          </cell>
          <cell r="E2756" t="str">
            <v>revoluta</v>
          </cell>
          <cell r="F2756" t="str">
            <v>Thunb.</v>
          </cell>
          <cell r="G2756" t="str">
            <v>-</v>
          </cell>
        </row>
        <row r="2757">
          <cell r="A2757">
            <v>166100100</v>
          </cell>
          <cell r="B2757" t="str">
            <v>Asplundia sp.</v>
          </cell>
          <cell r="C2757" t="str">
            <v>Cyclanthaceae</v>
          </cell>
          <cell r="D2757" t="str">
            <v>Asplundia</v>
          </cell>
          <cell r="E2757" t="str">
            <v>sp.</v>
          </cell>
          <cell r="F2757" t="str">
            <v>-</v>
          </cell>
          <cell r="G2757" t="str">
            <v>Cola de pato | Yaré</v>
          </cell>
        </row>
        <row r="2758">
          <cell r="A2758">
            <v>166100101</v>
          </cell>
          <cell r="B2758" t="str">
            <v>Asplundia acuminata (Ruiz &amp; Pav.) Harling</v>
          </cell>
          <cell r="C2758" t="str">
            <v>Cyclanthaceae</v>
          </cell>
          <cell r="D2758" t="str">
            <v>Asplundia</v>
          </cell>
          <cell r="E2758" t="str">
            <v>acuminata</v>
          </cell>
          <cell r="F2758" t="str">
            <v>(Ruiz &amp; Pav.) Harling</v>
          </cell>
          <cell r="G2758" t="str">
            <v>-</v>
          </cell>
        </row>
        <row r="2759">
          <cell r="A2759">
            <v>166100102</v>
          </cell>
          <cell r="B2759" t="str">
            <v>Asplundia cabrerae Harling</v>
          </cell>
          <cell r="C2759" t="str">
            <v>Cyclanthaceae</v>
          </cell>
          <cell r="D2759" t="str">
            <v>Asplundia</v>
          </cell>
          <cell r="E2759" t="str">
            <v>cabrerae</v>
          </cell>
          <cell r="F2759" t="str">
            <v>Harling</v>
          </cell>
          <cell r="G2759" t="str">
            <v>-</v>
          </cell>
        </row>
        <row r="2760">
          <cell r="A2760">
            <v>166100103</v>
          </cell>
          <cell r="B2760" t="str">
            <v>Asplundia cupulifera Harling</v>
          </cell>
          <cell r="C2760" t="str">
            <v>Cyclanthaceae</v>
          </cell>
          <cell r="D2760" t="str">
            <v>Asplundia</v>
          </cell>
          <cell r="E2760" t="str">
            <v>cupulifera</v>
          </cell>
          <cell r="F2760" t="str">
            <v>Harling</v>
          </cell>
          <cell r="G2760" t="str">
            <v>-</v>
          </cell>
        </row>
        <row r="2761">
          <cell r="A2761">
            <v>166100104</v>
          </cell>
          <cell r="B2761" t="str">
            <v>Asplundia cymbispatha Harling</v>
          </cell>
          <cell r="C2761" t="str">
            <v>Cyclanthaceae</v>
          </cell>
          <cell r="D2761" t="str">
            <v>Asplundia</v>
          </cell>
          <cell r="E2761" t="str">
            <v>cymbispatha</v>
          </cell>
          <cell r="F2761" t="str">
            <v>Harling</v>
          </cell>
          <cell r="G2761" t="str">
            <v>Orqueto | Cola de pato</v>
          </cell>
        </row>
        <row r="2762">
          <cell r="A2762">
            <v>166100105</v>
          </cell>
          <cell r="B2762" t="str">
            <v>Asplundia divergens (Drude) Harling</v>
          </cell>
          <cell r="C2762" t="str">
            <v>Cyclanthaceae</v>
          </cell>
          <cell r="D2762" t="str">
            <v>Asplundia</v>
          </cell>
          <cell r="E2762" t="str">
            <v>divergens</v>
          </cell>
          <cell r="F2762" t="str">
            <v>(Drude) Harling</v>
          </cell>
          <cell r="G2762" t="str">
            <v>-</v>
          </cell>
        </row>
        <row r="2763">
          <cell r="A2763">
            <v>166100106</v>
          </cell>
          <cell r="B2763" t="str">
            <v>Asplundia flavovaginata Harling</v>
          </cell>
          <cell r="C2763" t="str">
            <v>Cyclanthaceae</v>
          </cell>
          <cell r="D2763" t="str">
            <v>Asplundia</v>
          </cell>
          <cell r="E2763" t="str">
            <v>flavovaginata</v>
          </cell>
          <cell r="F2763" t="str">
            <v>Harling</v>
          </cell>
          <cell r="G2763" t="str">
            <v>-</v>
          </cell>
        </row>
        <row r="2764">
          <cell r="A2764">
            <v>166100107</v>
          </cell>
          <cell r="B2764" t="str">
            <v>Asplundia longitepala Harling</v>
          </cell>
          <cell r="C2764" t="str">
            <v>Cyclanthaceae</v>
          </cell>
          <cell r="D2764" t="str">
            <v>Asplundia</v>
          </cell>
          <cell r="E2764" t="str">
            <v>longitepala</v>
          </cell>
          <cell r="F2764" t="str">
            <v>Harling</v>
          </cell>
          <cell r="G2764" t="str">
            <v>-</v>
          </cell>
        </row>
        <row r="2765">
          <cell r="A2765">
            <v>166100108</v>
          </cell>
          <cell r="B2765" t="str">
            <v>Asplundia luetzelburgii Harling</v>
          </cell>
          <cell r="C2765" t="str">
            <v>Cyclanthaceae</v>
          </cell>
          <cell r="D2765" t="str">
            <v>Asplundia</v>
          </cell>
          <cell r="E2765" t="str">
            <v>luetzelburgii</v>
          </cell>
          <cell r="F2765" t="str">
            <v>Harling</v>
          </cell>
          <cell r="G2765" t="str">
            <v>-</v>
          </cell>
        </row>
        <row r="2766">
          <cell r="A2766">
            <v>166100109</v>
          </cell>
          <cell r="B2766" t="str">
            <v>Asplundia peruviana Harling</v>
          </cell>
          <cell r="C2766" t="str">
            <v>Cyclanthaceae</v>
          </cell>
          <cell r="D2766" t="str">
            <v>Asplundia</v>
          </cell>
          <cell r="E2766" t="str">
            <v>peruviana</v>
          </cell>
          <cell r="F2766" t="str">
            <v>Harling</v>
          </cell>
          <cell r="G2766" t="str">
            <v>-</v>
          </cell>
        </row>
        <row r="2767">
          <cell r="A2767">
            <v>166100110</v>
          </cell>
          <cell r="B2767" t="str">
            <v>Asplundia ponderosa R.E.Schult. ex Harling</v>
          </cell>
          <cell r="C2767" t="str">
            <v>Cyclanthaceae</v>
          </cell>
          <cell r="D2767" t="str">
            <v>Asplundia</v>
          </cell>
          <cell r="E2767" t="str">
            <v>ponderosa</v>
          </cell>
          <cell r="F2767" t="str">
            <v>R.E.Schult. ex Harling</v>
          </cell>
          <cell r="G2767" t="str">
            <v>-</v>
          </cell>
        </row>
        <row r="2768">
          <cell r="A2768">
            <v>166100111</v>
          </cell>
          <cell r="B2768" t="str">
            <v>Asplundia rhodea R.E.Schult. ex Harling</v>
          </cell>
          <cell r="C2768" t="str">
            <v>Cyclanthaceae</v>
          </cell>
          <cell r="D2768" t="str">
            <v>Asplundia</v>
          </cell>
          <cell r="E2768" t="str">
            <v>rhodea</v>
          </cell>
          <cell r="F2768" t="str">
            <v>R.E.Schult. ex Harling</v>
          </cell>
          <cell r="G2768" t="str">
            <v>-</v>
          </cell>
        </row>
        <row r="2769">
          <cell r="A2769">
            <v>166100112</v>
          </cell>
          <cell r="B2769" t="str">
            <v>Asplundia ulei Harling</v>
          </cell>
          <cell r="C2769" t="str">
            <v>Cyclanthaceae</v>
          </cell>
          <cell r="D2769" t="str">
            <v>Asplundia</v>
          </cell>
          <cell r="E2769" t="str">
            <v>ulei</v>
          </cell>
          <cell r="F2769" t="str">
            <v>Harling</v>
          </cell>
          <cell r="G2769" t="str">
            <v>Sal de juchai</v>
          </cell>
        </row>
        <row r="2770">
          <cell r="A2770">
            <v>166100113</v>
          </cell>
          <cell r="B2770" t="str">
            <v>Asplundia vaupesiana Harling</v>
          </cell>
          <cell r="C2770" t="str">
            <v>Cyclanthaceae</v>
          </cell>
          <cell r="D2770" t="str">
            <v>Asplundia</v>
          </cell>
          <cell r="E2770" t="str">
            <v>vaupesiana</v>
          </cell>
          <cell r="F2770" t="str">
            <v>Harling</v>
          </cell>
          <cell r="G2770" t="str">
            <v>Bejuco de lagartija</v>
          </cell>
        </row>
        <row r="2771">
          <cell r="A2771">
            <v>166100114</v>
          </cell>
          <cell r="B2771" t="str">
            <v>Asplundia xiphophylla Harling</v>
          </cell>
          <cell r="C2771" t="str">
            <v>Cyclanthaceae</v>
          </cell>
          <cell r="D2771" t="str">
            <v>Asplundia</v>
          </cell>
          <cell r="E2771" t="str">
            <v>xiphophylla</v>
          </cell>
          <cell r="F2771" t="str">
            <v>Harling</v>
          </cell>
          <cell r="G2771" t="str">
            <v>Bejuco de lagartija | Yaré | Palma chontillo | Palma de sal</v>
          </cell>
        </row>
        <row r="2772">
          <cell r="A2772">
            <v>166101100</v>
          </cell>
          <cell r="B2772" t="str">
            <v>Carludovica palmata Ruiz &amp; Pav.</v>
          </cell>
          <cell r="C2772" t="str">
            <v>Cyclanthaceae</v>
          </cell>
          <cell r="D2772" t="str">
            <v>Carludovica</v>
          </cell>
          <cell r="E2772" t="str">
            <v>palmata</v>
          </cell>
          <cell r="F2772" t="str">
            <v>Ruiz &amp; Pav.</v>
          </cell>
          <cell r="G2772" t="str">
            <v>Iraca | Palma iraca</v>
          </cell>
        </row>
        <row r="2773">
          <cell r="A2773">
            <v>166102100</v>
          </cell>
          <cell r="B2773" t="str">
            <v>Cyclanthus sp.</v>
          </cell>
          <cell r="C2773" t="str">
            <v>Cyclanthaceae</v>
          </cell>
          <cell r="D2773" t="str">
            <v>Cyclanthus</v>
          </cell>
          <cell r="E2773" t="str">
            <v>sp.</v>
          </cell>
          <cell r="F2773" t="str">
            <v>-</v>
          </cell>
          <cell r="G2773" t="str">
            <v>-</v>
          </cell>
        </row>
        <row r="2774">
          <cell r="A2774">
            <v>166102101</v>
          </cell>
          <cell r="B2774" t="str">
            <v>Cyclanthus bipartitus A.Rich</v>
          </cell>
          <cell r="C2774" t="str">
            <v>Cyclanthaceae</v>
          </cell>
          <cell r="D2774" t="str">
            <v>Cyclanthus</v>
          </cell>
          <cell r="E2774" t="str">
            <v>bipartitus</v>
          </cell>
          <cell r="F2774" t="str">
            <v>A.Rich</v>
          </cell>
          <cell r="G2774" t="str">
            <v>Calsoncillo | Contra conga | Macaco | Horquetilla</v>
          </cell>
        </row>
        <row r="2775">
          <cell r="A2775">
            <v>166102102</v>
          </cell>
          <cell r="B2775" t="str">
            <v>Cyclanthus indivisus R.E.Schult.</v>
          </cell>
          <cell r="C2775" t="str">
            <v>Cyclanthaceae</v>
          </cell>
          <cell r="D2775" t="str">
            <v>Cyclanthus</v>
          </cell>
          <cell r="E2775" t="str">
            <v>indivisus</v>
          </cell>
          <cell r="F2775" t="str">
            <v>R.E.Schult.</v>
          </cell>
          <cell r="G2775" t="str">
            <v>-</v>
          </cell>
        </row>
        <row r="2776">
          <cell r="A2776">
            <v>166103100</v>
          </cell>
          <cell r="B2776" t="str">
            <v>Dicranopygium sp.</v>
          </cell>
          <cell r="C2776" t="str">
            <v>Cyclanthaceae</v>
          </cell>
          <cell r="D2776" t="str">
            <v>Dicranopygium</v>
          </cell>
          <cell r="E2776" t="str">
            <v>sp.</v>
          </cell>
          <cell r="F2776" t="str">
            <v>-</v>
          </cell>
          <cell r="G2776" t="str">
            <v>Sal de monte | Orquetilla olorosa enana</v>
          </cell>
        </row>
        <row r="2777">
          <cell r="A2777">
            <v>166103101</v>
          </cell>
          <cell r="B2777" t="str">
            <v>Dicranopygium aurantiacum (R.E.Schult.) Harling</v>
          </cell>
          <cell r="C2777" t="str">
            <v>Cyclanthaceae</v>
          </cell>
          <cell r="D2777" t="str">
            <v>Dicranopygium</v>
          </cell>
          <cell r="E2777" t="str">
            <v>aurantiacum</v>
          </cell>
          <cell r="F2777" t="str">
            <v>(R.E.Schult.) Harling</v>
          </cell>
          <cell r="G2777" t="str">
            <v>-</v>
          </cell>
        </row>
        <row r="2778">
          <cell r="A2778">
            <v>166103102</v>
          </cell>
          <cell r="B2778" t="str">
            <v>Dicranopygium callithrix Silverst.</v>
          </cell>
          <cell r="C2778" t="str">
            <v>Cyclanthaceae</v>
          </cell>
          <cell r="D2778" t="str">
            <v>Dicranopygium</v>
          </cell>
          <cell r="E2778" t="str">
            <v>callithrix</v>
          </cell>
          <cell r="F2778" t="str">
            <v>Silverst.</v>
          </cell>
          <cell r="G2778" t="str">
            <v>-</v>
          </cell>
        </row>
        <row r="2779">
          <cell r="A2779">
            <v>166103103</v>
          </cell>
          <cell r="B2779" t="str">
            <v>Dicranopygium omichlophilum Harling</v>
          </cell>
          <cell r="C2779" t="str">
            <v>Cyclanthaceae</v>
          </cell>
          <cell r="D2779" t="str">
            <v>Dicranopygium</v>
          </cell>
          <cell r="E2779" t="str">
            <v>omichlophilum</v>
          </cell>
          <cell r="F2779" t="str">
            <v>Harling</v>
          </cell>
          <cell r="G2779" t="str">
            <v>-</v>
          </cell>
        </row>
        <row r="2780">
          <cell r="A2780">
            <v>166103104</v>
          </cell>
          <cell r="B2780" t="str">
            <v>Dicranopygium parvulum (Harling) Harling</v>
          </cell>
          <cell r="C2780" t="str">
            <v>Cyclanthaceae</v>
          </cell>
          <cell r="D2780" t="str">
            <v>Dicranopygium</v>
          </cell>
          <cell r="E2780" t="str">
            <v>parvulum</v>
          </cell>
          <cell r="F2780" t="str">
            <v>(Harling) Harling</v>
          </cell>
          <cell r="G2780" t="str">
            <v>Palmiche</v>
          </cell>
        </row>
        <row r="2781">
          <cell r="A2781">
            <v>166103105</v>
          </cell>
          <cell r="B2781" t="str">
            <v>Dicranopygium sararense Harling</v>
          </cell>
          <cell r="C2781" t="str">
            <v>Cyclanthaceae</v>
          </cell>
          <cell r="D2781" t="str">
            <v>Dicranopygium</v>
          </cell>
          <cell r="E2781" t="str">
            <v>sararense</v>
          </cell>
          <cell r="F2781" t="str">
            <v>Harling</v>
          </cell>
          <cell r="G2781" t="str">
            <v>-</v>
          </cell>
        </row>
        <row r="2782">
          <cell r="A2782">
            <v>166103106</v>
          </cell>
          <cell r="B2782" t="str">
            <v>Dicranopygium schultesii Harling</v>
          </cell>
          <cell r="C2782" t="str">
            <v>Cyclanthaceae</v>
          </cell>
          <cell r="D2782" t="str">
            <v>Dicranopygium</v>
          </cell>
          <cell r="E2782" t="str">
            <v>schultesii</v>
          </cell>
          <cell r="F2782" t="str">
            <v>Harling</v>
          </cell>
          <cell r="G2782" t="str">
            <v>-</v>
          </cell>
        </row>
        <row r="2783">
          <cell r="A2783">
            <v>166104100</v>
          </cell>
          <cell r="B2783" t="str">
            <v>Evodianthus funifer (Poit.) Lindm.</v>
          </cell>
          <cell r="C2783" t="str">
            <v>Cyclanthaceae</v>
          </cell>
          <cell r="D2783" t="str">
            <v>Evodianthus</v>
          </cell>
          <cell r="E2783" t="str">
            <v>funifer</v>
          </cell>
          <cell r="F2783" t="str">
            <v>(Poit.) Lindm.</v>
          </cell>
          <cell r="G2783" t="str">
            <v>Chópüre | Contrapito</v>
          </cell>
        </row>
        <row r="2784">
          <cell r="A2784">
            <v>166105100</v>
          </cell>
          <cell r="B2784" t="str">
            <v>Ludovia sp.</v>
          </cell>
          <cell r="C2784" t="str">
            <v>Cyclanthaceae</v>
          </cell>
          <cell r="D2784" t="str">
            <v>Ludovia</v>
          </cell>
          <cell r="E2784" t="str">
            <v>sp.</v>
          </cell>
          <cell r="F2784" t="str">
            <v>-</v>
          </cell>
          <cell r="G2784" t="str">
            <v>-</v>
          </cell>
        </row>
        <row r="2785">
          <cell r="A2785">
            <v>166105101</v>
          </cell>
          <cell r="B2785" t="str">
            <v>Ludovia lancifolia Brongn.</v>
          </cell>
          <cell r="C2785" t="str">
            <v>Cyclanthaceae</v>
          </cell>
          <cell r="D2785" t="str">
            <v>Ludovia</v>
          </cell>
          <cell r="E2785" t="str">
            <v>lancifolia</v>
          </cell>
          <cell r="F2785" t="str">
            <v>Brongn.</v>
          </cell>
          <cell r="G2785" t="str">
            <v>Lagarto | Arbusto de sal</v>
          </cell>
        </row>
        <row r="2786">
          <cell r="A2786">
            <v>166106100</v>
          </cell>
          <cell r="B2786" t="str">
            <v>Schultesiophytum chorianthum Harling</v>
          </cell>
          <cell r="C2786" t="str">
            <v>Cyclanthaceae</v>
          </cell>
          <cell r="D2786" t="str">
            <v>Schultesiophytum</v>
          </cell>
          <cell r="E2786" t="str">
            <v>chorianthum</v>
          </cell>
          <cell r="F2786" t="str">
            <v>Harling</v>
          </cell>
          <cell r="G2786" t="str">
            <v>-</v>
          </cell>
        </row>
        <row r="2787">
          <cell r="A2787">
            <v>166107100</v>
          </cell>
          <cell r="B2787" t="str">
            <v>Sphaeradenia sp.</v>
          </cell>
          <cell r="C2787" t="str">
            <v>Cyclanthaceae</v>
          </cell>
          <cell r="D2787" t="str">
            <v>Sphaeradenia</v>
          </cell>
          <cell r="E2787" t="str">
            <v>sp.</v>
          </cell>
          <cell r="F2787" t="str">
            <v>-</v>
          </cell>
          <cell r="G2787" t="str">
            <v>-</v>
          </cell>
        </row>
        <row r="2788">
          <cell r="A2788">
            <v>166107101</v>
          </cell>
          <cell r="B2788" t="str">
            <v>Sphaeradenia amazonica Harling</v>
          </cell>
          <cell r="C2788" t="str">
            <v>Cyclanthaceae</v>
          </cell>
          <cell r="D2788" t="str">
            <v>Sphaeradenia</v>
          </cell>
          <cell r="E2788" t="str">
            <v>amazonica</v>
          </cell>
          <cell r="F2788" t="str">
            <v>Harling</v>
          </cell>
          <cell r="G2788" t="str">
            <v>Piña morroco</v>
          </cell>
        </row>
        <row r="2789">
          <cell r="A2789">
            <v>166107102</v>
          </cell>
          <cell r="B2789" t="str">
            <v>Sphaeradenia cuatrecasana Harling</v>
          </cell>
          <cell r="C2789" t="str">
            <v>Cyclanthaceae</v>
          </cell>
          <cell r="D2789" t="str">
            <v>Sphaeradenia</v>
          </cell>
          <cell r="E2789" t="str">
            <v>cuatrecasana</v>
          </cell>
          <cell r="F2789" t="str">
            <v>Harling</v>
          </cell>
          <cell r="G2789" t="str">
            <v>-</v>
          </cell>
        </row>
        <row r="2790">
          <cell r="A2790">
            <v>166107103</v>
          </cell>
          <cell r="B2790" t="str">
            <v>Sphaeradenia pterostigma Harling</v>
          </cell>
          <cell r="C2790" t="str">
            <v>Cyclanthaceae</v>
          </cell>
          <cell r="D2790" t="str">
            <v>Sphaeradenia</v>
          </cell>
          <cell r="E2790" t="str">
            <v>pterostigma</v>
          </cell>
          <cell r="F2790" t="str">
            <v>Harling</v>
          </cell>
          <cell r="G2790" t="str">
            <v>-</v>
          </cell>
        </row>
        <row r="2791">
          <cell r="A2791">
            <v>166107104</v>
          </cell>
          <cell r="B2791" t="str">
            <v>Sphaeradenia sanctae-barbarae Harling</v>
          </cell>
          <cell r="C2791" t="str">
            <v>Cyclanthaceae</v>
          </cell>
          <cell r="D2791" t="str">
            <v>Sphaeradenia</v>
          </cell>
          <cell r="E2791" t="str">
            <v>sanctae-barbarae</v>
          </cell>
          <cell r="F2791" t="str">
            <v>Harling</v>
          </cell>
          <cell r="G2791" t="str">
            <v>-</v>
          </cell>
        </row>
        <row r="2792">
          <cell r="A2792">
            <v>166107105</v>
          </cell>
          <cell r="B2792" t="str">
            <v>Sphaeradenia steyermarkii (Harling) Harling</v>
          </cell>
          <cell r="C2792" t="str">
            <v>Cyclanthaceae</v>
          </cell>
          <cell r="D2792" t="str">
            <v>Sphaeradenia</v>
          </cell>
          <cell r="E2792" t="str">
            <v>steyermarkii</v>
          </cell>
          <cell r="F2792" t="str">
            <v>(Harling) Harling</v>
          </cell>
          <cell r="G2792" t="str">
            <v>-</v>
          </cell>
        </row>
        <row r="2793">
          <cell r="A2793">
            <v>166108100</v>
          </cell>
          <cell r="B2793" t="str">
            <v>Thoracocarpus sp.</v>
          </cell>
          <cell r="C2793" t="str">
            <v>Cyclanthaceae</v>
          </cell>
          <cell r="D2793" t="str">
            <v>Thoracocarpus</v>
          </cell>
          <cell r="E2793" t="str">
            <v>sp.</v>
          </cell>
          <cell r="F2793" t="str">
            <v>-</v>
          </cell>
          <cell r="G2793" t="str">
            <v>-</v>
          </cell>
        </row>
        <row r="2794">
          <cell r="A2794">
            <v>166108101</v>
          </cell>
          <cell r="B2794" t="str">
            <v>Thoracocarpus bissectus (Vell.) Harling</v>
          </cell>
          <cell r="C2794" t="str">
            <v>Cyclanthaceae</v>
          </cell>
          <cell r="D2794" t="str">
            <v>Thoracocarpus</v>
          </cell>
          <cell r="E2794" t="str">
            <v>bissectus</v>
          </cell>
          <cell r="F2794" t="str">
            <v>(Vell.) Harling</v>
          </cell>
          <cell r="G2794" t="str">
            <v>Puño huasca | Yaré | Yaré macho | Chópüre | Cola de pato</v>
          </cell>
        </row>
        <row r="2795">
          <cell r="A2795">
            <v>167100100</v>
          </cell>
          <cell r="B2795" t="str">
            <v>Becquerelia sp.</v>
          </cell>
          <cell r="C2795" t="str">
            <v>Cyperaceae</v>
          </cell>
          <cell r="D2795" t="str">
            <v>Becquerelia</v>
          </cell>
          <cell r="E2795" t="str">
            <v>sp.</v>
          </cell>
          <cell r="F2795" t="str">
            <v>-</v>
          </cell>
          <cell r="G2795" t="str">
            <v>-</v>
          </cell>
        </row>
        <row r="2796">
          <cell r="A2796">
            <v>167100101</v>
          </cell>
          <cell r="B2796" t="str">
            <v>Becquerelia cymosa Brongn.</v>
          </cell>
          <cell r="C2796" t="str">
            <v>Cyperaceae</v>
          </cell>
          <cell r="D2796" t="str">
            <v>Becquerelia</v>
          </cell>
          <cell r="E2796" t="str">
            <v>cymosa</v>
          </cell>
          <cell r="F2796" t="str">
            <v>Brongn.</v>
          </cell>
          <cell r="G2796" t="str">
            <v>Cortadera</v>
          </cell>
        </row>
        <row r="2797">
          <cell r="A2797">
            <v>167100102</v>
          </cell>
          <cell r="B2797" t="str">
            <v>Becquerelia tuberculata (Boeckeler) H.Pfeiff.</v>
          </cell>
          <cell r="C2797" t="str">
            <v>Cyperaceae</v>
          </cell>
          <cell r="D2797" t="str">
            <v>Becquerelia</v>
          </cell>
          <cell r="E2797" t="str">
            <v>tuberculata</v>
          </cell>
          <cell r="F2797" t="str">
            <v>(Boeckeler) H.Pfeiff.</v>
          </cell>
          <cell r="G2797" t="str">
            <v>-</v>
          </cell>
        </row>
        <row r="2798">
          <cell r="A2798">
            <v>167101100</v>
          </cell>
          <cell r="B2798" t="str">
            <v>Bisboeckelera irrigua (Nees) Kuntze</v>
          </cell>
          <cell r="C2798" t="str">
            <v>Cyperaceae</v>
          </cell>
          <cell r="D2798" t="str">
            <v>Bisboeckelera</v>
          </cell>
          <cell r="E2798" t="str">
            <v>irrigua</v>
          </cell>
          <cell r="F2798" t="str">
            <v>(Nees) Kuntze</v>
          </cell>
          <cell r="G2798" t="str">
            <v>-</v>
          </cell>
        </row>
        <row r="2799">
          <cell r="A2799">
            <v>167102100</v>
          </cell>
          <cell r="B2799" t="str">
            <v>Bulbostylis sp.</v>
          </cell>
          <cell r="C2799" t="str">
            <v>Cyperaceae</v>
          </cell>
          <cell r="D2799" t="str">
            <v>Bulbostylis</v>
          </cell>
          <cell r="E2799" t="str">
            <v>sp.</v>
          </cell>
          <cell r="F2799" t="str">
            <v>-</v>
          </cell>
          <cell r="G2799" t="str">
            <v>-</v>
          </cell>
        </row>
        <row r="2800">
          <cell r="A2800">
            <v>167102101</v>
          </cell>
          <cell r="B2800" t="str">
            <v>Bulbostylis aturensis (Maury) C.B.Clarke</v>
          </cell>
          <cell r="C2800" t="str">
            <v>Cyperaceae</v>
          </cell>
          <cell r="D2800" t="str">
            <v>Bulbostylis</v>
          </cell>
          <cell r="E2800" t="str">
            <v>aturensis</v>
          </cell>
          <cell r="F2800" t="str">
            <v>(Maury) C.B.Clarke</v>
          </cell>
          <cell r="G2800" t="str">
            <v>-</v>
          </cell>
        </row>
        <row r="2801">
          <cell r="A2801">
            <v>167102102</v>
          </cell>
          <cell r="B2801" t="str">
            <v>Bulbostylis capillaris (L.) C.B.Clarke</v>
          </cell>
          <cell r="C2801" t="str">
            <v>Cyperaceae</v>
          </cell>
          <cell r="D2801" t="str">
            <v>Bulbostylis</v>
          </cell>
          <cell r="E2801" t="str">
            <v>capillaris</v>
          </cell>
          <cell r="F2801" t="str">
            <v>(L.) C.B.Clarke</v>
          </cell>
          <cell r="G2801" t="str">
            <v>-</v>
          </cell>
        </row>
        <row r="2802">
          <cell r="A2802">
            <v>167102103</v>
          </cell>
          <cell r="B2802" t="str">
            <v>Bulbostylis fluviatilis Kral &amp; Davidse</v>
          </cell>
          <cell r="C2802" t="str">
            <v>Cyperaceae</v>
          </cell>
          <cell r="D2802" t="str">
            <v>Bulbostylis</v>
          </cell>
          <cell r="E2802" t="str">
            <v>fluviatilis</v>
          </cell>
          <cell r="F2802" t="str">
            <v>Kral &amp; Davidse</v>
          </cell>
          <cell r="G2802" t="str">
            <v>-</v>
          </cell>
        </row>
        <row r="2803">
          <cell r="A2803">
            <v>167102104</v>
          </cell>
          <cell r="B2803" t="str">
            <v>Bulbostylis junciformis (Kunth) C.B.Clarke</v>
          </cell>
          <cell r="C2803" t="str">
            <v>Cyperaceae</v>
          </cell>
          <cell r="D2803" t="str">
            <v>Bulbostylis</v>
          </cell>
          <cell r="E2803" t="str">
            <v>junciformis</v>
          </cell>
          <cell r="F2803" t="str">
            <v>(Kunth) C.B.Clarke</v>
          </cell>
          <cell r="G2803" t="str">
            <v>-</v>
          </cell>
        </row>
        <row r="2804">
          <cell r="A2804">
            <v>167102105</v>
          </cell>
          <cell r="B2804" t="str">
            <v>Bulbostylis juncoides (Vahl) Osten</v>
          </cell>
          <cell r="C2804" t="str">
            <v>Cyperaceae</v>
          </cell>
          <cell r="D2804" t="str">
            <v>Bulbostylis</v>
          </cell>
          <cell r="E2804" t="str">
            <v>juncoides</v>
          </cell>
          <cell r="F2804" t="str">
            <v>(Vahl) Osten</v>
          </cell>
          <cell r="G2804" t="str">
            <v>-</v>
          </cell>
        </row>
        <row r="2805">
          <cell r="A2805">
            <v>167102106</v>
          </cell>
          <cell r="B2805" t="str">
            <v>Bulbostylis lanata (Kunth) Lindm.</v>
          </cell>
          <cell r="C2805" t="str">
            <v>Cyperaceae</v>
          </cell>
          <cell r="D2805" t="str">
            <v>Bulbostylis</v>
          </cell>
          <cell r="E2805" t="str">
            <v>lanata</v>
          </cell>
          <cell r="F2805" t="str">
            <v>(Kunth) Lindm.</v>
          </cell>
          <cell r="G2805" t="str">
            <v>-</v>
          </cell>
        </row>
        <row r="2806">
          <cell r="A2806">
            <v>167102107</v>
          </cell>
          <cell r="B2806" t="str">
            <v>Bulbostylis leucostachya (Kunth) Kunth</v>
          </cell>
          <cell r="C2806" t="str">
            <v>Cyperaceae</v>
          </cell>
          <cell r="D2806" t="str">
            <v>Bulbostylis</v>
          </cell>
          <cell r="E2806" t="str">
            <v>leucostachya</v>
          </cell>
          <cell r="F2806" t="str">
            <v>(Kunth) Kunth</v>
          </cell>
          <cell r="G2806" t="str">
            <v>-</v>
          </cell>
        </row>
        <row r="2807">
          <cell r="A2807">
            <v>167102108</v>
          </cell>
          <cell r="B2807" t="str">
            <v>Bulbostylis paradoxa (Spreng.) Lindm.</v>
          </cell>
          <cell r="C2807" t="str">
            <v>Cyperaceae</v>
          </cell>
          <cell r="D2807" t="str">
            <v>Bulbostylis</v>
          </cell>
          <cell r="E2807" t="str">
            <v>paradoxa</v>
          </cell>
          <cell r="F2807" t="str">
            <v>(Spreng.) Lindm.</v>
          </cell>
          <cell r="G2807" t="str">
            <v>-</v>
          </cell>
        </row>
        <row r="2808">
          <cell r="A2808">
            <v>167102109</v>
          </cell>
          <cell r="B2808" t="str">
            <v>Bulbostylis tenuifolia (Rudge) J.F.Macbr.</v>
          </cell>
          <cell r="C2808" t="str">
            <v>Cyperaceae</v>
          </cell>
          <cell r="D2808" t="str">
            <v>Bulbostylis</v>
          </cell>
          <cell r="E2808" t="str">
            <v>tenuifolia</v>
          </cell>
          <cell r="F2808" t="str">
            <v>(Rudge) J.F.Macbr.</v>
          </cell>
          <cell r="G2808" t="str">
            <v>-</v>
          </cell>
        </row>
        <row r="2809">
          <cell r="A2809">
            <v>167102110</v>
          </cell>
          <cell r="B2809" t="str">
            <v>Bulbostylis truncata (Nees) M.T.Strong</v>
          </cell>
          <cell r="C2809" t="str">
            <v>Cyperaceae</v>
          </cell>
          <cell r="D2809" t="str">
            <v>Bulbostylis</v>
          </cell>
          <cell r="E2809" t="str">
            <v>truncata</v>
          </cell>
          <cell r="F2809" t="str">
            <v>(Nees) M.T.Strong</v>
          </cell>
          <cell r="G2809" t="str">
            <v>-</v>
          </cell>
        </row>
        <row r="2810">
          <cell r="A2810">
            <v>167103100</v>
          </cell>
          <cell r="B2810" t="str">
            <v>Calyptrocarya sp.</v>
          </cell>
          <cell r="C2810" t="str">
            <v>Cyperaceae</v>
          </cell>
          <cell r="D2810" t="str">
            <v>Calyptrocarya</v>
          </cell>
          <cell r="E2810" t="str">
            <v>sp.</v>
          </cell>
          <cell r="F2810" t="str">
            <v>-</v>
          </cell>
          <cell r="G2810" t="str">
            <v>-</v>
          </cell>
        </row>
        <row r="2811">
          <cell r="A2811">
            <v>167103101</v>
          </cell>
          <cell r="B2811" t="str">
            <v>Calyptrocarya bicolor (H.Pfeiff.) T.Koyama</v>
          </cell>
          <cell r="C2811" t="str">
            <v>Cyperaceae</v>
          </cell>
          <cell r="D2811" t="str">
            <v>Calyptrocarya</v>
          </cell>
          <cell r="E2811" t="str">
            <v>bicolor</v>
          </cell>
          <cell r="F2811" t="str">
            <v>(H.Pfeiff.) T.Koyama</v>
          </cell>
          <cell r="G2811" t="str">
            <v>-</v>
          </cell>
        </row>
        <row r="2812">
          <cell r="A2812">
            <v>167103102</v>
          </cell>
          <cell r="B2812" t="str">
            <v>Calyptrocarya glomerulata (Brongn.) Urb.</v>
          </cell>
          <cell r="C2812" t="str">
            <v>Cyperaceae</v>
          </cell>
          <cell r="D2812" t="str">
            <v>Calyptrocarya</v>
          </cell>
          <cell r="E2812" t="str">
            <v>glomerulata</v>
          </cell>
          <cell r="F2812" t="str">
            <v>(Brongn.) Urb.</v>
          </cell>
          <cell r="G2812" t="str">
            <v>-</v>
          </cell>
        </row>
        <row r="2813">
          <cell r="A2813">
            <v>167103103</v>
          </cell>
          <cell r="B2813" t="str">
            <v>Calyptrocarya luzuliformis T.Koyama</v>
          </cell>
          <cell r="C2813" t="str">
            <v>Cyperaceae</v>
          </cell>
          <cell r="D2813" t="str">
            <v>Calyptrocarya</v>
          </cell>
          <cell r="E2813" t="str">
            <v>luzuliformis</v>
          </cell>
          <cell r="F2813" t="str">
            <v>T.Koyama</v>
          </cell>
          <cell r="G2813" t="str">
            <v>-</v>
          </cell>
        </row>
        <row r="2814">
          <cell r="A2814">
            <v>167103104</v>
          </cell>
          <cell r="B2814" t="str">
            <v>Calyptrocarya poeppigiana Kunth</v>
          </cell>
          <cell r="C2814" t="str">
            <v>Cyperaceae</v>
          </cell>
          <cell r="D2814" t="str">
            <v>Calyptrocarya</v>
          </cell>
          <cell r="E2814" t="str">
            <v>poeppigiana</v>
          </cell>
          <cell r="F2814" t="str">
            <v>Kunth</v>
          </cell>
          <cell r="G2814" t="str">
            <v>-</v>
          </cell>
        </row>
        <row r="2815">
          <cell r="A2815">
            <v>167104100</v>
          </cell>
          <cell r="B2815" t="str">
            <v>Cephalocarpus sp.</v>
          </cell>
          <cell r="C2815" t="str">
            <v>Cyperaceae</v>
          </cell>
          <cell r="D2815" t="str">
            <v>Cephalocarpus</v>
          </cell>
          <cell r="E2815" t="str">
            <v>sp.</v>
          </cell>
          <cell r="F2815" t="str">
            <v>-</v>
          </cell>
          <cell r="G2815" t="str">
            <v>-</v>
          </cell>
        </row>
        <row r="2816">
          <cell r="A2816">
            <v>167104101</v>
          </cell>
          <cell r="B2816" t="str">
            <v>Cephalocarpus confertus Gilly</v>
          </cell>
          <cell r="C2816" t="str">
            <v>Cyperaceae</v>
          </cell>
          <cell r="D2816" t="str">
            <v>Cephalocarpus</v>
          </cell>
          <cell r="E2816" t="str">
            <v>confertus</v>
          </cell>
          <cell r="F2816" t="str">
            <v>Gilly</v>
          </cell>
          <cell r="G2816" t="str">
            <v>-</v>
          </cell>
        </row>
        <row r="2817">
          <cell r="A2817">
            <v>167104102</v>
          </cell>
          <cell r="B2817" t="str">
            <v>Cephalocarpus dracaenula Nees</v>
          </cell>
          <cell r="C2817" t="str">
            <v>Cyperaceae</v>
          </cell>
          <cell r="D2817" t="str">
            <v>Cephalocarpus</v>
          </cell>
          <cell r="E2817" t="str">
            <v>dracaenula</v>
          </cell>
          <cell r="F2817" t="str">
            <v>Nees</v>
          </cell>
          <cell r="G2817" t="str">
            <v>-</v>
          </cell>
        </row>
        <row r="2818">
          <cell r="A2818">
            <v>167105100</v>
          </cell>
          <cell r="B2818" t="str">
            <v>Cyperus sp.</v>
          </cell>
          <cell r="C2818" t="str">
            <v>Cyperaceae</v>
          </cell>
          <cell r="D2818" t="str">
            <v>Cyperus</v>
          </cell>
          <cell r="E2818" t="str">
            <v>sp.</v>
          </cell>
          <cell r="F2818" t="str">
            <v>-</v>
          </cell>
          <cell r="G2818" t="str">
            <v>Pasto de caballo</v>
          </cell>
        </row>
        <row r="2819">
          <cell r="A2819">
            <v>167105101</v>
          </cell>
          <cell r="B2819" t="str">
            <v>Cyperus aggregatus (Willd.) Endl.</v>
          </cell>
          <cell r="C2819" t="str">
            <v>Cyperaceae</v>
          </cell>
          <cell r="D2819" t="str">
            <v>Cyperus</v>
          </cell>
          <cell r="E2819" t="str">
            <v>aggregatus</v>
          </cell>
          <cell r="F2819" t="str">
            <v>(Willd.) Endl.</v>
          </cell>
          <cell r="G2819" t="str">
            <v>-</v>
          </cell>
        </row>
        <row r="2820">
          <cell r="A2820">
            <v>167105102</v>
          </cell>
          <cell r="B2820" t="str">
            <v>Cyperus articulatus L.</v>
          </cell>
          <cell r="C2820" t="str">
            <v>Cyperaceae</v>
          </cell>
          <cell r="D2820" t="str">
            <v>Cyperus</v>
          </cell>
          <cell r="E2820" t="str">
            <v>articulatus</v>
          </cell>
          <cell r="F2820" t="str">
            <v>L.</v>
          </cell>
          <cell r="G2820" t="str">
            <v>Tigre chondur</v>
          </cell>
        </row>
        <row r="2821">
          <cell r="A2821">
            <v>167105103</v>
          </cell>
          <cell r="B2821" t="str">
            <v>Cyperus cuspidatus Kunth</v>
          </cell>
          <cell r="C2821" t="str">
            <v>Cyperaceae</v>
          </cell>
          <cell r="D2821" t="str">
            <v>Cyperus</v>
          </cell>
          <cell r="E2821" t="str">
            <v>cuspidatus</v>
          </cell>
          <cell r="F2821" t="str">
            <v>Kunth</v>
          </cell>
          <cell r="G2821" t="str">
            <v>-</v>
          </cell>
        </row>
        <row r="2822">
          <cell r="A2822">
            <v>167105104</v>
          </cell>
          <cell r="B2822" t="str">
            <v>Cyperus digitatus Roxb.</v>
          </cell>
          <cell r="C2822" t="str">
            <v>Cyperaceae</v>
          </cell>
          <cell r="D2822" t="str">
            <v>Cyperus</v>
          </cell>
          <cell r="E2822" t="str">
            <v>digitatus</v>
          </cell>
          <cell r="F2822" t="str">
            <v>Roxb.</v>
          </cell>
          <cell r="G2822" t="str">
            <v>-</v>
          </cell>
        </row>
        <row r="2823">
          <cell r="A2823">
            <v>167105105</v>
          </cell>
          <cell r="B2823" t="str">
            <v>Cyperus distans L.f.</v>
          </cell>
          <cell r="C2823" t="str">
            <v>Cyperaceae</v>
          </cell>
          <cell r="D2823" t="str">
            <v>Cyperus</v>
          </cell>
          <cell r="E2823" t="str">
            <v>distans</v>
          </cell>
          <cell r="F2823" t="str">
            <v>L.f.</v>
          </cell>
          <cell r="G2823" t="str">
            <v>-</v>
          </cell>
        </row>
        <row r="2824">
          <cell r="A2824">
            <v>167105106</v>
          </cell>
          <cell r="B2824" t="str">
            <v>Cyperus filipponei Kük</v>
          </cell>
          <cell r="C2824" t="str">
            <v>Cyperaceae</v>
          </cell>
          <cell r="D2824" t="str">
            <v>Cyperus</v>
          </cell>
          <cell r="E2824" t="str">
            <v>filipponei</v>
          </cell>
          <cell r="F2824" t="str">
            <v>Kük</v>
          </cell>
          <cell r="G2824" t="str">
            <v>-</v>
          </cell>
        </row>
        <row r="2825">
          <cell r="A2825">
            <v>167105107</v>
          </cell>
          <cell r="B2825" t="str">
            <v>Cyperus haspan L.</v>
          </cell>
          <cell r="C2825" t="str">
            <v>Cyperaceae</v>
          </cell>
          <cell r="D2825" t="str">
            <v>Cyperus</v>
          </cell>
          <cell r="E2825" t="str">
            <v>haspan</v>
          </cell>
          <cell r="F2825" t="str">
            <v>L.</v>
          </cell>
          <cell r="G2825" t="str">
            <v>-</v>
          </cell>
        </row>
        <row r="2826">
          <cell r="A2826">
            <v>167105108</v>
          </cell>
          <cell r="B2826" t="str">
            <v>Cyperus imbricatus Retz.</v>
          </cell>
          <cell r="C2826" t="str">
            <v>Cyperaceae</v>
          </cell>
          <cell r="D2826" t="str">
            <v>Cyperus</v>
          </cell>
          <cell r="E2826" t="str">
            <v>imbricatus</v>
          </cell>
          <cell r="F2826" t="str">
            <v>Retz.</v>
          </cell>
          <cell r="G2826" t="str">
            <v>-</v>
          </cell>
        </row>
        <row r="2827">
          <cell r="A2827">
            <v>167105109</v>
          </cell>
          <cell r="B2827" t="str">
            <v>Cyperus iria L.</v>
          </cell>
          <cell r="C2827" t="str">
            <v>Cyperaceae</v>
          </cell>
          <cell r="D2827" t="str">
            <v>Cyperus</v>
          </cell>
          <cell r="E2827" t="str">
            <v>iria</v>
          </cell>
          <cell r="F2827" t="str">
            <v>L.</v>
          </cell>
          <cell r="G2827" t="str">
            <v>-</v>
          </cell>
        </row>
        <row r="2828">
          <cell r="A2828">
            <v>167105110</v>
          </cell>
          <cell r="B2828" t="str">
            <v>Cyperus lacustris Schrad.</v>
          </cell>
          <cell r="C2828" t="str">
            <v>Cyperaceae</v>
          </cell>
          <cell r="D2828" t="str">
            <v>Cyperus</v>
          </cell>
          <cell r="E2828" t="str">
            <v>lacustris</v>
          </cell>
          <cell r="F2828" t="str">
            <v>Schrad.</v>
          </cell>
          <cell r="G2828" t="str">
            <v>-</v>
          </cell>
        </row>
        <row r="2829">
          <cell r="A2829">
            <v>167105111</v>
          </cell>
          <cell r="B2829" t="str">
            <v>Cyperus laxus Lam.</v>
          </cell>
          <cell r="C2829" t="str">
            <v>Cyperaceae</v>
          </cell>
          <cell r="D2829" t="str">
            <v>Cyperus</v>
          </cell>
          <cell r="E2829" t="str">
            <v>laxus</v>
          </cell>
          <cell r="F2829" t="str">
            <v>Lam.</v>
          </cell>
          <cell r="G2829" t="str">
            <v>Cortadera | Coquito</v>
          </cell>
        </row>
        <row r="2830">
          <cell r="A2830">
            <v>167105112</v>
          </cell>
          <cell r="B2830" t="str">
            <v>Cyperus lipomexicanus Goetgh.</v>
          </cell>
          <cell r="C2830" t="str">
            <v>Cyperaceae</v>
          </cell>
          <cell r="D2830" t="str">
            <v>Cyperus</v>
          </cell>
          <cell r="E2830" t="str">
            <v>lipomexicanus</v>
          </cell>
          <cell r="F2830" t="str">
            <v>Goetgh.</v>
          </cell>
          <cell r="G2830" t="str">
            <v>-</v>
          </cell>
        </row>
        <row r="2831">
          <cell r="A2831">
            <v>167105113</v>
          </cell>
          <cell r="B2831" t="str">
            <v>Cyperus luzulae (L.) Retz.</v>
          </cell>
          <cell r="C2831" t="str">
            <v>Cyperaceae</v>
          </cell>
          <cell r="D2831" t="str">
            <v>Cyperus</v>
          </cell>
          <cell r="E2831" t="str">
            <v>luzulae</v>
          </cell>
          <cell r="F2831" t="str">
            <v>(L.) Retz.</v>
          </cell>
          <cell r="G2831" t="str">
            <v>Pasto estrella | Estrella</v>
          </cell>
        </row>
        <row r="2832">
          <cell r="A2832">
            <v>167105114</v>
          </cell>
          <cell r="B2832" t="str">
            <v>Cyperus miliifolius Poepp. &amp; Kunth</v>
          </cell>
          <cell r="C2832" t="str">
            <v>Cyperaceae</v>
          </cell>
          <cell r="D2832" t="str">
            <v>Cyperus</v>
          </cell>
          <cell r="E2832" t="str">
            <v>miliifolius</v>
          </cell>
          <cell r="F2832" t="str">
            <v>Poepp. &amp; Kunth</v>
          </cell>
          <cell r="G2832" t="str">
            <v>-</v>
          </cell>
        </row>
        <row r="2833">
          <cell r="A2833">
            <v>167105115</v>
          </cell>
          <cell r="B2833" t="str">
            <v>Cyperus ochraceus Vahl</v>
          </cell>
          <cell r="C2833" t="str">
            <v>Cyperaceae</v>
          </cell>
          <cell r="D2833" t="str">
            <v>Cyperus</v>
          </cell>
          <cell r="E2833" t="str">
            <v>ochraceus</v>
          </cell>
          <cell r="F2833" t="str">
            <v>Vahl</v>
          </cell>
          <cell r="G2833" t="str">
            <v>-</v>
          </cell>
        </row>
        <row r="2834">
          <cell r="A2834">
            <v>167105116</v>
          </cell>
          <cell r="B2834" t="str">
            <v>Cyperus odoratus L.</v>
          </cell>
          <cell r="C2834" t="str">
            <v>Cyperaceae</v>
          </cell>
          <cell r="D2834" t="str">
            <v>Cyperus</v>
          </cell>
          <cell r="E2834" t="str">
            <v>odoratus</v>
          </cell>
          <cell r="F2834" t="str">
            <v>L.</v>
          </cell>
          <cell r="G2834" t="str">
            <v>-</v>
          </cell>
        </row>
        <row r="2835">
          <cell r="A2835">
            <v>167105117</v>
          </cell>
          <cell r="B2835" t="str">
            <v>Cyperus rufus Kunth</v>
          </cell>
          <cell r="C2835" t="str">
            <v>Cyperaceae</v>
          </cell>
          <cell r="D2835" t="str">
            <v>Cyperus</v>
          </cell>
          <cell r="E2835" t="str">
            <v>rufus</v>
          </cell>
          <cell r="F2835" t="str">
            <v>Kunth</v>
          </cell>
          <cell r="G2835" t="str">
            <v>-</v>
          </cell>
        </row>
        <row r="2836">
          <cell r="A2836">
            <v>167105118</v>
          </cell>
          <cell r="B2836" t="str">
            <v>Cyperus simplex Kunth</v>
          </cell>
          <cell r="C2836" t="str">
            <v>Cyperaceae</v>
          </cell>
          <cell r="D2836" t="str">
            <v>Cyperus</v>
          </cell>
          <cell r="E2836" t="str">
            <v>simplex</v>
          </cell>
          <cell r="F2836" t="str">
            <v>Kunth</v>
          </cell>
          <cell r="G2836" t="str">
            <v>-</v>
          </cell>
        </row>
        <row r="2837">
          <cell r="A2837">
            <v>167105119</v>
          </cell>
          <cell r="B2837" t="str">
            <v>Cyperus sphacelatus Rottb.</v>
          </cell>
          <cell r="C2837" t="str">
            <v>Cyperaceae</v>
          </cell>
          <cell r="D2837" t="str">
            <v>Cyperus</v>
          </cell>
          <cell r="E2837" t="str">
            <v>sphacelatus</v>
          </cell>
          <cell r="F2837" t="str">
            <v>Rottb.</v>
          </cell>
          <cell r="G2837" t="str">
            <v>-</v>
          </cell>
        </row>
        <row r="2838">
          <cell r="A2838">
            <v>167105120</v>
          </cell>
          <cell r="B2838" t="str">
            <v>Cyperus subsquarrosus (Muhl.) Bauters</v>
          </cell>
          <cell r="C2838" t="str">
            <v>Cyperaceae</v>
          </cell>
          <cell r="D2838" t="str">
            <v>Cyperus</v>
          </cell>
          <cell r="E2838" t="str">
            <v>subsquarrosus</v>
          </cell>
          <cell r="F2838" t="str">
            <v>(Muhl.) Bauters</v>
          </cell>
          <cell r="G2838" t="str">
            <v>-</v>
          </cell>
        </row>
        <row r="2839">
          <cell r="A2839">
            <v>167105121</v>
          </cell>
          <cell r="B2839" t="str">
            <v>Cyperus surinamensis Rottb.</v>
          </cell>
          <cell r="C2839" t="str">
            <v>Cyperaceae</v>
          </cell>
          <cell r="D2839" t="str">
            <v>Cyperus</v>
          </cell>
          <cell r="E2839" t="str">
            <v>surinamensis</v>
          </cell>
          <cell r="F2839" t="str">
            <v>Rottb.</v>
          </cell>
          <cell r="G2839" t="str">
            <v>-</v>
          </cell>
        </row>
        <row r="2840">
          <cell r="A2840">
            <v>167106100</v>
          </cell>
          <cell r="B2840" t="str">
            <v>Dichromena puber Vahl</v>
          </cell>
          <cell r="C2840" t="str">
            <v>Cyperaceae</v>
          </cell>
          <cell r="D2840" t="str">
            <v>Dichromena</v>
          </cell>
          <cell r="E2840" t="str">
            <v>puber</v>
          </cell>
          <cell r="F2840" t="str">
            <v>Vahl</v>
          </cell>
          <cell r="G2840" t="str">
            <v>-</v>
          </cell>
        </row>
        <row r="2841">
          <cell r="A2841">
            <v>167107100</v>
          </cell>
          <cell r="B2841" t="str">
            <v>Diplacrum sp.</v>
          </cell>
          <cell r="C2841" t="str">
            <v>Cyperaceae</v>
          </cell>
          <cell r="D2841" t="str">
            <v>Diplacrum</v>
          </cell>
          <cell r="E2841" t="str">
            <v>sp.</v>
          </cell>
          <cell r="F2841" t="str">
            <v>-</v>
          </cell>
          <cell r="G2841" t="str">
            <v>Grama</v>
          </cell>
        </row>
        <row r="2842">
          <cell r="A2842">
            <v>167107101</v>
          </cell>
          <cell r="B2842" t="str">
            <v>Diplacrum capitatum (Willd.) Boeck.</v>
          </cell>
          <cell r="C2842" t="str">
            <v>Cyperaceae</v>
          </cell>
          <cell r="D2842" t="str">
            <v>Diplacrum</v>
          </cell>
          <cell r="E2842" t="str">
            <v>capitatum</v>
          </cell>
          <cell r="F2842" t="str">
            <v>(Willd.) Boeck.</v>
          </cell>
          <cell r="G2842" t="str">
            <v>-</v>
          </cell>
        </row>
        <row r="2843">
          <cell r="A2843">
            <v>167107102</v>
          </cell>
          <cell r="B2843" t="str">
            <v>Diplacrum guianense (Nees) T.Koyama</v>
          </cell>
          <cell r="C2843" t="str">
            <v>Cyperaceae</v>
          </cell>
          <cell r="D2843" t="str">
            <v>Diplacrum</v>
          </cell>
          <cell r="E2843" t="str">
            <v>guianense</v>
          </cell>
          <cell r="F2843" t="str">
            <v>(Nees) T.Koyama</v>
          </cell>
          <cell r="G2843" t="str">
            <v>-</v>
          </cell>
        </row>
        <row r="2844">
          <cell r="A2844">
            <v>167108100</v>
          </cell>
          <cell r="B2844" t="str">
            <v>Diplasia karatifolia Rich.</v>
          </cell>
          <cell r="C2844" t="str">
            <v>Cyperaceae</v>
          </cell>
          <cell r="D2844" t="str">
            <v>Diplasia</v>
          </cell>
          <cell r="E2844" t="str">
            <v>karatifolia</v>
          </cell>
          <cell r="F2844" t="str">
            <v>Rich.</v>
          </cell>
          <cell r="G2844" t="str">
            <v>Mata de ambil</v>
          </cell>
        </row>
        <row r="2845">
          <cell r="A2845">
            <v>167109100</v>
          </cell>
          <cell r="B2845" t="str">
            <v>Eleocharis sp.</v>
          </cell>
          <cell r="C2845" t="str">
            <v>Cyperaceae</v>
          </cell>
          <cell r="D2845" t="str">
            <v>Eleocharis</v>
          </cell>
          <cell r="E2845" t="str">
            <v>sp.</v>
          </cell>
          <cell r="F2845" t="str">
            <v>-</v>
          </cell>
          <cell r="G2845" t="str">
            <v>-</v>
          </cell>
        </row>
        <row r="2846">
          <cell r="A2846">
            <v>167109101</v>
          </cell>
          <cell r="B2846" t="str">
            <v>Eleocharis acutangula (Roxb.) Schult.</v>
          </cell>
          <cell r="C2846" t="str">
            <v>Cyperaceae</v>
          </cell>
          <cell r="D2846" t="str">
            <v>Eleocharis</v>
          </cell>
          <cell r="E2846" t="str">
            <v>acutangula</v>
          </cell>
          <cell r="F2846" t="str">
            <v>(Roxb.) Schult.</v>
          </cell>
          <cell r="G2846" t="str">
            <v>-</v>
          </cell>
        </row>
        <row r="2847">
          <cell r="A2847">
            <v>167109102</v>
          </cell>
          <cell r="B2847" t="str">
            <v>Eleocharis alveolatoides S.González &amp; Reznicek</v>
          </cell>
          <cell r="C2847" t="str">
            <v>Cyperaceae</v>
          </cell>
          <cell r="D2847" t="str">
            <v>Eleocharis</v>
          </cell>
          <cell r="E2847" t="str">
            <v>alveolatoides</v>
          </cell>
          <cell r="F2847" t="str">
            <v>S.González &amp; Reznicek</v>
          </cell>
          <cell r="G2847" t="str">
            <v>-</v>
          </cell>
        </row>
        <row r="2848">
          <cell r="A2848">
            <v>167109103</v>
          </cell>
          <cell r="B2848" t="str">
            <v>Eleocharis capillacea Kunth</v>
          </cell>
          <cell r="C2848" t="str">
            <v>Cyperaceae</v>
          </cell>
          <cell r="D2848" t="str">
            <v>Eleocharis</v>
          </cell>
          <cell r="E2848" t="str">
            <v>capillacea</v>
          </cell>
          <cell r="F2848" t="str">
            <v>Kunth</v>
          </cell>
          <cell r="G2848" t="str">
            <v>-</v>
          </cell>
        </row>
        <row r="2849">
          <cell r="A2849">
            <v>167109104</v>
          </cell>
          <cell r="B2849" t="str">
            <v>Eleocharis elegans (Kunth) Roem. &amp; Schult.</v>
          </cell>
          <cell r="C2849" t="str">
            <v>Cyperaceae</v>
          </cell>
          <cell r="D2849" t="str">
            <v>Eleocharis</v>
          </cell>
          <cell r="E2849" t="str">
            <v>elegans</v>
          </cell>
          <cell r="F2849" t="str">
            <v>(Kunth) Roem. &amp; Schult.</v>
          </cell>
          <cell r="G2849" t="str">
            <v>-</v>
          </cell>
        </row>
        <row r="2850">
          <cell r="A2850">
            <v>167109105</v>
          </cell>
          <cell r="B2850" t="str">
            <v>Eleocharis filiculmis Kunth</v>
          </cell>
          <cell r="C2850" t="str">
            <v>Cyperaceae</v>
          </cell>
          <cell r="D2850" t="str">
            <v>Eleocharis</v>
          </cell>
          <cell r="E2850" t="str">
            <v>filiculmis</v>
          </cell>
          <cell r="F2850" t="str">
            <v>Kunth</v>
          </cell>
          <cell r="G2850" t="str">
            <v>-</v>
          </cell>
        </row>
        <row r="2851">
          <cell r="A2851">
            <v>167109106</v>
          </cell>
          <cell r="B2851" t="str">
            <v>Eleocharis fluctuans (L.T.Eiten) Roalson &amp; Hinchliff</v>
          </cell>
          <cell r="C2851" t="str">
            <v>Cyperaceae</v>
          </cell>
          <cell r="D2851" t="str">
            <v>Eleocharis</v>
          </cell>
          <cell r="E2851" t="str">
            <v>fluctuans</v>
          </cell>
          <cell r="F2851" t="str">
            <v>(L.T.Eiten) Roalson &amp; Hinchliff</v>
          </cell>
          <cell r="G2851" t="str">
            <v>-</v>
          </cell>
        </row>
        <row r="2852">
          <cell r="A2852">
            <v>167109107</v>
          </cell>
          <cell r="B2852" t="str">
            <v>Eleocharis geniculata (L.) Roem. &amp; Schult.</v>
          </cell>
          <cell r="C2852" t="str">
            <v>Cyperaceae</v>
          </cell>
          <cell r="D2852" t="str">
            <v>Eleocharis</v>
          </cell>
          <cell r="E2852" t="str">
            <v>geniculata</v>
          </cell>
          <cell r="F2852" t="str">
            <v>(L.) Roem. &amp; Schult.</v>
          </cell>
          <cell r="G2852" t="str">
            <v>-</v>
          </cell>
        </row>
        <row r="2853">
          <cell r="A2853">
            <v>167109108</v>
          </cell>
          <cell r="B2853" t="str">
            <v>Eleocharis interstincta (Vahl) Roem. &amp; Schult.</v>
          </cell>
          <cell r="C2853" t="str">
            <v>Cyperaceae</v>
          </cell>
          <cell r="D2853" t="str">
            <v>Eleocharis</v>
          </cell>
          <cell r="E2853" t="str">
            <v>interstincta</v>
          </cell>
          <cell r="F2853" t="str">
            <v>(Vahl) Roem. &amp; Schult.</v>
          </cell>
          <cell r="G2853" t="str">
            <v>-</v>
          </cell>
        </row>
        <row r="2854">
          <cell r="A2854">
            <v>167109109</v>
          </cell>
          <cell r="B2854" t="str">
            <v>Eleocharis jelskiana Boeckeler</v>
          </cell>
          <cell r="C2854" t="str">
            <v>Cyperaceae</v>
          </cell>
          <cell r="D2854" t="str">
            <v>Eleocharis</v>
          </cell>
          <cell r="E2854" t="str">
            <v>jelskiana</v>
          </cell>
          <cell r="F2854" t="str">
            <v>Boeckeler</v>
          </cell>
          <cell r="G2854" t="str">
            <v>-</v>
          </cell>
        </row>
        <row r="2855">
          <cell r="A2855">
            <v>167109110</v>
          </cell>
          <cell r="B2855" t="str">
            <v>Eleocharis minima Kunth</v>
          </cell>
          <cell r="C2855" t="str">
            <v>Cyperaceae</v>
          </cell>
          <cell r="D2855" t="str">
            <v>Eleocharis</v>
          </cell>
          <cell r="E2855" t="str">
            <v>minima</v>
          </cell>
          <cell r="F2855" t="str">
            <v>Kunth</v>
          </cell>
          <cell r="G2855" t="str">
            <v>-</v>
          </cell>
        </row>
        <row r="2856">
          <cell r="A2856">
            <v>167109111</v>
          </cell>
          <cell r="B2856" t="str">
            <v>Eleocharis mutata (L.) Roem. &amp; Schult.</v>
          </cell>
          <cell r="C2856" t="str">
            <v>Cyperaceae</v>
          </cell>
          <cell r="D2856" t="str">
            <v>Eleocharis</v>
          </cell>
          <cell r="E2856" t="str">
            <v>mutata</v>
          </cell>
          <cell r="F2856" t="str">
            <v>(L.) Roem. &amp; Schult.</v>
          </cell>
          <cell r="G2856" t="str">
            <v>-</v>
          </cell>
        </row>
        <row r="2857">
          <cell r="A2857">
            <v>167109112</v>
          </cell>
          <cell r="B2857" t="str">
            <v>Eleocharis retroflexa (Poir.) Urb.</v>
          </cell>
          <cell r="C2857" t="str">
            <v>Cyperaceae</v>
          </cell>
          <cell r="D2857" t="str">
            <v>Eleocharis</v>
          </cell>
          <cell r="E2857" t="str">
            <v>retroflexa</v>
          </cell>
          <cell r="F2857" t="str">
            <v>(Poir.) Urb.</v>
          </cell>
          <cell r="G2857" t="str">
            <v>-</v>
          </cell>
        </row>
        <row r="2858">
          <cell r="A2858">
            <v>167109113</v>
          </cell>
          <cell r="B2858" t="str">
            <v>Eleocharis sellowiana Kunth</v>
          </cell>
          <cell r="C2858" t="str">
            <v>Cyperaceae</v>
          </cell>
          <cell r="D2858" t="str">
            <v>Eleocharis</v>
          </cell>
          <cell r="E2858" t="str">
            <v>sellowiana</v>
          </cell>
          <cell r="F2858" t="str">
            <v>Kunth</v>
          </cell>
          <cell r="G2858" t="str">
            <v>-</v>
          </cell>
        </row>
        <row r="2859">
          <cell r="A2859">
            <v>167109114</v>
          </cell>
          <cell r="B2859" t="str">
            <v>Eleocharis tiarata Gómez-Laur.</v>
          </cell>
          <cell r="C2859" t="str">
            <v>Cyperaceae</v>
          </cell>
          <cell r="D2859" t="str">
            <v>Eleocharis</v>
          </cell>
          <cell r="E2859" t="str">
            <v>tiarata</v>
          </cell>
          <cell r="F2859" t="str">
            <v>Gómez-Laur.</v>
          </cell>
          <cell r="G2859" t="str">
            <v>-</v>
          </cell>
        </row>
        <row r="2860">
          <cell r="A2860">
            <v>167110100</v>
          </cell>
          <cell r="B2860" t="str">
            <v>Everardia montana Ridl.</v>
          </cell>
          <cell r="C2860" t="str">
            <v>Cyperaceae</v>
          </cell>
          <cell r="D2860" t="str">
            <v>Everardia</v>
          </cell>
          <cell r="E2860" t="str">
            <v>montana</v>
          </cell>
          <cell r="F2860" t="str">
            <v>Ridl.</v>
          </cell>
          <cell r="G2860" t="str">
            <v>-</v>
          </cell>
        </row>
        <row r="2861">
          <cell r="A2861">
            <v>167111100</v>
          </cell>
          <cell r="B2861" t="str">
            <v>Exochogyne amazonica C.B.Clarke</v>
          </cell>
          <cell r="C2861" t="str">
            <v>Cyperaceae</v>
          </cell>
          <cell r="D2861" t="str">
            <v>Exochogyne</v>
          </cell>
          <cell r="E2861" t="str">
            <v>amazonica</v>
          </cell>
          <cell r="F2861" t="str">
            <v>C.B.Clarke</v>
          </cell>
          <cell r="G2861" t="str">
            <v>-</v>
          </cell>
        </row>
        <row r="2862">
          <cell r="A2862">
            <v>167112100</v>
          </cell>
          <cell r="B2862" t="str">
            <v>Fimbristylis sp.</v>
          </cell>
          <cell r="C2862" t="str">
            <v>Cyperaceae</v>
          </cell>
          <cell r="D2862" t="str">
            <v>Fimbristylis</v>
          </cell>
          <cell r="E2862" t="str">
            <v>sp.</v>
          </cell>
          <cell r="F2862" t="str">
            <v>-</v>
          </cell>
          <cell r="G2862" t="str">
            <v>-</v>
          </cell>
        </row>
        <row r="2863">
          <cell r="A2863">
            <v>167112101</v>
          </cell>
          <cell r="B2863" t="str">
            <v>Fimbristylis dichotoma (L.) Vahl</v>
          </cell>
          <cell r="C2863" t="str">
            <v>Cyperaceae</v>
          </cell>
          <cell r="D2863" t="str">
            <v>Fimbristylis</v>
          </cell>
          <cell r="E2863" t="str">
            <v>dichotoma</v>
          </cell>
          <cell r="F2863" t="str">
            <v>(L.) Vahl</v>
          </cell>
          <cell r="G2863" t="str">
            <v>-</v>
          </cell>
        </row>
        <row r="2864">
          <cell r="A2864">
            <v>167112102</v>
          </cell>
          <cell r="B2864" t="str">
            <v>Fimbristylis littoralis Gaudich.</v>
          </cell>
          <cell r="C2864" t="str">
            <v>Cyperaceae</v>
          </cell>
          <cell r="D2864" t="str">
            <v>Fimbristylis</v>
          </cell>
          <cell r="E2864" t="str">
            <v>littoralis</v>
          </cell>
          <cell r="F2864" t="str">
            <v>Gaudich.</v>
          </cell>
          <cell r="G2864" t="str">
            <v>Estrella blanca</v>
          </cell>
        </row>
        <row r="2865">
          <cell r="A2865">
            <v>167112103</v>
          </cell>
          <cell r="B2865" t="str">
            <v>Fimbristylis spadicea (L.) Vahl</v>
          </cell>
          <cell r="C2865" t="str">
            <v>Cyperaceae</v>
          </cell>
          <cell r="D2865" t="str">
            <v>Fimbristylis</v>
          </cell>
          <cell r="E2865" t="str">
            <v>spadicea</v>
          </cell>
          <cell r="F2865" t="str">
            <v>(L.) Vahl</v>
          </cell>
          <cell r="G2865" t="str">
            <v>-</v>
          </cell>
        </row>
        <row r="2866">
          <cell r="A2866">
            <v>167113100</v>
          </cell>
          <cell r="B2866" t="str">
            <v>Fuirena umbellata Rottb.</v>
          </cell>
          <cell r="C2866" t="str">
            <v>Cyperaceae</v>
          </cell>
          <cell r="D2866" t="str">
            <v>Fuirena</v>
          </cell>
          <cell r="E2866" t="str">
            <v>umbellata</v>
          </cell>
          <cell r="F2866" t="str">
            <v>Rottb.</v>
          </cell>
          <cell r="G2866" t="str">
            <v>-</v>
          </cell>
        </row>
        <row r="2867">
          <cell r="A2867">
            <v>167114100</v>
          </cell>
          <cell r="B2867" t="str">
            <v>Hypolytrum sp.</v>
          </cell>
          <cell r="C2867" t="str">
            <v>Cyperaceae</v>
          </cell>
          <cell r="D2867" t="str">
            <v>Hypolytrum</v>
          </cell>
          <cell r="E2867" t="str">
            <v>sp.</v>
          </cell>
          <cell r="F2867" t="str">
            <v>-</v>
          </cell>
          <cell r="G2867" t="str">
            <v>-</v>
          </cell>
        </row>
        <row r="2868">
          <cell r="A2868">
            <v>167114101</v>
          </cell>
          <cell r="B2868" t="str">
            <v>Hypolytrum amplum Poepp. &amp; Kunth</v>
          </cell>
          <cell r="C2868" t="str">
            <v>Cyperaceae</v>
          </cell>
          <cell r="D2868" t="str">
            <v>Hypolytrum</v>
          </cell>
          <cell r="E2868" t="str">
            <v>amplum</v>
          </cell>
          <cell r="F2868" t="str">
            <v>Poepp. &amp; Kunth</v>
          </cell>
          <cell r="G2868" t="str">
            <v>-</v>
          </cell>
        </row>
        <row r="2869">
          <cell r="A2869">
            <v>167114102</v>
          </cell>
          <cell r="B2869" t="str">
            <v>Hypolytrum laxum Kunth</v>
          </cell>
          <cell r="C2869" t="str">
            <v>Cyperaceae</v>
          </cell>
          <cell r="D2869" t="str">
            <v>Hypolytrum</v>
          </cell>
          <cell r="E2869" t="str">
            <v>laxum</v>
          </cell>
          <cell r="F2869" t="str">
            <v>Kunth</v>
          </cell>
          <cell r="G2869" t="str">
            <v>-</v>
          </cell>
        </row>
        <row r="2870">
          <cell r="A2870">
            <v>167114103</v>
          </cell>
          <cell r="B2870" t="str">
            <v>Hypolytrum longifolium (Rich.) Nees</v>
          </cell>
          <cell r="C2870" t="str">
            <v>Cyperaceae</v>
          </cell>
          <cell r="D2870" t="str">
            <v>Hypolytrum</v>
          </cell>
          <cell r="E2870" t="str">
            <v>longifolium</v>
          </cell>
          <cell r="F2870" t="str">
            <v>(Rich.) Nees</v>
          </cell>
          <cell r="G2870" t="str">
            <v>-</v>
          </cell>
        </row>
        <row r="2871">
          <cell r="A2871">
            <v>167114104</v>
          </cell>
          <cell r="B2871" t="str">
            <v>Hypolytrum nicaraguense Liebm.</v>
          </cell>
          <cell r="C2871" t="str">
            <v>Cyperaceae</v>
          </cell>
          <cell r="D2871" t="str">
            <v>Hypolytrum</v>
          </cell>
          <cell r="E2871" t="str">
            <v>nicaraguense</v>
          </cell>
          <cell r="F2871" t="str">
            <v>Liebm.</v>
          </cell>
          <cell r="G2871" t="str">
            <v>-</v>
          </cell>
        </row>
        <row r="2872">
          <cell r="A2872">
            <v>167114105</v>
          </cell>
          <cell r="B2872" t="str">
            <v>Hypolytrum nudum C.B.Clarke</v>
          </cell>
          <cell r="C2872" t="str">
            <v>Cyperaceae</v>
          </cell>
          <cell r="D2872" t="str">
            <v>Hypolytrum</v>
          </cell>
          <cell r="E2872" t="str">
            <v>nudum</v>
          </cell>
          <cell r="F2872" t="str">
            <v>C.B.Clarke</v>
          </cell>
          <cell r="G2872" t="str">
            <v>-</v>
          </cell>
        </row>
        <row r="2873">
          <cell r="A2873">
            <v>167114106</v>
          </cell>
          <cell r="B2873" t="str">
            <v>Hypolytrum rubescens C.B.Clarke</v>
          </cell>
          <cell r="C2873" t="str">
            <v>Cyperaceae</v>
          </cell>
          <cell r="D2873" t="str">
            <v>Hypolytrum</v>
          </cell>
          <cell r="E2873" t="str">
            <v>rubescens</v>
          </cell>
          <cell r="F2873" t="str">
            <v>C.B.Clarke</v>
          </cell>
          <cell r="G2873" t="str">
            <v>-</v>
          </cell>
        </row>
        <row r="2874">
          <cell r="A2874">
            <v>167114107</v>
          </cell>
          <cell r="B2874" t="str">
            <v>Hypolytrum schraderianum Nees</v>
          </cell>
          <cell r="C2874" t="str">
            <v>Cyperaceae</v>
          </cell>
          <cell r="D2874" t="str">
            <v>Hypolytrum</v>
          </cell>
          <cell r="E2874" t="str">
            <v>schraderianum</v>
          </cell>
          <cell r="F2874" t="str">
            <v>Nees</v>
          </cell>
          <cell r="G2874" t="str">
            <v>-</v>
          </cell>
        </row>
        <row r="2875">
          <cell r="A2875">
            <v>167114108</v>
          </cell>
          <cell r="B2875" t="str">
            <v>Hypolytrum sphaerostachyum Boeckeler</v>
          </cell>
          <cell r="C2875" t="str">
            <v>Cyperaceae</v>
          </cell>
          <cell r="D2875" t="str">
            <v>Hypolytrum</v>
          </cell>
          <cell r="E2875" t="str">
            <v>sphaerostachyum</v>
          </cell>
          <cell r="F2875" t="str">
            <v>Boeckeler</v>
          </cell>
          <cell r="G2875" t="str">
            <v>-</v>
          </cell>
        </row>
        <row r="2876">
          <cell r="A2876">
            <v>167114109</v>
          </cell>
          <cell r="B2876" t="str">
            <v>Hypolytrum spongiosum T.Koyama</v>
          </cell>
          <cell r="C2876" t="str">
            <v>Cyperaceae</v>
          </cell>
          <cell r="D2876" t="str">
            <v>Hypolytrum</v>
          </cell>
          <cell r="E2876" t="str">
            <v>spongiosum</v>
          </cell>
          <cell r="F2876" t="str">
            <v>T.Koyama</v>
          </cell>
          <cell r="G2876" t="str">
            <v>-</v>
          </cell>
        </row>
        <row r="2877">
          <cell r="A2877">
            <v>167114110</v>
          </cell>
          <cell r="B2877" t="str">
            <v>Hypolytrum strictum Poepp. &amp; Kunth</v>
          </cell>
          <cell r="C2877" t="str">
            <v>Cyperaceae</v>
          </cell>
          <cell r="D2877" t="str">
            <v>Hypolytrum</v>
          </cell>
          <cell r="E2877" t="str">
            <v>strictum</v>
          </cell>
          <cell r="F2877" t="str">
            <v>Poepp. &amp; Kunth</v>
          </cell>
          <cell r="G2877" t="str">
            <v>-</v>
          </cell>
        </row>
        <row r="2878">
          <cell r="A2878">
            <v>167114111</v>
          </cell>
          <cell r="B2878" t="str">
            <v>Hypolytrum sylvaticum Poepp. &amp; Kunth ex Kunth</v>
          </cell>
          <cell r="C2878" t="str">
            <v>Cyperaceae</v>
          </cell>
          <cell r="D2878" t="str">
            <v>Hypolytrum</v>
          </cell>
          <cell r="E2878" t="str">
            <v>sylvaticum</v>
          </cell>
          <cell r="F2878" t="str">
            <v>Poepp. &amp; Kunth ex Kunth</v>
          </cell>
          <cell r="G2878" t="str">
            <v>-</v>
          </cell>
        </row>
        <row r="2879">
          <cell r="A2879">
            <v>167115100</v>
          </cell>
          <cell r="B2879" t="str">
            <v>Kyllinga sp.</v>
          </cell>
          <cell r="C2879" t="str">
            <v>Cyperaceae</v>
          </cell>
          <cell r="D2879" t="str">
            <v>Kyllinga</v>
          </cell>
          <cell r="E2879" t="str">
            <v>sp.</v>
          </cell>
          <cell r="F2879" t="str">
            <v>-</v>
          </cell>
          <cell r="G2879" t="str">
            <v>-</v>
          </cell>
        </row>
        <row r="2880">
          <cell r="A2880">
            <v>167115101</v>
          </cell>
          <cell r="B2880" t="str">
            <v>Kyllinga brevifolia Rottb.</v>
          </cell>
          <cell r="C2880" t="str">
            <v>Cyperaceae</v>
          </cell>
          <cell r="D2880" t="str">
            <v>Kyllinga</v>
          </cell>
          <cell r="E2880" t="str">
            <v>brevifolia</v>
          </cell>
          <cell r="F2880" t="str">
            <v>Rottb.</v>
          </cell>
          <cell r="G2880" t="str">
            <v>-</v>
          </cell>
        </row>
        <row r="2881">
          <cell r="A2881">
            <v>167115102</v>
          </cell>
          <cell r="B2881" t="str">
            <v>Kyllinga odorata Vahl</v>
          </cell>
          <cell r="C2881" t="str">
            <v>Cyperaceae</v>
          </cell>
          <cell r="D2881" t="str">
            <v>Kyllinga</v>
          </cell>
          <cell r="E2881" t="str">
            <v>odorata</v>
          </cell>
          <cell r="F2881" t="str">
            <v>Vahl</v>
          </cell>
          <cell r="G2881" t="str">
            <v>-</v>
          </cell>
        </row>
        <row r="2882">
          <cell r="A2882">
            <v>167116100</v>
          </cell>
          <cell r="B2882" t="str">
            <v>Lagenocarpus sp.</v>
          </cell>
          <cell r="C2882" t="str">
            <v>Cyperaceae</v>
          </cell>
          <cell r="D2882" t="str">
            <v>Lagenocarpus</v>
          </cell>
          <cell r="E2882" t="str">
            <v>sp.</v>
          </cell>
          <cell r="F2882" t="str">
            <v>-</v>
          </cell>
          <cell r="G2882" t="str">
            <v>-</v>
          </cell>
        </row>
        <row r="2883">
          <cell r="A2883">
            <v>167116101</v>
          </cell>
          <cell r="B2883" t="str">
            <v>Lagenocarpus celiae T.Koyama &amp; Maguire</v>
          </cell>
          <cell r="C2883" t="str">
            <v>Cyperaceae</v>
          </cell>
          <cell r="D2883" t="str">
            <v>Lagenocarpus</v>
          </cell>
          <cell r="E2883" t="str">
            <v>celiae</v>
          </cell>
          <cell r="F2883" t="str">
            <v>T.Koyama &amp; Maguire</v>
          </cell>
          <cell r="G2883" t="str">
            <v>-</v>
          </cell>
        </row>
        <row r="2884">
          <cell r="A2884">
            <v>167116102</v>
          </cell>
          <cell r="B2884" t="str">
            <v>Lagenocarpus glomerulatus Gilly</v>
          </cell>
          <cell r="C2884" t="str">
            <v>Cyperaceae</v>
          </cell>
          <cell r="D2884" t="str">
            <v>Lagenocarpus</v>
          </cell>
          <cell r="E2884" t="str">
            <v>glomerulatus</v>
          </cell>
          <cell r="F2884" t="str">
            <v>Gilly</v>
          </cell>
          <cell r="G2884" t="str">
            <v>-</v>
          </cell>
        </row>
        <row r="2885">
          <cell r="A2885">
            <v>167116103</v>
          </cell>
          <cell r="B2885" t="str">
            <v>Lagenocarpus guianensis Nees</v>
          </cell>
          <cell r="C2885" t="str">
            <v>Cyperaceae</v>
          </cell>
          <cell r="D2885" t="str">
            <v>Lagenocarpus</v>
          </cell>
          <cell r="E2885" t="str">
            <v>guianensis</v>
          </cell>
          <cell r="F2885" t="str">
            <v>Nees</v>
          </cell>
          <cell r="G2885" t="str">
            <v>-</v>
          </cell>
        </row>
        <row r="2886">
          <cell r="A2886">
            <v>167116104</v>
          </cell>
          <cell r="B2886" t="str">
            <v>Lagenocarpus lanatus (T.Koyama &amp; Maguire) T.Koyama</v>
          </cell>
          <cell r="C2886" t="str">
            <v>Cyperaceae</v>
          </cell>
          <cell r="D2886" t="str">
            <v>Lagenocarpus</v>
          </cell>
          <cell r="E2886" t="str">
            <v>lanatus</v>
          </cell>
          <cell r="F2886" t="str">
            <v>(T.Koyama &amp; Maguire) T.Koyama</v>
          </cell>
          <cell r="G2886" t="str">
            <v>-</v>
          </cell>
        </row>
        <row r="2887">
          <cell r="A2887">
            <v>167116105</v>
          </cell>
          <cell r="B2887" t="str">
            <v>Lagenocarpus pendulus T.Koyama</v>
          </cell>
          <cell r="C2887" t="str">
            <v>Cyperaceae</v>
          </cell>
          <cell r="D2887" t="str">
            <v>Lagenocarpus</v>
          </cell>
          <cell r="E2887" t="str">
            <v>pendulus</v>
          </cell>
          <cell r="F2887" t="str">
            <v>T.Koyama</v>
          </cell>
          <cell r="G2887" t="str">
            <v>Cortadera</v>
          </cell>
        </row>
        <row r="2888">
          <cell r="A2888">
            <v>167116106</v>
          </cell>
          <cell r="B2888" t="str">
            <v>Lagenocarpus rigidus (Kunth) Nees</v>
          </cell>
          <cell r="C2888" t="str">
            <v>Cyperaceae</v>
          </cell>
          <cell r="D2888" t="str">
            <v>Lagenocarpus</v>
          </cell>
          <cell r="E2888" t="str">
            <v>rigidus</v>
          </cell>
          <cell r="F2888" t="str">
            <v>(Kunth) Nees</v>
          </cell>
          <cell r="G2888" t="str">
            <v>-</v>
          </cell>
        </row>
        <row r="2889">
          <cell r="A2889">
            <v>167116107</v>
          </cell>
          <cell r="B2889" t="str">
            <v>Lagenocarpus sabanensis Gilly</v>
          </cell>
          <cell r="C2889" t="str">
            <v>Cyperaceae</v>
          </cell>
          <cell r="D2889" t="str">
            <v>Lagenocarpus</v>
          </cell>
          <cell r="E2889" t="str">
            <v>sabanensis</v>
          </cell>
          <cell r="F2889" t="str">
            <v>Gilly</v>
          </cell>
          <cell r="G2889" t="str">
            <v>-</v>
          </cell>
        </row>
        <row r="2890">
          <cell r="A2890">
            <v>167116108</v>
          </cell>
          <cell r="B2890" t="str">
            <v>Lagenocarpus verticillatus (Spruce) T.Koyama &amp; Maguire</v>
          </cell>
          <cell r="C2890" t="str">
            <v>Cyperaceae</v>
          </cell>
          <cell r="D2890" t="str">
            <v>Lagenocarpus</v>
          </cell>
          <cell r="E2890" t="str">
            <v>verticillatus</v>
          </cell>
          <cell r="F2890" t="str">
            <v>(Spruce) T.Koyama &amp; Maguire</v>
          </cell>
          <cell r="G2890" t="str">
            <v>-</v>
          </cell>
        </row>
        <row r="2891">
          <cell r="A2891">
            <v>167117100</v>
          </cell>
          <cell r="B2891" t="str">
            <v>Mapania sp.</v>
          </cell>
          <cell r="C2891" t="str">
            <v>Cyperaceae</v>
          </cell>
          <cell r="D2891" t="str">
            <v>Mapania</v>
          </cell>
          <cell r="E2891" t="str">
            <v>sp.</v>
          </cell>
          <cell r="F2891" t="str">
            <v>-</v>
          </cell>
          <cell r="G2891" t="str">
            <v>-</v>
          </cell>
        </row>
        <row r="2892">
          <cell r="A2892">
            <v>167117101</v>
          </cell>
          <cell r="B2892" t="str">
            <v>Mapania effusa (C.B.Clarke) T.Koyama</v>
          </cell>
          <cell r="C2892" t="str">
            <v>Cyperaceae</v>
          </cell>
          <cell r="D2892" t="str">
            <v>Mapania</v>
          </cell>
          <cell r="E2892" t="str">
            <v>effusa</v>
          </cell>
          <cell r="F2892" t="str">
            <v>(C.B.Clarke) T.Koyama</v>
          </cell>
          <cell r="G2892" t="str">
            <v>-</v>
          </cell>
        </row>
        <row r="2893">
          <cell r="A2893">
            <v>167117102</v>
          </cell>
          <cell r="B2893" t="str">
            <v>Mapania maguireana T.Koyama &amp; Steyerm.</v>
          </cell>
          <cell r="C2893" t="str">
            <v>Cyperaceae</v>
          </cell>
          <cell r="D2893" t="str">
            <v>Mapania</v>
          </cell>
          <cell r="E2893" t="str">
            <v>maguireana</v>
          </cell>
          <cell r="F2893" t="str">
            <v>T.Koyama &amp; Steyerm.</v>
          </cell>
          <cell r="G2893" t="str">
            <v>-</v>
          </cell>
        </row>
        <row r="2894">
          <cell r="A2894">
            <v>167117103</v>
          </cell>
          <cell r="B2894" t="str">
            <v>Mapania pycnostachya (Benth.) T.Koyama</v>
          </cell>
          <cell r="C2894" t="str">
            <v>Cyperaceae</v>
          </cell>
          <cell r="D2894" t="str">
            <v>Mapania</v>
          </cell>
          <cell r="E2894" t="str">
            <v>pycnostachya</v>
          </cell>
          <cell r="F2894" t="str">
            <v>(Benth.) T.Koyama</v>
          </cell>
          <cell r="G2894" t="str">
            <v>-</v>
          </cell>
        </row>
        <row r="2895">
          <cell r="A2895">
            <v>167117104</v>
          </cell>
          <cell r="B2895" t="str">
            <v>Mapania theobromina D.A.Simpson</v>
          </cell>
          <cell r="C2895" t="str">
            <v>Cyperaceae</v>
          </cell>
          <cell r="D2895" t="str">
            <v>Mapania</v>
          </cell>
          <cell r="E2895" t="str">
            <v>theobromina</v>
          </cell>
          <cell r="F2895" t="str">
            <v>D.A.Simpson</v>
          </cell>
          <cell r="G2895" t="str">
            <v>-</v>
          </cell>
        </row>
        <row r="2896">
          <cell r="A2896">
            <v>167118100</v>
          </cell>
          <cell r="B2896" t="str">
            <v>Oxycaryum cubense (Poepp. &amp; Kunth) Palla</v>
          </cell>
          <cell r="C2896" t="str">
            <v>Cyperaceae</v>
          </cell>
          <cell r="D2896" t="str">
            <v>Oxycaryum</v>
          </cell>
          <cell r="E2896" t="str">
            <v>cubense</v>
          </cell>
          <cell r="F2896" t="str">
            <v>(Poepp. &amp; Kunth) Palla</v>
          </cell>
          <cell r="G2896" t="str">
            <v>-</v>
          </cell>
        </row>
        <row r="2897">
          <cell r="A2897">
            <v>167119100</v>
          </cell>
          <cell r="B2897" t="str">
            <v>Pleurostachys foliosa Kunth</v>
          </cell>
          <cell r="C2897" t="str">
            <v>Cyperaceae</v>
          </cell>
          <cell r="D2897" t="str">
            <v>Pleurostachys</v>
          </cell>
          <cell r="E2897" t="str">
            <v>foliosa</v>
          </cell>
          <cell r="F2897" t="str">
            <v>Kunth</v>
          </cell>
          <cell r="G2897" t="str">
            <v>-</v>
          </cell>
        </row>
        <row r="2898">
          <cell r="A2898">
            <v>167120100</v>
          </cell>
          <cell r="B2898" t="str">
            <v>Pycreus flavescens (L.) Rchb.</v>
          </cell>
          <cell r="C2898" t="str">
            <v>Cyperaceae</v>
          </cell>
          <cell r="D2898" t="str">
            <v>Pycreus</v>
          </cell>
          <cell r="E2898" t="str">
            <v>flavescens</v>
          </cell>
          <cell r="F2898" t="str">
            <v>(L.) Rchb.</v>
          </cell>
          <cell r="G2898" t="str">
            <v>-</v>
          </cell>
        </row>
        <row r="2899">
          <cell r="A2899">
            <v>167121100</v>
          </cell>
          <cell r="B2899" t="str">
            <v>Rhynchospora sp.</v>
          </cell>
          <cell r="C2899" t="str">
            <v>Cyperaceae</v>
          </cell>
          <cell r="D2899" t="str">
            <v>Rhynchospora</v>
          </cell>
          <cell r="E2899" t="str">
            <v>sp.</v>
          </cell>
          <cell r="F2899" t="str">
            <v>-</v>
          </cell>
          <cell r="G2899" t="str">
            <v>-</v>
          </cell>
        </row>
        <row r="2900">
          <cell r="A2900">
            <v>167121101</v>
          </cell>
          <cell r="B2900" t="str">
            <v>Rhynchospora albescens (Miq.) Kük.</v>
          </cell>
          <cell r="C2900" t="str">
            <v>Cyperaceae</v>
          </cell>
          <cell r="D2900" t="str">
            <v>Rhynchospora</v>
          </cell>
          <cell r="E2900" t="str">
            <v>albescens</v>
          </cell>
          <cell r="F2900" t="str">
            <v>(Miq.) Kük.</v>
          </cell>
          <cell r="G2900" t="str">
            <v>-</v>
          </cell>
        </row>
        <row r="2901">
          <cell r="A2901">
            <v>167121102</v>
          </cell>
          <cell r="B2901" t="str">
            <v>Rhynchospora albida (Nees) Boeck.</v>
          </cell>
          <cell r="C2901" t="str">
            <v>Cyperaceae</v>
          </cell>
          <cell r="D2901" t="str">
            <v>Rhynchospora</v>
          </cell>
          <cell r="E2901" t="str">
            <v>albida</v>
          </cell>
          <cell r="F2901" t="str">
            <v>(Nees) Boeck.</v>
          </cell>
          <cell r="G2901" t="str">
            <v>-</v>
          </cell>
        </row>
        <row r="2902">
          <cell r="A2902">
            <v>167121103</v>
          </cell>
          <cell r="B2902" t="str">
            <v>Rhynchospora amazonica Poepp. &amp; Kunth</v>
          </cell>
          <cell r="C2902" t="str">
            <v>Cyperaceae</v>
          </cell>
          <cell r="D2902" t="str">
            <v>Rhynchospora</v>
          </cell>
          <cell r="E2902" t="str">
            <v>amazonica</v>
          </cell>
          <cell r="F2902" t="str">
            <v>Poepp. &amp; Kunth</v>
          </cell>
          <cell r="G2902" t="str">
            <v>Cortadera</v>
          </cell>
        </row>
        <row r="2903">
          <cell r="A2903">
            <v>167121104</v>
          </cell>
          <cell r="B2903" t="str">
            <v>Rhynchospora barbata (Vahl) Kunth</v>
          </cell>
          <cell r="C2903" t="str">
            <v>Cyperaceae</v>
          </cell>
          <cell r="D2903" t="str">
            <v>Rhynchospora</v>
          </cell>
          <cell r="E2903" t="str">
            <v>barbata</v>
          </cell>
          <cell r="F2903" t="str">
            <v>(Vahl) Kunth</v>
          </cell>
          <cell r="G2903" t="str">
            <v>-</v>
          </cell>
        </row>
        <row r="2904">
          <cell r="A2904">
            <v>167121105</v>
          </cell>
          <cell r="B2904" t="str">
            <v>Rhynchospora brasiliensis Boeck.</v>
          </cell>
          <cell r="C2904" t="str">
            <v>Cyperaceae</v>
          </cell>
          <cell r="D2904" t="str">
            <v>Rhynchospora</v>
          </cell>
          <cell r="E2904" t="str">
            <v>brasiliensis</v>
          </cell>
          <cell r="F2904" t="str">
            <v>Boeck.</v>
          </cell>
          <cell r="G2904" t="str">
            <v>-</v>
          </cell>
        </row>
        <row r="2905">
          <cell r="A2905">
            <v>167121106</v>
          </cell>
          <cell r="B2905" t="str">
            <v>Rhynchospora capitata (Kunth) Roem. &amp; Schult.</v>
          </cell>
          <cell r="C2905" t="str">
            <v>Cyperaceae</v>
          </cell>
          <cell r="D2905" t="str">
            <v>Rhynchospora</v>
          </cell>
          <cell r="E2905" t="str">
            <v>capitata</v>
          </cell>
          <cell r="F2905" t="str">
            <v>(Kunth) Roem. &amp; Schult.</v>
          </cell>
          <cell r="G2905" t="str">
            <v>-</v>
          </cell>
        </row>
        <row r="2906">
          <cell r="A2906">
            <v>167121107</v>
          </cell>
          <cell r="B2906" t="str">
            <v>Rhynchospora cariciformis Nees</v>
          </cell>
          <cell r="C2906" t="str">
            <v>Cyperaceae</v>
          </cell>
          <cell r="D2906" t="str">
            <v>Rhynchospora</v>
          </cell>
          <cell r="E2906" t="str">
            <v>cariciformis</v>
          </cell>
          <cell r="F2906" t="str">
            <v>Nees</v>
          </cell>
          <cell r="G2906" t="str">
            <v>-</v>
          </cell>
        </row>
        <row r="2907">
          <cell r="A2907">
            <v>167121108</v>
          </cell>
          <cell r="B2907" t="str">
            <v>Rhynchospora cephalotes (L.) Vahl</v>
          </cell>
          <cell r="C2907" t="str">
            <v>Cyperaceae</v>
          </cell>
          <cell r="D2907" t="str">
            <v>Rhynchospora</v>
          </cell>
          <cell r="E2907" t="str">
            <v>cephalotes</v>
          </cell>
          <cell r="F2907" t="str">
            <v>(L.) Vahl</v>
          </cell>
          <cell r="G2907" t="str">
            <v>Cortadera</v>
          </cell>
        </row>
        <row r="2908">
          <cell r="A2908">
            <v>167121109</v>
          </cell>
          <cell r="B2908" t="str">
            <v>Rhynchospora comata (Link) Schult.</v>
          </cell>
          <cell r="C2908" t="str">
            <v>Cyperaceae</v>
          </cell>
          <cell r="D2908" t="str">
            <v>Rhynchospora</v>
          </cell>
          <cell r="E2908" t="str">
            <v>comata</v>
          </cell>
          <cell r="F2908" t="str">
            <v>(Link) Schult.</v>
          </cell>
          <cell r="G2908" t="str">
            <v>-</v>
          </cell>
        </row>
        <row r="2909">
          <cell r="A2909">
            <v>167121110</v>
          </cell>
          <cell r="B2909" t="str">
            <v>Rhynchospora confinis (Nees) C.B.Clarke</v>
          </cell>
          <cell r="C2909" t="str">
            <v>Cyperaceae</v>
          </cell>
          <cell r="D2909" t="str">
            <v>Rhynchospora</v>
          </cell>
          <cell r="E2909" t="str">
            <v>confinis</v>
          </cell>
          <cell r="F2909" t="str">
            <v>(Nees) C.B.Clarke</v>
          </cell>
          <cell r="G2909" t="str">
            <v>-</v>
          </cell>
        </row>
        <row r="2910">
          <cell r="A2910">
            <v>167121111</v>
          </cell>
          <cell r="B2910" t="str">
            <v>Rhynchospora corymbosa (L.) Britton</v>
          </cell>
          <cell r="C2910" t="str">
            <v>Cyperaceae</v>
          </cell>
          <cell r="D2910" t="str">
            <v>Rhynchospora</v>
          </cell>
          <cell r="E2910" t="str">
            <v>corymbosa</v>
          </cell>
          <cell r="F2910" t="str">
            <v>(L.) Britton</v>
          </cell>
          <cell r="G2910" t="str">
            <v>-</v>
          </cell>
        </row>
        <row r="2911">
          <cell r="A2911">
            <v>167121112</v>
          </cell>
          <cell r="B2911" t="str">
            <v>Rhynchospora curvula Griseb.</v>
          </cell>
          <cell r="C2911" t="str">
            <v>Cyperaceae</v>
          </cell>
          <cell r="D2911" t="str">
            <v>Rhynchospora</v>
          </cell>
          <cell r="E2911" t="str">
            <v>curvula</v>
          </cell>
          <cell r="F2911" t="str">
            <v>Griseb.</v>
          </cell>
          <cell r="G2911" t="str">
            <v>-</v>
          </cell>
        </row>
        <row r="2912">
          <cell r="A2912">
            <v>167121113</v>
          </cell>
          <cell r="B2912" t="str">
            <v>Rhynchospora duckei R.Gross</v>
          </cell>
          <cell r="C2912" t="str">
            <v>Cyperaceae</v>
          </cell>
          <cell r="D2912" t="str">
            <v>Rhynchospora</v>
          </cell>
          <cell r="E2912" t="str">
            <v>duckei</v>
          </cell>
          <cell r="F2912" t="str">
            <v>R.Gross</v>
          </cell>
          <cell r="G2912" t="str">
            <v>-</v>
          </cell>
        </row>
        <row r="2913">
          <cell r="A2913">
            <v>167121114</v>
          </cell>
          <cell r="B2913" t="str">
            <v>Rhynchospora emaciata (Nees) Boeck.</v>
          </cell>
          <cell r="C2913" t="str">
            <v>Cyperaceae</v>
          </cell>
          <cell r="D2913" t="str">
            <v>Rhynchospora</v>
          </cell>
          <cell r="E2913" t="str">
            <v>emaciata</v>
          </cell>
          <cell r="F2913" t="str">
            <v>(Nees) Boeck.</v>
          </cell>
          <cell r="G2913" t="str">
            <v>-</v>
          </cell>
        </row>
        <row r="2914">
          <cell r="A2914">
            <v>167121115</v>
          </cell>
          <cell r="B2914" t="str">
            <v>Rhynchospora exaltata Kunth</v>
          </cell>
          <cell r="C2914" t="str">
            <v>Cyperaceae</v>
          </cell>
          <cell r="D2914" t="str">
            <v>Rhynchospora</v>
          </cell>
          <cell r="E2914" t="str">
            <v>exaltata</v>
          </cell>
          <cell r="F2914" t="str">
            <v>Kunth</v>
          </cell>
          <cell r="G2914" t="str">
            <v>-</v>
          </cell>
        </row>
        <row r="2915">
          <cell r="A2915">
            <v>167121116</v>
          </cell>
          <cell r="B2915" t="str">
            <v>Rhynchospora globosa (Kunth) Roem. &amp; Schult.</v>
          </cell>
          <cell r="C2915" t="str">
            <v>Cyperaceae</v>
          </cell>
          <cell r="D2915" t="str">
            <v>Rhynchospora</v>
          </cell>
          <cell r="E2915" t="str">
            <v>globosa</v>
          </cell>
          <cell r="F2915" t="str">
            <v>(Kunth) Roem. &amp; Schult.</v>
          </cell>
          <cell r="G2915" t="str">
            <v>-</v>
          </cell>
        </row>
        <row r="2916">
          <cell r="A2916">
            <v>167121117</v>
          </cell>
          <cell r="B2916" t="str">
            <v>Rhynchospora hirsuta (Vahl) Vahl</v>
          </cell>
          <cell r="C2916" t="str">
            <v>Cyperaceae</v>
          </cell>
          <cell r="D2916" t="str">
            <v>Rhynchospora</v>
          </cell>
          <cell r="E2916" t="str">
            <v>hirsuta</v>
          </cell>
          <cell r="F2916" t="str">
            <v>(Vahl) Vahl</v>
          </cell>
          <cell r="G2916" t="str">
            <v>-</v>
          </cell>
        </row>
        <row r="2917">
          <cell r="A2917">
            <v>167121118</v>
          </cell>
          <cell r="B2917" t="str">
            <v>Rhynchospora holoschoenoides (Rich.) Herter</v>
          </cell>
          <cell r="C2917" t="str">
            <v>Cyperaceae</v>
          </cell>
          <cell r="D2917" t="str">
            <v>Rhynchospora</v>
          </cell>
          <cell r="E2917" t="str">
            <v>holoschoenoides</v>
          </cell>
          <cell r="F2917" t="str">
            <v>(Rich.) Herter</v>
          </cell>
          <cell r="G2917" t="str">
            <v>-</v>
          </cell>
        </row>
        <row r="2918">
          <cell r="A2918">
            <v>167121119</v>
          </cell>
          <cell r="B2918" t="str">
            <v>Rhynchospora longibracteata Boeck.</v>
          </cell>
          <cell r="C2918" t="str">
            <v>Cyperaceae</v>
          </cell>
          <cell r="D2918" t="str">
            <v>Rhynchospora</v>
          </cell>
          <cell r="E2918" t="str">
            <v>longibracteata</v>
          </cell>
          <cell r="F2918" t="str">
            <v>Boeck.</v>
          </cell>
          <cell r="G2918" t="str">
            <v>-</v>
          </cell>
        </row>
        <row r="2919">
          <cell r="A2919">
            <v>167121120</v>
          </cell>
          <cell r="B2919" t="str">
            <v>Rhynchospora maguireana T.Koyama</v>
          </cell>
          <cell r="C2919" t="str">
            <v>Cyperaceae</v>
          </cell>
          <cell r="D2919" t="str">
            <v>Rhynchospora</v>
          </cell>
          <cell r="E2919" t="str">
            <v>maguireana</v>
          </cell>
          <cell r="F2919" t="str">
            <v>T.Koyama</v>
          </cell>
          <cell r="G2919" t="str">
            <v>-</v>
          </cell>
        </row>
        <row r="2920">
          <cell r="A2920">
            <v>167121121</v>
          </cell>
          <cell r="B2920" t="str">
            <v>Rhynchospora nervosa (Vahl) Boeck.</v>
          </cell>
          <cell r="C2920" t="str">
            <v>Cyperaceae</v>
          </cell>
          <cell r="D2920" t="str">
            <v>Rhynchospora</v>
          </cell>
          <cell r="E2920" t="str">
            <v>nervosa</v>
          </cell>
          <cell r="F2920" t="str">
            <v>(Vahl) Boeck.</v>
          </cell>
          <cell r="G2920" t="str">
            <v>Estrella tote | Piripiró | Totis | Estrella blanca</v>
          </cell>
        </row>
        <row r="2921">
          <cell r="A2921">
            <v>167121122</v>
          </cell>
          <cell r="B2921" t="str">
            <v>Rhynchospora pilosa (Kunth) Boeck.</v>
          </cell>
          <cell r="C2921" t="str">
            <v>Cyperaceae</v>
          </cell>
          <cell r="D2921" t="str">
            <v>Rhynchospora</v>
          </cell>
          <cell r="E2921" t="str">
            <v>pilosa</v>
          </cell>
          <cell r="F2921" t="str">
            <v>(Kunth) Boeck.</v>
          </cell>
          <cell r="G2921" t="str">
            <v>-</v>
          </cell>
        </row>
        <row r="2922">
          <cell r="A2922">
            <v>167121123</v>
          </cell>
          <cell r="B2922" t="str">
            <v>Rhynchospora polyphylla (Vahl) Vahl</v>
          </cell>
          <cell r="C2922" t="str">
            <v>Cyperaceae</v>
          </cell>
          <cell r="D2922" t="str">
            <v>Rhynchospora</v>
          </cell>
          <cell r="E2922" t="str">
            <v>polyphylla</v>
          </cell>
          <cell r="F2922" t="str">
            <v>(Vahl) Vahl</v>
          </cell>
          <cell r="G2922" t="str">
            <v>Cortadera</v>
          </cell>
        </row>
        <row r="2923">
          <cell r="A2923">
            <v>167121124</v>
          </cell>
          <cell r="B2923" t="str">
            <v>Rhynchospora puber (Vahl) Boeck.</v>
          </cell>
          <cell r="C2923" t="str">
            <v>Cyperaceae</v>
          </cell>
          <cell r="D2923" t="str">
            <v>Rhynchospora</v>
          </cell>
          <cell r="E2923" t="str">
            <v>puber</v>
          </cell>
          <cell r="F2923" t="str">
            <v>(Vahl) Boeck.</v>
          </cell>
          <cell r="G2923" t="str">
            <v>-</v>
          </cell>
        </row>
        <row r="2924">
          <cell r="A2924">
            <v>167121125</v>
          </cell>
          <cell r="B2924" t="str">
            <v>Rhynchospora puberula (Boeckeler) L.B.Sm.</v>
          </cell>
          <cell r="C2924" t="str">
            <v>Cyperaceae</v>
          </cell>
          <cell r="D2924" t="str">
            <v>Rhynchospora</v>
          </cell>
          <cell r="E2924" t="str">
            <v>puberula</v>
          </cell>
          <cell r="F2924" t="str">
            <v>(Boeckeler) L.B.Sm.</v>
          </cell>
          <cell r="G2924" t="str">
            <v>-</v>
          </cell>
        </row>
        <row r="2925">
          <cell r="A2925">
            <v>167121126</v>
          </cell>
          <cell r="B2925" t="str">
            <v>Rhynchospora rugosa (Vahl) Gale</v>
          </cell>
          <cell r="C2925" t="str">
            <v>Cyperaceae</v>
          </cell>
          <cell r="D2925" t="str">
            <v>Rhynchospora</v>
          </cell>
          <cell r="E2925" t="str">
            <v>rugosa</v>
          </cell>
          <cell r="F2925" t="str">
            <v>(Vahl) Gale</v>
          </cell>
          <cell r="G2925" t="str">
            <v>-</v>
          </cell>
        </row>
        <row r="2926">
          <cell r="A2926">
            <v>167121127</v>
          </cell>
          <cell r="B2926" t="str">
            <v>Rhynchospora sanariapensis Steyerm.</v>
          </cell>
          <cell r="C2926" t="str">
            <v>Cyperaceae</v>
          </cell>
          <cell r="D2926" t="str">
            <v>Rhynchospora</v>
          </cell>
          <cell r="E2926" t="str">
            <v>sanariapensis</v>
          </cell>
          <cell r="F2926" t="str">
            <v>Steyerm.</v>
          </cell>
          <cell r="G2926" t="str">
            <v>-</v>
          </cell>
        </row>
        <row r="2927">
          <cell r="A2927">
            <v>167121128</v>
          </cell>
          <cell r="B2927" t="str">
            <v>Rhynchospora schomburgkiana (Boeck.) T.Koyama</v>
          </cell>
          <cell r="C2927" t="str">
            <v>Cyperaceae</v>
          </cell>
          <cell r="D2927" t="str">
            <v>Rhynchospora</v>
          </cell>
          <cell r="E2927" t="str">
            <v>schomburgkiana</v>
          </cell>
          <cell r="F2927" t="str">
            <v>(Boeck.) T.Koyama</v>
          </cell>
          <cell r="G2927" t="str">
            <v>-</v>
          </cell>
        </row>
        <row r="2928">
          <cell r="A2928">
            <v>167121129</v>
          </cell>
          <cell r="B2928" t="str">
            <v>Rhynchospora subplumosa C.B.Clarke</v>
          </cell>
          <cell r="C2928" t="str">
            <v>Cyperaceae</v>
          </cell>
          <cell r="D2928" t="str">
            <v>Rhynchospora</v>
          </cell>
          <cell r="E2928" t="str">
            <v>subplumosa</v>
          </cell>
          <cell r="F2928" t="str">
            <v>C.B.Clarke</v>
          </cell>
          <cell r="G2928" t="str">
            <v>-</v>
          </cell>
        </row>
        <row r="2929">
          <cell r="A2929">
            <v>167121130</v>
          </cell>
          <cell r="B2929" t="str">
            <v>Rhynchospora tenella (Nees) Boeckeler</v>
          </cell>
          <cell r="C2929" t="str">
            <v>Cyperaceae</v>
          </cell>
          <cell r="D2929" t="str">
            <v>Rhynchospora</v>
          </cell>
          <cell r="E2929" t="str">
            <v>tenella</v>
          </cell>
          <cell r="F2929" t="str">
            <v>(Nees) Boeckeler</v>
          </cell>
          <cell r="G2929" t="str">
            <v>-</v>
          </cell>
        </row>
        <row r="2930">
          <cell r="A2930">
            <v>167121131</v>
          </cell>
          <cell r="B2930" t="str">
            <v>Rhynchospora tenerrima Nees ex Spreng.</v>
          </cell>
          <cell r="C2930" t="str">
            <v>Cyperaceae</v>
          </cell>
          <cell r="D2930" t="str">
            <v>Rhynchospora</v>
          </cell>
          <cell r="E2930" t="str">
            <v>tenerrima</v>
          </cell>
          <cell r="F2930" t="str">
            <v>Nees ex Spreng.</v>
          </cell>
          <cell r="G2930" t="str">
            <v>-</v>
          </cell>
        </row>
        <row r="2931">
          <cell r="A2931">
            <v>167121132</v>
          </cell>
          <cell r="B2931" t="str">
            <v>Rhynchospora tenuis Link</v>
          </cell>
          <cell r="C2931" t="str">
            <v>Cyperaceae</v>
          </cell>
          <cell r="D2931" t="str">
            <v>Rhynchospora</v>
          </cell>
          <cell r="E2931" t="str">
            <v>tenuis</v>
          </cell>
          <cell r="F2931" t="str">
            <v>Link</v>
          </cell>
          <cell r="G2931" t="str">
            <v>-</v>
          </cell>
        </row>
        <row r="2932">
          <cell r="A2932">
            <v>167121133</v>
          </cell>
          <cell r="B2932" t="str">
            <v>Rhynchospora terminalis (Nees) Steud.</v>
          </cell>
          <cell r="C2932" t="str">
            <v>Cyperaceae</v>
          </cell>
          <cell r="D2932" t="str">
            <v>Rhynchospora</v>
          </cell>
          <cell r="E2932" t="str">
            <v>terminalis</v>
          </cell>
          <cell r="F2932" t="str">
            <v>(Nees) Steud.</v>
          </cell>
          <cell r="G2932" t="str">
            <v>-</v>
          </cell>
        </row>
        <row r="2933">
          <cell r="A2933">
            <v>167121134</v>
          </cell>
          <cell r="B2933" t="str">
            <v>Rhynchospora trichochaeta C.B.Clarke</v>
          </cell>
          <cell r="C2933" t="str">
            <v>Cyperaceae</v>
          </cell>
          <cell r="D2933" t="str">
            <v>Rhynchospora</v>
          </cell>
          <cell r="E2933" t="str">
            <v>trichochaeta</v>
          </cell>
          <cell r="F2933" t="str">
            <v>C.B.Clarke</v>
          </cell>
          <cell r="G2933" t="str">
            <v>-</v>
          </cell>
        </row>
        <row r="2934">
          <cell r="A2934">
            <v>167121135</v>
          </cell>
          <cell r="B2934" t="str">
            <v>Rhynchospora tuerckheimii C.B.Clarke ex Kük.</v>
          </cell>
          <cell r="C2934" t="str">
            <v>Cyperaceae</v>
          </cell>
          <cell r="D2934" t="str">
            <v>Rhynchospora</v>
          </cell>
          <cell r="E2934" t="str">
            <v>tuerckheimii</v>
          </cell>
          <cell r="F2934" t="str">
            <v>C.B.Clarke ex Kük.</v>
          </cell>
          <cell r="G2934" t="str">
            <v>-</v>
          </cell>
        </row>
        <row r="2935">
          <cell r="A2935">
            <v>167121136</v>
          </cell>
          <cell r="B2935" t="str">
            <v>Rhynchospora velutina (Kunth) Boeckeler</v>
          </cell>
          <cell r="C2935" t="str">
            <v>Cyperaceae</v>
          </cell>
          <cell r="D2935" t="str">
            <v>Rhynchospora</v>
          </cell>
          <cell r="E2935" t="str">
            <v>velutina</v>
          </cell>
          <cell r="F2935" t="str">
            <v>(Kunth) Boeckeler</v>
          </cell>
          <cell r="G2935" t="str">
            <v>-</v>
          </cell>
        </row>
        <row r="2936">
          <cell r="A2936">
            <v>167122100</v>
          </cell>
          <cell r="B2936" t="str">
            <v>Scleria sp.</v>
          </cell>
          <cell r="C2936" t="str">
            <v>Cyperaceae</v>
          </cell>
          <cell r="D2936" t="str">
            <v>Scleria</v>
          </cell>
          <cell r="E2936" t="str">
            <v>sp.</v>
          </cell>
          <cell r="F2936" t="str">
            <v>-</v>
          </cell>
          <cell r="G2936" t="str">
            <v>Cortadera</v>
          </cell>
        </row>
        <row r="2937">
          <cell r="A2937">
            <v>167122101</v>
          </cell>
          <cell r="B2937" t="str">
            <v>Scleria bracteata Cav.</v>
          </cell>
          <cell r="C2937" t="str">
            <v>Cyperaceae</v>
          </cell>
          <cell r="D2937" t="str">
            <v>Scleria</v>
          </cell>
          <cell r="E2937" t="str">
            <v>bracteata</v>
          </cell>
          <cell r="F2937" t="str">
            <v>Cav.</v>
          </cell>
          <cell r="G2937" t="str">
            <v>Cortadera</v>
          </cell>
        </row>
        <row r="2938">
          <cell r="A2938">
            <v>167122102</v>
          </cell>
          <cell r="B2938" t="str">
            <v>Scleria camaratensis Core</v>
          </cell>
          <cell r="C2938" t="str">
            <v>Cyperaceae</v>
          </cell>
          <cell r="D2938" t="str">
            <v>Scleria</v>
          </cell>
          <cell r="E2938" t="str">
            <v>camaratensis</v>
          </cell>
          <cell r="F2938" t="str">
            <v>Core</v>
          </cell>
          <cell r="G2938" t="str">
            <v>Cortadera</v>
          </cell>
        </row>
        <row r="2939">
          <cell r="A2939">
            <v>167122103</v>
          </cell>
          <cell r="B2939" t="str">
            <v>Scleria comosa (Nees) Steud.</v>
          </cell>
          <cell r="C2939" t="str">
            <v>Cyperaceae</v>
          </cell>
          <cell r="D2939" t="str">
            <v>Scleria</v>
          </cell>
          <cell r="E2939" t="str">
            <v>comosa</v>
          </cell>
          <cell r="F2939" t="str">
            <v>(Nees) Steud.</v>
          </cell>
          <cell r="G2939" t="str">
            <v>-</v>
          </cell>
        </row>
        <row r="2940">
          <cell r="A2940">
            <v>167122104</v>
          </cell>
          <cell r="B2940" t="str">
            <v>Scleria cyperina Kunth</v>
          </cell>
          <cell r="C2940" t="str">
            <v>Cyperaceae</v>
          </cell>
          <cell r="D2940" t="str">
            <v>Scleria</v>
          </cell>
          <cell r="E2940" t="str">
            <v>cyperina</v>
          </cell>
          <cell r="F2940" t="str">
            <v>Kunth</v>
          </cell>
          <cell r="G2940" t="str">
            <v>Cortadera</v>
          </cell>
        </row>
        <row r="2941">
          <cell r="A2941">
            <v>167122105</v>
          </cell>
          <cell r="B2941" t="str">
            <v>Scleria distans Poir.</v>
          </cell>
          <cell r="C2941" t="str">
            <v>Cyperaceae</v>
          </cell>
          <cell r="D2941" t="str">
            <v>Scleria</v>
          </cell>
          <cell r="E2941" t="str">
            <v>distans</v>
          </cell>
          <cell r="F2941" t="str">
            <v>Poir.</v>
          </cell>
          <cell r="G2941" t="str">
            <v>Curibano</v>
          </cell>
        </row>
        <row r="2942">
          <cell r="A2942">
            <v>167122106</v>
          </cell>
          <cell r="B2942" t="str">
            <v>Scleria flagellum-nigrorum P.J.Bergius</v>
          </cell>
          <cell r="C2942" t="str">
            <v>Cyperaceae</v>
          </cell>
          <cell r="D2942" t="str">
            <v>Scleria</v>
          </cell>
          <cell r="E2942" t="str">
            <v>flagellum-nigrorum</v>
          </cell>
          <cell r="F2942" t="str">
            <v>P.J.Bergius</v>
          </cell>
          <cell r="G2942" t="str">
            <v>Piña</v>
          </cell>
        </row>
        <row r="2943">
          <cell r="A2943">
            <v>167122107</v>
          </cell>
          <cell r="B2943" t="str">
            <v>Scleria gaertneri Raddi</v>
          </cell>
          <cell r="C2943" t="str">
            <v>Cyperaceae</v>
          </cell>
          <cell r="D2943" t="str">
            <v>Scleria</v>
          </cell>
          <cell r="E2943" t="str">
            <v>gaertneri</v>
          </cell>
          <cell r="F2943" t="str">
            <v>Raddi</v>
          </cell>
          <cell r="G2943" t="str">
            <v>Caña agria | Cortadera</v>
          </cell>
        </row>
        <row r="2944">
          <cell r="A2944">
            <v>167122108</v>
          </cell>
          <cell r="B2944" t="str">
            <v>Scleria huberi C.B.Clarke</v>
          </cell>
          <cell r="C2944" t="str">
            <v>Cyperaceae</v>
          </cell>
          <cell r="D2944" t="str">
            <v>Scleria</v>
          </cell>
          <cell r="E2944" t="str">
            <v>huberi</v>
          </cell>
          <cell r="F2944" t="str">
            <v>C.B.Clarke</v>
          </cell>
          <cell r="G2944" t="str">
            <v>-</v>
          </cell>
        </row>
        <row r="2945">
          <cell r="A2945">
            <v>167122109</v>
          </cell>
          <cell r="B2945" t="str">
            <v>Scleria latifolia Sw.</v>
          </cell>
          <cell r="C2945" t="str">
            <v>Cyperaceae</v>
          </cell>
          <cell r="D2945" t="str">
            <v>Scleria</v>
          </cell>
          <cell r="E2945" t="str">
            <v>latifolia</v>
          </cell>
          <cell r="F2945" t="str">
            <v>Sw.</v>
          </cell>
          <cell r="G2945" t="str">
            <v>-</v>
          </cell>
        </row>
        <row r="2946">
          <cell r="A2946">
            <v>167122110</v>
          </cell>
          <cell r="B2946" t="str">
            <v>Scleria macrogyne C.B.Clarke</v>
          </cell>
          <cell r="C2946" t="str">
            <v>Cyperaceae</v>
          </cell>
          <cell r="D2946" t="str">
            <v>Scleria</v>
          </cell>
          <cell r="E2946" t="str">
            <v>macrogyne</v>
          </cell>
          <cell r="F2946" t="str">
            <v>C.B.Clarke</v>
          </cell>
          <cell r="G2946" t="str">
            <v>-</v>
          </cell>
        </row>
        <row r="2947">
          <cell r="A2947">
            <v>167122111</v>
          </cell>
          <cell r="B2947" t="str">
            <v>Scleria macrophylla J.Presl &amp; C.Presl</v>
          </cell>
          <cell r="C2947" t="str">
            <v>Cyperaceae</v>
          </cell>
          <cell r="D2947" t="str">
            <v>Scleria</v>
          </cell>
          <cell r="E2947" t="str">
            <v>macrophylla</v>
          </cell>
          <cell r="F2947" t="str">
            <v>J.Presl &amp; C.Presl</v>
          </cell>
          <cell r="G2947" t="str">
            <v>-</v>
          </cell>
        </row>
        <row r="2948">
          <cell r="A2948">
            <v>167122112</v>
          </cell>
          <cell r="B2948" t="str">
            <v>Scleria martii (Nees) Steud.</v>
          </cell>
          <cell r="C2948" t="str">
            <v>Cyperaceae</v>
          </cell>
          <cell r="D2948" t="str">
            <v>Scleria</v>
          </cell>
          <cell r="E2948" t="str">
            <v>martii</v>
          </cell>
          <cell r="F2948" t="str">
            <v>(Nees) Steud.</v>
          </cell>
          <cell r="G2948" t="str">
            <v>-</v>
          </cell>
        </row>
        <row r="2949">
          <cell r="A2949">
            <v>167122113</v>
          </cell>
          <cell r="B2949" t="str">
            <v>Scleria melaleuca Schltdl. &amp; Cham.</v>
          </cell>
          <cell r="C2949" t="str">
            <v>Cyperaceae</v>
          </cell>
          <cell r="D2949" t="str">
            <v>Scleria</v>
          </cell>
          <cell r="E2949" t="str">
            <v>melaleuca</v>
          </cell>
          <cell r="F2949" t="str">
            <v>Schltdl. &amp; Cham.</v>
          </cell>
          <cell r="G2949" t="str">
            <v>-</v>
          </cell>
        </row>
        <row r="2950">
          <cell r="A2950">
            <v>167122114</v>
          </cell>
          <cell r="B2950" t="str">
            <v>Scleria microcarpa Kunth</v>
          </cell>
          <cell r="C2950" t="str">
            <v>Cyperaceae</v>
          </cell>
          <cell r="D2950" t="str">
            <v>Scleria</v>
          </cell>
          <cell r="E2950" t="str">
            <v>microcarpa</v>
          </cell>
          <cell r="F2950" t="str">
            <v>Kunth</v>
          </cell>
          <cell r="G2950" t="str">
            <v>Pajón</v>
          </cell>
        </row>
        <row r="2951">
          <cell r="A2951">
            <v>167122115</v>
          </cell>
          <cell r="B2951" t="str">
            <v>Scleria parallela C.B.Clarke</v>
          </cell>
          <cell r="C2951" t="str">
            <v>Cyperaceae</v>
          </cell>
          <cell r="D2951" t="str">
            <v>Scleria</v>
          </cell>
          <cell r="E2951" t="str">
            <v>parallela</v>
          </cell>
          <cell r="F2951" t="str">
            <v>C.B.Clarke</v>
          </cell>
          <cell r="G2951" t="str">
            <v>-</v>
          </cell>
        </row>
        <row r="2952">
          <cell r="A2952">
            <v>167122116</v>
          </cell>
          <cell r="B2952" t="str">
            <v>Scleria parallella C.B.Clarke</v>
          </cell>
          <cell r="C2952" t="str">
            <v>Cyperaceae</v>
          </cell>
          <cell r="D2952" t="str">
            <v>Scleria</v>
          </cell>
          <cell r="E2952" t="str">
            <v>parallella</v>
          </cell>
          <cell r="F2952" t="str">
            <v>C.B.Clarke</v>
          </cell>
          <cell r="G2952" t="str">
            <v>-</v>
          </cell>
        </row>
        <row r="2953">
          <cell r="A2953">
            <v>167122117</v>
          </cell>
          <cell r="B2953" t="str">
            <v>Scleria ramosa C.B.Clarke</v>
          </cell>
          <cell r="C2953" t="str">
            <v>Cyperaceae</v>
          </cell>
          <cell r="D2953" t="str">
            <v>Scleria</v>
          </cell>
          <cell r="E2953" t="str">
            <v>ramosa</v>
          </cell>
          <cell r="F2953" t="str">
            <v>C.B.Clarke</v>
          </cell>
          <cell r="G2953" t="str">
            <v>Cortadera</v>
          </cell>
        </row>
        <row r="2954">
          <cell r="A2954">
            <v>167122118</v>
          </cell>
          <cell r="B2954" t="str">
            <v>Scleria reticularis Michx.</v>
          </cell>
          <cell r="C2954" t="str">
            <v>Cyperaceae</v>
          </cell>
          <cell r="D2954" t="str">
            <v>Scleria</v>
          </cell>
          <cell r="E2954" t="str">
            <v>reticularis</v>
          </cell>
          <cell r="F2954" t="str">
            <v>Michx.</v>
          </cell>
          <cell r="G2954" t="str">
            <v>-</v>
          </cell>
        </row>
        <row r="2955">
          <cell r="A2955">
            <v>167122119</v>
          </cell>
          <cell r="B2955" t="str">
            <v>Scleria robusta Camelb. &amp; Goetgh.</v>
          </cell>
          <cell r="C2955" t="str">
            <v>Cyperaceae</v>
          </cell>
          <cell r="D2955" t="str">
            <v>Scleria</v>
          </cell>
          <cell r="E2955" t="str">
            <v>robusta</v>
          </cell>
          <cell r="F2955" t="str">
            <v>Camelb. &amp; Goetgh.</v>
          </cell>
          <cell r="G2955" t="str">
            <v>-</v>
          </cell>
        </row>
        <row r="2956">
          <cell r="A2956">
            <v>167122120</v>
          </cell>
          <cell r="B2956" t="str">
            <v>Scleria secans (L.) Urb.</v>
          </cell>
          <cell r="C2956" t="str">
            <v>Cyperaceae</v>
          </cell>
          <cell r="D2956" t="str">
            <v>Scleria</v>
          </cell>
          <cell r="E2956" t="str">
            <v>secans</v>
          </cell>
          <cell r="F2956" t="str">
            <v>(L.) Urb.</v>
          </cell>
          <cell r="G2956" t="str">
            <v>Cortadera</v>
          </cell>
        </row>
        <row r="2957">
          <cell r="A2957">
            <v>167122121</v>
          </cell>
          <cell r="B2957" t="str">
            <v>Scleria splitgerberiana Henrard ex Uittien</v>
          </cell>
          <cell r="C2957" t="str">
            <v>Cyperaceae</v>
          </cell>
          <cell r="D2957" t="str">
            <v>Scleria</v>
          </cell>
          <cell r="E2957" t="str">
            <v>splitgerberiana</v>
          </cell>
          <cell r="F2957" t="str">
            <v>Henrard ex Uittien</v>
          </cell>
          <cell r="G2957" t="str">
            <v>-</v>
          </cell>
        </row>
        <row r="2958">
          <cell r="A2958">
            <v>167122122</v>
          </cell>
          <cell r="B2958" t="str">
            <v>Scleria sprucei C.B.Clarke</v>
          </cell>
          <cell r="C2958" t="str">
            <v>Cyperaceae</v>
          </cell>
          <cell r="D2958" t="str">
            <v>Scleria</v>
          </cell>
          <cell r="E2958" t="str">
            <v>sprucei</v>
          </cell>
          <cell r="F2958" t="str">
            <v>C.B.Clarke</v>
          </cell>
          <cell r="G2958" t="str">
            <v>-</v>
          </cell>
        </row>
        <row r="2959">
          <cell r="A2959">
            <v>167122123</v>
          </cell>
          <cell r="B2959" t="str">
            <v>Scleria stipularis Nees</v>
          </cell>
          <cell r="C2959" t="str">
            <v>Cyperaceae</v>
          </cell>
          <cell r="D2959" t="str">
            <v>Scleria</v>
          </cell>
          <cell r="E2959" t="str">
            <v>stipularis</v>
          </cell>
          <cell r="F2959" t="str">
            <v>Nees</v>
          </cell>
          <cell r="G2959" t="str">
            <v>-</v>
          </cell>
        </row>
        <row r="2960">
          <cell r="A2960">
            <v>167122124</v>
          </cell>
          <cell r="B2960" t="str">
            <v>Scleria tenacissima (Nees) Steud.</v>
          </cell>
          <cell r="C2960" t="str">
            <v>Cyperaceae</v>
          </cell>
          <cell r="D2960" t="str">
            <v>Scleria</v>
          </cell>
          <cell r="E2960" t="str">
            <v>tenacissima</v>
          </cell>
          <cell r="F2960" t="str">
            <v>(Nees) Steud.</v>
          </cell>
          <cell r="G2960" t="str">
            <v>-</v>
          </cell>
        </row>
        <row r="2961">
          <cell r="A2961">
            <v>167122125</v>
          </cell>
          <cell r="B2961" t="str">
            <v>Scleria tepuiensis Core</v>
          </cell>
          <cell r="C2961" t="str">
            <v>Cyperaceae</v>
          </cell>
          <cell r="D2961" t="str">
            <v>Scleria</v>
          </cell>
          <cell r="E2961" t="str">
            <v>tepuiensis</v>
          </cell>
          <cell r="F2961" t="str">
            <v>Core</v>
          </cell>
          <cell r="G2961" t="str">
            <v>-</v>
          </cell>
        </row>
        <row r="2962">
          <cell r="A2962">
            <v>167122126</v>
          </cell>
          <cell r="B2962" t="str">
            <v>Scleria vaginata Steud.</v>
          </cell>
          <cell r="C2962" t="str">
            <v>Cyperaceae</v>
          </cell>
          <cell r="D2962" t="str">
            <v>Scleria</v>
          </cell>
          <cell r="E2962" t="str">
            <v>vaginata</v>
          </cell>
          <cell r="F2962" t="str">
            <v>Steud.</v>
          </cell>
          <cell r="G2962" t="str">
            <v>-</v>
          </cell>
        </row>
        <row r="2963">
          <cell r="A2963">
            <v>167122127</v>
          </cell>
          <cell r="B2963" t="str">
            <v>Scleria verticillata Muhl. ex Willd.</v>
          </cell>
          <cell r="C2963" t="str">
            <v>Cyperaceae</v>
          </cell>
          <cell r="D2963" t="str">
            <v>Scleria</v>
          </cell>
          <cell r="E2963" t="str">
            <v>verticillata</v>
          </cell>
          <cell r="F2963" t="str">
            <v>Muhl. ex Willd.</v>
          </cell>
          <cell r="G2963" t="str">
            <v>-</v>
          </cell>
        </row>
        <row r="2964">
          <cell r="A2964">
            <v>167123100</v>
          </cell>
          <cell r="B2964" t="str">
            <v>Websteria confervoides (Poir.) S.S.Hooper</v>
          </cell>
          <cell r="C2964" t="str">
            <v>Cyperaceae</v>
          </cell>
          <cell r="D2964" t="str">
            <v>Websteria</v>
          </cell>
          <cell r="E2964" t="str">
            <v>confervoides</v>
          </cell>
          <cell r="F2964" t="str">
            <v>(Poir.) S.S.Hooper</v>
          </cell>
          <cell r="G2964" t="str">
            <v>Algas junco</v>
          </cell>
        </row>
        <row r="2965">
          <cell r="A2965">
            <v>168100100</v>
          </cell>
          <cell r="B2965" t="str">
            <v>Cyrilla racemiflora L.</v>
          </cell>
          <cell r="C2965" t="str">
            <v>Cyrillaceae</v>
          </cell>
          <cell r="D2965" t="str">
            <v>Cyrilla</v>
          </cell>
          <cell r="E2965" t="str">
            <v>racemiflora</v>
          </cell>
          <cell r="F2965" t="str">
            <v>L.</v>
          </cell>
          <cell r="G2965" t="str">
            <v>-</v>
          </cell>
        </row>
        <row r="2966">
          <cell r="A2966">
            <v>169100100</v>
          </cell>
          <cell r="B2966" t="str">
            <v>Dennstaedtia sp.</v>
          </cell>
          <cell r="C2966" t="str">
            <v>Dennstaedtiaceae</v>
          </cell>
          <cell r="D2966" t="str">
            <v>Dennstaedtia</v>
          </cell>
          <cell r="E2966" t="str">
            <v>sp.</v>
          </cell>
          <cell r="F2966" t="str">
            <v>-</v>
          </cell>
          <cell r="G2966" t="str">
            <v>-</v>
          </cell>
        </row>
        <row r="2967">
          <cell r="A2967">
            <v>169100101</v>
          </cell>
          <cell r="B2967" t="str">
            <v>Dennstaedtia arborescens (Willd.) Ekman ex Maxon</v>
          </cell>
          <cell r="C2967" t="str">
            <v>Dennstaedtiaceae</v>
          </cell>
          <cell r="D2967" t="str">
            <v>Dennstaedtia</v>
          </cell>
          <cell r="E2967" t="str">
            <v>arborescens</v>
          </cell>
          <cell r="F2967" t="str">
            <v>(Willd.) Ekman ex Maxon</v>
          </cell>
          <cell r="G2967" t="str">
            <v>-</v>
          </cell>
        </row>
        <row r="2968">
          <cell r="A2968">
            <v>169100102</v>
          </cell>
          <cell r="B2968" t="str">
            <v>Dennstaedtia cicutaria (Sw.) T.Moore</v>
          </cell>
          <cell r="C2968" t="str">
            <v>Dennstaedtiaceae</v>
          </cell>
          <cell r="D2968" t="str">
            <v>Dennstaedtia</v>
          </cell>
          <cell r="E2968" t="str">
            <v>cicutaria</v>
          </cell>
          <cell r="F2968" t="str">
            <v>(Sw.) T.Moore</v>
          </cell>
          <cell r="G2968" t="str">
            <v>-</v>
          </cell>
        </row>
        <row r="2969">
          <cell r="A2969">
            <v>169100103</v>
          </cell>
          <cell r="B2969" t="str">
            <v>Dennstaedtia dissecta (Sw.) T.Moore</v>
          </cell>
          <cell r="C2969" t="str">
            <v>Dennstaedtiaceae</v>
          </cell>
          <cell r="D2969" t="str">
            <v>Dennstaedtia</v>
          </cell>
          <cell r="E2969" t="str">
            <v>dissecta</v>
          </cell>
          <cell r="F2969" t="str">
            <v>(Sw.) T.Moore</v>
          </cell>
          <cell r="G2969" t="str">
            <v>-</v>
          </cell>
        </row>
        <row r="2970">
          <cell r="A2970">
            <v>169101100</v>
          </cell>
          <cell r="B2970" t="str">
            <v>Histiopteris incisa (Thunb.) J.Sm.</v>
          </cell>
          <cell r="C2970" t="str">
            <v>Dennstaedtiaceae</v>
          </cell>
          <cell r="D2970" t="str">
            <v>Histiopteris</v>
          </cell>
          <cell r="E2970" t="str">
            <v>incisa</v>
          </cell>
          <cell r="F2970" t="str">
            <v>(Thunb.) J.Sm.</v>
          </cell>
          <cell r="G2970" t="str">
            <v>-</v>
          </cell>
        </row>
        <row r="2971">
          <cell r="A2971">
            <v>169102100</v>
          </cell>
          <cell r="B2971" t="str">
            <v>Hypolepis sp.</v>
          </cell>
          <cell r="C2971" t="str">
            <v>Dennstaedtiaceae</v>
          </cell>
          <cell r="D2971" t="str">
            <v>Hypolepis</v>
          </cell>
          <cell r="E2971" t="str">
            <v>sp.</v>
          </cell>
          <cell r="F2971" t="str">
            <v>-</v>
          </cell>
          <cell r="G2971" t="str">
            <v>-</v>
          </cell>
        </row>
        <row r="2972">
          <cell r="A2972">
            <v>169102101</v>
          </cell>
          <cell r="B2972" t="str">
            <v>Hypolepis hostilis (Kuntze) C.Presl</v>
          </cell>
          <cell r="C2972" t="str">
            <v>Dennstaedtiaceae</v>
          </cell>
          <cell r="D2972" t="str">
            <v>Hypolepis</v>
          </cell>
          <cell r="E2972" t="str">
            <v>hostilis</v>
          </cell>
          <cell r="F2972" t="str">
            <v>(Kuntze) C.Presl</v>
          </cell>
          <cell r="G2972" t="str">
            <v>-</v>
          </cell>
        </row>
        <row r="2973">
          <cell r="A2973">
            <v>169102102</v>
          </cell>
          <cell r="B2973" t="str">
            <v>Hypolepis stuebelii Hieron.</v>
          </cell>
          <cell r="C2973" t="str">
            <v>Dennstaedtiaceae</v>
          </cell>
          <cell r="D2973" t="str">
            <v>Hypolepis</v>
          </cell>
          <cell r="E2973" t="str">
            <v>stuebelii</v>
          </cell>
          <cell r="F2973" t="str">
            <v>Hieron.</v>
          </cell>
          <cell r="G2973" t="str">
            <v>-</v>
          </cell>
        </row>
        <row r="2974">
          <cell r="A2974">
            <v>169102103</v>
          </cell>
          <cell r="B2974" t="str">
            <v>Hypolepis viscosa H.Karst.</v>
          </cell>
          <cell r="C2974" t="str">
            <v>Dennstaedtiaceae</v>
          </cell>
          <cell r="D2974" t="str">
            <v>Hypolepis</v>
          </cell>
          <cell r="E2974" t="str">
            <v>viscosa</v>
          </cell>
          <cell r="F2974" t="str">
            <v>H.Karst.</v>
          </cell>
          <cell r="G2974" t="str">
            <v>-</v>
          </cell>
        </row>
        <row r="2975">
          <cell r="A2975">
            <v>169103100</v>
          </cell>
          <cell r="B2975" t="str">
            <v>Pteridium sp.</v>
          </cell>
          <cell r="C2975" t="str">
            <v>Dennstaedtiaceae</v>
          </cell>
          <cell r="D2975" t="str">
            <v>Pteridium</v>
          </cell>
          <cell r="E2975" t="str">
            <v>sp.</v>
          </cell>
          <cell r="F2975" t="str">
            <v>-</v>
          </cell>
          <cell r="G2975" t="str">
            <v>-</v>
          </cell>
        </row>
        <row r="2976">
          <cell r="A2976">
            <v>169103101</v>
          </cell>
          <cell r="B2976" t="str">
            <v>Pteridium arachnoideum (Kaulf.) Maxon</v>
          </cell>
          <cell r="C2976" t="str">
            <v>Dennstaedtiaceae</v>
          </cell>
          <cell r="D2976" t="str">
            <v>Pteridium</v>
          </cell>
          <cell r="E2976" t="str">
            <v>arachnoideum</v>
          </cell>
          <cell r="F2976" t="str">
            <v>(Kaulf.) Maxon</v>
          </cell>
          <cell r="G2976" t="str">
            <v>Helecho liso | Helecho de marrano</v>
          </cell>
        </row>
        <row r="2977">
          <cell r="A2977">
            <v>169103102</v>
          </cell>
          <cell r="B2977" t="str">
            <v>Pteridium caudatum (L.) Maxon</v>
          </cell>
          <cell r="C2977" t="str">
            <v>Dennstaedtiaceae</v>
          </cell>
          <cell r="D2977" t="str">
            <v>Pteridium</v>
          </cell>
          <cell r="E2977" t="str">
            <v>caudatum</v>
          </cell>
          <cell r="F2977" t="str">
            <v>(L.) Maxon</v>
          </cell>
          <cell r="G2977" t="str">
            <v>Helecho</v>
          </cell>
        </row>
        <row r="2978">
          <cell r="A2978">
            <v>169104100</v>
          </cell>
          <cell r="B2978" t="str">
            <v>Saccoloma sp.</v>
          </cell>
          <cell r="C2978" t="str">
            <v>Dennstaedtiaceae</v>
          </cell>
          <cell r="D2978" t="str">
            <v>Saccoloma</v>
          </cell>
          <cell r="E2978" t="str">
            <v>sp.</v>
          </cell>
          <cell r="F2978" t="str">
            <v>-</v>
          </cell>
          <cell r="G2978" t="str">
            <v>-</v>
          </cell>
        </row>
        <row r="2979">
          <cell r="A2979">
            <v>169104101</v>
          </cell>
          <cell r="B2979" t="str">
            <v>Saccoloma elegans Kaulf.</v>
          </cell>
          <cell r="C2979" t="str">
            <v>Dennstaedtiaceae</v>
          </cell>
          <cell r="D2979" t="str">
            <v>Saccoloma</v>
          </cell>
          <cell r="E2979" t="str">
            <v>elegans</v>
          </cell>
          <cell r="F2979" t="str">
            <v>Kaulf.</v>
          </cell>
          <cell r="G2979" t="str">
            <v>-</v>
          </cell>
        </row>
        <row r="2980">
          <cell r="A2980">
            <v>169104102</v>
          </cell>
          <cell r="B2980" t="str">
            <v>Saccoloma inaequale (Kunze) Mett.</v>
          </cell>
          <cell r="C2980" t="str">
            <v>Dennstaedtiaceae</v>
          </cell>
          <cell r="D2980" t="str">
            <v>Saccoloma</v>
          </cell>
          <cell r="E2980" t="str">
            <v>inaequale</v>
          </cell>
          <cell r="F2980" t="str">
            <v>(Kunze) Mett.</v>
          </cell>
          <cell r="G2980" t="str">
            <v>Helecho macho | Helecho</v>
          </cell>
        </row>
        <row r="2981">
          <cell r="A2981">
            <v>169104103</v>
          </cell>
          <cell r="B2981" t="str">
            <v>Saccoloma nigrescens (Mett.) A.Rojas</v>
          </cell>
          <cell r="C2981" t="str">
            <v>Dennstaedtiaceae</v>
          </cell>
          <cell r="D2981" t="str">
            <v>Saccoloma</v>
          </cell>
          <cell r="E2981" t="str">
            <v>nigrescens</v>
          </cell>
          <cell r="F2981" t="str">
            <v>(Mett.) A.Rojas</v>
          </cell>
          <cell r="G2981" t="str">
            <v>-</v>
          </cell>
        </row>
        <row r="2982">
          <cell r="A2982">
            <v>170100100</v>
          </cell>
          <cell r="B2982" t="str">
            <v>Dichapetalum sp.</v>
          </cell>
          <cell r="C2982" t="str">
            <v>Dichapetalaceae</v>
          </cell>
          <cell r="D2982" t="str">
            <v>Dichapetalum</v>
          </cell>
          <cell r="E2982" t="str">
            <v>sp.</v>
          </cell>
          <cell r="F2982" t="str">
            <v>-</v>
          </cell>
          <cell r="G2982" t="str">
            <v>-</v>
          </cell>
        </row>
        <row r="2983">
          <cell r="A2983">
            <v>170100101</v>
          </cell>
          <cell r="B2983" t="str">
            <v>Dichapetalum froesii Prance</v>
          </cell>
          <cell r="C2983" t="str">
            <v>Dichapetalaceae</v>
          </cell>
          <cell r="D2983" t="str">
            <v>Dichapetalum</v>
          </cell>
          <cell r="E2983" t="str">
            <v>froesii</v>
          </cell>
          <cell r="F2983" t="str">
            <v>Prance</v>
          </cell>
          <cell r="G2983" t="str">
            <v>-</v>
          </cell>
        </row>
        <row r="2984">
          <cell r="A2984">
            <v>170100102</v>
          </cell>
          <cell r="B2984" t="str">
            <v>Dichapetalum latifolium Baill.</v>
          </cell>
          <cell r="C2984" t="str">
            <v>Dichapetalaceae</v>
          </cell>
          <cell r="D2984" t="str">
            <v>Dichapetalum</v>
          </cell>
          <cell r="E2984" t="str">
            <v>latifolium</v>
          </cell>
          <cell r="F2984" t="str">
            <v>Baill.</v>
          </cell>
          <cell r="G2984" t="str">
            <v>-</v>
          </cell>
        </row>
        <row r="2985">
          <cell r="A2985">
            <v>170100103</v>
          </cell>
          <cell r="B2985" t="str">
            <v>Dichapetalum odoratum Baill.</v>
          </cell>
          <cell r="C2985" t="str">
            <v>Dichapetalaceae</v>
          </cell>
          <cell r="D2985" t="str">
            <v>Dichapetalum</v>
          </cell>
          <cell r="E2985" t="str">
            <v>odoratum</v>
          </cell>
          <cell r="F2985" t="str">
            <v>Baill.</v>
          </cell>
          <cell r="G2985" t="str">
            <v>-</v>
          </cell>
        </row>
        <row r="2986">
          <cell r="A2986">
            <v>170100104</v>
          </cell>
          <cell r="B2986" t="str">
            <v>Dichapetalum pedunculatum (DC.) Baill.</v>
          </cell>
          <cell r="C2986" t="str">
            <v>Dichapetalaceae</v>
          </cell>
          <cell r="D2986" t="str">
            <v>Dichapetalum</v>
          </cell>
          <cell r="E2986" t="str">
            <v>pedunculatum</v>
          </cell>
          <cell r="F2986" t="str">
            <v>(DC.) Baill.</v>
          </cell>
          <cell r="G2986" t="str">
            <v>-</v>
          </cell>
        </row>
        <row r="2987">
          <cell r="A2987">
            <v>170100105</v>
          </cell>
          <cell r="B2987" t="str">
            <v>Dichapetalum rugosum (Vahl) Prance</v>
          </cell>
          <cell r="C2987" t="str">
            <v>Dichapetalaceae</v>
          </cell>
          <cell r="D2987" t="str">
            <v>Dichapetalum</v>
          </cell>
          <cell r="E2987" t="str">
            <v>rugosum</v>
          </cell>
          <cell r="F2987" t="str">
            <v>(Vahl) Prance</v>
          </cell>
          <cell r="G2987" t="str">
            <v>-</v>
          </cell>
        </row>
        <row r="2988">
          <cell r="A2988">
            <v>170100106</v>
          </cell>
          <cell r="B2988" t="str">
            <v>Dichapetalum spruceanum Baill.</v>
          </cell>
          <cell r="C2988" t="str">
            <v>Dichapetalaceae</v>
          </cell>
          <cell r="D2988" t="str">
            <v>Dichapetalum</v>
          </cell>
          <cell r="E2988" t="str">
            <v>spruceanum</v>
          </cell>
          <cell r="F2988" t="str">
            <v>Baill.</v>
          </cell>
          <cell r="G2988" t="str">
            <v>-</v>
          </cell>
        </row>
        <row r="2989">
          <cell r="A2989">
            <v>170101100</v>
          </cell>
          <cell r="B2989" t="str">
            <v>Stephanopodium peruvianum Poepp.</v>
          </cell>
          <cell r="C2989" t="str">
            <v>Dichapetalaceae</v>
          </cell>
          <cell r="D2989" t="str">
            <v>Stephanopodium</v>
          </cell>
          <cell r="E2989" t="str">
            <v>peruvianum</v>
          </cell>
          <cell r="F2989" t="str">
            <v>Poepp.</v>
          </cell>
          <cell r="G2989" t="str">
            <v>-</v>
          </cell>
        </row>
        <row r="2990">
          <cell r="A2990">
            <v>170102100</v>
          </cell>
          <cell r="B2990" t="str">
            <v>Tapura sp.</v>
          </cell>
          <cell r="C2990" t="str">
            <v>Dichapetalaceae</v>
          </cell>
          <cell r="D2990" t="str">
            <v>Tapura</v>
          </cell>
          <cell r="E2990" t="str">
            <v>sp.</v>
          </cell>
          <cell r="F2990" t="str">
            <v>-</v>
          </cell>
          <cell r="G2990" t="str">
            <v>-</v>
          </cell>
        </row>
        <row r="2991">
          <cell r="A2991">
            <v>170102101</v>
          </cell>
          <cell r="B2991" t="str">
            <v>Tapura acreana (Ule) Rizzini</v>
          </cell>
          <cell r="C2991" t="str">
            <v>Dichapetalaceae</v>
          </cell>
          <cell r="D2991" t="str">
            <v>Tapura</v>
          </cell>
          <cell r="E2991" t="str">
            <v>acreana</v>
          </cell>
          <cell r="F2991" t="str">
            <v>(Ule) Rizzini</v>
          </cell>
          <cell r="G2991" t="str">
            <v>Palo de chigüiro | Palometa guayo | Quiebramanos</v>
          </cell>
        </row>
        <row r="2992">
          <cell r="A2992">
            <v>170102102</v>
          </cell>
          <cell r="B2992" t="str">
            <v>Tapura amazonica Poepp.</v>
          </cell>
          <cell r="C2992" t="str">
            <v>Dichapetalaceae</v>
          </cell>
          <cell r="D2992" t="str">
            <v>Tapura</v>
          </cell>
          <cell r="E2992" t="str">
            <v>amazonica</v>
          </cell>
          <cell r="F2992" t="str">
            <v>Poepp.</v>
          </cell>
          <cell r="G2992" t="str">
            <v>Conga | Tapura</v>
          </cell>
        </row>
        <row r="2993">
          <cell r="A2993">
            <v>170102103</v>
          </cell>
          <cell r="B2993" t="str">
            <v>Tapura capitulifera Spruce ex Baill.</v>
          </cell>
          <cell r="C2993" t="str">
            <v>Dichapetalaceae</v>
          </cell>
          <cell r="D2993" t="str">
            <v>Tapura</v>
          </cell>
          <cell r="E2993" t="str">
            <v>capitulifera</v>
          </cell>
          <cell r="F2993" t="str">
            <v>Spruce ex Baill.</v>
          </cell>
          <cell r="G2993" t="str">
            <v>-</v>
          </cell>
        </row>
        <row r="2994">
          <cell r="A2994">
            <v>170102104</v>
          </cell>
          <cell r="B2994" t="str">
            <v>Tapura coriacea J.F.Macbr.</v>
          </cell>
          <cell r="C2994" t="str">
            <v>Dichapetalaceae</v>
          </cell>
          <cell r="D2994" t="str">
            <v>Tapura</v>
          </cell>
          <cell r="E2994" t="str">
            <v>coriacea</v>
          </cell>
          <cell r="F2994" t="str">
            <v>J.F.Macbr.</v>
          </cell>
          <cell r="G2994" t="str">
            <v>-</v>
          </cell>
        </row>
        <row r="2995">
          <cell r="A2995">
            <v>170102105</v>
          </cell>
          <cell r="B2995" t="str">
            <v>Tapura guianensis Aubl.</v>
          </cell>
          <cell r="C2995" t="str">
            <v>Dichapetalaceae</v>
          </cell>
          <cell r="D2995" t="str">
            <v>Tapura</v>
          </cell>
          <cell r="E2995" t="str">
            <v>guianensis</v>
          </cell>
          <cell r="F2995" t="str">
            <v>Aubl.</v>
          </cell>
          <cell r="G2995" t="str">
            <v>Sal de babilla | Arena caspee de la baja</v>
          </cell>
        </row>
        <row r="2996">
          <cell r="A2996">
            <v>170102106</v>
          </cell>
          <cell r="B2996" t="str">
            <v>Tapura juruana (Ule) Rizzini</v>
          </cell>
          <cell r="C2996" t="str">
            <v>Dichapetalaceae</v>
          </cell>
          <cell r="D2996" t="str">
            <v>Tapura</v>
          </cell>
          <cell r="E2996" t="str">
            <v>juruana</v>
          </cell>
          <cell r="F2996" t="str">
            <v>(Ule) Rizzini</v>
          </cell>
          <cell r="G2996" t="str">
            <v>-</v>
          </cell>
        </row>
        <row r="2997">
          <cell r="A2997">
            <v>170102107</v>
          </cell>
          <cell r="B2997" t="str">
            <v>Tapura magnifolia Prance</v>
          </cell>
          <cell r="C2997" t="str">
            <v>Dichapetalaceae</v>
          </cell>
          <cell r="D2997" t="str">
            <v>Tapura</v>
          </cell>
          <cell r="E2997" t="str">
            <v>magnifolia</v>
          </cell>
          <cell r="F2997" t="str">
            <v>Prance</v>
          </cell>
          <cell r="G2997" t="str">
            <v>-</v>
          </cell>
        </row>
        <row r="2998">
          <cell r="A2998">
            <v>170102108</v>
          </cell>
          <cell r="B2998" t="str">
            <v>Tapura peruviana K.Krause</v>
          </cell>
          <cell r="C2998" t="str">
            <v>Dichapetalaceae</v>
          </cell>
          <cell r="D2998" t="str">
            <v>Tapura</v>
          </cell>
          <cell r="E2998" t="str">
            <v>peruviana</v>
          </cell>
          <cell r="F2998" t="str">
            <v>K.Krause</v>
          </cell>
          <cell r="G2998" t="str">
            <v>Coca de antiguo | Rasquilloso</v>
          </cell>
        </row>
        <row r="2999">
          <cell r="A2999">
            <v>171100100</v>
          </cell>
          <cell r="B2999" t="str">
            <v>Dicksonia karsteniana (Klotzsch) T.Moore</v>
          </cell>
          <cell r="C2999" t="str">
            <v>Dicksoniaceae</v>
          </cell>
          <cell r="D2999" t="str">
            <v>Dicksonia</v>
          </cell>
          <cell r="E2999" t="str">
            <v>karsteniana</v>
          </cell>
          <cell r="F2999" t="str">
            <v>(Klotzsch) T.Moore</v>
          </cell>
          <cell r="G2999" t="str">
            <v>-</v>
          </cell>
        </row>
        <row r="3000">
          <cell r="A3000">
            <v>171101100</v>
          </cell>
          <cell r="B3000" t="str">
            <v>Lophosoria quadripinnata (J.F.Gmel.) C.Chr.</v>
          </cell>
          <cell r="C3000" t="str">
            <v>Dicksoniaceae</v>
          </cell>
          <cell r="D3000" t="str">
            <v>Lophosoria</v>
          </cell>
          <cell r="E3000" t="str">
            <v>quadripinnata</v>
          </cell>
          <cell r="F3000" t="str">
            <v>(J.F.Gmel.) C.Chr.</v>
          </cell>
          <cell r="G3000" t="str">
            <v>-</v>
          </cell>
        </row>
        <row r="3001">
          <cell r="A3001">
            <v>172100100</v>
          </cell>
          <cell r="B3001" t="str">
            <v>Curatella americana L.</v>
          </cell>
          <cell r="C3001" t="str">
            <v>Dilleniaceae</v>
          </cell>
          <cell r="D3001" t="str">
            <v>Curatella</v>
          </cell>
          <cell r="E3001" t="str">
            <v>americana</v>
          </cell>
          <cell r="F3001" t="str">
            <v>L.</v>
          </cell>
          <cell r="G3001" t="str">
            <v>Chaparro</v>
          </cell>
        </row>
        <row r="3002">
          <cell r="A3002">
            <v>172101100</v>
          </cell>
          <cell r="B3002" t="str">
            <v>Davilla sp.</v>
          </cell>
          <cell r="C3002" t="str">
            <v>Dilleniaceae</v>
          </cell>
          <cell r="D3002" t="str">
            <v>Davilla</v>
          </cell>
          <cell r="E3002" t="str">
            <v>sp.</v>
          </cell>
          <cell r="F3002" t="str">
            <v>-</v>
          </cell>
          <cell r="G3002" t="str">
            <v>-</v>
          </cell>
        </row>
        <row r="3003">
          <cell r="A3003">
            <v>172101101</v>
          </cell>
          <cell r="B3003" t="str">
            <v>Davilla kunthii A.St.-Hil.</v>
          </cell>
          <cell r="C3003" t="str">
            <v>Dilleniaceae</v>
          </cell>
          <cell r="D3003" t="str">
            <v>Davilla</v>
          </cell>
          <cell r="E3003" t="str">
            <v>kunthii</v>
          </cell>
          <cell r="F3003" t="str">
            <v>A.St.-Hil.</v>
          </cell>
          <cell r="G3003" t="str">
            <v>Bejuco de candela | Bejuco chaparro | Bejuco candela</v>
          </cell>
        </row>
        <row r="3004">
          <cell r="A3004">
            <v>172101102</v>
          </cell>
          <cell r="B3004" t="str">
            <v>Davilla nitida (Vahl) Kubitzki</v>
          </cell>
          <cell r="C3004" t="str">
            <v>Dilleniaceae</v>
          </cell>
          <cell r="D3004" t="str">
            <v>Davilla</v>
          </cell>
          <cell r="E3004" t="str">
            <v>nitida</v>
          </cell>
          <cell r="F3004" t="str">
            <v>(Vahl) Kubitzki</v>
          </cell>
          <cell r="G3004" t="str">
            <v>Chaparro | Bejuco rayado | Bejuco chaparro</v>
          </cell>
        </row>
        <row r="3005">
          <cell r="A3005">
            <v>172101103</v>
          </cell>
          <cell r="B3005" t="str">
            <v>Davilla rugosa Poir.</v>
          </cell>
          <cell r="C3005" t="str">
            <v>Dilleniaceae</v>
          </cell>
          <cell r="D3005" t="str">
            <v>Davilla</v>
          </cell>
          <cell r="E3005" t="str">
            <v>rugosa</v>
          </cell>
          <cell r="F3005" t="str">
            <v>Poir.</v>
          </cell>
          <cell r="G3005" t="str">
            <v>Bejuco chaparro</v>
          </cell>
        </row>
        <row r="3006">
          <cell r="A3006">
            <v>172102100</v>
          </cell>
          <cell r="B3006" t="str">
            <v>Doliocarpus sp.</v>
          </cell>
          <cell r="C3006" t="str">
            <v>Dilleniaceae</v>
          </cell>
          <cell r="D3006" t="str">
            <v>Doliocarpus</v>
          </cell>
          <cell r="E3006" t="str">
            <v>sp.</v>
          </cell>
          <cell r="F3006" t="str">
            <v>-</v>
          </cell>
          <cell r="G3006" t="str">
            <v>-</v>
          </cell>
        </row>
        <row r="3007">
          <cell r="A3007">
            <v>172102101</v>
          </cell>
          <cell r="B3007" t="str">
            <v>Doliocarpus areolatus Kubitzki</v>
          </cell>
          <cell r="C3007" t="str">
            <v>Dilleniaceae</v>
          </cell>
          <cell r="D3007" t="str">
            <v>Doliocarpus</v>
          </cell>
          <cell r="E3007" t="str">
            <v>areolatus</v>
          </cell>
          <cell r="F3007" t="str">
            <v>Kubitzki</v>
          </cell>
          <cell r="G3007" t="str">
            <v>-</v>
          </cell>
        </row>
        <row r="3008">
          <cell r="A3008">
            <v>172102102</v>
          </cell>
          <cell r="B3008" t="str">
            <v>Doliocarpus brevipedicellatus Garcke</v>
          </cell>
          <cell r="C3008" t="str">
            <v>Dilleniaceae</v>
          </cell>
          <cell r="D3008" t="str">
            <v>Doliocarpus</v>
          </cell>
          <cell r="E3008" t="str">
            <v>brevipedicellatus</v>
          </cell>
          <cell r="F3008" t="str">
            <v>Garcke</v>
          </cell>
          <cell r="G3008" t="str">
            <v>-</v>
          </cell>
        </row>
        <row r="3009">
          <cell r="A3009">
            <v>172102103</v>
          </cell>
          <cell r="B3009" t="str">
            <v>Doliocarpus dentatus (Aubl.) Standl.</v>
          </cell>
          <cell r="C3009" t="str">
            <v>Dilleniaceae</v>
          </cell>
          <cell r="D3009" t="str">
            <v>Doliocarpus</v>
          </cell>
          <cell r="E3009" t="str">
            <v>dentatus</v>
          </cell>
          <cell r="F3009" t="str">
            <v>(Aubl.) Standl.</v>
          </cell>
          <cell r="G3009" t="str">
            <v>Bejuco rosa | Bejuco de agua | Bejuco agraz</v>
          </cell>
        </row>
        <row r="3010">
          <cell r="A3010">
            <v>172102104</v>
          </cell>
          <cell r="B3010" t="str">
            <v>Doliocarpus hispidobaccatus Aymard</v>
          </cell>
          <cell r="C3010" t="str">
            <v>Dilleniaceae</v>
          </cell>
          <cell r="D3010" t="str">
            <v>Doliocarpus</v>
          </cell>
          <cell r="E3010" t="str">
            <v>hispidobaccatus</v>
          </cell>
          <cell r="F3010" t="str">
            <v>Aymard</v>
          </cell>
          <cell r="G3010" t="str">
            <v>-</v>
          </cell>
        </row>
        <row r="3011">
          <cell r="A3011">
            <v>172102105</v>
          </cell>
          <cell r="B3011" t="str">
            <v>Doliocarpus hispidus Standl. &amp; L.O.Williams</v>
          </cell>
          <cell r="C3011" t="str">
            <v>Dilleniaceae</v>
          </cell>
          <cell r="D3011" t="str">
            <v>Doliocarpus</v>
          </cell>
          <cell r="E3011" t="str">
            <v>hispidus</v>
          </cell>
          <cell r="F3011" t="str">
            <v>Standl. &amp; L.O.Williams</v>
          </cell>
          <cell r="G3011" t="str">
            <v>-</v>
          </cell>
        </row>
        <row r="3012">
          <cell r="A3012">
            <v>172102106</v>
          </cell>
          <cell r="B3012" t="str">
            <v>Doliocarpus leiophyllus Kubitzki</v>
          </cell>
          <cell r="C3012" t="str">
            <v>Dilleniaceae</v>
          </cell>
          <cell r="D3012" t="str">
            <v>Doliocarpus</v>
          </cell>
          <cell r="E3012" t="str">
            <v>leiophyllus</v>
          </cell>
          <cell r="F3012" t="str">
            <v>Kubitzki</v>
          </cell>
          <cell r="G3012" t="str">
            <v>-</v>
          </cell>
        </row>
        <row r="3013">
          <cell r="A3013">
            <v>172102107</v>
          </cell>
          <cell r="B3013" t="str">
            <v>Doliocarpus liesneri Aymard</v>
          </cell>
          <cell r="C3013" t="str">
            <v>Dilleniaceae</v>
          </cell>
          <cell r="D3013" t="str">
            <v>Doliocarpus</v>
          </cell>
          <cell r="E3013" t="str">
            <v>liesneri</v>
          </cell>
          <cell r="F3013" t="str">
            <v>Aymard</v>
          </cell>
          <cell r="G3013" t="str">
            <v>-</v>
          </cell>
        </row>
        <row r="3014">
          <cell r="A3014">
            <v>172102108</v>
          </cell>
          <cell r="B3014" t="str">
            <v>Doliocarpus macrocarpus Eichler</v>
          </cell>
          <cell r="C3014" t="str">
            <v>Dilleniaceae</v>
          </cell>
          <cell r="D3014" t="str">
            <v>Doliocarpus</v>
          </cell>
          <cell r="E3014" t="str">
            <v>macrocarpus</v>
          </cell>
          <cell r="F3014" t="str">
            <v>Eichler</v>
          </cell>
          <cell r="G3014" t="str">
            <v>-</v>
          </cell>
        </row>
        <row r="3015">
          <cell r="A3015">
            <v>172102109</v>
          </cell>
          <cell r="B3015" t="str">
            <v>Doliocarpus major J.F.Gmel.</v>
          </cell>
          <cell r="C3015" t="str">
            <v>Dilleniaceae</v>
          </cell>
          <cell r="D3015" t="str">
            <v>Doliocarpus</v>
          </cell>
          <cell r="E3015" t="str">
            <v>major</v>
          </cell>
          <cell r="F3015" t="str">
            <v>J.F.Gmel.</v>
          </cell>
          <cell r="G3015" t="str">
            <v>-</v>
          </cell>
        </row>
        <row r="3016">
          <cell r="A3016">
            <v>172102110</v>
          </cell>
          <cell r="B3016" t="str">
            <v>Doliocarpus multiflorus Standl.</v>
          </cell>
          <cell r="C3016" t="str">
            <v>Dilleniaceae</v>
          </cell>
          <cell r="D3016" t="str">
            <v>Doliocarpus</v>
          </cell>
          <cell r="E3016" t="str">
            <v>multiflorus</v>
          </cell>
          <cell r="F3016" t="str">
            <v>Standl.</v>
          </cell>
          <cell r="G3016" t="str">
            <v>Bejuco del diablo</v>
          </cell>
        </row>
        <row r="3017">
          <cell r="A3017">
            <v>172102111</v>
          </cell>
          <cell r="B3017" t="str">
            <v>Doliocarpus novogranatensis Kubitzki</v>
          </cell>
          <cell r="C3017" t="str">
            <v>Dilleniaceae</v>
          </cell>
          <cell r="D3017" t="str">
            <v>Doliocarpus</v>
          </cell>
          <cell r="E3017" t="str">
            <v>novogranatensis</v>
          </cell>
          <cell r="F3017" t="str">
            <v>Kubitzki</v>
          </cell>
          <cell r="G3017" t="str">
            <v>-</v>
          </cell>
        </row>
        <row r="3018">
          <cell r="A3018">
            <v>172102112</v>
          </cell>
          <cell r="B3018" t="str">
            <v>Doliocarpus paucinervis Kubitzki</v>
          </cell>
          <cell r="C3018" t="str">
            <v>Dilleniaceae</v>
          </cell>
          <cell r="D3018" t="str">
            <v>Doliocarpus</v>
          </cell>
          <cell r="E3018" t="str">
            <v>paucinervis</v>
          </cell>
          <cell r="F3018" t="str">
            <v>Kubitzki</v>
          </cell>
          <cell r="G3018" t="str">
            <v>-</v>
          </cell>
        </row>
        <row r="3019">
          <cell r="A3019">
            <v>172102113</v>
          </cell>
          <cell r="B3019" t="str">
            <v>Doliocarpus pruskii Aymard</v>
          </cell>
          <cell r="C3019" t="str">
            <v>Dilleniaceae</v>
          </cell>
          <cell r="D3019" t="str">
            <v>Doliocarpus</v>
          </cell>
          <cell r="E3019" t="str">
            <v>pruskii</v>
          </cell>
          <cell r="F3019" t="str">
            <v>Aymard</v>
          </cell>
          <cell r="G3019" t="str">
            <v>-</v>
          </cell>
        </row>
        <row r="3020">
          <cell r="A3020">
            <v>172102114</v>
          </cell>
          <cell r="B3020" t="str">
            <v>Doliocarpus putumayensis Aymard</v>
          </cell>
          <cell r="C3020" t="str">
            <v>Dilleniaceae</v>
          </cell>
          <cell r="D3020" t="str">
            <v>Doliocarpus</v>
          </cell>
          <cell r="E3020" t="str">
            <v>putumayensis</v>
          </cell>
          <cell r="F3020" t="str">
            <v>Aymard</v>
          </cell>
          <cell r="G3020" t="str">
            <v>-</v>
          </cell>
        </row>
        <row r="3021">
          <cell r="A3021">
            <v>172102115</v>
          </cell>
          <cell r="B3021" t="str">
            <v>Doliocarpus robustus (Aymard) Aymard</v>
          </cell>
          <cell r="C3021" t="str">
            <v>Dilleniaceae</v>
          </cell>
          <cell r="D3021" t="str">
            <v>Doliocarpus</v>
          </cell>
          <cell r="E3021" t="str">
            <v>robustus</v>
          </cell>
          <cell r="F3021" t="str">
            <v>(Aymard) Aymard</v>
          </cell>
          <cell r="G3021" t="str">
            <v>-</v>
          </cell>
        </row>
        <row r="3022">
          <cell r="A3022">
            <v>172102116</v>
          </cell>
          <cell r="B3022" t="str">
            <v>Doliocarpus schultesianus Aymard</v>
          </cell>
          <cell r="C3022" t="str">
            <v>Dilleniaceae</v>
          </cell>
          <cell r="D3022" t="str">
            <v>Doliocarpus</v>
          </cell>
          <cell r="E3022" t="str">
            <v>schultesianus</v>
          </cell>
          <cell r="F3022" t="str">
            <v>Aymard</v>
          </cell>
          <cell r="G3022" t="str">
            <v>-</v>
          </cell>
        </row>
        <row r="3023">
          <cell r="A3023">
            <v>172102117</v>
          </cell>
          <cell r="B3023" t="str">
            <v>Doliocarpus spraguei Cheesman</v>
          </cell>
          <cell r="C3023" t="str">
            <v>Dilleniaceae</v>
          </cell>
          <cell r="D3023" t="str">
            <v>Doliocarpus</v>
          </cell>
          <cell r="E3023" t="str">
            <v>spraguei</v>
          </cell>
          <cell r="F3023" t="str">
            <v>Cheesman</v>
          </cell>
          <cell r="G3023" t="str">
            <v>-</v>
          </cell>
        </row>
        <row r="3024">
          <cell r="A3024">
            <v>172103100</v>
          </cell>
          <cell r="B3024" t="str">
            <v>Neodillenia sp.</v>
          </cell>
          <cell r="C3024" t="str">
            <v>Dilleniaceae</v>
          </cell>
          <cell r="D3024" t="str">
            <v>Neodillenia</v>
          </cell>
          <cell r="E3024" t="str">
            <v>sp.</v>
          </cell>
          <cell r="F3024" t="str">
            <v>-</v>
          </cell>
          <cell r="G3024" t="str">
            <v>-</v>
          </cell>
        </row>
        <row r="3025">
          <cell r="A3025">
            <v>172103101</v>
          </cell>
          <cell r="B3025" t="str">
            <v>Neodillenia coussapoana Aymard</v>
          </cell>
          <cell r="C3025" t="str">
            <v>Dilleniaceae</v>
          </cell>
          <cell r="D3025" t="str">
            <v>Neodillenia</v>
          </cell>
          <cell r="E3025" t="str">
            <v>coussapoana</v>
          </cell>
          <cell r="F3025" t="str">
            <v>Aymard</v>
          </cell>
          <cell r="G3025" t="str">
            <v>Bejuco de agua</v>
          </cell>
        </row>
        <row r="3026">
          <cell r="A3026">
            <v>172103102</v>
          </cell>
          <cell r="B3026" t="str">
            <v>Neodillenia peruviana Aymard</v>
          </cell>
          <cell r="C3026" t="str">
            <v>Dilleniaceae</v>
          </cell>
          <cell r="D3026" t="str">
            <v>Neodillenia</v>
          </cell>
          <cell r="E3026" t="str">
            <v>peruviana</v>
          </cell>
          <cell r="F3026" t="str">
            <v>Aymard</v>
          </cell>
          <cell r="G3026" t="str">
            <v>-</v>
          </cell>
        </row>
        <row r="3027">
          <cell r="A3027">
            <v>172104100</v>
          </cell>
          <cell r="B3027" t="str">
            <v>Pinzona coriacea Mart. &amp; Zucc.</v>
          </cell>
          <cell r="C3027" t="str">
            <v>Dilleniaceae</v>
          </cell>
          <cell r="D3027" t="str">
            <v>Pinzona</v>
          </cell>
          <cell r="E3027" t="str">
            <v>coriacea</v>
          </cell>
          <cell r="F3027" t="str">
            <v>Mart. &amp; Zucc.</v>
          </cell>
          <cell r="G3027" t="str">
            <v>Bejuco de agua | Bejuco rosa</v>
          </cell>
        </row>
        <row r="3028">
          <cell r="A3028">
            <v>172105100</v>
          </cell>
          <cell r="B3028" t="str">
            <v>Tetracera sp.</v>
          </cell>
          <cell r="C3028" t="str">
            <v>Dilleniaceae</v>
          </cell>
          <cell r="D3028" t="str">
            <v>Tetracera</v>
          </cell>
          <cell r="E3028" t="str">
            <v>sp.</v>
          </cell>
          <cell r="F3028" t="str">
            <v>-</v>
          </cell>
          <cell r="G3028" t="str">
            <v>-</v>
          </cell>
        </row>
        <row r="3029">
          <cell r="A3029">
            <v>172105101</v>
          </cell>
          <cell r="B3029" t="str">
            <v>Tetracera costata Eich.</v>
          </cell>
          <cell r="C3029" t="str">
            <v>Dilleniaceae</v>
          </cell>
          <cell r="D3029" t="str">
            <v>Tetracera</v>
          </cell>
          <cell r="E3029" t="str">
            <v>costata</v>
          </cell>
          <cell r="F3029" t="str">
            <v>Eich.</v>
          </cell>
          <cell r="G3029" t="str">
            <v>Bejuco de agua</v>
          </cell>
        </row>
        <row r="3030">
          <cell r="A3030">
            <v>172105102</v>
          </cell>
          <cell r="B3030" t="str">
            <v>Tetracera hydrophila Triana &amp; Planch.</v>
          </cell>
          <cell r="C3030" t="str">
            <v>Dilleniaceae</v>
          </cell>
          <cell r="D3030" t="str">
            <v>Tetracera</v>
          </cell>
          <cell r="E3030" t="str">
            <v>hydrophila</v>
          </cell>
          <cell r="F3030" t="str">
            <v>Triana &amp; Planch.</v>
          </cell>
          <cell r="G3030" t="str">
            <v>Bejuco de agua</v>
          </cell>
        </row>
        <row r="3031">
          <cell r="A3031">
            <v>172105103</v>
          </cell>
          <cell r="B3031" t="str">
            <v>Tetracera volubilis L.</v>
          </cell>
          <cell r="C3031" t="str">
            <v>Dilleniaceae</v>
          </cell>
          <cell r="D3031" t="str">
            <v>Tetracera</v>
          </cell>
          <cell r="E3031" t="str">
            <v>volubilis</v>
          </cell>
          <cell r="F3031" t="str">
            <v>L.</v>
          </cell>
          <cell r="G3031" t="str">
            <v>-</v>
          </cell>
        </row>
        <row r="3032">
          <cell r="A3032">
            <v>172105104</v>
          </cell>
          <cell r="B3032" t="str">
            <v>Tetracera willdenowiana Steud.</v>
          </cell>
          <cell r="C3032" t="str">
            <v>Dilleniaceae</v>
          </cell>
          <cell r="D3032" t="str">
            <v>Tetracera</v>
          </cell>
          <cell r="E3032" t="str">
            <v>willdenowiana</v>
          </cell>
          <cell r="F3032" t="str">
            <v>Steud.</v>
          </cell>
          <cell r="G3032" t="str">
            <v>Bejuco chaparro | Bejuco de agua</v>
          </cell>
        </row>
        <row r="3033">
          <cell r="A3033">
            <v>173100100</v>
          </cell>
          <cell r="B3033" t="str">
            <v>Dioscorea sp.</v>
          </cell>
          <cell r="C3033" t="str">
            <v>Dioscoreaceae</v>
          </cell>
          <cell r="D3033" t="str">
            <v>Dioscorea</v>
          </cell>
          <cell r="E3033" t="str">
            <v>sp.</v>
          </cell>
          <cell r="F3033" t="str">
            <v>-</v>
          </cell>
          <cell r="G3033" t="str">
            <v>Ñame</v>
          </cell>
        </row>
        <row r="3034">
          <cell r="A3034">
            <v>173100101</v>
          </cell>
          <cell r="B3034" t="str">
            <v>Dioscorea alata L.</v>
          </cell>
          <cell r="C3034" t="str">
            <v>Dioscoreaceae</v>
          </cell>
          <cell r="D3034" t="str">
            <v>Dioscorea</v>
          </cell>
          <cell r="E3034" t="str">
            <v>alata</v>
          </cell>
          <cell r="F3034" t="str">
            <v>L.</v>
          </cell>
          <cell r="G3034" t="str">
            <v>-</v>
          </cell>
        </row>
        <row r="3035">
          <cell r="A3035">
            <v>173100102</v>
          </cell>
          <cell r="B3035" t="str">
            <v>Dioscorea altissima Lam.</v>
          </cell>
          <cell r="C3035" t="str">
            <v>Dioscoreaceae</v>
          </cell>
          <cell r="D3035" t="str">
            <v>Dioscorea</v>
          </cell>
          <cell r="E3035" t="str">
            <v>altissima</v>
          </cell>
          <cell r="F3035" t="str">
            <v>Lam.</v>
          </cell>
          <cell r="G3035" t="str">
            <v>Chiyazo</v>
          </cell>
        </row>
        <row r="3036">
          <cell r="A3036">
            <v>173100103</v>
          </cell>
          <cell r="B3036" t="str">
            <v>Dioscorea amaranthoides C.Presl</v>
          </cell>
          <cell r="C3036" t="str">
            <v>Dioscoreaceae</v>
          </cell>
          <cell r="D3036" t="str">
            <v>Dioscorea</v>
          </cell>
          <cell r="E3036" t="str">
            <v>amaranthoides</v>
          </cell>
          <cell r="F3036" t="str">
            <v>C.Presl</v>
          </cell>
          <cell r="G3036" t="str">
            <v>-</v>
          </cell>
        </row>
        <row r="3037">
          <cell r="A3037">
            <v>173100104</v>
          </cell>
          <cell r="B3037" t="str">
            <v>Dioscorea amazonum Griseb.</v>
          </cell>
          <cell r="C3037" t="str">
            <v>Dioscoreaceae</v>
          </cell>
          <cell r="D3037" t="str">
            <v>Dioscorea</v>
          </cell>
          <cell r="E3037" t="str">
            <v>amazonum</v>
          </cell>
          <cell r="F3037" t="str">
            <v>Griseb.</v>
          </cell>
          <cell r="G3037" t="str">
            <v>-</v>
          </cell>
        </row>
        <row r="3038">
          <cell r="A3038">
            <v>173100105</v>
          </cell>
          <cell r="B3038" t="str">
            <v>Dioscorea atrescens R.Knuth</v>
          </cell>
          <cell r="C3038" t="str">
            <v>Dioscoreaceae</v>
          </cell>
          <cell r="D3038" t="str">
            <v>Dioscorea</v>
          </cell>
          <cell r="E3038" t="str">
            <v>atrescens</v>
          </cell>
          <cell r="F3038" t="str">
            <v>R.Knuth</v>
          </cell>
          <cell r="G3038" t="str">
            <v>-</v>
          </cell>
        </row>
        <row r="3039">
          <cell r="A3039">
            <v>173100106</v>
          </cell>
          <cell r="B3039" t="str">
            <v>Dioscorea bulbifera L.</v>
          </cell>
          <cell r="C3039" t="str">
            <v>Dioscoreaceae</v>
          </cell>
          <cell r="D3039" t="str">
            <v>Dioscorea</v>
          </cell>
          <cell r="E3039" t="str">
            <v>bulbifera</v>
          </cell>
          <cell r="F3039" t="str">
            <v>L.</v>
          </cell>
          <cell r="G3039" t="str">
            <v>Ñame aereo | Ñame de bejuco</v>
          </cell>
        </row>
        <row r="3040">
          <cell r="A3040">
            <v>173100107</v>
          </cell>
          <cell r="B3040" t="str">
            <v>Dioscorea cayenensis Lam.</v>
          </cell>
          <cell r="C3040" t="str">
            <v>Dioscoreaceae</v>
          </cell>
          <cell r="D3040" t="str">
            <v>Dioscorea</v>
          </cell>
          <cell r="E3040" t="str">
            <v>cayenensis</v>
          </cell>
          <cell r="F3040" t="str">
            <v>Lam.</v>
          </cell>
          <cell r="G3040" t="str">
            <v>-</v>
          </cell>
        </row>
        <row r="3041">
          <cell r="A3041">
            <v>173100108</v>
          </cell>
          <cell r="B3041" t="str">
            <v>Dioscorea coriacea Willd.</v>
          </cell>
          <cell r="C3041" t="str">
            <v>Dioscoreaceae</v>
          </cell>
          <cell r="D3041" t="str">
            <v>Dioscorea</v>
          </cell>
          <cell r="E3041" t="str">
            <v>coriacea</v>
          </cell>
          <cell r="F3041" t="str">
            <v>Willd.</v>
          </cell>
          <cell r="G3041" t="str">
            <v>-</v>
          </cell>
        </row>
        <row r="3042">
          <cell r="A3042">
            <v>173100109</v>
          </cell>
          <cell r="B3042" t="str">
            <v>Dioscorea crotalariifolia Uline</v>
          </cell>
          <cell r="C3042" t="str">
            <v>Dioscoreaceae</v>
          </cell>
          <cell r="D3042" t="str">
            <v>Dioscorea</v>
          </cell>
          <cell r="E3042" t="str">
            <v>crotalariifolia</v>
          </cell>
          <cell r="F3042" t="str">
            <v>Uline</v>
          </cell>
          <cell r="G3042" t="str">
            <v>-</v>
          </cell>
        </row>
        <row r="3043">
          <cell r="A3043">
            <v>173100110</v>
          </cell>
          <cell r="B3043" t="str">
            <v>Dioscorea cuspidata Willd.</v>
          </cell>
          <cell r="C3043" t="str">
            <v>Dioscoreaceae</v>
          </cell>
          <cell r="D3043" t="str">
            <v>Dioscorea</v>
          </cell>
          <cell r="E3043" t="str">
            <v>cuspidata</v>
          </cell>
          <cell r="F3043" t="str">
            <v>Willd.</v>
          </cell>
          <cell r="G3043" t="str">
            <v>-</v>
          </cell>
        </row>
        <row r="3044">
          <cell r="A3044">
            <v>173100111</v>
          </cell>
          <cell r="B3044" t="str">
            <v>Dioscorea fodinarum Kunth</v>
          </cell>
          <cell r="C3044" t="str">
            <v>Dioscoreaceae</v>
          </cell>
          <cell r="D3044" t="str">
            <v>Dioscorea</v>
          </cell>
          <cell r="E3044" t="str">
            <v>fodinarum</v>
          </cell>
          <cell r="F3044" t="str">
            <v>Kunth</v>
          </cell>
          <cell r="G3044" t="str">
            <v>-</v>
          </cell>
        </row>
        <row r="3045">
          <cell r="A3045">
            <v>173100112</v>
          </cell>
          <cell r="B3045" t="str">
            <v>Dioscorea guianensis R.Knuth</v>
          </cell>
          <cell r="C3045" t="str">
            <v>Dioscoreaceae</v>
          </cell>
          <cell r="D3045" t="str">
            <v>Dioscorea</v>
          </cell>
          <cell r="E3045" t="str">
            <v>guianensis</v>
          </cell>
          <cell r="F3045" t="str">
            <v>R.Knuth</v>
          </cell>
          <cell r="G3045" t="str">
            <v>-</v>
          </cell>
        </row>
        <row r="3046">
          <cell r="A3046">
            <v>173100113</v>
          </cell>
          <cell r="B3046" t="str">
            <v>Dioscorea panamensis R.Knuth</v>
          </cell>
          <cell r="C3046" t="str">
            <v>Dioscoreaceae</v>
          </cell>
          <cell r="D3046" t="str">
            <v>Dioscorea</v>
          </cell>
          <cell r="E3046" t="str">
            <v>panamensis</v>
          </cell>
          <cell r="F3046" t="str">
            <v>R.Knuth</v>
          </cell>
          <cell r="G3046" t="str">
            <v>-</v>
          </cell>
        </row>
        <row r="3047">
          <cell r="A3047">
            <v>173100114</v>
          </cell>
          <cell r="B3047" t="str">
            <v>Dioscorea piperifolia Willd.</v>
          </cell>
          <cell r="C3047" t="str">
            <v>Dioscoreaceae</v>
          </cell>
          <cell r="D3047" t="str">
            <v>Dioscorea</v>
          </cell>
          <cell r="E3047" t="str">
            <v>piperifolia</v>
          </cell>
          <cell r="F3047" t="str">
            <v>Willd.</v>
          </cell>
          <cell r="G3047" t="str">
            <v>-</v>
          </cell>
        </row>
        <row r="3048">
          <cell r="A3048">
            <v>173100115</v>
          </cell>
          <cell r="B3048" t="str">
            <v>Dioscorea pittieri R.Knuth</v>
          </cell>
          <cell r="C3048" t="str">
            <v>Dioscoreaceae</v>
          </cell>
          <cell r="D3048" t="str">
            <v>Dioscorea</v>
          </cell>
          <cell r="E3048" t="str">
            <v>pittieri</v>
          </cell>
          <cell r="F3048" t="str">
            <v>R.Knuth</v>
          </cell>
          <cell r="G3048" t="str">
            <v>-</v>
          </cell>
        </row>
        <row r="3049">
          <cell r="A3049">
            <v>173100116</v>
          </cell>
          <cell r="B3049" t="str">
            <v>Dioscorea polygonoides Humb. &amp; Bonpl. ex Willd.</v>
          </cell>
          <cell r="C3049" t="str">
            <v>Dioscoreaceae</v>
          </cell>
          <cell r="D3049" t="str">
            <v>Dioscorea</v>
          </cell>
          <cell r="E3049" t="str">
            <v>polygonoides</v>
          </cell>
          <cell r="F3049" t="str">
            <v>Humb. &amp; Bonpl. ex Willd.</v>
          </cell>
          <cell r="G3049" t="str">
            <v>-</v>
          </cell>
        </row>
        <row r="3050">
          <cell r="A3050">
            <v>173100117</v>
          </cell>
          <cell r="B3050" t="str">
            <v>Dioscorea putumayensis R.Knuth</v>
          </cell>
          <cell r="C3050" t="str">
            <v>Dioscoreaceae</v>
          </cell>
          <cell r="D3050" t="str">
            <v>Dioscorea</v>
          </cell>
          <cell r="E3050" t="str">
            <v>putumayensis</v>
          </cell>
          <cell r="F3050" t="str">
            <v>R.Knuth</v>
          </cell>
          <cell r="G3050" t="str">
            <v>-</v>
          </cell>
        </row>
        <row r="3051">
          <cell r="A3051">
            <v>173100118</v>
          </cell>
          <cell r="B3051" t="str">
            <v>Dioscorea trichanthera Gleason</v>
          </cell>
          <cell r="C3051" t="str">
            <v>Dioscoreaceae</v>
          </cell>
          <cell r="D3051" t="str">
            <v>Dioscorea</v>
          </cell>
          <cell r="E3051" t="str">
            <v>trichanthera</v>
          </cell>
          <cell r="F3051" t="str">
            <v>Gleason</v>
          </cell>
          <cell r="G3051" t="str">
            <v>-</v>
          </cell>
        </row>
        <row r="3052">
          <cell r="A3052">
            <v>173100119</v>
          </cell>
          <cell r="B3052" t="str">
            <v>Dioscorea trifida L.f.</v>
          </cell>
          <cell r="C3052" t="str">
            <v>Dioscoreaceae</v>
          </cell>
          <cell r="D3052" t="str">
            <v>Dioscorea</v>
          </cell>
          <cell r="E3052" t="str">
            <v>trifida</v>
          </cell>
          <cell r="F3052" t="str">
            <v>L.f.</v>
          </cell>
          <cell r="G3052" t="str">
            <v>Ñame común | Ñame blanco | Ñame morado corazón granadil | Ñame morado | Ñame de milpesillo | Ñame de cotudo | Ñame de monte | Name negro | Ñame redondito</v>
          </cell>
        </row>
        <row r="3053">
          <cell r="A3053">
            <v>174100100</v>
          </cell>
          <cell r="B3053" t="str">
            <v>Perrottetia sp.</v>
          </cell>
          <cell r="C3053" t="str">
            <v>Dipentodontaceae</v>
          </cell>
          <cell r="D3053" t="str">
            <v>Perrottetia</v>
          </cell>
          <cell r="E3053" t="str">
            <v>sp.</v>
          </cell>
          <cell r="F3053" t="str">
            <v>-</v>
          </cell>
          <cell r="G3053" t="str">
            <v>Guayacán</v>
          </cell>
        </row>
        <row r="3054">
          <cell r="A3054">
            <v>174100101</v>
          </cell>
          <cell r="B3054" t="str">
            <v>Perrottetia calva Cuatrec.</v>
          </cell>
          <cell r="C3054" t="str">
            <v>Dipentodontaceae</v>
          </cell>
          <cell r="D3054" t="str">
            <v>Perrottetia</v>
          </cell>
          <cell r="E3054" t="str">
            <v>calva</v>
          </cell>
          <cell r="F3054" t="str">
            <v>Cuatrec.</v>
          </cell>
          <cell r="G3054" t="str">
            <v>-</v>
          </cell>
        </row>
        <row r="3055">
          <cell r="A3055">
            <v>174100102</v>
          </cell>
          <cell r="B3055" t="str">
            <v>Perrottetia guacharana R.Sánchez &amp; Fern.Alonso</v>
          </cell>
          <cell r="C3055" t="str">
            <v>Dipentodontaceae</v>
          </cell>
          <cell r="D3055" t="str">
            <v>Perrottetia</v>
          </cell>
          <cell r="E3055" t="str">
            <v>guacharana</v>
          </cell>
          <cell r="F3055" t="str">
            <v>R.Sánchez &amp; Fern.Alonso</v>
          </cell>
          <cell r="G3055" t="str">
            <v>-</v>
          </cell>
        </row>
        <row r="3056">
          <cell r="A3056">
            <v>175100100</v>
          </cell>
          <cell r="B3056" t="str">
            <v>Pseudomonotes sp.</v>
          </cell>
          <cell r="C3056" t="str">
            <v>Dipterocarpaceae</v>
          </cell>
          <cell r="D3056" t="str">
            <v>Pseudomonotes</v>
          </cell>
          <cell r="E3056" t="str">
            <v>sp.</v>
          </cell>
          <cell r="F3056" t="str">
            <v>-</v>
          </cell>
          <cell r="G3056" t="str">
            <v>-</v>
          </cell>
        </row>
        <row r="3057">
          <cell r="A3057">
            <v>175100101</v>
          </cell>
          <cell r="B3057" t="str">
            <v>Pseudomonotes tropenbosii A.C.Londoño, E.Alvarez D. &amp; Forero</v>
          </cell>
          <cell r="C3057" t="str">
            <v>Dipterocarpaceae</v>
          </cell>
          <cell r="D3057" t="str">
            <v>Pseudomonotes</v>
          </cell>
          <cell r="E3057" t="str">
            <v>tropenbosii</v>
          </cell>
          <cell r="F3057" t="str">
            <v>A.C.Londoño, E.Alvarez D. &amp; Forero</v>
          </cell>
          <cell r="G3057" t="str">
            <v>Yugo</v>
          </cell>
        </row>
        <row r="3058">
          <cell r="A3058">
            <v>176100100</v>
          </cell>
          <cell r="B3058" t="str">
            <v>Drosera sp.</v>
          </cell>
          <cell r="C3058" t="str">
            <v>Droseraceae</v>
          </cell>
          <cell r="D3058" t="str">
            <v>Drosera</v>
          </cell>
          <cell r="E3058" t="str">
            <v>sp.</v>
          </cell>
          <cell r="F3058" t="str">
            <v>-</v>
          </cell>
          <cell r="G3058" t="str">
            <v>-</v>
          </cell>
        </row>
        <row r="3059">
          <cell r="A3059">
            <v>176100101</v>
          </cell>
          <cell r="B3059" t="str">
            <v>Drosera biflora Schult.</v>
          </cell>
          <cell r="C3059" t="str">
            <v>Droseraceae</v>
          </cell>
          <cell r="D3059" t="str">
            <v>Drosera</v>
          </cell>
          <cell r="E3059" t="str">
            <v>biflora</v>
          </cell>
          <cell r="F3059" t="str">
            <v>Schult.</v>
          </cell>
          <cell r="G3059" t="str">
            <v>-</v>
          </cell>
        </row>
        <row r="3060">
          <cell r="A3060">
            <v>176100102</v>
          </cell>
          <cell r="B3060" t="str">
            <v>Drosera cayennensis Diels</v>
          </cell>
          <cell r="C3060" t="str">
            <v>Droseraceae</v>
          </cell>
          <cell r="D3060" t="str">
            <v>Drosera</v>
          </cell>
          <cell r="E3060" t="str">
            <v>cayennensis</v>
          </cell>
          <cell r="F3060" t="str">
            <v>Diels</v>
          </cell>
          <cell r="G3060" t="str">
            <v>-</v>
          </cell>
        </row>
        <row r="3061">
          <cell r="A3061">
            <v>176100103</v>
          </cell>
          <cell r="B3061" t="str">
            <v>Drosera esmeraldae (Steyerm.) Maguire &amp; Wurdack</v>
          </cell>
          <cell r="C3061" t="str">
            <v>Droseraceae</v>
          </cell>
          <cell r="D3061" t="str">
            <v>Drosera</v>
          </cell>
          <cell r="E3061" t="str">
            <v>esmeraldae</v>
          </cell>
          <cell r="F3061" t="str">
            <v>(Steyerm.) Maguire &amp; Wurdack</v>
          </cell>
          <cell r="G3061" t="str">
            <v>-</v>
          </cell>
        </row>
        <row r="3062">
          <cell r="A3062">
            <v>176100104</v>
          </cell>
          <cell r="B3062" t="str">
            <v>Drosera sessilifolia St.Hill.</v>
          </cell>
          <cell r="C3062" t="str">
            <v>Droseraceae</v>
          </cell>
          <cell r="D3062" t="str">
            <v>Drosera</v>
          </cell>
          <cell r="E3062" t="str">
            <v>sessilifolia</v>
          </cell>
          <cell r="F3062" t="str">
            <v>St.Hill.</v>
          </cell>
          <cell r="G3062" t="str">
            <v>-</v>
          </cell>
        </row>
        <row r="3063">
          <cell r="A3063">
            <v>177100100</v>
          </cell>
          <cell r="B3063" t="str">
            <v>Diospyros sp.</v>
          </cell>
          <cell r="C3063" t="str">
            <v>Ebenaceae</v>
          </cell>
          <cell r="D3063" t="str">
            <v>Diospyros</v>
          </cell>
          <cell r="E3063" t="str">
            <v>sp.</v>
          </cell>
          <cell r="F3063" t="str">
            <v>-</v>
          </cell>
          <cell r="G3063" t="str">
            <v>Palo aji | Chilco</v>
          </cell>
        </row>
        <row r="3064">
          <cell r="A3064">
            <v>177100101</v>
          </cell>
          <cell r="B3064" t="str">
            <v>Diospyros artanthifolia Miq.</v>
          </cell>
          <cell r="C3064" t="str">
            <v>Ebenaceae</v>
          </cell>
          <cell r="D3064" t="str">
            <v>Diospyros</v>
          </cell>
          <cell r="E3064" t="str">
            <v>artanthifolia</v>
          </cell>
          <cell r="F3064" t="str">
            <v>Miq.</v>
          </cell>
          <cell r="G3064" t="str">
            <v>Naranjito | Maca</v>
          </cell>
        </row>
        <row r="3065">
          <cell r="A3065">
            <v>177100102</v>
          </cell>
          <cell r="B3065" t="str">
            <v>Diospyros capreifolia Hiern</v>
          </cell>
          <cell r="C3065" t="str">
            <v>Ebenaceae</v>
          </cell>
          <cell r="D3065" t="str">
            <v>Diospyros</v>
          </cell>
          <cell r="E3065" t="str">
            <v>capreifolia</v>
          </cell>
          <cell r="F3065" t="str">
            <v>Hiern</v>
          </cell>
          <cell r="G3065" t="str">
            <v>-</v>
          </cell>
        </row>
        <row r="3066">
          <cell r="A3066">
            <v>177100103</v>
          </cell>
          <cell r="B3066" t="str">
            <v>Diospyros cauligera F.White</v>
          </cell>
          <cell r="C3066" t="str">
            <v>Ebenaceae</v>
          </cell>
          <cell r="D3066" t="str">
            <v>Diospyros</v>
          </cell>
          <cell r="E3066" t="str">
            <v>cauligera</v>
          </cell>
          <cell r="F3066" t="str">
            <v>F.White</v>
          </cell>
          <cell r="G3066" t="str">
            <v>-</v>
          </cell>
        </row>
        <row r="3067">
          <cell r="A3067">
            <v>177100104</v>
          </cell>
          <cell r="B3067" t="str">
            <v>Diospyros egleri Pires &amp; Cavalcante</v>
          </cell>
          <cell r="C3067" t="str">
            <v>Ebenaceae</v>
          </cell>
          <cell r="D3067" t="str">
            <v>Diospyros</v>
          </cell>
          <cell r="E3067" t="str">
            <v>egleri</v>
          </cell>
          <cell r="F3067" t="str">
            <v>Pires &amp; Cavalcante</v>
          </cell>
          <cell r="G3067" t="str">
            <v>-</v>
          </cell>
        </row>
        <row r="3068">
          <cell r="A3068">
            <v>177100105</v>
          </cell>
          <cell r="B3068" t="str">
            <v>Diospyros froesii Cavalcante</v>
          </cell>
          <cell r="C3068" t="str">
            <v>Ebenaceae</v>
          </cell>
          <cell r="D3068" t="str">
            <v>Diospyros</v>
          </cell>
          <cell r="E3068" t="str">
            <v>froesii</v>
          </cell>
          <cell r="F3068" t="str">
            <v>Cavalcante</v>
          </cell>
          <cell r="G3068" t="str">
            <v>-</v>
          </cell>
        </row>
        <row r="3069">
          <cell r="A3069">
            <v>177100106</v>
          </cell>
          <cell r="B3069" t="str">
            <v>Diospyros gallo B.Walln.</v>
          </cell>
          <cell r="C3069" t="str">
            <v>Ebenaceae</v>
          </cell>
          <cell r="D3069" t="str">
            <v>Diospyros</v>
          </cell>
          <cell r="E3069" t="str">
            <v>gallo</v>
          </cell>
          <cell r="F3069" t="str">
            <v>B.Walln.</v>
          </cell>
          <cell r="G3069" t="str">
            <v>-</v>
          </cell>
        </row>
        <row r="3070">
          <cell r="A3070">
            <v>177100107</v>
          </cell>
          <cell r="B3070" t="str">
            <v>Diospyros glomerata Hiern</v>
          </cell>
          <cell r="C3070" t="str">
            <v>Ebenaceae</v>
          </cell>
          <cell r="D3070" t="str">
            <v>Diospyros</v>
          </cell>
          <cell r="E3070" t="str">
            <v>glomerata</v>
          </cell>
          <cell r="F3070" t="str">
            <v>Hiern</v>
          </cell>
          <cell r="G3070" t="str">
            <v>Sopera de diablo | Huevo de magiña</v>
          </cell>
        </row>
        <row r="3071">
          <cell r="A3071">
            <v>177100108</v>
          </cell>
          <cell r="B3071" t="str">
            <v>Diospyros guianensis (Aubl.) Gürke</v>
          </cell>
          <cell r="C3071" t="str">
            <v>Ebenaceae</v>
          </cell>
          <cell r="D3071" t="str">
            <v>Diospyros</v>
          </cell>
          <cell r="E3071" t="str">
            <v>guianensis</v>
          </cell>
          <cell r="F3071" t="str">
            <v>(Aubl.) Gürke</v>
          </cell>
          <cell r="G3071" t="str">
            <v>-</v>
          </cell>
        </row>
        <row r="3072">
          <cell r="A3072">
            <v>177100109</v>
          </cell>
          <cell r="B3072" t="str">
            <v>Diospyros longifolia (Spruce ex Engl.) Sleumer &amp; F.White</v>
          </cell>
          <cell r="C3072" t="str">
            <v>Ebenaceae</v>
          </cell>
          <cell r="D3072" t="str">
            <v>Diospyros</v>
          </cell>
          <cell r="E3072" t="str">
            <v>longifolia</v>
          </cell>
          <cell r="F3072" t="str">
            <v>(Spruce ex Engl.) Sleumer &amp; F.White</v>
          </cell>
          <cell r="G3072" t="str">
            <v>-</v>
          </cell>
        </row>
        <row r="3073">
          <cell r="A3073">
            <v>177100110</v>
          </cell>
          <cell r="B3073" t="str">
            <v>Diospyros micrantha Sandwith</v>
          </cell>
          <cell r="C3073" t="str">
            <v>Ebenaceae</v>
          </cell>
          <cell r="D3073" t="str">
            <v>Diospyros</v>
          </cell>
          <cell r="E3073" t="str">
            <v>micrantha</v>
          </cell>
          <cell r="F3073" t="str">
            <v>Sandwith</v>
          </cell>
          <cell r="G3073" t="str">
            <v>-</v>
          </cell>
        </row>
        <row r="3074">
          <cell r="A3074">
            <v>177100111</v>
          </cell>
          <cell r="B3074" t="str">
            <v>Diospyros myrmecocarpa Miq.</v>
          </cell>
          <cell r="C3074" t="str">
            <v>Ebenaceae</v>
          </cell>
          <cell r="D3074" t="str">
            <v>Diospyros</v>
          </cell>
          <cell r="E3074" t="str">
            <v>myrmecocarpa</v>
          </cell>
          <cell r="F3074" t="str">
            <v>Miq.</v>
          </cell>
          <cell r="G3074" t="str">
            <v>-</v>
          </cell>
        </row>
        <row r="3075">
          <cell r="A3075">
            <v>177100112</v>
          </cell>
          <cell r="B3075" t="str">
            <v>Diospyros piresii Cavalcante</v>
          </cell>
          <cell r="C3075" t="str">
            <v>Ebenaceae</v>
          </cell>
          <cell r="D3075" t="str">
            <v>Diospyros</v>
          </cell>
          <cell r="E3075" t="str">
            <v>piresii</v>
          </cell>
          <cell r="F3075" t="str">
            <v>Cavalcante</v>
          </cell>
          <cell r="G3075" t="str">
            <v>-</v>
          </cell>
        </row>
        <row r="3076">
          <cell r="A3076">
            <v>177100113</v>
          </cell>
          <cell r="B3076" t="str">
            <v>Diospyros poeppigiana A.DC.</v>
          </cell>
          <cell r="C3076" t="str">
            <v>Ebenaceae</v>
          </cell>
          <cell r="D3076" t="str">
            <v>Diospyros</v>
          </cell>
          <cell r="E3076" t="str">
            <v>poeppigiana</v>
          </cell>
          <cell r="F3076" t="str">
            <v>A.DC.</v>
          </cell>
          <cell r="G3076" t="str">
            <v>-</v>
          </cell>
        </row>
        <row r="3077">
          <cell r="A3077">
            <v>177100114</v>
          </cell>
          <cell r="B3077" t="str">
            <v>Diospyros pseudoxylopia Mildbr.</v>
          </cell>
          <cell r="C3077" t="str">
            <v>Ebenaceae</v>
          </cell>
          <cell r="D3077" t="str">
            <v>Diospyros</v>
          </cell>
          <cell r="E3077" t="str">
            <v>pseudoxylopia</v>
          </cell>
          <cell r="F3077" t="str">
            <v>Mildbr.</v>
          </cell>
          <cell r="G3077" t="str">
            <v>-</v>
          </cell>
        </row>
        <row r="3078">
          <cell r="A3078">
            <v>177100115</v>
          </cell>
          <cell r="B3078" t="str">
            <v>Diospyros sericea A.DC.</v>
          </cell>
          <cell r="C3078" t="str">
            <v>Ebenaceae</v>
          </cell>
          <cell r="D3078" t="str">
            <v>Diospyros</v>
          </cell>
          <cell r="E3078" t="str">
            <v>sericea</v>
          </cell>
          <cell r="F3078" t="str">
            <v>A.DC.</v>
          </cell>
          <cell r="G3078" t="str">
            <v>-</v>
          </cell>
        </row>
        <row r="3079">
          <cell r="A3079">
            <v>177100116</v>
          </cell>
          <cell r="B3079" t="str">
            <v>Diospyros tessmannii Mildbr.</v>
          </cell>
          <cell r="C3079" t="str">
            <v>Ebenaceae</v>
          </cell>
          <cell r="D3079" t="str">
            <v>Diospyros</v>
          </cell>
          <cell r="E3079" t="str">
            <v>tessmannii</v>
          </cell>
          <cell r="F3079" t="str">
            <v>Mildbr.</v>
          </cell>
          <cell r="G3079" t="str">
            <v>-</v>
          </cell>
        </row>
        <row r="3080">
          <cell r="A3080">
            <v>177100117</v>
          </cell>
          <cell r="B3080" t="str">
            <v>Diospyros tetrandra Hiern</v>
          </cell>
          <cell r="C3080" t="str">
            <v>Ebenaceae</v>
          </cell>
          <cell r="D3080" t="str">
            <v>Diospyros</v>
          </cell>
          <cell r="E3080" t="str">
            <v>tetrandra</v>
          </cell>
          <cell r="F3080" t="str">
            <v>Hiern</v>
          </cell>
          <cell r="G3080" t="str">
            <v>-</v>
          </cell>
        </row>
        <row r="3081">
          <cell r="A3081">
            <v>177101100</v>
          </cell>
          <cell r="B3081" t="str">
            <v>Lissocarpa sp.</v>
          </cell>
          <cell r="C3081" t="str">
            <v>Ebenaceae</v>
          </cell>
          <cell r="D3081" t="str">
            <v>Lissocarpa</v>
          </cell>
          <cell r="E3081" t="str">
            <v>sp.</v>
          </cell>
          <cell r="F3081" t="str">
            <v>-</v>
          </cell>
          <cell r="G3081" t="str">
            <v>-</v>
          </cell>
        </row>
        <row r="3082">
          <cell r="A3082">
            <v>177101101</v>
          </cell>
          <cell r="B3082" t="str">
            <v>Lissocarpa benthamii Gürke</v>
          </cell>
          <cell r="C3082" t="str">
            <v>Ebenaceae</v>
          </cell>
          <cell r="D3082" t="str">
            <v>Lissocarpa</v>
          </cell>
          <cell r="E3082" t="str">
            <v>benthamii</v>
          </cell>
          <cell r="F3082" t="str">
            <v>Gürke</v>
          </cell>
          <cell r="G3082" t="str">
            <v>-</v>
          </cell>
        </row>
        <row r="3083">
          <cell r="A3083">
            <v>177101102</v>
          </cell>
          <cell r="B3083" t="str">
            <v>Lissocarpa kating B.Walln.</v>
          </cell>
          <cell r="C3083" t="str">
            <v>Ebenaceae</v>
          </cell>
          <cell r="D3083" t="str">
            <v>Lissocarpa</v>
          </cell>
          <cell r="E3083" t="str">
            <v>kating</v>
          </cell>
          <cell r="F3083" t="str">
            <v>B.Walln.</v>
          </cell>
          <cell r="G3083" t="str">
            <v>-</v>
          </cell>
        </row>
        <row r="3084">
          <cell r="A3084">
            <v>177101103</v>
          </cell>
          <cell r="B3084" t="str">
            <v>Lissocarpa stenocarpa Steyerm.</v>
          </cell>
          <cell r="C3084" t="str">
            <v>Ebenaceae</v>
          </cell>
          <cell r="D3084" t="str">
            <v>Lissocarpa</v>
          </cell>
          <cell r="E3084" t="str">
            <v>stenocarpa</v>
          </cell>
          <cell r="F3084" t="str">
            <v>Steyerm.</v>
          </cell>
          <cell r="G3084" t="str">
            <v>-</v>
          </cell>
        </row>
        <row r="3085">
          <cell r="A3085">
            <v>178100100</v>
          </cell>
          <cell r="B3085" t="str">
            <v>Sloanea sp.</v>
          </cell>
          <cell r="C3085" t="str">
            <v>Elaeocarpaceae</v>
          </cell>
          <cell r="D3085" t="str">
            <v>Sloanea</v>
          </cell>
          <cell r="E3085" t="str">
            <v>sp.</v>
          </cell>
          <cell r="F3085" t="str">
            <v>-</v>
          </cell>
          <cell r="G3085" t="str">
            <v>Barbasco | Achiote | Palo huele feo</v>
          </cell>
        </row>
        <row r="3086">
          <cell r="A3086">
            <v>178100101</v>
          </cell>
          <cell r="B3086" t="str">
            <v>Sloanea brevipes Benth.</v>
          </cell>
          <cell r="C3086" t="str">
            <v>Elaeocarpaceae</v>
          </cell>
          <cell r="D3086" t="str">
            <v>Sloanea</v>
          </cell>
          <cell r="E3086" t="str">
            <v>brevipes</v>
          </cell>
          <cell r="F3086" t="str">
            <v>Benth.</v>
          </cell>
          <cell r="G3086" t="str">
            <v>-</v>
          </cell>
        </row>
        <row r="3087">
          <cell r="A3087">
            <v>178100102</v>
          </cell>
          <cell r="B3087" t="str">
            <v>Sloanea caribaea Krug &amp; Urb.</v>
          </cell>
          <cell r="C3087" t="str">
            <v>Elaeocarpaceae</v>
          </cell>
          <cell r="D3087" t="str">
            <v>Sloanea</v>
          </cell>
          <cell r="E3087" t="str">
            <v>caribaea</v>
          </cell>
          <cell r="F3087" t="str">
            <v>Krug &amp; Urb.</v>
          </cell>
          <cell r="G3087" t="str">
            <v>-</v>
          </cell>
        </row>
        <row r="3088">
          <cell r="A3088">
            <v>178100103</v>
          </cell>
          <cell r="B3088" t="str">
            <v>Sloanea castanocarpa Triana &amp; Planch.</v>
          </cell>
          <cell r="C3088" t="str">
            <v>Elaeocarpaceae</v>
          </cell>
          <cell r="D3088" t="str">
            <v>Sloanea</v>
          </cell>
          <cell r="E3088" t="str">
            <v>castanocarpa</v>
          </cell>
          <cell r="F3088" t="str">
            <v>Triana &amp; Planch.</v>
          </cell>
          <cell r="G3088" t="str">
            <v>-</v>
          </cell>
        </row>
        <row r="3089">
          <cell r="A3089">
            <v>178100104</v>
          </cell>
          <cell r="B3089" t="str">
            <v>Sloanea davidsei Steyerm.</v>
          </cell>
          <cell r="C3089" t="str">
            <v>Elaeocarpaceae</v>
          </cell>
          <cell r="D3089" t="str">
            <v>Sloanea</v>
          </cell>
          <cell r="E3089" t="str">
            <v>davidsei</v>
          </cell>
          <cell r="F3089" t="str">
            <v>Steyerm.</v>
          </cell>
          <cell r="G3089" t="str">
            <v>Palo de bambero | Uhuera</v>
          </cell>
        </row>
        <row r="3090">
          <cell r="A3090">
            <v>178100105</v>
          </cell>
          <cell r="B3090" t="str">
            <v>Sloanea durissima Benth.</v>
          </cell>
          <cell r="C3090" t="str">
            <v>Elaeocarpaceae</v>
          </cell>
          <cell r="D3090" t="str">
            <v>Sloanea</v>
          </cell>
          <cell r="E3090" t="str">
            <v>durissima</v>
          </cell>
          <cell r="F3090" t="str">
            <v>Benth.</v>
          </cell>
          <cell r="G3090" t="str">
            <v>-</v>
          </cell>
        </row>
        <row r="3091">
          <cell r="A3091">
            <v>178100106</v>
          </cell>
          <cell r="B3091" t="str">
            <v>Sloanea eichleri K.Schum.</v>
          </cell>
          <cell r="C3091" t="str">
            <v>Elaeocarpaceae</v>
          </cell>
          <cell r="D3091" t="str">
            <v>Sloanea</v>
          </cell>
          <cell r="E3091" t="str">
            <v>eichleri</v>
          </cell>
          <cell r="F3091" t="str">
            <v>K.Schum.</v>
          </cell>
          <cell r="G3091" t="str">
            <v>Palo de bambero</v>
          </cell>
        </row>
        <row r="3092">
          <cell r="A3092">
            <v>178100107</v>
          </cell>
          <cell r="B3092" t="str">
            <v>Sloanea floribunda Benth.</v>
          </cell>
          <cell r="C3092" t="str">
            <v>Elaeocarpaceae</v>
          </cell>
          <cell r="D3092" t="str">
            <v>Sloanea</v>
          </cell>
          <cell r="E3092" t="str">
            <v>floribunda</v>
          </cell>
          <cell r="F3092" t="str">
            <v>Benth.</v>
          </cell>
          <cell r="G3092" t="str">
            <v>Curarina</v>
          </cell>
        </row>
        <row r="3093">
          <cell r="A3093">
            <v>178100108</v>
          </cell>
          <cell r="B3093" t="str">
            <v>Sloanea fragrans Rusby</v>
          </cell>
          <cell r="C3093" t="str">
            <v>Elaeocarpaceae</v>
          </cell>
          <cell r="D3093" t="str">
            <v>Sloanea</v>
          </cell>
          <cell r="E3093" t="str">
            <v>fragrans</v>
          </cell>
          <cell r="F3093" t="str">
            <v>Rusby</v>
          </cell>
          <cell r="G3093" t="str">
            <v>-</v>
          </cell>
        </row>
        <row r="3094">
          <cell r="A3094">
            <v>178100109</v>
          </cell>
          <cell r="B3094" t="str">
            <v>Sloanea garckeana K.Schum.</v>
          </cell>
          <cell r="C3094" t="str">
            <v>Elaeocarpaceae</v>
          </cell>
          <cell r="D3094" t="str">
            <v>Sloanea</v>
          </cell>
          <cell r="E3094" t="str">
            <v>garckeana</v>
          </cell>
          <cell r="F3094" t="str">
            <v>K.Schum.</v>
          </cell>
          <cell r="G3094" t="str">
            <v>-</v>
          </cell>
        </row>
        <row r="3095">
          <cell r="A3095">
            <v>178100110</v>
          </cell>
          <cell r="B3095" t="str">
            <v>Sloanea guianensis (Aubl.) Benth.</v>
          </cell>
          <cell r="C3095" t="str">
            <v>Elaeocarpaceae</v>
          </cell>
          <cell r="D3095" t="str">
            <v>Sloanea</v>
          </cell>
          <cell r="E3095" t="str">
            <v>guianensis</v>
          </cell>
          <cell r="F3095" t="str">
            <v>(Aubl.) Benth.</v>
          </cell>
          <cell r="G3095" t="str">
            <v>Erizo | Erizo | tres tablas</v>
          </cell>
        </row>
        <row r="3096">
          <cell r="A3096">
            <v>178100111</v>
          </cell>
          <cell r="B3096" t="str">
            <v>Sloanea hirsuta (Schott) Planch. ex Benth.</v>
          </cell>
          <cell r="C3096" t="str">
            <v>Elaeocarpaceae</v>
          </cell>
          <cell r="D3096" t="str">
            <v>Sloanea</v>
          </cell>
          <cell r="E3096" t="str">
            <v>hirsuta</v>
          </cell>
          <cell r="F3096" t="str">
            <v>(Schott) Planch. ex Benth.</v>
          </cell>
          <cell r="G3096" t="str">
            <v>-</v>
          </cell>
        </row>
        <row r="3097">
          <cell r="A3097">
            <v>178100112</v>
          </cell>
          <cell r="B3097" t="str">
            <v>Sloanea lasiocoma K.Schum.</v>
          </cell>
          <cell r="C3097" t="str">
            <v>Elaeocarpaceae</v>
          </cell>
          <cell r="D3097" t="str">
            <v>Sloanea</v>
          </cell>
          <cell r="E3097" t="str">
            <v>lasiocoma</v>
          </cell>
          <cell r="F3097" t="str">
            <v>K.Schum.</v>
          </cell>
          <cell r="G3097" t="str">
            <v>Palo de bambas de achiote</v>
          </cell>
        </row>
        <row r="3098">
          <cell r="A3098">
            <v>178100113</v>
          </cell>
          <cell r="B3098" t="str">
            <v>Sloanea laurifolia (Benth.) Benth.</v>
          </cell>
          <cell r="C3098" t="str">
            <v>Elaeocarpaceae</v>
          </cell>
          <cell r="D3098" t="str">
            <v>Sloanea</v>
          </cell>
          <cell r="E3098" t="str">
            <v>laurifolia</v>
          </cell>
          <cell r="F3098" t="str">
            <v>(Benth.) Benth.</v>
          </cell>
          <cell r="G3098" t="str">
            <v>-</v>
          </cell>
        </row>
        <row r="3099">
          <cell r="A3099">
            <v>178100114</v>
          </cell>
          <cell r="B3099" t="str">
            <v>Sloanea macrophylla Turcz.</v>
          </cell>
          <cell r="C3099" t="str">
            <v>Elaeocarpaceae</v>
          </cell>
          <cell r="D3099" t="str">
            <v>Sloanea</v>
          </cell>
          <cell r="E3099" t="str">
            <v>macrophylla</v>
          </cell>
          <cell r="F3099" t="str">
            <v>Turcz.</v>
          </cell>
          <cell r="G3099" t="str">
            <v>Piedro | Achiote de monte | Achiote</v>
          </cell>
        </row>
        <row r="3100">
          <cell r="A3100">
            <v>178100115</v>
          </cell>
          <cell r="B3100" t="str">
            <v>Sloanea parviflora Benth.</v>
          </cell>
          <cell r="C3100" t="str">
            <v>Elaeocarpaceae</v>
          </cell>
          <cell r="D3100" t="str">
            <v>Sloanea</v>
          </cell>
          <cell r="E3100" t="str">
            <v>parviflora</v>
          </cell>
          <cell r="F3100" t="str">
            <v>Benth.</v>
          </cell>
          <cell r="G3100" t="str">
            <v>Palo de bambas de achiote</v>
          </cell>
        </row>
        <row r="3101">
          <cell r="A3101">
            <v>178100116</v>
          </cell>
          <cell r="B3101" t="str">
            <v>Sloanea parvifructa J.A.Steyermark</v>
          </cell>
          <cell r="C3101" t="str">
            <v>Elaeocarpaceae</v>
          </cell>
          <cell r="D3101" t="str">
            <v>Sloanea</v>
          </cell>
          <cell r="E3101" t="str">
            <v>parvifructa</v>
          </cell>
          <cell r="F3101" t="str">
            <v>J.A.Steyermark</v>
          </cell>
          <cell r="G3101" t="str">
            <v>Achiote</v>
          </cell>
        </row>
        <row r="3102">
          <cell r="A3102">
            <v>178100117</v>
          </cell>
          <cell r="B3102" t="str">
            <v>Sloanea porphyrocarpa Ducke</v>
          </cell>
          <cell r="C3102" t="str">
            <v>Elaeocarpaceae</v>
          </cell>
          <cell r="D3102" t="str">
            <v>Sloanea</v>
          </cell>
          <cell r="E3102" t="str">
            <v>porphyrocarpa</v>
          </cell>
          <cell r="F3102" t="str">
            <v>Ducke</v>
          </cell>
          <cell r="G3102" t="str">
            <v>-</v>
          </cell>
        </row>
        <row r="3103">
          <cell r="A3103">
            <v>178100118</v>
          </cell>
          <cell r="B3103" t="str">
            <v>Sloanea pubescens Benth.</v>
          </cell>
          <cell r="C3103" t="str">
            <v>Elaeocarpaceae</v>
          </cell>
          <cell r="D3103" t="str">
            <v>Sloanea</v>
          </cell>
          <cell r="E3103" t="str">
            <v>pubescens</v>
          </cell>
          <cell r="F3103" t="str">
            <v>Benth.</v>
          </cell>
          <cell r="G3103" t="str">
            <v>Achiotillo | Nudillo</v>
          </cell>
        </row>
        <row r="3104">
          <cell r="A3104">
            <v>178100119</v>
          </cell>
          <cell r="B3104" t="str">
            <v>Sloanea pubiflora Benth.</v>
          </cell>
          <cell r="C3104" t="str">
            <v>Elaeocarpaceae</v>
          </cell>
          <cell r="D3104" t="str">
            <v>Sloanea</v>
          </cell>
          <cell r="E3104" t="str">
            <v>pubiflora</v>
          </cell>
          <cell r="F3104" t="str">
            <v>Benth.</v>
          </cell>
          <cell r="G3104" t="str">
            <v>-</v>
          </cell>
        </row>
        <row r="3105">
          <cell r="A3105">
            <v>178100120</v>
          </cell>
          <cell r="B3105" t="str">
            <v>Sloanea rufa Benth.</v>
          </cell>
          <cell r="C3105" t="str">
            <v>Elaeocarpaceae</v>
          </cell>
          <cell r="D3105" t="str">
            <v>Sloanea</v>
          </cell>
          <cell r="E3105" t="str">
            <v>rufa</v>
          </cell>
          <cell r="F3105" t="str">
            <v>Benth.</v>
          </cell>
          <cell r="G3105" t="str">
            <v>Achiote de monte</v>
          </cell>
        </row>
        <row r="3106">
          <cell r="A3106">
            <v>178100121</v>
          </cell>
          <cell r="B3106" t="str">
            <v>Sloanea spathulata Earle Sm.</v>
          </cell>
          <cell r="C3106" t="str">
            <v>Elaeocarpaceae</v>
          </cell>
          <cell r="D3106" t="str">
            <v>Sloanea</v>
          </cell>
          <cell r="E3106" t="str">
            <v>spathulata</v>
          </cell>
          <cell r="F3106" t="str">
            <v>Earle Sm.</v>
          </cell>
          <cell r="G3106" t="str">
            <v>-</v>
          </cell>
        </row>
        <row r="3107">
          <cell r="A3107">
            <v>178100122</v>
          </cell>
          <cell r="B3107" t="str">
            <v>Sloanea steyermarkii Earle Sm.</v>
          </cell>
          <cell r="C3107" t="str">
            <v>Elaeocarpaceae</v>
          </cell>
          <cell r="D3107" t="str">
            <v>Sloanea</v>
          </cell>
          <cell r="E3107" t="str">
            <v>steyermarkii</v>
          </cell>
          <cell r="F3107" t="str">
            <v>Earle Sm.</v>
          </cell>
          <cell r="G3107" t="str">
            <v>Palo de bambas de achiote | Palo de bambas</v>
          </cell>
        </row>
        <row r="3108">
          <cell r="A3108">
            <v>178100123</v>
          </cell>
          <cell r="B3108" t="str">
            <v>Sloanea subpsilocarpa Steyerm.</v>
          </cell>
          <cell r="C3108" t="str">
            <v>Elaeocarpaceae</v>
          </cell>
          <cell r="D3108" t="str">
            <v>Sloanea</v>
          </cell>
          <cell r="E3108" t="str">
            <v>subpsilocarpa</v>
          </cell>
          <cell r="F3108" t="str">
            <v>Steyerm.</v>
          </cell>
          <cell r="G3108" t="str">
            <v>-</v>
          </cell>
        </row>
        <row r="3109">
          <cell r="A3109">
            <v>178100124</v>
          </cell>
          <cell r="B3109" t="str">
            <v>Sloanea synandra Benth.</v>
          </cell>
          <cell r="C3109" t="str">
            <v>Elaeocarpaceae</v>
          </cell>
          <cell r="D3109" t="str">
            <v>Sloanea</v>
          </cell>
          <cell r="E3109" t="str">
            <v>synandra</v>
          </cell>
          <cell r="F3109" t="str">
            <v>Benth.</v>
          </cell>
          <cell r="G3109" t="str">
            <v>Felechador</v>
          </cell>
        </row>
        <row r="3110">
          <cell r="A3110">
            <v>178100125</v>
          </cell>
          <cell r="B3110" t="str">
            <v>Sloanea terniflora (DC.) Standl.</v>
          </cell>
          <cell r="C3110" t="str">
            <v>Elaeocarpaceae</v>
          </cell>
          <cell r="D3110" t="str">
            <v>Sloanea</v>
          </cell>
          <cell r="E3110" t="str">
            <v>terniflora</v>
          </cell>
          <cell r="F3110" t="str">
            <v>(DC.) Standl.</v>
          </cell>
          <cell r="G3110" t="str">
            <v>-</v>
          </cell>
        </row>
        <row r="3111">
          <cell r="A3111">
            <v>178100126</v>
          </cell>
          <cell r="B3111" t="str">
            <v>Sloanea tuerckheimii Donn Sm.</v>
          </cell>
          <cell r="C3111" t="str">
            <v>Elaeocarpaceae</v>
          </cell>
          <cell r="D3111" t="str">
            <v>Sloanea</v>
          </cell>
          <cell r="E3111" t="str">
            <v>tuerckheimii</v>
          </cell>
          <cell r="F3111" t="str">
            <v>Donn Sm.</v>
          </cell>
          <cell r="G3111" t="str">
            <v>-</v>
          </cell>
        </row>
        <row r="3112">
          <cell r="A3112">
            <v>178100127</v>
          </cell>
          <cell r="B3112" t="str">
            <v>Sloanea wurdackii Steyerm.</v>
          </cell>
          <cell r="C3112" t="str">
            <v>Elaeocarpaceae</v>
          </cell>
          <cell r="D3112" t="str">
            <v>Sloanea</v>
          </cell>
          <cell r="E3112" t="str">
            <v>wurdackii</v>
          </cell>
          <cell r="F3112" t="str">
            <v>Steyerm.</v>
          </cell>
          <cell r="G3112" t="str">
            <v>-</v>
          </cell>
        </row>
        <row r="3113">
          <cell r="A3113">
            <v>178100128</v>
          </cell>
          <cell r="B3113" t="str">
            <v>Sloanea zuliaensis Pittier</v>
          </cell>
          <cell r="C3113" t="str">
            <v>Elaeocarpaceae</v>
          </cell>
          <cell r="D3113" t="str">
            <v>Sloanea</v>
          </cell>
          <cell r="E3113" t="str">
            <v>zuliaensis</v>
          </cell>
          <cell r="F3113" t="str">
            <v>Pittier</v>
          </cell>
          <cell r="G3113" t="str">
            <v>Castaño</v>
          </cell>
        </row>
        <row r="3114">
          <cell r="A3114">
            <v>179100100</v>
          </cell>
          <cell r="B3114" t="str">
            <v>Equisetum sp.</v>
          </cell>
          <cell r="C3114" t="str">
            <v>Equisetaceae</v>
          </cell>
          <cell r="D3114" t="str">
            <v>Equisetum</v>
          </cell>
          <cell r="E3114" t="str">
            <v>sp.</v>
          </cell>
          <cell r="F3114" t="str">
            <v>-</v>
          </cell>
          <cell r="G3114" t="str">
            <v>-</v>
          </cell>
        </row>
        <row r="3115">
          <cell r="A3115">
            <v>179100101</v>
          </cell>
          <cell r="B3115" t="str">
            <v>Equisetum bogotense Kunth</v>
          </cell>
          <cell r="C3115" t="str">
            <v>Equisetaceae</v>
          </cell>
          <cell r="D3115" t="str">
            <v>Equisetum</v>
          </cell>
          <cell r="E3115" t="str">
            <v>bogotense</v>
          </cell>
          <cell r="F3115" t="str">
            <v>Kunth</v>
          </cell>
          <cell r="G3115" t="str">
            <v>-</v>
          </cell>
        </row>
        <row r="3116">
          <cell r="A3116">
            <v>179100102</v>
          </cell>
          <cell r="B3116" t="str">
            <v>Equisetum giganteum L.</v>
          </cell>
          <cell r="C3116" t="str">
            <v>Equisetaceae</v>
          </cell>
          <cell r="D3116" t="str">
            <v>Equisetum</v>
          </cell>
          <cell r="E3116" t="str">
            <v>giganteum</v>
          </cell>
          <cell r="F3116" t="str">
            <v>L.</v>
          </cell>
          <cell r="G3116" t="str">
            <v>-</v>
          </cell>
        </row>
        <row r="3117">
          <cell r="A3117">
            <v>180100100</v>
          </cell>
          <cell r="B3117" t="str">
            <v>Agarista duckei (Huber) Judd</v>
          </cell>
          <cell r="C3117" t="str">
            <v>Ericaceae</v>
          </cell>
          <cell r="D3117" t="str">
            <v>Agarista</v>
          </cell>
          <cell r="E3117" t="str">
            <v>duckei</v>
          </cell>
          <cell r="F3117" t="str">
            <v>(Huber) Judd</v>
          </cell>
          <cell r="G3117" t="str">
            <v>-</v>
          </cell>
        </row>
        <row r="3118">
          <cell r="A3118">
            <v>180101100</v>
          </cell>
          <cell r="B3118" t="str">
            <v>Anthopterus schultzeae (Sleumer) Luteyn</v>
          </cell>
          <cell r="C3118" t="str">
            <v>Ericaceae</v>
          </cell>
          <cell r="D3118" t="str">
            <v>Anthopterus</v>
          </cell>
          <cell r="E3118" t="str">
            <v>schultzeae</v>
          </cell>
          <cell r="F3118" t="str">
            <v>(Sleumer) Luteyn</v>
          </cell>
          <cell r="G3118" t="str">
            <v>-</v>
          </cell>
        </row>
        <row r="3119">
          <cell r="A3119">
            <v>180102100</v>
          </cell>
          <cell r="B3119" t="str">
            <v>Bejaria sp.</v>
          </cell>
          <cell r="C3119" t="str">
            <v>Ericaceae</v>
          </cell>
          <cell r="D3119" t="str">
            <v>Bejaria</v>
          </cell>
          <cell r="E3119" t="str">
            <v>sp.</v>
          </cell>
          <cell r="F3119" t="str">
            <v>-</v>
          </cell>
          <cell r="G3119" t="str">
            <v>-</v>
          </cell>
        </row>
        <row r="3120">
          <cell r="A3120">
            <v>180102101</v>
          </cell>
          <cell r="B3120" t="str">
            <v>Bejaria aestuans L.</v>
          </cell>
          <cell r="C3120" t="str">
            <v>Ericaceae</v>
          </cell>
          <cell r="D3120" t="str">
            <v>Bejaria</v>
          </cell>
          <cell r="E3120" t="str">
            <v>aestuans</v>
          </cell>
          <cell r="F3120" t="str">
            <v>L.</v>
          </cell>
          <cell r="G3120" t="str">
            <v>-</v>
          </cell>
        </row>
        <row r="3121">
          <cell r="A3121">
            <v>180102102</v>
          </cell>
          <cell r="B3121" t="str">
            <v>Bejaria sprucei Meisn.</v>
          </cell>
          <cell r="C3121" t="str">
            <v>Ericaceae</v>
          </cell>
          <cell r="D3121" t="str">
            <v>Bejaria</v>
          </cell>
          <cell r="E3121" t="str">
            <v>sprucei</v>
          </cell>
          <cell r="F3121" t="str">
            <v>Meisn.</v>
          </cell>
          <cell r="G3121" t="str">
            <v>Brgu-pun</v>
          </cell>
        </row>
        <row r="3122">
          <cell r="A3122">
            <v>180103100</v>
          </cell>
          <cell r="B3122" t="str">
            <v>Cavendishia sp.</v>
          </cell>
          <cell r="C3122" t="str">
            <v>Ericaceae</v>
          </cell>
          <cell r="D3122" t="str">
            <v>Cavendishia</v>
          </cell>
          <cell r="E3122" t="str">
            <v>sp.</v>
          </cell>
          <cell r="F3122" t="str">
            <v>-</v>
          </cell>
          <cell r="G3122" t="str">
            <v>-</v>
          </cell>
        </row>
        <row r="3123">
          <cell r="A3123">
            <v>180103101</v>
          </cell>
          <cell r="B3123" t="str">
            <v>Cavendishia bracteata (J.St.-Hil.) Hoerold</v>
          </cell>
          <cell r="C3123" t="str">
            <v>Ericaceae</v>
          </cell>
          <cell r="D3123" t="str">
            <v>Cavendishia</v>
          </cell>
          <cell r="E3123" t="str">
            <v>bracteata</v>
          </cell>
          <cell r="F3123" t="str">
            <v>(J.St.-Hil.) Hoerold</v>
          </cell>
          <cell r="G3123" t="str">
            <v>Chaquilulo</v>
          </cell>
        </row>
        <row r="3124">
          <cell r="A3124">
            <v>180103102</v>
          </cell>
          <cell r="B3124" t="str">
            <v>Cavendishia compacta A.C.Sm.</v>
          </cell>
          <cell r="C3124" t="str">
            <v>Ericaceae</v>
          </cell>
          <cell r="D3124" t="str">
            <v>Cavendishia</v>
          </cell>
          <cell r="E3124" t="str">
            <v>compacta</v>
          </cell>
          <cell r="F3124" t="str">
            <v>A.C.Sm.</v>
          </cell>
          <cell r="G3124" t="str">
            <v>-</v>
          </cell>
        </row>
        <row r="3125">
          <cell r="A3125">
            <v>180103103</v>
          </cell>
          <cell r="B3125" t="str">
            <v>Cavendishia cuatrecasasii A.C.Sm.</v>
          </cell>
          <cell r="C3125" t="str">
            <v>Ericaceae</v>
          </cell>
          <cell r="D3125" t="str">
            <v>Cavendishia</v>
          </cell>
          <cell r="E3125" t="str">
            <v>cuatrecasasii</v>
          </cell>
          <cell r="F3125" t="str">
            <v>A.C.Sm.</v>
          </cell>
          <cell r="G3125" t="str">
            <v>-</v>
          </cell>
        </row>
        <row r="3126">
          <cell r="A3126">
            <v>180103104</v>
          </cell>
          <cell r="B3126" t="str">
            <v>Cavendishia engleriana Hoerold</v>
          </cell>
          <cell r="C3126" t="str">
            <v>Ericaceae</v>
          </cell>
          <cell r="D3126" t="str">
            <v>Cavendishia</v>
          </cell>
          <cell r="E3126" t="str">
            <v>engleriana</v>
          </cell>
          <cell r="F3126" t="str">
            <v>Hoerold</v>
          </cell>
          <cell r="G3126" t="str">
            <v>-</v>
          </cell>
        </row>
        <row r="3127">
          <cell r="A3127">
            <v>180103105</v>
          </cell>
          <cell r="B3127" t="str">
            <v>Cavendishia pubescens (Kunth) Hemsl.</v>
          </cell>
          <cell r="C3127" t="str">
            <v>Ericaceae</v>
          </cell>
          <cell r="D3127" t="str">
            <v>Cavendishia</v>
          </cell>
          <cell r="E3127" t="str">
            <v>pubescens</v>
          </cell>
          <cell r="F3127" t="str">
            <v>(Kunth) Hemsl.</v>
          </cell>
          <cell r="G3127" t="str">
            <v>-</v>
          </cell>
        </row>
        <row r="3128">
          <cell r="A3128">
            <v>180103106</v>
          </cell>
          <cell r="B3128" t="str">
            <v>Cavendishia speciosa A.C.Sm.</v>
          </cell>
          <cell r="C3128" t="str">
            <v>Ericaceae</v>
          </cell>
          <cell r="D3128" t="str">
            <v>Cavendishia</v>
          </cell>
          <cell r="E3128" t="str">
            <v>speciosa</v>
          </cell>
          <cell r="F3128" t="str">
            <v>A.C.Sm.</v>
          </cell>
          <cell r="G3128" t="str">
            <v>-</v>
          </cell>
        </row>
        <row r="3129">
          <cell r="A3129">
            <v>180103107</v>
          </cell>
          <cell r="B3129" t="str">
            <v>Cavendishia tarapotana (Meisn.) Benth. &amp; Hook.f.</v>
          </cell>
          <cell r="C3129" t="str">
            <v>Ericaceae</v>
          </cell>
          <cell r="D3129" t="str">
            <v>Cavendishia</v>
          </cell>
          <cell r="E3129" t="str">
            <v>tarapotana</v>
          </cell>
          <cell r="F3129" t="str">
            <v>(Meisn.) Benth. &amp; Hook.f.</v>
          </cell>
          <cell r="G3129" t="str">
            <v>-</v>
          </cell>
        </row>
        <row r="3130">
          <cell r="A3130">
            <v>180104100</v>
          </cell>
          <cell r="B3130" t="str">
            <v>Ceratostema amplexicaule A.C.Sm.</v>
          </cell>
          <cell r="C3130" t="str">
            <v>Ericaceae</v>
          </cell>
          <cell r="D3130" t="str">
            <v>Ceratostema</v>
          </cell>
          <cell r="E3130" t="str">
            <v>amplexicaule</v>
          </cell>
          <cell r="F3130" t="str">
            <v>A.C.Sm.</v>
          </cell>
          <cell r="G3130" t="str">
            <v>-</v>
          </cell>
        </row>
        <row r="3131">
          <cell r="A3131">
            <v>180105100</v>
          </cell>
          <cell r="B3131" t="str">
            <v>Diogenesia floribunda (A.C.Sm.) Sleumer</v>
          </cell>
          <cell r="C3131" t="str">
            <v>Ericaceae</v>
          </cell>
          <cell r="D3131" t="str">
            <v>Diogenesia</v>
          </cell>
          <cell r="E3131" t="str">
            <v>floribunda</v>
          </cell>
          <cell r="F3131" t="str">
            <v>(A.C.Sm.) Sleumer</v>
          </cell>
          <cell r="G3131" t="str">
            <v>-</v>
          </cell>
        </row>
        <row r="3132">
          <cell r="A3132">
            <v>180106100</v>
          </cell>
          <cell r="B3132" t="str">
            <v>Disterigma sp.</v>
          </cell>
          <cell r="C3132" t="str">
            <v>Ericaceae</v>
          </cell>
          <cell r="D3132" t="str">
            <v>Disterigma</v>
          </cell>
          <cell r="E3132" t="str">
            <v>sp.</v>
          </cell>
          <cell r="F3132" t="str">
            <v>-</v>
          </cell>
          <cell r="G3132" t="str">
            <v>-</v>
          </cell>
        </row>
        <row r="3133">
          <cell r="A3133">
            <v>180106101</v>
          </cell>
          <cell r="B3133" t="str">
            <v>Disterigma acuminatum (Kunth) Nied.</v>
          </cell>
          <cell r="C3133" t="str">
            <v>Ericaceae</v>
          </cell>
          <cell r="D3133" t="str">
            <v>Disterigma</v>
          </cell>
          <cell r="E3133" t="str">
            <v>acuminatum</v>
          </cell>
          <cell r="F3133" t="str">
            <v>(Kunth) Nied.</v>
          </cell>
          <cell r="G3133" t="str">
            <v>-</v>
          </cell>
        </row>
        <row r="3134">
          <cell r="A3134">
            <v>180106102</v>
          </cell>
          <cell r="B3134" t="str">
            <v>Disterigma cryptocalyx A.C.Sm.</v>
          </cell>
          <cell r="C3134" t="str">
            <v>Ericaceae</v>
          </cell>
          <cell r="D3134" t="str">
            <v>Disterigma</v>
          </cell>
          <cell r="E3134" t="str">
            <v>cryptocalyx</v>
          </cell>
          <cell r="F3134" t="str">
            <v>A.C.Sm.</v>
          </cell>
          <cell r="G3134" t="str">
            <v>-</v>
          </cell>
        </row>
        <row r="3135">
          <cell r="A3135">
            <v>180106103</v>
          </cell>
          <cell r="B3135" t="str">
            <v>Disterigma noyesiae Luteyn</v>
          </cell>
          <cell r="C3135" t="str">
            <v>Ericaceae</v>
          </cell>
          <cell r="D3135" t="str">
            <v>Disterigma</v>
          </cell>
          <cell r="E3135" t="str">
            <v>noyesiae</v>
          </cell>
          <cell r="F3135" t="str">
            <v>Luteyn</v>
          </cell>
          <cell r="G3135" t="str">
            <v>Sonajero</v>
          </cell>
        </row>
        <row r="3136">
          <cell r="A3136">
            <v>180107100</v>
          </cell>
          <cell r="B3136" t="str">
            <v>Gaultheria sp.</v>
          </cell>
          <cell r="C3136" t="str">
            <v>Ericaceae</v>
          </cell>
          <cell r="D3136" t="str">
            <v>Gaultheria</v>
          </cell>
          <cell r="E3136" t="str">
            <v>sp.</v>
          </cell>
          <cell r="F3136" t="str">
            <v>-</v>
          </cell>
          <cell r="G3136" t="str">
            <v>-</v>
          </cell>
        </row>
        <row r="3137">
          <cell r="A3137">
            <v>180107101</v>
          </cell>
          <cell r="B3137" t="str">
            <v>Gaultheria anastomosans (L.f.) Kunth</v>
          </cell>
          <cell r="C3137" t="str">
            <v>Ericaceae</v>
          </cell>
          <cell r="D3137" t="str">
            <v>Gaultheria</v>
          </cell>
          <cell r="E3137" t="str">
            <v>anastomosans</v>
          </cell>
          <cell r="F3137" t="str">
            <v>(L.f.) Kunth</v>
          </cell>
          <cell r="G3137" t="str">
            <v>-</v>
          </cell>
        </row>
        <row r="3138">
          <cell r="A3138">
            <v>180107102</v>
          </cell>
          <cell r="B3138" t="str">
            <v>Gaultheria rigida Kunth</v>
          </cell>
          <cell r="C3138" t="str">
            <v>Ericaceae</v>
          </cell>
          <cell r="D3138" t="str">
            <v>Gaultheria</v>
          </cell>
          <cell r="E3138" t="str">
            <v>rigida</v>
          </cell>
          <cell r="F3138" t="str">
            <v>Kunth</v>
          </cell>
          <cell r="G3138" t="str">
            <v>-</v>
          </cell>
        </row>
        <row r="3139">
          <cell r="A3139">
            <v>180107103</v>
          </cell>
          <cell r="B3139" t="str">
            <v>Gaultheria strigosa Benth.</v>
          </cell>
          <cell r="C3139" t="str">
            <v>Ericaceae</v>
          </cell>
          <cell r="D3139" t="str">
            <v>Gaultheria</v>
          </cell>
          <cell r="E3139" t="str">
            <v>strigosa</v>
          </cell>
          <cell r="F3139" t="str">
            <v>Benth.</v>
          </cell>
          <cell r="G3139" t="str">
            <v>-</v>
          </cell>
        </row>
        <row r="3140">
          <cell r="A3140">
            <v>180108100</v>
          </cell>
          <cell r="B3140" t="str">
            <v>Macleania sp.</v>
          </cell>
          <cell r="C3140" t="str">
            <v>Ericaceae</v>
          </cell>
          <cell r="D3140" t="str">
            <v>Macleania</v>
          </cell>
          <cell r="E3140" t="str">
            <v>sp.</v>
          </cell>
          <cell r="F3140" t="str">
            <v>-</v>
          </cell>
          <cell r="G3140" t="str">
            <v>-</v>
          </cell>
        </row>
        <row r="3141">
          <cell r="A3141">
            <v>180108101</v>
          </cell>
          <cell r="B3141" t="str">
            <v>Macleania macrantha Benth.</v>
          </cell>
          <cell r="C3141" t="str">
            <v>Ericaceae</v>
          </cell>
          <cell r="D3141" t="str">
            <v>Macleania</v>
          </cell>
          <cell r="E3141" t="str">
            <v>macrantha</v>
          </cell>
          <cell r="F3141" t="str">
            <v>Benth.</v>
          </cell>
          <cell r="G3141" t="str">
            <v>-</v>
          </cell>
        </row>
        <row r="3142">
          <cell r="A3142">
            <v>180108102</v>
          </cell>
          <cell r="B3142" t="str">
            <v>Macleania recumbens A.C.Sm.</v>
          </cell>
          <cell r="C3142" t="str">
            <v>Ericaceae</v>
          </cell>
          <cell r="D3142" t="str">
            <v>Macleania</v>
          </cell>
          <cell r="E3142" t="str">
            <v>recumbens</v>
          </cell>
          <cell r="F3142" t="str">
            <v>A.C.Sm.</v>
          </cell>
          <cell r="G3142" t="str">
            <v>-</v>
          </cell>
        </row>
        <row r="3143">
          <cell r="A3143">
            <v>180108103</v>
          </cell>
          <cell r="B3143" t="str">
            <v>Macleania stricta A.C.Sm.</v>
          </cell>
          <cell r="C3143" t="str">
            <v>Ericaceae</v>
          </cell>
          <cell r="D3143" t="str">
            <v>Macleania</v>
          </cell>
          <cell r="E3143" t="str">
            <v>stricta</v>
          </cell>
          <cell r="F3143" t="str">
            <v>A.C.Sm.</v>
          </cell>
          <cell r="G3143" t="str">
            <v>-</v>
          </cell>
        </row>
        <row r="3144">
          <cell r="A3144">
            <v>180109100</v>
          </cell>
          <cell r="B3144" t="str">
            <v>Pernettya prostrata (Cav.) DC.</v>
          </cell>
          <cell r="C3144" t="str">
            <v>Ericaceae</v>
          </cell>
          <cell r="D3144" t="str">
            <v>Pernettya</v>
          </cell>
          <cell r="E3144" t="str">
            <v>prostrata</v>
          </cell>
          <cell r="F3144" t="str">
            <v>(Cav.) DC.</v>
          </cell>
          <cell r="G3144" t="str">
            <v>-</v>
          </cell>
        </row>
        <row r="3145">
          <cell r="A3145">
            <v>180110100</v>
          </cell>
          <cell r="B3145" t="str">
            <v>Plutarchia angulata A.C.Sm.</v>
          </cell>
          <cell r="C3145" t="str">
            <v>Ericaceae</v>
          </cell>
          <cell r="D3145" t="str">
            <v>Plutarchia</v>
          </cell>
          <cell r="E3145" t="str">
            <v>angulata</v>
          </cell>
          <cell r="F3145" t="str">
            <v>A.C.Sm.</v>
          </cell>
          <cell r="G3145" t="str">
            <v>-</v>
          </cell>
        </row>
        <row r="3146">
          <cell r="A3146">
            <v>180111100</v>
          </cell>
          <cell r="B3146" t="str">
            <v>Psammisia sp.</v>
          </cell>
          <cell r="C3146" t="str">
            <v>Ericaceae</v>
          </cell>
          <cell r="D3146" t="str">
            <v>Psammisia</v>
          </cell>
          <cell r="E3146" t="str">
            <v>sp.</v>
          </cell>
          <cell r="F3146" t="str">
            <v>-</v>
          </cell>
          <cell r="G3146" t="str">
            <v>-</v>
          </cell>
        </row>
        <row r="3147">
          <cell r="A3147">
            <v>180111101</v>
          </cell>
          <cell r="B3147" t="str">
            <v>Psammisia amazonica Luteyn</v>
          </cell>
          <cell r="C3147" t="str">
            <v>Ericaceae</v>
          </cell>
          <cell r="D3147" t="str">
            <v>Psammisia</v>
          </cell>
          <cell r="E3147" t="str">
            <v>amazonica</v>
          </cell>
          <cell r="F3147" t="str">
            <v>Luteyn</v>
          </cell>
          <cell r="G3147" t="str">
            <v>-</v>
          </cell>
        </row>
        <row r="3148">
          <cell r="A3148">
            <v>180111102</v>
          </cell>
          <cell r="B3148" t="str">
            <v>Psammisia columbiensis Hoerold</v>
          </cell>
          <cell r="C3148" t="str">
            <v>Ericaceae</v>
          </cell>
          <cell r="D3148" t="str">
            <v>Psammisia</v>
          </cell>
          <cell r="E3148" t="str">
            <v>columbiensis</v>
          </cell>
          <cell r="F3148" t="str">
            <v>Hoerold</v>
          </cell>
          <cell r="G3148" t="str">
            <v>Chaquilulo</v>
          </cell>
        </row>
        <row r="3149">
          <cell r="A3149">
            <v>180111103</v>
          </cell>
          <cell r="B3149" t="str">
            <v>Psammisia ferruginea A.C.Sm.</v>
          </cell>
          <cell r="C3149" t="str">
            <v>Ericaceae</v>
          </cell>
          <cell r="D3149" t="str">
            <v>Psammisia</v>
          </cell>
          <cell r="E3149" t="str">
            <v>ferruginea</v>
          </cell>
          <cell r="F3149" t="str">
            <v>A.C.Sm.</v>
          </cell>
          <cell r="G3149" t="str">
            <v>Chaquilulo | Quereme</v>
          </cell>
        </row>
        <row r="3150">
          <cell r="A3150">
            <v>180111104</v>
          </cell>
          <cell r="B3150" t="str">
            <v>Psammisia guianensis Klotzsch</v>
          </cell>
          <cell r="C3150" t="str">
            <v>Ericaceae</v>
          </cell>
          <cell r="D3150" t="str">
            <v>Psammisia</v>
          </cell>
          <cell r="E3150" t="str">
            <v>guianensis</v>
          </cell>
          <cell r="F3150" t="str">
            <v>Klotzsch</v>
          </cell>
          <cell r="G3150" t="str">
            <v>-</v>
          </cell>
        </row>
        <row r="3151">
          <cell r="A3151">
            <v>180111105</v>
          </cell>
          <cell r="B3151" t="str">
            <v>Psammisia pauciflora A.C.Sm.</v>
          </cell>
          <cell r="C3151" t="str">
            <v>Ericaceae</v>
          </cell>
          <cell r="D3151" t="str">
            <v>Psammisia</v>
          </cell>
          <cell r="E3151" t="str">
            <v>pauciflora</v>
          </cell>
          <cell r="F3151" t="str">
            <v>A.C.Sm.</v>
          </cell>
          <cell r="G3151" t="str">
            <v>-</v>
          </cell>
        </row>
        <row r="3152">
          <cell r="A3152">
            <v>180111106</v>
          </cell>
          <cell r="B3152" t="str">
            <v>Psammisia sclerantha A.C.Sm.</v>
          </cell>
          <cell r="C3152" t="str">
            <v>Ericaceae</v>
          </cell>
          <cell r="D3152" t="str">
            <v>Psammisia</v>
          </cell>
          <cell r="E3152" t="str">
            <v>sclerantha</v>
          </cell>
          <cell r="F3152" t="str">
            <v>A.C.Sm.</v>
          </cell>
          <cell r="G3152" t="str">
            <v>-</v>
          </cell>
        </row>
        <row r="3153">
          <cell r="A3153">
            <v>180111107</v>
          </cell>
          <cell r="B3153" t="str">
            <v>Psammisia sodiroi Hoerold</v>
          </cell>
          <cell r="C3153" t="str">
            <v>Ericaceae</v>
          </cell>
          <cell r="D3153" t="str">
            <v>Psammisia</v>
          </cell>
          <cell r="E3153" t="str">
            <v>sodiroi</v>
          </cell>
          <cell r="F3153" t="str">
            <v>Hoerold</v>
          </cell>
          <cell r="G3153" t="str">
            <v>-</v>
          </cell>
        </row>
        <row r="3154">
          <cell r="A3154">
            <v>180112100</v>
          </cell>
          <cell r="B3154" t="str">
            <v>Rhododendron indicum (L.) Sweet</v>
          </cell>
          <cell r="C3154" t="str">
            <v>Ericaceae</v>
          </cell>
          <cell r="D3154" t="str">
            <v>Rhododendron</v>
          </cell>
          <cell r="E3154" t="str">
            <v>indicum</v>
          </cell>
          <cell r="F3154" t="str">
            <v>(L.) Sweet</v>
          </cell>
          <cell r="G3154" t="str">
            <v>Azalea</v>
          </cell>
        </row>
        <row r="3155">
          <cell r="A3155">
            <v>180113100</v>
          </cell>
          <cell r="B3155" t="str">
            <v>Satyria sp.</v>
          </cell>
          <cell r="C3155" t="str">
            <v>Ericaceae</v>
          </cell>
          <cell r="D3155" t="str">
            <v>Satyria</v>
          </cell>
          <cell r="E3155" t="str">
            <v>sp.</v>
          </cell>
          <cell r="F3155" t="str">
            <v>-</v>
          </cell>
          <cell r="G3155" t="str">
            <v>-</v>
          </cell>
        </row>
        <row r="3156">
          <cell r="A3156">
            <v>180113101</v>
          </cell>
          <cell r="B3156" t="str">
            <v>Satyria breviflora Hoer.</v>
          </cell>
          <cell r="C3156" t="str">
            <v>Ericaceae</v>
          </cell>
          <cell r="D3156" t="str">
            <v>Satyria</v>
          </cell>
          <cell r="E3156" t="str">
            <v>breviflora</v>
          </cell>
          <cell r="F3156" t="str">
            <v>Hoer.</v>
          </cell>
          <cell r="G3156" t="str">
            <v>-</v>
          </cell>
        </row>
        <row r="3157">
          <cell r="A3157">
            <v>180113102</v>
          </cell>
          <cell r="B3157" t="str">
            <v>Satyria grandifolia Hoerold</v>
          </cell>
          <cell r="C3157" t="str">
            <v>Ericaceae</v>
          </cell>
          <cell r="D3157" t="str">
            <v>Satyria</v>
          </cell>
          <cell r="E3157" t="str">
            <v>grandifolia</v>
          </cell>
          <cell r="F3157" t="str">
            <v>Hoerold</v>
          </cell>
          <cell r="G3157" t="str">
            <v>-</v>
          </cell>
        </row>
        <row r="3158">
          <cell r="A3158">
            <v>180113103</v>
          </cell>
          <cell r="B3158" t="str">
            <v>Satyria panurensis (Meisn.) Nied.</v>
          </cell>
          <cell r="C3158" t="str">
            <v>Ericaceae</v>
          </cell>
          <cell r="D3158" t="str">
            <v>Satyria</v>
          </cell>
          <cell r="E3158" t="str">
            <v>panurensis</v>
          </cell>
          <cell r="F3158" t="str">
            <v>(Meisn.) Nied.</v>
          </cell>
          <cell r="G3158" t="str">
            <v>Potrillo | Matapalo rosado</v>
          </cell>
        </row>
        <row r="3159">
          <cell r="A3159">
            <v>180114100</v>
          </cell>
          <cell r="B3159" t="str">
            <v>Semiramisia sp.</v>
          </cell>
          <cell r="C3159" t="str">
            <v>Ericaceae</v>
          </cell>
          <cell r="D3159" t="str">
            <v>Semiramisia</v>
          </cell>
          <cell r="E3159" t="str">
            <v>sp.</v>
          </cell>
          <cell r="F3159" t="str">
            <v>-</v>
          </cell>
          <cell r="G3159" t="str">
            <v>-</v>
          </cell>
        </row>
        <row r="3160">
          <cell r="A3160">
            <v>180114101</v>
          </cell>
          <cell r="B3160" t="str">
            <v>Semiramisia alata Luteyn</v>
          </cell>
          <cell r="C3160" t="str">
            <v>Ericaceae</v>
          </cell>
          <cell r="D3160" t="str">
            <v>Semiramisia</v>
          </cell>
          <cell r="E3160" t="str">
            <v>alata</v>
          </cell>
          <cell r="F3160" t="str">
            <v>Luteyn</v>
          </cell>
          <cell r="G3160" t="str">
            <v>-</v>
          </cell>
        </row>
        <row r="3161">
          <cell r="A3161">
            <v>180114102</v>
          </cell>
          <cell r="B3161" t="str">
            <v>Semiramisia pulcherrima A.C.Sm.</v>
          </cell>
          <cell r="C3161" t="str">
            <v>Ericaceae</v>
          </cell>
          <cell r="D3161" t="str">
            <v>Semiramisia</v>
          </cell>
          <cell r="E3161" t="str">
            <v>pulcherrima</v>
          </cell>
          <cell r="F3161" t="str">
            <v>A.C.Sm.</v>
          </cell>
          <cell r="G3161" t="str">
            <v>-</v>
          </cell>
        </row>
        <row r="3162">
          <cell r="A3162">
            <v>180115100</v>
          </cell>
          <cell r="B3162" t="str">
            <v>Sphyrospermum sp.</v>
          </cell>
          <cell r="C3162" t="str">
            <v>Ericaceae</v>
          </cell>
          <cell r="D3162" t="str">
            <v>Sphyrospermum</v>
          </cell>
          <cell r="E3162" t="str">
            <v>sp.</v>
          </cell>
          <cell r="F3162" t="str">
            <v>-</v>
          </cell>
          <cell r="G3162" t="str">
            <v>-</v>
          </cell>
        </row>
        <row r="3163">
          <cell r="A3163">
            <v>180115101</v>
          </cell>
          <cell r="B3163" t="str">
            <v>Sphyrospermum buxifolium Poepp. &amp; Endl.</v>
          </cell>
          <cell r="C3163" t="str">
            <v>Ericaceae</v>
          </cell>
          <cell r="D3163" t="str">
            <v>Sphyrospermum</v>
          </cell>
          <cell r="E3163" t="str">
            <v>buxifolium</v>
          </cell>
          <cell r="F3163" t="str">
            <v>Poepp. &amp; Endl.</v>
          </cell>
          <cell r="G3163" t="str">
            <v>-</v>
          </cell>
        </row>
        <row r="3164">
          <cell r="A3164">
            <v>180115102</v>
          </cell>
          <cell r="B3164" t="str">
            <v>Sphyrospermum dissimile (S.F.Blake) Luteyn</v>
          </cell>
          <cell r="C3164" t="str">
            <v>Ericaceae</v>
          </cell>
          <cell r="D3164" t="str">
            <v>Sphyrospermum</v>
          </cell>
          <cell r="E3164" t="str">
            <v>dissimile</v>
          </cell>
          <cell r="F3164" t="str">
            <v>(S.F.Blake) Luteyn</v>
          </cell>
          <cell r="G3164" t="str">
            <v>-</v>
          </cell>
        </row>
        <row r="3165">
          <cell r="A3165">
            <v>180116100</v>
          </cell>
          <cell r="B3165" t="str">
            <v>Themistoclesia sp.</v>
          </cell>
          <cell r="C3165" t="str">
            <v>Ericaceae</v>
          </cell>
          <cell r="D3165" t="str">
            <v>Themistoclesia</v>
          </cell>
          <cell r="E3165" t="str">
            <v>sp.</v>
          </cell>
          <cell r="F3165" t="str">
            <v>-</v>
          </cell>
          <cell r="G3165" t="str">
            <v>-</v>
          </cell>
        </row>
        <row r="3166">
          <cell r="A3166">
            <v>180116101</v>
          </cell>
          <cell r="B3166" t="str">
            <v>Themistoclesia flexuosa Luteyn</v>
          </cell>
          <cell r="C3166" t="str">
            <v>Ericaceae</v>
          </cell>
          <cell r="D3166" t="str">
            <v>Themistoclesia</v>
          </cell>
          <cell r="E3166" t="str">
            <v>flexuosa</v>
          </cell>
          <cell r="F3166" t="str">
            <v>Luteyn</v>
          </cell>
          <cell r="G3166" t="str">
            <v>-</v>
          </cell>
        </row>
        <row r="3167">
          <cell r="A3167">
            <v>180117100</v>
          </cell>
          <cell r="B3167" t="str">
            <v>Thibaudia sp.</v>
          </cell>
          <cell r="C3167" t="str">
            <v>Ericaceae</v>
          </cell>
          <cell r="D3167" t="str">
            <v>Thibaudia</v>
          </cell>
          <cell r="E3167" t="str">
            <v>sp.</v>
          </cell>
          <cell r="F3167" t="str">
            <v>-</v>
          </cell>
          <cell r="G3167" t="str">
            <v>Guaco</v>
          </cell>
        </row>
        <row r="3168">
          <cell r="A3168">
            <v>180117101</v>
          </cell>
          <cell r="B3168" t="str">
            <v>Thibaudia andrei A.C.Sm.</v>
          </cell>
          <cell r="C3168" t="str">
            <v>Ericaceae</v>
          </cell>
          <cell r="D3168" t="str">
            <v>Thibaudia</v>
          </cell>
          <cell r="E3168" t="str">
            <v>andrei</v>
          </cell>
          <cell r="F3168" t="str">
            <v>A.C.Sm.</v>
          </cell>
          <cell r="G3168" t="str">
            <v>-</v>
          </cell>
        </row>
        <row r="3169">
          <cell r="A3169">
            <v>180117102</v>
          </cell>
          <cell r="B3169" t="str">
            <v>Thibaudia cupatensis Huber</v>
          </cell>
          <cell r="C3169" t="str">
            <v>Ericaceae</v>
          </cell>
          <cell r="D3169" t="str">
            <v>Thibaudia</v>
          </cell>
          <cell r="E3169" t="str">
            <v>cupatensis</v>
          </cell>
          <cell r="F3169" t="str">
            <v>Huber</v>
          </cell>
          <cell r="G3169" t="str">
            <v>-</v>
          </cell>
        </row>
        <row r="3170">
          <cell r="A3170">
            <v>180117103</v>
          </cell>
          <cell r="B3170" t="str">
            <v>Thibaudia floribunda Kunth</v>
          </cell>
          <cell r="C3170" t="str">
            <v>Ericaceae</v>
          </cell>
          <cell r="D3170" t="str">
            <v>Thibaudia</v>
          </cell>
          <cell r="E3170" t="str">
            <v>floribunda</v>
          </cell>
          <cell r="F3170" t="str">
            <v>Kunth</v>
          </cell>
          <cell r="G3170" t="str">
            <v>Chaquilulo</v>
          </cell>
        </row>
        <row r="3171">
          <cell r="A3171">
            <v>180117104</v>
          </cell>
          <cell r="B3171" t="str">
            <v>Thibaudia involucrata A.C.Sm.</v>
          </cell>
          <cell r="C3171" t="str">
            <v>Ericaceae</v>
          </cell>
          <cell r="D3171" t="str">
            <v>Thibaudia</v>
          </cell>
          <cell r="E3171" t="str">
            <v>involucrata</v>
          </cell>
          <cell r="F3171" t="str">
            <v>A.C.Sm.</v>
          </cell>
          <cell r="G3171" t="str">
            <v>-</v>
          </cell>
        </row>
        <row r="3172">
          <cell r="A3172">
            <v>180117105</v>
          </cell>
          <cell r="B3172" t="str">
            <v>Thibaudia nutans Mansf.</v>
          </cell>
          <cell r="C3172" t="str">
            <v>Ericaceae</v>
          </cell>
          <cell r="D3172" t="str">
            <v>Thibaudia</v>
          </cell>
          <cell r="E3172" t="str">
            <v>nutans</v>
          </cell>
          <cell r="F3172" t="str">
            <v>Mansf.</v>
          </cell>
          <cell r="G3172" t="str">
            <v>-</v>
          </cell>
        </row>
        <row r="3173">
          <cell r="A3173">
            <v>180117106</v>
          </cell>
          <cell r="B3173" t="str">
            <v>Thibaudia pennellii A.C.Sm.</v>
          </cell>
          <cell r="C3173" t="str">
            <v>Ericaceae</v>
          </cell>
          <cell r="D3173" t="str">
            <v>Thibaudia</v>
          </cell>
          <cell r="E3173" t="str">
            <v>pennellii</v>
          </cell>
          <cell r="F3173" t="str">
            <v>A.C.Sm.</v>
          </cell>
          <cell r="G3173" t="str">
            <v>-</v>
          </cell>
        </row>
        <row r="3174">
          <cell r="A3174">
            <v>181100100</v>
          </cell>
          <cell r="B3174" t="str">
            <v>Eriocaulon sp.</v>
          </cell>
          <cell r="C3174" t="str">
            <v>Eriocaulaceae</v>
          </cell>
          <cell r="D3174" t="str">
            <v>Eriocaulon</v>
          </cell>
          <cell r="E3174" t="str">
            <v>sp.</v>
          </cell>
          <cell r="F3174" t="str">
            <v>-</v>
          </cell>
          <cell r="G3174" t="str">
            <v>-</v>
          </cell>
        </row>
        <row r="3175">
          <cell r="A3175">
            <v>181100101</v>
          </cell>
          <cell r="B3175" t="str">
            <v>Eriocaulon humboldtii Kunth</v>
          </cell>
          <cell r="C3175" t="str">
            <v>Eriocaulaceae</v>
          </cell>
          <cell r="D3175" t="str">
            <v>Eriocaulon</v>
          </cell>
          <cell r="E3175" t="str">
            <v>humboldtii</v>
          </cell>
          <cell r="F3175" t="str">
            <v>Kunth</v>
          </cell>
          <cell r="G3175" t="str">
            <v>-</v>
          </cell>
        </row>
        <row r="3176">
          <cell r="A3176">
            <v>181100102</v>
          </cell>
          <cell r="B3176" t="str">
            <v>Eriocaulon setaceum L.</v>
          </cell>
          <cell r="C3176" t="str">
            <v>Eriocaulaceae</v>
          </cell>
          <cell r="D3176" t="str">
            <v>Eriocaulon</v>
          </cell>
          <cell r="E3176" t="str">
            <v>setaceum</v>
          </cell>
          <cell r="F3176" t="str">
            <v>L.</v>
          </cell>
          <cell r="G3176" t="str">
            <v>-</v>
          </cell>
        </row>
        <row r="3177">
          <cell r="A3177">
            <v>181100103</v>
          </cell>
          <cell r="B3177" t="str">
            <v>Eriocaulon spongiola Hensold</v>
          </cell>
          <cell r="C3177" t="str">
            <v>Eriocaulaceae</v>
          </cell>
          <cell r="D3177" t="str">
            <v>Eriocaulon</v>
          </cell>
          <cell r="E3177" t="str">
            <v>spongiola</v>
          </cell>
          <cell r="F3177" t="str">
            <v>Hensold</v>
          </cell>
          <cell r="G3177" t="str">
            <v>-</v>
          </cell>
        </row>
        <row r="3178">
          <cell r="A3178">
            <v>181100104</v>
          </cell>
          <cell r="B3178" t="str">
            <v>Eriocaulon spruceanum Körn.</v>
          </cell>
          <cell r="C3178" t="str">
            <v>Eriocaulaceae</v>
          </cell>
          <cell r="D3178" t="str">
            <v>Eriocaulon</v>
          </cell>
          <cell r="E3178" t="str">
            <v>spruceanum</v>
          </cell>
          <cell r="F3178" t="str">
            <v>Körn.</v>
          </cell>
          <cell r="G3178" t="str">
            <v>-</v>
          </cell>
        </row>
        <row r="3179">
          <cell r="A3179">
            <v>181100105</v>
          </cell>
          <cell r="B3179" t="str">
            <v>Eriocaulon vaupesense Moldenke</v>
          </cell>
          <cell r="C3179" t="str">
            <v>Eriocaulaceae</v>
          </cell>
          <cell r="D3179" t="str">
            <v>Eriocaulon</v>
          </cell>
          <cell r="E3179" t="str">
            <v>vaupesense</v>
          </cell>
          <cell r="F3179" t="str">
            <v>Moldenke</v>
          </cell>
          <cell r="G3179" t="str">
            <v>-</v>
          </cell>
        </row>
        <row r="3180">
          <cell r="A3180">
            <v>181101100</v>
          </cell>
          <cell r="B3180" t="str">
            <v>Paepalanthus sp.</v>
          </cell>
          <cell r="C3180" t="str">
            <v>Eriocaulaceae</v>
          </cell>
          <cell r="D3180" t="str">
            <v>Paepalanthus</v>
          </cell>
          <cell r="E3180" t="str">
            <v>sp.</v>
          </cell>
          <cell r="F3180" t="str">
            <v>-</v>
          </cell>
          <cell r="G3180" t="str">
            <v>-</v>
          </cell>
        </row>
        <row r="3181">
          <cell r="A3181">
            <v>181101101</v>
          </cell>
          <cell r="B3181" t="str">
            <v>Paepalanthus chiquitensis Herzog</v>
          </cell>
          <cell r="C3181" t="str">
            <v>Eriocaulaceae</v>
          </cell>
          <cell r="D3181" t="str">
            <v>Paepalanthus</v>
          </cell>
          <cell r="E3181" t="str">
            <v>chiquitensis</v>
          </cell>
          <cell r="F3181" t="str">
            <v>Herzog</v>
          </cell>
          <cell r="G3181" t="str">
            <v>Flor de Guaviare</v>
          </cell>
        </row>
        <row r="3182">
          <cell r="A3182">
            <v>181101102</v>
          </cell>
          <cell r="B3182" t="str">
            <v>Paepalanthus dichotomus Körn.</v>
          </cell>
          <cell r="C3182" t="str">
            <v>Eriocaulaceae</v>
          </cell>
          <cell r="D3182" t="str">
            <v>Paepalanthus</v>
          </cell>
          <cell r="E3182" t="str">
            <v>dichotomus</v>
          </cell>
          <cell r="F3182" t="str">
            <v>Körn.</v>
          </cell>
          <cell r="G3182" t="str">
            <v>-</v>
          </cell>
        </row>
        <row r="3183">
          <cell r="A3183">
            <v>181101103</v>
          </cell>
          <cell r="B3183" t="str">
            <v>Paepalanthus fasciculatus (Rottb.) Kunth</v>
          </cell>
          <cell r="C3183" t="str">
            <v>Eriocaulaceae</v>
          </cell>
          <cell r="D3183" t="str">
            <v>Paepalanthus</v>
          </cell>
          <cell r="E3183" t="str">
            <v>fasciculatus</v>
          </cell>
          <cell r="F3183" t="str">
            <v>(Rottb.) Kunth</v>
          </cell>
          <cell r="G3183" t="str">
            <v>Canangucho de cucarron</v>
          </cell>
        </row>
        <row r="3184">
          <cell r="A3184">
            <v>181101104</v>
          </cell>
          <cell r="B3184" t="str">
            <v>Paepalanthus fasciculoides Hensold</v>
          </cell>
          <cell r="C3184" t="str">
            <v>Eriocaulaceae</v>
          </cell>
          <cell r="D3184" t="str">
            <v>Paepalanthus</v>
          </cell>
          <cell r="E3184" t="str">
            <v>fasciculoides</v>
          </cell>
          <cell r="F3184" t="str">
            <v>Hensold</v>
          </cell>
          <cell r="G3184" t="str">
            <v>-</v>
          </cell>
        </row>
        <row r="3185">
          <cell r="A3185">
            <v>181101105</v>
          </cell>
          <cell r="B3185" t="str">
            <v>Paepalanthus formosus Moldenke</v>
          </cell>
          <cell r="C3185" t="str">
            <v>Eriocaulaceae</v>
          </cell>
          <cell r="D3185" t="str">
            <v>Paepalanthus</v>
          </cell>
          <cell r="E3185" t="str">
            <v>formosus</v>
          </cell>
          <cell r="F3185" t="str">
            <v>Moldenke</v>
          </cell>
          <cell r="G3185" t="str">
            <v>-</v>
          </cell>
        </row>
        <row r="3186">
          <cell r="A3186">
            <v>181101106</v>
          </cell>
          <cell r="B3186" t="str">
            <v>Paepalanthus macarenensis Moldenke</v>
          </cell>
          <cell r="C3186" t="str">
            <v>Eriocaulaceae</v>
          </cell>
          <cell r="D3186" t="str">
            <v>Paepalanthus</v>
          </cell>
          <cell r="E3186" t="str">
            <v>macarenensis</v>
          </cell>
          <cell r="F3186" t="str">
            <v>Moldenke</v>
          </cell>
          <cell r="G3186" t="str">
            <v>-</v>
          </cell>
        </row>
        <row r="3187">
          <cell r="A3187">
            <v>181101107</v>
          </cell>
          <cell r="B3187" t="str">
            <v>Paepalanthus polytrichoides Kunth</v>
          </cell>
          <cell r="C3187" t="str">
            <v>Eriocaulaceae</v>
          </cell>
          <cell r="D3187" t="str">
            <v>Paepalanthus</v>
          </cell>
          <cell r="E3187" t="str">
            <v>polytrichoides</v>
          </cell>
          <cell r="F3187" t="str">
            <v>Kunth</v>
          </cell>
          <cell r="G3187" t="str">
            <v>-</v>
          </cell>
        </row>
        <row r="3188">
          <cell r="A3188">
            <v>181101108</v>
          </cell>
          <cell r="B3188" t="str">
            <v>Paepalanthus subtilis Miq.</v>
          </cell>
          <cell r="C3188" t="str">
            <v>Eriocaulaceae</v>
          </cell>
          <cell r="D3188" t="str">
            <v>Paepalanthus</v>
          </cell>
          <cell r="E3188" t="str">
            <v>subtilis</v>
          </cell>
          <cell r="F3188" t="str">
            <v>Miq.</v>
          </cell>
          <cell r="G3188" t="str">
            <v>-</v>
          </cell>
        </row>
        <row r="3189">
          <cell r="A3189">
            <v>181101109</v>
          </cell>
          <cell r="B3189" t="str">
            <v>Paepalanthus tortilis (Bong.) Koern. in C.Martius</v>
          </cell>
          <cell r="C3189" t="str">
            <v>Eriocaulaceae</v>
          </cell>
          <cell r="D3189" t="str">
            <v>Paepalanthus</v>
          </cell>
          <cell r="E3189" t="str">
            <v>tortilis</v>
          </cell>
          <cell r="F3189" t="str">
            <v>(Bong.) Koern. in C.Martius</v>
          </cell>
          <cell r="G3189" t="str">
            <v>-</v>
          </cell>
        </row>
        <row r="3190">
          <cell r="A3190">
            <v>181101110</v>
          </cell>
          <cell r="B3190" t="str">
            <v>Paepalanthus yapacanensis (Moldenke) Hensold</v>
          </cell>
          <cell r="C3190" t="str">
            <v>Eriocaulaceae</v>
          </cell>
          <cell r="D3190" t="str">
            <v>Paepalanthus</v>
          </cell>
          <cell r="E3190" t="str">
            <v>yapacanensis</v>
          </cell>
          <cell r="F3190" t="str">
            <v>(Moldenke) Hensold</v>
          </cell>
          <cell r="G3190" t="str">
            <v>-</v>
          </cell>
        </row>
        <row r="3191">
          <cell r="A3191">
            <v>181102100</v>
          </cell>
          <cell r="B3191" t="str">
            <v>Philodice hoffmannseggii Mart.</v>
          </cell>
          <cell r="C3191" t="str">
            <v>Eriocaulaceae</v>
          </cell>
          <cell r="D3191" t="str">
            <v>Philodice</v>
          </cell>
          <cell r="E3191" t="str">
            <v>hoffmannseggii</v>
          </cell>
          <cell r="F3191" t="str">
            <v>Mart.</v>
          </cell>
          <cell r="G3191" t="str">
            <v>-</v>
          </cell>
        </row>
        <row r="3192">
          <cell r="A3192">
            <v>181103100</v>
          </cell>
          <cell r="B3192" t="str">
            <v>Rondonanthus capillaceus (Körn.) Hensold &amp; Giul.</v>
          </cell>
          <cell r="C3192" t="str">
            <v>Eriocaulaceae</v>
          </cell>
          <cell r="D3192" t="str">
            <v>Rondonanthus</v>
          </cell>
          <cell r="E3192" t="str">
            <v>capillaceus</v>
          </cell>
          <cell r="F3192" t="str">
            <v>(Körn.) Hensold &amp; Giul.</v>
          </cell>
          <cell r="G3192" t="str">
            <v>-</v>
          </cell>
        </row>
        <row r="3193">
          <cell r="A3193">
            <v>181104100</v>
          </cell>
          <cell r="B3193" t="str">
            <v>Syngonanthus sp.</v>
          </cell>
          <cell r="C3193" t="str">
            <v>Eriocaulaceae</v>
          </cell>
          <cell r="D3193" t="str">
            <v>Syngonanthus</v>
          </cell>
          <cell r="E3193" t="str">
            <v>sp.</v>
          </cell>
          <cell r="F3193" t="str">
            <v>-</v>
          </cell>
          <cell r="G3193" t="str">
            <v>-</v>
          </cell>
        </row>
        <row r="3194">
          <cell r="A3194">
            <v>181104101</v>
          </cell>
          <cell r="B3194" t="str">
            <v>Syngonanthus amapensis Moldenke</v>
          </cell>
          <cell r="C3194" t="str">
            <v>Eriocaulaceae</v>
          </cell>
          <cell r="D3194" t="str">
            <v>Syngonanthus</v>
          </cell>
          <cell r="E3194" t="str">
            <v>amapensis</v>
          </cell>
          <cell r="F3194" t="str">
            <v>Moldenke</v>
          </cell>
          <cell r="G3194" t="str">
            <v>-</v>
          </cell>
        </row>
        <row r="3195">
          <cell r="A3195">
            <v>181104102</v>
          </cell>
          <cell r="B3195" t="str">
            <v>Syngonanthus anomalus (Körn.) Ruhland</v>
          </cell>
          <cell r="C3195" t="str">
            <v>Eriocaulaceae</v>
          </cell>
          <cell r="D3195" t="str">
            <v>Syngonanthus</v>
          </cell>
          <cell r="E3195" t="str">
            <v>anomalus</v>
          </cell>
          <cell r="F3195" t="str">
            <v>(Körn.) Ruhland</v>
          </cell>
          <cell r="G3195" t="str">
            <v>-</v>
          </cell>
        </row>
        <row r="3196">
          <cell r="A3196">
            <v>181104103</v>
          </cell>
          <cell r="B3196" t="str">
            <v>Syngonanthus biformis (N.E.Br.) Gleason</v>
          </cell>
          <cell r="C3196" t="str">
            <v>Eriocaulaceae</v>
          </cell>
          <cell r="D3196" t="str">
            <v>Syngonanthus</v>
          </cell>
          <cell r="E3196" t="str">
            <v>biformis</v>
          </cell>
          <cell r="F3196" t="str">
            <v>(N.E.Br.) Gleason</v>
          </cell>
          <cell r="G3196" t="str">
            <v>-</v>
          </cell>
        </row>
        <row r="3197">
          <cell r="A3197">
            <v>181104104</v>
          </cell>
          <cell r="B3197" t="str">
            <v>Syngonanthus caulescens (Poir.) Ruhland</v>
          </cell>
          <cell r="C3197" t="str">
            <v>Eriocaulaceae</v>
          </cell>
          <cell r="D3197" t="str">
            <v>Syngonanthus</v>
          </cell>
          <cell r="E3197" t="str">
            <v>caulescens</v>
          </cell>
          <cell r="F3197" t="str">
            <v>(Poir.) Ruhland</v>
          </cell>
          <cell r="G3197" t="str">
            <v>-</v>
          </cell>
        </row>
        <row r="3198">
          <cell r="A3198">
            <v>181104105</v>
          </cell>
          <cell r="B3198" t="str">
            <v>Syngonanthus cowanii Moldenke</v>
          </cell>
          <cell r="C3198" t="str">
            <v>Eriocaulaceae</v>
          </cell>
          <cell r="D3198" t="str">
            <v>Syngonanthus</v>
          </cell>
          <cell r="E3198" t="str">
            <v>cowanii</v>
          </cell>
          <cell r="F3198" t="str">
            <v>Moldenke</v>
          </cell>
          <cell r="G3198" t="str">
            <v>-</v>
          </cell>
        </row>
        <row r="3199">
          <cell r="A3199">
            <v>181104106</v>
          </cell>
          <cell r="B3199" t="str">
            <v>Syngonanthus humboldtii (Kunth) Ruhland</v>
          </cell>
          <cell r="C3199" t="str">
            <v>Eriocaulaceae</v>
          </cell>
          <cell r="D3199" t="str">
            <v>Syngonanthus</v>
          </cell>
          <cell r="E3199" t="str">
            <v>humboldtii</v>
          </cell>
          <cell r="F3199" t="str">
            <v>(Kunth) Ruhland</v>
          </cell>
          <cell r="G3199" t="str">
            <v>-</v>
          </cell>
        </row>
        <row r="3200">
          <cell r="A3200">
            <v>181104107</v>
          </cell>
          <cell r="B3200" t="str">
            <v>Syngonanthus longipes Gleason</v>
          </cell>
          <cell r="C3200" t="str">
            <v>Eriocaulaceae</v>
          </cell>
          <cell r="D3200" t="str">
            <v>Syngonanthus</v>
          </cell>
          <cell r="E3200" t="str">
            <v>longipes</v>
          </cell>
          <cell r="F3200" t="str">
            <v>Gleason</v>
          </cell>
          <cell r="G3200" t="str">
            <v>-</v>
          </cell>
        </row>
        <row r="3201">
          <cell r="A3201">
            <v>181104108</v>
          </cell>
          <cell r="B3201" t="str">
            <v>Syngonanthus macrocaulon Ruhland</v>
          </cell>
          <cell r="C3201" t="str">
            <v>Eriocaulaceae</v>
          </cell>
          <cell r="D3201" t="str">
            <v>Syngonanthus</v>
          </cell>
          <cell r="E3201" t="str">
            <v>macrocaulon</v>
          </cell>
          <cell r="F3201" t="str">
            <v>Ruhland</v>
          </cell>
          <cell r="G3201" t="str">
            <v>-</v>
          </cell>
        </row>
        <row r="3202">
          <cell r="A3202">
            <v>181104109</v>
          </cell>
          <cell r="B3202" t="str">
            <v>Syngonanthus oblongus (Körn.) Ruhland</v>
          </cell>
          <cell r="C3202" t="str">
            <v>Eriocaulaceae</v>
          </cell>
          <cell r="D3202" t="str">
            <v>Syngonanthus</v>
          </cell>
          <cell r="E3202" t="str">
            <v>oblongus</v>
          </cell>
          <cell r="F3202" t="str">
            <v>(Körn.) Ruhland</v>
          </cell>
          <cell r="G3202" t="str">
            <v>-</v>
          </cell>
        </row>
        <row r="3203">
          <cell r="A3203">
            <v>181104110</v>
          </cell>
          <cell r="B3203" t="str">
            <v>Syngonanthus reflexus Gleason</v>
          </cell>
          <cell r="C3203" t="str">
            <v>Eriocaulaceae</v>
          </cell>
          <cell r="D3203" t="str">
            <v>Syngonanthus</v>
          </cell>
          <cell r="E3203" t="str">
            <v>reflexus</v>
          </cell>
          <cell r="F3203" t="str">
            <v>Gleason</v>
          </cell>
          <cell r="G3203" t="str">
            <v>-</v>
          </cell>
        </row>
        <row r="3204">
          <cell r="A3204">
            <v>181104111</v>
          </cell>
          <cell r="B3204" t="str">
            <v>Syngonanthus simplex (Miq.) Ruhland</v>
          </cell>
          <cell r="C3204" t="str">
            <v>Eriocaulaceae</v>
          </cell>
          <cell r="D3204" t="str">
            <v>Syngonanthus</v>
          </cell>
          <cell r="E3204" t="str">
            <v>simplex</v>
          </cell>
          <cell r="F3204" t="str">
            <v>(Miq.) Ruhland</v>
          </cell>
          <cell r="G3204" t="str">
            <v>-</v>
          </cell>
        </row>
        <row r="3205">
          <cell r="A3205">
            <v>181104112</v>
          </cell>
          <cell r="B3205" t="str">
            <v>Syngonanthus tenuis (Kunth) Ruhland</v>
          </cell>
          <cell r="C3205" t="str">
            <v>Eriocaulaceae</v>
          </cell>
          <cell r="D3205" t="str">
            <v>Syngonanthus</v>
          </cell>
          <cell r="E3205" t="str">
            <v>tenuis</v>
          </cell>
          <cell r="F3205" t="str">
            <v>(Kunth) Ruhland</v>
          </cell>
          <cell r="G3205" t="str">
            <v>-</v>
          </cell>
        </row>
        <row r="3206">
          <cell r="A3206">
            <v>181104113</v>
          </cell>
          <cell r="B3206" t="str">
            <v>Syngonanthus trichophyllus Moldenke</v>
          </cell>
          <cell r="C3206" t="str">
            <v>Eriocaulaceae</v>
          </cell>
          <cell r="D3206" t="str">
            <v>Syngonanthus</v>
          </cell>
          <cell r="E3206" t="str">
            <v>trichophyllus</v>
          </cell>
          <cell r="F3206" t="str">
            <v>Moldenke</v>
          </cell>
          <cell r="G3206" t="str">
            <v>-</v>
          </cell>
        </row>
        <row r="3207">
          <cell r="A3207">
            <v>181104114</v>
          </cell>
          <cell r="B3207" t="str">
            <v>Syngonanthus umbellatus (Lam.) Ruhland</v>
          </cell>
          <cell r="C3207" t="str">
            <v>Eriocaulaceae</v>
          </cell>
          <cell r="D3207" t="str">
            <v>Syngonanthus</v>
          </cell>
          <cell r="E3207" t="str">
            <v>umbellatus</v>
          </cell>
          <cell r="F3207" t="str">
            <v>(Lam.) Ruhland</v>
          </cell>
          <cell r="G3207" t="str">
            <v>-</v>
          </cell>
        </row>
        <row r="3208">
          <cell r="A3208">
            <v>181105100</v>
          </cell>
          <cell r="B3208" t="str">
            <v>Tonina fluviatilis Aubl.</v>
          </cell>
          <cell r="C3208" t="str">
            <v>Eriocaulaceae</v>
          </cell>
          <cell r="D3208" t="str">
            <v>Tonina</v>
          </cell>
          <cell r="E3208" t="str">
            <v>fluviatilis</v>
          </cell>
          <cell r="F3208" t="str">
            <v>Aubl.</v>
          </cell>
          <cell r="G3208" t="str">
            <v>-</v>
          </cell>
        </row>
        <row r="3209">
          <cell r="A3209">
            <v>182100100</v>
          </cell>
          <cell r="B3209" t="str">
            <v>Heisteria sp.</v>
          </cell>
          <cell r="C3209" t="str">
            <v>Erythropalaceae</v>
          </cell>
          <cell r="D3209" t="str">
            <v>Heisteria</v>
          </cell>
          <cell r="E3209" t="str">
            <v>sp.</v>
          </cell>
          <cell r="F3209" t="str">
            <v>-</v>
          </cell>
          <cell r="G3209" t="str">
            <v>Ojo de sardina</v>
          </cell>
        </row>
        <row r="3210">
          <cell r="A3210">
            <v>182100101</v>
          </cell>
          <cell r="B3210" t="str">
            <v>Heisteria acuminata (Humb. &amp; Bonpl.) Engl.</v>
          </cell>
          <cell r="C3210" t="str">
            <v>Erythropalaceae</v>
          </cell>
          <cell r="D3210" t="str">
            <v>Heisteria</v>
          </cell>
          <cell r="E3210" t="str">
            <v>acuminata</v>
          </cell>
          <cell r="F3210" t="str">
            <v>(Humb. &amp; Bonpl.) Engl.</v>
          </cell>
          <cell r="G3210" t="str">
            <v>Quiebracha | Granicillo | Ojo de venado | Espintana | Trapiche</v>
          </cell>
        </row>
        <row r="3211">
          <cell r="A3211">
            <v>182100102</v>
          </cell>
          <cell r="B3211" t="str">
            <v>Heisteria amphoricarpa (Ducke) Sleumer</v>
          </cell>
          <cell r="C3211" t="str">
            <v>Erythropalaceae</v>
          </cell>
          <cell r="D3211" t="str">
            <v>Heisteria</v>
          </cell>
          <cell r="E3211" t="str">
            <v>amphoricarpa</v>
          </cell>
          <cell r="F3211" t="str">
            <v>(Ducke) Sleumer</v>
          </cell>
          <cell r="G3211" t="str">
            <v>-</v>
          </cell>
        </row>
        <row r="3212">
          <cell r="A3212">
            <v>182100103</v>
          </cell>
          <cell r="B3212" t="str">
            <v>Heisteria barbata Cuatrec.</v>
          </cell>
          <cell r="C3212" t="str">
            <v>Erythropalaceae</v>
          </cell>
          <cell r="D3212" t="str">
            <v>Heisteria</v>
          </cell>
          <cell r="E3212" t="str">
            <v>barbata</v>
          </cell>
          <cell r="F3212" t="str">
            <v>Cuatrec.</v>
          </cell>
          <cell r="G3212" t="str">
            <v>-</v>
          </cell>
        </row>
        <row r="3213">
          <cell r="A3213">
            <v>182100104</v>
          </cell>
          <cell r="B3213" t="str">
            <v>Heisteria duckei Sleumer</v>
          </cell>
          <cell r="C3213" t="str">
            <v>Erythropalaceae</v>
          </cell>
          <cell r="D3213" t="str">
            <v>Heisteria</v>
          </cell>
          <cell r="E3213" t="str">
            <v>duckei</v>
          </cell>
          <cell r="F3213" t="str">
            <v>Sleumer</v>
          </cell>
          <cell r="G3213" t="str">
            <v>Gangarejo | Comida de perico | Árbol de maní</v>
          </cell>
        </row>
        <row r="3214">
          <cell r="A3214">
            <v>182100105</v>
          </cell>
          <cell r="B3214" t="str">
            <v>Heisteria insculpta Sleumer</v>
          </cell>
          <cell r="C3214" t="str">
            <v>Erythropalaceae</v>
          </cell>
          <cell r="D3214" t="str">
            <v>Heisteria</v>
          </cell>
          <cell r="E3214" t="str">
            <v>insculpta</v>
          </cell>
          <cell r="F3214" t="str">
            <v>Sleumer</v>
          </cell>
          <cell r="G3214" t="str">
            <v>-</v>
          </cell>
        </row>
        <row r="3215">
          <cell r="A3215">
            <v>182100106</v>
          </cell>
          <cell r="B3215" t="str">
            <v>Heisteria latifolia Standl.</v>
          </cell>
          <cell r="C3215" t="str">
            <v>Erythropalaceae</v>
          </cell>
          <cell r="D3215" t="str">
            <v>Heisteria</v>
          </cell>
          <cell r="E3215" t="str">
            <v>latifolia</v>
          </cell>
          <cell r="F3215" t="str">
            <v>Standl.</v>
          </cell>
          <cell r="G3215" t="str">
            <v>Garlucho</v>
          </cell>
        </row>
        <row r="3216">
          <cell r="A3216">
            <v>182100107</v>
          </cell>
          <cell r="B3216" t="str">
            <v>Heisteria laxiflora Engl.</v>
          </cell>
          <cell r="C3216" t="str">
            <v>Erythropalaceae</v>
          </cell>
          <cell r="D3216" t="str">
            <v>Heisteria</v>
          </cell>
          <cell r="E3216" t="str">
            <v>laxiflora</v>
          </cell>
          <cell r="F3216" t="str">
            <v>Engl.</v>
          </cell>
          <cell r="G3216" t="str">
            <v>Cola de armadillo</v>
          </cell>
        </row>
        <row r="3217">
          <cell r="A3217">
            <v>182100108</v>
          </cell>
          <cell r="B3217" t="str">
            <v>Heisteria maytenoides Engl.</v>
          </cell>
          <cell r="C3217" t="str">
            <v>Erythropalaceae</v>
          </cell>
          <cell r="D3217" t="str">
            <v>Heisteria</v>
          </cell>
          <cell r="E3217" t="str">
            <v>maytenoides</v>
          </cell>
          <cell r="F3217" t="str">
            <v>Engl.</v>
          </cell>
          <cell r="G3217" t="str">
            <v>-</v>
          </cell>
        </row>
        <row r="3218">
          <cell r="A3218">
            <v>182100109</v>
          </cell>
          <cell r="B3218" t="str">
            <v>Heisteria nitida Engl.</v>
          </cell>
          <cell r="C3218" t="str">
            <v>Erythropalaceae</v>
          </cell>
          <cell r="D3218" t="str">
            <v>Heisteria</v>
          </cell>
          <cell r="E3218" t="str">
            <v>nitida</v>
          </cell>
          <cell r="F3218" t="str">
            <v>Engl.</v>
          </cell>
          <cell r="G3218" t="str">
            <v>-</v>
          </cell>
        </row>
        <row r="3219">
          <cell r="A3219">
            <v>182100110</v>
          </cell>
          <cell r="B3219" t="str">
            <v>Heisteria ovata Benth.</v>
          </cell>
          <cell r="C3219" t="str">
            <v>Erythropalaceae</v>
          </cell>
          <cell r="D3219" t="str">
            <v>Heisteria</v>
          </cell>
          <cell r="E3219" t="str">
            <v>ovata</v>
          </cell>
          <cell r="F3219" t="str">
            <v>Benth.</v>
          </cell>
          <cell r="G3219" t="str">
            <v>-</v>
          </cell>
        </row>
        <row r="3220">
          <cell r="A3220">
            <v>182100111</v>
          </cell>
          <cell r="B3220" t="str">
            <v>Heisteria pacifica P.Jørg. &amp; C.Ulloa</v>
          </cell>
          <cell r="C3220" t="str">
            <v>Erythropalaceae</v>
          </cell>
          <cell r="D3220" t="str">
            <v>Heisteria</v>
          </cell>
          <cell r="E3220" t="str">
            <v>pacifica</v>
          </cell>
          <cell r="F3220" t="str">
            <v>P.Jørg. &amp; C.Ulloa</v>
          </cell>
          <cell r="G3220" t="str">
            <v>-</v>
          </cell>
        </row>
        <row r="3221">
          <cell r="A3221">
            <v>182100112</v>
          </cell>
          <cell r="B3221" t="str">
            <v>Heisteria scandens Ducke</v>
          </cell>
          <cell r="C3221" t="str">
            <v>Erythropalaceae</v>
          </cell>
          <cell r="D3221" t="str">
            <v>Heisteria</v>
          </cell>
          <cell r="E3221" t="str">
            <v>scandens</v>
          </cell>
          <cell r="F3221" t="str">
            <v>Ducke</v>
          </cell>
          <cell r="G3221" t="str">
            <v>-</v>
          </cell>
        </row>
        <row r="3222">
          <cell r="A3222">
            <v>182100113</v>
          </cell>
          <cell r="B3222" t="str">
            <v>Heisteria spruceana Engl.</v>
          </cell>
          <cell r="C3222" t="str">
            <v>Erythropalaceae</v>
          </cell>
          <cell r="D3222" t="str">
            <v>Heisteria</v>
          </cell>
          <cell r="E3222" t="str">
            <v>spruceana</v>
          </cell>
          <cell r="F3222" t="str">
            <v>Engl.</v>
          </cell>
          <cell r="G3222" t="str">
            <v>Engaño</v>
          </cell>
        </row>
        <row r="3223">
          <cell r="A3223">
            <v>183100100</v>
          </cell>
          <cell r="B3223" t="str">
            <v>Erythroxylum sp.</v>
          </cell>
          <cell r="C3223" t="str">
            <v>Erythroxylaceae</v>
          </cell>
          <cell r="D3223" t="str">
            <v>Erythroxylum</v>
          </cell>
          <cell r="E3223" t="str">
            <v>sp.</v>
          </cell>
          <cell r="F3223" t="str">
            <v>-</v>
          </cell>
          <cell r="G3223" t="str">
            <v>Coca | Maribara</v>
          </cell>
        </row>
        <row r="3224">
          <cell r="A3224">
            <v>183100101</v>
          </cell>
          <cell r="B3224" t="str">
            <v>Erythroxylum amazonicum Peyr.</v>
          </cell>
          <cell r="C3224" t="str">
            <v>Erythroxylaceae</v>
          </cell>
          <cell r="D3224" t="str">
            <v>Erythroxylum</v>
          </cell>
          <cell r="E3224" t="str">
            <v>amazonicum</v>
          </cell>
          <cell r="F3224" t="str">
            <v>Peyr.</v>
          </cell>
          <cell r="G3224" t="str">
            <v>-</v>
          </cell>
        </row>
        <row r="3225">
          <cell r="A3225">
            <v>183100102</v>
          </cell>
          <cell r="B3225" t="str">
            <v>Erythroxylum amplum Benth.</v>
          </cell>
          <cell r="C3225" t="str">
            <v>Erythroxylaceae</v>
          </cell>
          <cell r="D3225" t="str">
            <v>Erythroxylum</v>
          </cell>
          <cell r="E3225" t="str">
            <v>amplum</v>
          </cell>
          <cell r="F3225" t="str">
            <v>Benth.</v>
          </cell>
          <cell r="G3225" t="str">
            <v>Coca de venado</v>
          </cell>
        </row>
        <row r="3226">
          <cell r="A3226">
            <v>183100103</v>
          </cell>
          <cell r="B3226" t="str">
            <v>Erythroxylum cataractarum Peyr.</v>
          </cell>
          <cell r="C3226" t="str">
            <v>Erythroxylaceae</v>
          </cell>
          <cell r="D3226" t="str">
            <v>Erythroxylum</v>
          </cell>
          <cell r="E3226" t="str">
            <v>cataractarum</v>
          </cell>
          <cell r="F3226" t="str">
            <v>Peyr.</v>
          </cell>
          <cell r="G3226" t="str">
            <v>Coca montana</v>
          </cell>
        </row>
        <row r="3227">
          <cell r="A3227">
            <v>183100104</v>
          </cell>
          <cell r="B3227" t="str">
            <v>Erythroxylum citrifolium A.St.-Hil.</v>
          </cell>
          <cell r="C3227" t="str">
            <v>Erythroxylaceae</v>
          </cell>
          <cell r="D3227" t="str">
            <v>Erythroxylum</v>
          </cell>
          <cell r="E3227" t="str">
            <v>citrifolium</v>
          </cell>
          <cell r="F3227" t="str">
            <v>A.St.-Hil.</v>
          </cell>
          <cell r="G3227" t="str">
            <v>Coca de monte de animales | Carbonero</v>
          </cell>
        </row>
        <row r="3228">
          <cell r="A3228">
            <v>183100105</v>
          </cell>
          <cell r="B3228" t="str">
            <v>Erythroxylum coca Lam.</v>
          </cell>
          <cell r="C3228" t="str">
            <v>Erythroxylaceae</v>
          </cell>
          <cell r="D3228" t="str">
            <v>Erythroxylum</v>
          </cell>
          <cell r="E3228" t="str">
            <v>coca</v>
          </cell>
          <cell r="F3228" t="str">
            <v>Lam.</v>
          </cell>
          <cell r="G3228" t="str">
            <v>Coca</v>
          </cell>
        </row>
        <row r="3229">
          <cell r="A3229">
            <v>183100106</v>
          </cell>
          <cell r="B3229" t="str">
            <v>Erythroxylum divaricatum Peyr.</v>
          </cell>
          <cell r="C3229" t="str">
            <v>Erythroxylaceae</v>
          </cell>
          <cell r="D3229" t="str">
            <v>Erythroxylum</v>
          </cell>
          <cell r="E3229" t="str">
            <v>divaricatum</v>
          </cell>
          <cell r="F3229" t="str">
            <v>Peyr.</v>
          </cell>
          <cell r="G3229" t="str">
            <v>-</v>
          </cell>
        </row>
        <row r="3230">
          <cell r="A3230">
            <v>183100107</v>
          </cell>
          <cell r="B3230" t="str">
            <v>Erythroxylum fimbriatum Peyr.</v>
          </cell>
          <cell r="C3230" t="str">
            <v>Erythroxylaceae</v>
          </cell>
          <cell r="D3230" t="str">
            <v>Erythroxylum</v>
          </cell>
          <cell r="E3230" t="str">
            <v>fimbriatum</v>
          </cell>
          <cell r="F3230" t="str">
            <v>Peyr.</v>
          </cell>
          <cell r="G3230" t="str">
            <v>-</v>
          </cell>
        </row>
        <row r="3231">
          <cell r="A3231">
            <v>183100108</v>
          </cell>
          <cell r="B3231" t="str">
            <v>Erythroxylum foetidum Plowman</v>
          </cell>
          <cell r="C3231" t="str">
            <v>Erythroxylaceae</v>
          </cell>
          <cell r="D3231" t="str">
            <v>Erythroxylum</v>
          </cell>
          <cell r="E3231" t="str">
            <v>foetidum</v>
          </cell>
          <cell r="F3231" t="str">
            <v>Plowman</v>
          </cell>
          <cell r="G3231" t="str">
            <v>Coca</v>
          </cell>
        </row>
        <row r="3232">
          <cell r="A3232">
            <v>183100109</v>
          </cell>
          <cell r="B3232" t="str">
            <v>Erythroxylum gracilipes Peyr.</v>
          </cell>
          <cell r="C3232" t="str">
            <v>Erythroxylaceae</v>
          </cell>
          <cell r="D3232" t="str">
            <v>Erythroxylum</v>
          </cell>
          <cell r="E3232" t="str">
            <v>gracilipes</v>
          </cell>
          <cell r="F3232" t="str">
            <v>Peyr.</v>
          </cell>
          <cell r="G3232" t="str">
            <v>Coca | Coca de monte</v>
          </cell>
        </row>
        <row r="3233">
          <cell r="A3233">
            <v>183100110</v>
          </cell>
          <cell r="B3233" t="str">
            <v>Erythroxylum impressum O.E.Schulz</v>
          </cell>
          <cell r="C3233" t="str">
            <v>Erythroxylaceae</v>
          </cell>
          <cell r="D3233" t="str">
            <v>Erythroxylum</v>
          </cell>
          <cell r="E3233" t="str">
            <v>impressum</v>
          </cell>
          <cell r="F3233" t="str">
            <v>O.E.Schulz</v>
          </cell>
          <cell r="G3233" t="str">
            <v>-</v>
          </cell>
        </row>
        <row r="3234">
          <cell r="A3234">
            <v>183100111</v>
          </cell>
          <cell r="B3234" t="str">
            <v>Erythroxylum kapplerianum Peyr.</v>
          </cell>
          <cell r="C3234" t="str">
            <v>Erythroxylaceae</v>
          </cell>
          <cell r="D3234" t="str">
            <v>Erythroxylum</v>
          </cell>
          <cell r="E3234" t="str">
            <v>kapplerianum</v>
          </cell>
          <cell r="F3234" t="str">
            <v>Peyr.</v>
          </cell>
          <cell r="G3234" t="str">
            <v>Coca de venado</v>
          </cell>
        </row>
        <row r="3235">
          <cell r="A3235">
            <v>183100112</v>
          </cell>
          <cell r="B3235" t="str">
            <v>Erythroxylum macrophyllum Cav.</v>
          </cell>
          <cell r="C3235" t="str">
            <v>Erythroxylaceae</v>
          </cell>
          <cell r="D3235" t="str">
            <v>Erythroxylum</v>
          </cell>
          <cell r="E3235" t="str">
            <v>macrophyllum</v>
          </cell>
          <cell r="F3235" t="str">
            <v>Cav.</v>
          </cell>
          <cell r="G3235" t="str">
            <v>Pata de torcaza | Coca de monte</v>
          </cell>
        </row>
        <row r="3236">
          <cell r="A3236">
            <v>183100113</v>
          </cell>
          <cell r="B3236" t="str">
            <v>Erythroxylum mucronatum Benth.</v>
          </cell>
          <cell r="C3236" t="str">
            <v>Erythroxylaceae</v>
          </cell>
          <cell r="D3236" t="str">
            <v>Erythroxylum</v>
          </cell>
          <cell r="E3236" t="str">
            <v>mucronatum</v>
          </cell>
          <cell r="F3236" t="str">
            <v>Benth.</v>
          </cell>
          <cell r="G3236" t="str">
            <v>Cancho | Coca de monte</v>
          </cell>
        </row>
        <row r="3237">
          <cell r="A3237">
            <v>183100114</v>
          </cell>
          <cell r="B3237" t="str">
            <v>Erythroxylum rufum Cav.</v>
          </cell>
          <cell r="C3237" t="str">
            <v>Erythroxylaceae</v>
          </cell>
          <cell r="D3237" t="str">
            <v>Erythroxylum</v>
          </cell>
          <cell r="E3237" t="str">
            <v>rufum</v>
          </cell>
          <cell r="F3237" t="str">
            <v>Cav.</v>
          </cell>
          <cell r="G3237" t="str">
            <v>-</v>
          </cell>
        </row>
        <row r="3238">
          <cell r="A3238">
            <v>183100115</v>
          </cell>
          <cell r="B3238" t="str">
            <v>Erythroxylum squamatum Sw.</v>
          </cell>
          <cell r="C3238" t="str">
            <v>Erythroxylaceae</v>
          </cell>
          <cell r="D3238" t="str">
            <v>Erythroxylum</v>
          </cell>
          <cell r="E3238" t="str">
            <v>squamatum</v>
          </cell>
          <cell r="F3238" t="str">
            <v>Sw.</v>
          </cell>
          <cell r="G3238" t="str">
            <v>-</v>
          </cell>
        </row>
        <row r="3239">
          <cell r="A3239">
            <v>183100116</v>
          </cell>
          <cell r="B3239" t="str">
            <v>Erythroxylum ulei O.E.Schulz</v>
          </cell>
          <cell r="C3239" t="str">
            <v>Erythroxylaceae</v>
          </cell>
          <cell r="D3239" t="str">
            <v>Erythroxylum</v>
          </cell>
          <cell r="E3239" t="str">
            <v>ulei</v>
          </cell>
          <cell r="F3239" t="str">
            <v>O.E.Schulz</v>
          </cell>
          <cell r="G3239" t="str">
            <v>Boliviana negra</v>
          </cell>
        </row>
        <row r="3240">
          <cell r="A3240">
            <v>183100117</v>
          </cell>
          <cell r="B3240" t="str">
            <v>Erythroxylum williamsii Plowman</v>
          </cell>
          <cell r="C3240" t="str">
            <v>Erythroxylaceae</v>
          </cell>
          <cell r="D3240" t="str">
            <v>Erythroxylum</v>
          </cell>
          <cell r="E3240" t="str">
            <v>williamsii</v>
          </cell>
          <cell r="F3240" t="str">
            <v>Plowman</v>
          </cell>
          <cell r="G3240" t="str">
            <v>-</v>
          </cell>
        </row>
        <row r="3241">
          <cell r="A3241">
            <v>184100100</v>
          </cell>
          <cell r="B3241" t="str">
            <v>Acalypha sp.</v>
          </cell>
          <cell r="C3241" t="str">
            <v>Euphorbiaceae</v>
          </cell>
          <cell r="D3241" t="str">
            <v>Acalypha</v>
          </cell>
          <cell r="E3241" t="str">
            <v>sp.</v>
          </cell>
          <cell r="F3241" t="str">
            <v>-</v>
          </cell>
          <cell r="G3241" t="str">
            <v>Maíz tostao</v>
          </cell>
        </row>
        <row r="3242">
          <cell r="A3242">
            <v>184100101</v>
          </cell>
          <cell r="B3242" t="str">
            <v>Acalypha alopecuroidea Jacq.</v>
          </cell>
          <cell r="C3242" t="str">
            <v>Euphorbiaceae</v>
          </cell>
          <cell r="D3242" t="str">
            <v>Acalypha</v>
          </cell>
          <cell r="E3242" t="str">
            <v>alopecuroidea</v>
          </cell>
          <cell r="F3242" t="str">
            <v>Jacq.</v>
          </cell>
          <cell r="G3242" t="str">
            <v>-</v>
          </cell>
        </row>
        <row r="3243">
          <cell r="A3243">
            <v>184100102</v>
          </cell>
          <cell r="B3243" t="str">
            <v>Acalypha amentacea Roxb.</v>
          </cell>
          <cell r="C3243" t="str">
            <v>Euphorbiaceae</v>
          </cell>
          <cell r="D3243" t="str">
            <v>Acalypha</v>
          </cell>
          <cell r="E3243" t="str">
            <v>amentacea</v>
          </cell>
          <cell r="F3243" t="str">
            <v>Roxb.</v>
          </cell>
          <cell r="G3243" t="str">
            <v>Millonario Rojo</v>
          </cell>
        </row>
        <row r="3244">
          <cell r="A3244">
            <v>184100103</v>
          </cell>
          <cell r="B3244" t="str">
            <v>Acalypha colombiana Cardiel</v>
          </cell>
          <cell r="C3244" t="str">
            <v>Euphorbiaceae</v>
          </cell>
          <cell r="D3244" t="str">
            <v>Acalypha</v>
          </cell>
          <cell r="E3244" t="str">
            <v>colombiana</v>
          </cell>
          <cell r="F3244" t="str">
            <v>Cardiel</v>
          </cell>
          <cell r="G3244" t="str">
            <v>-</v>
          </cell>
        </row>
        <row r="3245">
          <cell r="A3245">
            <v>184100104</v>
          </cell>
          <cell r="B3245" t="str">
            <v>Acalypha cuneata Poepp.</v>
          </cell>
          <cell r="C3245" t="str">
            <v>Euphorbiaceae</v>
          </cell>
          <cell r="D3245" t="str">
            <v>Acalypha</v>
          </cell>
          <cell r="E3245" t="str">
            <v>cuneata</v>
          </cell>
          <cell r="F3245" t="str">
            <v>Poepp.</v>
          </cell>
          <cell r="G3245" t="str">
            <v>-</v>
          </cell>
        </row>
        <row r="3246">
          <cell r="A3246">
            <v>184100105</v>
          </cell>
          <cell r="B3246" t="str">
            <v>Acalypha diversifolia Jacq.</v>
          </cell>
          <cell r="C3246" t="str">
            <v>Euphorbiaceae</v>
          </cell>
          <cell r="D3246" t="str">
            <v>Acalypha</v>
          </cell>
          <cell r="E3246" t="str">
            <v>diversifolia</v>
          </cell>
          <cell r="F3246" t="str">
            <v>Jacq.</v>
          </cell>
          <cell r="G3246" t="str">
            <v>Juan Juan | Zanque mula | Coya | Vara de alcalde | Doña Juano | Juana juana | vare ratòn | vara negra</v>
          </cell>
        </row>
        <row r="3247">
          <cell r="A3247">
            <v>184100106</v>
          </cell>
          <cell r="B3247" t="str">
            <v>Acalypha macrophylla Kunth</v>
          </cell>
          <cell r="C3247" t="str">
            <v>Euphorbiaceae</v>
          </cell>
          <cell r="D3247" t="str">
            <v>Acalypha</v>
          </cell>
          <cell r="E3247" t="str">
            <v>macrophylla</v>
          </cell>
          <cell r="F3247" t="str">
            <v>Kunth</v>
          </cell>
          <cell r="G3247" t="str">
            <v>-</v>
          </cell>
        </row>
        <row r="3248">
          <cell r="A3248">
            <v>184100107</v>
          </cell>
          <cell r="B3248" t="str">
            <v>Acalypha macrostachya Jacq.</v>
          </cell>
          <cell r="C3248" t="str">
            <v>Euphorbiaceae</v>
          </cell>
          <cell r="D3248" t="str">
            <v>Acalypha</v>
          </cell>
          <cell r="E3248" t="str">
            <v>macrostachya</v>
          </cell>
          <cell r="F3248" t="str">
            <v>Jacq.</v>
          </cell>
          <cell r="G3248" t="str">
            <v>Mulato | Zanca e mula | Pata de mula | Hierba salao | Sanca de mula | Zanca e mula blanca | Coya de playa</v>
          </cell>
        </row>
        <row r="3249">
          <cell r="A3249">
            <v>184100108</v>
          </cell>
          <cell r="B3249" t="str">
            <v>Acalypha scandens Benth.</v>
          </cell>
          <cell r="C3249" t="str">
            <v>Euphorbiaceae</v>
          </cell>
          <cell r="D3249" t="str">
            <v>Acalypha</v>
          </cell>
          <cell r="E3249" t="str">
            <v>scandens</v>
          </cell>
          <cell r="F3249" t="str">
            <v>Benth.</v>
          </cell>
          <cell r="G3249" t="str">
            <v>-</v>
          </cell>
        </row>
        <row r="3250">
          <cell r="A3250">
            <v>184100109</v>
          </cell>
          <cell r="B3250" t="str">
            <v>Acalypha stachyura Pax</v>
          </cell>
          <cell r="C3250" t="str">
            <v>Euphorbiaceae</v>
          </cell>
          <cell r="D3250" t="str">
            <v>Acalypha</v>
          </cell>
          <cell r="E3250" t="str">
            <v>stachyura</v>
          </cell>
          <cell r="F3250" t="str">
            <v>Pax</v>
          </cell>
          <cell r="G3250" t="str">
            <v>-</v>
          </cell>
        </row>
        <row r="3251">
          <cell r="A3251">
            <v>184100110</v>
          </cell>
          <cell r="B3251" t="str">
            <v>Acalypha villosa Jacq.</v>
          </cell>
          <cell r="C3251" t="str">
            <v>Euphorbiaceae</v>
          </cell>
          <cell r="D3251" t="str">
            <v>Acalypha</v>
          </cell>
          <cell r="E3251" t="str">
            <v>villosa</v>
          </cell>
          <cell r="F3251" t="str">
            <v>Jacq.</v>
          </cell>
          <cell r="G3251" t="str">
            <v>-</v>
          </cell>
        </row>
        <row r="3252">
          <cell r="A3252">
            <v>184101100</v>
          </cell>
          <cell r="B3252" t="str">
            <v>Actinostemon amazonicus Pax &amp; K.Hoffm.</v>
          </cell>
          <cell r="C3252" t="str">
            <v>Euphorbiaceae</v>
          </cell>
          <cell r="D3252" t="str">
            <v>Actinostemon</v>
          </cell>
          <cell r="E3252" t="str">
            <v>amazonicus</v>
          </cell>
          <cell r="F3252" t="str">
            <v>Pax &amp; K.Hoffm.</v>
          </cell>
          <cell r="G3252" t="str">
            <v>-</v>
          </cell>
        </row>
        <row r="3253">
          <cell r="A3253">
            <v>184102100</v>
          </cell>
          <cell r="B3253" t="str">
            <v>Adenophaedra grandifolia (Klotzsch) Müll.Arg.</v>
          </cell>
          <cell r="C3253" t="str">
            <v>Euphorbiaceae</v>
          </cell>
          <cell r="D3253" t="str">
            <v>Adenophaedra</v>
          </cell>
          <cell r="E3253" t="str">
            <v>grandifolia</v>
          </cell>
          <cell r="F3253" t="str">
            <v>(Klotzsch) Müll.Arg.</v>
          </cell>
          <cell r="G3253" t="str">
            <v>-</v>
          </cell>
        </row>
        <row r="3254">
          <cell r="A3254">
            <v>184103100</v>
          </cell>
          <cell r="B3254" t="str">
            <v>Alchornea sp.</v>
          </cell>
          <cell r="C3254" t="str">
            <v>Euphorbiaceae</v>
          </cell>
          <cell r="D3254" t="str">
            <v>Alchornea</v>
          </cell>
          <cell r="E3254" t="str">
            <v>sp.</v>
          </cell>
          <cell r="F3254" t="str">
            <v>-</v>
          </cell>
          <cell r="G3254" t="str">
            <v>-</v>
          </cell>
        </row>
        <row r="3255">
          <cell r="A3255">
            <v>184103101</v>
          </cell>
          <cell r="B3255" t="str">
            <v>Alchornea castaneifolia (Willd.) A.Juss.</v>
          </cell>
          <cell r="C3255" t="str">
            <v>Euphorbiaceae</v>
          </cell>
          <cell r="D3255" t="str">
            <v>Alchornea</v>
          </cell>
          <cell r="E3255" t="str">
            <v>castaneifolia</v>
          </cell>
          <cell r="F3255" t="str">
            <v>(Willd.) A.Juss.</v>
          </cell>
          <cell r="G3255" t="str">
            <v>-</v>
          </cell>
        </row>
        <row r="3256">
          <cell r="A3256">
            <v>184103102</v>
          </cell>
          <cell r="B3256" t="str">
            <v>Alchornea discolor Poepp.</v>
          </cell>
          <cell r="C3256" t="str">
            <v>Euphorbiaceae</v>
          </cell>
          <cell r="D3256" t="str">
            <v>Alchornea</v>
          </cell>
          <cell r="E3256" t="str">
            <v>discolor</v>
          </cell>
          <cell r="F3256" t="str">
            <v>Poepp.</v>
          </cell>
          <cell r="G3256" t="str">
            <v>Palo de nigua | Corcho | Caracolí</v>
          </cell>
        </row>
        <row r="3257">
          <cell r="A3257">
            <v>184103103</v>
          </cell>
          <cell r="B3257" t="str">
            <v>Alchornea fluviatilis Secco</v>
          </cell>
          <cell r="C3257" t="str">
            <v>Euphorbiaceae</v>
          </cell>
          <cell r="D3257" t="str">
            <v>Alchornea</v>
          </cell>
          <cell r="E3257" t="str">
            <v>fluviatilis</v>
          </cell>
          <cell r="F3257" t="str">
            <v>Secco</v>
          </cell>
          <cell r="G3257" t="str">
            <v>-</v>
          </cell>
        </row>
        <row r="3258">
          <cell r="A3258">
            <v>184103104</v>
          </cell>
          <cell r="B3258" t="str">
            <v>Alchornea glandulosa Poepp.</v>
          </cell>
          <cell r="C3258" t="str">
            <v>Euphorbiaceae</v>
          </cell>
          <cell r="D3258" t="str">
            <v>Alchornea</v>
          </cell>
          <cell r="E3258" t="str">
            <v>glandulosa</v>
          </cell>
          <cell r="F3258" t="str">
            <v>Poepp.</v>
          </cell>
          <cell r="G3258" t="str">
            <v>Carne de gallina | Marfil</v>
          </cell>
        </row>
        <row r="3259">
          <cell r="A3259">
            <v>184103105</v>
          </cell>
          <cell r="B3259" t="str">
            <v>Alchornea grandiflora Müll.Arg.</v>
          </cell>
          <cell r="C3259" t="str">
            <v>Euphorbiaceae</v>
          </cell>
          <cell r="D3259" t="str">
            <v>Alchornea</v>
          </cell>
          <cell r="E3259" t="str">
            <v>grandiflora</v>
          </cell>
          <cell r="F3259" t="str">
            <v>Müll.Arg.</v>
          </cell>
          <cell r="G3259" t="str">
            <v>-</v>
          </cell>
        </row>
        <row r="3260">
          <cell r="A3260">
            <v>184103106</v>
          </cell>
          <cell r="B3260" t="str">
            <v>Alchornea grandis Benth.</v>
          </cell>
          <cell r="C3260" t="str">
            <v>Euphorbiaceae</v>
          </cell>
          <cell r="D3260" t="str">
            <v>Alchornea</v>
          </cell>
          <cell r="E3260" t="str">
            <v>grandis</v>
          </cell>
          <cell r="F3260" t="str">
            <v>Benth.</v>
          </cell>
          <cell r="G3260" t="str">
            <v>Gargantillo</v>
          </cell>
        </row>
        <row r="3261">
          <cell r="A3261">
            <v>184103107</v>
          </cell>
          <cell r="B3261" t="str">
            <v>Alchornea latifolia Sw.</v>
          </cell>
          <cell r="C3261" t="str">
            <v>Euphorbiaceae</v>
          </cell>
          <cell r="D3261" t="str">
            <v>Alchornea</v>
          </cell>
          <cell r="E3261" t="str">
            <v>latifolia</v>
          </cell>
          <cell r="F3261" t="str">
            <v>Sw.</v>
          </cell>
          <cell r="G3261" t="str">
            <v>-</v>
          </cell>
        </row>
        <row r="3262">
          <cell r="A3262">
            <v>184103108</v>
          </cell>
          <cell r="B3262" t="str">
            <v>Alchornea megalophylla Müll.Arg.</v>
          </cell>
          <cell r="C3262" t="str">
            <v>Euphorbiaceae</v>
          </cell>
          <cell r="D3262" t="str">
            <v>Alchornea</v>
          </cell>
          <cell r="E3262" t="str">
            <v>megalophylla</v>
          </cell>
          <cell r="F3262" t="str">
            <v>Müll.Arg.</v>
          </cell>
          <cell r="G3262" t="str">
            <v>-</v>
          </cell>
        </row>
        <row r="3263">
          <cell r="A3263">
            <v>184103109</v>
          </cell>
          <cell r="B3263" t="str">
            <v>Alchornea triplinervia (Spreng.) Müll.Arg.</v>
          </cell>
          <cell r="C3263" t="str">
            <v>Euphorbiaceae</v>
          </cell>
          <cell r="D3263" t="str">
            <v>Alchornea</v>
          </cell>
          <cell r="E3263" t="str">
            <v>triplinervia</v>
          </cell>
          <cell r="F3263" t="str">
            <v>(Spreng.) Müll.Arg.</v>
          </cell>
          <cell r="G3263" t="str">
            <v>Manzano | Cáscara de yuca | Palo balsudo de rastrojo | Reventillo rojo | Caimitillo de la altura</v>
          </cell>
        </row>
        <row r="3264">
          <cell r="A3264">
            <v>184103110</v>
          </cell>
          <cell r="B3264" t="str">
            <v>Alchornea verticillata P.Franco &amp; I.Renteria ex J.Murillo</v>
          </cell>
          <cell r="C3264" t="str">
            <v>Euphorbiaceae</v>
          </cell>
          <cell r="D3264" t="str">
            <v>Alchornea</v>
          </cell>
          <cell r="E3264" t="str">
            <v>verticillata</v>
          </cell>
          <cell r="F3264" t="str">
            <v>P.Franco &amp; I.Renteria ex J.Murillo</v>
          </cell>
          <cell r="G3264" t="str">
            <v>-</v>
          </cell>
        </row>
        <row r="3265">
          <cell r="A3265">
            <v>184104100</v>
          </cell>
          <cell r="B3265" t="str">
            <v>Alchorneopsis floribunda (Benth.) Müll.Arg.</v>
          </cell>
          <cell r="C3265" t="str">
            <v>Euphorbiaceae</v>
          </cell>
          <cell r="D3265" t="str">
            <v>Alchorneopsis</v>
          </cell>
          <cell r="E3265" t="str">
            <v>floribunda</v>
          </cell>
          <cell r="F3265" t="str">
            <v>(Benth.) Müll.Arg.</v>
          </cell>
          <cell r="G3265" t="str">
            <v>-</v>
          </cell>
        </row>
        <row r="3266">
          <cell r="A3266">
            <v>184105100</v>
          </cell>
          <cell r="B3266" t="str">
            <v>Amanoa sp.</v>
          </cell>
          <cell r="C3266" t="str">
            <v>Euphorbiaceae</v>
          </cell>
          <cell r="D3266" t="str">
            <v>Amanoa</v>
          </cell>
          <cell r="E3266" t="str">
            <v>sp.</v>
          </cell>
          <cell r="F3266" t="str">
            <v>-</v>
          </cell>
          <cell r="G3266" t="str">
            <v>-</v>
          </cell>
        </row>
        <row r="3267">
          <cell r="A3267">
            <v>184105101</v>
          </cell>
          <cell r="B3267" t="str">
            <v>Amanoa almerindae Leal</v>
          </cell>
          <cell r="C3267" t="str">
            <v>Euphorbiaceae</v>
          </cell>
          <cell r="D3267" t="str">
            <v>Amanoa</v>
          </cell>
          <cell r="E3267" t="str">
            <v>almerindae</v>
          </cell>
          <cell r="F3267" t="str">
            <v>Leal</v>
          </cell>
          <cell r="G3267" t="str">
            <v>-</v>
          </cell>
        </row>
        <row r="3268">
          <cell r="A3268">
            <v>184105102</v>
          </cell>
          <cell r="B3268" t="str">
            <v>Amanoa glaucophylla Müll.Arg.</v>
          </cell>
          <cell r="C3268" t="str">
            <v>Euphorbiaceae</v>
          </cell>
          <cell r="D3268" t="str">
            <v>Amanoa</v>
          </cell>
          <cell r="E3268" t="str">
            <v>glaucophylla</v>
          </cell>
          <cell r="F3268" t="str">
            <v>Müll.Arg.</v>
          </cell>
          <cell r="G3268" t="str">
            <v>-</v>
          </cell>
        </row>
        <row r="3269">
          <cell r="A3269">
            <v>184105103</v>
          </cell>
          <cell r="B3269" t="str">
            <v>Amanoa gracillima W.J.Hayden</v>
          </cell>
          <cell r="C3269" t="str">
            <v>Euphorbiaceae</v>
          </cell>
          <cell r="D3269" t="str">
            <v>Amanoa</v>
          </cell>
          <cell r="E3269" t="str">
            <v>gracillima</v>
          </cell>
          <cell r="F3269" t="str">
            <v>W.J.Hayden</v>
          </cell>
          <cell r="G3269" t="str">
            <v>-</v>
          </cell>
        </row>
        <row r="3270">
          <cell r="A3270">
            <v>184105104</v>
          </cell>
          <cell r="B3270" t="str">
            <v>Amanoa guianensis Aubl.</v>
          </cell>
          <cell r="C3270" t="str">
            <v>Euphorbiaceae</v>
          </cell>
          <cell r="D3270" t="str">
            <v>Amanoa</v>
          </cell>
          <cell r="E3270" t="str">
            <v>guianensis</v>
          </cell>
          <cell r="F3270" t="str">
            <v>Aubl.</v>
          </cell>
          <cell r="G3270" t="str">
            <v>-</v>
          </cell>
        </row>
        <row r="3271">
          <cell r="A3271">
            <v>184105105</v>
          </cell>
          <cell r="B3271" t="str">
            <v>Amanoa oblongifolia Müll.Arg.</v>
          </cell>
          <cell r="C3271" t="str">
            <v>Euphorbiaceae</v>
          </cell>
          <cell r="D3271" t="str">
            <v>Amanoa</v>
          </cell>
          <cell r="E3271" t="str">
            <v>oblongifolia</v>
          </cell>
          <cell r="F3271" t="str">
            <v>Müll.Arg.</v>
          </cell>
          <cell r="G3271" t="str">
            <v>-</v>
          </cell>
        </row>
        <row r="3272">
          <cell r="A3272">
            <v>184106100</v>
          </cell>
          <cell r="B3272" t="str">
            <v>Aparisthmium cordatum (A.Juss.) Baill.</v>
          </cell>
          <cell r="C3272" t="str">
            <v>Euphorbiaceae</v>
          </cell>
          <cell r="D3272" t="str">
            <v>Aparisthmium</v>
          </cell>
          <cell r="E3272" t="str">
            <v>cordatum</v>
          </cell>
          <cell r="F3272" t="str">
            <v>(A.Juss.) Baill.</v>
          </cell>
          <cell r="G3272" t="str">
            <v>Palo de garrapata | Sunia</v>
          </cell>
        </row>
        <row r="3273">
          <cell r="A3273">
            <v>184107100</v>
          </cell>
          <cell r="B3273" t="str">
            <v>Astraea lobata (L.) Klotzsch</v>
          </cell>
          <cell r="C3273" t="str">
            <v>Euphorbiaceae</v>
          </cell>
          <cell r="D3273" t="str">
            <v>Astraea</v>
          </cell>
          <cell r="E3273" t="str">
            <v>lobata</v>
          </cell>
          <cell r="F3273" t="str">
            <v>(L.) Klotzsch</v>
          </cell>
          <cell r="G3273" t="str">
            <v>-</v>
          </cell>
        </row>
        <row r="3274">
          <cell r="A3274">
            <v>184108100</v>
          </cell>
          <cell r="B3274" t="str">
            <v>Bernardia sp.</v>
          </cell>
          <cell r="C3274" t="str">
            <v>Euphorbiaceae</v>
          </cell>
          <cell r="D3274" t="str">
            <v>Bernardia</v>
          </cell>
          <cell r="E3274" t="str">
            <v>sp.</v>
          </cell>
          <cell r="F3274" t="str">
            <v>-</v>
          </cell>
          <cell r="G3274" t="str">
            <v>-</v>
          </cell>
        </row>
        <row r="3275">
          <cell r="A3275">
            <v>184109100</v>
          </cell>
          <cell r="B3275" t="str">
            <v>Caperonia sp.</v>
          </cell>
          <cell r="C3275" t="str">
            <v>Euphorbiaceae</v>
          </cell>
          <cell r="D3275" t="str">
            <v>Caperonia</v>
          </cell>
          <cell r="E3275" t="str">
            <v>sp.</v>
          </cell>
          <cell r="F3275" t="str">
            <v>-</v>
          </cell>
          <cell r="G3275" t="str">
            <v>-</v>
          </cell>
        </row>
        <row r="3276">
          <cell r="A3276">
            <v>184109101</v>
          </cell>
          <cell r="B3276" t="str">
            <v>Caperonia aculeolata Müll.Arg.</v>
          </cell>
          <cell r="C3276" t="str">
            <v>Euphorbiaceae</v>
          </cell>
          <cell r="D3276" t="str">
            <v>Caperonia</v>
          </cell>
          <cell r="E3276" t="str">
            <v>aculeolata</v>
          </cell>
          <cell r="F3276" t="str">
            <v>Müll.Arg.</v>
          </cell>
          <cell r="G3276" t="str">
            <v>-</v>
          </cell>
        </row>
        <row r="3277">
          <cell r="A3277">
            <v>184109102</v>
          </cell>
          <cell r="B3277" t="str">
            <v>Caperonia angustissima Klotzsch</v>
          </cell>
          <cell r="C3277" t="str">
            <v>Euphorbiaceae</v>
          </cell>
          <cell r="D3277" t="str">
            <v>Caperonia</v>
          </cell>
          <cell r="E3277" t="str">
            <v>angustissima</v>
          </cell>
          <cell r="F3277" t="str">
            <v>Klotzsch</v>
          </cell>
          <cell r="G3277" t="str">
            <v>-</v>
          </cell>
        </row>
        <row r="3278">
          <cell r="A3278">
            <v>184109103</v>
          </cell>
          <cell r="B3278" t="str">
            <v>Caperonia castaneifolia (L.) A.St.-Hil.</v>
          </cell>
          <cell r="C3278" t="str">
            <v>Euphorbiaceae</v>
          </cell>
          <cell r="D3278" t="str">
            <v>Caperonia</v>
          </cell>
          <cell r="E3278" t="str">
            <v>castaneifolia</v>
          </cell>
          <cell r="F3278" t="str">
            <v>(L.) A.St.-Hil.</v>
          </cell>
          <cell r="G3278" t="str">
            <v>-</v>
          </cell>
        </row>
        <row r="3279">
          <cell r="A3279">
            <v>184109104</v>
          </cell>
          <cell r="B3279" t="str">
            <v>Caperonia palustris (L.) A.St.-Hil.</v>
          </cell>
          <cell r="C3279" t="str">
            <v>Euphorbiaceae</v>
          </cell>
          <cell r="D3279" t="str">
            <v>Caperonia</v>
          </cell>
          <cell r="E3279" t="str">
            <v>palustris</v>
          </cell>
          <cell r="F3279" t="str">
            <v>(L.) A.St.-Hil.</v>
          </cell>
          <cell r="G3279" t="str">
            <v>-</v>
          </cell>
        </row>
        <row r="3280">
          <cell r="A3280">
            <v>184110100</v>
          </cell>
          <cell r="B3280" t="str">
            <v>Caryodendron sp.</v>
          </cell>
          <cell r="C3280" t="str">
            <v>Euphorbiaceae</v>
          </cell>
          <cell r="D3280" t="str">
            <v>Caryodendron</v>
          </cell>
          <cell r="E3280" t="str">
            <v>sp.</v>
          </cell>
          <cell r="F3280" t="str">
            <v>-</v>
          </cell>
          <cell r="G3280" t="str">
            <v>-</v>
          </cell>
        </row>
        <row r="3281">
          <cell r="A3281">
            <v>184110101</v>
          </cell>
          <cell r="B3281" t="str">
            <v>Caryodendron orinocense H.Karst.</v>
          </cell>
          <cell r="C3281" t="str">
            <v>Euphorbiaceae</v>
          </cell>
          <cell r="D3281" t="str">
            <v>Caryodendron</v>
          </cell>
          <cell r="E3281" t="str">
            <v>orinocense</v>
          </cell>
          <cell r="F3281" t="str">
            <v>H.Karst.</v>
          </cell>
          <cell r="G3281" t="str">
            <v>Inchi | Inchi | Cacay | Pelayo | Pelaya</v>
          </cell>
        </row>
        <row r="3282">
          <cell r="A3282">
            <v>184111100</v>
          </cell>
          <cell r="B3282" t="str">
            <v>Chaetocarpus sp.</v>
          </cell>
          <cell r="C3282" t="str">
            <v>Euphorbiaceae</v>
          </cell>
          <cell r="D3282" t="str">
            <v>Chaetocarpus</v>
          </cell>
          <cell r="E3282" t="str">
            <v>sp.</v>
          </cell>
          <cell r="F3282" t="str">
            <v>-</v>
          </cell>
          <cell r="G3282" t="str">
            <v>-</v>
          </cell>
        </row>
        <row r="3283">
          <cell r="A3283">
            <v>184111101</v>
          </cell>
          <cell r="B3283" t="str">
            <v>Chaetocarpus schomburgkianus (Kuntze) Pax &amp; K.Hoffm.</v>
          </cell>
          <cell r="C3283" t="str">
            <v>Euphorbiaceae</v>
          </cell>
          <cell r="D3283" t="str">
            <v>Chaetocarpus</v>
          </cell>
          <cell r="E3283" t="str">
            <v>schomburgkianus</v>
          </cell>
          <cell r="F3283" t="str">
            <v>(Kuntze) Pax &amp; K.Hoffm.</v>
          </cell>
          <cell r="G3283" t="str">
            <v>-</v>
          </cell>
        </row>
        <row r="3284">
          <cell r="A3284">
            <v>184112100</v>
          </cell>
          <cell r="B3284" t="str">
            <v>Cleidion amazonicum Ule</v>
          </cell>
          <cell r="C3284" t="str">
            <v>Euphorbiaceae</v>
          </cell>
          <cell r="D3284" t="str">
            <v>Cleidion</v>
          </cell>
          <cell r="E3284" t="str">
            <v>amazonicum</v>
          </cell>
          <cell r="F3284" t="str">
            <v>Ule</v>
          </cell>
          <cell r="G3284" t="str">
            <v>-</v>
          </cell>
        </row>
        <row r="3285">
          <cell r="A3285">
            <v>184113100</v>
          </cell>
          <cell r="B3285" t="str">
            <v>Conceveiba sp.</v>
          </cell>
          <cell r="C3285" t="str">
            <v>Euphorbiaceae</v>
          </cell>
          <cell r="D3285" t="str">
            <v>Conceveiba</v>
          </cell>
          <cell r="E3285" t="str">
            <v>sp.</v>
          </cell>
          <cell r="F3285" t="str">
            <v>-</v>
          </cell>
          <cell r="G3285" t="str">
            <v>-</v>
          </cell>
        </row>
        <row r="3286">
          <cell r="A3286">
            <v>184113101</v>
          </cell>
          <cell r="B3286" t="str">
            <v>Conceveiba guianensis Aubl.</v>
          </cell>
          <cell r="C3286" t="str">
            <v>Euphorbiaceae</v>
          </cell>
          <cell r="D3286" t="str">
            <v>Conceveiba</v>
          </cell>
          <cell r="E3286" t="str">
            <v>guianensis</v>
          </cell>
          <cell r="F3286" t="str">
            <v>Aubl.</v>
          </cell>
          <cell r="G3286" t="str">
            <v>Mantequilla</v>
          </cell>
        </row>
        <row r="3287">
          <cell r="A3287">
            <v>184113102</v>
          </cell>
          <cell r="B3287" t="str">
            <v>Conceveiba hostmannii Benth.</v>
          </cell>
          <cell r="C3287" t="str">
            <v>Euphorbiaceae</v>
          </cell>
          <cell r="D3287" t="str">
            <v>Conceveiba</v>
          </cell>
          <cell r="E3287" t="str">
            <v>hostmannii</v>
          </cell>
          <cell r="F3287" t="str">
            <v>Benth.</v>
          </cell>
          <cell r="G3287" t="str">
            <v>-</v>
          </cell>
        </row>
        <row r="3288">
          <cell r="A3288">
            <v>184113103</v>
          </cell>
          <cell r="B3288" t="str">
            <v>Conceveiba latifolia Benth.</v>
          </cell>
          <cell r="C3288" t="str">
            <v>Euphorbiaceae</v>
          </cell>
          <cell r="D3288" t="str">
            <v>Conceveiba</v>
          </cell>
          <cell r="E3288" t="str">
            <v>latifolia</v>
          </cell>
          <cell r="F3288" t="str">
            <v>Benth.</v>
          </cell>
          <cell r="G3288" t="str">
            <v>-</v>
          </cell>
        </row>
        <row r="3289">
          <cell r="A3289">
            <v>184113104</v>
          </cell>
          <cell r="B3289" t="str">
            <v>Conceveiba martiana Baill.</v>
          </cell>
          <cell r="C3289" t="str">
            <v>Euphorbiaceae</v>
          </cell>
          <cell r="D3289" t="str">
            <v>Conceveiba</v>
          </cell>
          <cell r="E3289" t="str">
            <v>martiana</v>
          </cell>
          <cell r="F3289" t="str">
            <v>Baill.</v>
          </cell>
          <cell r="G3289" t="str">
            <v>Zapote | Sapote</v>
          </cell>
        </row>
        <row r="3290">
          <cell r="A3290">
            <v>184113105</v>
          </cell>
          <cell r="B3290" t="str">
            <v>Conceveiba pleiostemona Donn.Sm.</v>
          </cell>
          <cell r="C3290" t="str">
            <v>Euphorbiaceae</v>
          </cell>
          <cell r="D3290" t="str">
            <v>Conceveiba</v>
          </cell>
          <cell r="E3290" t="str">
            <v>pleiostemona</v>
          </cell>
          <cell r="F3290" t="str">
            <v>Donn.Sm.</v>
          </cell>
          <cell r="G3290" t="str">
            <v>-</v>
          </cell>
        </row>
        <row r="3291">
          <cell r="A3291">
            <v>184113106</v>
          </cell>
          <cell r="B3291" t="str">
            <v>Conceveiba rhytidocarpa Müll.Arg.</v>
          </cell>
          <cell r="C3291" t="str">
            <v>Euphorbiaceae</v>
          </cell>
          <cell r="D3291" t="str">
            <v>Conceveiba</v>
          </cell>
          <cell r="E3291" t="str">
            <v>rhytidocarpa</v>
          </cell>
          <cell r="F3291" t="str">
            <v>Müll.Arg.</v>
          </cell>
          <cell r="G3291" t="str">
            <v>-</v>
          </cell>
        </row>
        <row r="3292">
          <cell r="A3292">
            <v>184113107</v>
          </cell>
          <cell r="B3292" t="str">
            <v>Conceveiba terminalis (Baill.) Müll.Arg.</v>
          </cell>
          <cell r="C3292" t="str">
            <v>Euphorbiaceae</v>
          </cell>
          <cell r="D3292" t="str">
            <v>Conceveiba</v>
          </cell>
          <cell r="E3292" t="str">
            <v>terminalis</v>
          </cell>
          <cell r="F3292" t="str">
            <v>(Baill.) Müll.Arg.</v>
          </cell>
          <cell r="G3292" t="str">
            <v>Pico de paloma | Palo de ardilla</v>
          </cell>
        </row>
        <row r="3293">
          <cell r="A3293">
            <v>184113108</v>
          </cell>
          <cell r="B3293" t="str">
            <v>Conceveiba tristigmata J.Murillo</v>
          </cell>
          <cell r="C3293" t="str">
            <v>Euphorbiaceae</v>
          </cell>
          <cell r="D3293" t="str">
            <v>Conceveiba</v>
          </cell>
          <cell r="E3293" t="str">
            <v>tristigmata</v>
          </cell>
          <cell r="F3293" t="str">
            <v>J.Murillo</v>
          </cell>
          <cell r="G3293" t="str">
            <v>-</v>
          </cell>
        </row>
        <row r="3294">
          <cell r="A3294">
            <v>184114100</v>
          </cell>
          <cell r="B3294" t="str">
            <v>Croizatia sp.</v>
          </cell>
          <cell r="C3294" t="str">
            <v>Euphorbiaceae</v>
          </cell>
          <cell r="D3294" t="str">
            <v>Croizatia</v>
          </cell>
          <cell r="E3294" t="str">
            <v>sp.</v>
          </cell>
          <cell r="F3294" t="str">
            <v>-</v>
          </cell>
          <cell r="G3294" t="str">
            <v>-</v>
          </cell>
        </row>
        <row r="3295">
          <cell r="A3295">
            <v>184114101</v>
          </cell>
          <cell r="B3295" t="str">
            <v>Croizatia brevipetiolata (Secco) Dorr</v>
          </cell>
          <cell r="C3295" t="str">
            <v>Euphorbiaceae</v>
          </cell>
          <cell r="D3295" t="str">
            <v>Croizatia</v>
          </cell>
          <cell r="E3295" t="str">
            <v>brevipetiolata</v>
          </cell>
          <cell r="F3295" t="str">
            <v>(Secco) Dorr</v>
          </cell>
          <cell r="G3295" t="str">
            <v>-</v>
          </cell>
        </row>
        <row r="3296">
          <cell r="A3296">
            <v>184115100</v>
          </cell>
          <cell r="B3296" t="str">
            <v>Croton sp.</v>
          </cell>
          <cell r="C3296" t="str">
            <v>Euphorbiaceae</v>
          </cell>
          <cell r="D3296" t="str">
            <v>Croton</v>
          </cell>
          <cell r="E3296" t="str">
            <v>sp.</v>
          </cell>
          <cell r="F3296" t="str">
            <v>-</v>
          </cell>
          <cell r="G3296" t="str">
            <v>sangregrao</v>
          </cell>
        </row>
        <row r="3297">
          <cell r="A3297">
            <v>184115101</v>
          </cell>
          <cell r="B3297" t="str">
            <v>Croton amazonicus Müll.Arg.</v>
          </cell>
          <cell r="C3297" t="str">
            <v>Euphorbiaceae</v>
          </cell>
          <cell r="D3297" t="str">
            <v>Croton</v>
          </cell>
          <cell r="E3297" t="str">
            <v>amazonicus</v>
          </cell>
          <cell r="F3297" t="str">
            <v>Müll.Arg.</v>
          </cell>
          <cell r="G3297" t="str">
            <v>-</v>
          </cell>
        </row>
        <row r="3298">
          <cell r="A3298">
            <v>184115102</v>
          </cell>
          <cell r="B3298" t="str">
            <v>Croton araracuarae J.Murillo, P.E.Berry &amp; M.V.Arbeláez</v>
          </cell>
          <cell r="C3298" t="str">
            <v>Euphorbiaceae</v>
          </cell>
          <cell r="D3298" t="str">
            <v>Croton</v>
          </cell>
          <cell r="E3298" t="str">
            <v>araracuarae</v>
          </cell>
          <cell r="F3298" t="str">
            <v>J.Murillo, P.E.Berry &amp; M.V.Arbeláez</v>
          </cell>
          <cell r="G3298" t="str">
            <v>-</v>
          </cell>
        </row>
        <row r="3299">
          <cell r="A3299">
            <v>184115103</v>
          </cell>
          <cell r="B3299" t="str">
            <v>Croton badiocalyx Croizat</v>
          </cell>
          <cell r="C3299" t="str">
            <v>Euphorbiaceae</v>
          </cell>
          <cell r="D3299" t="str">
            <v>Croton</v>
          </cell>
          <cell r="E3299" t="str">
            <v>badiocalyx</v>
          </cell>
          <cell r="F3299" t="str">
            <v>Croizat</v>
          </cell>
          <cell r="G3299" t="str">
            <v>-</v>
          </cell>
        </row>
        <row r="3300">
          <cell r="A3300">
            <v>184115104</v>
          </cell>
          <cell r="B3300" t="str">
            <v>Croton bilocularis J.Murillo</v>
          </cell>
          <cell r="C3300" t="str">
            <v>Euphorbiaceae</v>
          </cell>
          <cell r="D3300" t="str">
            <v>Croton</v>
          </cell>
          <cell r="E3300" t="str">
            <v>bilocularis</v>
          </cell>
          <cell r="F3300" t="str">
            <v>J.Murillo</v>
          </cell>
          <cell r="G3300" t="str">
            <v>Tabaquillo</v>
          </cell>
        </row>
        <row r="3301">
          <cell r="A3301">
            <v>184115105</v>
          </cell>
          <cell r="B3301" t="str">
            <v>Croton cajucara Benth.</v>
          </cell>
          <cell r="C3301" t="str">
            <v>Euphorbiaceae</v>
          </cell>
          <cell r="D3301" t="str">
            <v>Croton</v>
          </cell>
          <cell r="E3301" t="str">
            <v>cajucara</v>
          </cell>
          <cell r="F3301" t="str">
            <v>Benth.</v>
          </cell>
          <cell r="G3301" t="str">
            <v>Vara blanca</v>
          </cell>
        </row>
        <row r="3302">
          <cell r="A3302">
            <v>184115106</v>
          </cell>
          <cell r="B3302" t="str">
            <v>Croton chiribiquetensis Cardiel</v>
          </cell>
          <cell r="C3302" t="str">
            <v>Euphorbiaceae</v>
          </cell>
          <cell r="D3302" t="str">
            <v>Croton</v>
          </cell>
          <cell r="E3302" t="str">
            <v>chiribiquetensis</v>
          </cell>
          <cell r="F3302" t="str">
            <v>Cardiel</v>
          </cell>
          <cell r="G3302" t="str">
            <v>-</v>
          </cell>
        </row>
        <row r="3303">
          <cell r="A3303">
            <v>184115107</v>
          </cell>
          <cell r="B3303" t="str">
            <v>Croton chocoanus Croizat</v>
          </cell>
          <cell r="C3303" t="str">
            <v>Euphorbiaceae</v>
          </cell>
          <cell r="D3303" t="str">
            <v>Croton</v>
          </cell>
          <cell r="E3303" t="str">
            <v>chocoanus</v>
          </cell>
          <cell r="F3303" t="str">
            <v>Croizat</v>
          </cell>
          <cell r="G3303" t="str">
            <v>Balso</v>
          </cell>
        </row>
        <row r="3304">
          <cell r="A3304">
            <v>184115108</v>
          </cell>
          <cell r="B3304" t="str">
            <v>Croton cuneatus Klotzsch</v>
          </cell>
          <cell r="C3304" t="str">
            <v>Euphorbiaceae</v>
          </cell>
          <cell r="D3304" t="str">
            <v>Croton</v>
          </cell>
          <cell r="E3304" t="str">
            <v>cuneatus</v>
          </cell>
          <cell r="F3304" t="str">
            <v>Klotzsch</v>
          </cell>
          <cell r="G3304" t="str">
            <v>Palometa guayo | Caimo | Cafetana | Vara blanca | Cafetarana | Tabaco de Canumá | Rebentillo café</v>
          </cell>
        </row>
        <row r="3305">
          <cell r="A3305">
            <v>184115109</v>
          </cell>
          <cell r="B3305" t="str">
            <v>Croton cupreatus Croizat</v>
          </cell>
          <cell r="C3305" t="str">
            <v>Euphorbiaceae</v>
          </cell>
          <cell r="D3305" t="str">
            <v>Croton</v>
          </cell>
          <cell r="E3305" t="str">
            <v>cupreatus</v>
          </cell>
          <cell r="F3305" t="str">
            <v>Croizat</v>
          </cell>
          <cell r="G3305" t="str">
            <v>-</v>
          </cell>
        </row>
        <row r="3306">
          <cell r="A3306">
            <v>184115110</v>
          </cell>
          <cell r="B3306" t="str">
            <v>Croton glandulosus L.</v>
          </cell>
          <cell r="C3306" t="str">
            <v>Euphorbiaceae</v>
          </cell>
          <cell r="D3306" t="str">
            <v>Croton</v>
          </cell>
          <cell r="E3306" t="str">
            <v>glandulosus</v>
          </cell>
          <cell r="F3306" t="str">
            <v>L.</v>
          </cell>
          <cell r="G3306" t="str">
            <v>-</v>
          </cell>
        </row>
        <row r="3307">
          <cell r="A3307">
            <v>184115111</v>
          </cell>
          <cell r="B3307" t="str">
            <v>Croton hirtus L'Hér.</v>
          </cell>
          <cell r="C3307" t="str">
            <v>Euphorbiaceae</v>
          </cell>
          <cell r="D3307" t="str">
            <v>Croton</v>
          </cell>
          <cell r="E3307" t="str">
            <v>hirtus</v>
          </cell>
          <cell r="F3307" t="str">
            <v>L'Hér.</v>
          </cell>
          <cell r="G3307" t="str">
            <v>-</v>
          </cell>
        </row>
        <row r="3308">
          <cell r="A3308">
            <v>184115112</v>
          </cell>
          <cell r="B3308" t="str">
            <v>Croton javarisensis Secco</v>
          </cell>
          <cell r="C3308" t="str">
            <v>Euphorbiaceae</v>
          </cell>
          <cell r="D3308" t="str">
            <v>Croton</v>
          </cell>
          <cell r="E3308" t="str">
            <v>javarisensis</v>
          </cell>
          <cell r="F3308" t="str">
            <v>Secco</v>
          </cell>
          <cell r="G3308" t="str">
            <v>-</v>
          </cell>
        </row>
        <row r="3309">
          <cell r="A3309">
            <v>184115113</v>
          </cell>
          <cell r="B3309" t="str">
            <v>Croton lechleri Müll.Arg.</v>
          </cell>
          <cell r="C3309" t="str">
            <v>Euphorbiaceae</v>
          </cell>
          <cell r="D3309" t="str">
            <v>Croton</v>
          </cell>
          <cell r="E3309" t="str">
            <v>lechleri</v>
          </cell>
          <cell r="F3309" t="str">
            <v>Müll.Arg.</v>
          </cell>
          <cell r="G3309" t="str">
            <v>Sangregrado | Sangregado | Sangre drago | Drago sangregado</v>
          </cell>
        </row>
        <row r="3310">
          <cell r="A3310">
            <v>184115114</v>
          </cell>
          <cell r="B3310" t="str">
            <v>Croton matourensis Aubl.</v>
          </cell>
          <cell r="C3310" t="str">
            <v>Euphorbiaceae</v>
          </cell>
          <cell r="D3310" t="str">
            <v>Croton</v>
          </cell>
          <cell r="E3310" t="str">
            <v>matourensis</v>
          </cell>
          <cell r="F3310" t="str">
            <v>Aubl.</v>
          </cell>
          <cell r="G3310" t="str">
            <v>Drago | Lengua de vaca | Trabaquillo | Sanca de mula</v>
          </cell>
        </row>
        <row r="3311">
          <cell r="A3311">
            <v>184115115</v>
          </cell>
          <cell r="B3311" t="str">
            <v>Croton mollis Benth.</v>
          </cell>
          <cell r="C3311" t="str">
            <v>Euphorbiaceae</v>
          </cell>
          <cell r="D3311" t="str">
            <v>Croton</v>
          </cell>
          <cell r="E3311" t="str">
            <v>mollis</v>
          </cell>
          <cell r="F3311" t="str">
            <v>Benth.</v>
          </cell>
          <cell r="G3311" t="str">
            <v>-</v>
          </cell>
        </row>
        <row r="3312">
          <cell r="A3312">
            <v>184115116</v>
          </cell>
          <cell r="B3312" t="str">
            <v>Croton orinocensis Müll.Arg.</v>
          </cell>
          <cell r="C3312" t="str">
            <v>Euphorbiaceae</v>
          </cell>
          <cell r="D3312" t="str">
            <v>Croton</v>
          </cell>
          <cell r="E3312" t="str">
            <v>orinocensis</v>
          </cell>
          <cell r="F3312" t="str">
            <v>Müll.Arg.</v>
          </cell>
          <cell r="G3312" t="str">
            <v>-</v>
          </cell>
        </row>
        <row r="3313">
          <cell r="A3313">
            <v>184115117</v>
          </cell>
          <cell r="B3313" t="str">
            <v>Croton pachypodus G.L.Webster</v>
          </cell>
          <cell r="C3313" t="str">
            <v>Euphorbiaceae</v>
          </cell>
          <cell r="D3313" t="str">
            <v>Croton</v>
          </cell>
          <cell r="E3313" t="str">
            <v>pachypodus</v>
          </cell>
          <cell r="F3313" t="str">
            <v>G.L.Webster</v>
          </cell>
          <cell r="G3313" t="str">
            <v>-</v>
          </cell>
        </row>
        <row r="3314">
          <cell r="A3314">
            <v>184115118</v>
          </cell>
          <cell r="B3314" t="str">
            <v>Croton palanostigma Klotzsch</v>
          </cell>
          <cell r="C3314" t="str">
            <v>Euphorbiaceae</v>
          </cell>
          <cell r="D3314" t="str">
            <v>Croton</v>
          </cell>
          <cell r="E3314" t="str">
            <v>palanostigma</v>
          </cell>
          <cell r="F3314" t="str">
            <v>Klotzsch</v>
          </cell>
          <cell r="G3314" t="str">
            <v>Drago | Sangregrado | Sangre drago</v>
          </cell>
        </row>
        <row r="3315">
          <cell r="A3315">
            <v>184115119</v>
          </cell>
          <cell r="B3315" t="str">
            <v>Croton perstipulatus G.L.Webster ex Caruzo &amp; Secco</v>
          </cell>
          <cell r="C3315" t="str">
            <v>Euphorbiaceae</v>
          </cell>
          <cell r="D3315" t="str">
            <v>Croton</v>
          </cell>
          <cell r="E3315" t="str">
            <v>perstipulatus</v>
          </cell>
          <cell r="F3315" t="str">
            <v>G.L.Webster ex Caruzo &amp; Secco</v>
          </cell>
          <cell r="G3315" t="str">
            <v>Patilán</v>
          </cell>
        </row>
        <row r="3316">
          <cell r="A3316">
            <v>184115120</v>
          </cell>
          <cell r="B3316" t="str">
            <v>Croton potaroensis Lanj.</v>
          </cell>
          <cell r="C3316" t="str">
            <v>Euphorbiaceae</v>
          </cell>
          <cell r="D3316" t="str">
            <v>Croton</v>
          </cell>
          <cell r="E3316" t="str">
            <v>potaroensis</v>
          </cell>
          <cell r="F3316" t="str">
            <v>Lanj.</v>
          </cell>
          <cell r="G3316" t="str">
            <v>-</v>
          </cell>
        </row>
        <row r="3317">
          <cell r="A3317">
            <v>184115121</v>
          </cell>
          <cell r="B3317" t="str">
            <v>Croton pseudofragrans Croizat</v>
          </cell>
          <cell r="C3317" t="str">
            <v>Euphorbiaceae</v>
          </cell>
          <cell r="D3317" t="str">
            <v>Croton</v>
          </cell>
          <cell r="E3317" t="str">
            <v>pseudofragrans</v>
          </cell>
          <cell r="F3317" t="str">
            <v>Croizat</v>
          </cell>
          <cell r="G3317" t="str">
            <v>-</v>
          </cell>
        </row>
        <row r="3318">
          <cell r="A3318">
            <v>184115122</v>
          </cell>
          <cell r="B3318" t="str">
            <v>Croton sampatik Müll.Arg.</v>
          </cell>
          <cell r="C3318" t="str">
            <v>Euphorbiaceae</v>
          </cell>
          <cell r="D3318" t="str">
            <v>Croton</v>
          </cell>
          <cell r="E3318" t="str">
            <v>sampatik</v>
          </cell>
          <cell r="F3318" t="str">
            <v>Müll.Arg.</v>
          </cell>
          <cell r="G3318" t="str">
            <v>-</v>
          </cell>
        </row>
        <row r="3319">
          <cell r="A3319">
            <v>184115123</v>
          </cell>
          <cell r="B3319" t="str">
            <v>Croton scutatus P.E.Berry</v>
          </cell>
          <cell r="C3319" t="str">
            <v>Euphorbiaceae</v>
          </cell>
          <cell r="D3319" t="str">
            <v>Croton</v>
          </cell>
          <cell r="E3319" t="str">
            <v>scutatus</v>
          </cell>
          <cell r="F3319" t="str">
            <v>P.E.Berry</v>
          </cell>
          <cell r="G3319" t="str">
            <v>-</v>
          </cell>
        </row>
        <row r="3320">
          <cell r="A3320">
            <v>184115124</v>
          </cell>
          <cell r="B3320" t="str">
            <v>Croton sibundoyensis Croizat</v>
          </cell>
          <cell r="C3320" t="str">
            <v>Euphorbiaceae</v>
          </cell>
          <cell r="D3320" t="str">
            <v>Croton</v>
          </cell>
          <cell r="E3320" t="str">
            <v>sibundoyensis</v>
          </cell>
          <cell r="F3320" t="str">
            <v>Croizat</v>
          </cell>
          <cell r="G3320" t="str">
            <v>-</v>
          </cell>
        </row>
        <row r="3321">
          <cell r="A3321">
            <v>184115125</v>
          </cell>
          <cell r="B3321" t="str">
            <v>Croton sipaliwinensis Lanj.</v>
          </cell>
          <cell r="C3321" t="str">
            <v>Euphorbiaceae</v>
          </cell>
          <cell r="D3321" t="str">
            <v>Croton</v>
          </cell>
          <cell r="E3321" t="str">
            <v>sipaliwinensis</v>
          </cell>
          <cell r="F3321" t="str">
            <v>Lanj.</v>
          </cell>
          <cell r="G3321" t="str">
            <v>-</v>
          </cell>
        </row>
        <row r="3322">
          <cell r="A3322">
            <v>184115126</v>
          </cell>
          <cell r="B3322" t="str">
            <v>Croton smithianus Croizat</v>
          </cell>
          <cell r="C3322" t="str">
            <v>Euphorbiaceae</v>
          </cell>
          <cell r="D3322" t="str">
            <v>Croton</v>
          </cell>
          <cell r="E3322" t="str">
            <v>smithianus</v>
          </cell>
          <cell r="F3322" t="str">
            <v>Croizat</v>
          </cell>
          <cell r="G3322" t="str">
            <v>-</v>
          </cell>
        </row>
        <row r="3323">
          <cell r="A3323">
            <v>184115127</v>
          </cell>
          <cell r="B3323" t="str">
            <v>Croton spiraeifolius Jabl.</v>
          </cell>
          <cell r="C3323" t="str">
            <v>Euphorbiaceae</v>
          </cell>
          <cell r="D3323" t="str">
            <v>Croton</v>
          </cell>
          <cell r="E3323" t="str">
            <v>spiraeifolius</v>
          </cell>
          <cell r="F3323" t="str">
            <v>Jabl.</v>
          </cell>
          <cell r="G3323" t="str">
            <v>-</v>
          </cell>
        </row>
        <row r="3324">
          <cell r="A3324">
            <v>184115128</v>
          </cell>
          <cell r="B3324" t="str">
            <v>Croton spruceanus Benth.</v>
          </cell>
          <cell r="C3324" t="str">
            <v>Euphorbiaceae</v>
          </cell>
          <cell r="D3324" t="str">
            <v>Croton</v>
          </cell>
          <cell r="E3324" t="str">
            <v>spruceanus</v>
          </cell>
          <cell r="F3324" t="str">
            <v>Benth.</v>
          </cell>
          <cell r="G3324" t="str">
            <v>Canelo | Sangregado | Patilán</v>
          </cell>
        </row>
        <row r="3325">
          <cell r="A3325">
            <v>184115129</v>
          </cell>
          <cell r="B3325" t="str">
            <v>Croton trinitatis Millsp.</v>
          </cell>
          <cell r="C3325" t="str">
            <v>Euphorbiaceae</v>
          </cell>
          <cell r="D3325" t="str">
            <v>Croton</v>
          </cell>
          <cell r="E3325" t="str">
            <v>trinitatis</v>
          </cell>
          <cell r="F3325" t="str">
            <v>Millsp.</v>
          </cell>
          <cell r="G3325" t="str">
            <v>-</v>
          </cell>
        </row>
        <row r="3326">
          <cell r="A3326">
            <v>184115130</v>
          </cell>
          <cell r="B3326" t="str">
            <v>Croton yavitensis Croizat</v>
          </cell>
          <cell r="C3326" t="str">
            <v>Euphorbiaceae</v>
          </cell>
          <cell r="D3326" t="str">
            <v>Croton</v>
          </cell>
          <cell r="E3326" t="str">
            <v>yavitensis</v>
          </cell>
          <cell r="F3326" t="str">
            <v>Croizat</v>
          </cell>
          <cell r="G3326" t="str">
            <v>-</v>
          </cell>
        </row>
        <row r="3327">
          <cell r="A3327">
            <v>184116100</v>
          </cell>
          <cell r="B3327" t="str">
            <v>Dalechampia sp.</v>
          </cell>
          <cell r="C3327" t="str">
            <v>Euphorbiaceae</v>
          </cell>
          <cell r="D3327" t="str">
            <v>Dalechampia</v>
          </cell>
          <cell r="E3327" t="str">
            <v>sp.</v>
          </cell>
          <cell r="F3327" t="str">
            <v>-</v>
          </cell>
          <cell r="G3327" t="str">
            <v>-</v>
          </cell>
        </row>
        <row r="3328">
          <cell r="A3328">
            <v>184116101</v>
          </cell>
          <cell r="B3328" t="str">
            <v>Dalechampia canescens Kunth</v>
          </cell>
          <cell r="C3328" t="str">
            <v>Euphorbiaceae</v>
          </cell>
          <cell r="D3328" t="str">
            <v>Dalechampia</v>
          </cell>
          <cell r="E3328" t="str">
            <v>canescens</v>
          </cell>
          <cell r="F3328" t="str">
            <v>Kunth</v>
          </cell>
          <cell r="G3328" t="str">
            <v>-</v>
          </cell>
        </row>
        <row r="3329">
          <cell r="A3329">
            <v>184116102</v>
          </cell>
          <cell r="B3329" t="str">
            <v>Dalechampia dioscoreifolia Poepp.</v>
          </cell>
          <cell r="C3329" t="str">
            <v>Euphorbiaceae</v>
          </cell>
          <cell r="D3329" t="str">
            <v>Dalechampia</v>
          </cell>
          <cell r="E3329" t="str">
            <v>dioscoreifolia</v>
          </cell>
          <cell r="F3329" t="str">
            <v>Poepp.</v>
          </cell>
          <cell r="G3329" t="str">
            <v>-</v>
          </cell>
        </row>
        <row r="3330">
          <cell r="A3330">
            <v>184116103</v>
          </cell>
          <cell r="B3330" t="str">
            <v>Dalechampia juruana Ule</v>
          </cell>
          <cell r="C3330" t="str">
            <v>Euphorbiaceae</v>
          </cell>
          <cell r="D3330" t="str">
            <v>Dalechampia</v>
          </cell>
          <cell r="E3330" t="str">
            <v>juruana</v>
          </cell>
          <cell r="F3330" t="str">
            <v>Ule</v>
          </cell>
          <cell r="G3330" t="str">
            <v>-</v>
          </cell>
        </row>
        <row r="3331">
          <cell r="A3331">
            <v>184116104</v>
          </cell>
          <cell r="B3331" t="str">
            <v>Dalechampia scandens L.</v>
          </cell>
          <cell r="C3331" t="str">
            <v>Euphorbiaceae</v>
          </cell>
          <cell r="D3331" t="str">
            <v>Dalechampia</v>
          </cell>
          <cell r="E3331" t="str">
            <v>scandens</v>
          </cell>
          <cell r="F3331" t="str">
            <v>L.</v>
          </cell>
          <cell r="G3331" t="str">
            <v>-</v>
          </cell>
        </row>
        <row r="3332">
          <cell r="A3332">
            <v>184117100</v>
          </cell>
          <cell r="B3332" t="str">
            <v>Dendrothrix yutajensis (Jabl.) Esser</v>
          </cell>
          <cell r="C3332" t="str">
            <v>Euphorbiaceae</v>
          </cell>
          <cell r="D3332" t="str">
            <v>Dendrothrix</v>
          </cell>
          <cell r="E3332" t="str">
            <v>yutajensis</v>
          </cell>
          <cell r="F3332" t="str">
            <v>(Jabl.) Esser</v>
          </cell>
          <cell r="G3332" t="str">
            <v>-</v>
          </cell>
        </row>
        <row r="3333">
          <cell r="A3333">
            <v>184118100</v>
          </cell>
          <cell r="B3333" t="str">
            <v>Didymocistus sp.</v>
          </cell>
          <cell r="C3333" t="str">
            <v>Euphorbiaceae</v>
          </cell>
          <cell r="D3333" t="str">
            <v>Didymocistus</v>
          </cell>
          <cell r="E3333" t="str">
            <v>sp.</v>
          </cell>
          <cell r="F3333" t="str">
            <v>-</v>
          </cell>
          <cell r="G3333" t="str">
            <v>-</v>
          </cell>
        </row>
        <row r="3334">
          <cell r="A3334">
            <v>184118101</v>
          </cell>
          <cell r="B3334" t="str">
            <v>Didymocistus chrysadenius Kuhlm.</v>
          </cell>
          <cell r="C3334" t="str">
            <v>Euphorbiaceae</v>
          </cell>
          <cell r="D3334" t="str">
            <v>Didymocistus</v>
          </cell>
          <cell r="E3334" t="str">
            <v>chrysadenius</v>
          </cell>
          <cell r="F3334" t="str">
            <v>Kuhlm.</v>
          </cell>
          <cell r="G3334" t="str">
            <v>-</v>
          </cell>
        </row>
        <row r="3335">
          <cell r="A3335">
            <v>184119100</v>
          </cell>
          <cell r="B3335" t="str">
            <v>Discocarpus sp.</v>
          </cell>
          <cell r="C3335" t="str">
            <v>Euphorbiaceae</v>
          </cell>
          <cell r="D3335" t="str">
            <v>Discocarpus</v>
          </cell>
          <cell r="E3335" t="str">
            <v>sp.</v>
          </cell>
          <cell r="F3335" t="str">
            <v>-</v>
          </cell>
          <cell r="G3335" t="str">
            <v>-</v>
          </cell>
        </row>
        <row r="3336">
          <cell r="A3336">
            <v>184119101</v>
          </cell>
          <cell r="B3336" t="str">
            <v>Discocarpus essequeboensis Klotzsch</v>
          </cell>
          <cell r="C3336" t="str">
            <v>Euphorbiaceae</v>
          </cell>
          <cell r="D3336" t="str">
            <v>Discocarpus</v>
          </cell>
          <cell r="E3336" t="str">
            <v>essequeboensis</v>
          </cell>
          <cell r="F3336" t="str">
            <v>Klotzsch</v>
          </cell>
          <cell r="G3336" t="str">
            <v>-</v>
          </cell>
        </row>
        <row r="3337">
          <cell r="A3337">
            <v>184119102</v>
          </cell>
          <cell r="B3337" t="str">
            <v>Discocarpus gentryi S.M.Hayden</v>
          </cell>
          <cell r="C3337" t="str">
            <v>Euphorbiaceae</v>
          </cell>
          <cell r="D3337" t="str">
            <v>Discocarpus</v>
          </cell>
          <cell r="E3337" t="str">
            <v>gentryi</v>
          </cell>
          <cell r="F3337" t="str">
            <v>S.M.Hayden</v>
          </cell>
          <cell r="G3337" t="str">
            <v>-</v>
          </cell>
        </row>
        <row r="3338">
          <cell r="A3338">
            <v>184119103</v>
          </cell>
          <cell r="B3338" t="str">
            <v>Discocarpus spruceanus Müll.Arg.</v>
          </cell>
          <cell r="C3338" t="str">
            <v>Euphorbiaceae</v>
          </cell>
          <cell r="D3338" t="str">
            <v>Discocarpus</v>
          </cell>
          <cell r="E3338" t="str">
            <v>spruceanus</v>
          </cell>
          <cell r="F3338" t="str">
            <v>Müll.Arg.</v>
          </cell>
          <cell r="G3338" t="str">
            <v>Mulatico blanco</v>
          </cell>
        </row>
        <row r="3339">
          <cell r="A3339">
            <v>184120100</v>
          </cell>
          <cell r="B3339" t="str">
            <v>Dodecastigma amazonicum Ducke</v>
          </cell>
          <cell r="C3339" t="str">
            <v>Euphorbiaceae</v>
          </cell>
          <cell r="D3339" t="str">
            <v>Dodecastigma</v>
          </cell>
          <cell r="E3339" t="str">
            <v>amazonicum</v>
          </cell>
          <cell r="F3339" t="str">
            <v>Ducke</v>
          </cell>
          <cell r="G3339" t="str">
            <v>-</v>
          </cell>
        </row>
        <row r="3340">
          <cell r="A3340">
            <v>184121100</v>
          </cell>
          <cell r="B3340" t="str">
            <v>Drypetes sp.</v>
          </cell>
          <cell r="C3340" t="str">
            <v>Euphorbiaceae</v>
          </cell>
          <cell r="D3340" t="str">
            <v>Drypetes</v>
          </cell>
          <cell r="E3340" t="str">
            <v>sp.</v>
          </cell>
          <cell r="F3340" t="str">
            <v>-</v>
          </cell>
          <cell r="G3340" t="str">
            <v>Aceitillo</v>
          </cell>
        </row>
        <row r="3341">
          <cell r="A3341">
            <v>184121101</v>
          </cell>
          <cell r="B3341" t="str">
            <v>Drypetes amazonica Steyerm.</v>
          </cell>
          <cell r="C3341" t="str">
            <v>Euphorbiaceae</v>
          </cell>
          <cell r="D3341" t="str">
            <v>Drypetes</v>
          </cell>
          <cell r="E3341" t="str">
            <v>amazonica</v>
          </cell>
          <cell r="F3341" t="str">
            <v>Steyerm.</v>
          </cell>
          <cell r="G3341" t="str">
            <v>-</v>
          </cell>
        </row>
        <row r="3342">
          <cell r="A3342">
            <v>184121102</v>
          </cell>
          <cell r="B3342" t="str">
            <v>Drypetes ampelocerifolia Grández &amp; Vásquez</v>
          </cell>
          <cell r="C3342" t="str">
            <v>Euphorbiaceae</v>
          </cell>
          <cell r="D3342" t="str">
            <v>Drypetes</v>
          </cell>
          <cell r="E3342" t="str">
            <v>ampelocerifolia</v>
          </cell>
          <cell r="F3342" t="str">
            <v>Grández &amp; Vásquez</v>
          </cell>
          <cell r="G3342" t="str">
            <v>-</v>
          </cell>
        </row>
        <row r="3343">
          <cell r="A3343">
            <v>184121103</v>
          </cell>
          <cell r="B3343" t="str">
            <v>Drypetes gentryi Monach.</v>
          </cell>
          <cell r="C3343" t="str">
            <v>Euphorbiaceae</v>
          </cell>
          <cell r="D3343" t="str">
            <v>Drypetes</v>
          </cell>
          <cell r="E3343" t="str">
            <v>gentryi</v>
          </cell>
          <cell r="F3343" t="str">
            <v>Monach.</v>
          </cell>
          <cell r="G3343" t="str">
            <v>-</v>
          </cell>
        </row>
        <row r="3344">
          <cell r="A3344">
            <v>184121104</v>
          </cell>
          <cell r="B3344" t="str">
            <v>Drypetes variabilis Uittien</v>
          </cell>
          <cell r="C3344" t="str">
            <v>Euphorbiaceae</v>
          </cell>
          <cell r="D3344" t="str">
            <v>Drypetes</v>
          </cell>
          <cell r="E3344" t="str">
            <v>variabilis</v>
          </cell>
          <cell r="F3344" t="str">
            <v>Uittien</v>
          </cell>
          <cell r="G3344" t="str">
            <v>Palo de sal | Hoja de sal</v>
          </cell>
        </row>
        <row r="3345">
          <cell r="A3345">
            <v>184122100</v>
          </cell>
          <cell r="B3345" t="str">
            <v>Euphorbia sp.</v>
          </cell>
          <cell r="C3345" t="str">
            <v>Euphorbiaceae</v>
          </cell>
          <cell r="D3345" t="str">
            <v>Euphorbia</v>
          </cell>
          <cell r="E3345" t="str">
            <v>sp.</v>
          </cell>
          <cell r="F3345" t="str">
            <v>-</v>
          </cell>
          <cell r="G3345" t="str">
            <v>-</v>
          </cell>
        </row>
        <row r="3346">
          <cell r="A3346">
            <v>184122101</v>
          </cell>
          <cell r="B3346" t="str">
            <v>Euphorbia arenaria Kunth</v>
          </cell>
          <cell r="C3346" t="str">
            <v>Euphorbiaceae</v>
          </cell>
          <cell r="D3346" t="str">
            <v>Euphorbia</v>
          </cell>
          <cell r="E3346" t="str">
            <v>arenaria</v>
          </cell>
          <cell r="F3346" t="str">
            <v>Kunth</v>
          </cell>
          <cell r="G3346" t="str">
            <v>Lechera | Leche ambi</v>
          </cell>
        </row>
        <row r="3347">
          <cell r="A3347">
            <v>184122102</v>
          </cell>
          <cell r="B3347" t="str">
            <v>Euphorbia cotinifolia L.</v>
          </cell>
          <cell r="C3347" t="str">
            <v>Euphorbiaceae</v>
          </cell>
          <cell r="D3347" t="str">
            <v>Euphorbia</v>
          </cell>
          <cell r="E3347" t="str">
            <v>cotinifolia</v>
          </cell>
          <cell r="F3347" t="str">
            <v>L.</v>
          </cell>
          <cell r="G3347" t="str">
            <v>Lechero rojo</v>
          </cell>
        </row>
        <row r="3348">
          <cell r="A3348">
            <v>184122103</v>
          </cell>
          <cell r="B3348" t="str">
            <v>Euphorbia hirta L.</v>
          </cell>
          <cell r="C3348" t="str">
            <v>Euphorbiaceae</v>
          </cell>
          <cell r="D3348" t="str">
            <v>Euphorbia</v>
          </cell>
          <cell r="E3348" t="str">
            <v>hirta</v>
          </cell>
          <cell r="F3348" t="str">
            <v>L.</v>
          </cell>
          <cell r="G3348" t="str">
            <v>-</v>
          </cell>
        </row>
        <row r="3349">
          <cell r="A3349">
            <v>184122104</v>
          </cell>
          <cell r="B3349" t="str">
            <v>Euphorbia hypericifolia L.</v>
          </cell>
          <cell r="C3349" t="str">
            <v>Euphorbiaceae</v>
          </cell>
          <cell r="D3349" t="str">
            <v>Euphorbia</v>
          </cell>
          <cell r="E3349" t="str">
            <v>hypericifolia</v>
          </cell>
          <cell r="F3349" t="str">
            <v>L.</v>
          </cell>
          <cell r="G3349" t="str">
            <v>-</v>
          </cell>
        </row>
        <row r="3350">
          <cell r="A3350">
            <v>184122105</v>
          </cell>
          <cell r="B3350" t="str">
            <v>Euphorbia hyssopifolia L.</v>
          </cell>
          <cell r="C3350" t="str">
            <v>Euphorbiaceae</v>
          </cell>
          <cell r="D3350" t="str">
            <v>Euphorbia</v>
          </cell>
          <cell r="E3350" t="str">
            <v>hyssopifolia</v>
          </cell>
          <cell r="F3350" t="str">
            <v>L.</v>
          </cell>
          <cell r="G3350" t="str">
            <v>-</v>
          </cell>
        </row>
        <row r="3351">
          <cell r="A3351">
            <v>184122106</v>
          </cell>
          <cell r="B3351" t="str">
            <v>Euphorbia leucocephala Lotsy</v>
          </cell>
          <cell r="C3351" t="str">
            <v>Euphorbiaceae</v>
          </cell>
          <cell r="D3351" t="str">
            <v>Euphorbia</v>
          </cell>
          <cell r="E3351" t="str">
            <v>leucocephala</v>
          </cell>
          <cell r="F3351" t="str">
            <v>Lotsy</v>
          </cell>
          <cell r="G3351" t="str">
            <v>-</v>
          </cell>
        </row>
        <row r="3352">
          <cell r="A3352">
            <v>184122107</v>
          </cell>
          <cell r="B3352" t="str">
            <v>Euphorbia milii Des Moul.</v>
          </cell>
          <cell r="C3352" t="str">
            <v>Euphorbiaceae</v>
          </cell>
          <cell r="D3352" t="str">
            <v>Euphorbia</v>
          </cell>
          <cell r="E3352" t="str">
            <v>milii</v>
          </cell>
          <cell r="F3352" t="str">
            <v>Des Moul.</v>
          </cell>
          <cell r="G3352" t="str">
            <v>-</v>
          </cell>
        </row>
        <row r="3353">
          <cell r="A3353">
            <v>184122108</v>
          </cell>
          <cell r="B3353" t="str">
            <v>Euphorbia prostrata Aiton</v>
          </cell>
          <cell r="C3353" t="str">
            <v>Euphorbiaceae</v>
          </cell>
          <cell r="D3353" t="str">
            <v>Euphorbia</v>
          </cell>
          <cell r="E3353" t="str">
            <v>prostrata</v>
          </cell>
          <cell r="F3353" t="str">
            <v>Aiton</v>
          </cell>
          <cell r="G3353" t="str">
            <v>-</v>
          </cell>
        </row>
        <row r="3354">
          <cell r="A3354">
            <v>184122109</v>
          </cell>
          <cell r="B3354" t="str">
            <v>Euphorbia pulcherrima Klotzsch</v>
          </cell>
          <cell r="C3354" t="str">
            <v>Euphorbiaceae</v>
          </cell>
          <cell r="D3354" t="str">
            <v>Euphorbia</v>
          </cell>
          <cell r="E3354" t="str">
            <v>pulcherrima</v>
          </cell>
          <cell r="F3354" t="str">
            <v>Klotzsch</v>
          </cell>
          <cell r="G3354" t="str">
            <v>Cuiche rojo | Arbol de navidad</v>
          </cell>
        </row>
        <row r="3355">
          <cell r="A3355">
            <v>184122110</v>
          </cell>
          <cell r="B3355" t="str">
            <v>Euphorbia thymifolia L.</v>
          </cell>
          <cell r="C3355" t="str">
            <v>Euphorbiaceae</v>
          </cell>
          <cell r="D3355" t="str">
            <v>Euphorbia</v>
          </cell>
          <cell r="E3355" t="str">
            <v>thymifolia</v>
          </cell>
          <cell r="F3355" t="str">
            <v>L.</v>
          </cell>
          <cell r="G3355" t="str">
            <v>Bejuco para nube de ojo | Lechera rosada | Lechera mioma</v>
          </cell>
        </row>
        <row r="3356">
          <cell r="A3356">
            <v>184122111</v>
          </cell>
          <cell r="B3356" t="str">
            <v>Euphorbia tirucalli L.</v>
          </cell>
          <cell r="C3356" t="str">
            <v>Euphorbiaceae</v>
          </cell>
          <cell r="D3356" t="str">
            <v>Euphorbia</v>
          </cell>
          <cell r="E3356" t="str">
            <v>tirucalli</v>
          </cell>
          <cell r="F3356" t="str">
            <v>L.</v>
          </cell>
          <cell r="G3356" t="str">
            <v>-</v>
          </cell>
        </row>
        <row r="3357">
          <cell r="A3357">
            <v>184122112</v>
          </cell>
          <cell r="B3357" t="str">
            <v>Euphorbia trigona Mill.</v>
          </cell>
          <cell r="C3357" t="str">
            <v>Euphorbiaceae</v>
          </cell>
          <cell r="D3357" t="str">
            <v>Euphorbia</v>
          </cell>
          <cell r="E3357" t="str">
            <v>trigona</v>
          </cell>
          <cell r="F3357" t="str">
            <v>Mill.</v>
          </cell>
          <cell r="G3357" t="str">
            <v>-</v>
          </cell>
        </row>
        <row r="3358">
          <cell r="A3358">
            <v>184123100</v>
          </cell>
          <cell r="B3358" t="str">
            <v>Gitara nicaraguensis (Hemsl.) Card.-McTeag. &amp; L.J.Gillespie</v>
          </cell>
          <cell r="C3358" t="str">
            <v>Euphorbiaceae</v>
          </cell>
          <cell r="D3358" t="str">
            <v>Gitara</v>
          </cell>
          <cell r="E3358" t="str">
            <v>nicaraguensis</v>
          </cell>
          <cell r="F3358" t="str">
            <v>(Hemsl.) Card.-McTeag. &amp; L.J.Gillespie</v>
          </cell>
          <cell r="G3358" t="str">
            <v>-</v>
          </cell>
        </row>
        <row r="3359">
          <cell r="A3359">
            <v>184124100</v>
          </cell>
          <cell r="B3359" t="str">
            <v>Glycydendron amazonicum Ducke</v>
          </cell>
          <cell r="C3359" t="str">
            <v>Euphorbiaceae</v>
          </cell>
          <cell r="D3359" t="str">
            <v>Glycydendron</v>
          </cell>
          <cell r="E3359" t="str">
            <v>amazonicum</v>
          </cell>
          <cell r="F3359" t="str">
            <v>Ducke</v>
          </cell>
          <cell r="G3359" t="str">
            <v>-</v>
          </cell>
        </row>
        <row r="3360">
          <cell r="A3360">
            <v>184125100</v>
          </cell>
          <cell r="B3360" t="str">
            <v>Gymnanthes hypoleuca Benth.</v>
          </cell>
          <cell r="C3360" t="str">
            <v>Euphorbiaceae</v>
          </cell>
          <cell r="D3360" t="str">
            <v>Gymnanthes</v>
          </cell>
          <cell r="E3360" t="str">
            <v>hypoleuca</v>
          </cell>
          <cell r="F3360" t="str">
            <v>Benth.</v>
          </cell>
          <cell r="G3360" t="str">
            <v>-</v>
          </cell>
        </row>
        <row r="3361">
          <cell r="A3361">
            <v>184126100</v>
          </cell>
          <cell r="B3361" t="str">
            <v>Hevea sp.</v>
          </cell>
          <cell r="C3361" t="str">
            <v>Euphorbiaceae</v>
          </cell>
          <cell r="D3361" t="str">
            <v>Hevea</v>
          </cell>
          <cell r="E3361" t="str">
            <v>sp.</v>
          </cell>
          <cell r="F3361" t="str">
            <v>-</v>
          </cell>
          <cell r="G3361" t="str">
            <v>Siringa de sabana | Caucho</v>
          </cell>
        </row>
        <row r="3362">
          <cell r="A3362">
            <v>184126101</v>
          </cell>
          <cell r="B3362" t="str">
            <v>Hevea benthamiana Müll.Arg.</v>
          </cell>
          <cell r="C3362" t="str">
            <v>Euphorbiaceae</v>
          </cell>
          <cell r="D3362" t="str">
            <v>Hevea</v>
          </cell>
          <cell r="E3362" t="str">
            <v>benthamiana</v>
          </cell>
          <cell r="F3362" t="str">
            <v>Müll.Arg.</v>
          </cell>
          <cell r="G3362" t="str">
            <v>Siringa | Lechero | Ciringa</v>
          </cell>
        </row>
        <row r="3363">
          <cell r="A3363">
            <v>184126102</v>
          </cell>
          <cell r="B3363" t="str">
            <v>Hevea brasiliensis (A.Juss.) Müll.Arg.</v>
          </cell>
          <cell r="C3363" t="str">
            <v>Euphorbiaceae</v>
          </cell>
          <cell r="D3363" t="str">
            <v>Hevea</v>
          </cell>
          <cell r="E3363" t="str">
            <v>brasiliensis</v>
          </cell>
          <cell r="F3363" t="str">
            <v>(A.Juss.) Müll.Arg.</v>
          </cell>
          <cell r="G3363" t="str">
            <v>Siringa</v>
          </cell>
        </row>
        <row r="3364">
          <cell r="A3364">
            <v>184126103</v>
          </cell>
          <cell r="B3364" t="str">
            <v>Hevea guianensis Aubl.</v>
          </cell>
          <cell r="C3364" t="str">
            <v>Euphorbiaceae</v>
          </cell>
          <cell r="D3364" t="str">
            <v>Hevea</v>
          </cell>
          <cell r="E3364" t="str">
            <v>guianensis</v>
          </cell>
          <cell r="F3364" t="str">
            <v>Aubl.</v>
          </cell>
          <cell r="G3364" t="str">
            <v>Siringa | Siringa propia | Siringa de rebalse | Siringa de hoja larga | Siringa de hoja redonda | Siringa cauchosa | Ciringa | Caucho | Bizcocho</v>
          </cell>
        </row>
        <row r="3365">
          <cell r="A3365">
            <v>184126104</v>
          </cell>
          <cell r="B3365" t="str">
            <v>Hevea nitida Müll.Arg.</v>
          </cell>
          <cell r="C3365" t="str">
            <v>Euphorbiaceae</v>
          </cell>
          <cell r="D3365" t="str">
            <v>Hevea</v>
          </cell>
          <cell r="E3365" t="str">
            <v>nitida</v>
          </cell>
          <cell r="F3365" t="str">
            <v>Müll.Arg.</v>
          </cell>
          <cell r="G3365" t="str">
            <v>Siringa pegajosa | Siringa de panguana | Siringa | Siringuilla | Siringa de sabana | Caucho | Propia cirigrana</v>
          </cell>
        </row>
        <row r="3366">
          <cell r="A3366">
            <v>184126105</v>
          </cell>
          <cell r="B3366" t="str">
            <v>Hevea pauciflora (Benth.) Müll.Arg.</v>
          </cell>
          <cell r="C3366" t="str">
            <v>Euphorbiaceae</v>
          </cell>
          <cell r="D3366" t="str">
            <v>Hevea</v>
          </cell>
          <cell r="E3366" t="str">
            <v>pauciflora</v>
          </cell>
          <cell r="F3366" t="str">
            <v>(Benth.) Müll.Arg.</v>
          </cell>
          <cell r="G3366" t="str">
            <v>Siringa | Siringa | Caucho</v>
          </cell>
        </row>
        <row r="3367">
          <cell r="A3367">
            <v>184126106</v>
          </cell>
          <cell r="B3367" t="str">
            <v>Hevea rigidifolia (Benth.) Müll.Arg.</v>
          </cell>
          <cell r="C3367" t="str">
            <v>Euphorbiaceae</v>
          </cell>
          <cell r="D3367" t="str">
            <v>Hevea</v>
          </cell>
          <cell r="E3367" t="str">
            <v>rigidifolia</v>
          </cell>
          <cell r="F3367" t="str">
            <v>(Benth.) Müll.Arg.</v>
          </cell>
          <cell r="G3367" t="str">
            <v>-</v>
          </cell>
        </row>
        <row r="3368">
          <cell r="A3368">
            <v>184126107</v>
          </cell>
          <cell r="B3368" t="str">
            <v>Hevea spruceana (Benth.) Müll.Arg.</v>
          </cell>
          <cell r="C3368" t="str">
            <v>Euphorbiaceae</v>
          </cell>
          <cell r="D3368" t="str">
            <v>Hevea</v>
          </cell>
          <cell r="E3368" t="str">
            <v>spruceana</v>
          </cell>
          <cell r="F3368" t="str">
            <v>(Benth.) Müll.Arg.</v>
          </cell>
          <cell r="G3368" t="str">
            <v>-</v>
          </cell>
        </row>
        <row r="3369">
          <cell r="A3369">
            <v>184127100</v>
          </cell>
          <cell r="B3369" t="str">
            <v>Hieronyma sp.</v>
          </cell>
          <cell r="C3369" t="str">
            <v>Euphorbiaceae</v>
          </cell>
          <cell r="D3369" t="str">
            <v>Hieronyma</v>
          </cell>
          <cell r="E3369" t="str">
            <v>sp.</v>
          </cell>
          <cell r="F3369" t="str">
            <v>-</v>
          </cell>
          <cell r="G3369" t="str">
            <v>Motilón | Hojiancho</v>
          </cell>
        </row>
        <row r="3370">
          <cell r="A3370">
            <v>184127101</v>
          </cell>
          <cell r="B3370" t="str">
            <v>Hieronyma alchorneoides Allemão</v>
          </cell>
          <cell r="C3370" t="str">
            <v>Euphorbiaceae</v>
          </cell>
          <cell r="D3370" t="str">
            <v>Hieronyma</v>
          </cell>
          <cell r="E3370" t="str">
            <v>alchorneoides</v>
          </cell>
          <cell r="F3370" t="str">
            <v>Allemão</v>
          </cell>
          <cell r="G3370" t="str">
            <v>Chaparro | Motilón rosado | Motilón | Muñequito | Maíz tostado</v>
          </cell>
        </row>
        <row r="3371">
          <cell r="A3371">
            <v>184127102</v>
          </cell>
          <cell r="B3371" t="str">
            <v>Hieronyma duquei Cuatrec.</v>
          </cell>
          <cell r="C3371" t="str">
            <v>Euphorbiaceae</v>
          </cell>
          <cell r="D3371" t="str">
            <v>Hieronyma</v>
          </cell>
          <cell r="E3371" t="str">
            <v>duquei</v>
          </cell>
          <cell r="F3371" t="str">
            <v>Cuatrec.</v>
          </cell>
          <cell r="G3371" t="str">
            <v>Motilón silvestre | Motilón</v>
          </cell>
        </row>
        <row r="3372">
          <cell r="A3372">
            <v>184127103</v>
          </cell>
          <cell r="B3372" t="str">
            <v>Hieronyma huilensis Cuatrec.</v>
          </cell>
          <cell r="C3372" t="str">
            <v>Euphorbiaceae</v>
          </cell>
          <cell r="D3372" t="str">
            <v>Hieronyma</v>
          </cell>
          <cell r="E3372" t="str">
            <v>huilensis</v>
          </cell>
          <cell r="F3372" t="str">
            <v>Cuatrec.</v>
          </cell>
          <cell r="G3372" t="str">
            <v>Motilón  | Mondey</v>
          </cell>
        </row>
        <row r="3373">
          <cell r="A3373">
            <v>184127104</v>
          </cell>
          <cell r="B3373" t="str">
            <v>Hieronyma macrocarpa Müll.Arg.</v>
          </cell>
          <cell r="C3373" t="str">
            <v>Euphorbiaceae</v>
          </cell>
          <cell r="D3373" t="str">
            <v>Hieronyma</v>
          </cell>
          <cell r="E3373" t="str">
            <v>macrocarpa</v>
          </cell>
          <cell r="F3373" t="str">
            <v>Müll.Arg.</v>
          </cell>
          <cell r="G3373" t="str">
            <v>Motilón | Acapú</v>
          </cell>
        </row>
        <row r="3374">
          <cell r="A3374">
            <v>184127105</v>
          </cell>
          <cell r="B3374" t="str">
            <v>Hieronyma oblonga (Tul.) Müll.Arg.</v>
          </cell>
          <cell r="C3374" t="str">
            <v>Euphorbiaceae</v>
          </cell>
          <cell r="D3374" t="str">
            <v>Hieronyma</v>
          </cell>
          <cell r="E3374" t="str">
            <v>oblonga</v>
          </cell>
          <cell r="F3374" t="str">
            <v>(Tul.) Müll.Arg.</v>
          </cell>
          <cell r="G3374" t="str">
            <v>Motilón | Arenillo</v>
          </cell>
        </row>
        <row r="3375">
          <cell r="A3375">
            <v>184128100</v>
          </cell>
          <cell r="B3375" t="str">
            <v>Hura crepitans L.</v>
          </cell>
          <cell r="C3375" t="str">
            <v>Euphorbiaceae</v>
          </cell>
          <cell r="D3375" t="str">
            <v>Hura</v>
          </cell>
          <cell r="E3375" t="str">
            <v>crepitans</v>
          </cell>
          <cell r="F3375" t="str">
            <v>L.</v>
          </cell>
          <cell r="G3375" t="str">
            <v>Catahua | Ceiba bruja, Acuapar, Ceiba amarilla, Ceiba blanca</v>
          </cell>
        </row>
        <row r="3376">
          <cell r="A3376">
            <v>184129100</v>
          </cell>
          <cell r="B3376" t="str">
            <v>Jablonskia congesta (Müll.Arg.) G.L.Webster</v>
          </cell>
          <cell r="C3376" t="str">
            <v>Euphorbiaceae</v>
          </cell>
          <cell r="D3376" t="str">
            <v>Jablonskia</v>
          </cell>
          <cell r="E3376" t="str">
            <v>congesta</v>
          </cell>
          <cell r="F3376" t="str">
            <v>(Müll.Arg.) G.L.Webster</v>
          </cell>
          <cell r="G3376" t="str">
            <v>-</v>
          </cell>
        </row>
        <row r="3377">
          <cell r="A3377">
            <v>184130100</v>
          </cell>
          <cell r="B3377" t="str">
            <v>Jatropha sp.</v>
          </cell>
          <cell r="C3377" t="str">
            <v>Euphorbiaceae</v>
          </cell>
          <cell r="D3377" t="str">
            <v>Jatropha</v>
          </cell>
          <cell r="E3377" t="str">
            <v>sp.</v>
          </cell>
          <cell r="F3377" t="str">
            <v>-</v>
          </cell>
          <cell r="G3377" t="str">
            <v>-</v>
          </cell>
        </row>
        <row r="3378">
          <cell r="A3378">
            <v>184130101</v>
          </cell>
          <cell r="B3378" t="str">
            <v>Jatropha curcas L.</v>
          </cell>
          <cell r="C3378" t="str">
            <v>Euphorbiaceae</v>
          </cell>
          <cell r="D3378" t="str">
            <v>Jatropha</v>
          </cell>
          <cell r="E3378" t="str">
            <v>curcas</v>
          </cell>
          <cell r="F3378" t="str">
            <v>L.</v>
          </cell>
          <cell r="G3378" t="str">
            <v>Higuerón | Piñón | Piñón de la India | Mata de piñón</v>
          </cell>
        </row>
        <row r="3379">
          <cell r="A3379">
            <v>184130102</v>
          </cell>
          <cell r="B3379" t="str">
            <v>Jatropha gossypiifolia L.</v>
          </cell>
          <cell r="C3379" t="str">
            <v>Euphorbiaceae</v>
          </cell>
          <cell r="D3379" t="str">
            <v>Jatropha</v>
          </cell>
          <cell r="E3379" t="str">
            <v>gossypiifolia</v>
          </cell>
          <cell r="F3379" t="str">
            <v>L.</v>
          </cell>
          <cell r="G3379" t="str">
            <v>Piñón negro | Sibidigua | Tua tua | Piñón blanco</v>
          </cell>
        </row>
        <row r="3380">
          <cell r="A3380">
            <v>184130103</v>
          </cell>
          <cell r="B3380" t="str">
            <v>Jatropha integerrima Jacq.</v>
          </cell>
          <cell r="C3380" t="str">
            <v>Euphorbiaceae</v>
          </cell>
          <cell r="D3380" t="str">
            <v>Jatropha</v>
          </cell>
          <cell r="E3380" t="str">
            <v>integerrima</v>
          </cell>
          <cell r="F3380" t="str">
            <v>Jacq.</v>
          </cell>
          <cell r="G3380" t="str">
            <v>-</v>
          </cell>
        </row>
        <row r="3381">
          <cell r="A3381">
            <v>184130104</v>
          </cell>
          <cell r="B3381" t="str">
            <v>Jatropha podagrica Hook.</v>
          </cell>
          <cell r="C3381" t="str">
            <v>Euphorbiaceae</v>
          </cell>
          <cell r="D3381" t="str">
            <v>Jatropha</v>
          </cell>
          <cell r="E3381" t="str">
            <v>podagrica</v>
          </cell>
          <cell r="F3381" t="str">
            <v>Hook.</v>
          </cell>
          <cell r="G3381" t="str">
            <v>Piñon Brujo</v>
          </cell>
        </row>
        <row r="3382">
          <cell r="A3382">
            <v>184131100</v>
          </cell>
          <cell r="B3382" t="str">
            <v>Mabea sp.</v>
          </cell>
          <cell r="C3382" t="str">
            <v>Euphorbiaceae</v>
          </cell>
          <cell r="D3382" t="str">
            <v>Mabea</v>
          </cell>
          <cell r="E3382" t="str">
            <v>sp.</v>
          </cell>
          <cell r="F3382" t="str">
            <v>-</v>
          </cell>
          <cell r="G3382" t="str">
            <v>Cenizoso | Mestizo</v>
          </cell>
        </row>
        <row r="3383">
          <cell r="A3383">
            <v>184131101</v>
          </cell>
          <cell r="B3383" t="str">
            <v>Mabea angularis Hollander</v>
          </cell>
          <cell r="C3383" t="str">
            <v>Euphorbiaceae</v>
          </cell>
          <cell r="D3383" t="str">
            <v>Mabea</v>
          </cell>
          <cell r="E3383" t="str">
            <v>angularis</v>
          </cell>
          <cell r="F3383" t="str">
            <v>Hollander</v>
          </cell>
          <cell r="G3383" t="str">
            <v>-</v>
          </cell>
        </row>
        <row r="3384">
          <cell r="A3384">
            <v>184131102</v>
          </cell>
          <cell r="B3384" t="str">
            <v>Mabea anomala Müll.Arg.</v>
          </cell>
          <cell r="C3384" t="str">
            <v>Euphorbiaceae</v>
          </cell>
          <cell r="D3384" t="str">
            <v>Mabea</v>
          </cell>
          <cell r="E3384" t="str">
            <v>anomala</v>
          </cell>
          <cell r="F3384" t="str">
            <v>Müll.Arg.</v>
          </cell>
          <cell r="G3384" t="str">
            <v>-</v>
          </cell>
        </row>
        <row r="3385">
          <cell r="A3385">
            <v>184131103</v>
          </cell>
          <cell r="B3385" t="str">
            <v>Mabea arenicola Esser</v>
          </cell>
          <cell r="C3385" t="str">
            <v>Euphorbiaceae</v>
          </cell>
          <cell r="D3385" t="str">
            <v>Mabea</v>
          </cell>
          <cell r="E3385" t="str">
            <v>arenicola</v>
          </cell>
          <cell r="F3385" t="str">
            <v>Esser</v>
          </cell>
          <cell r="G3385" t="str">
            <v>-</v>
          </cell>
        </row>
        <row r="3386">
          <cell r="A3386">
            <v>184131104</v>
          </cell>
          <cell r="B3386" t="str">
            <v>Mabea elegans Rusby</v>
          </cell>
          <cell r="C3386" t="str">
            <v>Euphorbiaceae</v>
          </cell>
          <cell r="D3386" t="str">
            <v>Mabea</v>
          </cell>
          <cell r="E3386" t="str">
            <v>elegans</v>
          </cell>
          <cell r="F3386" t="str">
            <v>Rusby</v>
          </cell>
          <cell r="G3386" t="str">
            <v>-</v>
          </cell>
        </row>
        <row r="3387">
          <cell r="A3387">
            <v>184131105</v>
          </cell>
          <cell r="B3387" t="str">
            <v>Mabea frutescens Jabl.</v>
          </cell>
          <cell r="C3387" t="str">
            <v>Euphorbiaceae</v>
          </cell>
          <cell r="D3387" t="str">
            <v>Mabea</v>
          </cell>
          <cell r="E3387" t="str">
            <v>frutescens</v>
          </cell>
          <cell r="F3387" t="str">
            <v>Jabl.</v>
          </cell>
          <cell r="G3387" t="str">
            <v>-</v>
          </cell>
        </row>
        <row r="3388">
          <cell r="A3388">
            <v>184131106</v>
          </cell>
          <cell r="B3388" t="str">
            <v>Mabea klugii Steyerm.</v>
          </cell>
          <cell r="C3388" t="str">
            <v>Euphorbiaceae</v>
          </cell>
          <cell r="D3388" t="str">
            <v>Mabea</v>
          </cell>
          <cell r="E3388" t="str">
            <v>klugii</v>
          </cell>
          <cell r="F3388" t="str">
            <v>Steyerm.</v>
          </cell>
          <cell r="G3388" t="str">
            <v>-</v>
          </cell>
        </row>
        <row r="3389">
          <cell r="A3389">
            <v>184131107</v>
          </cell>
          <cell r="B3389" t="str">
            <v>Mabea montana Müll.Arg.</v>
          </cell>
          <cell r="C3389" t="str">
            <v>Euphorbiaceae</v>
          </cell>
          <cell r="D3389" t="str">
            <v>Mabea</v>
          </cell>
          <cell r="E3389" t="str">
            <v>montana</v>
          </cell>
          <cell r="F3389" t="str">
            <v>Müll.Arg.</v>
          </cell>
          <cell r="G3389" t="str">
            <v>-</v>
          </cell>
        </row>
        <row r="3390">
          <cell r="A3390">
            <v>184131108</v>
          </cell>
          <cell r="B3390" t="str">
            <v>Mabea nitida Benth.</v>
          </cell>
          <cell r="C3390" t="str">
            <v>Euphorbiaceae</v>
          </cell>
          <cell r="D3390" t="str">
            <v>Mabea</v>
          </cell>
          <cell r="E3390" t="str">
            <v>nitida</v>
          </cell>
          <cell r="F3390" t="str">
            <v>Benth.</v>
          </cell>
          <cell r="G3390" t="str">
            <v>Reventilla | Siringarana | siringaí | Rebentillo café | Reventillo</v>
          </cell>
        </row>
        <row r="3391">
          <cell r="A3391">
            <v>184131109</v>
          </cell>
          <cell r="B3391" t="str">
            <v>Mabea occidentalis Benth.</v>
          </cell>
          <cell r="C3391" t="str">
            <v>Euphorbiaceae</v>
          </cell>
          <cell r="D3391" t="str">
            <v>Mabea</v>
          </cell>
          <cell r="E3391" t="str">
            <v>occidentalis</v>
          </cell>
          <cell r="F3391" t="str">
            <v>Benth.</v>
          </cell>
          <cell r="G3391" t="str">
            <v>-</v>
          </cell>
        </row>
        <row r="3392">
          <cell r="A3392">
            <v>184131110</v>
          </cell>
          <cell r="B3392" t="str">
            <v>Mabea piriri Aubl.</v>
          </cell>
          <cell r="C3392" t="str">
            <v>Euphorbiaceae</v>
          </cell>
          <cell r="D3392" t="str">
            <v>Mabea</v>
          </cell>
          <cell r="E3392" t="str">
            <v>piriri</v>
          </cell>
          <cell r="F3392" t="str">
            <v>Aubl.</v>
          </cell>
          <cell r="G3392" t="str">
            <v>-</v>
          </cell>
        </row>
        <row r="3393">
          <cell r="A3393">
            <v>184131111</v>
          </cell>
          <cell r="B3393" t="str">
            <v>Mabea pulcherrima Müll.Arg.</v>
          </cell>
          <cell r="C3393" t="str">
            <v>Euphorbiaceae</v>
          </cell>
          <cell r="D3393" t="str">
            <v>Mabea</v>
          </cell>
          <cell r="E3393" t="str">
            <v>pulcherrima</v>
          </cell>
          <cell r="F3393" t="str">
            <v>Müll.Arg.</v>
          </cell>
          <cell r="G3393" t="str">
            <v>Pilla</v>
          </cell>
        </row>
        <row r="3394">
          <cell r="A3394">
            <v>184131112</v>
          </cell>
          <cell r="B3394" t="str">
            <v>Mabea speciosa Müll.Arg.</v>
          </cell>
          <cell r="C3394" t="str">
            <v>Euphorbiaceae</v>
          </cell>
          <cell r="D3394" t="str">
            <v>Mabea</v>
          </cell>
          <cell r="E3394" t="str">
            <v>speciosa</v>
          </cell>
          <cell r="F3394" t="str">
            <v>Müll.Arg.</v>
          </cell>
          <cell r="G3394" t="str">
            <v>Uña de gavilán | Siringa | Reventilla</v>
          </cell>
        </row>
        <row r="3395">
          <cell r="A3395">
            <v>184131113</v>
          </cell>
          <cell r="B3395" t="str">
            <v>Mabea standleyi Steyerm.</v>
          </cell>
          <cell r="C3395" t="str">
            <v>Euphorbiaceae</v>
          </cell>
          <cell r="D3395" t="str">
            <v>Mabea</v>
          </cell>
          <cell r="E3395" t="str">
            <v>standleyi</v>
          </cell>
          <cell r="F3395" t="str">
            <v>Steyerm.</v>
          </cell>
          <cell r="G3395" t="str">
            <v>-</v>
          </cell>
        </row>
        <row r="3396">
          <cell r="A3396">
            <v>184131114</v>
          </cell>
          <cell r="B3396" t="str">
            <v>Mabea subsessilis Pax &amp; K.Hoffm.</v>
          </cell>
          <cell r="C3396" t="str">
            <v>Euphorbiaceae</v>
          </cell>
          <cell r="D3396" t="str">
            <v>Mabea</v>
          </cell>
          <cell r="E3396" t="str">
            <v>subsessilis</v>
          </cell>
          <cell r="F3396" t="str">
            <v>Pax &amp; K.Hoffm.</v>
          </cell>
          <cell r="G3396" t="str">
            <v>Palo de batidor</v>
          </cell>
        </row>
        <row r="3397">
          <cell r="A3397">
            <v>184131115</v>
          </cell>
          <cell r="B3397" t="str">
            <v>Mabea taquari Aubl.</v>
          </cell>
          <cell r="C3397" t="str">
            <v>Euphorbiaceae</v>
          </cell>
          <cell r="D3397" t="str">
            <v>Mabea</v>
          </cell>
          <cell r="E3397" t="str">
            <v>taquari</v>
          </cell>
          <cell r="F3397" t="str">
            <v>Aubl.</v>
          </cell>
          <cell r="G3397" t="str">
            <v>-</v>
          </cell>
        </row>
        <row r="3398">
          <cell r="A3398">
            <v>184131116</v>
          </cell>
          <cell r="B3398" t="str">
            <v>Mabea trianae Pax</v>
          </cell>
          <cell r="C3398" t="str">
            <v>Euphorbiaceae</v>
          </cell>
          <cell r="D3398" t="str">
            <v>Mabea</v>
          </cell>
          <cell r="E3398" t="str">
            <v>trianae</v>
          </cell>
          <cell r="F3398" t="str">
            <v>Pax</v>
          </cell>
          <cell r="G3398" t="str">
            <v>Camilla de venado</v>
          </cell>
        </row>
        <row r="3399">
          <cell r="A3399">
            <v>184132100</v>
          </cell>
          <cell r="B3399" t="str">
            <v>Manihot sp.</v>
          </cell>
          <cell r="C3399" t="str">
            <v>Euphorbiaceae</v>
          </cell>
          <cell r="D3399" t="str">
            <v>Manihot</v>
          </cell>
          <cell r="E3399" t="str">
            <v>sp.</v>
          </cell>
          <cell r="F3399" t="str">
            <v>-</v>
          </cell>
          <cell r="G3399" t="str">
            <v>-</v>
          </cell>
        </row>
        <row r="3400">
          <cell r="A3400">
            <v>184132101</v>
          </cell>
          <cell r="B3400" t="str">
            <v>Manihot brachyloba Müll.Arg.</v>
          </cell>
          <cell r="C3400" t="str">
            <v>Euphorbiaceae</v>
          </cell>
          <cell r="D3400" t="str">
            <v>Manihot</v>
          </cell>
          <cell r="E3400" t="str">
            <v>brachyloba</v>
          </cell>
          <cell r="F3400" t="str">
            <v>Müll.Arg.</v>
          </cell>
          <cell r="G3400" t="str">
            <v>Yuca brava | Tábano | Yuca de monte</v>
          </cell>
        </row>
        <row r="3401">
          <cell r="A3401">
            <v>184132102</v>
          </cell>
          <cell r="B3401" t="str">
            <v>Manihot esculenta Crantz</v>
          </cell>
          <cell r="C3401" t="str">
            <v>Euphorbiaceae</v>
          </cell>
          <cell r="D3401" t="str">
            <v>Manihot</v>
          </cell>
          <cell r="E3401" t="str">
            <v>esculenta</v>
          </cell>
          <cell r="F3401" t="str">
            <v>Crantz</v>
          </cell>
          <cell r="G3401" t="str">
            <v>Yuca</v>
          </cell>
        </row>
        <row r="3402">
          <cell r="A3402">
            <v>184132103</v>
          </cell>
          <cell r="B3402" t="str">
            <v>Manihot leptophylla Pax &amp; K.Hoffm.</v>
          </cell>
          <cell r="C3402" t="str">
            <v>Euphorbiaceae</v>
          </cell>
          <cell r="D3402" t="str">
            <v>Manihot</v>
          </cell>
          <cell r="E3402" t="str">
            <v>leptophylla</v>
          </cell>
          <cell r="F3402" t="str">
            <v>Pax &amp; K.Hoffm.</v>
          </cell>
          <cell r="G3402" t="str">
            <v>-</v>
          </cell>
        </row>
        <row r="3403">
          <cell r="A3403">
            <v>184133100</v>
          </cell>
          <cell r="B3403" t="str">
            <v>Maprounea sp.</v>
          </cell>
          <cell r="C3403" t="str">
            <v>Euphorbiaceae</v>
          </cell>
          <cell r="D3403" t="str">
            <v>Maprounea</v>
          </cell>
          <cell r="E3403" t="str">
            <v>sp.</v>
          </cell>
          <cell r="F3403" t="str">
            <v>-</v>
          </cell>
          <cell r="G3403" t="str">
            <v>-</v>
          </cell>
        </row>
        <row r="3404">
          <cell r="A3404">
            <v>184133101</v>
          </cell>
          <cell r="B3404" t="str">
            <v>Maprounea amazonica Esser</v>
          </cell>
          <cell r="C3404" t="str">
            <v>Euphorbiaceae</v>
          </cell>
          <cell r="D3404" t="str">
            <v>Maprounea</v>
          </cell>
          <cell r="E3404" t="str">
            <v>amazonica</v>
          </cell>
          <cell r="F3404" t="str">
            <v>Esser</v>
          </cell>
          <cell r="G3404" t="str">
            <v>-</v>
          </cell>
        </row>
        <row r="3405">
          <cell r="A3405">
            <v>184133102</v>
          </cell>
          <cell r="B3405" t="str">
            <v>Maprounea guianensis Aubl.</v>
          </cell>
          <cell r="C3405" t="str">
            <v>Euphorbiaceae</v>
          </cell>
          <cell r="D3405" t="str">
            <v>Maprounea</v>
          </cell>
          <cell r="E3405" t="str">
            <v>guianensis</v>
          </cell>
          <cell r="F3405" t="str">
            <v>Aubl.</v>
          </cell>
          <cell r="G3405" t="str">
            <v>Palo goloso (guainia)</v>
          </cell>
        </row>
        <row r="3406">
          <cell r="A3406">
            <v>184134100</v>
          </cell>
          <cell r="B3406" t="str">
            <v>Margaritaria sp.</v>
          </cell>
          <cell r="C3406" t="str">
            <v>Euphorbiaceae</v>
          </cell>
          <cell r="D3406" t="str">
            <v>Margaritaria</v>
          </cell>
          <cell r="E3406" t="str">
            <v>sp.</v>
          </cell>
          <cell r="F3406" t="str">
            <v>-</v>
          </cell>
          <cell r="G3406" t="str">
            <v>-</v>
          </cell>
        </row>
        <row r="3407">
          <cell r="A3407">
            <v>184134101</v>
          </cell>
          <cell r="B3407" t="str">
            <v>Margaritaria nobilis L.f.</v>
          </cell>
          <cell r="C3407" t="str">
            <v>Euphorbiaceae</v>
          </cell>
          <cell r="D3407" t="str">
            <v>Margaritaria</v>
          </cell>
          <cell r="E3407" t="str">
            <v>nobilis</v>
          </cell>
          <cell r="F3407" t="str">
            <v>L.f.</v>
          </cell>
          <cell r="G3407" t="str">
            <v>Curubo</v>
          </cell>
        </row>
        <row r="3408">
          <cell r="A3408">
            <v>184135100</v>
          </cell>
          <cell r="B3408" t="str">
            <v>Micrandra sp.</v>
          </cell>
          <cell r="C3408" t="str">
            <v>Euphorbiaceae</v>
          </cell>
          <cell r="D3408" t="str">
            <v>Micrandra</v>
          </cell>
          <cell r="E3408" t="str">
            <v>sp.</v>
          </cell>
          <cell r="F3408" t="str">
            <v>-</v>
          </cell>
          <cell r="G3408" t="str">
            <v>-</v>
          </cell>
        </row>
        <row r="3409">
          <cell r="A3409">
            <v>184135101</v>
          </cell>
          <cell r="B3409" t="str">
            <v>Micrandra elata (Didr.) Müll.Arg.</v>
          </cell>
          <cell r="C3409" t="str">
            <v>Euphorbiaceae</v>
          </cell>
          <cell r="D3409" t="str">
            <v>Micrandra</v>
          </cell>
          <cell r="E3409" t="str">
            <v>elata</v>
          </cell>
          <cell r="F3409" t="str">
            <v>(Didr.) Müll.Arg.</v>
          </cell>
          <cell r="G3409" t="str">
            <v>Ziringa | Siringa arana</v>
          </cell>
        </row>
        <row r="3410">
          <cell r="A3410">
            <v>184135102</v>
          </cell>
          <cell r="B3410" t="str">
            <v>Micrandra minor Benth.</v>
          </cell>
          <cell r="C3410" t="str">
            <v>Euphorbiaceae</v>
          </cell>
          <cell r="D3410" t="str">
            <v>Micrandra</v>
          </cell>
          <cell r="E3410" t="str">
            <v>minor</v>
          </cell>
          <cell r="F3410" t="str">
            <v>Benth.</v>
          </cell>
          <cell r="G3410" t="str">
            <v>-</v>
          </cell>
        </row>
        <row r="3411">
          <cell r="A3411">
            <v>184135103</v>
          </cell>
          <cell r="B3411" t="str">
            <v>Micrandra rossiana R.E.Schult.</v>
          </cell>
          <cell r="C3411" t="str">
            <v>Euphorbiaceae</v>
          </cell>
          <cell r="D3411" t="str">
            <v>Micrandra</v>
          </cell>
          <cell r="E3411" t="str">
            <v>rossiana</v>
          </cell>
          <cell r="F3411" t="str">
            <v>R.E.Schult.</v>
          </cell>
          <cell r="G3411" t="str">
            <v>-</v>
          </cell>
        </row>
        <row r="3412">
          <cell r="A3412">
            <v>184135104</v>
          </cell>
          <cell r="B3412" t="str">
            <v>Micrandra siphonioides Benth.</v>
          </cell>
          <cell r="C3412" t="str">
            <v>Euphorbiaceae</v>
          </cell>
          <cell r="D3412" t="str">
            <v>Micrandra</v>
          </cell>
          <cell r="E3412" t="str">
            <v>siphonioides</v>
          </cell>
          <cell r="F3412" t="str">
            <v>Benth.</v>
          </cell>
          <cell r="G3412" t="str">
            <v>Siringa de pescado | Siringa de panguana | Siringa de sabana | Chicle</v>
          </cell>
        </row>
        <row r="3413">
          <cell r="A3413">
            <v>184135105</v>
          </cell>
          <cell r="B3413" t="str">
            <v>Micrandra spruceana (Baill.) R.E.Schult.</v>
          </cell>
          <cell r="C3413" t="str">
            <v>Euphorbiaceae</v>
          </cell>
          <cell r="D3413" t="str">
            <v>Micrandra</v>
          </cell>
          <cell r="E3413" t="str">
            <v>spruceana</v>
          </cell>
          <cell r="F3413" t="str">
            <v>(Baill.) R.E.Schult.</v>
          </cell>
          <cell r="G3413" t="str">
            <v>Yetcha | Shiriguiilla | Siringa blanca | Uguko | Yeche | Mortecino</v>
          </cell>
        </row>
        <row r="3414">
          <cell r="A3414">
            <v>184135106</v>
          </cell>
          <cell r="B3414" t="str">
            <v>Micrandra sprucei (Müll.Arg.) Schult.</v>
          </cell>
          <cell r="C3414" t="str">
            <v>Euphorbiaceae</v>
          </cell>
          <cell r="D3414" t="str">
            <v>Micrandra</v>
          </cell>
          <cell r="E3414" t="str">
            <v>sprucei</v>
          </cell>
          <cell r="F3414" t="str">
            <v>(Müll.Arg.) Schult.</v>
          </cell>
          <cell r="G3414" t="str">
            <v>Chicle propio | Paujil</v>
          </cell>
        </row>
        <row r="3415">
          <cell r="A3415">
            <v>184136100</v>
          </cell>
          <cell r="B3415" t="str">
            <v>Micrandropsis scleroxylon (W.A.Rodr.) W.A.Rodr.</v>
          </cell>
          <cell r="C3415" t="str">
            <v>Euphorbiaceae</v>
          </cell>
          <cell r="D3415" t="str">
            <v>Micrandropsis</v>
          </cell>
          <cell r="E3415" t="str">
            <v>scleroxylon</v>
          </cell>
          <cell r="F3415" t="str">
            <v>(W.A.Rodr.) W.A.Rodr.</v>
          </cell>
          <cell r="G3415" t="str">
            <v>-</v>
          </cell>
        </row>
        <row r="3416">
          <cell r="A3416">
            <v>184137100</v>
          </cell>
          <cell r="B3416" t="str">
            <v>Microstachys sp.</v>
          </cell>
          <cell r="C3416" t="str">
            <v>Euphorbiaceae</v>
          </cell>
          <cell r="D3416" t="str">
            <v>Microstachys</v>
          </cell>
          <cell r="E3416" t="str">
            <v>sp.</v>
          </cell>
          <cell r="F3416" t="str">
            <v>-</v>
          </cell>
          <cell r="G3416" t="str">
            <v>-</v>
          </cell>
        </row>
        <row r="3417">
          <cell r="A3417">
            <v>184137101</v>
          </cell>
          <cell r="B3417" t="str">
            <v>Microstachys bidentata (Mart. &amp; Zucc.) Esser</v>
          </cell>
          <cell r="C3417" t="str">
            <v>Euphorbiaceae</v>
          </cell>
          <cell r="D3417" t="str">
            <v>Microstachys</v>
          </cell>
          <cell r="E3417" t="str">
            <v>bidentata</v>
          </cell>
          <cell r="F3417" t="str">
            <v>(Mart. &amp; Zucc.) Esser</v>
          </cell>
          <cell r="G3417" t="str">
            <v>-</v>
          </cell>
        </row>
        <row r="3418">
          <cell r="A3418">
            <v>184137102</v>
          </cell>
          <cell r="B3418" t="str">
            <v>Microstachys corniculata (Vahl) Griseb.</v>
          </cell>
          <cell r="C3418" t="str">
            <v>Euphorbiaceae</v>
          </cell>
          <cell r="D3418" t="str">
            <v>Microstachys</v>
          </cell>
          <cell r="E3418" t="str">
            <v>corniculata</v>
          </cell>
          <cell r="F3418" t="str">
            <v>(Vahl) Griseb.</v>
          </cell>
          <cell r="G3418" t="str">
            <v>-</v>
          </cell>
        </row>
        <row r="3419">
          <cell r="A3419">
            <v>184138100</v>
          </cell>
          <cell r="B3419" t="str">
            <v>Nealchornea yapurensis Huber</v>
          </cell>
          <cell r="C3419" t="str">
            <v>Euphorbiaceae</v>
          </cell>
          <cell r="D3419" t="str">
            <v>Nealchornea</v>
          </cell>
          <cell r="E3419" t="str">
            <v>yapurensis</v>
          </cell>
          <cell r="F3419" t="str">
            <v>Huber</v>
          </cell>
          <cell r="G3419" t="str">
            <v>Coral | Bizcocho</v>
          </cell>
        </row>
        <row r="3420">
          <cell r="A3420">
            <v>184139100</v>
          </cell>
          <cell r="B3420" t="str">
            <v>Omphalea diandra L.</v>
          </cell>
          <cell r="C3420" t="str">
            <v>Euphorbiaceae</v>
          </cell>
          <cell r="D3420" t="str">
            <v>Omphalea</v>
          </cell>
          <cell r="E3420" t="str">
            <v>diandra</v>
          </cell>
          <cell r="F3420" t="str">
            <v>L.</v>
          </cell>
          <cell r="G3420" t="str">
            <v>-</v>
          </cell>
        </row>
        <row r="3421">
          <cell r="A3421">
            <v>184140100</v>
          </cell>
          <cell r="B3421" t="str">
            <v>Pausandra sp.</v>
          </cell>
          <cell r="C3421" t="str">
            <v>Euphorbiaceae</v>
          </cell>
          <cell r="D3421" t="str">
            <v>Pausandra</v>
          </cell>
          <cell r="E3421" t="str">
            <v>sp.</v>
          </cell>
          <cell r="F3421" t="str">
            <v>-</v>
          </cell>
          <cell r="G3421" t="str">
            <v>-</v>
          </cell>
        </row>
        <row r="3422">
          <cell r="A3422">
            <v>184140101</v>
          </cell>
          <cell r="B3422" t="str">
            <v>Pausandra hirsuta Lanj.</v>
          </cell>
          <cell r="C3422" t="str">
            <v>Euphorbiaceae</v>
          </cell>
          <cell r="D3422" t="str">
            <v>Pausandra</v>
          </cell>
          <cell r="E3422" t="str">
            <v>hirsuta</v>
          </cell>
          <cell r="F3422" t="str">
            <v>Lanj.</v>
          </cell>
          <cell r="G3422" t="str">
            <v>-</v>
          </cell>
        </row>
        <row r="3423">
          <cell r="A3423">
            <v>184140102</v>
          </cell>
          <cell r="B3423" t="str">
            <v>Pausandra macrostachya Ducke</v>
          </cell>
          <cell r="C3423" t="str">
            <v>Euphorbiaceae</v>
          </cell>
          <cell r="D3423" t="str">
            <v>Pausandra</v>
          </cell>
          <cell r="E3423" t="str">
            <v>macrostachya</v>
          </cell>
          <cell r="F3423" t="str">
            <v>Ducke</v>
          </cell>
          <cell r="G3423" t="str">
            <v>Yuca de pescado</v>
          </cell>
        </row>
        <row r="3424">
          <cell r="A3424">
            <v>184140103</v>
          </cell>
          <cell r="B3424" t="str">
            <v>Pausandra martinii Baill.</v>
          </cell>
          <cell r="C3424" t="str">
            <v>Euphorbiaceae</v>
          </cell>
          <cell r="D3424" t="str">
            <v>Pausandra</v>
          </cell>
          <cell r="E3424" t="str">
            <v>martinii</v>
          </cell>
          <cell r="F3424" t="str">
            <v>Baill.</v>
          </cell>
          <cell r="G3424" t="str">
            <v>-</v>
          </cell>
        </row>
        <row r="3425">
          <cell r="A3425">
            <v>184140104</v>
          </cell>
          <cell r="B3425" t="str">
            <v>Pausandra trianae (Müll.Arg.) Baill.</v>
          </cell>
          <cell r="C3425" t="str">
            <v>Euphorbiaceae</v>
          </cell>
          <cell r="D3425" t="str">
            <v>Pausandra</v>
          </cell>
          <cell r="E3425" t="str">
            <v>trianae</v>
          </cell>
          <cell r="F3425" t="str">
            <v>(Müll.Arg.) Baill.</v>
          </cell>
          <cell r="G3425" t="str">
            <v>Llagas antigüas | Mortecino | Remedio para pito</v>
          </cell>
        </row>
        <row r="3426">
          <cell r="A3426">
            <v>184141100</v>
          </cell>
          <cell r="B3426" t="str">
            <v>Pera sp.</v>
          </cell>
          <cell r="C3426" t="str">
            <v>Euphorbiaceae</v>
          </cell>
          <cell r="D3426" t="str">
            <v>Pera</v>
          </cell>
          <cell r="E3426" t="str">
            <v>sp.</v>
          </cell>
          <cell r="F3426" t="str">
            <v>-</v>
          </cell>
          <cell r="G3426" t="str">
            <v>-</v>
          </cell>
        </row>
        <row r="3427">
          <cell r="A3427">
            <v>184141101</v>
          </cell>
          <cell r="B3427" t="str">
            <v>Pera arborea Mutis</v>
          </cell>
          <cell r="C3427" t="str">
            <v>Euphorbiaceae</v>
          </cell>
          <cell r="D3427" t="str">
            <v>Pera</v>
          </cell>
          <cell r="E3427" t="str">
            <v>arborea</v>
          </cell>
          <cell r="F3427" t="str">
            <v>Mutis</v>
          </cell>
          <cell r="G3427" t="str">
            <v>Gallino</v>
          </cell>
        </row>
        <row r="3428">
          <cell r="A3428">
            <v>184141102</v>
          </cell>
          <cell r="B3428" t="str">
            <v>Pera benensis Rusby</v>
          </cell>
          <cell r="C3428" t="str">
            <v>Euphorbiaceae</v>
          </cell>
          <cell r="D3428" t="str">
            <v>Pera</v>
          </cell>
          <cell r="E3428" t="str">
            <v>benensis</v>
          </cell>
          <cell r="F3428" t="str">
            <v>Rusby</v>
          </cell>
          <cell r="G3428" t="str">
            <v>-</v>
          </cell>
        </row>
        <row r="3429">
          <cell r="A3429">
            <v>184141103</v>
          </cell>
          <cell r="B3429" t="str">
            <v>Pera bicolor (Klotzsch) Müll.Arg.</v>
          </cell>
          <cell r="C3429" t="str">
            <v>Euphorbiaceae</v>
          </cell>
          <cell r="D3429" t="str">
            <v>Pera</v>
          </cell>
          <cell r="E3429" t="str">
            <v>bicolor</v>
          </cell>
          <cell r="F3429" t="str">
            <v>(Klotzsch) Müll.Arg.</v>
          </cell>
          <cell r="G3429" t="str">
            <v>Palo de lunar</v>
          </cell>
        </row>
        <row r="3430">
          <cell r="A3430">
            <v>184141104</v>
          </cell>
          <cell r="B3430" t="str">
            <v>Pera decipiens (Müll.Arg.) Müll.Arg.</v>
          </cell>
          <cell r="C3430" t="str">
            <v>Euphorbiaceae</v>
          </cell>
          <cell r="D3430" t="str">
            <v>Pera</v>
          </cell>
          <cell r="E3430" t="str">
            <v>decipiens</v>
          </cell>
          <cell r="F3430" t="str">
            <v>(Müll.Arg.) Müll.Arg.</v>
          </cell>
          <cell r="G3430" t="str">
            <v>-</v>
          </cell>
        </row>
        <row r="3431">
          <cell r="A3431">
            <v>184141105</v>
          </cell>
          <cell r="B3431" t="str">
            <v>Pera distichophylla (Mart.) Baill.</v>
          </cell>
          <cell r="C3431" t="str">
            <v>Euphorbiaceae</v>
          </cell>
          <cell r="D3431" t="str">
            <v>Pera</v>
          </cell>
          <cell r="E3431" t="str">
            <v>distichophylla</v>
          </cell>
          <cell r="F3431" t="str">
            <v>(Mart.) Baill.</v>
          </cell>
          <cell r="G3431" t="str">
            <v>-</v>
          </cell>
        </row>
        <row r="3432">
          <cell r="A3432">
            <v>184141106</v>
          </cell>
          <cell r="B3432" t="str">
            <v>Pera glabrata (Schott) Baill.</v>
          </cell>
          <cell r="C3432" t="str">
            <v>Euphorbiaceae</v>
          </cell>
          <cell r="D3432" t="str">
            <v>Pera</v>
          </cell>
          <cell r="E3432" t="str">
            <v>glabrata</v>
          </cell>
          <cell r="F3432" t="str">
            <v>(Schott) Baill.</v>
          </cell>
          <cell r="G3432" t="str">
            <v>-</v>
          </cell>
        </row>
        <row r="3433">
          <cell r="A3433">
            <v>184141107</v>
          </cell>
          <cell r="B3433" t="str">
            <v>Pera tomentosa (Benth.) Müll.Arg.</v>
          </cell>
          <cell r="C3433" t="str">
            <v>Euphorbiaceae</v>
          </cell>
          <cell r="D3433" t="str">
            <v>Pera</v>
          </cell>
          <cell r="E3433" t="str">
            <v>tomentosa</v>
          </cell>
          <cell r="F3433" t="str">
            <v>(Benth.) Müll.Arg.</v>
          </cell>
          <cell r="G3433" t="str">
            <v>-</v>
          </cell>
        </row>
        <row r="3434">
          <cell r="A3434">
            <v>184142100</v>
          </cell>
          <cell r="B3434" t="str">
            <v>Phyllanthus sp.</v>
          </cell>
          <cell r="C3434" t="str">
            <v>Euphorbiaceae</v>
          </cell>
          <cell r="D3434" t="str">
            <v>Phyllanthus</v>
          </cell>
          <cell r="E3434" t="str">
            <v>sp.</v>
          </cell>
          <cell r="F3434" t="str">
            <v>-</v>
          </cell>
          <cell r="G3434" t="str">
            <v>Cedro mure</v>
          </cell>
        </row>
        <row r="3435">
          <cell r="A3435">
            <v>184142101</v>
          </cell>
          <cell r="B3435" t="str">
            <v>Phyllanthus acuminatus Vahl</v>
          </cell>
          <cell r="C3435" t="str">
            <v>Euphorbiaceae</v>
          </cell>
          <cell r="D3435" t="str">
            <v>Phyllanthus</v>
          </cell>
          <cell r="E3435" t="str">
            <v>acuminatus</v>
          </cell>
          <cell r="F3435" t="str">
            <v>Vahl</v>
          </cell>
          <cell r="G3435" t="str">
            <v>Barbasco de hoja | Barbasco</v>
          </cell>
        </row>
        <row r="3436">
          <cell r="A3436">
            <v>184142102</v>
          </cell>
          <cell r="B3436" t="str">
            <v>Phyllanthus atabapoensis Jabl.</v>
          </cell>
          <cell r="C3436" t="str">
            <v>Euphorbiaceae</v>
          </cell>
          <cell r="D3436" t="str">
            <v>Phyllanthus</v>
          </cell>
          <cell r="E3436" t="str">
            <v>atabapoensis</v>
          </cell>
          <cell r="F3436" t="str">
            <v>Jabl.</v>
          </cell>
          <cell r="G3436" t="str">
            <v>-</v>
          </cell>
        </row>
        <row r="3437">
          <cell r="A3437">
            <v>184142103</v>
          </cell>
          <cell r="B3437" t="str">
            <v>Phyllanthus attenuatus Miq.</v>
          </cell>
          <cell r="C3437" t="str">
            <v>Euphorbiaceae</v>
          </cell>
          <cell r="D3437" t="str">
            <v>Phyllanthus</v>
          </cell>
          <cell r="E3437" t="str">
            <v>attenuatus</v>
          </cell>
          <cell r="F3437" t="str">
            <v>Miq.</v>
          </cell>
          <cell r="G3437" t="str">
            <v>-</v>
          </cell>
        </row>
        <row r="3438">
          <cell r="A3438">
            <v>184142104</v>
          </cell>
          <cell r="B3438" t="str">
            <v>Phyllanthus botryanthus Müll.Arg.</v>
          </cell>
          <cell r="C3438" t="str">
            <v>Euphorbiaceae</v>
          </cell>
          <cell r="D3438" t="str">
            <v>Phyllanthus</v>
          </cell>
          <cell r="E3438" t="str">
            <v>botryanthus</v>
          </cell>
          <cell r="F3438" t="str">
            <v>Müll.Arg.</v>
          </cell>
          <cell r="G3438" t="str">
            <v>-</v>
          </cell>
        </row>
        <row r="3439">
          <cell r="A3439">
            <v>184142105</v>
          </cell>
          <cell r="B3439" t="str">
            <v>Phyllanthus brasiliensis (Aubl.) Poir.</v>
          </cell>
          <cell r="C3439" t="str">
            <v>Euphorbiaceae</v>
          </cell>
          <cell r="D3439" t="str">
            <v>Phyllanthus</v>
          </cell>
          <cell r="E3439" t="str">
            <v>brasiliensis</v>
          </cell>
          <cell r="F3439" t="str">
            <v>(Aubl.) Poir.</v>
          </cell>
          <cell r="G3439" t="str">
            <v>-</v>
          </cell>
        </row>
        <row r="3440">
          <cell r="A3440">
            <v>184142106</v>
          </cell>
          <cell r="B3440" t="str">
            <v>Phyllanthus caroliniensis Walter</v>
          </cell>
          <cell r="C3440" t="str">
            <v>Euphorbiaceae</v>
          </cell>
          <cell r="D3440" t="str">
            <v>Phyllanthus</v>
          </cell>
          <cell r="E3440" t="str">
            <v>caroliniensis</v>
          </cell>
          <cell r="F3440" t="str">
            <v>Walter</v>
          </cell>
          <cell r="G3440" t="str">
            <v>Flor oculta pequeña</v>
          </cell>
        </row>
        <row r="3441">
          <cell r="A3441">
            <v>184142107</v>
          </cell>
          <cell r="B3441" t="str">
            <v>Phyllanthus cuatrecasasianus G.L.Webster</v>
          </cell>
          <cell r="C3441" t="str">
            <v>Euphorbiaceae</v>
          </cell>
          <cell r="D3441" t="str">
            <v>Phyllanthus</v>
          </cell>
          <cell r="E3441" t="str">
            <v>cuatrecasasianus</v>
          </cell>
          <cell r="F3441" t="str">
            <v>G.L.Webster</v>
          </cell>
          <cell r="G3441" t="str">
            <v>-</v>
          </cell>
        </row>
        <row r="3442">
          <cell r="A3442">
            <v>184142108</v>
          </cell>
          <cell r="B3442" t="str">
            <v>Phyllanthus fluitans Benth. ex Müll.Arg.</v>
          </cell>
          <cell r="C3442" t="str">
            <v>Euphorbiaceae</v>
          </cell>
          <cell r="D3442" t="str">
            <v>Phyllanthus</v>
          </cell>
          <cell r="E3442" t="str">
            <v>fluitans</v>
          </cell>
          <cell r="F3442" t="str">
            <v>Benth. ex Müll.Arg.</v>
          </cell>
          <cell r="G3442" t="str">
            <v>-</v>
          </cell>
        </row>
        <row r="3443">
          <cell r="A3443">
            <v>184142109</v>
          </cell>
          <cell r="B3443" t="str">
            <v>Phyllanthus hyssopifolioides Kunth</v>
          </cell>
          <cell r="C3443" t="str">
            <v>Euphorbiaceae</v>
          </cell>
          <cell r="D3443" t="str">
            <v>Phyllanthus</v>
          </cell>
          <cell r="E3443" t="str">
            <v>hyssopifolioides</v>
          </cell>
          <cell r="F3443" t="str">
            <v>Kunth</v>
          </cell>
          <cell r="G3443" t="str">
            <v>-</v>
          </cell>
        </row>
        <row r="3444">
          <cell r="A3444">
            <v>184142110</v>
          </cell>
          <cell r="B3444" t="str">
            <v>Phyllanthus juglandifolius Willd.</v>
          </cell>
          <cell r="C3444" t="str">
            <v>Euphorbiaceae</v>
          </cell>
          <cell r="D3444" t="str">
            <v>Phyllanthus</v>
          </cell>
          <cell r="E3444" t="str">
            <v>juglandifolius</v>
          </cell>
          <cell r="F3444" t="str">
            <v>Willd.</v>
          </cell>
          <cell r="G3444" t="str">
            <v>-</v>
          </cell>
        </row>
        <row r="3445">
          <cell r="A3445">
            <v>184142111</v>
          </cell>
          <cell r="B3445" t="str">
            <v>Phyllanthus lindbergii Müll.Arg.</v>
          </cell>
          <cell r="C3445" t="str">
            <v>Euphorbiaceae</v>
          </cell>
          <cell r="D3445" t="str">
            <v>Phyllanthus</v>
          </cell>
          <cell r="E3445" t="str">
            <v>lindbergii</v>
          </cell>
          <cell r="F3445" t="str">
            <v>Müll.Arg.</v>
          </cell>
          <cell r="G3445" t="str">
            <v>-</v>
          </cell>
        </row>
        <row r="3446">
          <cell r="A3446">
            <v>184142112</v>
          </cell>
          <cell r="B3446" t="str">
            <v>Phyllanthus myrsinites Kunth</v>
          </cell>
          <cell r="C3446" t="str">
            <v>Euphorbiaceae</v>
          </cell>
          <cell r="D3446" t="str">
            <v>Phyllanthus</v>
          </cell>
          <cell r="E3446" t="str">
            <v>myrsinites</v>
          </cell>
          <cell r="F3446" t="str">
            <v>Kunth</v>
          </cell>
          <cell r="G3446" t="str">
            <v>-</v>
          </cell>
        </row>
        <row r="3447">
          <cell r="A3447">
            <v>184142113</v>
          </cell>
          <cell r="B3447" t="str">
            <v>Phyllanthus niruri L.</v>
          </cell>
          <cell r="C3447" t="str">
            <v>Euphorbiaceae</v>
          </cell>
          <cell r="D3447" t="str">
            <v>Phyllanthus</v>
          </cell>
          <cell r="E3447" t="str">
            <v>niruri</v>
          </cell>
          <cell r="F3447" t="str">
            <v>L.</v>
          </cell>
          <cell r="G3447" t="str">
            <v>Erpes</v>
          </cell>
        </row>
        <row r="3448">
          <cell r="A3448">
            <v>184142114</v>
          </cell>
          <cell r="B3448" t="str">
            <v>Phyllanthus orbiculatus Rich.</v>
          </cell>
          <cell r="C3448" t="str">
            <v>Euphorbiaceae</v>
          </cell>
          <cell r="D3448" t="str">
            <v>Phyllanthus</v>
          </cell>
          <cell r="E3448" t="str">
            <v>orbiculatus</v>
          </cell>
          <cell r="F3448" t="str">
            <v>Rich.</v>
          </cell>
          <cell r="G3448" t="str">
            <v>-</v>
          </cell>
        </row>
        <row r="3449">
          <cell r="A3449">
            <v>184142115</v>
          </cell>
          <cell r="B3449" t="str">
            <v>Phyllanthus rupestris Kunth</v>
          </cell>
          <cell r="C3449" t="str">
            <v>Euphorbiaceae</v>
          </cell>
          <cell r="D3449" t="str">
            <v>Phyllanthus</v>
          </cell>
          <cell r="E3449" t="str">
            <v>rupestris</v>
          </cell>
          <cell r="F3449" t="str">
            <v>Kunth</v>
          </cell>
          <cell r="G3449" t="str">
            <v>-</v>
          </cell>
        </row>
        <row r="3450">
          <cell r="A3450">
            <v>184142116</v>
          </cell>
          <cell r="B3450" t="str">
            <v>Phyllanthus stipulatus (Raf.) G.L.Webster</v>
          </cell>
          <cell r="C3450" t="str">
            <v>Euphorbiaceae</v>
          </cell>
          <cell r="D3450" t="str">
            <v>Phyllanthus</v>
          </cell>
          <cell r="E3450" t="str">
            <v>stipulatus</v>
          </cell>
          <cell r="F3450" t="str">
            <v>(Raf.) G.L.Webster</v>
          </cell>
          <cell r="G3450" t="str">
            <v>Quiebra piedra</v>
          </cell>
        </row>
        <row r="3451">
          <cell r="A3451">
            <v>184142117</v>
          </cell>
          <cell r="B3451" t="str">
            <v>Phyllanthus urinaria L.</v>
          </cell>
          <cell r="C3451" t="str">
            <v>Euphorbiaceae</v>
          </cell>
          <cell r="D3451" t="str">
            <v>Phyllanthus</v>
          </cell>
          <cell r="E3451" t="str">
            <v>urinaria</v>
          </cell>
          <cell r="F3451" t="str">
            <v>L.</v>
          </cell>
          <cell r="G3451" t="str">
            <v>-</v>
          </cell>
        </row>
        <row r="3452">
          <cell r="A3452">
            <v>184142118</v>
          </cell>
          <cell r="B3452" t="str">
            <v>Phyllanthus vacciniifolius (Müll.Arg.) Müll.Arg.</v>
          </cell>
          <cell r="C3452" t="str">
            <v>Euphorbiaceae</v>
          </cell>
          <cell r="D3452" t="str">
            <v>Phyllanthus</v>
          </cell>
          <cell r="E3452" t="str">
            <v>vacciniifolius</v>
          </cell>
          <cell r="F3452" t="str">
            <v>(Müll.Arg.) Müll.Arg.</v>
          </cell>
          <cell r="G3452" t="str">
            <v>-</v>
          </cell>
        </row>
        <row r="3453">
          <cell r="A3453">
            <v>184142119</v>
          </cell>
          <cell r="B3453" t="str">
            <v>Phyllanthus valleanus Croizat</v>
          </cell>
          <cell r="C3453" t="str">
            <v>Euphorbiaceae</v>
          </cell>
          <cell r="D3453" t="str">
            <v>Phyllanthus</v>
          </cell>
          <cell r="E3453" t="str">
            <v>valleanus</v>
          </cell>
          <cell r="F3453" t="str">
            <v>Croizat</v>
          </cell>
          <cell r="G3453" t="str">
            <v>-</v>
          </cell>
        </row>
        <row r="3454">
          <cell r="A3454">
            <v>184143100</v>
          </cell>
          <cell r="B3454" t="str">
            <v>Piranhea trifoliata Baill.</v>
          </cell>
          <cell r="C3454" t="str">
            <v>Euphorbiaceae</v>
          </cell>
          <cell r="D3454" t="str">
            <v>Piranhea</v>
          </cell>
          <cell r="E3454" t="str">
            <v>trifoliata</v>
          </cell>
          <cell r="F3454" t="str">
            <v>Baill.</v>
          </cell>
          <cell r="G3454" t="str">
            <v>Almanegra</v>
          </cell>
        </row>
        <row r="3455">
          <cell r="A3455">
            <v>184144100</v>
          </cell>
          <cell r="B3455" t="str">
            <v>Plukenetia sp.</v>
          </cell>
          <cell r="C3455" t="str">
            <v>Euphorbiaceae</v>
          </cell>
          <cell r="D3455" t="str">
            <v>Plukenetia</v>
          </cell>
          <cell r="E3455" t="str">
            <v>sp.</v>
          </cell>
          <cell r="F3455" t="str">
            <v>-</v>
          </cell>
          <cell r="G3455" t="str">
            <v>-</v>
          </cell>
        </row>
        <row r="3456">
          <cell r="A3456">
            <v>184144101</v>
          </cell>
          <cell r="B3456" t="str">
            <v>Plukenetia loretensis Ule</v>
          </cell>
          <cell r="C3456" t="str">
            <v>Euphorbiaceae</v>
          </cell>
          <cell r="D3456" t="str">
            <v>Plukenetia</v>
          </cell>
          <cell r="E3456" t="str">
            <v>loretensis</v>
          </cell>
          <cell r="F3456" t="str">
            <v>Ule</v>
          </cell>
          <cell r="G3456" t="str">
            <v>-</v>
          </cell>
        </row>
        <row r="3457">
          <cell r="A3457">
            <v>184144102</v>
          </cell>
          <cell r="B3457" t="str">
            <v>Plukenetia penninervia Müll.Arg.</v>
          </cell>
          <cell r="C3457" t="str">
            <v>Euphorbiaceae</v>
          </cell>
          <cell r="D3457" t="str">
            <v>Plukenetia</v>
          </cell>
          <cell r="E3457" t="str">
            <v>penninervia</v>
          </cell>
          <cell r="F3457" t="str">
            <v>Müll.Arg.</v>
          </cell>
          <cell r="G3457" t="str">
            <v>-</v>
          </cell>
        </row>
        <row r="3458">
          <cell r="A3458">
            <v>184144103</v>
          </cell>
          <cell r="B3458" t="str">
            <v>Plukenetia polyadenia Müll. Arg.</v>
          </cell>
          <cell r="C3458" t="str">
            <v>Euphorbiaceae</v>
          </cell>
          <cell r="D3458" t="str">
            <v>Plukenetia</v>
          </cell>
          <cell r="E3458" t="str">
            <v>polyadenia</v>
          </cell>
          <cell r="F3458" t="str">
            <v>Müll. Arg.</v>
          </cell>
          <cell r="G3458" t="str">
            <v>-</v>
          </cell>
        </row>
        <row r="3459">
          <cell r="A3459">
            <v>184144104</v>
          </cell>
          <cell r="B3459" t="str">
            <v>Plukenetia volubilis L.</v>
          </cell>
          <cell r="C3459" t="str">
            <v>Euphorbiaceae</v>
          </cell>
          <cell r="D3459" t="str">
            <v>Plukenetia</v>
          </cell>
          <cell r="E3459" t="str">
            <v>volubilis</v>
          </cell>
          <cell r="F3459" t="str">
            <v>L.</v>
          </cell>
          <cell r="G3459" t="str">
            <v>Maní estrella</v>
          </cell>
        </row>
        <row r="3460">
          <cell r="A3460">
            <v>184145100</v>
          </cell>
          <cell r="B3460" t="str">
            <v>Podocalyx loranthoides Klotzsch</v>
          </cell>
          <cell r="C3460" t="str">
            <v>Euphorbiaceae</v>
          </cell>
          <cell r="D3460" t="str">
            <v>Podocalyx</v>
          </cell>
          <cell r="E3460" t="str">
            <v>loranthoides</v>
          </cell>
          <cell r="F3460" t="str">
            <v>Klotzsch</v>
          </cell>
          <cell r="G3460" t="str">
            <v>Maní de pescado | Miraña</v>
          </cell>
        </row>
        <row r="3461">
          <cell r="A3461">
            <v>184146100</v>
          </cell>
          <cell r="B3461" t="str">
            <v>Pogonophora sp.</v>
          </cell>
          <cell r="C3461" t="str">
            <v>Euphorbiaceae</v>
          </cell>
          <cell r="D3461" t="str">
            <v>Pogonophora</v>
          </cell>
          <cell r="E3461" t="str">
            <v>sp.</v>
          </cell>
          <cell r="F3461" t="str">
            <v>-</v>
          </cell>
          <cell r="G3461" t="str">
            <v>-</v>
          </cell>
        </row>
        <row r="3462">
          <cell r="A3462">
            <v>184146101</v>
          </cell>
          <cell r="B3462" t="str">
            <v>Pogonophora schomburgkiana Benth.</v>
          </cell>
          <cell r="C3462" t="str">
            <v>Euphorbiaceae</v>
          </cell>
          <cell r="D3462" t="str">
            <v>Pogonophora</v>
          </cell>
          <cell r="E3462" t="str">
            <v>schomburgkiana</v>
          </cell>
          <cell r="F3462" t="str">
            <v>Benth.</v>
          </cell>
          <cell r="G3462" t="str">
            <v>Nono | Cura | Bucque</v>
          </cell>
        </row>
        <row r="3463">
          <cell r="A3463">
            <v>184147100</v>
          </cell>
          <cell r="B3463" t="str">
            <v>Pseudosenefeldera inclinata (Müll.Arg.) Esser</v>
          </cell>
          <cell r="C3463" t="str">
            <v>Euphorbiaceae</v>
          </cell>
          <cell r="D3463" t="str">
            <v>Pseudosenefeldera</v>
          </cell>
          <cell r="E3463" t="str">
            <v>inclinata</v>
          </cell>
          <cell r="F3463" t="str">
            <v>(Müll.Arg.) Esser</v>
          </cell>
          <cell r="G3463" t="str">
            <v>Palo de Laurel | Acapú | Palo huele feo | Granicillo | Tacasco | Caimito negro | Palo de aceite | Bizcocho | Huesito | Chimbe</v>
          </cell>
        </row>
        <row r="3464">
          <cell r="A3464">
            <v>184148100</v>
          </cell>
          <cell r="B3464" t="str">
            <v>Rhodothyrsus macrophyllus (Ducke) Esser</v>
          </cell>
          <cell r="C3464" t="str">
            <v>Euphorbiaceae</v>
          </cell>
          <cell r="D3464" t="str">
            <v>Rhodothyrsus</v>
          </cell>
          <cell r="E3464" t="str">
            <v>macrophyllus</v>
          </cell>
          <cell r="F3464" t="str">
            <v>(Ducke) Esser</v>
          </cell>
          <cell r="G3464" t="str">
            <v>Bizcocho</v>
          </cell>
        </row>
        <row r="3465">
          <cell r="A3465">
            <v>184149100</v>
          </cell>
          <cell r="B3465" t="str">
            <v>Richeria sp.</v>
          </cell>
          <cell r="C3465" t="str">
            <v>Euphorbiaceae</v>
          </cell>
          <cell r="D3465" t="str">
            <v>Richeria</v>
          </cell>
          <cell r="E3465" t="str">
            <v>sp.</v>
          </cell>
          <cell r="F3465" t="str">
            <v>-</v>
          </cell>
          <cell r="G3465" t="str">
            <v>-</v>
          </cell>
        </row>
        <row r="3466">
          <cell r="A3466">
            <v>184149101</v>
          </cell>
          <cell r="B3466" t="str">
            <v>Richeria grandis Vahl</v>
          </cell>
          <cell r="C3466" t="str">
            <v>Euphorbiaceae</v>
          </cell>
          <cell r="D3466" t="str">
            <v>Richeria</v>
          </cell>
          <cell r="E3466" t="str">
            <v>grandis</v>
          </cell>
          <cell r="F3466" t="str">
            <v>Vahl</v>
          </cell>
          <cell r="G3466" t="str">
            <v>Alcafeto negro</v>
          </cell>
        </row>
        <row r="3467">
          <cell r="A3467">
            <v>184149102</v>
          </cell>
          <cell r="B3467" t="str">
            <v>Richeria obovata (Müll.Arg.) Pax &amp; K.Hoffm.</v>
          </cell>
          <cell r="C3467" t="str">
            <v>Euphorbiaceae</v>
          </cell>
          <cell r="D3467" t="str">
            <v>Richeria</v>
          </cell>
          <cell r="E3467" t="str">
            <v>obovata</v>
          </cell>
          <cell r="F3467" t="str">
            <v>(Müll.Arg.) Pax &amp; K.Hoffm.</v>
          </cell>
          <cell r="G3467" t="str">
            <v>-</v>
          </cell>
        </row>
        <row r="3468">
          <cell r="A3468">
            <v>184150100</v>
          </cell>
          <cell r="B3468" t="str">
            <v>Ricinus communis L.</v>
          </cell>
          <cell r="C3468" t="str">
            <v>Euphorbiaceae</v>
          </cell>
          <cell r="D3468" t="str">
            <v>Ricinus</v>
          </cell>
          <cell r="E3468" t="str">
            <v>communis</v>
          </cell>
          <cell r="F3468" t="str">
            <v>L.</v>
          </cell>
          <cell r="G3468" t="str">
            <v>Higuerilla</v>
          </cell>
        </row>
        <row r="3469">
          <cell r="A3469">
            <v>184151100</v>
          </cell>
          <cell r="B3469" t="str">
            <v>Sagotia sp.</v>
          </cell>
          <cell r="C3469" t="str">
            <v>Euphorbiaceae</v>
          </cell>
          <cell r="D3469" t="str">
            <v>Sagotia</v>
          </cell>
          <cell r="E3469" t="str">
            <v>sp.</v>
          </cell>
          <cell r="F3469" t="str">
            <v>-</v>
          </cell>
          <cell r="G3469" t="str">
            <v>-</v>
          </cell>
        </row>
        <row r="3470">
          <cell r="A3470">
            <v>184151101</v>
          </cell>
          <cell r="B3470" t="str">
            <v>Sagotia brachysepala (Müll.Arg.) Secco</v>
          </cell>
          <cell r="C3470" t="str">
            <v>Euphorbiaceae</v>
          </cell>
          <cell r="D3470" t="str">
            <v>Sagotia</v>
          </cell>
          <cell r="E3470" t="str">
            <v>brachysepala</v>
          </cell>
          <cell r="F3470" t="str">
            <v>(Müll.Arg.) Secco</v>
          </cell>
          <cell r="G3470" t="str">
            <v>-</v>
          </cell>
        </row>
        <row r="3471">
          <cell r="A3471">
            <v>184151102</v>
          </cell>
          <cell r="B3471" t="str">
            <v>Sagotia racemosa Baill.</v>
          </cell>
          <cell r="C3471" t="str">
            <v>Euphorbiaceae</v>
          </cell>
          <cell r="D3471" t="str">
            <v>Sagotia</v>
          </cell>
          <cell r="E3471" t="str">
            <v>racemosa</v>
          </cell>
          <cell r="F3471" t="str">
            <v>Baill.</v>
          </cell>
          <cell r="G3471" t="str">
            <v>-</v>
          </cell>
        </row>
        <row r="3472">
          <cell r="A3472">
            <v>184152100</v>
          </cell>
          <cell r="B3472" t="str">
            <v>Sandwithia guyanensis  Lanj.</v>
          </cell>
          <cell r="C3472" t="str">
            <v>Euphorbiaceae</v>
          </cell>
          <cell r="D3472" t="str">
            <v>Sandwithia</v>
          </cell>
          <cell r="E3472" t="str">
            <v xml:space="preserve">guyanensis </v>
          </cell>
          <cell r="F3472" t="str">
            <v>Lanj.</v>
          </cell>
          <cell r="G3472" t="str">
            <v>Maíz tostao</v>
          </cell>
        </row>
        <row r="3473">
          <cell r="A3473">
            <v>184152101</v>
          </cell>
          <cell r="B3473" t="str">
            <v>Sandwithia heterocalyx Secco</v>
          </cell>
          <cell r="C3473" t="str">
            <v>Euphorbiaceae</v>
          </cell>
          <cell r="D3473" t="str">
            <v>Sandwithia</v>
          </cell>
          <cell r="E3473" t="str">
            <v>heterocalyx</v>
          </cell>
          <cell r="F3473" t="str">
            <v>Secco</v>
          </cell>
          <cell r="G3473" t="str">
            <v>Palo blanco</v>
          </cell>
        </row>
        <row r="3474">
          <cell r="A3474">
            <v>184153100</v>
          </cell>
          <cell r="B3474" t="str">
            <v>Sapium sp.</v>
          </cell>
          <cell r="C3474" t="str">
            <v>Euphorbiaceae</v>
          </cell>
          <cell r="D3474" t="str">
            <v>Sapium</v>
          </cell>
          <cell r="E3474" t="str">
            <v>sp.</v>
          </cell>
          <cell r="F3474" t="str">
            <v>-</v>
          </cell>
          <cell r="G3474" t="str">
            <v>Cauchillo | Pelacara</v>
          </cell>
        </row>
        <row r="3475">
          <cell r="A3475">
            <v>184153101</v>
          </cell>
          <cell r="B3475" t="str">
            <v>Sapium cuatrecasasii Croizat</v>
          </cell>
          <cell r="C3475" t="str">
            <v>Euphorbiaceae</v>
          </cell>
          <cell r="D3475" t="str">
            <v>Sapium</v>
          </cell>
          <cell r="E3475" t="str">
            <v>cuatrecasasii</v>
          </cell>
          <cell r="F3475" t="str">
            <v>Croizat</v>
          </cell>
          <cell r="G3475" t="str">
            <v>Caucho</v>
          </cell>
        </row>
        <row r="3476">
          <cell r="A3476">
            <v>184153102</v>
          </cell>
          <cell r="B3476" t="str">
            <v>Sapium glandulosum (L.) Morong</v>
          </cell>
          <cell r="C3476" t="str">
            <v>Euphorbiaceae</v>
          </cell>
          <cell r="D3476" t="str">
            <v>Sapium</v>
          </cell>
          <cell r="E3476" t="str">
            <v>glandulosum</v>
          </cell>
          <cell r="F3476" t="str">
            <v>(L.) Morong</v>
          </cell>
          <cell r="G3476" t="str">
            <v>Higuerón | Caucho balato</v>
          </cell>
        </row>
        <row r="3477">
          <cell r="A3477">
            <v>184153103</v>
          </cell>
          <cell r="B3477" t="str">
            <v>Sapium jenmannii Hemsl.</v>
          </cell>
          <cell r="C3477" t="str">
            <v>Euphorbiaceae</v>
          </cell>
          <cell r="D3477" t="str">
            <v>Sapium</v>
          </cell>
          <cell r="E3477" t="str">
            <v>jenmannii</v>
          </cell>
          <cell r="F3477" t="str">
            <v>Hemsl.</v>
          </cell>
          <cell r="G3477" t="str">
            <v>Mediacaro</v>
          </cell>
        </row>
        <row r="3478">
          <cell r="A3478">
            <v>184153104</v>
          </cell>
          <cell r="B3478" t="str">
            <v>Sapium laurifolium (A.Rich.) Griseb.</v>
          </cell>
          <cell r="C3478" t="str">
            <v>Euphorbiaceae</v>
          </cell>
          <cell r="D3478" t="str">
            <v>Sapium</v>
          </cell>
          <cell r="E3478" t="str">
            <v>laurifolium</v>
          </cell>
          <cell r="F3478" t="str">
            <v>(A.Rich.) Griseb.</v>
          </cell>
          <cell r="G3478" t="str">
            <v>Caucho negro</v>
          </cell>
        </row>
        <row r="3479">
          <cell r="A3479">
            <v>184153105</v>
          </cell>
          <cell r="B3479" t="str">
            <v>Sapium marmieri Huber</v>
          </cell>
          <cell r="C3479" t="str">
            <v>Euphorbiaceae</v>
          </cell>
          <cell r="D3479" t="str">
            <v>Sapium</v>
          </cell>
          <cell r="E3479" t="str">
            <v>marmieri</v>
          </cell>
          <cell r="F3479" t="str">
            <v>Huber</v>
          </cell>
          <cell r="G3479" t="str">
            <v>Palo de tabaco | Carguero | Caucho</v>
          </cell>
        </row>
        <row r="3480">
          <cell r="A3480">
            <v>184153106</v>
          </cell>
          <cell r="B3480" t="str">
            <v>Sapium stylare Müll.Arg.</v>
          </cell>
          <cell r="C3480" t="str">
            <v>Euphorbiaceae</v>
          </cell>
          <cell r="D3480" t="str">
            <v>Sapium</v>
          </cell>
          <cell r="E3480" t="str">
            <v>stylare</v>
          </cell>
          <cell r="F3480" t="str">
            <v>Müll.Arg.</v>
          </cell>
          <cell r="G3480" t="str">
            <v>Mantequillo</v>
          </cell>
        </row>
        <row r="3481">
          <cell r="A3481">
            <v>184154100</v>
          </cell>
          <cell r="B3481" t="str">
            <v>Senefeldera sp.</v>
          </cell>
          <cell r="C3481" t="str">
            <v>Euphorbiaceae</v>
          </cell>
          <cell r="D3481" t="str">
            <v>Senefeldera</v>
          </cell>
          <cell r="E3481" t="str">
            <v>sp.</v>
          </cell>
          <cell r="F3481" t="str">
            <v>-</v>
          </cell>
          <cell r="G3481" t="str">
            <v>-</v>
          </cell>
        </row>
        <row r="3482">
          <cell r="A3482">
            <v>184155100</v>
          </cell>
          <cell r="B3482" t="str">
            <v>Senefelderopsis chiribiquetensis (R.E.Schult. &amp; Croizat) Steyerm.</v>
          </cell>
          <cell r="C3482" t="str">
            <v>Euphorbiaceae</v>
          </cell>
          <cell r="D3482" t="str">
            <v>Senefelderopsis</v>
          </cell>
          <cell r="E3482" t="str">
            <v>chiribiquetensis</v>
          </cell>
          <cell r="F3482" t="str">
            <v>(R.E.Schult. &amp; Croizat) Steyerm.</v>
          </cell>
          <cell r="G3482" t="str">
            <v>Reventillo</v>
          </cell>
        </row>
        <row r="3483">
          <cell r="A3483">
            <v>184156100</v>
          </cell>
          <cell r="B3483" t="str">
            <v>Tacarcuna amanoifolia Huft</v>
          </cell>
          <cell r="C3483" t="str">
            <v>Euphorbiaceae</v>
          </cell>
          <cell r="D3483" t="str">
            <v>Tacarcuna</v>
          </cell>
          <cell r="E3483" t="str">
            <v>amanoifolia</v>
          </cell>
          <cell r="F3483" t="str">
            <v>Huft</v>
          </cell>
          <cell r="G3483" t="str">
            <v>Mulatico negro | Naranjillo | Mulatico</v>
          </cell>
        </row>
        <row r="3484">
          <cell r="A3484">
            <v>184157100</v>
          </cell>
          <cell r="B3484" t="str">
            <v>Tetrorchidium sp.</v>
          </cell>
          <cell r="C3484" t="str">
            <v>Euphorbiaceae</v>
          </cell>
          <cell r="D3484" t="str">
            <v>Tetrorchidium</v>
          </cell>
          <cell r="E3484" t="str">
            <v>sp.</v>
          </cell>
          <cell r="F3484" t="str">
            <v>-</v>
          </cell>
          <cell r="G3484" t="str">
            <v>Mantequillo</v>
          </cell>
        </row>
        <row r="3485">
          <cell r="A3485">
            <v>184157101</v>
          </cell>
          <cell r="B3485" t="str">
            <v>Tetrorchidium macrophyllum Müll.Arg.</v>
          </cell>
          <cell r="C3485" t="str">
            <v>Euphorbiaceae</v>
          </cell>
          <cell r="D3485" t="str">
            <v>Tetrorchidium</v>
          </cell>
          <cell r="E3485" t="str">
            <v>macrophyllum</v>
          </cell>
          <cell r="F3485" t="str">
            <v>Müll.Arg.</v>
          </cell>
          <cell r="G3485" t="str">
            <v>Cauchillo | Caimitillo</v>
          </cell>
        </row>
        <row r="3486">
          <cell r="A3486">
            <v>184157102</v>
          </cell>
          <cell r="B3486" t="str">
            <v>Tetrorchidium popayanense Croizat</v>
          </cell>
          <cell r="C3486" t="str">
            <v>Euphorbiaceae</v>
          </cell>
          <cell r="D3486" t="str">
            <v>Tetrorchidium</v>
          </cell>
          <cell r="E3486" t="str">
            <v>popayanense</v>
          </cell>
          <cell r="F3486" t="str">
            <v>Croizat</v>
          </cell>
          <cell r="G3486" t="str">
            <v>-</v>
          </cell>
        </row>
        <row r="3487">
          <cell r="A3487">
            <v>184157103</v>
          </cell>
          <cell r="B3487" t="str">
            <v>Tetrorchidium rubrivenium Poepp.</v>
          </cell>
          <cell r="C3487" t="str">
            <v>Euphorbiaceae</v>
          </cell>
          <cell r="D3487" t="str">
            <v>Tetrorchidium</v>
          </cell>
          <cell r="E3487" t="str">
            <v>rubrivenium</v>
          </cell>
          <cell r="F3487" t="str">
            <v>Poepp.</v>
          </cell>
          <cell r="G3487" t="str">
            <v>Palo piedro</v>
          </cell>
        </row>
        <row r="3488">
          <cell r="A3488">
            <v>184158100</v>
          </cell>
          <cell r="B3488" t="str">
            <v>Tragia sp.</v>
          </cell>
          <cell r="C3488" t="str">
            <v>Euphorbiaceae</v>
          </cell>
          <cell r="D3488" t="str">
            <v>Tragia</v>
          </cell>
          <cell r="E3488" t="str">
            <v>sp.</v>
          </cell>
          <cell r="F3488" t="str">
            <v>-</v>
          </cell>
          <cell r="G3488" t="str">
            <v>-</v>
          </cell>
        </row>
        <row r="3489">
          <cell r="A3489">
            <v>184159100</v>
          </cell>
          <cell r="B3489" t="str">
            <v>Vaupesia cataractarum R.E.Schult.</v>
          </cell>
          <cell r="C3489" t="str">
            <v>Euphorbiaceae</v>
          </cell>
          <cell r="D3489" t="str">
            <v>Vaupesia</v>
          </cell>
          <cell r="E3489" t="str">
            <v>cataractarum</v>
          </cell>
          <cell r="F3489" t="str">
            <v>R.E.Schult.</v>
          </cell>
          <cell r="G3489" t="str">
            <v>-</v>
          </cell>
        </row>
        <row r="3490">
          <cell r="A3490">
            <v>185100100</v>
          </cell>
          <cell r="B3490" t="str">
            <v>Abarema sp.</v>
          </cell>
          <cell r="C3490" t="str">
            <v>Fabaceae</v>
          </cell>
          <cell r="D3490" t="str">
            <v>Abarema</v>
          </cell>
          <cell r="E3490" t="str">
            <v>sp.</v>
          </cell>
          <cell r="F3490" t="str">
            <v>-</v>
          </cell>
          <cell r="G3490" t="str">
            <v>Dormilón</v>
          </cell>
        </row>
        <row r="3491">
          <cell r="A3491">
            <v>185100101</v>
          </cell>
          <cell r="B3491" t="str">
            <v>Abarema adenophora (Ducke) Barneby &amp; J.W.Grimes</v>
          </cell>
          <cell r="C3491" t="str">
            <v>Fabaceae</v>
          </cell>
          <cell r="D3491" t="str">
            <v>Abarema</v>
          </cell>
          <cell r="E3491" t="str">
            <v>adenophora</v>
          </cell>
          <cell r="F3491" t="str">
            <v>(Ducke) Barneby &amp; J.W.Grimes</v>
          </cell>
          <cell r="G3491" t="str">
            <v>Guamo</v>
          </cell>
        </row>
        <row r="3492">
          <cell r="A3492">
            <v>185100102</v>
          </cell>
          <cell r="B3492" t="str">
            <v>Abarema auriculata (Benth.) Barneby &amp; J.W.Grimes</v>
          </cell>
          <cell r="C3492" t="str">
            <v>Fabaceae</v>
          </cell>
          <cell r="D3492" t="str">
            <v>Abarema</v>
          </cell>
          <cell r="E3492" t="str">
            <v>auriculata</v>
          </cell>
          <cell r="F3492" t="str">
            <v>(Benth.) Barneby &amp; J.W.Grimes</v>
          </cell>
          <cell r="G3492" t="str">
            <v>Palo de hoja pequeña | Chocho</v>
          </cell>
        </row>
        <row r="3493">
          <cell r="A3493">
            <v>185100103</v>
          </cell>
          <cell r="B3493" t="str">
            <v>Abarema barbouriana (Standl.) Barneby &amp; J.W.Grimes</v>
          </cell>
          <cell r="C3493" t="str">
            <v>Fabaceae</v>
          </cell>
          <cell r="D3493" t="str">
            <v>Abarema</v>
          </cell>
          <cell r="E3493" t="str">
            <v>barbouriana</v>
          </cell>
          <cell r="F3493" t="str">
            <v>(Standl.) Barneby &amp; J.W.Grimes</v>
          </cell>
          <cell r="G3493" t="str">
            <v>Frijolillo</v>
          </cell>
        </row>
        <row r="3494">
          <cell r="A3494">
            <v>185100104</v>
          </cell>
          <cell r="B3494" t="str">
            <v>Abarema floribunda (Benth.) Barneby &amp; J.W.Grimes</v>
          </cell>
          <cell r="C3494" t="str">
            <v>Fabaceae</v>
          </cell>
          <cell r="D3494" t="str">
            <v>Abarema</v>
          </cell>
          <cell r="E3494" t="str">
            <v>floribunda</v>
          </cell>
          <cell r="F3494" t="str">
            <v>(Benth.) Barneby &amp; J.W.Grimes</v>
          </cell>
          <cell r="G3494" t="str">
            <v>Guarango</v>
          </cell>
        </row>
        <row r="3495">
          <cell r="A3495">
            <v>185100105</v>
          </cell>
          <cell r="B3495" t="str">
            <v>Abarema josephi Barneby &amp; J.W.Grimes</v>
          </cell>
          <cell r="C3495" t="str">
            <v>Fabaceae</v>
          </cell>
          <cell r="D3495" t="str">
            <v>Abarema</v>
          </cell>
          <cell r="E3495" t="str">
            <v>josephi</v>
          </cell>
          <cell r="F3495" t="str">
            <v>Barneby &amp; J.W.Grimes</v>
          </cell>
          <cell r="G3495" t="str">
            <v>-</v>
          </cell>
        </row>
        <row r="3496">
          <cell r="A3496">
            <v>185100106</v>
          </cell>
          <cell r="B3496" t="str">
            <v>Abarema jupunba (Willd.) Britton &amp; Killip</v>
          </cell>
          <cell r="C3496" t="str">
            <v>Fabaceae</v>
          </cell>
          <cell r="D3496" t="str">
            <v>Abarema</v>
          </cell>
          <cell r="E3496" t="str">
            <v>jupunba</v>
          </cell>
          <cell r="F3496" t="str">
            <v>(Willd.) Britton &amp; Killip</v>
          </cell>
          <cell r="G3496" t="str">
            <v>Rayo | Tarai</v>
          </cell>
        </row>
        <row r="3497">
          <cell r="A3497">
            <v>185100107</v>
          </cell>
          <cell r="B3497" t="str">
            <v>Abarema laeta (Benth.) Barneby &amp; J.W.Grimes</v>
          </cell>
          <cell r="C3497" t="str">
            <v>Fabaceae</v>
          </cell>
          <cell r="D3497" t="str">
            <v>Abarema</v>
          </cell>
          <cell r="E3497" t="str">
            <v>laeta</v>
          </cell>
          <cell r="F3497" t="str">
            <v>(Benth.) Barneby &amp; J.W.Grimes</v>
          </cell>
          <cell r="G3497" t="str">
            <v>-</v>
          </cell>
        </row>
        <row r="3498">
          <cell r="A3498">
            <v>185100108</v>
          </cell>
          <cell r="B3498" t="str">
            <v>Abarema leucophylla (Benth.) Barneby &amp; J.W.Grimes</v>
          </cell>
          <cell r="C3498" t="str">
            <v>Fabaceae</v>
          </cell>
          <cell r="D3498" t="str">
            <v>Abarema</v>
          </cell>
          <cell r="E3498" t="str">
            <v>leucophylla</v>
          </cell>
          <cell r="F3498" t="str">
            <v>(Benth.) Barneby &amp; J.W.Grimes</v>
          </cell>
          <cell r="G3498" t="str">
            <v>-</v>
          </cell>
        </row>
        <row r="3499">
          <cell r="A3499">
            <v>185100109</v>
          </cell>
          <cell r="B3499" t="str">
            <v>Abarema microcalyx (Benth.) Barneby &amp; J.W.Grimes</v>
          </cell>
          <cell r="C3499" t="str">
            <v>Fabaceae</v>
          </cell>
          <cell r="D3499" t="str">
            <v>Abarema</v>
          </cell>
          <cell r="E3499" t="str">
            <v>microcalyx</v>
          </cell>
          <cell r="F3499" t="str">
            <v>(Benth.) Barneby &amp; J.W.Grimes</v>
          </cell>
          <cell r="G3499" t="str">
            <v>Joo</v>
          </cell>
        </row>
        <row r="3500">
          <cell r="A3500">
            <v>185101100</v>
          </cell>
          <cell r="B3500" t="str">
            <v>Abrus sp.</v>
          </cell>
          <cell r="C3500" t="str">
            <v>Fabaceae</v>
          </cell>
          <cell r="D3500" t="str">
            <v>Abrus</v>
          </cell>
          <cell r="E3500" t="str">
            <v>sp.</v>
          </cell>
          <cell r="F3500" t="str">
            <v>-</v>
          </cell>
          <cell r="G3500" t="str">
            <v>-</v>
          </cell>
        </row>
        <row r="3501">
          <cell r="A3501">
            <v>185101101</v>
          </cell>
          <cell r="B3501" t="str">
            <v>Abrus fruticulosus Wight &amp; Arn.</v>
          </cell>
          <cell r="C3501" t="str">
            <v>Fabaceae</v>
          </cell>
          <cell r="D3501" t="str">
            <v>Abrus</v>
          </cell>
          <cell r="E3501" t="str">
            <v>fruticulosus</v>
          </cell>
          <cell r="F3501" t="str">
            <v>Wight &amp; Arn.</v>
          </cell>
          <cell r="G3501" t="str">
            <v>-</v>
          </cell>
        </row>
        <row r="3502">
          <cell r="A3502">
            <v>185101102</v>
          </cell>
          <cell r="B3502" t="str">
            <v>Abrus precatorius L.</v>
          </cell>
          <cell r="C3502" t="str">
            <v>Fabaceae</v>
          </cell>
          <cell r="D3502" t="str">
            <v>Abrus</v>
          </cell>
          <cell r="E3502" t="str">
            <v>precatorius</v>
          </cell>
          <cell r="F3502" t="str">
            <v>L.</v>
          </cell>
          <cell r="G3502" t="str">
            <v>Chocho | Pionía | Pionía doméstica</v>
          </cell>
        </row>
        <row r="3503">
          <cell r="A3503">
            <v>185101103</v>
          </cell>
          <cell r="B3503" t="str">
            <v>Abrus pulchellus Thwaites</v>
          </cell>
          <cell r="C3503" t="str">
            <v>Fabaceae</v>
          </cell>
          <cell r="D3503" t="str">
            <v>Abrus</v>
          </cell>
          <cell r="E3503" t="str">
            <v>pulchellus</v>
          </cell>
          <cell r="F3503" t="str">
            <v>Thwaites</v>
          </cell>
          <cell r="G3503" t="str">
            <v>-</v>
          </cell>
        </row>
        <row r="3504">
          <cell r="A3504">
            <v>185102100</v>
          </cell>
          <cell r="B3504" t="str">
            <v>Acacia sp.</v>
          </cell>
          <cell r="C3504" t="str">
            <v>Fabaceae</v>
          </cell>
          <cell r="D3504" t="str">
            <v>Acacia</v>
          </cell>
          <cell r="E3504" t="str">
            <v>sp.</v>
          </cell>
          <cell r="F3504" t="str">
            <v>-</v>
          </cell>
          <cell r="G3504" t="str">
            <v>-</v>
          </cell>
        </row>
        <row r="3505">
          <cell r="A3505">
            <v>185102101</v>
          </cell>
          <cell r="B3505" t="str">
            <v>Acacia auriculiformis Benth.</v>
          </cell>
          <cell r="C3505" t="str">
            <v>Fabaceae</v>
          </cell>
          <cell r="D3505" t="str">
            <v>Acacia</v>
          </cell>
          <cell r="E3505" t="str">
            <v>auriculiformis</v>
          </cell>
          <cell r="F3505" t="str">
            <v>Benth.</v>
          </cell>
          <cell r="G3505" t="str">
            <v>Acacia</v>
          </cell>
        </row>
        <row r="3506">
          <cell r="A3506">
            <v>185102102</v>
          </cell>
          <cell r="B3506" t="str">
            <v>Acacia farnesiana  (L.) Willd.</v>
          </cell>
          <cell r="C3506" t="str">
            <v>Fabaceae</v>
          </cell>
          <cell r="D3506" t="str">
            <v>Acacia</v>
          </cell>
          <cell r="E3506" t="str">
            <v>farnesiana</v>
          </cell>
          <cell r="F3506" t="str">
            <v xml:space="preserve"> (L.) Willd.</v>
          </cell>
          <cell r="G3506" t="str">
            <v>Baranoa</v>
          </cell>
        </row>
        <row r="3507">
          <cell r="A3507">
            <v>185102103</v>
          </cell>
          <cell r="B3507" t="str">
            <v>Acacia mangium Willd.</v>
          </cell>
          <cell r="C3507" t="str">
            <v>Fabaceae</v>
          </cell>
          <cell r="D3507" t="str">
            <v>Acacia</v>
          </cell>
          <cell r="E3507" t="str">
            <v>mangium</v>
          </cell>
          <cell r="F3507" t="str">
            <v>Willd.</v>
          </cell>
          <cell r="G3507" t="str">
            <v>-</v>
          </cell>
        </row>
        <row r="3508">
          <cell r="A3508">
            <v>185103100</v>
          </cell>
          <cell r="B3508" t="str">
            <v>Adenanthera pavonina L.</v>
          </cell>
          <cell r="C3508" t="str">
            <v>Fabaceae</v>
          </cell>
          <cell r="D3508" t="str">
            <v>Adenanthera</v>
          </cell>
          <cell r="E3508" t="str">
            <v>pavonina</v>
          </cell>
          <cell r="F3508" t="str">
            <v>L.</v>
          </cell>
          <cell r="G3508" t="str">
            <v>Mulato</v>
          </cell>
        </row>
        <row r="3509">
          <cell r="A3509">
            <v>185104100</v>
          </cell>
          <cell r="B3509" t="str">
            <v>Adenopodia minutiflora (Ducke) Brenan</v>
          </cell>
          <cell r="C3509" t="str">
            <v>Fabaceae</v>
          </cell>
          <cell r="D3509" t="str">
            <v>Adenopodia</v>
          </cell>
          <cell r="E3509" t="str">
            <v>minutiflora</v>
          </cell>
          <cell r="F3509" t="str">
            <v>(Ducke) Brenan</v>
          </cell>
          <cell r="G3509" t="str">
            <v>-</v>
          </cell>
        </row>
        <row r="3510">
          <cell r="A3510">
            <v>185105100</v>
          </cell>
          <cell r="B3510" t="str">
            <v>Aeschynomene sp.</v>
          </cell>
          <cell r="C3510" t="str">
            <v>Fabaceae</v>
          </cell>
          <cell r="D3510" t="str">
            <v>Aeschynomene</v>
          </cell>
          <cell r="E3510" t="str">
            <v>sp.</v>
          </cell>
          <cell r="F3510" t="str">
            <v>-</v>
          </cell>
          <cell r="G3510" t="str">
            <v>-</v>
          </cell>
        </row>
        <row r="3511">
          <cell r="A3511">
            <v>185105101</v>
          </cell>
          <cell r="B3511" t="str">
            <v>Aeschynomene americana L.</v>
          </cell>
          <cell r="C3511" t="str">
            <v>Fabaceae</v>
          </cell>
          <cell r="D3511" t="str">
            <v>Aeschynomene</v>
          </cell>
          <cell r="E3511" t="str">
            <v>americana</v>
          </cell>
          <cell r="F3511" t="str">
            <v>L.</v>
          </cell>
          <cell r="G3511" t="str">
            <v>-</v>
          </cell>
        </row>
        <row r="3512">
          <cell r="A3512">
            <v>185105102</v>
          </cell>
          <cell r="B3512" t="str">
            <v>Aeschynomene ciliata Vogel</v>
          </cell>
          <cell r="C3512" t="str">
            <v>Fabaceae</v>
          </cell>
          <cell r="D3512" t="str">
            <v>Aeschynomene</v>
          </cell>
          <cell r="E3512" t="str">
            <v>ciliata</v>
          </cell>
          <cell r="F3512" t="str">
            <v>Vogel</v>
          </cell>
          <cell r="G3512" t="str">
            <v>-</v>
          </cell>
        </row>
        <row r="3513">
          <cell r="A3513">
            <v>185105103</v>
          </cell>
          <cell r="B3513" t="str">
            <v>Aeschynomene elegans Cham. &amp; Schltdl.</v>
          </cell>
          <cell r="C3513" t="str">
            <v>Fabaceae</v>
          </cell>
          <cell r="D3513" t="str">
            <v>Aeschynomene</v>
          </cell>
          <cell r="E3513" t="str">
            <v>elegans</v>
          </cell>
          <cell r="F3513" t="str">
            <v>Cham. &amp; Schltdl.</v>
          </cell>
          <cell r="G3513" t="str">
            <v>-</v>
          </cell>
        </row>
        <row r="3514">
          <cell r="A3514">
            <v>185105104</v>
          </cell>
          <cell r="B3514" t="str">
            <v>Aeschynomene fluminensis Vell.</v>
          </cell>
          <cell r="C3514" t="str">
            <v>Fabaceae</v>
          </cell>
          <cell r="D3514" t="str">
            <v>Aeschynomene</v>
          </cell>
          <cell r="E3514" t="str">
            <v>fluminensis</v>
          </cell>
          <cell r="F3514" t="str">
            <v>Vell.</v>
          </cell>
          <cell r="G3514" t="str">
            <v>-</v>
          </cell>
        </row>
        <row r="3515">
          <cell r="A3515">
            <v>185105105</v>
          </cell>
          <cell r="B3515" t="str">
            <v>Aeschynomene foliolosa Rudd</v>
          </cell>
          <cell r="C3515" t="str">
            <v>Fabaceae</v>
          </cell>
          <cell r="D3515" t="str">
            <v>Aeschynomene</v>
          </cell>
          <cell r="E3515" t="str">
            <v>foliolosa</v>
          </cell>
          <cell r="F3515" t="str">
            <v>Rudd</v>
          </cell>
          <cell r="G3515" t="str">
            <v>-</v>
          </cell>
        </row>
        <row r="3516">
          <cell r="A3516">
            <v>185105106</v>
          </cell>
          <cell r="B3516" t="str">
            <v>Aeschynomene histrix Poir.</v>
          </cell>
          <cell r="C3516" t="str">
            <v>Fabaceae</v>
          </cell>
          <cell r="D3516" t="str">
            <v>Aeschynomene</v>
          </cell>
          <cell r="E3516" t="str">
            <v>histrix</v>
          </cell>
          <cell r="F3516" t="str">
            <v>Poir.</v>
          </cell>
          <cell r="G3516" t="str">
            <v>-</v>
          </cell>
        </row>
        <row r="3517">
          <cell r="A3517">
            <v>185105107</v>
          </cell>
          <cell r="B3517" t="str">
            <v>Aeschynomene paniculata Willd. ex Vogel</v>
          </cell>
          <cell r="C3517" t="str">
            <v>Fabaceae</v>
          </cell>
          <cell r="D3517" t="str">
            <v>Aeschynomene</v>
          </cell>
          <cell r="E3517" t="str">
            <v>paniculata</v>
          </cell>
          <cell r="F3517" t="str">
            <v>Willd. ex Vogel</v>
          </cell>
          <cell r="G3517" t="str">
            <v>-</v>
          </cell>
        </row>
        <row r="3518">
          <cell r="A3518">
            <v>185105108</v>
          </cell>
          <cell r="B3518" t="str">
            <v>Aeschynomene pratensis Small</v>
          </cell>
          <cell r="C3518" t="str">
            <v>Fabaceae</v>
          </cell>
          <cell r="D3518" t="str">
            <v>Aeschynomene</v>
          </cell>
          <cell r="E3518" t="str">
            <v>pratensis</v>
          </cell>
          <cell r="F3518" t="str">
            <v>Small</v>
          </cell>
          <cell r="G3518" t="str">
            <v>-</v>
          </cell>
        </row>
        <row r="3519">
          <cell r="A3519">
            <v>185105109</v>
          </cell>
          <cell r="B3519" t="str">
            <v>Aeschynomene rudis Benth.</v>
          </cell>
          <cell r="C3519" t="str">
            <v>Fabaceae</v>
          </cell>
          <cell r="D3519" t="str">
            <v>Aeschynomene</v>
          </cell>
          <cell r="E3519" t="str">
            <v>rudis</v>
          </cell>
          <cell r="F3519" t="str">
            <v>Benth.</v>
          </cell>
          <cell r="G3519" t="str">
            <v>-</v>
          </cell>
        </row>
        <row r="3520">
          <cell r="A3520">
            <v>185105110</v>
          </cell>
          <cell r="B3520" t="str">
            <v>Aeschynomene sensitiva Sw.</v>
          </cell>
          <cell r="C3520" t="str">
            <v>Fabaceae</v>
          </cell>
          <cell r="D3520" t="str">
            <v>Aeschynomene</v>
          </cell>
          <cell r="E3520" t="str">
            <v>sensitiva</v>
          </cell>
          <cell r="F3520" t="str">
            <v>Sw.</v>
          </cell>
          <cell r="G3520" t="str">
            <v>-</v>
          </cell>
        </row>
        <row r="3521">
          <cell r="A3521">
            <v>185106100</v>
          </cell>
          <cell r="B3521" t="str">
            <v>Albizia sp.</v>
          </cell>
          <cell r="C3521" t="str">
            <v>Fabaceae</v>
          </cell>
          <cell r="D3521" t="str">
            <v>Albizia</v>
          </cell>
          <cell r="E3521" t="str">
            <v>sp.</v>
          </cell>
          <cell r="F3521" t="str">
            <v>-</v>
          </cell>
          <cell r="G3521" t="str">
            <v>-</v>
          </cell>
        </row>
        <row r="3522">
          <cell r="A3522">
            <v>185106101</v>
          </cell>
          <cell r="B3522" t="str">
            <v>Albizia carbonaria Britton</v>
          </cell>
          <cell r="C3522" t="str">
            <v>Fabaceae</v>
          </cell>
          <cell r="D3522" t="str">
            <v>Albizia</v>
          </cell>
          <cell r="E3522" t="str">
            <v>carbonaria</v>
          </cell>
          <cell r="F3522" t="str">
            <v>Britton</v>
          </cell>
          <cell r="G3522" t="str">
            <v>Carbonero | Ateno | Jalapo | Guacamayo</v>
          </cell>
        </row>
        <row r="3523">
          <cell r="A3523">
            <v>185106102</v>
          </cell>
          <cell r="B3523" t="str">
            <v>Albizia caribaea  (Urb.) Britton &amp; Rose</v>
          </cell>
          <cell r="C3523" t="str">
            <v>Fabaceae</v>
          </cell>
          <cell r="D3523" t="str">
            <v>Albizia</v>
          </cell>
          <cell r="E3523" t="str">
            <v>caribaea</v>
          </cell>
          <cell r="F3523" t="str">
            <v xml:space="preserve"> (Urb.) Britton &amp; Rose</v>
          </cell>
          <cell r="G3523" t="str">
            <v>Guacamayo</v>
          </cell>
        </row>
        <row r="3524">
          <cell r="A3524">
            <v>185106103</v>
          </cell>
          <cell r="B3524" t="str">
            <v>Albizia lebbeck  (L.) Benth.</v>
          </cell>
          <cell r="C3524" t="str">
            <v>Fabaceae</v>
          </cell>
          <cell r="D3524" t="str">
            <v>Albizia</v>
          </cell>
          <cell r="E3524" t="str">
            <v xml:space="preserve">lebbeck </v>
          </cell>
          <cell r="F3524" t="str">
            <v>(L.) Benth.</v>
          </cell>
          <cell r="G3524" t="str">
            <v>Carbonero</v>
          </cell>
        </row>
        <row r="3525">
          <cell r="A3525">
            <v>185106104</v>
          </cell>
          <cell r="B3525" t="str">
            <v>Albizia niopoides var. Colombiana  (Britton &amp;Killip) Bameby &amp;J.</v>
          </cell>
          <cell r="C3525" t="str">
            <v>Fabaceae</v>
          </cell>
          <cell r="D3525" t="str">
            <v>Albizia</v>
          </cell>
          <cell r="E3525" t="str">
            <v xml:space="preserve">niopoides var. Colombiana </v>
          </cell>
          <cell r="F3525" t="str">
            <v>(Britton &amp;Killip) Bameby &amp;J.</v>
          </cell>
          <cell r="G3525" t="str">
            <v>Guacamayo</v>
          </cell>
        </row>
        <row r="3526">
          <cell r="A3526">
            <v>185106105</v>
          </cell>
          <cell r="B3526" t="str">
            <v>Albizia pedicellaris (DC.) L.Rico</v>
          </cell>
          <cell r="C3526" t="str">
            <v>Fabaceae</v>
          </cell>
          <cell r="D3526" t="str">
            <v>Albizia</v>
          </cell>
          <cell r="E3526" t="str">
            <v>pedicellaris</v>
          </cell>
          <cell r="F3526" t="str">
            <v>(DC.) L.Rico</v>
          </cell>
          <cell r="G3526" t="str">
            <v>Dormidero | Guarango</v>
          </cell>
        </row>
        <row r="3527">
          <cell r="A3527">
            <v>185106106</v>
          </cell>
          <cell r="B3527" t="str">
            <v>Albizia subdimidiata (Splitg.) Barneby &amp; J.W.Grimes</v>
          </cell>
          <cell r="C3527" t="str">
            <v>Fabaceae</v>
          </cell>
          <cell r="D3527" t="str">
            <v>Albizia</v>
          </cell>
          <cell r="E3527" t="str">
            <v>subdimidiata</v>
          </cell>
          <cell r="F3527" t="str">
            <v>(Splitg.) Barneby &amp; J.W.Grimes</v>
          </cell>
          <cell r="G3527" t="str">
            <v>Dormidero</v>
          </cell>
        </row>
        <row r="3528">
          <cell r="A3528">
            <v>185107100</v>
          </cell>
          <cell r="B3528" t="str">
            <v>Aldina sp.</v>
          </cell>
          <cell r="C3528" t="str">
            <v>Fabaceae</v>
          </cell>
          <cell r="D3528" t="str">
            <v>Aldina</v>
          </cell>
          <cell r="E3528" t="str">
            <v>sp.</v>
          </cell>
          <cell r="F3528" t="str">
            <v>-</v>
          </cell>
          <cell r="G3528" t="str">
            <v>Creolino</v>
          </cell>
        </row>
        <row r="3529">
          <cell r="A3529">
            <v>185107101</v>
          </cell>
          <cell r="B3529" t="str">
            <v>Aldina discolor Spruce ex Benth.</v>
          </cell>
          <cell r="C3529" t="str">
            <v>Fabaceae</v>
          </cell>
          <cell r="D3529" t="str">
            <v>Aldina</v>
          </cell>
          <cell r="E3529" t="str">
            <v>discolor</v>
          </cell>
          <cell r="F3529" t="str">
            <v>Spruce ex Benth.</v>
          </cell>
          <cell r="G3529" t="str">
            <v>-</v>
          </cell>
        </row>
        <row r="3530">
          <cell r="A3530">
            <v>185107102</v>
          </cell>
          <cell r="B3530" t="str">
            <v>Aldina heterophylla Benth.</v>
          </cell>
          <cell r="C3530" t="str">
            <v>Fabaceae</v>
          </cell>
          <cell r="D3530" t="str">
            <v>Aldina</v>
          </cell>
          <cell r="E3530" t="str">
            <v>heterophylla</v>
          </cell>
          <cell r="F3530" t="str">
            <v>Benth.</v>
          </cell>
          <cell r="G3530" t="str">
            <v>-</v>
          </cell>
        </row>
        <row r="3531">
          <cell r="A3531">
            <v>185107103</v>
          </cell>
          <cell r="B3531" t="str">
            <v>Aldina kunhardtiana R.S.Cowan</v>
          </cell>
          <cell r="C3531" t="str">
            <v>Fabaceae</v>
          </cell>
          <cell r="D3531" t="str">
            <v>Aldina</v>
          </cell>
          <cell r="E3531" t="str">
            <v>kunhardtiana</v>
          </cell>
          <cell r="F3531" t="str">
            <v>R.S.Cowan</v>
          </cell>
          <cell r="G3531" t="str">
            <v>-</v>
          </cell>
        </row>
        <row r="3532">
          <cell r="A3532">
            <v>185107104</v>
          </cell>
          <cell r="B3532" t="str">
            <v>Aldina latifolia Benth.</v>
          </cell>
          <cell r="C3532" t="str">
            <v>Fabaceae</v>
          </cell>
          <cell r="D3532" t="str">
            <v>Aldina</v>
          </cell>
          <cell r="E3532" t="str">
            <v>latifolia</v>
          </cell>
          <cell r="F3532" t="str">
            <v>Benth.</v>
          </cell>
          <cell r="G3532" t="str">
            <v>Palo de sangre</v>
          </cell>
        </row>
        <row r="3533">
          <cell r="A3533">
            <v>185108100</v>
          </cell>
          <cell r="B3533" t="str">
            <v>Anadenanthera peregrina (L.) Speg.</v>
          </cell>
          <cell r="C3533" t="str">
            <v>Fabaceae</v>
          </cell>
          <cell r="D3533" t="str">
            <v>Anadenanthera</v>
          </cell>
          <cell r="E3533" t="str">
            <v>peregrina</v>
          </cell>
          <cell r="F3533" t="str">
            <v>(L.) Speg.</v>
          </cell>
          <cell r="G3533" t="str">
            <v>Yopo</v>
          </cell>
        </row>
        <row r="3534">
          <cell r="A3534">
            <v>185109100</v>
          </cell>
          <cell r="B3534" t="str">
            <v>Andira sp.</v>
          </cell>
          <cell r="C3534" t="str">
            <v>Fabaceae</v>
          </cell>
          <cell r="D3534" t="str">
            <v>Andira</v>
          </cell>
          <cell r="E3534" t="str">
            <v>sp.</v>
          </cell>
          <cell r="F3534" t="str">
            <v>-</v>
          </cell>
          <cell r="G3534" t="str">
            <v>Ají | Almanegra</v>
          </cell>
        </row>
        <row r="3535">
          <cell r="A3535">
            <v>185109101</v>
          </cell>
          <cell r="B3535" t="str">
            <v>Andira inermis (W.Wright) Kunth ex DC.</v>
          </cell>
          <cell r="C3535" t="str">
            <v>Fabaceae</v>
          </cell>
          <cell r="D3535" t="str">
            <v>Andira</v>
          </cell>
          <cell r="E3535" t="str">
            <v>inermis</v>
          </cell>
          <cell r="F3535" t="str">
            <v>(W.Wright) DC.</v>
          </cell>
          <cell r="G3535" t="str">
            <v>Amargo, |  Purga, Arroz con coco</v>
          </cell>
        </row>
        <row r="3536">
          <cell r="A3536">
            <v>185109102</v>
          </cell>
          <cell r="B3536" t="str">
            <v>Andira macrocarpa R.T.Penn.</v>
          </cell>
          <cell r="C3536" t="str">
            <v>Fabaceae</v>
          </cell>
          <cell r="D3536" t="str">
            <v>Andira</v>
          </cell>
          <cell r="E3536" t="str">
            <v>macrocarpa</v>
          </cell>
          <cell r="F3536" t="str">
            <v>R.T.Penn.</v>
          </cell>
          <cell r="G3536" t="str">
            <v>-</v>
          </cell>
        </row>
        <row r="3537">
          <cell r="A3537">
            <v>185109103</v>
          </cell>
          <cell r="B3537" t="str">
            <v>Andira macrothyrsa Ducke</v>
          </cell>
          <cell r="C3537" t="str">
            <v>Fabaceae</v>
          </cell>
          <cell r="D3537" t="str">
            <v>Andira</v>
          </cell>
          <cell r="E3537" t="str">
            <v>macrothyrsa</v>
          </cell>
          <cell r="F3537" t="str">
            <v>Ducke</v>
          </cell>
          <cell r="G3537" t="str">
            <v>Vayuja | Yudá | Chocho</v>
          </cell>
        </row>
        <row r="3538">
          <cell r="A3538">
            <v>185109104</v>
          </cell>
          <cell r="B3538" t="str">
            <v>Andira multistipula Ducke</v>
          </cell>
          <cell r="C3538" t="str">
            <v>Fabaceae</v>
          </cell>
          <cell r="D3538" t="str">
            <v>Andira</v>
          </cell>
          <cell r="E3538" t="str">
            <v>multistipula</v>
          </cell>
          <cell r="F3538" t="str">
            <v>Ducke</v>
          </cell>
          <cell r="G3538" t="str">
            <v>-</v>
          </cell>
        </row>
        <row r="3539">
          <cell r="A3539">
            <v>185109105</v>
          </cell>
          <cell r="B3539" t="str">
            <v>Andira surinamensis (Bondt) Pulle</v>
          </cell>
          <cell r="C3539" t="str">
            <v>Fabaceae</v>
          </cell>
          <cell r="D3539" t="str">
            <v>Andira</v>
          </cell>
          <cell r="E3539" t="str">
            <v>surinamensis</v>
          </cell>
          <cell r="F3539" t="str">
            <v>(Bondt) Pulle</v>
          </cell>
          <cell r="G3539" t="str">
            <v>Arenoso</v>
          </cell>
        </row>
        <row r="3540">
          <cell r="A3540">
            <v>185109106</v>
          </cell>
          <cell r="B3540" t="str">
            <v>Andira taurotesticulata R.T.Penn.</v>
          </cell>
          <cell r="C3540" t="str">
            <v>Fabaceae</v>
          </cell>
          <cell r="D3540" t="str">
            <v>Andira</v>
          </cell>
          <cell r="E3540" t="str">
            <v>taurotesticulata</v>
          </cell>
          <cell r="F3540" t="str">
            <v>R.T.Penn.</v>
          </cell>
          <cell r="G3540" t="str">
            <v>-</v>
          </cell>
        </row>
        <row r="3541">
          <cell r="A3541">
            <v>185109107</v>
          </cell>
          <cell r="B3541" t="str">
            <v>Andira trifoliolata Ducke</v>
          </cell>
          <cell r="C3541" t="str">
            <v>Fabaceae</v>
          </cell>
          <cell r="D3541" t="str">
            <v>Andira</v>
          </cell>
          <cell r="E3541" t="str">
            <v>trifoliolata</v>
          </cell>
          <cell r="F3541" t="str">
            <v>Ducke</v>
          </cell>
          <cell r="G3541" t="str">
            <v>-</v>
          </cell>
        </row>
        <row r="3542">
          <cell r="A3542">
            <v>185110100</v>
          </cell>
          <cell r="B3542" t="str">
            <v>Apuleia leiocarpa (Vogel) J.F.Macbr.</v>
          </cell>
          <cell r="C3542" t="str">
            <v>Fabaceae</v>
          </cell>
          <cell r="D3542" t="str">
            <v>Apuleia</v>
          </cell>
          <cell r="E3542" t="str">
            <v>leiocarpa</v>
          </cell>
          <cell r="F3542" t="str">
            <v>(Vogel) J.F.Macbr.</v>
          </cell>
          <cell r="G3542" t="str">
            <v>Cobre | Guacamayo</v>
          </cell>
        </row>
        <row r="3543">
          <cell r="A3543">
            <v>185111100</v>
          </cell>
          <cell r="B3543" t="str">
            <v>Arachis sp.</v>
          </cell>
          <cell r="C3543" t="str">
            <v>Fabaceae</v>
          </cell>
          <cell r="D3543" t="str">
            <v>Arachis</v>
          </cell>
          <cell r="E3543" t="str">
            <v>sp.</v>
          </cell>
          <cell r="F3543" t="str">
            <v>-</v>
          </cell>
          <cell r="G3543" t="str">
            <v>-</v>
          </cell>
        </row>
        <row r="3544">
          <cell r="A3544">
            <v>185111101</v>
          </cell>
          <cell r="B3544" t="str">
            <v>Arachis hypogaea L.</v>
          </cell>
          <cell r="C3544" t="str">
            <v>Fabaceae</v>
          </cell>
          <cell r="D3544" t="str">
            <v>Arachis</v>
          </cell>
          <cell r="E3544" t="str">
            <v>hypogaea</v>
          </cell>
          <cell r="F3544" t="str">
            <v>L.</v>
          </cell>
          <cell r="G3544" t="str">
            <v>Maní | Maní blanco de picón | Maní blanco | Maní rojo</v>
          </cell>
        </row>
        <row r="3545">
          <cell r="A3545">
            <v>185111102</v>
          </cell>
          <cell r="B3545" t="str">
            <v>Arachis pintoi Krapov. &amp; W.C.Greg.</v>
          </cell>
          <cell r="C3545" t="str">
            <v>Fabaceae</v>
          </cell>
          <cell r="D3545" t="str">
            <v>Arachis</v>
          </cell>
          <cell r="E3545" t="str">
            <v>pintoi</v>
          </cell>
          <cell r="F3545" t="str">
            <v>Krapov. &amp; W.C.Greg.</v>
          </cell>
          <cell r="G3545" t="str">
            <v>-</v>
          </cell>
        </row>
        <row r="3546">
          <cell r="A3546">
            <v>185112100</v>
          </cell>
          <cell r="B3546" t="str">
            <v>Balizia pedicellaris (DC.) Barneby &amp; J.W.</v>
          </cell>
          <cell r="C3546" t="str">
            <v>Fabaceae</v>
          </cell>
          <cell r="D3546" t="str">
            <v>Balizia</v>
          </cell>
          <cell r="E3546" t="str">
            <v>pedicellaris</v>
          </cell>
          <cell r="F3546" t="str">
            <v>(DC.) Barneby &amp; J.W.</v>
          </cell>
        </row>
        <row r="3547">
          <cell r="A3547">
            <v>185113100</v>
          </cell>
          <cell r="B3547" t="str">
            <v>Barbieria pinnata (Pers.) Baill.</v>
          </cell>
          <cell r="C3547" t="str">
            <v>Fabaceae</v>
          </cell>
          <cell r="D3547" t="str">
            <v>Barbieria</v>
          </cell>
          <cell r="E3547" t="str">
            <v>pinnata</v>
          </cell>
          <cell r="F3547" t="str">
            <v>(Pers.) Baill.</v>
          </cell>
          <cell r="G3547" t="str">
            <v>-</v>
          </cell>
        </row>
        <row r="3548">
          <cell r="A3548">
            <v>185114100</v>
          </cell>
          <cell r="B3548" t="str">
            <v>Batesia floribunda Benth.</v>
          </cell>
          <cell r="C3548" t="str">
            <v>Fabaceae</v>
          </cell>
          <cell r="D3548" t="str">
            <v>Batesia</v>
          </cell>
          <cell r="E3548" t="str">
            <v>floribunda</v>
          </cell>
          <cell r="F3548" t="str">
            <v>Benth.</v>
          </cell>
          <cell r="G3548" t="str">
            <v>Chocho</v>
          </cell>
        </row>
        <row r="3549">
          <cell r="A3549">
            <v>185115100</v>
          </cell>
          <cell r="B3549" t="str">
            <v>Bauhinia sp.</v>
          </cell>
          <cell r="C3549" t="str">
            <v>Fabaceae</v>
          </cell>
          <cell r="D3549" t="str">
            <v>Bauhinia</v>
          </cell>
          <cell r="E3549" t="str">
            <v>sp.</v>
          </cell>
          <cell r="F3549" t="str">
            <v>-</v>
          </cell>
          <cell r="G3549" t="str">
            <v>-</v>
          </cell>
        </row>
        <row r="3550">
          <cell r="A3550">
            <v>185115101</v>
          </cell>
          <cell r="B3550" t="str">
            <v>Bauhinia arborea Wunderlin</v>
          </cell>
          <cell r="C3550" t="str">
            <v>Fabaceae</v>
          </cell>
          <cell r="D3550" t="str">
            <v>Bauhinia</v>
          </cell>
          <cell r="E3550" t="str">
            <v>arborea</v>
          </cell>
          <cell r="F3550" t="str">
            <v>Wunderlin</v>
          </cell>
          <cell r="G3550" t="str">
            <v>-</v>
          </cell>
        </row>
        <row r="3551">
          <cell r="A3551">
            <v>185115102</v>
          </cell>
          <cell r="B3551" t="str">
            <v>Bauhinia brachycalyx Ducke</v>
          </cell>
          <cell r="C3551" t="str">
            <v>Fabaceae</v>
          </cell>
          <cell r="D3551" t="str">
            <v>Bauhinia</v>
          </cell>
          <cell r="E3551" t="str">
            <v>brachycalyx</v>
          </cell>
          <cell r="F3551" t="str">
            <v>Ducke</v>
          </cell>
          <cell r="G3551" t="str">
            <v>-</v>
          </cell>
        </row>
        <row r="3552">
          <cell r="A3552">
            <v>185115103</v>
          </cell>
          <cell r="B3552" t="str">
            <v>Bauhinia longicuspis Benth.</v>
          </cell>
          <cell r="C3552" t="str">
            <v>Fabaceae</v>
          </cell>
          <cell r="D3552" t="str">
            <v>Bauhinia</v>
          </cell>
          <cell r="E3552" t="str">
            <v>longicuspis</v>
          </cell>
          <cell r="F3552" t="str">
            <v>Benth.</v>
          </cell>
          <cell r="G3552" t="str">
            <v>Pezuño</v>
          </cell>
        </row>
        <row r="3553">
          <cell r="A3553">
            <v>185115104</v>
          </cell>
          <cell r="B3553" t="str">
            <v>Bauhinia picta (Kunth) DC.</v>
          </cell>
          <cell r="C3553" t="str">
            <v>Fabaceae</v>
          </cell>
          <cell r="D3553" t="str">
            <v>Bauhinia</v>
          </cell>
          <cell r="E3553" t="str">
            <v>picta</v>
          </cell>
          <cell r="F3553" t="str">
            <v>(Kunth) DC.</v>
          </cell>
          <cell r="G3553" t="str">
            <v>-</v>
          </cell>
        </row>
        <row r="3554">
          <cell r="A3554">
            <v>185115105</v>
          </cell>
          <cell r="B3554" t="str">
            <v>Bauhinia tarapotensis Benth.</v>
          </cell>
          <cell r="C3554" t="str">
            <v>Fabaceae</v>
          </cell>
          <cell r="D3554" t="str">
            <v>Bauhinia</v>
          </cell>
          <cell r="E3554" t="str">
            <v>tarapotensis</v>
          </cell>
          <cell r="F3554" t="str">
            <v>Benth.</v>
          </cell>
          <cell r="G3554" t="str">
            <v>Casco de vaca | Patevaca | Casco de buey | Pata de vaca | Peinilla | Machetico</v>
          </cell>
        </row>
        <row r="3555">
          <cell r="A3555">
            <v>185115106</v>
          </cell>
          <cell r="B3555" t="str">
            <v>Bauhinia ungulata L.</v>
          </cell>
          <cell r="C3555" t="str">
            <v>Fabaceae</v>
          </cell>
          <cell r="D3555" t="str">
            <v>Bauhinia</v>
          </cell>
          <cell r="E3555" t="str">
            <v>ungulata</v>
          </cell>
          <cell r="F3555" t="str">
            <v>L.</v>
          </cell>
          <cell r="G3555" t="str">
            <v>Patavaca</v>
          </cell>
        </row>
        <row r="3556">
          <cell r="A3556">
            <v>185116100</v>
          </cell>
          <cell r="B3556" t="str">
            <v>Bowdichia virgilioides Kunth</v>
          </cell>
          <cell r="C3556" t="str">
            <v>Fabaceae</v>
          </cell>
          <cell r="D3556" t="str">
            <v>Bowdichia</v>
          </cell>
          <cell r="E3556" t="str">
            <v>virgilioides</v>
          </cell>
          <cell r="F3556" t="str">
            <v>Kunth</v>
          </cell>
          <cell r="G3556" t="str">
            <v>Alcornoque | Alcornoco</v>
          </cell>
        </row>
        <row r="3557">
          <cell r="A3557">
            <v>185117100</v>
          </cell>
          <cell r="B3557" t="str">
            <v>Brownea sp.</v>
          </cell>
          <cell r="C3557" t="str">
            <v>Fabaceae</v>
          </cell>
          <cell r="D3557" t="str">
            <v>Brownea</v>
          </cell>
          <cell r="E3557" t="str">
            <v>sp.</v>
          </cell>
          <cell r="F3557" t="str">
            <v>-</v>
          </cell>
          <cell r="G3557" t="str">
            <v>-</v>
          </cell>
        </row>
        <row r="3558">
          <cell r="A3558">
            <v>185117101</v>
          </cell>
          <cell r="B3558" t="str">
            <v>Brownea ariza Benth.</v>
          </cell>
          <cell r="C3558" t="str">
            <v>Fabaceae</v>
          </cell>
          <cell r="D3558" t="str">
            <v>Brownea</v>
          </cell>
          <cell r="E3558" t="str">
            <v>ariza</v>
          </cell>
          <cell r="F3558" t="str">
            <v>Benth.</v>
          </cell>
          <cell r="G3558" t="str">
            <v>Clavellino | Flor de rosa</v>
          </cell>
        </row>
        <row r="3559">
          <cell r="A3559">
            <v>185117102</v>
          </cell>
          <cell r="B3559" t="str">
            <v>Brownea cauliflora Poepp. &amp; Endl.</v>
          </cell>
          <cell r="C3559" t="str">
            <v>Fabaceae</v>
          </cell>
          <cell r="D3559" t="str">
            <v>Brownea</v>
          </cell>
          <cell r="E3559" t="str">
            <v>cauliflora</v>
          </cell>
          <cell r="F3559" t="str">
            <v>Poepp. &amp; Endl.</v>
          </cell>
          <cell r="G3559" t="str">
            <v>Palo cruz</v>
          </cell>
        </row>
        <row r="3560">
          <cell r="A3560">
            <v>185117103</v>
          </cell>
          <cell r="B3560" t="str">
            <v>Brownea coccinea Jacq.</v>
          </cell>
          <cell r="C3560" t="str">
            <v>Fabaceae</v>
          </cell>
          <cell r="D3560" t="str">
            <v>Brownea</v>
          </cell>
          <cell r="E3560" t="str">
            <v>coccinea</v>
          </cell>
          <cell r="F3560" t="str">
            <v>Jacq.</v>
          </cell>
          <cell r="G3560" t="str">
            <v>Palo de cruz | Cruceto | Palo cruz</v>
          </cell>
        </row>
        <row r="3561">
          <cell r="A3561">
            <v>185117104</v>
          </cell>
          <cell r="B3561" t="str">
            <v>Brownea enricii L.M. Quiñones</v>
          </cell>
          <cell r="C3561" t="str">
            <v>Fabaceae</v>
          </cell>
          <cell r="D3561" t="str">
            <v>Brownea</v>
          </cell>
          <cell r="E3561" t="str">
            <v>enricii</v>
          </cell>
          <cell r="F3561" t="str">
            <v>Quiñones</v>
          </cell>
          <cell r="G3561" t="str">
            <v>Cruceto</v>
          </cell>
        </row>
        <row r="3562">
          <cell r="A3562">
            <v>185117105</v>
          </cell>
          <cell r="B3562" t="str">
            <v>Brownea grandiceps Jacq.</v>
          </cell>
          <cell r="C3562" t="str">
            <v>Fabaceae</v>
          </cell>
          <cell r="D3562" t="str">
            <v>Brownea</v>
          </cell>
          <cell r="E3562" t="str">
            <v>grandiceps</v>
          </cell>
          <cell r="F3562" t="str">
            <v>Jacq.</v>
          </cell>
          <cell r="G3562" t="str">
            <v>Palo de cruz | Palo cruz | Palo de candela</v>
          </cell>
        </row>
        <row r="3563">
          <cell r="A3563">
            <v>185117106</v>
          </cell>
          <cell r="B3563" t="str">
            <v>Brownea longipedicellata Huber</v>
          </cell>
          <cell r="C3563" t="str">
            <v>Fabaceae</v>
          </cell>
          <cell r="D3563" t="str">
            <v>Brownea</v>
          </cell>
          <cell r="E3563" t="str">
            <v>longipedicellata</v>
          </cell>
          <cell r="F3563" t="str">
            <v>Huber</v>
          </cell>
          <cell r="G3563" t="str">
            <v>Ají de barbasco | Palo de cruz</v>
          </cell>
        </row>
        <row r="3564">
          <cell r="A3564">
            <v>185117107</v>
          </cell>
          <cell r="B3564" t="str">
            <v>Brownea macrophylla Linden</v>
          </cell>
          <cell r="C3564" t="str">
            <v>Fabaceae</v>
          </cell>
          <cell r="D3564" t="str">
            <v>Brownea</v>
          </cell>
          <cell r="E3564" t="str">
            <v>macrophylla</v>
          </cell>
          <cell r="F3564" t="str">
            <v>Linden</v>
          </cell>
          <cell r="G3564" t="str">
            <v>Palo de cruz | Palo cruz</v>
          </cell>
        </row>
        <row r="3565">
          <cell r="A3565">
            <v>185117108</v>
          </cell>
          <cell r="B3565" t="str">
            <v>Brownea negrensis Benth.</v>
          </cell>
          <cell r="C3565" t="str">
            <v>Fabaceae</v>
          </cell>
          <cell r="D3565" t="str">
            <v>Brownea</v>
          </cell>
          <cell r="E3565" t="str">
            <v>negrensis</v>
          </cell>
          <cell r="F3565" t="str">
            <v>Benth.</v>
          </cell>
          <cell r="G3565" t="str">
            <v>-</v>
          </cell>
        </row>
        <row r="3566">
          <cell r="A3566">
            <v>185117109</v>
          </cell>
          <cell r="B3566" t="str">
            <v>Brownea rosa-de-monte P.J.Bergius</v>
          </cell>
          <cell r="C3566" t="str">
            <v>Fabaceae</v>
          </cell>
          <cell r="D3566" t="str">
            <v>Brownea</v>
          </cell>
          <cell r="E3566" t="str">
            <v>rosa-de-monte</v>
          </cell>
          <cell r="F3566" t="str">
            <v>P.J.Bergius</v>
          </cell>
          <cell r="G3566" t="str">
            <v>-</v>
          </cell>
        </row>
        <row r="3567">
          <cell r="A3567">
            <v>185118100</v>
          </cell>
          <cell r="B3567" t="str">
            <v>Caesalpinia ébano  H.Karst.</v>
          </cell>
          <cell r="C3567" t="str">
            <v>Fabaceae</v>
          </cell>
          <cell r="D3567" t="str">
            <v>Caesalpinia</v>
          </cell>
          <cell r="E3567" t="str">
            <v xml:space="preserve">ébano </v>
          </cell>
          <cell r="F3567" t="str">
            <v>H.Karst.</v>
          </cell>
          <cell r="G3567" t="str">
            <v>Ébano</v>
          </cell>
        </row>
        <row r="3568">
          <cell r="A3568">
            <v>185118101</v>
          </cell>
          <cell r="B3568" t="str">
            <v>Caesalpinia pulcherrima (L.) Sw.</v>
          </cell>
          <cell r="C3568" t="str">
            <v>Fabaceae</v>
          </cell>
          <cell r="D3568" t="str">
            <v>Caesalpinia</v>
          </cell>
          <cell r="E3568" t="str">
            <v>pulcherrima</v>
          </cell>
          <cell r="F3568" t="str">
            <v>(L.) Sw.</v>
          </cell>
          <cell r="G3568" t="str">
            <v>Clavellina | Cabellos de angel | Clavellino</v>
          </cell>
        </row>
        <row r="3569">
          <cell r="A3569">
            <v>185119100</v>
          </cell>
          <cell r="B3569" t="str">
            <v>Cajanus cajan (L.) Millsp.</v>
          </cell>
          <cell r="C3569" t="str">
            <v>Fabaceae</v>
          </cell>
          <cell r="D3569" t="str">
            <v>Cajanus</v>
          </cell>
          <cell r="E3569" t="str">
            <v>cajan</v>
          </cell>
          <cell r="F3569" t="str">
            <v>(L.) Millsp.</v>
          </cell>
          <cell r="G3569" t="str">
            <v>Guanduz | Guandul</v>
          </cell>
        </row>
        <row r="3570">
          <cell r="A3570">
            <v>185120100</v>
          </cell>
          <cell r="B3570" t="str">
            <v>Calliandra sp.</v>
          </cell>
          <cell r="C3570" t="str">
            <v>Fabaceae</v>
          </cell>
          <cell r="D3570" t="str">
            <v>Calliandra</v>
          </cell>
          <cell r="E3570" t="str">
            <v>sp.</v>
          </cell>
          <cell r="F3570" t="str">
            <v>-</v>
          </cell>
          <cell r="G3570" t="str">
            <v>Carbón | Playero</v>
          </cell>
        </row>
        <row r="3571">
          <cell r="A3571">
            <v>185120101</v>
          </cell>
          <cell r="B3571" t="str">
            <v>Calliandra angustifolia Benth.</v>
          </cell>
          <cell r="C3571" t="str">
            <v>Fabaceae</v>
          </cell>
          <cell r="D3571" t="str">
            <v>Calliandra</v>
          </cell>
          <cell r="E3571" t="str">
            <v>angustifolia</v>
          </cell>
          <cell r="F3571" t="str">
            <v>Benth.</v>
          </cell>
          <cell r="G3571" t="str">
            <v>-</v>
          </cell>
        </row>
        <row r="3572">
          <cell r="A3572">
            <v>185120102</v>
          </cell>
          <cell r="B3572" t="str">
            <v>Calliandra glomerulata H.Karst.</v>
          </cell>
          <cell r="C3572" t="str">
            <v>Fabaceae</v>
          </cell>
          <cell r="D3572" t="str">
            <v>Calliandra</v>
          </cell>
          <cell r="E3572" t="str">
            <v>glomerulata</v>
          </cell>
          <cell r="F3572" t="str">
            <v>H.Karst.</v>
          </cell>
          <cell r="G3572" t="str">
            <v>-</v>
          </cell>
        </row>
        <row r="3573">
          <cell r="A3573">
            <v>185120103</v>
          </cell>
          <cell r="B3573" t="str">
            <v>Calliandra guildingii Benth.</v>
          </cell>
          <cell r="C3573" t="str">
            <v>Fabaceae</v>
          </cell>
          <cell r="D3573" t="str">
            <v>Calliandra</v>
          </cell>
          <cell r="E3573" t="str">
            <v>guildingii</v>
          </cell>
          <cell r="F3573" t="str">
            <v>Benth.</v>
          </cell>
          <cell r="G3573" t="str">
            <v>Guamilla</v>
          </cell>
        </row>
        <row r="3574">
          <cell r="A3574">
            <v>185120104</v>
          </cell>
          <cell r="B3574" t="str">
            <v>Calliandra houstoniana (Mill.) Standl.</v>
          </cell>
          <cell r="C3574" t="str">
            <v>Fabaceae</v>
          </cell>
          <cell r="D3574" t="str">
            <v>Calliandra</v>
          </cell>
          <cell r="E3574" t="str">
            <v>houstoniana</v>
          </cell>
          <cell r="F3574" t="str">
            <v>(Mill.) Standl.</v>
          </cell>
          <cell r="G3574" t="str">
            <v>-</v>
          </cell>
        </row>
        <row r="3575">
          <cell r="A3575">
            <v>185120105</v>
          </cell>
          <cell r="B3575" t="str">
            <v>Calliandra laxa (Willd.) Benth.</v>
          </cell>
          <cell r="C3575" t="str">
            <v>Fabaceae</v>
          </cell>
          <cell r="D3575" t="str">
            <v>Calliandra</v>
          </cell>
          <cell r="E3575" t="str">
            <v>laxa</v>
          </cell>
          <cell r="F3575" t="str">
            <v>(Willd.) Benth.</v>
          </cell>
          <cell r="G3575" t="str">
            <v>-</v>
          </cell>
        </row>
        <row r="3576">
          <cell r="A3576">
            <v>185120106</v>
          </cell>
          <cell r="B3576" t="str">
            <v>Calliandra magdalenae (DC.) Benth.</v>
          </cell>
          <cell r="C3576" t="str">
            <v>Fabaceae</v>
          </cell>
          <cell r="D3576" t="str">
            <v>Calliandra</v>
          </cell>
          <cell r="E3576" t="str">
            <v>magdalenae</v>
          </cell>
          <cell r="F3576" t="str">
            <v>(DC.) Benth.</v>
          </cell>
          <cell r="G3576" t="str">
            <v>-</v>
          </cell>
        </row>
        <row r="3577">
          <cell r="A3577">
            <v>185120107</v>
          </cell>
          <cell r="B3577" t="str">
            <v>Calliandra purdiei Benth.</v>
          </cell>
          <cell r="C3577" t="str">
            <v>Fabaceae</v>
          </cell>
          <cell r="D3577" t="str">
            <v>Calliandra</v>
          </cell>
          <cell r="E3577" t="str">
            <v>purdiei</v>
          </cell>
          <cell r="F3577" t="str">
            <v>Benth.</v>
          </cell>
          <cell r="G3577" t="str">
            <v>-</v>
          </cell>
        </row>
        <row r="3578">
          <cell r="A3578">
            <v>185120108</v>
          </cell>
          <cell r="B3578" t="str">
            <v>Calliandra riparia Pittier</v>
          </cell>
          <cell r="C3578" t="str">
            <v>Fabaceae</v>
          </cell>
          <cell r="D3578" t="str">
            <v>Calliandra</v>
          </cell>
          <cell r="E3578" t="str">
            <v>riparia</v>
          </cell>
          <cell r="F3578" t="str">
            <v>Pittier</v>
          </cell>
          <cell r="G3578" t="str">
            <v>Carbón</v>
          </cell>
        </row>
        <row r="3579">
          <cell r="A3579">
            <v>185120109</v>
          </cell>
          <cell r="B3579" t="str">
            <v>Calliandra surinamensis Benth.</v>
          </cell>
          <cell r="C3579" t="str">
            <v>Fabaceae</v>
          </cell>
          <cell r="D3579" t="str">
            <v>Calliandra</v>
          </cell>
          <cell r="E3579" t="str">
            <v>surinamensis</v>
          </cell>
          <cell r="F3579" t="str">
            <v>Benth.</v>
          </cell>
          <cell r="G3579" t="str">
            <v>Dormilón | Dormidero</v>
          </cell>
        </row>
        <row r="3580">
          <cell r="A3580">
            <v>185120110</v>
          </cell>
          <cell r="B3580" t="str">
            <v>Calliandra tergemina (L.) Benth.</v>
          </cell>
          <cell r="C3580" t="str">
            <v>Fabaceae</v>
          </cell>
          <cell r="D3580" t="str">
            <v>Calliandra</v>
          </cell>
          <cell r="E3580" t="str">
            <v>tergemina</v>
          </cell>
          <cell r="F3580" t="str">
            <v>(L.) Benth.</v>
          </cell>
          <cell r="G3580" t="str">
            <v>Clavellino</v>
          </cell>
        </row>
        <row r="3581">
          <cell r="A3581">
            <v>185120111</v>
          </cell>
          <cell r="B3581" t="str">
            <v>Calliandra trinervia Benth.</v>
          </cell>
          <cell r="C3581" t="str">
            <v>Fabaceae</v>
          </cell>
          <cell r="D3581" t="str">
            <v>Calliandra</v>
          </cell>
          <cell r="E3581" t="str">
            <v>trinervia</v>
          </cell>
          <cell r="F3581" t="str">
            <v>Benth.</v>
          </cell>
          <cell r="G3581" t="str">
            <v>Casco de vaca | Carbonero</v>
          </cell>
        </row>
        <row r="3582">
          <cell r="A3582">
            <v>185120112</v>
          </cell>
          <cell r="B3582" t="str">
            <v>Calliandra tsugoides R.S.Cowan</v>
          </cell>
          <cell r="C3582" t="str">
            <v>Fabaceae</v>
          </cell>
          <cell r="D3582" t="str">
            <v>Calliandra</v>
          </cell>
          <cell r="E3582" t="str">
            <v>tsugoides</v>
          </cell>
          <cell r="F3582" t="str">
            <v>R.S.Cowan</v>
          </cell>
          <cell r="G3582" t="str">
            <v>-</v>
          </cell>
        </row>
        <row r="3583">
          <cell r="A3583">
            <v>185120113</v>
          </cell>
          <cell r="B3583" t="str">
            <v>Calliandra vaupesiana R.S.Cowan</v>
          </cell>
          <cell r="C3583" t="str">
            <v>Fabaceae</v>
          </cell>
          <cell r="D3583" t="str">
            <v>Calliandra</v>
          </cell>
          <cell r="E3583" t="str">
            <v>vaupesiana</v>
          </cell>
          <cell r="F3583" t="str">
            <v>R.S.Cowan</v>
          </cell>
          <cell r="G3583" t="str">
            <v>-</v>
          </cell>
        </row>
        <row r="3584">
          <cell r="A3584">
            <v>185121100</v>
          </cell>
          <cell r="B3584" t="str">
            <v>Calopogonium sp.</v>
          </cell>
          <cell r="C3584" t="str">
            <v>Fabaceae</v>
          </cell>
          <cell r="D3584" t="str">
            <v>Calopogonium</v>
          </cell>
          <cell r="E3584" t="str">
            <v>sp.</v>
          </cell>
          <cell r="F3584" t="str">
            <v>-</v>
          </cell>
          <cell r="G3584" t="str">
            <v>-</v>
          </cell>
        </row>
        <row r="3585">
          <cell r="A3585">
            <v>185121101</v>
          </cell>
          <cell r="B3585" t="str">
            <v>Calopogonium caeruleum (Benth.) Sauvalle</v>
          </cell>
          <cell r="C3585" t="str">
            <v>Fabaceae</v>
          </cell>
          <cell r="D3585" t="str">
            <v>Calopogonium</v>
          </cell>
          <cell r="E3585" t="str">
            <v>caeruleum</v>
          </cell>
          <cell r="F3585" t="str">
            <v>(Benth.) Sauvalle</v>
          </cell>
          <cell r="G3585" t="str">
            <v>-</v>
          </cell>
        </row>
        <row r="3586">
          <cell r="A3586">
            <v>185121102</v>
          </cell>
          <cell r="B3586" t="str">
            <v>Calopogonium galactioides (Kunth) Hemsl.</v>
          </cell>
          <cell r="C3586" t="str">
            <v>Fabaceae</v>
          </cell>
          <cell r="D3586" t="str">
            <v>Calopogonium</v>
          </cell>
          <cell r="E3586" t="str">
            <v>galactioides</v>
          </cell>
          <cell r="F3586" t="str">
            <v>(Kunth) Hemsl.</v>
          </cell>
          <cell r="G3586" t="str">
            <v>-</v>
          </cell>
        </row>
        <row r="3587">
          <cell r="A3587">
            <v>185121103</v>
          </cell>
          <cell r="B3587" t="str">
            <v>Calopogonium mucunoides Desv.</v>
          </cell>
          <cell r="C3587" t="str">
            <v>Fabaceae</v>
          </cell>
          <cell r="D3587" t="str">
            <v>Calopogonium</v>
          </cell>
          <cell r="E3587" t="str">
            <v>mucunoides</v>
          </cell>
          <cell r="F3587" t="str">
            <v>Desv.</v>
          </cell>
          <cell r="G3587" t="str">
            <v>-</v>
          </cell>
        </row>
        <row r="3588">
          <cell r="A3588">
            <v>185122100</v>
          </cell>
          <cell r="B3588" t="str">
            <v>Campsiandra sp.</v>
          </cell>
          <cell r="C3588" t="str">
            <v>Fabaceae</v>
          </cell>
          <cell r="D3588" t="str">
            <v>Campsiandra</v>
          </cell>
          <cell r="E3588" t="str">
            <v>sp.</v>
          </cell>
          <cell r="F3588" t="str">
            <v>-</v>
          </cell>
          <cell r="G3588" t="str">
            <v>Gallinazo ordinario</v>
          </cell>
        </row>
        <row r="3589">
          <cell r="A3589">
            <v>185122101</v>
          </cell>
          <cell r="B3589" t="str">
            <v>Campsiandra angustifolia Benth.</v>
          </cell>
          <cell r="C3589" t="str">
            <v>Fabaceae</v>
          </cell>
          <cell r="D3589" t="str">
            <v>Campsiandra</v>
          </cell>
          <cell r="E3589" t="str">
            <v>angustifolia</v>
          </cell>
          <cell r="F3589" t="str">
            <v>Benth.</v>
          </cell>
          <cell r="G3589" t="str">
            <v>Guacapurano | Huacapurana</v>
          </cell>
        </row>
        <row r="3590">
          <cell r="A3590">
            <v>185122102</v>
          </cell>
          <cell r="B3590" t="str">
            <v>Campsiandra chigo-montero Stergios</v>
          </cell>
          <cell r="C3590" t="str">
            <v>Fabaceae</v>
          </cell>
          <cell r="D3590" t="str">
            <v>Campsiandra</v>
          </cell>
          <cell r="E3590" t="str">
            <v>chigo-montero</v>
          </cell>
          <cell r="F3590" t="str">
            <v>Stergios</v>
          </cell>
          <cell r="G3590" t="str">
            <v>-</v>
          </cell>
        </row>
        <row r="3591">
          <cell r="A3591">
            <v>185122103</v>
          </cell>
          <cell r="B3591" t="str">
            <v>Campsiandra comosa Benth.</v>
          </cell>
          <cell r="C3591" t="str">
            <v>Fabaceae</v>
          </cell>
          <cell r="D3591" t="str">
            <v>Campsiandra</v>
          </cell>
          <cell r="E3591" t="str">
            <v>comosa</v>
          </cell>
          <cell r="F3591" t="str">
            <v>Benth.</v>
          </cell>
          <cell r="G3591" t="str">
            <v>Palo de bufeo | Lavallaga</v>
          </cell>
        </row>
        <row r="3592">
          <cell r="A3592">
            <v>185122104</v>
          </cell>
          <cell r="B3592" t="str">
            <v>Campsiandra gomez-alvareziana Stergios</v>
          </cell>
          <cell r="C3592" t="str">
            <v>Fabaceae</v>
          </cell>
          <cell r="D3592" t="str">
            <v>Campsiandra</v>
          </cell>
          <cell r="E3592" t="str">
            <v>gomez-alvareziana</v>
          </cell>
          <cell r="F3592" t="str">
            <v>Stergios</v>
          </cell>
          <cell r="G3592" t="str">
            <v>-</v>
          </cell>
        </row>
        <row r="3593">
          <cell r="A3593">
            <v>185122105</v>
          </cell>
          <cell r="B3593" t="str">
            <v>Campsiandra implexicaulis Stergios</v>
          </cell>
          <cell r="C3593" t="str">
            <v>Fabaceae</v>
          </cell>
          <cell r="D3593" t="str">
            <v>Campsiandra</v>
          </cell>
          <cell r="E3593" t="str">
            <v>implexicaulis</v>
          </cell>
          <cell r="F3593" t="str">
            <v>Stergios</v>
          </cell>
          <cell r="G3593" t="str">
            <v>-</v>
          </cell>
        </row>
        <row r="3594">
          <cell r="A3594">
            <v>185122106</v>
          </cell>
          <cell r="B3594" t="str">
            <v>Campsiandra macrocarpa R.S.Cowan</v>
          </cell>
          <cell r="C3594" t="str">
            <v>Fabaceae</v>
          </cell>
          <cell r="D3594" t="str">
            <v>Campsiandra</v>
          </cell>
          <cell r="E3594" t="str">
            <v>macrocarpa</v>
          </cell>
          <cell r="F3594" t="str">
            <v>R.S.Cowan</v>
          </cell>
          <cell r="G3594" t="str">
            <v>-</v>
          </cell>
        </row>
        <row r="3595">
          <cell r="A3595">
            <v>185122107</v>
          </cell>
          <cell r="B3595" t="str">
            <v>Campsiandra nutans Stergios</v>
          </cell>
          <cell r="C3595" t="str">
            <v>Fabaceae</v>
          </cell>
          <cell r="D3595" t="str">
            <v>Campsiandra</v>
          </cell>
          <cell r="E3595" t="str">
            <v>nutans</v>
          </cell>
          <cell r="F3595" t="str">
            <v>Stergios</v>
          </cell>
          <cell r="G3595" t="str">
            <v>-</v>
          </cell>
        </row>
        <row r="3596">
          <cell r="A3596">
            <v>185122108</v>
          </cell>
          <cell r="B3596" t="str">
            <v>Campsiandra steyermarkiana Stergios</v>
          </cell>
          <cell r="C3596" t="str">
            <v>Fabaceae</v>
          </cell>
          <cell r="D3596" t="str">
            <v>Campsiandra</v>
          </cell>
          <cell r="E3596" t="str">
            <v>steyermarkiana</v>
          </cell>
          <cell r="F3596" t="str">
            <v>Stergios</v>
          </cell>
          <cell r="G3596" t="str">
            <v>Palo de bufeo</v>
          </cell>
        </row>
        <row r="3597">
          <cell r="A3597">
            <v>185123100</v>
          </cell>
          <cell r="B3597" t="str">
            <v>Canavalia sp.</v>
          </cell>
          <cell r="C3597" t="str">
            <v>Fabaceae</v>
          </cell>
          <cell r="D3597" t="str">
            <v>Canavalia</v>
          </cell>
          <cell r="E3597" t="str">
            <v>sp.</v>
          </cell>
          <cell r="F3597" t="str">
            <v>-</v>
          </cell>
          <cell r="G3597" t="str">
            <v>-</v>
          </cell>
        </row>
        <row r="3598">
          <cell r="A3598">
            <v>185123101</v>
          </cell>
          <cell r="B3598" t="str">
            <v>Canavalia brasiliensis Benth.</v>
          </cell>
          <cell r="C3598" t="str">
            <v>Fabaceae</v>
          </cell>
          <cell r="D3598" t="str">
            <v>Canavalia</v>
          </cell>
          <cell r="E3598" t="str">
            <v>brasiliensis</v>
          </cell>
          <cell r="F3598" t="str">
            <v>Benth.</v>
          </cell>
          <cell r="G3598" t="str">
            <v>-</v>
          </cell>
        </row>
        <row r="3599">
          <cell r="A3599">
            <v>185123102</v>
          </cell>
          <cell r="B3599" t="str">
            <v>Canavalia ensiformis (L.) DC.</v>
          </cell>
          <cell r="C3599" t="str">
            <v>Fabaceae</v>
          </cell>
          <cell r="D3599" t="str">
            <v>Canavalia</v>
          </cell>
          <cell r="E3599" t="str">
            <v>ensiformis</v>
          </cell>
          <cell r="F3599" t="str">
            <v>(L.) DC.</v>
          </cell>
          <cell r="G3599" t="str">
            <v>Frijolillo propio | Canavalisa</v>
          </cell>
        </row>
        <row r="3600">
          <cell r="A3600">
            <v>185123103</v>
          </cell>
          <cell r="B3600" t="str">
            <v>Canavalia oxyphylla Standl. &amp; L.O.Williams</v>
          </cell>
          <cell r="C3600" t="str">
            <v>Fabaceae</v>
          </cell>
          <cell r="D3600" t="str">
            <v>Canavalia</v>
          </cell>
          <cell r="E3600" t="str">
            <v>oxyphylla</v>
          </cell>
          <cell r="F3600" t="str">
            <v>Standl. &amp; L.O.Williams</v>
          </cell>
          <cell r="G3600" t="str">
            <v>-</v>
          </cell>
        </row>
        <row r="3601">
          <cell r="A3601">
            <v>185124100</v>
          </cell>
          <cell r="B3601" t="str">
            <v>Cassia sp.</v>
          </cell>
          <cell r="C3601" t="str">
            <v>Fabaceae</v>
          </cell>
          <cell r="D3601" t="str">
            <v>Cassia</v>
          </cell>
          <cell r="E3601" t="str">
            <v>sp.</v>
          </cell>
          <cell r="F3601" t="str">
            <v>-</v>
          </cell>
          <cell r="G3601" t="str">
            <v>Cañafistula | Acacia amarilla</v>
          </cell>
        </row>
        <row r="3602">
          <cell r="A3602">
            <v>185124101</v>
          </cell>
          <cell r="B3602" t="str">
            <v>Cassia fistula L.</v>
          </cell>
          <cell r="C3602" t="str">
            <v>Fabaceae</v>
          </cell>
          <cell r="D3602" t="str">
            <v>Cassia</v>
          </cell>
          <cell r="E3602" t="str">
            <v>fistula</v>
          </cell>
          <cell r="F3602" t="str">
            <v>L.</v>
          </cell>
          <cell r="G3602" t="str">
            <v>Lluvia de oro</v>
          </cell>
        </row>
        <row r="3603">
          <cell r="A3603">
            <v>185124102</v>
          </cell>
          <cell r="B3603" t="str">
            <v>Cassia grandis L.f.</v>
          </cell>
          <cell r="C3603" t="str">
            <v>Fabaceae</v>
          </cell>
          <cell r="D3603" t="str">
            <v>Cassia</v>
          </cell>
          <cell r="E3603" t="str">
            <v>grandis</v>
          </cell>
          <cell r="F3603" t="str">
            <v>L.f.</v>
          </cell>
          <cell r="G3603" t="str">
            <v>Cañafistula</v>
          </cell>
        </row>
        <row r="3604">
          <cell r="A3604">
            <v>185124103</v>
          </cell>
          <cell r="B3604" t="str">
            <v>Cassia moschata Kunth</v>
          </cell>
          <cell r="C3604" t="str">
            <v>Fabaceae</v>
          </cell>
          <cell r="D3604" t="str">
            <v>Cassia</v>
          </cell>
          <cell r="E3604" t="str">
            <v>moschata</v>
          </cell>
          <cell r="F3604" t="str">
            <v>Kunth</v>
          </cell>
          <cell r="G3604" t="str">
            <v>Cañafistula | Cañafístole | Cañafístolo | Cañafístulo pequeño | Caña fistol</v>
          </cell>
        </row>
        <row r="3605">
          <cell r="A3605">
            <v>185125100</v>
          </cell>
          <cell r="B3605" t="str">
            <v>Cedrelinga cateniformis (Ducke) Ducke</v>
          </cell>
          <cell r="C3605" t="str">
            <v>Fabaceae</v>
          </cell>
          <cell r="D3605" t="str">
            <v>Cedrelinga</v>
          </cell>
          <cell r="E3605" t="str">
            <v>cateniformis</v>
          </cell>
          <cell r="F3605" t="str">
            <v>(Ducke) Ducke</v>
          </cell>
          <cell r="G3605" t="str">
            <v>Achapo | Cedro achapo | Tornillo</v>
          </cell>
        </row>
        <row r="3606">
          <cell r="A3606">
            <v>185126100</v>
          </cell>
          <cell r="B3606" t="str">
            <v>Centrolobium paraense Tul.</v>
          </cell>
          <cell r="C3606" t="str">
            <v>Fabaceae</v>
          </cell>
          <cell r="D3606" t="str">
            <v>Centrolobium</v>
          </cell>
          <cell r="E3606" t="str">
            <v>paraense</v>
          </cell>
          <cell r="F3606" t="str">
            <v>Tul.</v>
          </cell>
          <cell r="G3606" t="str">
            <v xml:space="preserve">Tambor, Guayacana, hobo, Hobo, Ocobo  </v>
          </cell>
        </row>
        <row r="3607">
          <cell r="A3607">
            <v>185127100</v>
          </cell>
          <cell r="B3607" t="str">
            <v>Centrosema sp.</v>
          </cell>
          <cell r="C3607" t="str">
            <v>Fabaceae</v>
          </cell>
          <cell r="D3607" t="str">
            <v>Centrosema</v>
          </cell>
          <cell r="E3607" t="str">
            <v>sp.</v>
          </cell>
          <cell r="F3607" t="str">
            <v>-</v>
          </cell>
          <cell r="G3607" t="str">
            <v>-</v>
          </cell>
        </row>
        <row r="3608">
          <cell r="A3608">
            <v>185127101</v>
          </cell>
          <cell r="B3608" t="str">
            <v>Centrosema angustifolium (Kunth) Benth.</v>
          </cell>
          <cell r="C3608" t="str">
            <v>Fabaceae</v>
          </cell>
          <cell r="D3608" t="str">
            <v>Centrosema</v>
          </cell>
          <cell r="E3608" t="str">
            <v>angustifolium</v>
          </cell>
          <cell r="F3608" t="str">
            <v>(Kunth) Benth.</v>
          </cell>
          <cell r="G3608" t="str">
            <v>-</v>
          </cell>
        </row>
        <row r="3609">
          <cell r="A3609">
            <v>185127102</v>
          </cell>
          <cell r="B3609" t="str">
            <v>Centrosema macrocarpum Benth.</v>
          </cell>
          <cell r="C3609" t="str">
            <v>Fabaceae</v>
          </cell>
          <cell r="D3609" t="str">
            <v>Centrosema</v>
          </cell>
          <cell r="E3609" t="str">
            <v>macrocarpum</v>
          </cell>
          <cell r="F3609" t="str">
            <v>Benth.</v>
          </cell>
          <cell r="G3609" t="str">
            <v>-</v>
          </cell>
        </row>
        <row r="3610">
          <cell r="A3610">
            <v>185127103</v>
          </cell>
          <cell r="B3610" t="str">
            <v>Centrosema pubescens Benth.</v>
          </cell>
          <cell r="C3610" t="str">
            <v>Fabaceae</v>
          </cell>
          <cell r="D3610" t="str">
            <v>Centrosema</v>
          </cell>
          <cell r="E3610" t="str">
            <v>pubescens</v>
          </cell>
          <cell r="F3610" t="str">
            <v>Benth.</v>
          </cell>
          <cell r="G3610" t="str">
            <v>-</v>
          </cell>
        </row>
        <row r="3611">
          <cell r="A3611">
            <v>185127104</v>
          </cell>
          <cell r="B3611" t="str">
            <v>Centrosema triquetrum (Benth.) Benth.</v>
          </cell>
          <cell r="C3611" t="str">
            <v>Fabaceae</v>
          </cell>
          <cell r="D3611" t="str">
            <v>Centrosema</v>
          </cell>
          <cell r="E3611" t="str">
            <v>triquetrum</v>
          </cell>
          <cell r="F3611" t="str">
            <v>(Benth.) Benth.</v>
          </cell>
          <cell r="G3611" t="str">
            <v>Bacañahui | Mucuna | Ojo de buey</v>
          </cell>
        </row>
        <row r="3612">
          <cell r="A3612">
            <v>185127105</v>
          </cell>
          <cell r="B3612" t="str">
            <v>Centrosema venosum Benth.</v>
          </cell>
          <cell r="C3612" t="str">
            <v>Fabaceae</v>
          </cell>
          <cell r="D3612" t="str">
            <v>Centrosema</v>
          </cell>
          <cell r="E3612" t="str">
            <v>venosum</v>
          </cell>
          <cell r="F3612" t="str">
            <v>Benth.</v>
          </cell>
          <cell r="G3612" t="str">
            <v>-</v>
          </cell>
        </row>
        <row r="3613">
          <cell r="A3613">
            <v>185127106</v>
          </cell>
          <cell r="B3613" t="str">
            <v>Centrosema vexillatum Benth.</v>
          </cell>
          <cell r="C3613" t="str">
            <v>Fabaceae</v>
          </cell>
          <cell r="D3613" t="str">
            <v>Centrosema</v>
          </cell>
          <cell r="E3613" t="str">
            <v>vexillatum</v>
          </cell>
          <cell r="F3613" t="str">
            <v>Benth.</v>
          </cell>
          <cell r="G3613" t="str">
            <v>-</v>
          </cell>
        </row>
        <row r="3614">
          <cell r="A3614">
            <v>185128100</v>
          </cell>
          <cell r="B3614" t="str">
            <v>Chamaecrista sp.</v>
          </cell>
          <cell r="C3614" t="str">
            <v>Fabaceae</v>
          </cell>
          <cell r="D3614" t="str">
            <v>Chamaecrista</v>
          </cell>
          <cell r="E3614" t="str">
            <v>sp.</v>
          </cell>
          <cell r="F3614" t="str">
            <v>-</v>
          </cell>
          <cell r="G3614" t="str">
            <v>Cafeto</v>
          </cell>
        </row>
        <row r="3615">
          <cell r="A3615">
            <v>185128101</v>
          </cell>
          <cell r="B3615" t="str">
            <v>Chamaecrista adiantifolia (Benth.) H.S.Irwin &amp; Barneby</v>
          </cell>
          <cell r="C3615" t="str">
            <v>Fabaceae</v>
          </cell>
          <cell r="D3615" t="str">
            <v>Chamaecrista</v>
          </cell>
          <cell r="E3615" t="str">
            <v>adiantifolia</v>
          </cell>
          <cell r="F3615" t="str">
            <v>(Benth.) H.S.Irwin &amp; Barneby</v>
          </cell>
          <cell r="G3615" t="str">
            <v>-</v>
          </cell>
        </row>
        <row r="3616">
          <cell r="A3616">
            <v>185128102</v>
          </cell>
          <cell r="B3616" t="str">
            <v>Chamaecrista apoucouita (Aubl.) H.S.Irwin &amp; Barneby</v>
          </cell>
          <cell r="C3616" t="str">
            <v>Fabaceae</v>
          </cell>
          <cell r="D3616" t="str">
            <v>Chamaecrista</v>
          </cell>
          <cell r="E3616" t="str">
            <v>apoucouita</v>
          </cell>
          <cell r="F3616" t="str">
            <v>(Aubl.) H.S.Irwin &amp; Barneby</v>
          </cell>
          <cell r="G3616" t="str">
            <v>-</v>
          </cell>
        </row>
        <row r="3617">
          <cell r="A3617">
            <v>185128103</v>
          </cell>
          <cell r="B3617" t="str">
            <v>Chamaecrista calycioides (DC. ex Collad.) Greene</v>
          </cell>
          <cell r="C3617" t="str">
            <v>Fabaceae</v>
          </cell>
          <cell r="D3617" t="str">
            <v>Chamaecrista</v>
          </cell>
          <cell r="E3617" t="str">
            <v>calycioides</v>
          </cell>
          <cell r="F3617" t="str">
            <v>(DC. ex Collad.) Greene</v>
          </cell>
          <cell r="G3617" t="str">
            <v>-</v>
          </cell>
        </row>
        <row r="3618">
          <cell r="A3618">
            <v>185128104</v>
          </cell>
          <cell r="B3618" t="str">
            <v>Chamaecrista desvauxii (Collad.) Killip</v>
          </cell>
          <cell r="C3618" t="str">
            <v>Fabaceae</v>
          </cell>
          <cell r="D3618" t="str">
            <v>Chamaecrista</v>
          </cell>
          <cell r="E3618" t="str">
            <v>desvauxii</v>
          </cell>
          <cell r="F3618" t="str">
            <v>(Collad.) Killip</v>
          </cell>
          <cell r="G3618" t="str">
            <v>Alberjilla</v>
          </cell>
        </row>
        <row r="3619">
          <cell r="A3619">
            <v>185128105</v>
          </cell>
          <cell r="B3619" t="str">
            <v>Chamaecrista diphylla (L.) Greene</v>
          </cell>
          <cell r="C3619" t="str">
            <v>Fabaceae</v>
          </cell>
          <cell r="D3619" t="str">
            <v>Chamaecrista</v>
          </cell>
          <cell r="E3619" t="str">
            <v>diphylla</v>
          </cell>
          <cell r="F3619" t="str">
            <v>(L.) Greene</v>
          </cell>
          <cell r="G3619" t="str">
            <v>-</v>
          </cell>
        </row>
        <row r="3620">
          <cell r="A3620">
            <v>185128106</v>
          </cell>
          <cell r="B3620" t="str">
            <v>Chamaecrista fagonioides (Vogel) H.S.Irwin &amp; Barneby</v>
          </cell>
          <cell r="C3620" t="str">
            <v>Fabaceae</v>
          </cell>
          <cell r="D3620" t="str">
            <v>Chamaecrista</v>
          </cell>
          <cell r="E3620" t="str">
            <v>fagonioides</v>
          </cell>
          <cell r="F3620" t="str">
            <v>(Vogel) H.S.Irwin &amp; Barneby</v>
          </cell>
          <cell r="G3620" t="str">
            <v>-</v>
          </cell>
        </row>
        <row r="3621">
          <cell r="A3621">
            <v>185128107</v>
          </cell>
          <cell r="B3621" t="str">
            <v>Chamaecrista kunthiana (Schltdl. &amp; Cham.) H.S.Irwin &amp; Barneby</v>
          </cell>
          <cell r="C3621" t="str">
            <v>Fabaceae</v>
          </cell>
          <cell r="D3621" t="str">
            <v>Chamaecrista</v>
          </cell>
          <cell r="E3621" t="str">
            <v>kunthiana</v>
          </cell>
          <cell r="F3621" t="str">
            <v>(Schltdl. &amp; Cham.) H.S.Irwin &amp; Barneby</v>
          </cell>
          <cell r="G3621" t="str">
            <v>-</v>
          </cell>
        </row>
        <row r="3622">
          <cell r="A3622">
            <v>185128108</v>
          </cell>
          <cell r="B3622" t="str">
            <v>Chamaecrista nictitans (L.) Moench.</v>
          </cell>
          <cell r="C3622" t="str">
            <v>Fabaceae</v>
          </cell>
          <cell r="D3622" t="str">
            <v>Chamaecrista</v>
          </cell>
          <cell r="E3622" t="str">
            <v>nictitans</v>
          </cell>
          <cell r="F3622" t="str">
            <v>(L.) Moench.</v>
          </cell>
          <cell r="G3622" t="str">
            <v>-</v>
          </cell>
        </row>
        <row r="3623">
          <cell r="A3623">
            <v>185128109</v>
          </cell>
          <cell r="B3623" t="str">
            <v>Chamaecrista parvistipula (Benth.) H.S.Irwin &amp; Barneby</v>
          </cell>
          <cell r="C3623" t="str">
            <v>Fabaceae</v>
          </cell>
          <cell r="D3623" t="str">
            <v>Chamaecrista</v>
          </cell>
          <cell r="E3623" t="str">
            <v>parvistipula</v>
          </cell>
          <cell r="F3623" t="str">
            <v>(Benth.) H.S.Irwin &amp; Barneby</v>
          </cell>
          <cell r="G3623" t="str">
            <v>-</v>
          </cell>
        </row>
        <row r="3624">
          <cell r="A3624">
            <v>185128110</v>
          </cell>
          <cell r="B3624" t="str">
            <v>Chamaecrista ramosa (Vogel) H.S.Irwin &amp; Barneby</v>
          </cell>
          <cell r="C3624" t="str">
            <v>Fabaceae</v>
          </cell>
          <cell r="D3624" t="str">
            <v>Chamaecrista</v>
          </cell>
          <cell r="E3624" t="str">
            <v>ramosa</v>
          </cell>
          <cell r="F3624" t="str">
            <v>(Vogel) H.S.Irwin &amp; Barneby</v>
          </cell>
          <cell r="G3624" t="str">
            <v>-</v>
          </cell>
        </row>
        <row r="3625">
          <cell r="A3625">
            <v>185128111</v>
          </cell>
          <cell r="B3625" t="str">
            <v>Chamaecrista rotundifolia (Pers.) Greene</v>
          </cell>
          <cell r="C3625" t="str">
            <v>Fabaceae</v>
          </cell>
          <cell r="D3625" t="str">
            <v>Chamaecrista</v>
          </cell>
          <cell r="E3625" t="str">
            <v>rotundifolia</v>
          </cell>
          <cell r="F3625" t="str">
            <v>(Pers.) Greene</v>
          </cell>
          <cell r="G3625" t="str">
            <v>-</v>
          </cell>
        </row>
        <row r="3626">
          <cell r="A3626">
            <v>185128112</v>
          </cell>
          <cell r="B3626" t="str">
            <v>Chamaecrista serpens (L.) Greene</v>
          </cell>
          <cell r="C3626" t="str">
            <v>Fabaceae</v>
          </cell>
          <cell r="D3626" t="str">
            <v>Chamaecrista</v>
          </cell>
          <cell r="E3626" t="str">
            <v>serpens</v>
          </cell>
          <cell r="F3626" t="str">
            <v>(L.) Greene</v>
          </cell>
          <cell r="G3626" t="str">
            <v>Cargarrocío</v>
          </cell>
        </row>
        <row r="3627">
          <cell r="A3627">
            <v>185128113</v>
          </cell>
          <cell r="B3627" t="str">
            <v>Chamaecrista viscosa (Kunth) H.S.Irwin &amp; Barneby</v>
          </cell>
          <cell r="C3627" t="str">
            <v>Fabaceae</v>
          </cell>
          <cell r="D3627" t="str">
            <v>Chamaecrista</v>
          </cell>
          <cell r="E3627" t="str">
            <v>viscosa</v>
          </cell>
          <cell r="F3627" t="str">
            <v>(Kunth) H.S.Irwin &amp; Barneby</v>
          </cell>
          <cell r="G3627" t="str">
            <v>Frijolillo | Pega pega</v>
          </cell>
        </row>
        <row r="3628">
          <cell r="A3628">
            <v>185129100</v>
          </cell>
          <cell r="B3628" t="str">
            <v>Chloroleucon mangense (Jacq.) Britton &amp; Rose</v>
          </cell>
          <cell r="C3628" t="str">
            <v>Fabaceae</v>
          </cell>
          <cell r="D3628" t="str">
            <v>Chloroleucon</v>
          </cell>
          <cell r="E3628" t="str">
            <v>mangense</v>
          </cell>
          <cell r="F3628" t="str">
            <v>(Jacq.) Britton &amp; Rose</v>
          </cell>
          <cell r="G3628" t="str">
            <v>Parasiempre | Árbol de tomar</v>
          </cell>
        </row>
        <row r="3629">
          <cell r="A3629">
            <v>185130100</v>
          </cell>
          <cell r="B3629" t="str">
            <v>Clathrotropis sp.</v>
          </cell>
          <cell r="C3629" t="str">
            <v>Fabaceae</v>
          </cell>
          <cell r="D3629" t="str">
            <v>Clathrotropis</v>
          </cell>
          <cell r="E3629" t="str">
            <v>sp.</v>
          </cell>
          <cell r="F3629" t="str">
            <v>-</v>
          </cell>
          <cell r="G3629" t="str">
            <v>-</v>
          </cell>
        </row>
        <row r="3630">
          <cell r="A3630">
            <v>185130101</v>
          </cell>
          <cell r="B3630" t="str">
            <v>Clathrotropis brachypetala (Tul.) Kleinhoonte</v>
          </cell>
          <cell r="C3630" t="str">
            <v>Fabaceae</v>
          </cell>
          <cell r="D3630" t="str">
            <v>Clathrotropis</v>
          </cell>
          <cell r="E3630" t="str">
            <v>brachypetala</v>
          </cell>
          <cell r="F3630" t="str">
            <v>(Tul.) Kleinhoonte</v>
          </cell>
          <cell r="G3630" t="str">
            <v>Creolino | Alcanfor</v>
          </cell>
        </row>
        <row r="3631">
          <cell r="A3631">
            <v>185130102</v>
          </cell>
          <cell r="B3631" t="str">
            <v>Clathrotropis macrocarpa Ducke</v>
          </cell>
          <cell r="C3631" t="str">
            <v>Fabaceae</v>
          </cell>
          <cell r="D3631" t="str">
            <v>Clathrotropis</v>
          </cell>
          <cell r="E3631" t="str">
            <v>macrocarpa</v>
          </cell>
          <cell r="F3631" t="str">
            <v>Ducke</v>
          </cell>
          <cell r="G3631" t="str">
            <v>Fariñero | Paya | Manana | Creolino | Ukakis | Manana | Palo venenoso</v>
          </cell>
        </row>
        <row r="3632">
          <cell r="A3632">
            <v>185130103</v>
          </cell>
          <cell r="B3632" t="str">
            <v>Clathrotropis nitida (Benth.) Harms</v>
          </cell>
          <cell r="C3632" t="str">
            <v>Fabaceae</v>
          </cell>
          <cell r="D3632" t="str">
            <v>Clathrotropis</v>
          </cell>
          <cell r="E3632" t="str">
            <v>nitida</v>
          </cell>
          <cell r="F3632" t="str">
            <v>(Benth.) Harms</v>
          </cell>
          <cell r="G3632" t="str">
            <v>Maiz tostao | Bizcocho</v>
          </cell>
        </row>
        <row r="3633">
          <cell r="A3633">
            <v>185130104</v>
          </cell>
          <cell r="B3633" t="str">
            <v>Clathrotropis rosea M.Yu.Gontsch. &amp; Povydysh</v>
          </cell>
          <cell r="C3633" t="str">
            <v>Fabaceae</v>
          </cell>
          <cell r="D3633" t="str">
            <v>Clathrotropis</v>
          </cell>
          <cell r="E3633" t="str">
            <v>rosea</v>
          </cell>
          <cell r="F3633" t="str">
            <v>M.Yu.Gontsch. &amp; Povydysh</v>
          </cell>
          <cell r="G3633" t="str">
            <v>Caña de sabalo | Palo de piedra</v>
          </cell>
        </row>
        <row r="3634">
          <cell r="A3634">
            <v>185131100</v>
          </cell>
          <cell r="B3634" t="str">
            <v xml:space="preserve">Clathrotropis  brunnea  Amshoff </v>
          </cell>
          <cell r="C3634" t="str">
            <v>Fabaceae</v>
          </cell>
          <cell r="D3634" t="str">
            <v xml:space="preserve">Clathrotropis </v>
          </cell>
          <cell r="E3634" t="str">
            <v xml:space="preserve">brunnea </v>
          </cell>
          <cell r="F3634" t="str">
            <v xml:space="preserve">Amshoff </v>
          </cell>
          <cell r="G3634" t="str">
            <v xml:space="preserve">Sapán </v>
          </cell>
        </row>
        <row r="3635">
          <cell r="A3635">
            <v>185132100</v>
          </cell>
          <cell r="B3635" t="str">
            <v>Clitoria sp.</v>
          </cell>
          <cell r="C3635" t="str">
            <v>Fabaceae</v>
          </cell>
          <cell r="D3635" t="str">
            <v>Clitoria</v>
          </cell>
          <cell r="E3635" t="str">
            <v>sp.</v>
          </cell>
          <cell r="F3635" t="str">
            <v>-</v>
          </cell>
          <cell r="G3635" t="str">
            <v>-</v>
          </cell>
        </row>
        <row r="3636">
          <cell r="A3636">
            <v>185132101</v>
          </cell>
          <cell r="B3636" t="str">
            <v>Clitoria amazonum Mart. ex Benth.</v>
          </cell>
          <cell r="C3636" t="str">
            <v>Fabaceae</v>
          </cell>
          <cell r="D3636" t="str">
            <v>Clitoria</v>
          </cell>
          <cell r="E3636" t="str">
            <v>amazonum</v>
          </cell>
          <cell r="F3636" t="str">
            <v>Mart. ex Benth.</v>
          </cell>
          <cell r="G3636" t="str">
            <v>-</v>
          </cell>
        </row>
        <row r="3637">
          <cell r="A3637">
            <v>185132102</v>
          </cell>
          <cell r="B3637" t="str">
            <v>Clitoria arborea Benth.</v>
          </cell>
          <cell r="C3637" t="str">
            <v>Fabaceae</v>
          </cell>
          <cell r="D3637" t="str">
            <v>Clitoria</v>
          </cell>
          <cell r="E3637" t="str">
            <v>arborea</v>
          </cell>
          <cell r="F3637" t="str">
            <v>Benth.</v>
          </cell>
          <cell r="G3637" t="str">
            <v>-</v>
          </cell>
        </row>
        <row r="3638">
          <cell r="A3638">
            <v>185132103</v>
          </cell>
          <cell r="B3638" t="str">
            <v>Clitoria arborescens R.Br.</v>
          </cell>
          <cell r="C3638" t="str">
            <v>Fabaceae</v>
          </cell>
          <cell r="D3638" t="str">
            <v>Clitoria</v>
          </cell>
          <cell r="E3638" t="str">
            <v>arborescens</v>
          </cell>
          <cell r="F3638" t="str">
            <v>R.Br.</v>
          </cell>
          <cell r="G3638" t="str">
            <v>-</v>
          </cell>
        </row>
        <row r="3639">
          <cell r="A3639">
            <v>185132104</v>
          </cell>
          <cell r="B3639" t="str">
            <v>Clitoria coriacea Schery</v>
          </cell>
          <cell r="C3639" t="str">
            <v>Fabaceae</v>
          </cell>
          <cell r="D3639" t="str">
            <v>Clitoria</v>
          </cell>
          <cell r="E3639" t="str">
            <v>coriacea</v>
          </cell>
          <cell r="F3639" t="str">
            <v>Schery</v>
          </cell>
          <cell r="G3639" t="str">
            <v>Matupirirana (Portugués)</v>
          </cell>
        </row>
        <row r="3640">
          <cell r="A3640">
            <v>185132105</v>
          </cell>
          <cell r="B3640" t="str">
            <v>Clitoria dendrina Pittier</v>
          </cell>
          <cell r="C3640" t="str">
            <v>Fabaceae</v>
          </cell>
          <cell r="D3640" t="str">
            <v>Clitoria</v>
          </cell>
          <cell r="E3640" t="str">
            <v>dendrina</v>
          </cell>
          <cell r="F3640" t="str">
            <v>Pittier</v>
          </cell>
          <cell r="G3640" t="str">
            <v>-</v>
          </cell>
        </row>
        <row r="3641">
          <cell r="A3641">
            <v>185132106</v>
          </cell>
          <cell r="B3641" t="str">
            <v>Clitoria fairchildiana R.A.Howard</v>
          </cell>
          <cell r="C3641" t="str">
            <v>Fabaceae</v>
          </cell>
          <cell r="D3641" t="str">
            <v>Clitoria</v>
          </cell>
          <cell r="E3641" t="str">
            <v>fairchildiana</v>
          </cell>
          <cell r="F3641" t="str">
            <v>R.A.Howard</v>
          </cell>
          <cell r="G3641" t="str">
            <v>Cañafisto</v>
          </cell>
        </row>
        <row r="3642">
          <cell r="A3642">
            <v>185132107</v>
          </cell>
          <cell r="B3642" t="str">
            <v>Clitoria falcata Lam.</v>
          </cell>
          <cell r="C3642" t="str">
            <v>Fabaceae</v>
          </cell>
          <cell r="D3642" t="str">
            <v>Clitoria</v>
          </cell>
          <cell r="E3642" t="str">
            <v>falcata</v>
          </cell>
          <cell r="F3642" t="str">
            <v>Lam.</v>
          </cell>
          <cell r="G3642" t="str">
            <v>-</v>
          </cell>
        </row>
        <row r="3643">
          <cell r="A3643">
            <v>185132108</v>
          </cell>
          <cell r="B3643" t="str">
            <v>Clitoria flagellaris Benth.</v>
          </cell>
          <cell r="C3643" t="str">
            <v>Fabaceae</v>
          </cell>
          <cell r="D3643" t="str">
            <v>Clitoria</v>
          </cell>
          <cell r="E3643" t="str">
            <v>flagellaris</v>
          </cell>
          <cell r="F3643" t="str">
            <v>Benth.</v>
          </cell>
          <cell r="G3643" t="str">
            <v>-</v>
          </cell>
        </row>
        <row r="3644">
          <cell r="A3644">
            <v>185132109</v>
          </cell>
          <cell r="B3644" t="str">
            <v>Clitoria guianensis (Aubl.) Benth.</v>
          </cell>
          <cell r="C3644" t="str">
            <v>Fabaceae</v>
          </cell>
          <cell r="D3644" t="str">
            <v>Clitoria</v>
          </cell>
          <cell r="E3644" t="str">
            <v>guianensis</v>
          </cell>
          <cell r="F3644" t="str">
            <v>(Aubl.) Benth.</v>
          </cell>
          <cell r="G3644" t="str">
            <v>-</v>
          </cell>
        </row>
        <row r="3645">
          <cell r="A3645">
            <v>185132110</v>
          </cell>
          <cell r="B3645" t="str">
            <v>Clitoria hermannii Fantz</v>
          </cell>
          <cell r="C3645" t="str">
            <v>Fabaceae</v>
          </cell>
          <cell r="D3645" t="str">
            <v>Clitoria</v>
          </cell>
          <cell r="E3645" t="str">
            <v>hermannii</v>
          </cell>
          <cell r="F3645" t="str">
            <v>Fantz</v>
          </cell>
          <cell r="G3645" t="str">
            <v>-</v>
          </cell>
        </row>
        <row r="3646">
          <cell r="A3646">
            <v>185132111</v>
          </cell>
          <cell r="B3646" t="str">
            <v>Clitoria javitensis (Kunth) Benth.</v>
          </cell>
          <cell r="C3646" t="str">
            <v>Fabaceae</v>
          </cell>
          <cell r="D3646" t="str">
            <v>Clitoria</v>
          </cell>
          <cell r="E3646" t="str">
            <v>javitensis</v>
          </cell>
          <cell r="F3646" t="str">
            <v>(Kunth) Benth.</v>
          </cell>
          <cell r="G3646" t="str">
            <v>Chimbillo bravo largo</v>
          </cell>
        </row>
        <row r="3647">
          <cell r="A3647">
            <v>185132112</v>
          </cell>
          <cell r="B3647" t="str">
            <v>Clitoria leptostachya Benth.</v>
          </cell>
          <cell r="C3647" t="str">
            <v>Fabaceae</v>
          </cell>
          <cell r="D3647" t="str">
            <v>Clitoria</v>
          </cell>
          <cell r="E3647" t="str">
            <v>leptostachya</v>
          </cell>
          <cell r="F3647" t="str">
            <v>Benth.</v>
          </cell>
          <cell r="G3647" t="str">
            <v>-</v>
          </cell>
        </row>
        <row r="3648">
          <cell r="A3648">
            <v>185132113</v>
          </cell>
          <cell r="B3648" t="str">
            <v>Clitoria magentea Fantz</v>
          </cell>
          <cell r="C3648" t="str">
            <v>Fabaceae</v>
          </cell>
          <cell r="D3648" t="str">
            <v>Clitoria</v>
          </cell>
          <cell r="E3648" t="str">
            <v>magentea</v>
          </cell>
          <cell r="F3648" t="str">
            <v>Fantz</v>
          </cell>
          <cell r="G3648" t="str">
            <v>-</v>
          </cell>
        </row>
        <row r="3649">
          <cell r="A3649">
            <v>185133100</v>
          </cell>
          <cell r="B3649" t="str">
            <v>Copaifera sp.</v>
          </cell>
          <cell r="C3649" t="str">
            <v>Fabaceae</v>
          </cell>
          <cell r="D3649" t="str">
            <v>Copaifera</v>
          </cell>
          <cell r="E3649" t="str">
            <v>sp.</v>
          </cell>
          <cell r="F3649" t="str">
            <v>-</v>
          </cell>
          <cell r="G3649" t="str">
            <v xml:space="preserve">Copaiba </v>
          </cell>
        </row>
        <row r="3650">
          <cell r="A3650">
            <v>185133101</v>
          </cell>
          <cell r="B3650" t="str">
            <v>Copaifera canime  Harms</v>
          </cell>
          <cell r="C3650" t="str">
            <v>Fabaceae</v>
          </cell>
          <cell r="D3650" t="str">
            <v>Copaifera</v>
          </cell>
          <cell r="E3650" t="str">
            <v xml:space="preserve">canime </v>
          </cell>
          <cell r="F3650" t="str">
            <v>Harms</v>
          </cell>
          <cell r="G3650" t="str">
            <v>Canime</v>
          </cell>
        </row>
        <row r="3651">
          <cell r="A3651">
            <v>185133102</v>
          </cell>
          <cell r="B3651" t="str">
            <v>Copaifera guianensis Desf.</v>
          </cell>
          <cell r="C3651" t="str">
            <v>Fabaceae</v>
          </cell>
          <cell r="D3651" t="str">
            <v>Copaifera</v>
          </cell>
          <cell r="E3651" t="str">
            <v>guianensis</v>
          </cell>
          <cell r="F3651" t="str">
            <v>Desf.</v>
          </cell>
          <cell r="G3651" t="str">
            <v>-</v>
          </cell>
        </row>
        <row r="3652">
          <cell r="A3652">
            <v>185133103</v>
          </cell>
          <cell r="B3652" t="str">
            <v>Copaifera officinalis (Jacq.) L.</v>
          </cell>
          <cell r="C3652" t="str">
            <v>Fabaceae</v>
          </cell>
          <cell r="D3652" t="str">
            <v>Copaifera</v>
          </cell>
          <cell r="E3652" t="str">
            <v>officinalis</v>
          </cell>
          <cell r="F3652" t="str">
            <v>(Jacq.) L.</v>
          </cell>
          <cell r="G3652" t="str">
            <v xml:space="preserve">Copaiba </v>
          </cell>
        </row>
        <row r="3653">
          <cell r="A3653">
            <v>185133104</v>
          </cell>
          <cell r="B3653" t="str">
            <v>Copaifera pubiflora Benth.</v>
          </cell>
          <cell r="C3653" t="str">
            <v>Fabaceae</v>
          </cell>
          <cell r="D3653" t="str">
            <v>Copaifera</v>
          </cell>
          <cell r="E3653" t="str">
            <v>pubiflora</v>
          </cell>
          <cell r="F3653" t="str">
            <v>Benth.</v>
          </cell>
          <cell r="G3653" t="str">
            <v>Aceite | Árbol de aceite</v>
          </cell>
        </row>
        <row r="3654">
          <cell r="A3654">
            <v>185133105</v>
          </cell>
          <cell r="B3654" t="str">
            <v>Copaifera reticulata Ducke</v>
          </cell>
          <cell r="C3654" t="str">
            <v>Fabaceae</v>
          </cell>
          <cell r="D3654" t="str">
            <v>Copaifera</v>
          </cell>
          <cell r="E3654" t="str">
            <v>reticulata</v>
          </cell>
          <cell r="F3654" t="str">
            <v>Ducke</v>
          </cell>
          <cell r="G3654" t="str">
            <v>Tabaco de enfriar | Copaiba</v>
          </cell>
        </row>
        <row r="3655">
          <cell r="A3655">
            <v>185134100</v>
          </cell>
          <cell r="B3655" t="str">
            <v>Coursetia ferruginea (Kunth) Lavin</v>
          </cell>
          <cell r="C3655" t="str">
            <v>Fabaceae</v>
          </cell>
          <cell r="D3655" t="str">
            <v>Coursetia</v>
          </cell>
          <cell r="E3655" t="str">
            <v>ferruginea</v>
          </cell>
          <cell r="F3655" t="str">
            <v>(Kunth) Lavin</v>
          </cell>
          <cell r="G3655" t="str">
            <v>-</v>
          </cell>
        </row>
        <row r="3656">
          <cell r="A3656">
            <v>185135100</v>
          </cell>
          <cell r="B3656" t="str">
            <v>Cratylia argentea (Desv.) Kuntze</v>
          </cell>
          <cell r="C3656" t="str">
            <v>Fabaceae</v>
          </cell>
          <cell r="D3656" t="str">
            <v>Cratylia</v>
          </cell>
          <cell r="E3656" t="str">
            <v>argentea</v>
          </cell>
          <cell r="F3656" t="str">
            <v>(Desv.) Kuntze</v>
          </cell>
          <cell r="G3656" t="str">
            <v>-</v>
          </cell>
        </row>
        <row r="3657">
          <cell r="A3657">
            <v>185136100</v>
          </cell>
          <cell r="B3657" t="str">
            <v>Crotalaria sp.</v>
          </cell>
          <cell r="C3657" t="str">
            <v>Fabaceae</v>
          </cell>
          <cell r="D3657" t="str">
            <v>Crotalaria</v>
          </cell>
          <cell r="E3657" t="str">
            <v>sp.</v>
          </cell>
          <cell r="F3657" t="str">
            <v>-</v>
          </cell>
          <cell r="G3657" t="str">
            <v>-</v>
          </cell>
        </row>
        <row r="3658">
          <cell r="A3658">
            <v>185136101</v>
          </cell>
          <cell r="B3658" t="str">
            <v>Crotalaria incana L.</v>
          </cell>
          <cell r="C3658" t="str">
            <v>Fabaceae</v>
          </cell>
          <cell r="D3658" t="str">
            <v>Crotalaria</v>
          </cell>
          <cell r="E3658" t="str">
            <v>incana</v>
          </cell>
          <cell r="F3658" t="str">
            <v>L.</v>
          </cell>
          <cell r="G3658" t="str">
            <v>-</v>
          </cell>
        </row>
        <row r="3659">
          <cell r="A3659">
            <v>185136102</v>
          </cell>
          <cell r="B3659" t="str">
            <v>Crotalaria lanceolata E.Mey.</v>
          </cell>
          <cell r="C3659" t="str">
            <v>Fabaceae</v>
          </cell>
          <cell r="D3659" t="str">
            <v>Crotalaria</v>
          </cell>
          <cell r="E3659" t="str">
            <v>lanceolata</v>
          </cell>
          <cell r="F3659" t="str">
            <v>E.Mey.</v>
          </cell>
          <cell r="G3659" t="str">
            <v>-</v>
          </cell>
        </row>
        <row r="3660">
          <cell r="A3660">
            <v>185136103</v>
          </cell>
          <cell r="B3660" t="str">
            <v>Crotalaria maypurensis Kunth</v>
          </cell>
          <cell r="C3660" t="str">
            <v>Fabaceae</v>
          </cell>
          <cell r="D3660" t="str">
            <v>Crotalaria</v>
          </cell>
          <cell r="E3660" t="str">
            <v>maypurensis</v>
          </cell>
          <cell r="F3660" t="str">
            <v>Kunth</v>
          </cell>
          <cell r="G3660" t="str">
            <v>-</v>
          </cell>
        </row>
        <row r="3661">
          <cell r="A3661">
            <v>185136104</v>
          </cell>
          <cell r="B3661" t="str">
            <v>Crotalaria micans Link</v>
          </cell>
          <cell r="C3661" t="str">
            <v>Fabaceae</v>
          </cell>
          <cell r="D3661" t="str">
            <v>Crotalaria</v>
          </cell>
          <cell r="E3661" t="str">
            <v>micans</v>
          </cell>
          <cell r="F3661" t="str">
            <v>Link</v>
          </cell>
          <cell r="G3661" t="str">
            <v>-</v>
          </cell>
        </row>
        <row r="3662">
          <cell r="A3662">
            <v>185136105</v>
          </cell>
          <cell r="B3662" t="str">
            <v>Crotalaria nitens Kunth</v>
          </cell>
          <cell r="C3662" t="str">
            <v>Fabaceae</v>
          </cell>
          <cell r="D3662" t="str">
            <v>Crotalaria</v>
          </cell>
          <cell r="E3662" t="str">
            <v>nitens</v>
          </cell>
          <cell r="F3662" t="str">
            <v>Kunth</v>
          </cell>
          <cell r="G3662" t="str">
            <v>Maraco | Maraquita</v>
          </cell>
        </row>
        <row r="3663">
          <cell r="A3663">
            <v>185136106</v>
          </cell>
          <cell r="B3663" t="str">
            <v>Crotalaria nitidula Schrank</v>
          </cell>
          <cell r="C3663" t="str">
            <v>Fabaceae</v>
          </cell>
          <cell r="D3663" t="str">
            <v>Crotalaria</v>
          </cell>
          <cell r="E3663" t="str">
            <v>nitidula</v>
          </cell>
          <cell r="F3663" t="str">
            <v>Schrank</v>
          </cell>
          <cell r="G3663" t="str">
            <v>-</v>
          </cell>
        </row>
        <row r="3664">
          <cell r="A3664">
            <v>185136107</v>
          </cell>
          <cell r="B3664" t="str">
            <v>Crotalaria pallida Aiton</v>
          </cell>
          <cell r="C3664" t="str">
            <v>Fabaceae</v>
          </cell>
          <cell r="D3664" t="str">
            <v>Crotalaria</v>
          </cell>
          <cell r="E3664" t="str">
            <v>pallida</v>
          </cell>
          <cell r="F3664" t="str">
            <v>Aiton</v>
          </cell>
          <cell r="G3664" t="str">
            <v>-</v>
          </cell>
        </row>
        <row r="3665">
          <cell r="A3665">
            <v>185136108</v>
          </cell>
          <cell r="B3665" t="str">
            <v>Crotalaria sagittalis L.</v>
          </cell>
          <cell r="C3665" t="str">
            <v>Fabaceae</v>
          </cell>
          <cell r="D3665" t="str">
            <v>Crotalaria</v>
          </cell>
          <cell r="E3665" t="str">
            <v>sagittalis</v>
          </cell>
          <cell r="F3665" t="str">
            <v>L.</v>
          </cell>
          <cell r="G3665" t="str">
            <v>-</v>
          </cell>
        </row>
        <row r="3666">
          <cell r="A3666">
            <v>185136109</v>
          </cell>
          <cell r="B3666" t="str">
            <v>Crotalaria velutina Benth.</v>
          </cell>
          <cell r="C3666" t="str">
            <v>Fabaceae</v>
          </cell>
          <cell r="D3666" t="str">
            <v>Crotalaria</v>
          </cell>
          <cell r="E3666" t="str">
            <v>velutina</v>
          </cell>
          <cell r="F3666" t="str">
            <v>Benth.</v>
          </cell>
          <cell r="G3666" t="str">
            <v>-</v>
          </cell>
        </row>
        <row r="3667">
          <cell r="A3667">
            <v>185137100</v>
          </cell>
          <cell r="B3667" t="str">
            <v>Crudia sp.</v>
          </cell>
          <cell r="C3667" t="str">
            <v>Fabaceae</v>
          </cell>
          <cell r="D3667" t="str">
            <v>Crudia</v>
          </cell>
          <cell r="E3667" t="str">
            <v>sp.</v>
          </cell>
          <cell r="F3667" t="str">
            <v>-</v>
          </cell>
          <cell r="G3667" t="str">
            <v>-</v>
          </cell>
        </row>
        <row r="3668">
          <cell r="A3668">
            <v>185137101</v>
          </cell>
          <cell r="B3668" t="str">
            <v>Crudia amazonica Benth.</v>
          </cell>
          <cell r="C3668" t="str">
            <v>Fabaceae</v>
          </cell>
          <cell r="D3668" t="str">
            <v>Crudia</v>
          </cell>
          <cell r="E3668" t="str">
            <v>amazonica</v>
          </cell>
          <cell r="F3668" t="str">
            <v>Benth.</v>
          </cell>
          <cell r="G3668" t="str">
            <v>-</v>
          </cell>
        </row>
        <row r="3669">
          <cell r="A3669">
            <v>185137102</v>
          </cell>
          <cell r="B3669" t="str">
            <v>Crudia bracteata Benth.</v>
          </cell>
          <cell r="C3669" t="str">
            <v>Fabaceae</v>
          </cell>
          <cell r="D3669" t="str">
            <v>Crudia</v>
          </cell>
          <cell r="E3669" t="str">
            <v>bracteata</v>
          </cell>
          <cell r="F3669" t="str">
            <v>Benth.</v>
          </cell>
          <cell r="G3669" t="str">
            <v>Guama de borugo</v>
          </cell>
        </row>
        <row r="3670">
          <cell r="A3670">
            <v>185137103</v>
          </cell>
          <cell r="B3670" t="str">
            <v>Crudia glaberrima (Steud.) J.F.Macbr.</v>
          </cell>
          <cell r="C3670" t="str">
            <v>Fabaceae</v>
          </cell>
          <cell r="D3670" t="str">
            <v>Crudia</v>
          </cell>
          <cell r="E3670" t="str">
            <v>glaberrima</v>
          </cell>
          <cell r="F3670" t="str">
            <v>(Steud.) J.F.Macbr.</v>
          </cell>
          <cell r="G3670" t="str">
            <v>-</v>
          </cell>
        </row>
        <row r="3671">
          <cell r="A3671">
            <v>185137104</v>
          </cell>
          <cell r="B3671" t="str">
            <v>Crudia oblonga Benth.</v>
          </cell>
          <cell r="C3671" t="str">
            <v>Fabaceae</v>
          </cell>
          <cell r="D3671" t="str">
            <v>Crudia</v>
          </cell>
          <cell r="E3671" t="str">
            <v>oblonga</v>
          </cell>
          <cell r="F3671" t="str">
            <v>Benth.</v>
          </cell>
          <cell r="G3671" t="str">
            <v>-</v>
          </cell>
        </row>
        <row r="3672">
          <cell r="A3672">
            <v>185137105</v>
          </cell>
          <cell r="B3672" t="str">
            <v>Crudia tomentosa (Aubl.) J.F.Macbr.</v>
          </cell>
          <cell r="C3672" t="str">
            <v>Fabaceae</v>
          </cell>
          <cell r="D3672" t="str">
            <v>Crudia</v>
          </cell>
          <cell r="E3672" t="str">
            <v>tomentosa</v>
          </cell>
          <cell r="F3672" t="str">
            <v>(Aubl.) J.F.Macbr.</v>
          </cell>
          <cell r="G3672" t="str">
            <v>-</v>
          </cell>
        </row>
        <row r="3673">
          <cell r="A3673">
            <v>185138100</v>
          </cell>
          <cell r="B3673" t="str">
            <v>Cymbosema roseum Benth.</v>
          </cell>
          <cell r="C3673" t="str">
            <v>Fabaceae</v>
          </cell>
          <cell r="D3673" t="str">
            <v>Cymbosema</v>
          </cell>
          <cell r="E3673" t="str">
            <v>roseum</v>
          </cell>
          <cell r="F3673" t="str">
            <v>Benth.</v>
          </cell>
          <cell r="G3673" t="str">
            <v>Porotillo</v>
          </cell>
        </row>
        <row r="3674">
          <cell r="A3674">
            <v>185139100</v>
          </cell>
          <cell r="B3674" t="str">
            <v>Cynometra sp.</v>
          </cell>
          <cell r="C3674" t="str">
            <v>Fabaceae</v>
          </cell>
          <cell r="D3674" t="str">
            <v>Cynometra</v>
          </cell>
          <cell r="E3674" t="str">
            <v>sp.</v>
          </cell>
          <cell r="F3674" t="str">
            <v>-</v>
          </cell>
          <cell r="G3674" t="str">
            <v>-</v>
          </cell>
        </row>
        <row r="3675">
          <cell r="A3675">
            <v>185139101</v>
          </cell>
          <cell r="B3675" t="str">
            <v>Cynometra bauhiniifolia Benth.</v>
          </cell>
          <cell r="C3675" t="str">
            <v>Fabaceae</v>
          </cell>
          <cell r="D3675" t="str">
            <v>Cynometra</v>
          </cell>
          <cell r="E3675" t="str">
            <v>bauhiniifolia</v>
          </cell>
          <cell r="F3675" t="str">
            <v>Benth.</v>
          </cell>
          <cell r="G3675" t="str">
            <v>-</v>
          </cell>
        </row>
        <row r="3676">
          <cell r="A3676">
            <v>185139102</v>
          </cell>
          <cell r="B3676" t="str">
            <v>Cynometra longicuspis Ducke</v>
          </cell>
          <cell r="C3676" t="str">
            <v>Fabaceae</v>
          </cell>
          <cell r="D3676" t="str">
            <v>Cynometra</v>
          </cell>
          <cell r="E3676" t="str">
            <v>longicuspis</v>
          </cell>
          <cell r="F3676" t="str">
            <v>Ducke</v>
          </cell>
          <cell r="G3676" t="str">
            <v>Algarrobillo</v>
          </cell>
        </row>
        <row r="3677">
          <cell r="A3677">
            <v>185139103</v>
          </cell>
          <cell r="B3677" t="str">
            <v>Cynometra marginata Benth.</v>
          </cell>
          <cell r="C3677" t="str">
            <v>Fabaceae</v>
          </cell>
          <cell r="D3677" t="str">
            <v>Cynometra</v>
          </cell>
          <cell r="E3677" t="str">
            <v>marginata</v>
          </cell>
          <cell r="F3677" t="str">
            <v>Benth.</v>
          </cell>
          <cell r="G3677" t="str">
            <v>Algarrobo</v>
          </cell>
        </row>
        <row r="3678">
          <cell r="A3678">
            <v>185139104</v>
          </cell>
          <cell r="B3678" t="str">
            <v>Cynometra martiana (Hayne) Baill.</v>
          </cell>
          <cell r="C3678" t="str">
            <v>Fabaceae</v>
          </cell>
          <cell r="D3678" t="str">
            <v>Cynometra</v>
          </cell>
          <cell r="E3678" t="str">
            <v>martiana</v>
          </cell>
          <cell r="F3678" t="str">
            <v>(Hayne) Baill.</v>
          </cell>
          <cell r="G3678" t="str">
            <v>Tabarí | Cuero de marrano</v>
          </cell>
        </row>
        <row r="3679">
          <cell r="A3679">
            <v>185139105</v>
          </cell>
          <cell r="B3679" t="str">
            <v>Cynometra microflora R.S.Cowan</v>
          </cell>
          <cell r="C3679" t="str">
            <v>Fabaceae</v>
          </cell>
          <cell r="D3679" t="str">
            <v>Cynometra</v>
          </cell>
          <cell r="E3679" t="str">
            <v>microflora</v>
          </cell>
          <cell r="F3679" t="str">
            <v>R.S.Cowan</v>
          </cell>
          <cell r="G3679" t="str">
            <v>-</v>
          </cell>
        </row>
        <row r="3680">
          <cell r="A3680">
            <v>185139106</v>
          </cell>
          <cell r="B3680" t="str">
            <v>Cynometra spruceana Benth.</v>
          </cell>
          <cell r="C3680" t="str">
            <v>Fabaceae</v>
          </cell>
          <cell r="D3680" t="str">
            <v>Cynometra</v>
          </cell>
          <cell r="E3680" t="str">
            <v>spruceana</v>
          </cell>
          <cell r="F3680" t="str">
            <v>Benth.</v>
          </cell>
          <cell r="G3680" t="str">
            <v>-</v>
          </cell>
        </row>
        <row r="3681">
          <cell r="A3681">
            <v>185140100</v>
          </cell>
          <cell r="B3681" t="str">
            <v>Dalbergia sp.</v>
          </cell>
          <cell r="C3681" t="str">
            <v>Fabaceae</v>
          </cell>
          <cell r="D3681" t="str">
            <v>Dalbergia</v>
          </cell>
          <cell r="E3681" t="str">
            <v>sp.</v>
          </cell>
          <cell r="F3681" t="str">
            <v>-</v>
          </cell>
          <cell r="G3681" t="str">
            <v>-</v>
          </cell>
        </row>
        <row r="3682">
          <cell r="A3682">
            <v>185140101</v>
          </cell>
          <cell r="B3682" t="str">
            <v>Dalbergia amazonica (Köpff) Ducke</v>
          </cell>
          <cell r="C3682" t="str">
            <v>Fabaceae</v>
          </cell>
          <cell r="D3682" t="str">
            <v>Dalbergia</v>
          </cell>
          <cell r="E3682" t="str">
            <v>amazonica</v>
          </cell>
          <cell r="F3682" t="str">
            <v>(Köpff) Ducke</v>
          </cell>
          <cell r="G3682" t="str">
            <v>-</v>
          </cell>
        </row>
        <row r="3683">
          <cell r="A3683">
            <v>185140102</v>
          </cell>
          <cell r="B3683" t="str">
            <v>Dalbergia brownei (Jacq.) Urb.</v>
          </cell>
          <cell r="C3683" t="str">
            <v>Fabaceae</v>
          </cell>
          <cell r="D3683" t="str">
            <v>Dalbergia</v>
          </cell>
          <cell r="E3683" t="str">
            <v>brownei</v>
          </cell>
          <cell r="F3683" t="str">
            <v>(Jacq.) Urb.</v>
          </cell>
          <cell r="G3683" t="str">
            <v>-</v>
          </cell>
        </row>
        <row r="3684">
          <cell r="A3684">
            <v>185140103</v>
          </cell>
          <cell r="B3684" t="str">
            <v>Dalbergia foliolosa Benth.</v>
          </cell>
          <cell r="C3684" t="str">
            <v>Fabaceae</v>
          </cell>
          <cell r="D3684" t="str">
            <v>Dalbergia</v>
          </cell>
          <cell r="E3684" t="str">
            <v>foliolosa</v>
          </cell>
          <cell r="F3684" t="str">
            <v>Benth.</v>
          </cell>
          <cell r="G3684" t="str">
            <v>-</v>
          </cell>
        </row>
        <row r="3685">
          <cell r="A3685">
            <v>185140104</v>
          </cell>
          <cell r="B3685" t="str">
            <v>Dalbergia foliosa (Benth.) A.M.Carvalho</v>
          </cell>
          <cell r="C3685" t="str">
            <v>Fabaceae</v>
          </cell>
          <cell r="D3685" t="str">
            <v>Dalbergia</v>
          </cell>
          <cell r="E3685" t="str">
            <v>foliosa</v>
          </cell>
          <cell r="F3685" t="str">
            <v>(Benth.) A.M.Carvalho</v>
          </cell>
          <cell r="G3685" t="str">
            <v>Cobre</v>
          </cell>
        </row>
        <row r="3686">
          <cell r="A3686">
            <v>185140105</v>
          </cell>
          <cell r="B3686" t="str">
            <v>Dalbergia frutescens (Vell.) Britton</v>
          </cell>
          <cell r="C3686" t="str">
            <v>Fabaceae</v>
          </cell>
          <cell r="D3686" t="str">
            <v>Dalbergia</v>
          </cell>
          <cell r="E3686" t="str">
            <v>frutescens</v>
          </cell>
          <cell r="F3686" t="str">
            <v>(Vell.) Britton</v>
          </cell>
          <cell r="G3686" t="str">
            <v>Granadillo</v>
          </cell>
        </row>
        <row r="3687">
          <cell r="A3687">
            <v>185140106</v>
          </cell>
          <cell r="B3687" t="str">
            <v>Dalbergia hygrophila (Benth.) Hoehne</v>
          </cell>
          <cell r="C3687" t="str">
            <v>Fabaceae</v>
          </cell>
          <cell r="D3687" t="str">
            <v>Dalbergia</v>
          </cell>
          <cell r="E3687" t="str">
            <v>hygrophila</v>
          </cell>
          <cell r="F3687" t="str">
            <v>(Benth.) Hoehne</v>
          </cell>
          <cell r="G3687" t="str">
            <v>-</v>
          </cell>
        </row>
        <row r="3688">
          <cell r="A3688">
            <v>185140107</v>
          </cell>
          <cell r="B3688" t="str">
            <v>Dalbergia intermedia A.M.Carvalho</v>
          </cell>
          <cell r="C3688" t="str">
            <v>Fabaceae</v>
          </cell>
          <cell r="D3688" t="str">
            <v>Dalbergia</v>
          </cell>
          <cell r="E3688" t="str">
            <v>intermedia</v>
          </cell>
          <cell r="F3688" t="str">
            <v>A.M.Carvalho</v>
          </cell>
          <cell r="G3688" t="str">
            <v>-</v>
          </cell>
        </row>
        <row r="3689">
          <cell r="A3689">
            <v>185140108</v>
          </cell>
          <cell r="B3689" t="str">
            <v>Dalbergia inundata Benth.</v>
          </cell>
          <cell r="C3689" t="str">
            <v>Fabaceae</v>
          </cell>
          <cell r="D3689" t="str">
            <v>Dalbergia</v>
          </cell>
          <cell r="E3689" t="str">
            <v>inundata</v>
          </cell>
          <cell r="F3689" t="str">
            <v>Benth.</v>
          </cell>
          <cell r="G3689" t="str">
            <v>-</v>
          </cell>
        </row>
        <row r="3690">
          <cell r="A3690">
            <v>185140109</v>
          </cell>
          <cell r="B3690" t="str">
            <v>Dalbergia monetaria L.f.</v>
          </cell>
          <cell r="C3690" t="str">
            <v>Fabaceae</v>
          </cell>
          <cell r="D3690" t="str">
            <v>Dalbergia</v>
          </cell>
          <cell r="E3690" t="str">
            <v>monetaria</v>
          </cell>
          <cell r="F3690" t="str">
            <v>L.f.</v>
          </cell>
          <cell r="G3690" t="str">
            <v>-</v>
          </cell>
        </row>
        <row r="3691">
          <cell r="A3691">
            <v>185140110</v>
          </cell>
          <cell r="B3691" t="str">
            <v>Dalbergia ovalis (L.) P.L.R.Moraes &amp; L.P.Queiroz</v>
          </cell>
          <cell r="C3691" t="str">
            <v>Fabaceae</v>
          </cell>
          <cell r="D3691" t="str">
            <v>Dalbergia</v>
          </cell>
          <cell r="E3691" t="str">
            <v>ovalis</v>
          </cell>
          <cell r="F3691" t="str">
            <v>(L.) P.L.R.Moraes &amp; L.P.Queiroz</v>
          </cell>
          <cell r="G3691" t="str">
            <v>-</v>
          </cell>
        </row>
        <row r="3692">
          <cell r="A3692">
            <v>185140111</v>
          </cell>
          <cell r="B3692" t="str">
            <v>Dalbergia retusa  Benth.</v>
          </cell>
          <cell r="C3692" t="str">
            <v>Fabaceae</v>
          </cell>
          <cell r="D3692" t="str">
            <v>Dalbergia</v>
          </cell>
          <cell r="E3692" t="str">
            <v xml:space="preserve">retusa </v>
          </cell>
          <cell r="F3692" t="str">
            <v>Benth.</v>
          </cell>
          <cell r="G3692" t="str">
            <v>Granadillo</v>
          </cell>
        </row>
        <row r="3693">
          <cell r="A3693">
            <v>185140112</v>
          </cell>
          <cell r="B3693" t="str">
            <v>Dalbergia riedelii (Benth.) Sandwith</v>
          </cell>
          <cell r="C3693" t="str">
            <v>Fabaceae</v>
          </cell>
          <cell r="D3693" t="str">
            <v>Dalbergia</v>
          </cell>
          <cell r="E3693" t="str">
            <v>riedelii</v>
          </cell>
          <cell r="F3693" t="str">
            <v>(Benth.) Sandwith</v>
          </cell>
          <cell r="G3693" t="str">
            <v>-</v>
          </cell>
        </row>
        <row r="3694">
          <cell r="A3694">
            <v>185140113</v>
          </cell>
          <cell r="B3694" t="str">
            <v>Dalbergia riparia (Mart.) Benth.</v>
          </cell>
          <cell r="C3694" t="str">
            <v>Fabaceae</v>
          </cell>
          <cell r="D3694" t="str">
            <v>Dalbergia</v>
          </cell>
          <cell r="E3694" t="str">
            <v>riparia</v>
          </cell>
          <cell r="F3694" t="str">
            <v>(Mart.) Benth.</v>
          </cell>
          <cell r="G3694" t="str">
            <v>-</v>
          </cell>
        </row>
        <row r="3695">
          <cell r="A3695">
            <v>185141100</v>
          </cell>
          <cell r="B3695" t="str">
            <v>Deguelia sp.</v>
          </cell>
          <cell r="C3695" t="str">
            <v>Fabaceae</v>
          </cell>
          <cell r="D3695" t="str">
            <v>Deguelia</v>
          </cell>
          <cell r="E3695" t="str">
            <v>sp.</v>
          </cell>
          <cell r="F3695" t="str">
            <v>-</v>
          </cell>
          <cell r="G3695" t="str">
            <v>-</v>
          </cell>
        </row>
        <row r="3696">
          <cell r="A3696">
            <v>185141101</v>
          </cell>
          <cell r="B3696" t="str">
            <v>Deguelia densiflora (Benth.) A.M.G.Azevedo ex M.Sousa</v>
          </cell>
          <cell r="C3696" t="str">
            <v>Fabaceae</v>
          </cell>
          <cell r="D3696" t="str">
            <v>Deguelia</v>
          </cell>
          <cell r="E3696" t="str">
            <v>densiflora</v>
          </cell>
          <cell r="F3696" t="str">
            <v>(Benth.) A.M.G.Azevedo ex M.Sousa</v>
          </cell>
          <cell r="G3696" t="str">
            <v>-</v>
          </cell>
        </row>
        <row r="3697">
          <cell r="A3697">
            <v>185141102</v>
          </cell>
          <cell r="B3697" t="str">
            <v>Deguelia negrensis (Benth.) Taub.</v>
          </cell>
          <cell r="C3697" t="str">
            <v>Fabaceae</v>
          </cell>
          <cell r="D3697" t="str">
            <v>Deguelia</v>
          </cell>
          <cell r="E3697" t="str">
            <v>negrensis</v>
          </cell>
          <cell r="F3697" t="str">
            <v>(Benth.) Taub.</v>
          </cell>
          <cell r="G3697" t="str">
            <v>-</v>
          </cell>
        </row>
        <row r="3698">
          <cell r="A3698">
            <v>185141103</v>
          </cell>
          <cell r="B3698" t="str">
            <v>Deguelia scandens Aubl.</v>
          </cell>
          <cell r="C3698" t="str">
            <v>Fabaceae</v>
          </cell>
          <cell r="D3698" t="str">
            <v>Deguelia</v>
          </cell>
          <cell r="E3698" t="str">
            <v>scandens</v>
          </cell>
          <cell r="F3698" t="str">
            <v>Aubl.</v>
          </cell>
          <cell r="G3698" t="str">
            <v>-</v>
          </cell>
        </row>
        <row r="3699">
          <cell r="A3699">
            <v>185142100</v>
          </cell>
          <cell r="B3699" t="str">
            <v>Delonix regia (Hook.) Raf.</v>
          </cell>
          <cell r="C3699" t="str">
            <v>Fabaceae</v>
          </cell>
          <cell r="D3699" t="str">
            <v>Delonix</v>
          </cell>
          <cell r="E3699" t="str">
            <v>regia</v>
          </cell>
          <cell r="F3699" t="str">
            <v>(Hook.) Raf.</v>
          </cell>
          <cell r="G3699" t="str">
            <v>Flamboyan | Acacia de Girardot | Acacia roja</v>
          </cell>
        </row>
        <row r="3700">
          <cell r="A3700">
            <v>185143100</v>
          </cell>
          <cell r="B3700" t="str">
            <v>Desmodium sp.</v>
          </cell>
          <cell r="C3700" t="str">
            <v>Fabaceae</v>
          </cell>
          <cell r="D3700" t="str">
            <v>Desmodium</v>
          </cell>
          <cell r="E3700" t="str">
            <v>sp.</v>
          </cell>
          <cell r="F3700" t="str">
            <v>-</v>
          </cell>
          <cell r="G3700" t="str">
            <v>-</v>
          </cell>
        </row>
        <row r="3701">
          <cell r="A3701">
            <v>185143101</v>
          </cell>
          <cell r="B3701" t="str">
            <v>Desmodium adscendens (Sw.) DC.</v>
          </cell>
          <cell r="C3701" t="str">
            <v>Fabaceae</v>
          </cell>
          <cell r="D3701" t="str">
            <v>Desmodium</v>
          </cell>
          <cell r="E3701" t="str">
            <v>adscendens</v>
          </cell>
          <cell r="F3701" t="str">
            <v>(Sw.) DC.</v>
          </cell>
          <cell r="G3701" t="str">
            <v>Garrapatilla | Pijao | Pega pega | Amor seco | Pega pega | Garrapatera</v>
          </cell>
        </row>
        <row r="3702">
          <cell r="A3702">
            <v>185143102</v>
          </cell>
          <cell r="B3702" t="str">
            <v>Desmodium axillare (Sw.) DC.</v>
          </cell>
          <cell r="C3702" t="str">
            <v>Fabaceae</v>
          </cell>
          <cell r="D3702" t="str">
            <v>Desmodium</v>
          </cell>
          <cell r="E3702" t="str">
            <v>axillare</v>
          </cell>
          <cell r="F3702" t="str">
            <v>(Sw.) DC.</v>
          </cell>
          <cell r="G3702" t="str">
            <v>Amor seco</v>
          </cell>
        </row>
        <row r="3703">
          <cell r="A3703">
            <v>185143103</v>
          </cell>
          <cell r="B3703" t="str">
            <v>Desmodium barbatum (L.) Benth.</v>
          </cell>
          <cell r="C3703" t="str">
            <v>Fabaceae</v>
          </cell>
          <cell r="D3703" t="str">
            <v>Desmodium</v>
          </cell>
          <cell r="E3703" t="str">
            <v>barbatum</v>
          </cell>
          <cell r="F3703" t="str">
            <v>(L.) Benth.</v>
          </cell>
          <cell r="G3703" t="str">
            <v>-</v>
          </cell>
        </row>
        <row r="3704">
          <cell r="A3704">
            <v>185143104</v>
          </cell>
          <cell r="B3704" t="str">
            <v>Desmodium cajanifolium (Kunth) DC.</v>
          </cell>
          <cell r="C3704" t="str">
            <v>Fabaceae</v>
          </cell>
          <cell r="D3704" t="str">
            <v>Desmodium</v>
          </cell>
          <cell r="E3704" t="str">
            <v>cajanifolium</v>
          </cell>
          <cell r="F3704" t="str">
            <v>(Kunth) DC.</v>
          </cell>
          <cell r="G3704" t="str">
            <v>-</v>
          </cell>
        </row>
        <row r="3705">
          <cell r="A3705">
            <v>185143105</v>
          </cell>
          <cell r="B3705" t="str">
            <v>Desmodium distortum (Aubl.) J.F.Macbr.</v>
          </cell>
          <cell r="C3705" t="str">
            <v>Fabaceae</v>
          </cell>
          <cell r="D3705" t="str">
            <v>Desmodium</v>
          </cell>
          <cell r="E3705" t="str">
            <v>distortum</v>
          </cell>
          <cell r="F3705" t="str">
            <v>(Aubl.) J.F.Macbr.</v>
          </cell>
          <cell r="G3705" t="str">
            <v>-</v>
          </cell>
        </row>
        <row r="3706">
          <cell r="A3706">
            <v>185143106</v>
          </cell>
          <cell r="B3706" t="str">
            <v>Desmodium heterocarpon (L.) DC.</v>
          </cell>
          <cell r="C3706" t="str">
            <v>Fabaceae</v>
          </cell>
          <cell r="D3706" t="str">
            <v>Desmodium</v>
          </cell>
          <cell r="E3706" t="str">
            <v>heterocarpon</v>
          </cell>
          <cell r="F3706" t="str">
            <v>(L.) DC.</v>
          </cell>
          <cell r="G3706" t="str">
            <v>Causuk forrajero</v>
          </cell>
        </row>
        <row r="3707">
          <cell r="A3707">
            <v>185143107</v>
          </cell>
          <cell r="B3707" t="str">
            <v>Desmodium incanum DC.</v>
          </cell>
          <cell r="C3707" t="str">
            <v>Fabaceae</v>
          </cell>
          <cell r="D3707" t="str">
            <v>Desmodium</v>
          </cell>
          <cell r="E3707" t="str">
            <v>incanum</v>
          </cell>
          <cell r="F3707" t="str">
            <v>DC.</v>
          </cell>
          <cell r="G3707" t="str">
            <v>Pega pega | Amor seco</v>
          </cell>
        </row>
        <row r="3708">
          <cell r="A3708">
            <v>185143108</v>
          </cell>
          <cell r="B3708" t="str">
            <v>Desmodium orbiculare Schltdl.</v>
          </cell>
          <cell r="C3708" t="str">
            <v>Fabaceae</v>
          </cell>
          <cell r="D3708" t="str">
            <v>Desmodium</v>
          </cell>
          <cell r="E3708" t="str">
            <v>orbiculare</v>
          </cell>
          <cell r="F3708" t="str">
            <v>Schltdl.</v>
          </cell>
          <cell r="G3708" t="str">
            <v>-</v>
          </cell>
        </row>
        <row r="3709">
          <cell r="A3709">
            <v>185143109</v>
          </cell>
          <cell r="B3709" t="str">
            <v>Desmodium orinocense (DC.) Cuello</v>
          </cell>
          <cell r="C3709" t="str">
            <v>Fabaceae</v>
          </cell>
          <cell r="D3709" t="str">
            <v>Desmodium</v>
          </cell>
          <cell r="E3709" t="str">
            <v>orinocense</v>
          </cell>
          <cell r="F3709" t="str">
            <v>(DC.) Cuello</v>
          </cell>
          <cell r="G3709" t="str">
            <v>Frijolillo</v>
          </cell>
        </row>
        <row r="3710">
          <cell r="A3710">
            <v>185143110</v>
          </cell>
          <cell r="B3710" t="str">
            <v>Desmodium sclerophyllum Benth.</v>
          </cell>
          <cell r="C3710" t="str">
            <v>Fabaceae</v>
          </cell>
          <cell r="D3710" t="str">
            <v>Desmodium</v>
          </cell>
          <cell r="E3710" t="str">
            <v>sclerophyllum</v>
          </cell>
          <cell r="F3710" t="str">
            <v>Benth.</v>
          </cell>
          <cell r="G3710" t="str">
            <v>-</v>
          </cell>
        </row>
        <row r="3711">
          <cell r="A3711">
            <v>185143111</v>
          </cell>
          <cell r="B3711" t="str">
            <v>Desmodium triflorum (L.) DC.</v>
          </cell>
          <cell r="C3711" t="str">
            <v>Fabaceae</v>
          </cell>
          <cell r="D3711" t="str">
            <v>Desmodium</v>
          </cell>
          <cell r="E3711" t="str">
            <v>triflorum</v>
          </cell>
          <cell r="F3711" t="str">
            <v>(L.) DC.</v>
          </cell>
          <cell r="G3711" t="str">
            <v>-</v>
          </cell>
        </row>
        <row r="3712">
          <cell r="A3712">
            <v>185143112</v>
          </cell>
          <cell r="B3712" t="str">
            <v>Desmodium wydlerianum Urb.</v>
          </cell>
          <cell r="C3712" t="str">
            <v>Fabaceae</v>
          </cell>
          <cell r="D3712" t="str">
            <v>Desmodium</v>
          </cell>
          <cell r="E3712" t="str">
            <v>wydlerianum</v>
          </cell>
          <cell r="F3712" t="str">
            <v>Urb.</v>
          </cell>
          <cell r="G3712" t="str">
            <v>-</v>
          </cell>
        </row>
        <row r="3713">
          <cell r="A3713">
            <v>185144100</v>
          </cell>
          <cell r="B3713" t="str">
            <v>Dialium guianense (Aubl.) Sandwith</v>
          </cell>
          <cell r="C3713" t="str">
            <v>Fabaceae</v>
          </cell>
          <cell r="D3713" t="str">
            <v>Dialium</v>
          </cell>
          <cell r="E3713" t="str">
            <v>guianense</v>
          </cell>
          <cell r="F3713" t="str">
            <v>(Aubl.) Sandwith</v>
          </cell>
          <cell r="G3713" t="str">
            <v>Algarrobillo | Tamarindo | Paleta de perico | Puchico | Camaparu | Tres tablas | Paisano de algarrobo | Árbol perico | Palo Piedra | Avillo</v>
          </cell>
        </row>
        <row r="3714">
          <cell r="A3714">
            <v>185145100</v>
          </cell>
          <cell r="B3714" t="str">
            <v>Dicorynia paraensis Benth.</v>
          </cell>
          <cell r="C3714" t="str">
            <v>Fabaceae</v>
          </cell>
          <cell r="D3714" t="str">
            <v>Dicorynia</v>
          </cell>
          <cell r="E3714" t="str">
            <v>paraensis</v>
          </cell>
          <cell r="F3714" t="str">
            <v>Benth.</v>
          </cell>
          <cell r="G3714" t="str">
            <v>Palo eyo | Palo de loro</v>
          </cell>
        </row>
        <row r="3715">
          <cell r="A3715">
            <v>185146100</v>
          </cell>
          <cell r="B3715" t="str">
            <v>Dicymbe sp.</v>
          </cell>
          <cell r="C3715" t="str">
            <v>Fabaceae</v>
          </cell>
          <cell r="D3715" t="str">
            <v>Dicymbe</v>
          </cell>
          <cell r="E3715" t="str">
            <v>sp.</v>
          </cell>
          <cell r="F3715" t="str">
            <v>-</v>
          </cell>
          <cell r="G3715" t="str">
            <v>-</v>
          </cell>
        </row>
        <row r="3716">
          <cell r="A3716">
            <v>185146101</v>
          </cell>
          <cell r="B3716" t="str">
            <v>Dicymbe stipitata R.S.Cowan</v>
          </cell>
          <cell r="C3716" t="str">
            <v>Fabaceae</v>
          </cell>
          <cell r="D3716" t="str">
            <v>Dicymbe</v>
          </cell>
          <cell r="E3716" t="str">
            <v>stipitata</v>
          </cell>
          <cell r="F3716" t="str">
            <v>R.S.Cowan</v>
          </cell>
          <cell r="G3716" t="str">
            <v>-</v>
          </cell>
        </row>
        <row r="3717">
          <cell r="A3717">
            <v>185147100</v>
          </cell>
          <cell r="B3717" t="str">
            <v>Dimorphandra sp.</v>
          </cell>
          <cell r="C3717" t="str">
            <v>Fabaceae</v>
          </cell>
          <cell r="D3717" t="str">
            <v>Dimorphandra</v>
          </cell>
          <cell r="E3717" t="str">
            <v>sp.</v>
          </cell>
          <cell r="F3717" t="str">
            <v>-</v>
          </cell>
          <cell r="G3717" t="str">
            <v>-</v>
          </cell>
        </row>
        <row r="3718">
          <cell r="A3718">
            <v>185147101</v>
          </cell>
          <cell r="B3718" t="str">
            <v>Dimorphandra cuprea Sprague &amp; Sandwith</v>
          </cell>
          <cell r="C3718" t="str">
            <v>Fabaceae</v>
          </cell>
          <cell r="D3718" t="str">
            <v>Dimorphandra</v>
          </cell>
          <cell r="E3718" t="str">
            <v>cuprea</v>
          </cell>
          <cell r="F3718" t="str">
            <v>Sprague &amp; Sandwith</v>
          </cell>
          <cell r="G3718" t="str">
            <v>-</v>
          </cell>
        </row>
        <row r="3719">
          <cell r="A3719">
            <v>185147102</v>
          </cell>
          <cell r="B3719" t="str">
            <v>Dimorphandra macrostachya Benth.</v>
          </cell>
          <cell r="C3719" t="str">
            <v>Fabaceae</v>
          </cell>
          <cell r="D3719" t="str">
            <v>Dimorphandra</v>
          </cell>
          <cell r="E3719" t="str">
            <v>macrostachya</v>
          </cell>
          <cell r="F3719" t="str">
            <v>Benth.</v>
          </cell>
          <cell r="G3719" t="str">
            <v>Monana</v>
          </cell>
        </row>
        <row r="3720">
          <cell r="A3720">
            <v>185147103</v>
          </cell>
          <cell r="B3720" t="str">
            <v>Dimorphandra mediocris Ducke</v>
          </cell>
          <cell r="C3720" t="str">
            <v>Fabaceae</v>
          </cell>
          <cell r="D3720" t="str">
            <v>Dimorphandra</v>
          </cell>
          <cell r="E3720" t="str">
            <v>mediocris</v>
          </cell>
          <cell r="F3720" t="str">
            <v>Ducke</v>
          </cell>
          <cell r="G3720" t="str">
            <v>-</v>
          </cell>
        </row>
        <row r="3721">
          <cell r="A3721">
            <v>185147104</v>
          </cell>
          <cell r="B3721" t="str">
            <v>Dimorphandra multiflora Ducke</v>
          </cell>
          <cell r="C3721" t="str">
            <v>Fabaceae</v>
          </cell>
          <cell r="D3721" t="str">
            <v>Dimorphandra</v>
          </cell>
          <cell r="E3721" t="str">
            <v>multiflora</v>
          </cell>
          <cell r="F3721" t="str">
            <v>Ducke</v>
          </cell>
          <cell r="G3721" t="str">
            <v>-</v>
          </cell>
        </row>
        <row r="3722">
          <cell r="A3722">
            <v>185147105</v>
          </cell>
          <cell r="B3722" t="str">
            <v>Dimorphandra pennigera Tul.</v>
          </cell>
          <cell r="C3722" t="str">
            <v>Fabaceae</v>
          </cell>
          <cell r="D3722" t="str">
            <v>Dimorphandra</v>
          </cell>
          <cell r="E3722" t="str">
            <v>pennigera</v>
          </cell>
          <cell r="F3722" t="str">
            <v>Tul.</v>
          </cell>
          <cell r="G3722" t="str">
            <v>-</v>
          </cell>
        </row>
        <row r="3723">
          <cell r="A3723">
            <v>185147106</v>
          </cell>
          <cell r="B3723" t="str">
            <v>Dimorphandra vernicosa Benth.</v>
          </cell>
          <cell r="C3723" t="str">
            <v>Fabaceae</v>
          </cell>
          <cell r="D3723" t="str">
            <v>Dimorphandra</v>
          </cell>
          <cell r="E3723" t="str">
            <v>vernicosa</v>
          </cell>
          <cell r="F3723" t="str">
            <v>Benth.</v>
          </cell>
          <cell r="G3723" t="str">
            <v>-</v>
          </cell>
        </row>
        <row r="3724">
          <cell r="A3724">
            <v>185148100</v>
          </cell>
          <cell r="B3724" t="str">
            <v>Dioclea sp.</v>
          </cell>
          <cell r="C3724" t="str">
            <v>Fabaceae</v>
          </cell>
          <cell r="D3724" t="str">
            <v>Dioclea</v>
          </cell>
          <cell r="E3724" t="str">
            <v>sp.</v>
          </cell>
          <cell r="F3724" t="str">
            <v>-</v>
          </cell>
          <cell r="G3724" t="str">
            <v>-</v>
          </cell>
        </row>
        <row r="3725">
          <cell r="A3725">
            <v>185148101</v>
          </cell>
          <cell r="B3725" t="str">
            <v>Dioclea guianensis Benth.</v>
          </cell>
          <cell r="C3725" t="str">
            <v>Fabaceae</v>
          </cell>
          <cell r="D3725" t="str">
            <v>Dioclea</v>
          </cell>
          <cell r="E3725" t="str">
            <v>guianensis</v>
          </cell>
          <cell r="F3725" t="str">
            <v>Benth.</v>
          </cell>
          <cell r="G3725" t="str">
            <v>-</v>
          </cell>
        </row>
        <row r="3726">
          <cell r="A3726">
            <v>185148102</v>
          </cell>
          <cell r="B3726" t="str">
            <v>Dioclea macrantha Huber</v>
          </cell>
          <cell r="C3726" t="str">
            <v>Fabaceae</v>
          </cell>
          <cell r="D3726" t="str">
            <v>Dioclea</v>
          </cell>
          <cell r="E3726" t="str">
            <v>macrantha</v>
          </cell>
          <cell r="F3726" t="str">
            <v>Huber</v>
          </cell>
          <cell r="G3726" t="str">
            <v>-</v>
          </cell>
        </row>
        <row r="3727">
          <cell r="A3727">
            <v>185148103</v>
          </cell>
          <cell r="B3727" t="str">
            <v>Dioclea malacocarpa Ducke</v>
          </cell>
          <cell r="C3727" t="str">
            <v>Fabaceae</v>
          </cell>
          <cell r="D3727" t="str">
            <v>Dioclea</v>
          </cell>
          <cell r="E3727" t="str">
            <v>malacocarpa</v>
          </cell>
          <cell r="F3727" t="str">
            <v>Ducke</v>
          </cell>
          <cell r="G3727" t="str">
            <v>-</v>
          </cell>
        </row>
        <row r="3728">
          <cell r="A3728">
            <v>185148104</v>
          </cell>
          <cell r="B3728" t="str">
            <v>Dioclea ucayalina Harms</v>
          </cell>
          <cell r="C3728" t="str">
            <v>Fabaceae</v>
          </cell>
          <cell r="D3728" t="str">
            <v>Dioclea</v>
          </cell>
          <cell r="E3728" t="str">
            <v>ucayalina</v>
          </cell>
          <cell r="F3728" t="str">
            <v>Harms</v>
          </cell>
          <cell r="G3728" t="str">
            <v>-</v>
          </cell>
        </row>
        <row r="3729">
          <cell r="A3729">
            <v>185148105</v>
          </cell>
          <cell r="B3729" t="str">
            <v>Dioclea virgata (Rich.) Amshoff</v>
          </cell>
          <cell r="C3729" t="str">
            <v>Fabaceae</v>
          </cell>
          <cell r="D3729" t="str">
            <v>Dioclea</v>
          </cell>
          <cell r="E3729" t="str">
            <v>virgata</v>
          </cell>
          <cell r="F3729" t="str">
            <v>(Rich.) Amshoff</v>
          </cell>
          <cell r="G3729" t="str">
            <v>-</v>
          </cell>
        </row>
        <row r="3730">
          <cell r="A3730">
            <v>185149100</v>
          </cell>
          <cell r="B3730" t="str">
            <v>Diplotropis sp.</v>
          </cell>
          <cell r="C3730" t="str">
            <v>Fabaceae</v>
          </cell>
          <cell r="D3730" t="str">
            <v>Diplotropis</v>
          </cell>
          <cell r="E3730" t="str">
            <v>sp.</v>
          </cell>
          <cell r="F3730" t="str">
            <v>-</v>
          </cell>
          <cell r="G3730" t="str">
            <v>-</v>
          </cell>
        </row>
        <row r="3731">
          <cell r="A3731">
            <v>185149101</v>
          </cell>
          <cell r="B3731" t="str">
            <v>Diplotropis martiusii Benth.</v>
          </cell>
          <cell r="C3731" t="str">
            <v>Fabaceae</v>
          </cell>
          <cell r="D3731" t="str">
            <v>Diplotropis</v>
          </cell>
          <cell r="E3731" t="str">
            <v>martiusii</v>
          </cell>
          <cell r="F3731" t="str">
            <v>Benth.</v>
          </cell>
          <cell r="G3731" t="str">
            <v>Árbol de fruta venenosa | Palo de pescado | Palo amarillo | Palo loro | Frijolito | Corazón Negro</v>
          </cell>
        </row>
        <row r="3732">
          <cell r="A3732">
            <v>185149102</v>
          </cell>
          <cell r="B3732" t="str">
            <v>Diplotropis peruviana J.F.Macbr.</v>
          </cell>
          <cell r="C3732" t="str">
            <v>Fabaceae</v>
          </cell>
          <cell r="D3732" t="str">
            <v>Diplotropis</v>
          </cell>
          <cell r="E3732" t="str">
            <v>peruviana</v>
          </cell>
          <cell r="F3732" t="str">
            <v>J.F.Macbr.</v>
          </cell>
          <cell r="G3732" t="str">
            <v>-</v>
          </cell>
        </row>
        <row r="3733">
          <cell r="A3733">
            <v>185149103</v>
          </cell>
          <cell r="B3733" t="str">
            <v>Diplotropis purpurea (Rich.) Amshoff</v>
          </cell>
          <cell r="C3733" t="str">
            <v>Fabaceae</v>
          </cell>
          <cell r="D3733" t="str">
            <v>Diplotropis</v>
          </cell>
          <cell r="E3733" t="str">
            <v>purpurea</v>
          </cell>
          <cell r="F3733" t="str">
            <v>(Rich.) Amshoff</v>
          </cell>
          <cell r="G3733" t="str">
            <v>Bálsamo negro | Cacho</v>
          </cell>
        </row>
        <row r="3734">
          <cell r="A3734">
            <v>185150100</v>
          </cell>
          <cell r="B3734" t="str">
            <v>Dipteryx sp.</v>
          </cell>
          <cell r="C3734" t="str">
            <v>Fabaceae</v>
          </cell>
          <cell r="D3734" t="str">
            <v>Dipteryx</v>
          </cell>
          <cell r="E3734" t="str">
            <v>sp.</v>
          </cell>
          <cell r="F3734" t="str">
            <v>-</v>
          </cell>
          <cell r="G3734" t="str">
            <v>Palo de maní de pescado</v>
          </cell>
        </row>
        <row r="3735">
          <cell r="A3735">
            <v>185150101</v>
          </cell>
          <cell r="B3735" t="str">
            <v>Dipteryx magnifica (Ducke) Ducke</v>
          </cell>
          <cell r="C3735" t="str">
            <v>Fabaceae</v>
          </cell>
          <cell r="D3735" t="str">
            <v>Dipteryx</v>
          </cell>
          <cell r="E3735" t="str">
            <v>magnifica</v>
          </cell>
          <cell r="F3735" t="str">
            <v>(Ducke) Ducke</v>
          </cell>
          <cell r="G3735" t="str">
            <v>-</v>
          </cell>
        </row>
        <row r="3736">
          <cell r="A3736">
            <v>185150102</v>
          </cell>
          <cell r="B3736" t="str">
            <v>Dipteryx micrantha Harms</v>
          </cell>
          <cell r="C3736" t="str">
            <v>Fabaceae</v>
          </cell>
          <cell r="D3736" t="str">
            <v>Dipteryx</v>
          </cell>
          <cell r="E3736" t="str">
            <v>micrantha</v>
          </cell>
          <cell r="F3736" t="str">
            <v>Harms</v>
          </cell>
          <cell r="G3736" t="str">
            <v>-</v>
          </cell>
        </row>
        <row r="3737">
          <cell r="A3737">
            <v>185150103</v>
          </cell>
          <cell r="B3737" t="str">
            <v>Dipteryx odorata (Aubl.) Willd.</v>
          </cell>
          <cell r="C3737" t="str">
            <v>Fabaceae</v>
          </cell>
          <cell r="D3737" t="str">
            <v>Dipteryx</v>
          </cell>
          <cell r="E3737" t="str">
            <v>odorata</v>
          </cell>
          <cell r="F3737" t="str">
            <v>(Aubl.) Willd.</v>
          </cell>
          <cell r="G3737" t="str">
            <v>Charapillo | Charapilla</v>
          </cell>
        </row>
        <row r="3738">
          <cell r="A3738">
            <v>185150104</v>
          </cell>
          <cell r="B3738" t="str">
            <v xml:space="preserve">Dipteryx oleífera  Benth. </v>
          </cell>
          <cell r="C3738" t="str">
            <v>Fabaceae</v>
          </cell>
          <cell r="D3738" t="str">
            <v>Dipteryx</v>
          </cell>
          <cell r="E3738" t="str">
            <v xml:space="preserve">oleífera </v>
          </cell>
          <cell r="F3738" t="str">
            <v xml:space="preserve">Benth. </v>
          </cell>
          <cell r="G3738" t="str">
            <v xml:space="preserve">Choiba </v>
          </cell>
        </row>
        <row r="3739">
          <cell r="A3739">
            <v>185150105</v>
          </cell>
          <cell r="B3739" t="str">
            <v>Dipteryx polyphylla Huber</v>
          </cell>
          <cell r="C3739" t="str">
            <v>Fabaceae</v>
          </cell>
          <cell r="D3739" t="str">
            <v>Dipteryx</v>
          </cell>
          <cell r="E3739" t="str">
            <v>polyphylla</v>
          </cell>
          <cell r="F3739" t="str">
            <v>Huber</v>
          </cell>
          <cell r="G3739" t="str">
            <v>-</v>
          </cell>
        </row>
        <row r="3740">
          <cell r="A3740">
            <v>185150106</v>
          </cell>
          <cell r="B3740" t="str">
            <v>Dipteryx punctata (S.F.Blake) Amshoff</v>
          </cell>
          <cell r="C3740" t="str">
            <v>Fabaceae</v>
          </cell>
          <cell r="D3740" t="str">
            <v>Dipteryx</v>
          </cell>
          <cell r="E3740" t="str">
            <v>punctata</v>
          </cell>
          <cell r="F3740" t="str">
            <v>(S.F.Blake) Amshoff</v>
          </cell>
          <cell r="G3740" t="str">
            <v>Sarrapio</v>
          </cell>
        </row>
        <row r="3741">
          <cell r="A3741">
            <v>185150107</v>
          </cell>
          <cell r="B3741" t="str">
            <v>Dipteryx rosea Benth.</v>
          </cell>
          <cell r="C3741" t="str">
            <v>Fabaceae</v>
          </cell>
          <cell r="D3741" t="str">
            <v>Dipteryx</v>
          </cell>
          <cell r="E3741" t="str">
            <v>rosea</v>
          </cell>
          <cell r="F3741" t="str">
            <v>Benth.</v>
          </cell>
          <cell r="G3741" t="str">
            <v>-</v>
          </cell>
        </row>
        <row r="3742">
          <cell r="A3742">
            <v>185151100</v>
          </cell>
          <cell r="B3742" t="str">
            <v>Dussia sp.</v>
          </cell>
          <cell r="C3742" t="str">
            <v>Fabaceae</v>
          </cell>
          <cell r="D3742" t="str">
            <v>Dussia</v>
          </cell>
          <cell r="E3742" t="str">
            <v>sp.</v>
          </cell>
          <cell r="F3742" t="str">
            <v>-</v>
          </cell>
          <cell r="G3742" t="str">
            <v>-</v>
          </cell>
        </row>
        <row r="3743">
          <cell r="A3743">
            <v>185151101</v>
          </cell>
          <cell r="B3743" t="str">
            <v>Dussia lehmannii  Harms</v>
          </cell>
          <cell r="C3743" t="str">
            <v>Fabaceae</v>
          </cell>
          <cell r="D3743" t="str">
            <v>Dussia</v>
          </cell>
          <cell r="E3743" t="str">
            <v xml:space="preserve">lehmannii </v>
          </cell>
          <cell r="F3743" t="str">
            <v>Harms</v>
          </cell>
          <cell r="G3743" t="str">
            <v>Bagata | Fruta de sábalo</v>
          </cell>
        </row>
        <row r="3744">
          <cell r="A3744">
            <v>185151102</v>
          </cell>
          <cell r="B3744" t="str">
            <v>Dussia tessmannii Harms</v>
          </cell>
          <cell r="C3744" t="str">
            <v>Fabaceae</v>
          </cell>
          <cell r="D3744" t="str">
            <v>Dussia</v>
          </cell>
          <cell r="E3744" t="str">
            <v>tessmannii</v>
          </cell>
          <cell r="F3744" t="str">
            <v>Harms</v>
          </cell>
          <cell r="G3744" t="str">
            <v>Coropo</v>
          </cell>
        </row>
        <row r="3745">
          <cell r="A3745">
            <v>185152100</v>
          </cell>
          <cell r="B3745" t="str">
            <v>Entada sp.</v>
          </cell>
          <cell r="C3745" t="str">
            <v>Fabaceae</v>
          </cell>
          <cell r="D3745" t="str">
            <v>Entada</v>
          </cell>
          <cell r="E3745" t="str">
            <v>sp.</v>
          </cell>
          <cell r="F3745" t="str">
            <v>-</v>
          </cell>
          <cell r="G3745" t="str">
            <v>-</v>
          </cell>
        </row>
        <row r="3746">
          <cell r="A3746">
            <v>185152101</v>
          </cell>
          <cell r="B3746" t="str">
            <v>Entada polyphylla Benth.</v>
          </cell>
          <cell r="C3746" t="str">
            <v>Fabaceae</v>
          </cell>
          <cell r="D3746" t="str">
            <v>Entada</v>
          </cell>
          <cell r="E3746" t="str">
            <v>polyphylla</v>
          </cell>
          <cell r="F3746" t="str">
            <v>Benth.</v>
          </cell>
          <cell r="G3746" t="str">
            <v>Guamillo</v>
          </cell>
        </row>
        <row r="3747">
          <cell r="A3747">
            <v>185152102</v>
          </cell>
          <cell r="B3747" t="str">
            <v>Entada polystachya (L.) DC.</v>
          </cell>
          <cell r="C3747" t="str">
            <v>Fabaceae</v>
          </cell>
          <cell r="D3747" t="str">
            <v>Entada</v>
          </cell>
          <cell r="E3747" t="str">
            <v>polystachya</v>
          </cell>
          <cell r="F3747" t="str">
            <v>(L.) DC.</v>
          </cell>
          <cell r="G3747" t="str">
            <v>-</v>
          </cell>
        </row>
        <row r="3748">
          <cell r="A3748">
            <v>185153100</v>
          </cell>
          <cell r="B3748" t="str">
            <v>Enterolobium sp.</v>
          </cell>
          <cell r="C3748" t="str">
            <v>Fabaceae</v>
          </cell>
          <cell r="D3748" t="str">
            <v>Enterolobium</v>
          </cell>
          <cell r="E3748" t="str">
            <v>sp.</v>
          </cell>
          <cell r="F3748" t="str">
            <v>-</v>
          </cell>
          <cell r="G3748" t="str">
            <v>-</v>
          </cell>
        </row>
        <row r="3749">
          <cell r="A3749">
            <v>185153101</v>
          </cell>
          <cell r="B3749" t="str">
            <v>Enterolobium barinense L.Cárdenas &amp; Rodr.-Carr.</v>
          </cell>
          <cell r="C3749" t="str">
            <v>Fabaceae</v>
          </cell>
          <cell r="D3749" t="str">
            <v>Enterolobium</v>
          </cell>
          <cell r="E3749" t="str">
            <v>barinense</v>
          </cell>
          <cell r="F3749" t="str">
            <v>L.Cárdenas &amp; Rodr.-Carr.</v>
          </cell>
          <cell r="G3749" t="str">
            <v>-</v>
          </cell>
        </row>
        <row r="3750">
          <cell r="A3750">
            <v>185153102</v>
          </cell>
          <cell r="B3750" t="str">
            <v>Enterolobium barnebianum Mesquita &amp; M.F.Silva</v>
          </cell>
          <cell r="C3750" t="str">
            <v>Fabaceae</v>
          </cell>
          <cell r="D3750" t="str">
            <v>Enterolobium</v>
          </cell>
          <cell r="E3750" t="str">
            <v>barnebianum</v>
          </cell>
          <cell r="F3750" t="str">
            <v>Mesquita &amp; M.F.Silva</v>
          </cell>
          <cell r="G3750" t="str">
            <v>-</v>
          </cell>
        </row>
        <row r="3751">
          <cell r="A3751">
            <v>185153103</v>
          </cell>
          <cell r="B3751" t="str">
            <v>Enterolobium cyclocarpum (Jacq.) Griseb.</v>
          </cell>
          <cell r="C3751" t="str">
            <v>Fabaceae</v>
          </cell>
          <cell r="D3751" t="str">
            <v>Enterolobium</v>
          </cell>
          <cell r="E3751" t="str">
            <v>cyclocarpum</v>
          </cell>
          <cell r="F3751" t="str">
            <v>(Jacq.) Griseb.</v>
          </cell>
          <cell r="G3751" t="str">
            <v>Orejero | Caracaro | Dormilón | Jaboncillo</v>
          </cell>
        </row>
        <row r="3752">
          <cell r="A3752">
            <v>185153104</v>
          </cell>
          <cell r="B3752" t="str">
            <v>Enterolobium schomburgkii (Benth.) Benth.</v>
          </cell>
          <cell r="C3752" t="str">
            <v>Fabaceae</v>
          </cell>
          <cell r="D3752" t="str">
            <v>Enterolobium</v>
          </cell>
          <cell r="E3752" t="str">
            <v>schomburgkii</v>
          </cell>
          <cell r="F3752" t="str">
            <v>(Benth.) Benth.</v>
          </cell>
          <cell r="G3752" t="str">
            <v>Dormidero | Orejero | Dormidero | Jaboncillo | Revienta tetas | Yopo | Resbala mono | Dormidera</v>
          </cell>
        </row>
        <row r="3753">
          <cell r="A3753">
            <v>185153105</v>
          </cell>
          <cell r="B3753" t="str">
            <v>Enterolobium timbouva Mart.</v>
          </cell>
          <cell r="C3753" t="str">
            <v>Fabaceae</v>
          </cell>
          <cell r="D3753" t="str">
            <v>Enterolobium</v>
          </cell>
          <cell r="E3753" t="str">
            <v>timbouva</v>
          </cell>
          <cell r="F3753" t="str">
            <v>Mart.</v>
          </cell>
          <cell r="G3753" t="str">
            <v>-</v>
          </cell>
        </row>
        <row r="3754">
          <cell r="A3754">
            <v>185154100</v>
          </cell>
          <cell r="B3754" t="str">
            <v>Eperua sp.</v>
          </cell>
          <cell r="C3754" t="str">
            <v>Fabaceae</v>
          </cell>
          <cell r="D3754" t="str">
            <v>Eperua</v>
          </cell>
          <cell r="E3754" t="str">
            <v>sp.</v>
          </cell>
          <cell r="F3754" t="str">
            <v>-</v>
          </cell>
          <cell r="G3754" t="str">
            <v>-</v>
          </cell>
        </row>
        <row r="3755">
          <cell r="A3755">
            <v>185154101</v>
          </cell>
          <cell r="B3755" t="str">
            <v>Eperua leucantha Benth.</v>
          </cell>
          <cell r="C3755" t="str">
            <v>Fabaceae</v>
          </cell>
          <cell r="D3755" t="str">
            <v>Eperua</v>
          </cell>
          <cell r="E3755" t="str">
            <v>leucantha</v>
          </cell>
          <cell r="F3755" t="str">
            <v>Benth.</v>
          </cell>
          <cell r="G3755" t="str">
            <v>Palo cruz | Palo colorado | Palo rojo | Yévare blanco | Yévaro sabanero | Yévare morado | Yebaro</v>
          </cell>
        </row>
        <row r="3756">
          <cell r="A3756">
            <v>185154102</v>
          </cell>
          <cell r="B3756" t="str">
            <v>Eperua purpurea Benth.</v>
          </cell>
          <cell r="C3756" t="str">
            <v>Fabaceae</v>
          </cell>
          <cell r="D3756" t="str">
            <v>Eperua</v>
          </cell>
          <cell r="E3756" t="str">
            <v>purpurea</v>
          </cell>
          <cell r="F3756" t="str">
            <v>Benth.</v>
          </cell>
          <cell r="G3756" t="str">
            <v>-</v>
          </cell>
        </row>
        <row r="3757">
          <cell r="A3757">
            <v>185155100</v>
          </cell>
          <cell r="B3757" t="str">
            <v>Eriosema sp.</v>
          </cell>
          <cell r="C3757" t="str">
            <v>Fabaceae</v>
          </cell>
          <cell r="D3757" t="str">
            <v>Eriosema</v>
          </cell>
          <cell r="E3757" t="str">
            <v>sp.</v>
          </cell>
          <cell r="F3757" t="str">
            <v>-</v>
          </cell>
          <cell r="G3757" t="str">
            <v>-</v>
          </cell>
        </row>
        <row r="3758">
          <cell r="A3758">
            <v>185155101</v>
          </cell>
          <cell r="B3758" t="str">
            <v>Eriosema crinitum (Kunth) G.Don</v>
          </cell>
          <cell r="C3758" t="str">
            <v>Fabaceae</v>
          </cell>
          <cell r="D3758" t="str">
            <v>Eriosema</v>
          </cell>
          <cell r="E3758" t="str">
            <v>crinitum</v>
          </cell>
          <cell r="F3758" t="str">
            <v>(Kunth) G.Don</v>
          </cell>
          <cell r="G3758" t="str">
            <v>-</v>
          </cell>
        </row>
        <row r="3759">
          <cell r="A3759">
            <v>185155102</v>
          </cell>
          <cell r="B3759" t="str">
            <v>Eriosema obovatum Benth.</v>
          </cell>
          <cell r="C3759" t="str">
            <v>Fabaceae</v>
          </cell>
          <cell r="D3759" t="str">
            <v>Eriosema</v>
          </cell>
          <cell r="E3759" t="str">
            <v>obovatum</v>
          </cell>
          <cell r="F3759" t="str">
            <v>Benth.</v>
          </cell>
          <cell r="G3759" t="str">
            <v>-</v>
          </cell>
        </row>
        <row r="3760">
          <cell r="A3760">
            <v>185155103</v>
          </cell>
          <cell r="B3760" t="str">
            <v>Eriosema rufum (Kunth) G.Don</v>
          </cell>
          <cell r="C3760" t="str">
            <v>Fabaceae</v>
          </cell>
          <cell r="D3760" t="str">
            <v>Eriosema</v>
          </cell>
          <cell r="E3760" t="str">
            <v>rufum</v>
          </cell>
          <cell r="F3760" t="str">
            <v>(Kunth) G.Don</v>
          </cell>
          <cell r="G3760" t="str">
            <v>-</v>
          </cell>
        </row>
        <row r="3761">
          <cell r="A3761">
            <v>185155104</v>
          </cell>
          <cell r="B3761" t="str">
            <v>Eriosema simplicifolium (Kunth) G.Don</v>
          </cell>
          <cell r="C3761" t="str">
            <v>Fabaceae</v>
          </cell>
          <cell r="D3761" t="str">
            <v>Eriosema</v>
          </cell>
          <cell r="E3761" t="str">
            <v>simplicifolium</v>
          </cell>
          <cell r="F3761" t="str">
            <v>(Kunth) G.Don</v>
          </cell>
          <cell r="G3761" t="str">
            <v>Amor seco</v>
          </cell>
        </row>
        <row r="3762">
          <cell r="A3762">
            <v>185155105</v>
          </cell>
          <cell r="B3762" t="str">
            <v>Eriosema violaceum (Aubl.) G.Don</v>
          </cell>
          <cell r="C3762" t="str">
            <v>Fabaceae</v>
          </cell>
          <cell r="D3762" t="str">
            <v>Eriosema</v>
          </cell>
          <cell r="E3762" t="str">
            <v>violaceum</v>
          </cell>
          <cell r="F3762" t="str">
            <v>(Aubl.) G.Don</v>
          </cell>
          <cell r="G3762" t="str">
            <v>-</v>
          </cell>
        </row>
        <row r="3763">
          <cell r="A3763">
            <v>185156100</v>
          </cell>
          <cell r="B3763" t="str">
            <v>Erythrina sp.</v>
          </cell>
          <cell r="C3763" t="str">
            <v>Fabaceae</v>
          </cell>
          <cell r="D3763" t="str">
            <v>Erythrina</v>
          </cell>
          <cell r="E3763" t="str">
            <v>sp.</v>
          </cell>
          <cell r="F3763" t="str">
            <v>-</v>
          </cell>
          <cell r="G3763" t="str">
            <v>-</v>
          </cell>
        </row>
        <row r="3764">
          <cell r="A3764">
            <v>185156101</v>
          </cell>
          <cell r="B3764" t="str">
            <v>Erythrina amazonica Krukoff</v>
          </cell>
          <cell r="C3764" t="str">
            <v>Fabaceae</v>
          </cell>
          <cell r="D3764" t="str">
            <v>Erythrina</v>
          </cell>
          <cell r="E3764" t="str">
            <v>amazonica</v>
          </cell>
          <cell r="F3764" t="str">
            <v>Krukoff</v>
          </cell>
          <cell r="G3764" t="str">
            <v>-</v>
          </cell>
        </row>
        <row r="3765">
          <cell r="A3765">
            <v>185156102</v>
          </cell>
          <cell r="B3765" t="str">
            <v>Erythrina edulis Micheli</v>
          </cell>
          <cell r="C3765" t="str">
            <v>Fabaceae</v>
          </cell>
          <cell r="D3765" t="str">
            <v>Erythrina</v>
          </cell>
          <cell r="E3765" t="str">
            <v>edulis</v>
          </cell>
          <cell r="F3765" t="str">
            <v>Micheli</v>
          </cell>
          <cell r="G3765" t="str">
            <v>Chachafruto</v>
          </cell>
        </row>
        <row r="3766">
          <cell r="A3766">
            <v>185156103</v>
          </cell>
          <cell r="B3766" t="str">
            <v>Erythrina fusca Lour.</v>
          </cell>
          <cell r="C3766" t="str">
            <v>Fabaceae</v>
          </cell>
          <cell r="D3766" t="str">
            <v>Erythrina</v>
          </cell>
          <cell r="E3766" t="str">
            <v>fusca</v>
          </cell>
          <cell r="F3766" t="str">
            <v>Lour.</v>
          </cell>
          <cell r="G3766" t="str">
            <v>Cámbulo | Cámbulo rosado | Amacise | Cachimbo</v>
          </cell>
        </row>
        <row r="3767">
          <cell r="A3767">
            <v>185156104</v>
          </cell>
          <cell r="B3767" t="str">
            <v>Erythrina poeppigiana (Walp.) O.F.Cook</v>
          </cell>
          <cell r="C3767" t="str">
            <v>Fabaceae</v>
          </cell>
          <cell r="D3767" t="str">
            <v>Erythrina</v>
          </cell>
          <cell r="E3767" t="str">
            <v>poeppigiana</v>
          </cell>
          <cell r="F3767" t="str">
            <v>(Walp.) O.F.Cook</v>
          </cell>
          <cell r="G3767" t="str">
            <v>Cachimbo | Cachimbo</v>
          </cell>
        </row>
        <row r="3768">
          <cell r="A3768">
            <v>185156105</v>
          </cell>
          <cell r="B3768" t="str">
            <v>Erythrina rubrinervia Kunth</v>
          </cell>
          <cell r="C3768" t="str">
            <v>Fabaceae</v>
          </cell>
          <cell r="D3768" t="str">
            <v>Erythrina</v>
          </cell>
          <cell r="E3768" t="str">
            <v>rubrinervia</v>
          </cell>
          <cell r="F3768" t="str">
            <v>Kunth</v>
          </cell>
          <cell r="G3768" t="str">
            <v>Pepito</v>
          </cell>
        </row>
        <row r="3769">
          <cell r="A3769">
            <v>185156106</v>
          </cell>
          <cell r="B3769" t="str">
            <v>Erythrina variegata L.</v>
          </cell>
          <cell r="C3769" t="str">
            <v>Fabaceae</v>
          </cell>
          <cell r="D3769" t="str">
            <v>Erythrina</v>
          </cell>
          <cell r="E3769" t="str">
            <v>variegata</v>
          </cell>
          <cell r="F3769" t="str">
            <v>L.</v>
          </cell>
          <cell r="G3769" t="str">
            <v>-</v>
          </cell>
        </row>
        <row r="3770">
          <cell r="A3770">
            <v>185157100</v>
          </cell>
          <cell r="B3770" t="str">
            <v>Fissicalyx fendleri Benth.</v>
          </cell>
          <cell r="C3770" t="str">
            <v>Fabaceae</v>
          </cell>
          <cell r="D3770" t="str">
            <v>Fissicalyx</v>
          </cell>
          <cell r="E3770" t="str">
            <v>fendleri</v>
          </cell>
          <cell r="F3770" t="str">
            <v>Benth.</v>
          </cell>
          <cell r="G3770" t="str">
            <v>Casapión | Escobo</v>
          </cell>
        </row>
        <row r="3771">
          <cell r="A3771">
            <v>185158100</v>
          </cell>
          <cell r="B3771" t="str">
            <v>Flemingia macrophylla (Willd.) Kuntze ex Merr.</v>
          </cell>
          <cell r="C3771" t="str">
            <v>Fabaceae</v>
          </cell>
          <cell r="D3771" t="str">
            <v>Flemingia</v>
          </cell>
          <cell r="E3771" t="str">
            <v>macrophylla</v>
          </cell>
          <cell r="F3771" t="str">
            <v>(Willd.) Kuntze ex Merr.</v>
          </cell>
          <cell r="G3771" t="str">
            <v>Flemigia | Flimigia</v>
          </cell>
        </row>
        <row r="3772">
          <cell r="A3772">
            <v>185159100</v>
          </cell>
          <cell r="B3772" t="str">
            <v>Galactia sp.</v>
          </cell>
          <cell r="C3772" t="str">
            <v>Fabaceae</v>
          </cell>
          <cell r="D3772" t="str">
            <v>Galactia</v>
          </cell>
          <cell r="E3772" t="str">
            <v>sp.</v>
          </cell>
          <cell r="F3772" t="str">
            <v>-</v>
          </cell>
          <cell r="G3772" t="str">
            <v>-</v>
          </cell>
        </row>
        <row r="3773">
          <cell r="A3773">
            <v>185159101</v>
          </cell>
          <cell r="B3773" t="str">
            <v>Galactia glaucescens Kunth</v>
          </cell>
          <cell r="C3773" t="str">
            <v>Fabaceae</v>
          </cell>
          <cell r="D3773" t="str">
            <v>Galactia</v>
          </cell>
          <cell r="E3773" t="str">
            <v>glaucescens</v>
          </cell>
          <cell r="F3773" t="str">
            <v>Kunth</v>
          </cell>
          <cell r="G3773" t="str">
            <v>-</v>
          </cell>
        </row>
        <row r="3774">
          <cell r="A3774">
            <v>185159102</v>
          </cell>
          <cell r="B3774" t="str">
            <v>Galactia jussiaeana Kunth</v>
          </cell>
          <cell r="C3774" t="str">
            <v>Fabaceae</v>
          </cell>
          <cell r="D3774" t="str">
            <v>Galactia</v>
          </cell>
          <cell r="E3774" t="str">
            <v>jussiaeana</v>
          </cell>
          <cell r="F3774" t="str">
            <v>Kunth</v>
          </cell>
          <cell r="G3774" t="str">
            <v>-</v>
          </cell>
        </row>
        <row r="3775">
          <cell r="A3775">
            <v>185160100</v>
          </cell>
          <cell r="B3775" t="str">
            <v>Gliricidia sepium (Jacq.) Walp.</v>
          </cell>
          <cell r="C3775" t="str">
            <v>Fabaceae</v>
          </cell>
          <cell r="D3775" t="str">
            <v>Gliricidia</v>
          </cell>
          <cell r="E3775" t="str">
            <v>sepium</v>
          </cell>
          <cell r="F3775" t="str">
            <v>(Jacq.) Walp.</v>
          </cell>
          <cell r="G3775" t="str">
            <v>Matarratón | Mata ratón</v>
          </cell>
        </row>
        <row r="3776">
          <cell r="A3776">
            <v>185161100</v>
          </cell>
          <cell r="B3776" t="str">
            <v>Guianodendron praeclarum (Sandwith) R.S.Rodr. &amp; A.M.G.Azevedo</v>
          </cell>
          <cell r="C3776" t="str">
            <v>Fabaceae</v>
          </cell>
          <cell r="D3776" t="str">
            <v>Guianodendron</v>
          </cell>
          <cell r="E3776" t="str">
            <v>praeclarum</v>
          </cell>
          <cell r="F3776" t="str">
            <v>(Sandwith) R.S.Rodr. &amp; A.M.G.Azevedo</v>
          </cell>
          <cell r="G3776" t="str">
            <v>Corazón Negro</v>
          </cell>
        </row>
        <row r="3777">
          <cell r="A3777">
            <v>185162100</v>
          </cell>
          <cell r="B3777" t="str">
            <v>Gwilymia paniculata (Poepp. &amp; Endl.) A.G.Lima, Paula-Souza &amp; Scalon</v>
          </cell>
          <cell r="C3777" t="str">
            <v>Fabaceae</v>
          </cell>
          <cell r="D3777" t="str">
            <v>Gwilymia</v>
          </cell>
          <cell r="E3777" t="str">
            <v>paniculata</v>
          </cell>
          <cell r="F3777" t="str">
            <v>(Poepp. &amp; Endl.) A.G.Lima, Paula-Souza &amp; Scalon</v>
          </cell>
          <cell r="G3777" t="str">
            <v>-</v>
          </cell>
        </row>
        <row r="3778">
          <cell r="A3778">
            <v>185163100</v>
          </cell>
          <cell r="B3778" t="str">
            <v>Heterostemon sp.</v>
          </cell>
          <cell r="C3778" t="str">
            <v>Fabaceae</v>
          </cell>
          <cell r="D3778" t="str">
            <v>Heterostemon</v>
          </cell>
          <cell r="E3778" t="str">
            <v>sp.</v>
          </cell>
          <cell r="F3778" t="str">
            <v>-</v>
          </cell>
          <cell r="G3778" t="str">
            <v>-</v>
          </cell>
        </row>
        <row r="3779">
          <cell r="A3779">
            <v>185163101</v>
          </cell>
          <cell r="B3779" t="str">
            <v>Heterostemon amoris Fonseca-Cortés</v>
          </cell>
          <cell r="C3779" t="str">
            <v>Fabaceae</v>
          </cell>
          <cell r="D3779" t="str">
            <v>Heterostemon</v>
          </cell>
          <cell r="E3779" t="str">
            <v>amoris</v>
          </cell>
          <cell r="F3779" t="str">
            <v>Fonseca-Cortés</v>
          </cell>
          <cell r="G3779" t="str">
            <v>-</v>
          </cell>
        </row>
        <row r="3780">
          <cell r="A3780">
            <v>185163102</v>
          </cell>
          <cell r="B3780" t="str">
            <v>Heterostemon conjugatus Benth.</v>
          </cell>
          <cell r="C3780" t="str">
            <v>Fabaceae</v>
          </cell>
          <cell r="D3780" t="str">
            <v>Heterostemon</v>
          </cell>
          <cell r="E3780" t="str">
            <v>conjugatus</v>
          </cell>
          <cell r="F3780" t="str">
            <v>Benth.</v>
          </cell>
          <cell r="G3780" t="str">
            <v>Guamita | Palo de cruz</v>
          </cell>
        </row>
        <row r="3781">
          <cell r="A3781">
            <v>185163103</v>
          </cell>
          <cell r="B3781" t="str">
            <v>Heterostemon ellipticus Benth.</v>
          </cell>
          <cell r="C3781" t="str">
            <v>Fabaceae</v>
          </cell>
          <cell r="D3781" t="str">
            <v>Heterostemon</v>
          </cell>
          <cell r="E3781" t="str">
            <v>ellipticus</v>
          </cell>
          <cell r="F3781" t="str">
            <v>Benth.</v>
          </cell>
          <cell r="G3781" t="str">
            <v>-</v>
          </cell>
        </row>
        <row r="3782">
          <cell r="A3782">
            <v>185163104</v>
          </cell>
          <cell r="B3782" t="str">
            <v>Heterostemon mimosoides Desf.</v>
          </cell>
          <cell r="C3782" t="str">
            <v>Fabaceae</v>
          </cell>
          <cell r="D3782" t="str">
            <v>Heterostemon</v>
          </cell>
          <cell r="E3782" t="str">
            <v>mimosoides</v>
          </cell>
          <cell r="F3782" t="str">
            <v>Desf.</v>
          </cell>
          <cell r="G3782" t="str">
            <v>-</v>
          </cell>
        </row>
        <row r="3783">
          <cell r="A3783">
            <v>185164100</v>
          </cell>
          <cell r="B3783" t="str">
            <v>Hydrochorea sp.</v>
          </cell>
          <cell r="C3783" t="str">
            <v>Fabaceae</v>
          </cell>
          <cell r="D3783" t="str">
            <v>Hydrochorea</v>
          </cell>
          <cell r="E3783" t="str">
            <v>sp.</v>
          </cell>
          <cell r="F3783" t="str">
            <v>-</v>
          </cell>
          <cell r="G3783" t="str">
            <v>-</v>
          </cell>
        </row>
        <row r="3784">
          <cell r="A3784">
            <v>185164101</v>
          </cell>
          <cell r="B3784" t="str">
            <v>Hydrochorea corymbosa (Rich.) Barneby &amp; J.W.Grimes</v>
          </cell>
          <cell r="C3784" t="str">
            <v>Fabaceae</v>
          </cell>
          <cell r="D3784" t="str">
            <v>Hydrochorea</v>
          </cell>
          <cell r="E3784" t="str">
            <v>corymbosa</v>
          </cell>
          <cell r="F3784" t="str">
            <v>(Rich.) Barneby &amp; J.W.Grimes</v>
          </cell>
          <cell r="G3784" t="str">
            <v>Luz de perro de agua</v>
          </cell>
        </row>
        <row r="3785">
          <cell r="A3785">
            <v>185164102</v>
          </cell>
          <cell r="B3785" t="str">
            <v>Hydrochorea gonggrijpii (Kleinhoonte) Barneby &amp; J.W.Grimes</v>
          </cell>
          <cell r="C3785" t="str">
            <v>Fabaceae</v>
          </cell>
          <cell r="D3785" t="str">
            <v>Hydrochorea</v>
          </cell>
          <cell r="E3785" t="str">
            <v>gonggrijpii</v>
          </cell>
          <cell r="F3785" t="str">
            <v>(Kleinhoonte) Barneby &amp; J.W.Grimes</v>
          </cell>
          <cell r="G3785" t="str">
            <v>-</v>
          </cell>
        </row>
        <row r="3786">
          <cell r="A3786">
            <v>185164103</v>
          </cell>
          <cell r="B3786" t="str">
            <v>Hydrochorea marginata (Benth.) Barneby &amp; J.W.Grimes</v>
          </cell>
          <cell r="C3786" t="str">
            <v>Fabaceae</v>
          </cell>
          <cell r="D3786" t="str">
            <v>Hydrochorea</v>
          </cell>
          <cell r="E3786" t="str">
            <v>marginata</v>
          </cell>
          <cell r="F3786" t="str">
            <v>(Benth.) Barneby &amp; J.W.Grimes</v>
          </cell>
          <cell r="G3786" t="str">
            <v>-</v>
          </cell>
        </row>
        <row r="3787">
          <cell r="A3787">
            <v>185165100</v>
          </cell>
          <cell r="B3787" t="str">
            <v>Hymenaea sp.</v>
          </cell>
          <cell r="C3787" t="str">
            <v>Fabaceae</v>
          </cell>
          <cell r="D3787" t="str">
            <v>Hymenaea</v>
          </cell>
          <cell r="E3787" t="str">
            <v>sp.</v>
          </cell>
          <cell r="F3787" t="str">
            <v>-</v>
          </cell>
          <cell r="G3787" t="str">
            <v>Algarrobo | Polvillo</v>
          </cell>
        </row>
        <row r="3788">
          <cell r="A3788">
            <v>185165101</v>
          </cell>
          <cell r="B3788" t="str">
            <v>Hymenaea courbaril L.</v>
          </cell>
          <cell r="C3788" t="str">
            <v>Fabaceae</v>
          </cell>
          <cell r="D3788" t="str">
            <v>Hymenaea</v>
          </cell>
          <cell r="E3788" t="str">
            <v>courbaril</v>
          </cell>
          <cell r="F3788" t="str">
            <v>L.</v>
          </cell>
          <cell r="G3788" t="str">
            <v>Algarrobo | Polvillo</v>
          </cell>
        </row>
        <row r="3789">
          <cell r="A3789">
            <v>185165102</v>
          </cell>
          <cell r="B3789" t="str">
            <v>Hymenaea erythrocarpa R.B.Pinto, Mansano &amp; A.M.G.Azevedo</v>
          </cell>
          <cell r="C3789" t="str">
            <v>Fabaceae</v>
          </cell>
          <cell r="D3789" t="str">
            <v>Hymenaea</v>
          </cell>
          <cell r="E3789" t="str">
            <v>erythrocarpa</v>
          </cell>
          <cell r="F3789" t="str">
            <v>R.B.Pinto, Mansano &amp; A.M.G.Azevedo</v>
          </cell>
          <cell r="G3789" t="str">
            <v>Algarrobo aromático | Copal</v>
          </cell>
        </row>
        <row r="3790">
          <cell r="A3790">
            <v>185165103</v>
          </cell>
          <cell r="B3790" t="str">
            <v>Hymenaea intermedia Ducke</v>
          </cell>
          <cell r="C3790" t="str">
            <v>Fabaceae</v>
          </cell>
          <cell r="D3790" t="str">
            <v>Hymenaea</v>
          </cell>
          <cell r="E3790" t="str">
            <v>intermedia</v>
          </cell>
          <cell r="F3790" t="str">
            <v>Ducke</v>
          </cell>
          <cell r="G3790" t="str">
            <v>Algarrobo</v>
          </cell>
        </row>
        <row r="3791">
          <cell r="A3791">
            <v>185165104</v>
          </cell>
          <cell r="B3791" t="str">
            <v>Hymenaea oblongifolia Huber</v>
          </cell>
          <cell r="C3791" t="str">
            <v>Fabaceae</v>
          </cell>
          <cell r="D3791" t="str">
            <v>Hymenaea</v>
          </cell>
          <cell r="E3791" t="str">
            <v>oblongifolia</v>
          </cell>
          <cell r="F3791" t="str">
            <v>Huber</v>
          </cell>
          <cell r="G3791" t="str">
            <v>Algarrobo | Roble | Cocí | Tamarindo</v>
          </cell>
        </row>
        <row r="3792">
          <cell r="A3792">
            <v>185165105</v>
          </cell>
          <cell r="B3792" t="str">
            <v>Hymenaea parvifolia Huber</v>
          </cell>
          <cell r="C3792" t="str">
            <v>Fabaceae</v>
          </cell>
          <cell r="D3792" t="str">
            <v>Hymenaea</v>
          </cell>
          <cell r="E3792" t="str">
            <v>parvifolia</v>
          </cell>
          <cell r="F3792" t="str">
            <v>Huber</v>
          </cell>
          <cell r="G3792" t="str">
            <v>Algarrobo</v>
          </cell>
        </row>
        <row r="3793">
          <cell r="A3793">
            <v>185165106</v>
          </cell>
          <cell r="B3793" t="str">
            <v>Hymenaea reticulata Ducke</v>
          </cell>
          <cell r="C3793" t="str">
            <v>Fabaceae</v>
          </cell>
          <cell r="D3793" t="str">
            <v>Hymenaea</v>
          </cell>
          <cell r="E3793" t="str">
            <v>reticulata</v>
          </cell>
          <cell r="F3793" t="str">
            <v>Ducke</v>
          </cell>
          <cell r="G3793" t="str">
            <v>Pecuequilla | Coca de mico | Algarrobo</v>
          </cell>
        </row>
        <row r="3794">
          <cell r="A3794">
            <v>185166100</v>
          </cell>
          <cell r="B3794" t="str">
            <v>Hymenolobium sp.</v>
          </cell>
          <cell r="C3794" t="str">
            <v>Fabaceae</v>
          </cell>
          <cell r="D3794" t="str">
            <v>Hymenolobium</v>
          </cell>
          <cell r="E3794" t="str">
            <v>sp.</v>
          </cell>
          <cell r="F3794" t="str">
            <v>-</v>
          </cell>
          <cell r="G3794" t="str">
            <v>Cañafistulo | Marimari</v>
          </cell>
        </row>
        <row r="3795">
          <cell r="A3795">
            <v>185166101</v>
          </cell>
          <cell r="B3795" t="str">
            <v>Hymenolobium excelsum Ducke</v>
          </cell>
          <cell r="C3795" t="str">
            <v>Fabaceae</v>
          </cell>
          <cell r="D3795" t="str">
            <v>Hymenolobium</v>
          </cell>
          <cell r="E3795" t="str">
            <v>excelsum</v>
          </cell>
          <cell r="F3795" t="str">
            <v>Ducke</v>
          </cell>
          <cell r="G3795" t="str">
            <v>-</v>
          </cell>
        </row>
        <row r="3796">
          <cell r="A3796">
            <v>185166102</v>
          </cell>
          <cell r="B3796" t="str">
            <v>Hymenolobium heterocarpum Ducke</v>
          </cell>
          <cell r="C3796" t="str">
            <v>Fabaceae</v>
          </cell>
          <cell r="D3796" t="str">
            <v>Hymenolobium</v>
          </cell>
          <cell r="E3796" t="str">
            <v>heterocarpum</v>
          </cell>
          <cell r="F3796" t="str">
            <v>Ducke</v>
          </cell>
          <cell r="G3796" t="str">
            <v>Chocho</v>
          </cell>
        </row>
        <row r="3797">
          <cell r="A3797">
            <v>185166103</v>
          </cell>
          <cell r="B3797" t="str">
            <v>Hymenolobium petraeum Ducke</v>
          </cell>
          <cell r="C3797" t="str">
            <v>Fabaceae</v>
          </cell>
          <cell r="D3797" t="str">
            <v>Hymenolobium</v>
          </cell>
          <cell r="E3797" t="str">
            <v>petraeum</v>
          </cell>
          <cell r="F3797" t="str">
            <v>Ducke</v>
          </cell>
          <cell r="G3797" t="str">
            <v>Marimari</v>
          </cell>
        </row>
        <row r="3798">
          <cell r="A3798">
            <v>185166104</v>
          </cell>
          <cell r="B3798" t="str">
            <v>Hymenolobium pulcherrimum Ducke</v>
          </cell>
          <cell r="C3798" t="str">
            <v>Fabaceae</v>
          </cell>
          <cell r="D3798" t="str">
            <v>Hymenolobium</v>
          </cell>
          <cell r="E3798" t="str">
            <v>pulcherrimum</v>
          </cell>
          <cell r="F3798" t="str">
            <v>Ducke</v>
          </cell>
          <cell r="G3798" t="str">
            <v>Palo de gallinazo | Mary mary</v>
          </cell>
        </row>
        <row r="3799">
          <cell r="A3799">
            <v>185166105</v>
          </cell>
          <cell r="B3799" t="str">
            <v>Hymenolobium velutinum Ducke</v>
          </cell>
          <cell r="C3799" t="str">
            <v>Fabaceae</v>
          </cell>
          <cell r="D3799" t="str">
            <v>Hymenolobium</v>
          </cell>
          <cell r="E3799" t="str">
            <v>velutinum</v>
          </cell>
          <cell r="F3799" t="str">
            <v>Ducke</v>
          </cell>
          <cell r="G3799" t="str">
            <v>-</v>
          </cell>
        </row>
        <row r="3800">
          <cell r="A3800">
            <v>185167100</v>
          </cell>
          <cell r="B3800" t="str">
            <v>Indigofera sp.</v>
          </cell>
          <cell r="C3800" t="str">
            <v>Fabaceae</v>
          </cell>
          <cell r="D3800" t="str">
            <v>Indigofera</v>
          </cell>
          <cell r="E3800" t="str">
            <v>sp.</v>
          </cell>
          <cell r="F3800" t="str">
            <v>-</v>
          </cell>
          <cell r="G3800" t="str">
            <v>-</v>
          </cell>
        </row>
        <row r="3801">
          <cell r="A3801">
            <v>185167101</v>
          </cell>
          <cell r="B3801" t="str">
            <v>Indigofera hirsuta L.</v>
          </cell>
          <cell r="C3801" t="str">
            <v>Fabaceae</v>
          </cell>
          <cell r="D3801" t="str">
            <v>Indigofera</v>
          </cell>
          <cell r="E3801" t="str">
            <v>hirsuta</v>
          </cell>
          <cell r="F3801" t="str">
            <v>L.</v>
          </cell>
          <cell r="G3801" t="str">
            <v>-</v>
          </cell>
        </row>
        <row r="3802">
          <cell r="A3802">
            <v>185167102</v>
          </cell>
          <cell r="B3802" t="str">
            <v>Indigofera lespedezioides Kunth</v>
          </cell>
          <cell r="C3802" t="str">
            <v>Fabaceae</v>
          </cell>
          <cell r="D3802" t="str">
            <v>Indigofera</v>
          </cell>
          <cell r="E3802" t="str">
            <v>lespedezioides</v>
          </cell>
          <cell r="F3802" t="str">
            <v>Kunth</v>
          </cell>
          <cell r="G3802" t="str">
            <v>-</v>
          </cell>
        </row>
        <row r="3803">
          <cell r="A3803">
            <v>185167103</v>
          </cell>
          <cell r="B3803" t="str">
            <v>Indigofera suffruticosa Mill.</v>
          </cell>
          <cell r="C3803" t="str">
            <v>Fabaceae</v>
          </cell>
          <cell r="D3803" t="str">
            <v>Indigofera</v>
          </cell>
          <cell r="E3803" t="str">
            <v>suffruticosa</v>
          </cell>
          <cell r="F3803" t="str">
            <v>Mill.</v>
          </cell>
          <cell r="G3803" t="str">
            <v>-</v>
          </cell>
        </row>
        <row r="3804">
          <cell r="A3804">
            <v>185168100</v>
          </cell>
          <cell r="B3804" t="str">
            <v>Inga sp.</v>
          </cell>
          <cell r="C3804" t="str">
            <v>Fabaceae</v>
          </cell>
          <cell r="D3804" t="str">
            <v>Inga</v>
          </cell>
          <cell r="E3804" t="str">
            <v>sp.</v>
          </cell>
          <cell r="F3804" t="str">
            <v>-</v>
          </cell>
          <cell r="G3804" t="str">
            <v>Guamo de sapo | Chimbillo | Guamo | Guamilla | Caimo de cerebro | Guamo rojo | Chumbimbo | Churimo</v>
          </cell>
        </row>
        <row r="3805">
          <cell r="A3805">
            <v>185168101</v>
          </cell>
          <cell r="B3805" t="str">
            <v>Inga acicularis T.D.Penn.</v>
          </cell>
          <cell r="C3805" t="str">
            <v>Fabaceae</v>
          </cell>
          <cell r="D3805" t="str">
            <v>Inga</v>
          </cell>
          <cell r="E3805" t="str">
            <v>acicularis</v>
          </cell>
          <cell r="F3805" t="str">
            <v>T.D.Penn.</v>
          </cell>
          <cell r="G3805" t="str">
            <v>-</v>
          </cell>
        </row>
        <row r="3806">
          <cell r="A3806">
            <v>185168102</v>
          </cell>
          <cell r="B3806" t="str">
            <v>Inga acreana Harms</v>
          </cell>
          <cell r="C3806" t="str">
            <v>Fabaceae</v>
          </cell>
          <cell r="D3806" t="str">
            <v>Inga</v>
          </cell>
          <cell r="E3806" t="str">
            <v>acreana</v>
          </cell>
          <cell r="F3806" t="str">
            <v>Harms</v>
          </cell>
          <cell r="G3806" t="str">
            <v>Guamo | Guamo cerindo</v>
          </cell>
        </row>
        <row r="3807">
          <cell r="A3807">
            <v>185168103</v>
          </cell>
          <cell r="B3807" t="str">
            <v>Inga acrocephala Steud.</v>
          </cell>
          <cell r="C3807" t="str">
            <v>Fabaceae</v>
          </cell>
          <cell r="D3807" t="str">
            <v>Inga</v>
          </cell>
          <cell r="E3807" t="str">
            <v>acrocephala</v>
          </cell>
          <cell r="F3807" t="str">
            <v>Steud.</v>
          </cell>
          <cell r="G3807" t="str">
            <v>Guama de churuco</v>
          </cell>
        </row>
        <row r="3808">
          <cell r="A3808">
            <v>185168104</v>
          </cell>
          <cell r="B3808" t="str">
            <v>Inga acuminata Benth.</v>
          </cell>
          <cell r="C3808" t="str">
            <v>Fabaceae</v>
          </cell>
          <cell r="D3808" t="str">
            <v>Inga</v>
          </cell>
          <cell r="E3808" t="str">
            <v>acuminata</v>
          </cell>
          <cell r="F3808" t="str">
            <v>Benth.</v>
          </cell>
          <cell r="G3808" t="str">
            <v>Guamito</v>
          </cell>
        </row>
        <row r="3809">
          <cell r="A3809">
            <v>185168105</v>
          </cell>
          <cell r="B3809" t="str">
            <v>Inga alata Benoist</v>
          </cell>
          <cell r="C3809" t="str">
            <v>Fabaceae</v>
          </cell>
          <cell r="D3809" t="str">
            <v>Inga</v>
          </cell>
          <cell r="E3809" t="str">
            <v>alata</v>
          </cell>
          <cell r="F3809" t="str">
            <v>Benoist</v>
          </cell>
          <cell r="G3809" t="str">
            <v>-</v>
          </cell>
        </row>
        <row r="3810">
          <cell r="A3810">
            <v>185168106</v>
          </cell>
          <cell r="B3810" t="str">
            <v>Inga alba (Sw.) Willd.</v>
          </cell>
          <cell r="C3810" t="str">
            <v>Fabaceae</v>
          </cell>
          <cell r="D3810" t="str">
            <v>Inga</v>
          </cell>
          <cell r="E3810" t="str">
            <v>alba</v>
          </cell>
          <cell r="F3810" t="str">
            <v>(Sw.) Willd.</v>
          </cell>
          <cell r="G3810" t="str">
            <v>Guamo | Guamo churimo</v>
          </cell>
        </row>
        <row r="3811">
          <cell r="A3811">
            <v>185168107</v>
          </cell>
          <cell r="B3811" t="str">
            <v>Inga auristellae Harms</v>
          </cell>
          <cell r="C3811" t="str">
            <v>Fabaceae</v>
          </cell>
          <cell r="D3811" t="str">
            <v>Inga</v>
          </cell>
          <cell r="E3811" t="str">
            <v>auristellae</v>
          </cell>
          <cell r="F3811" t="str">
            <v>Harms</v>
          </cell>
          <cell r="G3811" t="str">
            <v>Churimbo | Guamito | Guamo</v>
          </cell>
        </row>
        <row r="3812">
          <cell r="A3812">
            <v>185168108</v>
          </cell>
          <cell r="B3812" t="str">
            <v>Inga bourgonii (Aubl.) DC.</v>
          </cell>
          <cell r="C3812" t="str">
            <v>Fabaceae</v>
          </cell>
          <cell r="D3812" t="str">
            <v>Inga</v>
          </cell>
          <cell r="E3812" t="str">
            <v>bourgonii</v>
          </cell>
          <cell r="F3812" t="str">
            <v>(Aubl.) DC.</v>
          </cell>
          <cell r="G3812" t="str">
            <v>Guama de hoja grande</v>
          </cell>
        </row>
        <row r="3813">
          <cell r="A3813">
            <v>185168109</v>
          </cell>
          <cell r="B3813" t="str">
            <v>Inga brachyrhachis Harms</v>
          </cell>
          <cell r="C3813" t="str">
            <v>Fabaceae</v>
          </cell>
          <cell r="D3813" t="str">
            <v>Inga</v>
          </cell>
          <cell r="E3813" t="str">
            <v>brachyrhachis</v>
          </cell>
          <cell r="F3813" t="str">
            <v>Harms</v>
          </cell>
          <cell r="G3813" t="str">
            <v>Palo de bostezo | Guamo | Chimbillo | Temula</v>
          </cell>
        </row>
        <row r="3814">
          <cell r="A3814">
            <v>185168110</v>
          </cell>
          <cell r="B3814" t="str">
            <v>Inga brachystachya DC.</v>
          </cell>
          <cell r="C3814" t="str">
            <v>Fabaceae</v>
          </cell>
          <cell r="D3814" t="str">
            <v>Inga</v>
          </cell>
          <cell r="E3814" t="str">
            <v>brachystachya</v>
          </cell>
          <cell r="F3814" t="str">
            <v>DC.</v>
          </cell>
          <cell r="G3814" t="str">
            <v>-</v>
          </cell>
        </row>
        <row r="3815">
          <cell r="A3815">
            <v>185168111</v>
          </cell>
          <cell r="B3815" t="str">
            <v>Inga capitata Desv.</v>
          </cell>
          <cell r="C3815" t="str">
            <v>Fabaceae</v>
          </cell>
          <cell r="D3815" t="str">
            <v>Inga</v>
          </cell>
          <cell r="E3815" t="str">
            <v>capitata</v>
          </cell>
          <cell r="F3815" t="str">
            <v>Desv.</v>
          </cell>
          <cell r="G3815" t="str">
            <v>Guamo churimo | Guamo plancheto | Guamo | Palo de sabalo</v>
          </cell>
        </row>
        <row r="3816">
          <cell r="A3816">
            <v>185168112</v>
          </cell>
          <cell r="B3816" t="str">
            <v>Inga cayennensis Benth.</v>
          </cell>
          <cell r="C3816" t="str">
            <v>Fabaceae</v>
          </cell>
          <cell r="D3816" t="str">
            <v>Inga</v>
          </cell>
          <cell r="E3816" t="str">
            <v>cayennensis</v>
          </cell>
          <cell r="F3816" t="str">
            <v>Benth.</v>
          </cell>
          <cell r="G3816" t="str">
            <v>Guama | Guamo</v>
          </cell>
        </row>
        <row r="3817">
          <cell r="A3817">
            <v>185168113</v>
          </cell>
          <cell r="B3817" t="str">
            <v>Inga cecropietorum Ducke</v>
          </cell>
          <cell r="C3817" t="str">
            <v>Fabaceae</v>
          </cell>
          <cell r="D3817" t="str">
            <v>Inga</v>
          </cell>
          <cell r="E3817" t="str">
            <v>cecropietorum</v>
          </cell>
          <cell r="F3817" t="str">
            <v>Ducke</v>
          </cell>
          <cell r="G3817" t="str">
            <v>Guamo</v>
          </cell>
        </row>
        <row r="3818">
          <cell r="A3818">
            <v>185168114</v>
          </cell>
          <cell r="B3818" t="str">
            <v>Inga chartacea Poepp.</v>
          </cell>
          <cell r="C3818" t="str">
            <v>Fabaceae</v>
          </cell>
          <cell r="D3818" t="str">
            <v>Inga</v>
          </cell>
          <cell r="E3818" t="str">
            <v>chartacea</v>
          </cell>
          <cell r="F3818" t="str">
            <v>Poepp.</v>
          </cell>
          <cell r="G3818" t="str">
            <v>-</v>
          </cell>
        </row>
        <row r="3819">
          <cell r="A3819">
            <v>185168115</v>
          </cell>
          <cell r="B3819" t="str">
            <v>Inga chorrerana T.S.Elias</v>
          </cell>
          <cell r="C3819" t="str">
            <v>Fabaceae</v>
          </cell>
          <cell r="D3819" t="str">
            <v>Inga</v>
          </cell>
          <cell r="E3819" t="str">
            <v>chorrerana</v>
          </cell>
          <cell r="F3819" t="str">
            <v>T.S.Elias</v>
          </cell>
          <cell r="G3819" t="str">
            <v>-</v>
          </cell>
        </row>
        <row r="3820">
          <cell r="A3820">
            <v>185168116</v>
          </cell>
          <cell r="B3820" t="str">
            <v>Inga ciliata C.Presl</v>
          </cell>
          <cell r="C3820" t="str">
            <v>Fabaceae</v>
          </cell>
          <cell r="D3820" t="str">
            <v>Inga</v>
          </cell>
          <cell r="E3820" t="str">
            <v>ciliata</v>
          </cell>
          <cell r="F3820" t="str">
            <v>C.Presl</v>
          </cell>
          <cell r="G3820" t="str">
            <v>Guama pequeño | Guamo | Chipazo</v>
          </cell>
        </row>
        <row r="3821">
          <cell r="A3821">
            <v>185168117</v>
          </cell>
          <cell r="B3821" t="str">
            <v>Inga cinnamomea Benth.</v>
          </cell>
          <cell r="C3821" t="str">
            <v>Fabaceae</v>
          </cell>
          <cell r="D3821" t="str">
            <v>Inga</v>
          </cell>
          <cell r="E3821" t="str">
            <v>cinnamomea</v>
          </cell>
          <cell r="F3821" t="str">
            <v>Benth.</v>
          </cell>
          <cell r="G3821" t="str">
            <v>Guamillo | Guamo paleta | Guamo churimo</v>
          </cell>
        </row>
        <row r="3822">
          <cell r="A3822">
            <v>185168118</v>
          </cell>
          <cell r="B3822" t="str">
            <v>Inga cocleensis Pittier</v>
          </cell>
          <cell r="C3822" t="str">
            <v>Fabaceae</v>
          </cell>
          <cell r="D3822" t="str">
            <v>Inga</v>
          </cell>
          <cell r="E3822" t="str">
            <v>cocleensis</v>
          </cell>
          <cell r="F3822" t="str">
            <v>Pittier</v>
          </cell>
          <cell r="G3822" t="str">
            <v>Guamo</v>
          </cell>
        </row>
        <row r="3823">
          <cell r="A3823">
            <v>185168119</v>
          </cell>
          <cell r="B3823" t="str">
            <v>Inga cordatoalata Ducke</v>
          </cell>
          <cell r="C3823" t="str">
            <v>Fabaceae</v>
          </cell>
          <cell r="D3823" t="str">
            <v>Inga</v>
          </cell>
          <cell r="E3823" t="str">
            <v>cordatoalata</v>
          </cell>
          <cell r="F3823" t="str">
            <v>Ducke</v>
          </cell>
          <cell r="G3823" t="str">
            <v>Guamo | Guamo rojo</v>
          </cell>
        </row>
        <row r="3824">
          <cell r="A3824">
            <v>185168120</v>
          </cell>
          <cell r="B3824" t="str">
            <v>Inga cordistipula Mart.</v>
          </cell>
          <cell r="C3824" t="str">
            <v>Fabaceae</v>
          </cell>
          <cell r="D3824" t="str">
            <v>Inga</v>
          </cell>
          <cell r="E3824" t="str">
            <v>cordistipula</v>
          </cell>
          <cell r="F3824" t="str">
            <v>Mart.</v>
          </cell>
          <cell r="G3824" t="str">
            <v>-</v>
          </cell>
        </row>
        <row r="3825">
          <cell r="A3825">
            <v>185168121</v>
          </cell>
          <cell r="B3825" t="str">
            <v>Inga coruscans Willd.</v>
          </cell>
          <cell r="C3825" t="str">
            <v>Fabaceae</v>
          </cell>
          <cell r="D3825" t="str">
            <v>Inga</v>
          </cell>
          <cell r="E3825" t="str">
            <v>coruscans</v>
          </cell>
          <cell r="F3825" t="str">
            <v>Willd.</v>
          </cell>
          <cell r="G3825" t="str">
            <v>Churimbo</v>
          </cell>
        </row>
        <row r="3826">
          <cell r="A3826">
            <v>185168122</v>
          </cell>
          <cell r="B3826" t="str">
            <v>Inga cylindrica (Vell.) Mart.</v>
          </cell>
          <cell r="C3826" t="str">
            <v>Fabaceae</v>
          </cell>
          <cell r="D3826" t="str">
            <v>Inga</v>
          </cell>
          <cell r="E3826" t="str">
            <v>cylindrica</v>
          </cell>
          <cell r="F3826" t="str">
            <v>(Vell.) Mart.</v>
          </cell>
          <cell r="G3826" t="str">
            <v>Guamo pepaloro | Guamo</v>
          </cell>
        </row>
        <row r="3827">
          <cell r="A3827">
            <v>185168123</v>
          </cell>
          <cell r="B3827" t="str">
            <v>Inga densiflora Benth.</v>
          </cell>
          <cell r="C3827" t="str">
            <v>Fabaceae</v>
          </cell>
          <cell r="D3827" t="str">
            <v>Inga</v>
          </cell>
          <cell r="E3827" t="str">
            <v>densiflora</v>
          </cell>
          <cell r="F3827" t="str">
            <v>Benth.</v>
          </cell>
          <cell r="G3827" t="str">
            <v>Guamo machete | Guamo</v>
          </cell>
        </row>
        <row r="3828">
          <cell r="A3828">
            <v>185168124</v>
          </cell>
          <cell r="B3828" t="str">
            <v>Inga disticha Benth.</v>
          </cell>
          <cell r="C3828" t="str">
            <v>Fabaceae</v>
          </cell>
          <cell r="D3828" t="str">
            <v>Inga</v>
          </cell>
          <cell r="E3828" t="str">
            <v>disticha</v>
          </cell>
          <cell r="F3828" t="str">
            <v>Benth.</v>
          </cell>
          <cell r="G3828" t="str">
            <v>-</v>
          </cell>
        </row>
        <row r="3829">
          <cell r="A3829">
            <v>185168125</v>
          </cell>
          <cell r="B3829" t="str">
            <v>Inga edulis Mart.</v>
          </cell>
          <cell r="C3829" t="str">
            <v>Fabaceae</v>
          </cell>
          <cell r="D3829" t="str">
            <v>Inga</v>
          </cell>
          <cell r="E3829" t="str">
            <v>edulis</v>
          </cell>
          <cell r="F3829" t="str">
            <v>Mart.</v>
          </cell>
          <cell r="G3829" t="str">
            <v>Guamo | Guamo rabo de mico | Guamo largo | Guama de venado | Guamillo de rastrojo</v>
          </cell>
        </row>
        <row r="3830">
          <cell r="A3830">
            <v>185168126</v>
          </cell>
          <cell r="B3830" t="str">
            <v>Inga fastuosa (Jacq.) Willd.</v>
          </cell>
          <cell r="C3830" t="str">
            <v>Fabaceae</v>
          </cell>
          <cell r="D3830" t="str">
            <v>Inga</v>
          </cell>
          <cell r="E3830" t="str">
            <v>fastuosa</v>
          </cell>
          <cell r="F3830" t="str">
            <v>(Jacq.) Willd.</v>
          </cell>
          <cell r="G3830" t="str">
            <v>Guamo</v>
          </cell>
        </row>
        <row r="3831">
          <cell r="A3831">
            <v>185168127</v>
          </cell>
          <cell r="B3831" t="str">
            <v>Inga gracilifolia Ducke</v>
          </cell>
          <cell r="C3831" t="str">
            <v>Fabaceae</v>
          </cell>
          <cell r="D3831" t="str">
            <v>Inga</v>
          </cell>
          <cell r="E3831" t="str">
            <v>gracilifolia</v>
          </cell>
          <cell r="F3831" t="str">
            <v>Ducke</v>
          </cell>
          <cell r="G3831" t="str">
            <v>Guama de borugo | Palo de piedra | Guamo de borugo</v>
          </cell>
        </row>
        <row r="3832">
          <cell r="A3832">
            <v>185168128</v>
          </cell>
          <cell r="B3832" t="str">
            <v>Inga gracilior Sprague</v>
          </cell>
          <cell r="C3832" t="str">
            <v>Fabaceae</v>
          </cell>
          <cell r="D3832" t="str">
            <v>Inga</v>
          </cell>
          <cell r="E3832" t="str">
            <v>gracilior</v>
          </cell>
          <cell r="F3832" t="str">
            <v>Sprague</v>
          </cell>
          <cell r="G3832" t="str">
            <v>Guamo | Guamo rojo</v>
          </cell>
        </row>
        <row r="3833">
          <cell r="A3833">
            <v>185168129</v>
          </cell>
          <cell r="B3833" t="str">
            <v>Inga heterophylla Willd.</v>
          </cell>
          <cell r="C3833" t="str">
            <v>Fabaceae</v>
          </cell>
          <cell r="D3833" t="str">
            <v>Inga</v>
          </cell>
          <cell r="E3833" t="str">
            <v>heterophylla</v>
          </cell>
          <cell r="F3833" t="str">
            <v>Willd.</v>
          </cell>
          <cell r="G3833" t="str">
            <v>Guamo loro | Guamo</v>
          </cell>
        </row>
        <row r="3834">
          <cell r="A3834">
            <v>185168130</v>
          </cell>
          <cell r="B3834" t="str">
            <v>Inga ilta T.D.Penn.</v>
          </cell>
          <cell r="C3834" t="str">
            <v>Fabaceae</v>
          </cell>
          <cell r="D3834" t="str">
            <v>Inga</v>
          </cell>
          <cell r="E3834" t="str">
            <v>ilta</v>
          </cell>
          <cell r="F3834" t="str">
            <v>T.D.Penn.</v>
          </cell>
          <cell r="G3834" t="str">
            <v>Guamo de semilla</v>
          </cell>
        </row>
        <row r="3835">
          <cell r="A3835">
            <v>185168131</v>
          </cell>
          <cell r="B3835" t="str">
            <v>Inga ingoides (Rich.) Willd.</v>
          </cell>
          <cell r="C3835" t="str">
            <v>Fabaceae</v>
          </cell>
          <cell r="D3835" t="str">
            <v>Inga</v>
          </cell>
          <cell r="E3835" t="str">
            <v>ingoides</v>
          </cell>
          <cell r="F3835" t="str">
            <v>(Rich.) Willd.</v>
          </cell>
          <cell r="G3835" t="str">
            <v>-</v>
          </cell>
        </row>
        <row r="3836">
          <cell r="A3836">
            <v>185168132</v>
          </cell>
          <cell r="B3836" t="str">
            <v>Inga interrupta L.Cárdenas &amp; De Martino</v>
          </cell>
          <cell r="C3836" t="str">
            <v>Fabaceae</v>
          </cell>
          <cell r="D3836" t="str">
            <v>Inga</v>
          </cell>
          <cell r="E3836" t="str">
            <v>interrupta</v>
          </cell>
          <cell r="F3836" t="str">
            <v>L.Cárdenas &amp; De Martino</v>
          </cell>
          <cell r="G3836" t="str">
            <v>Guamo</v>
          </cell>
        </row>
        <row r="3837">
          <cell r="A3837">
            <v>185168133</v>
          </cell>
          <cell r="B3837" t="str">
            <v>Inga japurensis T.D.Penn.</v>
          </cell>
          <cell r="C3837" t="str">
            <v>Fabaceae</v>
          </cell>
          <cell r="D3837" t="str">
            <v>Inga</v>
          </cell>
          <cell r="E3837" t="str">
            <v>japurensis</v>
          </cell>
          <cell r="F3837" t="str">
            <v>T.D.Penn.</v>
          </cell>
          <cell r="G3837" t="str">
            <v>Guamo</v>
          </cell>
        </row>
        <row r="3838">
          <cell r="A3838">
            <v>185168134</v>
          </cell>
          <cell r="B3838" t="str">
            <v>Inga kursarii M.J.Endara &amp; J.E.Guevara</v>
          </cell>
          <cell r="C3838" t="str">
            <v>Fabaceae</v>
          </cell>
          <cell r="D3838" t="str">
            <v>Inga</v>
          </cell>
          <cell r="E3838" t="str">
            <v>kursarii</v>
          </cell>
          <cell r="F3838" t="str">
            <v>M.J.Endara &amp; J.E.Guevara</v>
          </cell>
          <cell r="G3838" t="str">
            <v>-</v>
          </cell>
        </row>
        <row r="3839">
          <cell r="A3839">
            <v>185168135</v>
          </cell>
          <cell r="B3839" t="str">
            <v>Inga lallensis Benth.</v>
          </cell>
          <cell r="C3839" t="str">
            <v>Fabaceae</v>
          </cell>
          <cell r="D3839" t="str">
            <v>Inga</v>
          </cell>
          <cell r="E3839" t="str">
            <v>lallensis</v>
          </cell>
          <cell r="F3839" t="str">
            <v>Benth.</v>
          </cell>
          <cell r="G3839" t="str">
            <v>-</v>
          </cell>
        </row>
        <row r="3840">
          <cell r="A3840">
            <v>185168136</v>
          </cell>
          <cell r="B3840" t="str">
            <v>Inga lateriflora Miq.</v>
          </cell>
          <cell r="C3840" t="str">
            <v>Fabaceae</v>
          </cell>
          <cell r="D3840" t="str">
            <v>Inga</v>
          </cell>
          <cell r="E3840" t="str">
            <v>lateriflora</v>
          </cell>
          <cell r="F3840" t="str">
            <v>Miq.</v>
          </cell>
          <cell r="G3840" t="str">
            <v>-</v>
          </cell>
        </row>
        <row r="3841">
          <cell r="A3841">
            <v>185168137</v>
          </cell>
          <cell r="B3841" t="str">
            <v>Inga laurina (Sw.) Willd.</v>
          </cell>
          <cell r="C3841" t="str">
            <v>Fabaceae</v>
          </cell>
          <cell r="D3841" t="str">
            <v>Inga</v>
          </cell>
          <cell r="E3841" t="str">
            <v>laurina</v>
          </cell>
          <cell r="F3841" t="str">
            <v>(Sw.) Willd.</v>
          </cell>
          <cell r="G3841" t="str">
            <v>-</v>
          </cell>
        </row>
        <row r="3842">
          <cell r="A3842">
            <v>185168138</v>
          </cell>
          <cell r="B3842" t="str">
            <v>Inga leiocalycina Benth.</v>
          </cell>
          <cell r="C3842" t="str">
            <v>Fabaceae</v>
          </cell>
          <cell r="D3842" t="str">
            <v>Inga</v>
          </cell>
          <cell r="E3842" t="str">
            <v>leiocalycina</v>
          </cell>
          <cell r="F3842" t="str">
            <v>Benth.</v>
          </cell>
          <cell r="G3842" t="str">
            <v>Guamo de monte | Churimo | Guamo</v>
          </cell>
        </row>
        <row r="3843">
          <cell r="A3843">
            <v>185168139</v>
          </cell>
          <cell r="B3843" t="str">
            <v>Inga leptocarpa T.D.Penn.</v>
          </cell>
          <cell r="C3843" t="str">
            <v>Fabaceae</v>
          </cell>
          <cell r="D3843" t="str">
            <v>Inga</v>
          </cell>
          <cell r="E3843" t="str">
            <v>leptocarpa</v>
          </cell>
          <cell r="F3843" t="str">
            <v>T.D.Penn.</v>
          </cell>
          <cell r="G3843" t="str">
            <v>Guama de churuco</v>
          </cell>
        </row>
        <row r="3844">
          <cell r="A3844">
            <v>185168140</v>
          </cell>
          <cell r="B3844" t="str">
            <v>Inga longiflora Benth.</v>
          </cell>
          <cell r="C3844" t="str">
            <v>Fabaceae</v>
          </cell>
          <cell r="D3844" t="str">
            <v>Inga</v>
          </cell>
          <cell r="E3844" t="str">
            <v>longiflora</v>
          </cell>
          <cell r="F3844" t="str">
            <v>Benth.</v>
          </cell>
          <cell r="G3844" t="str">
            <v>Guamo</v>
          </cell>
        </row>
        <row r="3845">
          <cell r="A3845">
            <v>185168141</v>
          </cell>
          <cell r="B3845" t="str">
            <v>Inga longifolia Humb. &amp; Bonpl. ex Willd.</v>
          </cell>
          <cell r="C3845" t="str">
            <v>Fabaceae</v>
          </cell>
          <cell r="D3845" t="str">
            <v>Inga</v>
          </cell>
          <cell r="E3845" t="str">
            <v>longifolia</v>
          </cell>
          <cell r="F3845" t="str">
            <v>Humb. &amp; Bonpl. ex Willd.</v>
          </cell>
          <cell r="G3845" t="str">
            <v>-</v>
          </cell>
        </row>
        <row r="3846">
          <cell r="A3846">
            <v>185168142</v>
          </cell>
          <cell r="B3846" t="str">
            <v>Inga longifoliola R.S.Cowan</v>
          </cell>
          <cell r="C3846" t="str">
            <v>Fabaceae</v>
          </cell>
          <cell r="D3846" t="str">
            <v>Inga</v>
          </cell>
          <cell r="E3846" t="str">
            <v>longifoliola</v>
          </cell>
          <cell r="F3846" t="str">
            <v>R.S.Cowan</v>
          </cell>
          <cell r="G3846" t="str">
            <v>Guama | Guama de boa | Guamito de umarí amarillo</v>
          </cell>
        </row>
        <row r="3847">
          <cell r="A3847">
            <v>185168143</v>
          </cell>
          <cell r="B3847" t="str">
            <v>Inga macarenensis Philipson</v>
          </cell>
          <cell r="C3847" t="str">
            <v>Fabaceae</v>
          </cell>
          <cell r="D3847" t="str">
            <v>Inga</v>
          </cell>
          <cell r="E3847" t="str">
            <v>macarenensis</v>
          </cell>
          <cell r="F3847" t="str">
            <v>Philipson</v>
          </cell>
          <cell r="G3847" t="str">
            <v>-</v>
          </cell>
        </row>
        <row r="3848">
          <cell r="A3848">
            <v>185168144</v>
          </cell>
          <cell r="B3848" t="str">
            <v>Inga macrophylla Willd.</v>
          </cell>
          <cell r="C3848" t="str">
            <v>Fabaceae</v>
          </cell>
          <cell r="D3848" t="str">
            <v>Inga</v>
          </cell>
          <cell r="E3848" t="str">
            <v>macrophylla</v>
          </cell>
          <cell r="F3848" t="str">
            <v>Willd.</v>
          </cell>
          <cell r="G3848" t="str">
            <v>Guamo | Guamo hembra</v>
          </cell>
        </row>
        <row r="3849">
          <cell r="A3849">
            <v>185168145</v>
          </cell>
          <cell r="B3849" t="str">
            <v>Inga marginata Willd.</v>
          </cell>
          <cell r="C3849" t="str">
            <v>Fabaceae</v>
          </cell>
          <cell r="D3849" t="str">
            <v>Inga</v>
          </cell>
          <cell r="E3849" t="str">
            <v>marginata</v>
          </cell>
          <cell r="F3849" t="str">
            <v>Willd.</v>
          </cell>
          <cell r="G3849" t="str">
            <v>Guamo | Guamo churimo | Guamilla</v>
          </cell>
        </row>
        <row r="3850">
          <cell r="A3850">
            <v>185168146</v>
          </cell>
          <cell r="B3850" t="str">
            <v>Inga maritima Benth.</v>
          </cell>
          <cell r="C3850" t="str">
            <v>Fabaceae</v>
          </cell>
          <cell r="D3850" t="str">
            <v>Inga</v>
          </cell>
          <cell r="E3850" t="str">
            <v>maritima</v>
          </cell>
          <cell r="F3850" t="str">
            <v>Benth.</v>
          </cell>
          <cell r="G3850" t="str">
            <v>-</v>
          </cell>
        </row>
        <row r="3851">
          <cell r="A3851">
            <v>185168147</v>
          </cell>
          <cell r="B3851" t="str">
            <v>Inga megaphylla Poncy &amp; Vester</v>
          </cell>
          <cell r="C3851" t="str">
            <v>Fabaceae</v>
          </cell>
          <cell r="D3851" t="str">
            <v>Inga</v>
          </cell>
          <cell r="E3851" t="str">
            <v>megaphylla</v>
          </cell>
          <cell r="F3851" t="str">
            <v>Poncy &amp; Vester</v>
          </cell>
          <cell r="G3851" t="str">
            <v>Guama de churuco</v>
          </cell>
        </row>
        <row r="3852">
          <cell r="A3852">
            <v>185168148</v>
          </cell>
          <cell r="B3852" t="str">
            <v>Inga multijuga Benth.</v>
          </cell>
          <cell r="C3852" t="str">
            <v>Fabaceae</v>
          </cell>
          <cell r="D3852" t="str">
            <v>Inga</v>
          </cell>
          <cell r="E3852" t="str">
            <v>multijuga</v>
          </cell>
          <cell r="F3852" t="str">
            <v>Benth.</v>
          </cell>
          <cell r="G3852" t="str">
            <v>Guamo | Forraje</v>
          </cell>
        </row>
        <row r="3853">
          <cell r="A3853">
            <v>185168149</v>
          </cell>
          <cell r="B3853" t="str">
            <v>Inga multinervis T.D.Penn.</v>
          </cell>
          <cell r="C3853" t="str">
            <v>Fabaceae</v>
          </cell>
          <cell r="D3853" t="str">
            <v>Inga</v>
          </cell>
          <cell r="E3853" t="str">
            <v>multinervis</v>
          </cell>
          <cell r="F3853" t="str">
            <v>T.D.Penn.</v>
          </cell>
          <cell r="G3853" t="str">
            <v>-</v>
          </cell>
        </row>
        <row r="3854">
          <cell r="A3854">
            <v>185168150</v>
          </cell>
          <cell r="B3854" t="str">
            <v>Inga neblinensis L.Cárdenas &amp; De Martino</v>
          </cell>
          <cell r="C3854" t="str">
            <v>Fabaceae</v>
          </cell>
          <cell r="D3854" t="str">
            <v>Inga</v>
          </cell>
          <cell r="E3854" t="str">
            <v>neblinensis</v>
          </cell>
          <cell r="F3854" t="str">
            <v>L.Cárdenas &amp; De Martino</v>
          </cell>
          <cell r="G3854" t="str">
            <v>-</v>
          </cell>
        </row>
        <row r="3855">
          <cell r="A3855">
            <v>185168151</v>
          </cell>
          <cell r="B3855" t="str">
            <v>Inga nobilis Willd.</v>
          </cell>
          <cell r="C3855" t="str">
            <v>Fabaceae</v>
          </cell>
          <cell r="D3855" t="str">
            <v>Inga</v>
          </cell>
          <cell r="E3855" t="str">
            <v>nobilis</v>
          </cell>
          <cell r="F3855" t="str">
            <v>Willd.</v>
          </cell>
          <cell r="G3855" t="str">
            <v>Guamo de sapo venenoso | Guamo loro | Guamo | Guamo motoso | Guamo churimo | Guamo cerindo | Guama de rio</v>
          </cell>
        </row>
        <row r="3856">
          <cell r="A3856">
            <v>185168152</v>
          </cell>
          <cell r="B3856" t="str">
            <v>Inga obtusata Benth.</v>
          </cell>
          <cell r="C3856" t="str">
            <v>Fabaceae</v>
          </cell>
          <cell r="D3856" t="str">
            <v>Inga</v>
          </cell>
          <cell r="E3856" t="str">
            <v>obtusata</v>
          </cell>
          <cell r="F3856" t="str">
            <v>Benth.</v>
          </cell>
          <cell r="G3856" t="str">
            <v>-</v>
          </cell>
        </row>
        <row r="3857">
          <cell r="A3857">
            <v>185168153</v>
          </cell>
          <cell r="B3857" t="str">
            <v>Inga oerstediana Seem.</v>
          </cell>
          <cell r="C3857" t="str">
            <v>Fabaceae</v>
          </cell>
          <cell r="D3857" t="str">
            <v>Inga</v>
          </cell>
          <cell r="E3857" t="str">
            <v>oerstediana</v>
          </cell>
          <cell r="F3857" t="str">
            <v>Seem.</v>
          </cell>
          <cell r="G3857" t="str">
            <v>Guamo | Guava del Putumayo | Guama</v>
          </cell>
        </row>
        <row r="3858">
          <cell r="A3858">
            <v>185168154</v>
          </cell>
          <cell r="B3858" t="str">
            <v>Inga panurensis Benth.</v>
          </cell>
          <cell r="C3858" t="str">
            <v>Fabaceae</v>
          </cell>
          <cell r="D3858" t="str">
            <v>Inga</v>
          </cell>
          <cell r="E3858" t="str">
            <v>panurensis</v>
          </cell>
          <cell r="F3858" t="str">
            <v>Benth.</v>
          </cell>
          <cell r="G3858" t="str">
            <v>-</v>
          </cell>
        </row>
        <row r="3859">
          <cell r="A3859">
            <v>185168155</v>
          </cell>
          <cell r="B3859" t="str">
            <v>Inga pauciflora Walp. &amp; Duchass.</v>
          </cell>
          <cell r="C3859" t="str">
            <v>Fabaceae</v>
          </cell>
          <cell r="D3859" t="str">
            <v>Inga</v>
          </cell>
          <cell r="E3859" t="str">
            <v>pauciflora</v>
          </cell>
          <cell r="F3859" t="str">
            <v>Walp. &amp; Duchass.</v>
          </cell>
          <cell r="G3859" t="str">
            <v>-</v>
          </cell>
        </row>
        <row r="3860">
          <cell r="A3860">
            <v>185168156</v>
          </cell>
          <cell r="B3860" t="str">
            <v>Inga pezizifera Benth.</v>
          </cell>
          <cell r="C3860" t="str">
            <v>Fabaceae</v>
          </cell>
          <cell r="D3860" t="str">
            <v>Inga</v>
          </cell>
          <cell r="E3860" t="str">
            <v>pezizifera</v>
          </cell>
          <cell r="F3860" t="str">
            <v>Benth.</v>
          </cell>
          <cell r="G3860" t="str">
            <v>Guama de antiguo | Guama | Guamo | Churimo | Guamo churimo</v>
          </cell>
        </row>
        <row r="3861">
          <cell r="A3861">
            <v>185168157</v>
          </cell>
          <cell r="B3861" t="str">
            <v>Inga pilosula (Rich.) J.F.Macbr.</v>
          </cell>
          <cell r="C3861" t="str">
            <v>Fabaceae</v>
          </cell>
          <cell r="D3861" t="str">
            <v>Inga</v>
          </cell>
          <cell r="E3861" t="str">
            <v>pilosula</v>
          </cell>
          <cell r="F3861" t="str">
            <v>(Rich.) J.F.Macbr.</v>
          </cell>
          <cell r="G3861" t="str">
            <v>Guamo | Guamo de arqueado | Chimbillo | Guamilla | Guamito de danta | Guamito de muinanes | Guama | Guama pequeña</v>
          </cell>
        </row>
        <row r="3862">
          <cell r="A3862">
            <v>185168158</v>
          </cell>
          <cell r="B3862" t="str">
            <v>Inga plumifera Benth.</v>
          </cell>
          <cell r="C3862" t="str">
            <v>Fabaceae</v>
          </cell>
          <cell r="D3862" t="str">
            <v>Inga</v>
          </cell>
          <cell r="E3862" t="str">
            <v>plumifera</v>
          </cell>
          <cell r="F3862" t="str">
            <v>Benth.</v>
          </cell>
          <cell r="G3862" t="str">
            <v>Guamo | Guama peluda</v>
          </cell>
        </row>
        <row r="3863">
          <cell r="A3863">
            <v>185168159</v>
          </cell>
          <cell r="B3863" t="str">
            <v>Inga porcata T.D.Penn.</v>
          </cell>
          <cell r="C3863" t="str">
            <v>Fabaceae</v>
          </cell>
          <cell r="D3863" t="str">
            <v>Inga</v>
          </cell>
          <cell r="E3863" t="str">
            <v>porcata</v>
          </cell>
          <cell r="F3863" t="str">
            <v>T.D.Penn.</v>
          </cell>
          <cell r="G3863" t="str">
            <v>Guamillo</v>
          </cell>
        </row>
        <row r="3864">
          <cell r="A3864">
            <v>185168160</v>
          </cell>
          <cell r="B3864" t="str">
            <v>Inga pruriens Poepp.</v>
          </cell>
          <cell r="C3864" t="str">
            <v>Fabaceae</v>
          </cell>
          <cell r="D3864" t="str">
            <v>Inga</v>
          </cell>
          <cell r="E3864" t="str">
            <v>pruriens</v>
          </cell>
          <cell r="F3864" t="str">
            <v>Poepp.</v>
          </cell>
          <cell r="G3864" t="str">
            <v>Chimbillo | Guamo | Chimbillo | Cola de mico nocturno</v>
          </cell>
        </row>
        <row r="3865">
          <cell r="A3865">
            <v>185168161</v>
          </cell>
          <cell r="B3865" t="str">
            <v>Inga psittacorum Uribe</v>
          </cell>
          <cell r="C3865" t="str">
            <v>Fabaceae</v>
          </cell>
          <cell r="D3865" t="str">
            <v>Inga</v>
          </cell>
          <cell r="E3865" t="str">
            <v>psittacorum</v>
          </cell>
          <cell r="F3865" t="str">
            <v>Uribe</v>
          </cell>
          <cell r="G3865" t="str">
            <v>Guamo de loro</v>
          </cell>
        </row>
        <row r="3866">
          <cell r="A3866">
            <v>185168162</v>
          </cell>
          <cell r="B3866" t="str">
            <v>Inga punctata Willd.</v>
          </cell>
          <cell r="C3866" t="str">
            <v>Fabaceae</v>
          </cell>
          <cell r="D3866" t="str">
            <v>Inga</v>
          </cell>
          <cell r="E3866" t="str">
            <v>punctata</v>
          </cell>
          <cell r="F3866" t="str">
            <v>Willd.</v>
          </cell>
          <cell r="G3866" t="str">
            <v>Guamo | Chimbillo | Churimo</v>
          </cell>
        </row>
        <row r="3867">
          <cell r="A3867">
            <v>185168163</v>
          </cell>
          <cell r="B3867" t="str">
            <v>Inga rubiginosa (Rich.) DC.</v>
          </cell>
          <cell r="C3867" t="str">
            <v>Fabaceae</v>
          </cell>
          <cell r="D3867" t="str">
            <v>Inga</v>
          </cell>
          <cell r="E3867" t="str">
            <v>rubiginosa</v>
          </cell>
          <cell r="F3867" t="str">
            <v>(Rich.) DC.</v>
          </cell>
          <cell r="G3867" t="str">
            <v>-</v>
          </cell>
        </row>
        <row r="3868">
          <cell r="A3868">
            <v>185168164</v>
          </cell>
          <cell r="B3868" t="str">
            <v>Inga ruiziana G.Don</v>
          </cell>
          <cell r="C3868" t="str">
            <v>Fabaceae</v>
          </cell>
          <cell r="D3868" t="str">
            <v>Inga</v>
          </cell>
          <cell r="E3868" t="str">
            <v>ruiziana</v>
          </cell>
          <cell r="F3868" t="str">
            <v>G.Don</v>
          </cell>
          <cell r="G3868" t="str">
            <v>Guamo | Churimbo</v>
          </cell>
        </row>
        <row r="3869">
          <cell r="A3869">
            <v>185168165</v>
          </cell>
          <cell r="B3869" t="str">
            <v>Inga salicifolia T.D.Penn.</v>
          </cell>
          <cell r="C3869" t="str">
            <v>Fabaceae</v>
          </cell>
          <cell r="D3869" t="str">
            <v>Inga</v>
          </cell>
          <cell r="E3869" t="str">
            <v>salicifolia</v>
          </cell>
          <cell r="F3869" t="str">
            <v>T.D.Penn.</v>
          </cell>
          <cell r="G3869" t="str">
            <v>-</v>
          </cell>
        </row>
        <row r="3870">
          <cell r="A3870">
            <v>185168166</v>
          </cell>
          <cell r="B3870" t="str">
            <v>Inga sapindoides Willd.</v>
          </cell>
          <cell r="C3870" t="str">
            <v>Fabaceae</v>
          </cell>
          <cell r="D3870" t="str">
            <v>Inga</v>
          </cell>
          <cell r="E3870" t="str">
            <v>sapindoides</v>
          </cell>
          <cell r="F3870" t="str">
            <v>Willd.</v>
          </cell>
          <cell r="G3870" t="str">
            <v>Guamo cheneve | Guamo | Guamo peludo</v>
          </cell>
        </row>
        <row r="3871">
          <cell r="A3871">
            <v>185168167</v>
          </cell>
          <cell r="B3871" t="str">
            <v>Inga sarayacuensis T.D.Penn.</v>
          </cell>
          <cell r="C3871" t="str">
            <v>Fabaceae</v>
          </cell>
          <cell r="D3871" t="str">
            <v>Inga</v>
          </cell>
          <cell r="E3871" t="str">
            <v>sarayacuensis</v>
          </cell>
          <cell r="F3871" t="str">
            <v>T.D.Penn.</v>
          </cell>
          <cell r="G3871" t="str">
            <v>-</v>
          </cell>
        </row>
        <row r="3872">
          <cell r="A3872">
            <v>185168168</v>
          </cell>
          <cell r="B3872" t="str">
            <v>Inga schiedeana Steud.</v>
          </cell>
          <cell r="C3872" t="str">
            <v>Fabaceae</v>
          </cell>
          <cell r="D3872" t="str">
            <v>Inga</v>
          </cell>
          <cell r="E3872" t="str">
            <v>schiedeana</v>
          </cell>
          <cell r="F3872" t="str">
            <v>Steud.</v>
          </cell>
          <cell r="G3872" t="str">
            <v>-</v>
          </cell>
        </row>
        <row r="3873">
          <cell r="A3873">
            <v>185168169</v>
          </cell>
          <cell r="B3873" t="str">
            <v>Inga semialata  (Vell.) C.Mart.</v>
          </cell>
          <cell r="C3873" t="str">
            <v>Fabaceae</v>
          </cell>
          <cell r="D3873" t="str">
            <v>Inga</v>
          </cell>
          <cell r="E3873" t="str">
            <v>semialata</v>
          </cell>
          <cell r="F3873" t="str">
            <v xml:space="preserve"> (Vell.) C.Mart.</v>
          </cell>
          <cell r="G3873" t="str">
            <v>Churimbo | Guamo</v>
          </cell>
        </row>
        <row r="3874">
          <cell r="A3874">
            <v>185168170</v>
          </cell>
          <cell r="B3874" t="str">
            <v>Inga sertulifera DC.</v>
          </cell>
          <cell r="C3874" t="str">
            <v>Fabaceae</v>
          </cell>
          <cell r="D3874" t="str">
            <v>Inga</v>
          </cell>
          <cell r="E3874" t="str">
            <v>sertulifera</v>
          </cell>
          <cell r="F3874" t="str">
            <v>DC.</v>
          </cell>
          <cell r="G3874" t="str">
            <v>Guamilla</v>
          </cell>
        </row>
        <row r="3875">
          <cell r="A3875">
            <v>185168171</v>
          </cell>
          <cell r="B3875" t="str">
            <v>Inga spectabilis (Vahl) Willd.</v>
          </cell>
          <cell r="C3875" t="str">
            <v>Fabaceae</v>
          </cell>
          <cell r="D3875" t="str">
            <v>Inga</v>
          </cell>
          <cell r="E3875" t="str">
            <v>spectabilis</v>
          </cell>
          <cell r="F3875" t="str">
            <v>(Vahl) Willd.</v>
          </cell>
          <cell r="G3875" t="str">
            <v>Medio macheto | Guamo copero | Guama de churuco | Guamo machete | Guamo</v>
          </cell>
        </row>
        <row r="3876">
          <cell r="A3876">
            <v>185168172</v>
          </cell>
          <cell r="B3876" t="str">
            <v>Inga splendens Willd.</v>
          </cell>
          <cell r="C3876" t="str">
            <v>Fabaceae</v>
          </cell>
          <cell r="D3876" t="str">
            <v>Inga</v>
          </cell>
          <cell r="E3876" t="str">
            <v>splendens</v>
          </cell>
          <cell r="F3876" t="str">
            <v>Willd.</v>
          </cell>
          <cell r="G3876" t="str">
            <v>Guama | Guamo</v>
          </cell>
        </row>
        <row r="3877">
          <cell r="A3877">
            <v>185168173</v>
          </cell>
          <cell r="B3877" t="str">
            <v>Inga stenopoda Pittier</v>
          </cell>
          <cell r="C3877" t="str">
            <v>Fabaceae</v>
          </cell>
          <cell r="D3877" t="str">
            <v>Inga</v>
          </cell>
          <cell r="E3877" t="str">
            <v>stenopoda</v>
          </cell>
          <cell r="F3877" t="str">
            <v>Pittier</v>
          </cell>
          <cell r="G3877" t="str">
            <v>-</v>
          </cell>
        </row>
        <row r="3878">
          <cell r="A3878">
            <v>185168174</v>
          </cell>
          <cell r="B3878" t="str">
            <v>Inga stenoptera Benth.</v>
          </cell>
          <cell r="C3878" t="str">
            <v>Fabaceae</v>
          </cell>
          <cell r="D3878" t="str">
            <v>Inga</v>
          </cell>
          <cell r="E3878" t="str">
            <v>stenoptera</v>
          </cell>
          <cell r="F3878" t="str">
            <v>Benth.</v>
          </cell>
          <cell r="G3878" t="str">
            <v>Chimbillo | Guamo loro | Guamo de güio | Guama | Guamito de orilla</v>
          </cell>
        </row>
        <row r="3879">
          <cell r="A3879">
            <v>185168175</v>
          </cell>
          <cell r="B3879" t="str">
            <v>Inga stipulacea G.Don</v>
          </cell>
          <cell r="C3879" t="str">
            <v>Fabaceae</v>
          </cell>
          <cell r="D3879" t="str">
            <v>Inga</v>
          </cell>
          <cell r="E3879" t="str">
            <v>stipulacea</v>
          </cell>
          <cell r="F3879" t="str">
            <v>G.Don</v>
          </cell>
          <cell r="G3879" t="str">
            <v>-</v>
          </cell>
        </row>
        <row r="3880">
          <cell r="A3880">
            <v>185168176</v>
          </cell>
          <cell r="B3880" t="str">
            <v>Inga stipularis DC.</v>
          </cell>
          <cell r="C3880" t="str">
            <v>Fabaceae</v>
          </cell>
          <cell r="D3880" t="str">
            <v>Inga</v>
          </cell>
          <cell r="E3880" t="str">
            <v>stipularis</v>
          </cell>
          <cell r="F3880" t="str">
            <v>DC.</v>
          </cell>
          <cell r="G3880" t="str">
            <v>Guamito</v>
          </cell>
        </row>
        <row r="3881">
          <cell r="A3881">
            <v>185168177</v>
          </cell>
          <cell r="B3881" t="str">
            <v>Inga striolata T.D.Penn.</v>
          </cell>
          <cell r="C3881" t="str">
            <v>Fabaceae</v>
          </cell>
          <cell r="D3881" t="str">
            <v>Inga</v>
          </cell>
          <cell r="E3881" t="str">
            <v>striolata</v>
          </cell>
          <cell r="F3881" t="str">
            <v>T.D.Penn.</v>
          </cell>
          <cell r="G3881" t="str">
            <v>-</v>
          </cell>
        </row>
        <row r="3882">
          <cell r="A3882">
            <v>185168178</v>
          </cell>
          <cell r="B3882" t="str">
            <v>Inga tenuistipula Ducke</v>
          </cell>
          <cell r="C3882" t="str">
            <v>Fabaceae</v>
          </cell>
          <cell r="D3882" t="str">
            <v>Inga</v>
          </cell>
          <cell r="E3882" t="str">
            <v>tenuistipula</v>
          </cell>
          <cell r="F3882" t="str">
            <v>Ducke</v>
          </cell>
          <cell r="G3882" t="str">
            <v>Añadidura de sabalo | Barbasco</v>
          </cell>
        </row>
        <row r="3883">
          <cell r="A3883">
            <v>185168179</v>
          </cell>
          <cell r="B3883" t="str">
            <v>Inga tessmannii Harms</v>
          </cell>
          <cell r="C3883" t="str">
            <v>Fabaceae</v>
          </cell>
          <cell r="D3883" t="str">
            <v>Inga</v>
          </cell>
          <cell r="E3883" t="str">
            <v>tessmannii</v>
          </cell>
          <cell r="F3883" t="str">
            <v>Harms</v>
          </cell>
          <cell r="G3883" t="str">
            <v>-</v>
          </cell>
        </row>
        <row r="3884">
          <cell r="A3884">
            <v>185168180</v>
          </cell>
          <cell r="B3884" t="str">
            <v>Inga thibaudiana DC.</v>
          </cell>
          <cell r="C3884" t="str">
            <v>Fabaceae</v>
          </cell>
          <cell r="D3884" t="str">
            <v>Inga</v>
          </cell>
          <cell r="E3884" t="str">
            <v>thibaudiana</v>
          </cell>
          <cell r="F3884" t="str">
            <v>DC.</v>
          </cell>
          <cell r="G3884" t="str">
            <v>Guama de cola de mico nocturo | Guamo | Guamo churimo | Guamo loro | Chimbillo | Guamito silvestre | Guamo silvestre | Guamilla</v>
          </cell>
        </row>
        <row r="3885">
          <cell r="A3885">
            <v>185168181</v>
          </cell>
          <cell r="B3885" t="str">
            <v>Inga umbellifera (Vahl) DC.</v>
          </cell>
          <cell r="C3885" t="str">
            <v>Fabaceae</v>
          </cell>
          <cell r="D3885" t="str">
            <v>Inga</v>
          </cell>
          <cell r="E3885" t="str">
            <v>umbellifera</v>
          </cell>
          <cell r="F3885" t="str">
            <v>(Vahl) DC.</v>
          </cell>
          <cell r="G3885" t="str">
            <v>Guama</v>
          </cell>
        </row>
        <row r="3886">
          <cell r="A3886">
            <v>185168182</v>
          </cell>
          <cell r="B3886" t="str">
            <v>Inga umbratica Poepp. &amp; Endl.</v>
          </cell>
          <cell r="C3886" t="str">
            <v>Fabaceae</v>
          </cell>
          <cell r="D3886" t="str">
            <v>Inga</v>
          </cell>
          <cell r="E3886" t="str">
            <v>umbratica</v>
          </cell>
          <cell r="F3886" t="str">
            <v>Poepp. &amp; Endl.</v>
          </cell>
          <cell r="G3886" t="str">
            <v>-</v>
          </cell>
        </row>
        <row r="3887">
          <cell r="A3887">
            <v>185168183</v>
          </cell>
          <cell r="B3887" t="str">
            <v>Inga vera Willd.</v>
          </cell>
          <cell r="C3887" t="str">
            <v>Fabaceae</v>
          </cell>
          <cell r="D3887" t="str">
            <v>Inga</v>
          </cell>
          <cell r="E3887" t="str">
            <v>vera</v>
          </cell>
          <cell r="F3887" t="str">
            <v>Willd.</v>
          </cell>
          <cell r="G3887" t="str">
            <v>Guamo</v>
          </cell>
        </row>
        <row r="3888">
          <cell r="A3888">
            <v>185168184</v>
          </cell>
          <cell r="B3888" t="str">
            <v>Inga yacoana J.F.Macbr.</v>
          </cell>
          <cell r="C3888" t="str">
            <v>Fabaceae</v>
          </cell>
          <cell r="D3888" t="str">
            <v>Inga</v>
          </cell>
          <cell r="E3888" t="str">
            <v>yacoana</v>
          </cell>
          <cell r="F3888" t="str">
            <v>J.F.Macbr.</v>
          </cell>
          <cell r="G3888" t="str">
            <v>Chimbillo</v>
          </cell>
        </row>
        <row r="3889">
          <cell r="A3889">
            <v>185169100</v>
          </cell>
          <cell r="B3889" t="str">
            <v>Jacqueshuberia amplifoliola Cowan</v>
          </cell>
          <cell r="C3889" t="str">
            <v>Fabaceae</v>
          </cell>
          <cell r="D3889" t="str">
            <v>Jacqueshuberia</v>
          </cell>
          <cell r="E3889" t="str">
            <v>amplifoliola</v>
          </cell>
          <cell r="F3889" t="str">
            <v>Cowan</v>
          </cell>
          <cell r="G3889" t="str">
            <v>-</v>
          </cell>
        </row>
        <row r="3890">
          <cell r="A3890">
            <v>185170100</v>
          </cell>
          <cell r="B3890" t="str">
            <v>Lecointea amazonica Ducke</v>
          </cell>
          <cell r="C3890" t="str">
            <v>Fabaceae</v>
          </cell>
          <cell r="D3890" t="str">
            <v>Lecointea</v>
          </cell>
          <cell r="E3890" t="str">
            <v>amazonica</v>
          </cell>
          <cell r="F3890" t="str">
            <v>Ducke</v>
          </cell>
          <cell r="G3890" t="str">
            <v>Carrapo</v>
          </cell>
        </row>
        <row r="3891">
          <cell r="A3891">
            <v>185171100</v>
          </cell>
          <cell r="B3891" t="str">
            <v>Leptolobium nitens Vogel</v>
          </cell>
          <cell r="C3891" t="str">
            <v>Fabaceae</v>
          </cell>
          <cell r="D3891" t="str">
            <v>Leptolobium</v>
          </cell>
          <cell r="E3891" t="str">
            <v>nitens</v>
          </cell>
          <cell r="F3891" t="str">
            <v>Vogel</v>
          </cell>
          <cell r="G3891" t="str">
            <v>Congrio | Palo de boa</v>
          </cell>
        </row>
        <row r="3892">
          <cell r="A3892">
            <v>185172100</v>
          </cell>
          <cell r="B3892" t="str">
            <v>Leucaena leucocephala (Lam.) de Wit</v>
          </cell>
          <cell r="C3892" t="str">
            <v>Fabaceae</v>
          </cell>
          <cell r="D3892" t="str">
            <v>Leucaena</v>
          </cell>
          <cell r="E3892" t="str">
            <v>leucocephala</v>
          </cell>
          <cell r="F3892" t="str">
            <v>(Lam.) de Wit</v>
          </cell>
          <cell r="G3892" t="str">
            <v>Leucaena</v>
          </cell>
        </row>
        <row r="3893">
          <cell r="A3893">
            <v>185173100</v>
          </cell>
          <cell r="B3893" t="str">
            <v>Limadendron sp.</v>
          </cell>
          <cell r="C3893" t="str">
            <v>Fabaceae</v>
          </cell>
          <cell r="D3893" t="str">
            <v>Limadendron</v>
          </cell>
          <cell r="E3893" t="str">
            <v>sp.</v>
          </cell>
          <cell r="F3893" t="str">
            <v>-</v>
          </cell>
          <cell r="G3893" t="str">
            <v>-</v>
          </cell>
        </row>
        <row r="3894">
          <cell r="A3894">
            <v>185173101</v>
          </cell>
          <cell r="B3894" t="str">
            <v>Limadendron amazonicum (Ducke) Meireles &amp; A.M.G.Azevedo</v>
          </cell>
          <cell r="C3894" t="str">
            <v>Fabaceae</v>
          </cell>
          <cell r="D3894" t="str">
            <v>Limadendron</v>
          </cell>
          <cell r="E3894" t="str">
            <v>amazonicum</v>
          </cell>
          <cell r="F3894" t="str">
            <v>(Ducke) Meireles &amp; A.M.G.Azevedo</v>
          </cell>
          <cell r="G3894" t="str">
            <v>-</v>
          </cell>
        </row>
        <row r="3895">
          <cell r="A3895">
            <v>185173102</v>
          </cell>
          <cell r="B3895" t="str">
            <v>Limadendron hostmannii (Benth.) Meireles &amp; A.M.G.Azevedo</v>
          </cell>
          <cell r="C3895" t="str">
            <v>Fabaceae</v>
          </cell>
          <cell r="D3895" t="str">
            <v>Limadendron</v>
          </cell>
          <cell r="E3895" t="str">
            <v>hostmannii</v>
          </cell>
          <cell r="F3895" t="str">
            <v>(Benth.) Meireles &amp; A.M.G.Azevedo</v>
          </cell>
          <cell r="G3895" t="str">
            <v>-</v>
          </cell>
        </row>
        <row r="3896">
          <cell r="A3896">
            <v>185174100</v>
          </cell>
          <cell r="B3896" t="str">
            <v>Lonchocarpus sp.</v>
          </cell>
          <cell r="C3896" t="str">
            <v>Fabaceae</v>
          </cell>
          <cell r="D3896" t="str">
            <v>Lonchocarpus</v>
          </cell>
          <cell r="E3896" t="str">
            <v>sp.</v>
          </cell>
          <cell r="F3896" t="str">
            <v>-</v>
          </cell>
          <cell r="G3896" t="str">
            <v>Barbasco de dormilón</v>
          </cell>
        </row>
        <row r="3897">
          <cell r="A3897">
            <v>185174101</v>
          </cell>
          <cell r="B3897" t="str">
            <v>Lonchocarpus floribundus Benth.</v>
          </cell>
          <cell r="C3897" t="str">
            <v>Fabaceae</v>
          </cell>
          <cell r="D3897" t="str">
            <v>Lonchocarpus</v>
          </cell>
          <cell r="E3897" t="str">
            <v>floribundus</v>
          </cell>
          <cell r="F3897" t="str">
            <v>Benth.</v>
          </cell>
          <cell r="G3897" t="str">
            <v>Mata ratón | Bejuco de culebra</v>
          </cell>
        </row>
        <row r="3898">
          <cell r="A3898">
            <v>185174102</v>
          </cell>
          <cell r="B3898" t="str">
            <v>Lonchocarpus heptaphyllus (Poir.) DC.</v>
          </cell>
          <cell r="C3898" t="str">
            <v>Fabaceae</v>
          </cell>
          <cell r="D3898" t="str">
            <v>Lonchocarpus</v>
          </cell>
          <cell r="E3898" t="str">
            <v>heptaphyllus</v>
          </cell>
          <cell r="F3898" t="str">
            <v>(Poir.) DC.</v>
          </cell>
          <cell r="G3898" t="str">
            <v>Barbasco</v>
          </cell>
        </row>
        <row r="3899">
          <cell r="A3899">
            <v>185174103</v>
          </cell>
          <cell r="B3899" t="str">
            <v>Lonchocarpus negrensis Benth.</v>
          </cell>
          <cell r="C3899" t="str">
            <v>Fabaceae</v>
          </cell>
          <cell r="D3899" t="str">
            <v>Lonchocarpus</v>
          </cell>
          <cell r="E3899" t="str">
            <v>negrensis</v>
          </cell>
          <cell r="F3899" t="str">
            <v>Benth.</v>
          </cell>
          <cell r="G3899" t="str">
            <v>-</v>
          </cell>
        </row>
        <row r="3900">
          <cell r="A3900">
            <v>185174104</v>
          </cell>
          <cell r="B3900" t="str">
            <v>Lonchocarpus nicou (Aubl.) DC.</v>
          </cell>
          <cell r="C3900" t="str">
            <v>Fabaceae</v>
          </cell>
          <cell r="D3900" t="str">
            <v>Lonchocarpus</v>
          </cell>
          <cell r="E3900" t="str">
            <v>nicou</v>
          </cell>
          <cell r="F3900" t="str">
            <v>(Aubl.) DC.</v>
          </cell>
          <cell r="G3900" t="str">
            <v>Barbasco | Barbasco sembrado | Barbasco de dormilón | Barbasco propio | Barbasco fantasma | Barbasco de costilla</v>
          </cell>
        </row>
        <row r="3901">
          <cell r="A3901">
            <v>185174105</v>
          </cell>
          <cell r="B3901" t="str">
            <v>Lonchocarpus pictus Pittier</v>
          </cell>
          <cell r="C3901" t="str">
            <v>Fabaceae</v>
          </cell>
          <cell r="D3901" t="str">
            <v>Lonchocarpus</v>
          </cell>
          <cell r="E3901" t="str">
            <v>pictus</v>
          </cell>
          <cell r="F3901" t="str">
            <v>Pittier</v>
          </cell>
          <cell r="G3901" t="str">
            <v>-</v>
          </cell>
        </row>
        <row r="3902">
          <cell r="A3902">
            <v>185174106</v>
          </cell>
          <cell r="B3902" t="str">
            <v>Lonchocarpus sericeus (Poir.) DC.</v>
          </cell>
          <cell r="C3902" t="str">
            <v>Fabaceae</v>
          </cell>
          <cell r="D3902" t="str">
            <v>Lonchocarpus</v>
          </cell>
          <cell r="E3902" t="str">
            <v>sericeus</v>
          </cell>
          <cell r="F3902" t="str">
            <v>(Poir.) DC.</v>
          </cell>
          <cell r="G3902" t="str">
            <v>Barbasco</v>
          </cell>
        </row>
        <row r="3903">
          <cell r="A3903">
            <v>185175100</v>
          </cell>
          <cell r="B3903" t="str">
            <v>Machaerium sp.</v>
          </cell>
          <cell r="C3903" t="str">
            <v>Fabaceae</v>
          </cell>
          <cell r="D3903" t="str">
            <v>Machaerium</v>
          </cell>
          <cell r="E3903" t="str">
            <v>sp.</v>
          </cell>
          <cell r="F3903" t="str">
            <v>-</v>
          </cell>
          <cell r="G3903" t="str">
            <v>-</v>
          </cell>
        </row>
        <row r="3904">
          <cell r="A3904">
            <v>185175101</v>
          </cell>
          <cell r="B3904" t="str">
            <v>Machaerium acutifolium Vogel</v>
          </cell>
          <cell r="C3904" t="str">
            <v>Fabaceae</v>
          </cell>
          <cell r="D3904" t="str">
            <v>Machaerium</v>
          </cell>
          <cell r="E3904" t="str">
            <v>acutifolium</v>
          </cell>
          <cell r="F3904" t="str">
            <v>Vogel</v>
          </cell>
          <cell r="G3904" t="str">
            <v>-</v>
          </cell>
        </row>
        <row r="3905">
          <cell r="A3905">
            <v>185175102</v>
          </cell>
          <cell r="B3905" t="str">
            <v>Machaerium arboreum (Jacq.) Vogel</v>
          </cell>
          <cell r="C3905" t="str">
            <v>Fabaceae</v>
          </cell>
          <cell r="D3905" t="str">
            <v>Machaerium</v>
          </cell>
          <cell r="E3905" t="str">
            <v>arboreum</v>
          </cell>
          <cell r="F3905" t="str">
            <v>(Jacq.) Vogel</v>
          </cell>
          <cell r="G3905" t="str">
            <v>Tigrito | Sangrón | Caracucho</v>
          </cell>
        </row>
        <row r="3906">
          <cell r="A3906">
            <v>185175103</v>
          </cell>
          <cell r="B3906" t="str">
            <v>Machaerium aristulatum (Benth.) Ducke</v>
          </cell>
          <cell r="C3906" t="str">
            <v>Fabaceae</v>
          </cell>
          <cell r="D3906" t="str">
            <v>Machaerium</v>
          </cell>
          <cell r="E3906" t="str">
            <v>aristulatum</v>
          </cell>
          <cell r="F3906" t="str">
            <v>(Benth.) Ducke</v>
          </cell>
          <cell r="G3906" t="str">
            <v>Uña de charapa</v>
          </cell>
        </row>
        <row r="3907">
          <cell r="A3907">
            <v>185175104</v>
          </cell>
          <cell r="B3907" t="str">
            <v>Machaerium biovulatum Micheli</v>
          </cell>
          <cell r="C3907" t="str">
            <v>Fabaceae</v>
          </cell>
          <cell r="D3907" t="str">
            <v>Machaerium</v>
          </cell>
          <cell r="E3907" t="str">
            <v>biovulatum</v>
          </cell>
          <cell r="F3907" t="str">
            <v>Micheli</v>
          </cell>
          <cell r="G3907" t="str">
            <v>-</v>
          </cell>
        </row>
        <row r="3908">
          <cell r="A3908">
            <v>185175105</v>
          </cell>
          <cell r="B3908" t="str">
            <v>Machaerium capote  Dugand</v>
          </cell>
          <cell r="C3908" t="str">
            <v>Fabaceae</v>
          </cell>
          <cell r="D3908" t="str">
            <v>Machaerium</v>
          </cell>
          <cell r="E3908" t="str">
            <v xml:space="preserve">capote </v>
          </cell>
          <cell r="F3908" t="str">
            <v>Dugand</v>
          </cell>
          <cell r="G3908" t="str">
            <v>Siete cueros</v>
          </cell>
        </row>
        <row r="3909">
          <cell r="A3909">
            <v>185175106</v>
          </cell>
          <cell r="B3909" t="str">
            <v>Machaerium cuspidatum Kuhlm. &amp; Hoehne</v>
          </cell>
          <cell r="C3909" t="str">
            <v>Fabaceae</v>
          </cell>
          <cell r="D3909" t="str">
            <v>Machaerium</v>
          </cell>
          <cell r="E3909" t="str">
            <v>cuspidatum</v>
          </cell>
          <cell r="F3909" t="str">
            <v>Kuhlm. &amp; Hoehne</v>
          </cell>
          <cell r="G3909" t="str">
            <v>-</v>
          </cell>
        </row>
        <row r="3910">
          <cell r="A3910">
            <v>185175107</v>
          </cell>
          <cell r="B3910" t="str">
            <v>Machaerium ferox (Benth.) Ducke</v>
          </cell>
          <cell r="C3910" t="str">
            <v>Fabaceae</v>
          </cell>
          <cell r="D3910" t="str">
            <v>Machaerium</v>
          </cell>
          <cell r="E3910" t="str">
            <v>ferox</v>
          </cell>
          <cell r="F3910" t="str">
            <v>(Benth.) Ducke</v>
          </cell>
          <cell r="G3910" t="str">
            <v>-</v>
          </cell>
        </row>
        <row r="3911">
          <cell r="A3911">
            <v>185175108</v>
          </cell>
          <cell r="B3911" t="str">
            <v>Machaerium floribundum Benth.</v>
          </cell>
          <cell r="C3911" t="str">
            <v>Fabaceae</v>
          </cell>
          <cell r="D3911" t="str">
            <v>Machaerium</v>
          </cell>
          <cell r="E3911" t="str">
            <v>floribundum</v>
          </cell>
          <cell r="F3911" t="str">
            <v>Benth.</v>
          </cell>
          <cell r="G3911" t="str">
            <v>Cumaca | Cumaté (Portugués)</v>
          </cell>
        </row>
        <row r="3912">
          <cell r="A3912">
            <v>185175109</v>
          </cell>
          <cell r="B3912" t="str">
            <v>Machaerium goudotii Benth.</v>
          </cell>
          <cell r="C3912" t="str">
            <v>Fabaceae</v>
          </cell>
          <cell r="D3912" t="str">
            <v>Machaerium</v>
          </cell>
          <cell r="E3912" t="str">
            <v>goudotii</v>
          </cell>
          <cell r="F3912" t="str">
            <v>Benth.</v>
          </cell>
          <cell r="G3912" t="str">
            <v>-</v>
          </cell>
        </row>
        <row r="3913">
          <cell r="A3913">
            <v>185175110</v>
          </cell>
          <cell r="B3913" t="str">
            <v>Machaerium humboldtianum Vogel</v>
          </cell>
          <cell r="C3913" t="str">
            <v>Fabaceae</v>
          </cell>
          <cell r="D3913" t="str">
            <v>Machaerium</v>
          </cell>
          <cell r="E3913" t="str">
            <v>humboldtianum</v>
          </cell>
          <cell r="F3913" t="str">
            <v>Vogel</v>
          </cell>
          <cell r="G3913" t="str">
            <v>-</v>
          </cell>
        </row>
        <row r="3914">
          <cell r="A3914">
            <v>185175111</v>
          </cell>
          <cell r="B3914" t="str">
            <v>Machaerium inundatum (Benth.) Ducke</v>
          </cell>
          <cell r="C3914" t="str">
            <v>Fabaceae</v>
          </cell>
          <cell r="D3914" t="str">
            <v>Machaerium</v>
          </cell>
          <cell r="E3914" t="str">
            <v>inundatum</v>
          </cell>
          <cell r="F3914" t="str">
            <v>(Benth.) Ducke</v>
          </cell>
          <cell r="G3914" t="str">
            <v>-</v>
          </cell>
        </row>
        <row r="3915">
          <cell r="A3915">
            <v>185175112</v>
          </cell>
          <cell r="B3915" t="str">
            <v>Machaerium isadelphum (E.Mey.) Amshoff</v>
          </cell>
          <cell r="C3915" t="str">
            <v>Fabaceae</v>
          </cell>
          <cell r="D3915" t="str">
            <v>Machaerium</v>
          </cell>
          <cell r="E3915" t="str">
            <v>isadelphum</v>
          </cell>
          <cell r="F3915" t="str">
            <v>(E.Mey.) Amshoff</v>
          </cell>
          <cell r="G3915" t="str">
            <v>-</v>
          </cell>
        </row>
        <row r="3916">
          <cell r="A3916">
            <v>185175113</v>
          </cell>
          <cell r="B3916" t="str">
            <v>Machaerium kegelii Meisn.</v>
          </cell>
          <cell r="C3916" t="str">
            <v>Fabaceae</v>
          </cell>
          <cell r="D3916" t="str">
            <v>Machaerium</v>
          </cell>
          <cell r="E3916" t="str">
            <v>kegelii</v>
          </cell>
          <cell r="F3916" t="str">
            <v>Meisn.</v>
          </cell>
          <cell r="G3916" t="str">
            <v>-</v>
          </cell>
        </row>
        <row r="3917">
          <cell r="A3917">
            <v>185175114</v>
          </cell>
          <cell r="B3917" t="str">
            <v>Machaerium leiophyllum (DC.) Benth.</v>
          </cell>
          <cell r="C3917" t="str">
            <v>Fabaceae</v>
          </cell>
          <cell r="D3917" t="str">
            <v>Machaerium</v>
          </cell>
          <cell r="E3917" t="str">
            <v>leiophyllum</v>
          </cell>
          <cell r="F3917" t="str">
            <v>(DC.) Benth.</v>
          </cell>
          <cell r="G3917" t="str">
            <v>-</v>
          </cell>
        </row>
        <row r="3918">
          <cell r="A3918">
            <v>185175115</v>
          </cell>
          <cell r="B3918" t="str">
            <v>Machaerium macrophyllum Benth.</v>
          </cell>
          <cell r="C3918" t="str">
            <v>Fabaceae</v>
          </cell>
          <cell r="D3918" t="str">
            <v>Machaerium</v>
          </cell>
          <cell r="E3918" t="str">
            <v>macrophyllum</v>
          </cell>
          <cell r="F3918" t="str">
            <v>Benth.</v>
          </cell>
          <cell r="G3918" t="str">
            <v>Bejuco de sangre</v>
          </cell>
        </row>
        <row r="3919">
          <cell r="A3919">
            <v>185175116</v>
          </cell>
          <cell r="B3919" t="str">
            <v>Machaerium madeirense Pittier</v>
          </cell>
          <cell r="C3919" t="str">
            <v>Fabaceae</v>
          </cell>
          <cell r="D3919" t="str">
            <v>Machaerium</v>
          </cell>
          <cell r="E3919" t="str">
            <v>madeirense</v>
          </cell>
          <cell r="F3919" t="str">
            <v>Pittier</v>
          </cell>
          <cell r="G3919" t="str">
            <v>-</v>
          </cell>
        </row>
        <row r="3920">
          <cell r="A3920">
            <v>185175117</v>
          </cell>
          <cell r="B3920" t="str">
            <v>Machaerium moritzianum Benth.</v>
          </cell>
          <cell r="C3920" t="str">
            <v>Fabaceae</v>
          </cell>
          <cell r="D3920" t="str">
            <v>Machaerium</v>
          </cell>
          <cell r="E3920" t="str">
            <v>moritzianum</v>
          </cell>
          <cell r="F3920" t="str">
            <v>Benth.</v>
          </cell>
          <cell r="G3920" t="str">
            <v>-</v>
          </cell>
        </row>
        <row r="3921">
          <cell r="A3921">
            <v>185175118</v>
          </cell>
          <cell r="B3921" t="str">
            <v>Machaerium multifoliolatum Ducke</v>
          </cell>
          <cell r="C3921" t="str">
            <v>Fabaceae</v>
          </cell>
          <cell r="D3921" t="str">
            <v>Machaerium</v>
          </cell>
          <cell r="E3921" t="str">
            <v>multifoliolatum</v>
          </cell>
          <cell r="F3921" t="str">
            <v>Ducke</v>
          </cell>
          <cell r="G3921" t="str">
            <v>-</v>
          </cell>
        </row>
        <row r="3922">
          <cell r="A3922">
            <v>185175119</v>
          </cell>
          <cell r="B3922" t="str">
            <v>Machaerium mutisii Killip ex Rudd</v>
          </cell>
          <cell r="C3922" t="str">
            <v>Fabaceae</v>
          </cell>
          <cell r="D3922" t="str">
            <v>Machaerium</v>
          </cell>
          <cell r="E3922" t="str">
            <v>mutisii</v>
          </cell>
          <cell r="F3922" t="str">
            <v>Killip ex Rudd</v>
          </cell>
          <cell r="G3922" t="str">
            <v>-</v>
          </cell>
        </row>
        <row r="3923">
          <cell r="A3923">
            <v>185175120</v>
          </cell>
          <cell r="B3923" t="str">
            <v>Machaerium myrianthum Spruce ex Benth.</v>
          </cell>
          <cell r="C3923" t="str">
            <v>Fabaceae</v>
          </cell>
          <cell r="D3923" t="str">
            <v>Machaerium</v>
          </cell>
          <cell r="E3923" t="str">
            <v>myrianthum</v>
          </cell>
          <cell r="F3923" t="str">
            <v>Spruce ex Benth.</v>
          </cell>
          <cell r="G3923" t="str">
            <v>-</v>
          </cell>
        </row>
        <row r="3924">
          <cell r="A3924">
            <v>185175121</v>
          </cell>
          <cell r="B3924" t="str">
            <v>Machaerium paraense Ducke</v>
          </cell>
          <cell r="C3924" t="str">
            <v>Fabaceae</v>
          </cell>
          <cell r="D3924" t="str">
            <v>Machaerium</v>
          </cell>
          <cell r="E3924" t="str">
            <v>paraense</v>
          </cell>
          <cell r="F3924" t="str">
            <v>Ducke</v>
          </cell>
          <cell r="G3924" t="str">
            <v>-</v>
          </cell>
        </row>
        <row r="3925">
          <cell r="A3925">
            <v>185175122</v>
          </cell>
          <cell r="B3925" t="str">
            <v>Machaerium quinata (Aubl.) Sandwith</v>
          </cell>
          <cell r="C3925" t="str">
            <v>Fabaceae</v>
          </cell>
          <cell r="D3925" t="str">
            <v>Machaerium</v>
          </cell>
          <cell r="E3925" t="str">
            <v>quinata</v>
          </cell>
          <cell r="F3925" t="str">
            <v>(Aubl.) Sandwith</v>
          </cell>
          <cell r="G3925" t="str">
            <v>Barbasco</v>
          </cell>
        </row>
        <row r="3926">
          <cell r="A3926">
            <v>185175123</v>
          </cell>
          <cell r="B3926" t="str">
            <v>Machaerium robiniifolium (DC.) Vogel</v>
          </cell>
          <cell r="C3926" t="str">
            <v>Fabaceae</v>
          </cell>
          <cell r="D3926" t="str">
            <v>Machaerium</v>
          </cell>
          <cell r="E3926" t="str">
            <v>robiniifolium</v>
          </cell>
          <cell r="F3926" t="str">
            <v>(DC.) Vogel</v>
          </cell>
          <cell r="G3926" t="str">
            <v>-</v>
          </cell>
        </row>
        <row r="3927">
          <cell r="A3927">
            <v>185175124</v>
          </cell>
          <cell r="B3927" t="str">
            <v>Machaerium seemannii Benth. ex Seem.</v>
          </cell>
          <cell r="C3927" t="str">
            <v>Fabaceae</v>
          </cell>
          <cell r="D3927" t="str">
            <v>Machaerium</v>
          </cell>
          <cell r="E3927" t="str">
            <v>seemannii</v>
          </cell>
          <cell r="F3927" t="str">
            <v>Benth. ex Seem.</v>
          </cell>
          <cell r="G3927" t="str">
            <v>-</v>
          </cell>
        </row>
        <row r="3928">
          <cell r="A3928">
            <v>185176100</v>
          </cell>
          <cell r="B3928" t="str">
            <v>Macrolobium sp.</v>
          </cell>
          <cell r="C3928" t="str">
            <v>Fabaceae</v>
          </cell>
          <cell r="D3928" t="str">
            <v>Macrolobium</v>
          </cell>
          <cell r="E3928" t="str">
            <v>sp.</v>
          </cell>
          <cell r="F3928" t="str">
            <v>-</v>
          </cell>
          <cell r="G3928" t="str">
            <v>Dormidero | Guamo rojo</v>
          </cell>
        </row>
        <row r="3929">
          <cell r="A3929">
            <v>185176101</v>
          </cell>
          <cell r="B3929" t="str">
            <v>Macrolobium acaciifolium (Benth.) Benth.</v>
          </cell>
          <cell r="C3929" t="str">
            <v>Fabaceae</v>
          </cell>
          <cell r="D3929" t="str">
            <v>Macrolobium</v>
          </cell>
          <cell r="E3929" t="str">
            <v>acaciifolium</v>
          </cell>
          <cell r="F3929" t="str">
            <v>(Benth.) Benth.</v>
          </cell>
          <cell r="G3929" t="str">
            <v>Cincuenta centavos | Dormidero | Dormilón | Araparí | Guarango | Parinari | Arapara | Lagunero | dormidero | Palo negro</v>
          </cell>
        </row>
        <row r="3930">
          <cell r="A3930">
            <v>185176102</v>
          </cell>
          <cell r="B3930" t="str">
            <v>Macrolobium angustifolium (Benth.) R.S.Cowan</v>
          </cell>
          <cell r="C3930" t="str">
            <v>Fabaceae</v>
          </cell>
          <cell r="D3930" t="str">
            <v>Macrolobium</v>
          </cell>
          <cell r="E3930" t="str">
            <v>angustifolium</v>
          </cell>
          <cell r="F3930" t="str">
            <v>(Benth.) R.S.Cowan</v>
          </cell>
          <cell r="G3930" t="str">
            <v>Guamo de venado | Almendra | Wairuro | Abuelo del algarrobo | Guamo rosado</v>
          </cell>
        </row>
        <row r="3931">
          <cell r="A3931">
            <v>185176103</v>
          </cell>
          <cell r="B3931" t="str">
            <v>Macrolobium anomalum R.S.Cowan</v>
          </cell>
          <cell r="C3931" t="str">
            <v>Fabaceae</v>
          </cell>
          <cell r="D3931" t="str">
            <v>Macrolobium</v>
          </cell>
          <cell r="E3931" t="str">
            <v>anomalum</v>
          </cell>
          <cell r="F3931" t="str">
            <v>R.S.Cowan</v>
          </cell>
          <cell r="G3931" t="str">
            <v>-</v>
          </cell>
        </row>
        <row r="3932">
          <cell r="A3932">
            <v>185176104</v>
          </cell>
          <cell r="B3932" t="str">
            <v>Macrolobium bifolium (Aubl.) Pers.</v>
          </cell>
          <cell r="C3932" t="str">
            <v>Fabaceae</v>
          </cell>
          <cell r="D3932" t="str">
            <v>Macrolobium</v>
          </cell>
          <cell r="E3932" t="str">
            <v>bifolium</v>
          </cell>
          <cell r="F3932" t="str">
            <v>(Aubl.) Pers.</v>
          </cell>
          <cell r="G3932" t="str">
            <v>-</v>
          </cell>
        </row>
        <row r="3933">
          <cell r="A3933">
            <v>185176105</v>
          </cell>
          <cell r="B3933" t="str">
            <v>Macrolobium canaliculatum Benth.</v>
          </cell>
          <cell r="C3933" t="str">
            <v>Fabaceae</v>
          </cell>
          <cell r="D3933" t="str">
            <v>Macrolobium</v>
          </cell>
          <cell r="E3933" t="str">
            <v>canaliculatum</v>
          </cell>
          <cell r="F3933" t="str">
            <v>Benth.</v>
          </cell>
          <cell r="G3933" t="str">
            <v>-</v>
          </cell>
        </row>
        <row r="3934">
          <cell r="A3934">
            <v>185176106</v>
          </cell>
          <cell r="B3934" t="str">
            <v>Macrolobium colombianum (Britton &amp; Killip) L.Uribe</v>
          </cell>
          <cell r="C3934" t="str">
            <v>Fabaceae</v>
          </cell>
          <cell r="D3934" t="str">
            <v>Macrolobium</v>
          </cell>
          <cell r="E3934" t="str">
            <v>colombianum</v>
          </cell>
          <cell r="F3934" t="str">
            <v>(Britton &amp; Killip) L.Uribe</v>
          </cell>
          <cell r="G3934" t="str">
            <v>-</v>
          </cell>
        </row>
        <row r="3935">
          <cell r="A3935">
            <v>185176107</v>
          </cell>
          <cell r="B3935" t="str">
            <v>Macrolobium defloccatum R.S.Cowan</v>
          </cell>
          <cell r="C3935" t="str">
            <v>Fabaceae</v>
          </cell>
          <cell r="D3935" t="str">
            <v>Macrolobium</v>
          </cell>
          <cell r="E3935" t="str">
            <v>defloccatum</v>
          </cell>
          <cell r="F3935" t="str">
            <v>R.S.Cowan</v>
          </cell>
          <cell r="G3935" t="str">
            <v>-</v>
          </cell>
        </row>
        <row r="3936">
          <cell r="A3936">
            <v>185176108</v>
          </cell>
          <cell r="B3936" t="str">
            <v>Macrolobium discolor Benth.</v>
          </cell>
          <cell r="C3936" t="str">
            <v>Fabaceae</v>
          </cell>
          <cell r="D3936" t="str">
            <v>Macrolobium</v>
          </cell>
          <cell r="E3936" t="str">
            <v>discolor</v>
          </cell>
          <cell r="F3936" t="str">
            <v>Benth.</v>
          </cell>
          <cell r="G3936" t="str">
            <v>-</v>
          </cell>
        </row>
        <row r="3937">
          <cell r="A3937">
            <v>185176109</v>
          </cell>
          <cell r="B3937" t="str">
            <v>Macrolobium evenulosum R.S.Cowan</v>
          </cell>
          <cell r="C3937" t="str">
            <v>Fabaceae</v>
          </cell>
          <cell r="D3937" t="str">
            <v>Macrolobium</v>
          </cell>
          <cell r="E3937" t="str">
            <v>evenulosum</v>
          </cell>
          <cell r="F3937" t="str">
            <v>R.S.Cowan</v>
          </cell>
          <cell r="G3937" t="str">
            <v>-</v>
          </cell>
        </row>
        <row r="3938">
          <cell r="A3938">
            <v>185176110</v>
          </cell>
          <cell r="B3938" t="str">
            <v>Macrolobium exfoliatum R.S.Cowan</v>
          </cell>
          <cell r="C3938" t="str">
            <v>Fabaceae</v>
          </cell>
          <cell r="D3938" t="str">
            <v>Macrolobium</v>
          </cell>
          <cell r="E3938" t="str">
            <v>exfoliatum</v>
          </cell>
          <cell r="F3938" t="str">
            <v>R.S.Cowan</v>
          </cell>
          <cell r="G3938" t="str">
            <v>-</v>
          </cell>
        </row>
        <row r="3939">
          <cell r="A3939">
            <v>185176111</v>
          </cell>
          <cell r="B3939" t="str">
            <v>Macrolobium furcatum Ducke</v>
          </cell>
          <cell r="C3939" t="str">
            <v>Fabaceae</v>
          </cell>
          <cell r="D3939" t="str">
            <v>Macrolobium</v>
          </cell>
          <cell r="E3939" t="str">
            <v>furcatum</v>
          </cell>
          <cell r="F3939" t="str">
            <v>Ducke</v>
          </cell>
          <cell r="G3939" t="str">
            <v>-</v>
          </cell>
        </row>
        <row r="3940">
          <cell r="A3940">
            <v>185176112</v>
          </cell>
          <cell r="B3940" t="str">
            <v>Macrolobium gracile Benth.</v>
          </cell>
          <cell r="C3940" t="str">
            <v>Fabaceae</v>
          </cell>
          <cell r="D3940" t="str">
            <v>Macrolobium</v>
          </cell>
          <cell r="E3940" t="str">
            <v>gracile</v>
          </cell>
          <cell r="F3940" t="str">
            <v>Benth.</v>
          </cell>
          <cell r="G3940" t="str">
            <v>Guarango</v>
          </cell>
        </row>
        <row r="3941">
          <cell r="A3941">
            <v>185176113</v>
          </cell>
          <cell r="B3941" t="str">
            <v>Macrolobium grallator Barneby</v>
          </cell>
          <cell r="C3941" t="str">
            <v>Fabaceae</v>
          </cell>
          <cell r="D3941" t="str">
            <v>Macrolobium</v>
          </cell>
          <cell r="E3941" t="str">
            <v>grallator</v>
          </cell>
          <cell r="F3941" t="str">
            <v>Barneby</v>
          </cell>
          <cell r="G3941" t="str">
            <v>Cuero de marrano</v>
          </cell>
        </row>
        <row r="3942">
          <cell r="A3942">
            <v>185176114</v>
          </cell>
          <cell r="B3942" t="str">
            <v>Macrolobium ischnocalyx Harms</v>
          </cell>
          <cell r="C3942" t="str">
            <v>Fabaceae</v>
          </cell>
          <cell r="D3942" t="str">
            <v>Macrolobium</v>
          </cell>
          <cell r="E3942" t="str">
            <v>ischnocalyx</v>
          </cell>
          <cell r="F3942" t="str">
            <v>Harms</v>
          </cell>
          <cell r="G3942" t="str">
            <v>Arrayán</v>
          </cell>
        </row>
        <row r="3943">
          <cell r="A3943">
            <v>185176115</v>
          </cell>
          <cell r="B3943" t="str">
            <v>Macrolobium limbatum Spruce ex Benth.</v>
          </cell>
          <cell r="C3943" t="str">
            <v>Fabaceae</v>
          </cell>
          <cell r="D3943" t="str">
            <v>Macrolobium</v>
          </cell>
          <cell r="E3943" t="str">
            <v>limbatum</v>
          </cell>
          <cell r="F3943" t="str">
            <v>Benth.</v>
          </cell>
          <cell r="G3943" t="str">
            <v>Guamo resbalamico</v>
          </cell>
        </row>
        <row r="3944">
          <cell r="A3944">
            <v>185176116</v>
          </cell>
          <cell r="B3944" t="str">
            <v>Macrolobium longipes R.S.Cowan</v>
          </cell>
          <cell r="C3944" t="str">
            <v>Fabaceae</v>
          </cell>
          <cell r="D3944" t="str">
            <v>Macrolobium</v>
          </cell>
          <cell r="E3944" t="str">
            <v>longipes</v>
          </cell>
          <cell r="F3944" t="str">
            <v>R.S.Cowan</v>
          </cell>
          <cell r="G3944" t="str">
            <v>-</v>
          </cell>
        </row>
        <row r="3945">
          <cell r="A3945">
            <v>185176117</v>
          </cell>
          <cell r="B3945" t="str">
            <v>Macrolobium microcalyx Ducke</v>
          </cell>
          <cell r="C3945" t="str">
            <v>Fabaceae</v>
          </cell>
          <cell r="D3945" t="str">
            <v>Macrolobium</v>
          </cell>
          <cell r="E3945" t="str">
            <v>microcalyx</v>
          </cell>
          <cell r="F3945" t="str">
            <v>Ducke</v>
          </cell>
          <cell r="G3945" t="str">
            <v>-</v>
          </cell>
        </row>
        <row r="3946">
          <cell r="A3946">
            <v>185176118</v>
          </cell>
          <cell r="B3946" t="str">
            <v>Macrolobium molle (Spruce ex Benth.) R.S.Cowan</v>
          </cell>
          <cell r="C3946" t="str">
            <v>Fabaceae</v>
          </cell>
          <cell r="D3946" t="str">
            <v>Macrolobium</v>
          </cell>
          <cell r="E3946" t="str">
            <v>molle</v>
          </cell>
          <cell r="F3946" t="str">
            <v>(Spruce ex Benth.) R.S.Cowan</v>
          </cell>
          <cell r="G3946" t="str">
            <v>-</v>
          </cell>
        </row>
        <row r="3947">
          <cell r="A3947">
            <v>185176119</v>
          </cell>
          <cell r="B3947" t="str">
            <v>Macrolobium multijugum (DC.) Benth.</v>
          </cell>
          <cell r="C3947" t="str">
            <v>Fabaceae</v>
          </cell>
          <cell r="D3947" t="str">
            <v>Macrolobium</v>
          </cell>
          <cell r="E3947" t="str">
            <v>multijugum</v>
          </cell>
          <cell r="F3947" t="str">
            <v>(DC.) Benth.</v>
          </cell>
          <cell r="G3947" t="str">
            <v>Guama de sapo | Arepito</v>
          </cell>
        </row>
        <row r="3948">
          <cell r="A3948">
            <v>185176120</v>
          </cell>
          <cell r="B3948" t="str">
            <v>Macrolobium rubrum R.S.Cowan</v>
          </cell>
          <cell r="C3948" t="str">
            <v>Fabaceae</v>
          </cell>
          <cell r="D3948" t="str">
            <v>Macrolobium</v>
          </cell>
          <cell r="E3948" t="str">
            <v>rubrum</v>
          </cell>
          <cell r="F3948" t="str">
            <v>R.S.Cowan</v>
          </cell>
          <cell r="G3948" t="str">
            <v>-</v>
          </cell>
        </row>
        <row r="3949">
          <cell r="A3949">
            <v>185176121</v>
          </cell>
          <cell r="B3949" t="str">
            <v>Macrolobium savannarum R.S.Cowan</v>
          </cell>
          <cell r="C3949" t="str">
            <v>Fabaceae</v>
          </cell>
          <cell r="D3949" t="str">
            <v>Macrolobium</v>
          </cell>
          <cell r="E3949" t="str">
            <v>savannarum</v>
          </cell>
          <cell r="F3949" t="str">
            <v>R.S.Cowan</v>
          </cell>
          <cell r="G3949" t="str">
            <v>-</v>
          </cell>
        </row>
        <row r="3950">
          <cell r="A3950">
            <v>185176122</v>
          </cell>
          <cell r="B3950" t="str">
            <v>Macrolobium suaveolens Benth.</v>
          </cell>
          <cell r="C3950" t="str">
            <v>Fabaceae</v>
          </cell>
          <cell r="D3950" t="str">
            <v>Macrolobium</v>
          </cell>
          <cell r="E3950" t="str">
            <v>suaveolens</v>
          </cell>
          <cell r="F3950" t="str">
            <v>Benth.</v>
          </cell>
          <cell r="G3950" t="str">
            <v>-</v>
          </cell>
        </row>
        <row r="3951">
          <cell r="A3951">
            <v>185176123</v>
          </cell>
          <cell r="B3951" t="str">
            <v>Macrolobium unifoliolatum R.S.Cowan</v>
          </cell>
          <cell r="C3951" t="str">
            <v>Fabaceae</v>
          </cell>
          <cell r="D3951" t="str">
            <v>Macrolobium</v>
          </cell>
          <cell r="E3951" t="str">
            <v>unifoliolatum</v>
          </cell>
          <cell r="F3951" t="str">
            <v>R.S.Cowan</v>
          </cell>
          <cell r="G3951" t="str">
            <v>-</v>
          </cell>
        </row>
        <row r="3952">
          <cell r="A3952">
            <v>185176124</v>
          </cell>
          <cell r="B3952" t="str">
            <v>Macrolobium venulosum Benth.</v>
          </cell>
          <cell r="C3952" t="str">
            <v>Fabaceae</v>
          </cell>
          <cell r="D3952" t="str">
            <v>Macrolobium</v>
          </cell>
          <cell r="E3952" t="str">
            <v>venulosum</v>
          </cell>
          <cell r="F3952" t="str">
            <v>Benth.</v>
          </cell>
          <cell r="G3952" t="str">
            <v>-</v>
          </cell>
        </row>
        <row r="3953">
          <cell r="A3953">
            <v>185176125</v>
          </cell>
          <cell r="B3953" t="str">
            <v>Macrolobium wurdackii R.S.Cowan</v>
          </cell>
          <cell r="C3953" t="str">
            <v>Fabaceae</v>
          </cell>
          <cell r="D3953" t="str">
            <v>Macrolobium</v>
          </cell>
          <cell r="E3953" t="str">
            <v>wurdackii</v>
          </cell>
          <cell r="F3953" t="str">
            <v>R.S.Cowan</v>
          </cell>
          <cell r="G3953" t="str">
            <v>Resino</v>
          </cell>
        </row>
        <row r="3954">
          <cell r="A3954">
            <v>185177100</v>
          </cell>
          <cell r="B3954" t="str">
            <v>Macropsychanthus sp.</v>
          </cell>
          <cell r="C3954" t="str">
            <v>Fabaceae</v>
          </cell>
          <cell r="D3954" t="str">
            <v>Macropsychanthus</v>
          </cell>
          <cell r="E3954" t="str">
            <v>sp.</v>
          </cell>
          <cell r="F3954" t="str">
            <v>-</v>
          </cell>
          <cell r="G3954" t="str">
            <v>-</v>
          </cell>
        </row>
        <row r="3955">
          <cell r="A3955">
            <v>185177101</v>
          </cell>
          <cell r="B3955" t="str">
            <v>Macropsychanthus circinatus (R.H.Maxwell) L.P.Queiroz &amp; Snak</v>
          </cell>
          <cell r="C3955" t="str">
            <v>Fabaceae</v>
          </cell>
          <cell r="D3955" t="str">
            <v>Macropsychanthus</v>
          </cell>
          <cell r="E3955" t="str">
            <v>circinatus</v>
          </cell>
          <cell r="F3955" t="str">
            <v>(R.H.Maxwell) L.P.Queiroz &amp; Snak</v>
          </cell>
          <cell r="G3955" t="str">
            <v>-</v>
          </cell>
        </row>
        <row r="3956">
          <cell r="A3956">
            <v>185177102</v>
          </cell>
          <cell r="B3956" t="str">
            <v>Macropsychanthus comosus (G.Mey.) L.P.Queiroz &amp; Snak</v>
          </cell>
          <cell r="C3956" t="str">
            <v>Fabaceae</v>
          </cell>
          <cell r="D3956" t="str">
            <v>Macropsychanthus</v>
          </cell>
          <cell r="E3956" t="str">
            <v>comosus</v>
          </cell>
          <cell r="F3956" t="str">
            <v>(G.Mey.) L.P.Queiroz &amp; Snak</v>
          </cell>
          <cell r="G3956" t="str">
            <v>Hoja de boa</v>
          </cell>
        </row>
        <row r="3957">
          <cell r="A3957">
            <v>185177103</v>
          </cell>
          <cell r="B3957" t="str">
            <v>Macropsychanthus dictyoneurus (Diels) L.P.Queiroz &amp; Snak</v>
          </cell>
          <cell r="C3957" t="str">
            <v>Fabaceae</v>
          </cell>
          <cell r="D3957" t="str">
            <v>Macropsychanthus</v>
          </cell>
          <cell r="E3957" t="str">
            <v>dictyoneurus</v>
          </cell>
          <cell r="F3957" t="str">
            <v>(Diels) L.P.Queiroz &amp; Snak</v>
          </cell>
          <cell r="G3957" t="str">
            <v>-</v>
          </cell>
        </row>
        <row r="3958">
          <cell r="A3958">
            <v>185177104</v>
          </cell>
          <cell r="B3958" t="str">
            <v>Macropsychanthus hispidimarginatus (R.H. Maxwell) L.P.Queiroz &amp; Snak</v>
          </cell>
          <cell r="C3958" t="str">
            <v>Fabaceae</v>
          </cell>
          <cell r="D3958" t="str">
            <v>Macropsychanthus</v>
          </cell>
          <cell r="E3958" t="str">
            <v>hispidimarginatus</v>
          </cell>
          <cell r="F3958" t="str">
            <v>(R.H. Maxwell) L.P.Queiroz &amp; Snak</v>
          </cell>
          <cell r="G3958" t="str">
            <v>-</v>
          </cell>
        </row>
        <row r="3959">
          <cell r="A3959">
            <v>185177105</v>
          </cell>
          <cell r="B3959" t="str">
            <v>Macropsychanthus huberi (Ducke) L.P.Queiroz &amp; Snak</v>
          </cell>
          <cell r="C3959" t="str">
            <v>Fabaceae</v>
          </cell>
          <cell r="D3959" t="str">
            <v>Macropsychanthus</v>
          </cell>
          <cell r="E3959" t="str">
            <v>huberi</v>
          </cell>
          <cell r="F3959" t="str">
            <v>(Ducke) L.P.Queiroz &amp; Snak</v>
          </cell>
          <cell r="G3959" t="str">
            <v>-</v>
          </cell>
        </row>
        <row r="3960">
          <cell r="A3960">
            <v>185177106</v>
          </cell>
          <cell r="B3960" t="str">
            <v>Macropsychanthus macrocarpus (Huber) L.P.Queiroz &amp; Snak</v>
          </cell>
          <cell r="C3960" t="str">
            <v>Fabaceae</v>
          </cell>
          <cell r="D3960" t="str">
            <v>Macropsychanthus</v>
          </cell>
          <cell r="E3960" t="str">
            <v>macrocarpus</v>
          </cell>
          <cell r="F3960" t="str">
            <v>(Huber) L.P.Queiroz &amp; Snak</v>
          </cell>
          <cell r="G3960" t="str">
            <v>-</v>
          </cell>
        </row>
        <row r="3961">
          <cell r="A3961">
            <v>185177107</v>
          </cell>
          <cell r="B3961" t="str">
            <v>Macropsychanthus obscurus Fonseca-Cortés</v>
          </cell>
          <cell r="C3961" t="str">
            <v>Fabaceae</v>
          </cell>
          <cell r="D3961" t="str">
            <v>Macropsychanthus</v>
          </cell>
          <cell r="E3961" t="str">
            <v>obscurus</v>
          </cell>
          <cell r="F3961" t="str">
            <v>Fonseca-Cortés</v>
          </cell>
          <cell r="G3961" t="str">
            <v>-</v>
          </cell>
        </row>
        <row r="3962">
          <cell r="A3962">
            <v>185177108</v>
          </cell>
          <cell r="B3962" t="str">
            <v>Macropsychanthus ucayalinus (Harms) L.P.Queiroz &amp; Snak</v>
          </cell>
          <cell r="C3962" t="str">
            <v>Fabaceae</v>
          </cell>
          <cell r="D3962" t="str">
            <v>Macropsychanthus</v>
          </cell>
          <cell r="E3962" t="str">
            <v>ucayalinus</v>
          </cell>
          <cell r="F3962" t="str">
            <v>(Harms) L.P.Queiroz &amp; Snak</v>
          </cell>
          <cell r="G3962" t="str">
            <v>-</v>
          </cell>
        </row>
        <row r="3963">
          <cell r="A3963">
            <v>185178100</v>
          </cell>
          <cell r="B3963" t="str">
            <v>Macroptilium sp.</v>
          </cell>
          <cell r="C3963" t="str">
            <v>Fabaceae</v>
          </cell>
          <cell r="D3963" t="str">
            <v>Macroptilium</v>
          </cell>
          <cell r="E3963" t="str">
            <v>sp.</v>
          </cell>
          <cell r="F3963" t="str">
            <v>-</v>
          </cell>
          <cell r="G3963" t="str">
            <v>-</v>
          </cell>
        </row>
        <row r="3964">
          <cell r="A3964">
            <v>185178101</v>
          </cell>
          <cell r="B3964" t="str">
            <v>Macroptilium gracile (Benth.) Urb.</v>
          </cell>
          <cell r="C3964" t="str">
            <v>Fabaceae</v>
          </cell>
          <cell r="D3964" t="str">
            <v>Macroptilium</v>
          </cell>
          <cell r="E3964" t="str">
            <v>gracile</v>
          </cell>
          <cell r="F3964" t="str">
            <v>(Benth.) Urb.</v>
          </cell>
          <cell r="G3964" t="str">
            <v>-</v>
          </cell>
        </row>
        <row r="3965">
          <cell r="A3965">
            <v>185178102</v>
          </cell>
          <cell r="B3965" t="str">
            <v>Macroptilium lathyroides (L.) Urb.</v>
          </cell>
          <cell r="C3965" t="str">
            <v>Fabaceae</v>
          </cell>
          <cell r="D3965" t="str">
            <v>Macroptilium</v>
          </cell>
          <cell r="E3965" t="str">
            <v>lathyroides</v>
          </cell>
          <cell r="F3965" t="str">
            <v>(L.) Urb.</v>
          </cell>
          <cell r="G3965" t="str">
            <v>-</v>
          </cell>
        </row>
        <row r="3966">
          <cell r="A3966">
            <v>185178103</v>
          </cell>
          <cell r="B3966" t="str">
            <v>Macroptilium monophyllum (Benth.) Maréchal &amp; Baudet</v>
          </cell>
          <cell r="C3966" t="str">
            <v>Fabaceae</v>
          </cell>
          <cell r="D3966" t="str">
            <v>Macroptilium</v>
          </cell>
          <cell r="E3966" t="str">
            <v>monophyllum</v>
          </cell>
          <cell r="F3966" t="str">
            <v>(Benth.) Maréchal &amp; Baudet</v>
          </cell>
          <cell r="G3966" t="str">
            <v>-</v>
          </cell>
        </row>
        <row r="3967">
          <cell r="A3967">
            <v>185179100</v>
          </cell>
          <cell r="B3967" t="str">
            <v>Macrosamanea sp.</v>
          </cell>
          <cell r="C3967" t="str">
            <v>Fabaceae</v>
          </cell>
          <cell r="D3967" t="str">
            <v>Macrosamanea</v>
          </cell>
          <cell r="E3967" t="str">
            <v>sp.</v>
          </cell>
          <cell r="F3967" t="str">
            <v>-</v>
          </cell>
          <cell r="G3967" t="str">
            <v>-</v>
          </cell>
        </row>
        <row r="3968">
          <cell r="A3968">
            <v>185179101</v>
          </cell>
          <cell r="B3968" t="str">
            <v>Macrosamanea amplissima (Ducke) Barneby &amp; J.W.Grimes</v>
          </cell>
          <cell r="C3968" t="str">
            <v>Fabaceae</v>
          </cell>
          <cell r="D3968" t="str">
            <v>Macrosamanea</v>
          </cell>
          <cell r="E3968" t="str">
            <v>amplissima</v>
          </cell>
          <cell r="F3968" t="str">
            <v>(Ducke) Barneby &amp; J.W.Grimes</v>
          </cell>
          <cell r="G3968" t="str">
            <v>-</v>
          </cell>
        </row>
        <row r="3969">
          <cell r="A3969">
            <v>185179102</v>
          </cell>
          <cell r="B3969" t="str">
            <v>Macrosamanea consanguinea (R.S.Cowan) Barneby &amp; J.W.Grimes</v>
          </cell>
          <cell r="C3969" t="str">
            <v>Fabaceae</v>
          </cell>
          <cell r="D3969" t="str">
            <v>Macrosamanea</v>
          </cell>
          <cell r="E3969" t="str">
            <v>consanguinea</v>
          </cell>
          <cell r="F3969" t="str">
            <v>(R.S.Cowan) Barneby &amp; J.W.Grimes</v>
          </cell>
          <cell r="G3969" t="str">
            <v>-</v>
          </cell>
        </row>
        <row r="3970">
          <cell r="A3970">
            <v>185179103</v>
          </cell>
          <cell r="B3970" t="str">
            <v>Macrosamanea discolor (Willd.) Britton &amp; Killip</v>
          </cell>
          <cell r="C3970" t="str">
            <v>Fabaceae</v>
          </cell>
          <cell r="D3970" t="str">
            <v>Macrosamanea</v>
          </cell>
          <cell r="E3970" t="str">
            <v>discolor</v>
          </cell>
          <cell r="F3970" t="str">
            <v>(Willd.) Britton &amp; Killip</v>
          </cell>
          <cell r="G3970" t="str">
            <v>-</v>
          </cell>
        </row>
        <row r="3971">
          <cell r="A3971">
            <v>185179104</v>
          </cell>
          <cell r="B3971" t="str">
            <v>Macrosamanea duckei (Huber) Barneby &amp; J.W.Grimes</v>
          </cell>
          <cell r="C3971" t="str">
            <v>Fabaceae</v>
          </cell>
          <cell r="D3971" t="str">
            <v>Macrosamanea</v>
          </cell>
          <cell r="E3971" t="str">
            <v>duckei</v>
          </cell>
          <cell r="F3971" t="str">
            <v>(Huber) Barneby &amp; J.W.Grimes</v>
          </cell>
          <cell r="G3971" t="str">
            <v>-</v>
          </cell>
        </row>
        <row r="3972">
          <cell r="A3972">
            <v>185179105</v>
          </cell>
          <cell r="B3972" t="str">
            <v>Macrosamanea pubiramea (Steud.) Barneby &amp; J.W.Grimes</v>
          </cell>
          <cell r="C3972" t="str">
            <v>Fabaceae</v>
          </cell>
          <cell r="D3972" t="str">
            <v>Macrosamanea</v>
          </cell>
          <cell r="E3972" t="str">
            <v>pubiramea</v>
          </cell>
          <cell r="F3972" t="str">
            <v>(Steud.) Barneby &amp; J.W.Grimes</v>
          </cell>
          <cell r="G3972" t="str">
            <v>-</v>
          </cell>
        </row>
        <row r="3973">
          <cell r="A3973">
            <v>185179106</v>
          </cell>
          <cell r="B3973" t="str">
            <v>Macrosamanea simabifolia (Benth.) Pittier</v>
          </cell>
          <cell r="C3973" t="str">
            <v>Fabaceae</v>
          </cell>
          <cell r="D3973" t="str">
            <v>Macrosamanea</v>
          </cell>
          <cell r="E3973" t="str">
            <v>simabifolia</v>
          </cell>
          <cell r="F3973" t="str">
            <v>(Benth.) Pittier</v>
          </cell>
          <cell r="G3973" t="str">
            <v>-</v>
          </cell>
        </row>
        <row r="3974">
          <cell r="A3974">
            <v>185179107</v>
          </cell>
          <cell r="B3974" t="str">
            <v>Macrosamanea spruceana (Benth.) Record</v>
          </cell>
          <cell r="C3974" t="str">
            <v>Fabaceae</v>
          </cell>
          <cell r="D3974" t="str">
            <v>Macrosamanea</v>
          </cell>
          <cell r="E3974" t="str">
            <v>spruceana</v>
          </cell>
          <cell r="F3974" t="str">
            <v>(Benth.) Record</v>
          </cell>
          <cell r="G3974" t="str">
            <v>-</v>
          </cell>
        </row>
        <row r="3975">
          <cell r="A3975">
            <v>185180100</v>
          </cell>
          <cell r="B3975" t="str">
            <v>Marmaroxylon sp.</v>
          </cell>
          <cell r="C3975" t="str">
            <v>Fabaceae</v>
          </cell>
          <cell r="D3975" t="str">
            <v>Marmaroxylon</v>
          </cell>
          <cell r="E3975" t="str">
            <v>sp.</v>
          </cell>
          <cell r="F3975" t="str">
            <v>-</v>
          </cell>
          <cell r="G3975" t="str">
            <v>Rayado</v>
          </cell>
        </row>
        <row r="3976">
          <cell r="A3976">
            <v>185180101</v>
          </cell>
          <cell r="B3976" t="str">
            <v>Marmaroxylon basijugum (Ducke) L.Rico</v>
          </cell>
          <cell r="C3976" t="str">
            <v>Fabaceae</v>
          </cell>
          <cell r="D3976" t="str">
            <v>Marmaroxylon</v>
          </cell>
          <cell r="E3976" t="str">
            <v>basijugum</v>
          </cell>
          <cell r="F3976" t="str">
            <v>(Ducke) L.Rico</v>
          </cell>
          <cell r="G3976" t="str">
            <v>Guama | Guarango | Cavellino | Guamo | Guamillo</v>
          </cell>
        </row>
        <row r="3977">
          <cell r="A3977">
            <v>185181100</v>
          </cell>
          <cell r="B3977" t="str">
            <v>Mimosa sp.</v>
          </cell>
          <cell r="C3977" t="str">
            <v>Fabaceae</v>
          </cell>
          <cell r="D3977" t="str">
            <v>Mimosa</v>
          </cell>
          <cell r="E3977" t="str">
            <v>sp.</v>
          </cell>
          <cell r="F3977" t="str">
            <v>-</v>
          </cell>
          <cell r="G3977" t="str">
            <v>-</v>
          </cell>
        </row>
        <row r="3978">
          <cell r="A3978">
            <v>185181101</v>
          </cell>
          <cell r="B3978" t="str">
            <v>Mimosa camporum Benth.</v>
          </cell>
          <cell r="C3978" t="str">
            <v>Fabaceae</v>
          </cell>
          <cell r="D3978" t="str">
            <v>Mimosa</v>
          </cell>
          <cell r="E3978" t="str">
            <v>camporum</v>
          </cell>
          <cell r="F3978" t="str">
            <v>Benth.</v>
          </cell>
          <cell r="G3978" t="str">
            <v>Dormidera | Zarza</v>
          </cell>
        </row>
        <row r="3979">
          <cell r="A3979">
            <v>185181102</v>
          </cell>
          <cell r="B3979" t="str">
            <v>Mimosa casta L.</v>
          </cell>
          <cell r="C3979" t="str">
            <v>Fabaceae</v>
          </cell>
          <cell r="D3979" t="str">
            <v>Mimosa</v>
          </cell>
          <cell r="E3979" t="str">
            <v>casta</v>
          </cell>
          <cell r="F3979" t="str">
            <v>L.</v>
          </cell>
          <cell r="G3979" t="str">
            <v>Uña de gato | Cariño de suegra</v>
          </cell>
        </row>
        <row r="3980">
          <cell r="A3980">
            <v>185181103</v>
          </cell>
          <cell r="B3980" t="str">
            <v>Mimosa colombiana Britton &amp; Killip</v>
          </cell>
          <cell r="C3980" t="str">
            <v>Fabaceae</v>
          </cell>
          <cell r="D3980" t="str">
            <v>Mimosa</v>
          </cell>
          <cell r="E3980" t="str">
            <v>colombiana</v>
          </cell>
          <cell r="F3980" t="str">
            <v>Britton &amp; Killip</v>
          </cell>
          <cell r="G3980" t="str">
            <v>-</v>
          </cell>
        </row>
        <row r="3981">
          <cell r="A3981">
            <v>185181104</v>
          </cell>
          <cell r="B3981" t="str">
            <v>Mimosa diplotricha Sauvalle</v>
          </cell>
          <cell r="C3981" t="str">
            <v>Fabaceae</v>
          </cell>
          <cell r="D3981" t="str">
            <v>Mimosa</v>
          </cell>
          <cell r="E3981" t="str">
            <v>diplotricha</v>
          </cell>
          <cell r="F3981" t="str">
            <v>Sauvalle</v>
          </cell>
          <cell r="G3981" t="str">
            <v>-</v>
          </cell>
        </row>
        <row r="3982">
          <cell r="A3982">
            <v>185181105</v>
          </cell>
          <cell r="B3982" t="str">
            <v>Mimosa duckei Huber</v>
          </cell>
          <cell r="C3982" t="str">
            <v>Fabaceae</v>
          </cell>
          <cell r="D3982" t="str">
            <v>Mimosa</v>
          </cell>
          <cell r="E3982" t="str">
            <v>duckei</v>
          </cell>
          <cell r="F3982" t="str">
            <v>Huber</v>
          </cell>
          <cell r="G3982" t="str">
            <v>Cariño de suegra</v>
          </cell>
        </row>
        <row r="3983">
          <cell r="A3983">
            <v>185181106</v>
          </cell>
          <cell r="B3983" t="str">
            <v>Mimosa guaviarensis Barneby</v>
          </cell>
          <cell r="C3983" t="str">
            <v>Fabaceae</v>
          </cell>
          <cell r="D3983" t="str">
            <v>Mimosa</v>
          </cell>
          <cell r="E3983" t="str">
            <v>guaviarensis</v>
          </cell>
          <cell r="F3983" t="str">
            <v>Barneby</v>
          </cell>
          <cell r="G3983" t="str">
            <v>-</v>
          </cell>
        </row>
        <row r="3984">
          <cell r="A3984">
            <v>185181107</v>
          </cell>
          <cell r="B3984" t="str">
            <v>Mimosa guilandinae (DC.) Barneby</v>
          </cell>
          <cell r="C3984" t="str">
            <v>Fabaceae</v>
          </cell>
          <cell r="D3984" t="str">
            <v>Mimosa</v>
          </cell>
          <cell r="E3984" t="str">
            <v>guilandinae</v>
          </cell>
          <cell r="F3984" t="str">
            <v>(DC.) Barneby</v>
          </cell>
          <cell r="G3984" t="str">
            <v>-</v>
          </cell>
        </row>
        <row r="3985">
          <cell r="A3985">
            <v>185181108</v>
          </cell>
          <cell r="B3985" t="str">
            <v>Mimosa hirsutissima Mart.</v>
          </cell>
          <cell r="C3985" t="str">
            <v>Fabaceae</v>
          </cell>
          <cell r="D3985" t="str">
            <v>Mimosa</v>
          </cell>
          <cell r="E3985" t="str">
            <v>hirsutissima</v>
          </cell>
          <cell r="F3985" t="str">
            <v>Mart.</v>
          </cell>
          <cell r="G3985" t="str">
            <v>-</v>
          </cell>
        </row>
        <row r="3986">
          <cell r="A3986">
            <v>185181109</v>
          </cell>
          <cell r="B3986" t="str">
            <v>Mimosa microcephala Willd.</v>
          </cell>
          <cell r="C3986" t="str">
            <v>Fabaceae</v>
          </cell>
          <cell r="D3986" t="str">
            <v>Mimosa</v>
          </cell>
          <cell r="E3986" t="str">
            <v>microcephala</v>
          </cell>
          <cell r="F3986" t="str">
            <v>Willd.</v>
          </cell>
          <cell r="G3986" t="str">
            <v>-</v>
          </cell>
        </row>
        <row r="3987">
          <cell r="A3987">
            <v>185181110</v>
          </cell>
          <cell r="B3987" t="str">
            <v>Mimosa myriadenia (Benth.) Benth.</v>
          </cell>
          <cell r="C3987" t="str">
            <v>Fabaceae</v>
          </cell>
          <cell r="D3987" t="str">
            <v>Mimosa</v>
          </cell>
          <cell r="E3987" t="str">
            <v>myriadenia</v>
          </cell>
          <cell r="F3987" t="str">
            <v>(Benth.) Benth.</v>
          </cell>
          <cell r="G3987" t="str">
            <v>Dormilón</v>
          </cell>
        </row>
        <row r="3988">
          <cell r="A3988">
            <v>185181111</v>
          </cell>
          <cell r="B3988" t="str">
            <v>Mimosa orthocarpa Benth.</v>
          </cell>
          <cell r="C3988" t="str">
            <v>Fabaceae</v>
          </cell>
          <cell r="D3988" t="str">
            <v>Mimosa</v>
          </cell>
          <cell r="E3988" t="str">
            <v>orthocarpa</v>
          </cell>
          <cell r="F3988" t="str">
            <v>Benth.</v>
          </cell>
          <cell r="G3988" t="str">
            <v>-</v>
          </cell>
        </row>
        <row r="3989">
          <cell r="A3989">
            <v>185181112</v>
          </cell>
          <cell r="B3989" t="str">
            <v>Mimosa piscatorum Barneby</v>
          </cell>
          <cell r="C3989" t="str">
            <v>Fabaceae</v>
          </cell>
          <cell r="D3989" t="str">
            <v>Mimosa</v>
          </cell>
          <cell r="E3989" t="str">
            <v>piscatorum</v>
          </cell>
          <cell r="F3989" t="str">
            <v>Barneby</v>
          </cell>
          <cell r="G3989" t="str">
            <v>-</v>
          </cell>
        </row>
        <row r="3990">
          <cell r="A3990">
            <v>185181113</v>
          </cell>
          <cell r="B3990" t="str">
            <v>Mimosa polydactyla Humb. &amp; Bonpl. ex Willd.</v>
          </cell>
          <cell r="C3990" t="str">
            <v>Fabaceae</v>
          </cell>
          <cell r="D3990" t="str">
            <v>Mimosa</v>
          </cell>
          <cell r="E3990" t="str">
            <v>polydactyla</v>
          </cell>
          <cell r="F3990" t="str">
            <v>Humb. &amp; Bonpl. ex Willd.</v>
          </cell>
          <cell r="G3990" t="str">
            <v>-</v>
          </cell>
        </row>
        <row r="3991">
          <cell r="A3991">
            <v>185181114</v>
          </cell>
          <cell r="B3991" t="str">
            <v>Mimosa pudica L.</v>
          </cell>
          <cell r="C3991" t="str">
            <v>Fabaceae</v>
          </cell>
          <cell r="D3991" t="str">
            <v>Mimosa</v>
          </cell>
          <cell r="E3991" t="str">
            <v>pudica</v>
          </cell>
          <cell r="F3991" t="str">
            <v>L.</v>
          </cell>
          <cell r="G3991" t="str">
            <v>Dormidera | Zarza</v>
          </cell>
        </row>
        <row r="3992">
          <cell r="A3992">
            <v>185181115</v>
          </cell>
          <cell r="B3992" t="str">
            <v>Mimosa rufescens Benth.</v>
          </cell>
          <cell r="C3992" t="str">
            <v>Fabaceae</v>
          </cell>
          <cell r="D3992" t="str">
            <v>Mimosa</v>
          </cell>
          <cell r="E3992" t="str">
            <v>rufescens</v>
          </cell>
          <cell r="F3992" t="str">
            <v>Benth.</v>
          </cell>
          <cell r="G3992" t="str">
            <v>Cariñosuegra</v>
          </cell>
        </row>
        <row r="3993">
          <cell r="A3993">
            <v>185181116</v>
          </cell>
          <cell r="B3993" t="str">
            <v>Mimosa simplicissima Barneby</v>
          </cell>
          <cell r="C3993" t="str">
            <v>Fabaceae</v>
          </cell>
          <cell r="D3993" t="str">
            <v>Mimosa</v>
          </cell>
          <cell r="E3993" t="str">
            <v>simplicissima</v>
          </cell>
          <cell r="F3993" t="str">
            <v>Barneby</v>
          </cell>
          <cell r="G3993" t="str">
            <v>-</v>
          </cell>
        </row>
        <row r="3994">
          <cell r="A3994">
            <v>185181117</v>
          </cell>
          <cell r="B3994" t="str">
            <v>Mimosa somnians Willd.</v>
          </cell>
          <cell r="C3994" t="str">
            <v>Fabaceae</v>
          </cell>
          <cell r="D3994" t="str">
            <v>Mimosa</v>
          </cell>
          <cell r="E3994" t="str">
            <v>somnians</v>
          </cell>
          <cell r="F3994" t="str">
            <v>Willd.</v>
          </cell>
          <cell r="G3994" t="str">
            <v>-</v>
          </cell>
        </row>
        <row r="3995">
          <cell r="A3995">
            <v>185181118</v>
          </cell>
          <cell r="B3995" t="str">
            <v>Mimosa tarda Barneby</v>
          </cell>
          <cell r="C3995" t="str">
            <v>Fabaceae</v>
          </cell>
          <cell r="D3995" t="str">
            <v>Mimosa</v>
          </cell>
          <cell r="E3995" t="str">
            <v>tarda</v>
          </cell>
          <cell r="F3995" t="str">
            <v>Barneby</v>
          </cell>
          <cell r="G3995" t="str">
            <v>-</v>
          </cell>
        </row>
        <row r="3996">
          <cell r="A3996">
            <v>185181119</v>
          </cell>
          <cell r="B3996" t="str">
            <v>Mimosa trianae Benth.</v>
          </cell>
          <cell r="C3996" t="str">
            <v>Fabaceae</v>
          </cell>
          <cell r="D3996" t="str">
            <v>Mimosa</v>
          </cell>
          <cell r="E3996" t="str">
            <v>trianae</v>
          </cell>
          <cell r="F3996" t="str">
            <v>Benth.</v>
          </cell>
          <cell r="G3996" t="str">
            <v>-</v>
          </cell>
        </row>
        <row r="3997">
          <cell r="A3997">
            <v>185181120</v>
          </cell>
          <cell r="B3997" t="str">
            <v>Mimosa tweedieana Barneby ex Glazier &amp; Mackinder</v>
          </cell>
          <cell r="C3997" t="str">
            <v>Fabaceae</v>
          </cell>
          <cell r="D3997" t="str">
            <v>Mimosa</v>
          </cell>
          <cell r="E3997" t="str">
            <v>tweedieana</v>
          </cell>
          <cell r="F3997" t="str">
            <v>Barneby ex Glazier &amp; Mackinder</v>
          </cell>
          <cell r="G3997" t="str">
            <v>-</v>
          </cell>
        </row>
        <row r="3998">
          <cell r="A3998">
            <v>185181121</v>
          </cell>
          <cell r="B3998" t="str">
            <v>Mimosa xanthocentra Mart.</v>
          </cell>
          <cell r="C3998" t="str">
            <v>Fabaceae</v>
          </cell>
          <cell r="D3998" t="str">
            <v>Mimosa</v>
          </cell>
          <cell r="E3998" t="str">
            <v>xanthocentra</v>
          </cell>
          <cell r="F3998" t="str">
            <v>Mart.</v>
          </cell>
          <cell r="G3998" t="str">
            <v>Sakeway</v>
          </cell>
        </row>
        <row r="3999">
          <cell r="A3999">
            <v>185182100</v>
          </cell>
          <cell r="B3999" t="str">
            <v>Monopteryx angustifolia Benth.</v>
          </cell>
          <cell r="C3999" t="str">
            <v>Fabaceae</v>
          </cell>
          <cell r="D3999" t="str">
            <v>Monopteryx</v>
          </cell>
          <cell r="E3999" t="str">
            <v>angustifolia</v>
          </cell>
          <cell r="F3999" t="str">
            <v>Benth.</v>
          </cell>
          <cell r="G3999" t="str">
            <v>Avina</v>
          </cell>
        </row>
        <row r="4000">
          <cell r="A4000">
            <v>185182101</v>
          </cell>
          <cell r="B4000" t="str">
            <v>Monopteryx inpae W.A.Rodrigues</v>
          </cell>
          <cell r="C4000" t="str">
            <v>Fabaceae</v>
          </cell>
          <cell r="D4000" t="str">
            <v>Monopteryx</v>
          </cell>
          <cell r="E4000" t="str">
            <v>inpae</v>
          </cell>
          <cell r="F4000" t="str">
            <v>W.A.Rodrigues</v>
          </cell>
          <cell r="G4000" t="str">
            <v>-</v>
          </cell>
        </row>
        <row r="4001">
          <cell r="A4001">
            <v>185182102</v>
          </cell>
          <cell r="B4001" t="str">
            <v>Monopteryx uaucu Benth.</v>
          </cell>
          <cell r="C4001" t="str">
            <v>Fabaceae</v>
          </cell>
          <cell r="D4001" t="str">
            <v>Monopteryx</v>
          </cell>
          <cell r="E4001" t="str">
            <v>uaucu</v>
          </cell>
          <cell r="F4001" t="str">
            <v>Benth.</v>
          </cell>
          <cell r="G4001" t="str">
            <v>Creolino | Cincuenta centavos | Higado de diablo</v>
          </cell>
        </row>
        <row r="4002">
          <cell r="A4002">
            <v>185183100</v>
          </cell>
          <cell r="B4002" t="str">
            <v xml:space="preserve">Mora  megistosperma  (Pittier) Britton &amp; Rose </v>
          </cell>
          <cell r="C4002" t="str">
            <v>Fabaceae</v>
          </cell>
          <cell r="D4002" t="str">
            <v xml:space="preserve">Mora </v>
          </cell>
          <cell r="E4002" t="str">
            <v xml:space="preserve">megistosperma </v>
          </cell>
          <cell r="F4002" t="str">
            <v xml:space="preserve">(Pittier) Britton &amp; Rose </v>
          </cell>
          <cell r="G4002" t="str">
            <v xml:space="preserve">Nato </v>
          </cell>
        </row>
        <row r="4003">
          <cell r="A4003">
            <v>185184100</v>
          </cell>
          <cell r="B4003" t="str">
            <v>Mucuna sp.</v>
          </cell>
          <cell r="C4003" t="str">
            <v>Fabaceae</v>
          </cell>
          <cell r="D4003" t="str">
            <v>Mucuna</v>
          </cell>
          <cell r="E4003" t="str">
            <v>sp.</v>
          </cell>
          <cell r="F4003" t="str">
            <v>-</v>
          </cell>
          <cell r="G4003" t="str">
            <v>-</v>
          </cell>
        </row>
        <row r="4004">
          <cell r="A4004">
            <v>185184101</v>
          </cell>
          <cell r="B4004" t="str">
            <v>Mucuna argentea T.M.Moura, G.P.Lewis &amp; A.M.G.Azevedo</v>
          </cell>
          <cell r="C4004" t="str">
            <v>Fabaceae</v>
          </cell>
          <cell r="D4004" t="str">
            <v>Mucuna</v>
          </cell>
          <cell r="E4004" t="str">
            <v>argentea</v>
          </cell>
          <cell r="F4004" t="str">
            <v>T.M.Moura, G.P.Lewis &amp; A.M.G.Azevedo</v>
          </cell>
          <cell r="G4004" t="str">
            <v>Carnero | Ojo de buey</v>
          </cell>
        </row>
        <row r="4005">
          <cell r="A4005">
            <v>185184102</v>
          </cell>
          <cell r="B4005" t="str">
            <v>Mucuna pruriens (L.) DC.</v>
          </cell>
          <cell r="C4005" t="str">
            <v>Fabaceae</v>
          </cell>
          <cell r="D4005" t="str">
            <v>Mucuna</v>
          </cell>
          <cell r="E4005" t="str">
            <v>pruriens</v>
          </cell>
          <cell r="F4005" t="str">
            <v>(L.) DC.</v>
          </cell>
          <cell r="G4005" t="str">
            <v>-</v>
          </cell>
        </row>
        <row r="4006">
          <cell r="A4006">
            <v>185184103</v>
          </cell>
          <cell r="B4006" t="str">
            <v>Mucuna rostrata Benth.</v>
          </cell>
          <cell r="C4006" t="str">
            <v>Fabaceae</v>
          </cell>
          <cell r="D4006" t="str">
            <v>Mucuna</v>
          </cell>
          <cell r="E4006" t="str">
            <v>rostrata</v>
          </cell>
          <cell r="F4006" t="str">
            <v>Benth.</v>
          </cell>
          <cell r="G4006" t="str">
            <v>-</v>
          </cell>
        </row>
        <row r="4007">
          <cell r="A4007">
            <v>185184104</v>
          </cell>
          <cell r="B4007" t="str">
            <v>Mucuna sericea Killip</v>
          </cell>
          <cell r="C4007" t="str">
            <v>Fabaceae</v>
          </cell>
          <cell r="D4007" t="str">
            <v>Mucuna</v>
          </cell>
          <cell r="E4007" t="str">
            <v>sericea</v>
          </cell>
          <cell r="F4007" t="str">
            <v>Killip</v>
          </cell>
          <cell r="G4007" t="str">
            <v>Ojo de buey</v>
          </cell>
        </row>
        <row r="4008">
          <cell r="A4008">
            <v>185184105</v>
          </cell>
          <cell r="B4008" t="str">
            <v>Mucuna sloanei Fawc. &amp; Rendle</v>
          </cell>
          <cell r="C4008" t="str">
            <v>Fabaceae</v>
          </cell>
          <cell r="D4008" t="str">
            <v>Mucuna</v>
          </cell>
          <cell r="E4008" t="str">
            <v>sloanei</v>
          </cell>
          <cell r="F4008" t="str">
            <v>Fawc. &amp; Rendle</v>
          </cell>
          <cell r="G4008" t="str">
            <v>-</v>
          </cell>
        </row>
        <row r="4009">
          <cell r="A4009">
            <v>185184106</v>
          </cell>
          <cell r="B4009" t="str">
            <v>Mucuna urens (L.) Medik.</v>
          </cell>
          <cell r="C4009" t="str">
            <v>Fabaceae</v>
          </cell>
          <cell r="D4009" t="str">
            <v>Mucuna</v>
          </cell>
          <cell r="E4009" t="str">
            <v>urens</v>
          </cell>
          <cell r="F4009" t="str">
            <v>(L.) Medik.</v>
          </cell>
          <cell r="G4009" t="str">
            <v>-</v>
          </cell>
        </row>
        <row r="4010">
          <cell r="A4010">
            <v>185185100</v>
          </cell>
          <cell r="B4010" t="str">
            <v>Myrocarpus venezuelensis Rudd</v>
          </cell>
          <cell r="C4010" t="str">
            <v>Fabaceae</v>
          </cell>
          <cell r="D4010" t="str">
            <v>Myrocarpus</v>
          </cell>
          <cell r="E4010" t="str">
            <v>venezuelensis</v>
          </cell>
          <cell r="F4010" t="str">
            <v>Rudd</v>
          </cell>
          <cell r="G4010" t="str">
            <v>Bálsamo</v>
          </cell>
        </row>
        <row r="4011">
          <cell r="A4011">
            <v>185186100</v>
          </cell>
          <cell r="B4011" t="str">
            <v xml:space="preserve">Myroxylon  balsamum  (L.) Harms </v>
          </cell>
          <cell r="C4011" t="str">
            <v>Fabaceae</v>
          </cell>
          <cell r="D4011" t="str">
            <v xml:space="preserve">Myroxylon </v>
          </cell>
          <cell r="E4011" t="str">
            <v>balsamum</v>
          </cell>
          <cell r="F4011" t="str">
            <v xml:space="preserve"> (L.) Harms </v>
          </cell>
          <cell r="G4011" t="str">
            <v xml:space="preserve">Bálsamo </v>
          </cell>
        </row>
        <row r="4012">
          <cell r="A4012">
            <v>185187100</v>
          </cell>
          <cell r="B4012" t="str">
            <v>Neptunia oleracea Lour.</v>
          </cell>
          <cell r="C4012" t="str">
            <v>Fabaceae</v>
          </cell>
          <cell r="D4012" t="str">
            <v>Neptunia</v>
          </cell>
          <cell r="E4012" t="str">
            <v>oleracea</v>
          </cell>
          <cell r="F4012" t="str">
            <v>Lour.</v>
          </cell>
          <cell r="G4012" t="str">
            <v>-</v>
          </cell>
        </row>
        <row r="4013">
          <cell r="A4013">
            <v>185188100</v>
          </cell>
          <cell r="B4013" t="str">
            <v>Nissolia brasiliensis (Vogel) T.M.Moura &amp; Fort.-Perez</v>
          </cell>
          <cell r="C4013" t="str">
            <v>Fabaceae</v>
          </cell>
          <cell r="D4013" t="str">
            <v>Nissolia</v>
          </cell>
          <cell r="E4013" t="str">
            <v>brasiliensis</v>
          </cell>
          <cell r="F4013" t="str">
            <v>(Vogel) T.M.Moura &amp; Fort.-Perez</v>
          </cell>
          <cell r="G4013" t="str">
            <v>-</v>
          </cell>
        </row>
        <row r="4014">
          <cell r="A4014">
            <v>185189100</v>
          </cell>
          <cell r="B4014" t="str">
            <v>Ormosia sp.</v>
          </cell>
          <cell r="C4014" t="str">
            <v>Fabaceae</v>
          </cell>
          <cell r="D4014" t="str">
            <v>Ormosia</v>
          </cell>
          <cell r="E4014" t="str">
            <v>sp.</v>
          </cell>
          <cell r="F4014" t="str">
            <v>-</v>
          </cell>
          <cell r="G4014" t="str">
            <v>Chocho | Gurre</v>
          </cell>
        </row>
        <row r="4015">
          <cell r="A4015">
            <v>185189101</v>
          </cell>
          <cell r="B4015" t="str">
            <v>Ormosia amazonica Ducke</v>
          </cell>
          <cell r="C4015" t="str">
            <v>Fabaceae</v>
          </cell>
          <cell r="D4015" t="str">
            <v>Ormosia</v>
          </cell>
          <cell r="E4015" t="str">
            <v>amazonica</v>
          </cell>
          <cell r="F4015" t="str">
            <v>Ducke</v>
          </cell>
          <cell r="G4015" t="str">
            <v>Chocho</v>
          </cell>
        </row>
        <row r="4016">
          <cell r="A4016">
            <v>185189102</v>
          </cell>
          <cell r="B4016" t="str">
            <v>Ormosia coarctata Jacks.</v>
          </cell>
          <cell r="C4016" t="str">
            <v>Fabaceae</v>
          </cell>
          <cell r="D4016" t="str">
            <v>Ormosia</v>
          </cell>
          <cell r="E4016" t="str">
            <v>coarctata</v>
          </cell>
          <cell r="F4016" t="str">
            <v>Jacks.</v>
          </cell>
          <cell r="G4016" t="str">
            <v>Chocho</v>
          </cell>
        </row>
        <row r="4017">
          <cell r="A4017">
            <v>185189103</v>
          </cell>
          <cell r="B4017" t="str">
            <v>Ormosia coccinea (Aubl.) Jacks.</v>
          </cell>
          <cell r="C4017" t="str">
            <v>Fabaceae</v>
          </cell>
          <cell r="D4017" t="str">
            <v>Ormosia</v>
          </cell>
          <cell r="E4017" t="str">
            <v>coccinea</v>
          </cell>
          <cell r="F4017" t="str">
            <v>(Aubl.) Jacks.</v>
          </cell>
          <cell r="G4017" t="str">
            <v>-</v>
          </cell>
        </row>
        <row r="4018">
          <cell r="A4018">
            <v>185189104</v>
          </cell>
          <cell r="B4018" t="str">
            <v>Ormosia costulata (Miq.) Kleinhoonte</v>
          </cell>
          <cell r="C4018" t="str">
            <v>Fabaceae</v>
          </cell>
          <cell r="D4018" t="str">
            <v>Ormosia</v>
          </cell>
          <cell r="E4018" t="str">
            <v>costulata</v>
          </cell>
          <cell r="F4018" t="str">
            <v>(Miq.) Kleinhoonte</v>
          </cell>
          <cell r="G4018" t="str">
            <v>Chocho</v>
          </cell>
        </row>
        <row r="4019">
          <cell r="A4019">
            <v>185189105</v>
          </cell>
          <cell r="B4019" t="str">
            <v>Ormosia discolor Benth.</v>
          </cell>
          <cell r="C4019" t="str">
            <v>Fabaceae</v>
          </cell>
          <cell r="D4019" t="str">
            <v>Ormosia</v>
          </cell>
          <cell r="E4019" t="str">
            <v>discolor</v>
          </cell>
          <cell r="F4019" t="str">
            <v>Benth.</v>
          </cell>
          <cell r="G4019" t="str">
            <v>-</v>
          </cell>
        </row>
        <row r="4020">
          <cell r="A4020">
            <v>185189106</v>
          </cell>
          <cell r="B4020" t="str">
            <v>Ormosia froesii Rudd</v>
          </cell>
          <cell r="C4020" t="str">
            <v>Fabaceae</v>
          </cell>
          <cell r="D4020" t="str">
            <v>Ormosia</v>
          </cell>
          <cell r="E4020" t="str">
            <v>froesii</v>
          </cell>
          <cell r="F4020" t="str">
            <v>Rudd</v>
          </cell>
          <cell r="G4020" t="str">
            <v>-</v>
          </cell>
        </row>
        <row r="4021">
          <cell r="A4021">
            <v>185189107</v>
          </cell>
          <cell r="B4021" t="str">
            <v>Ormosia grandiflora (Tul.) Rudd</v>
          </cell>
          <cell r="C4021" t="str">
            <v>Fabaceae</v>
          </cell>
          <cell r="D4021" t="str">
            <v>Ormosia</v>
          </cell>
          <cell r="E4021" t="str">
            <v>grandiflora</v>
          </cell>
          <cell r="F4021" t="str">
            <v>(Tul.) Rudd</v>
          </cell>
          <cell r="G4021" t="str">
            <v>Chocho</v>
          </cell>
        </row>
        <row r="4022">
          <cell r="A4022">
            <v>185189108</v>
          </cell>
          <cell r="B4022" t="str">
            <v>Ormosia holerythra Ducke</v>
          </cell>
          <cell r="C4022" t="str">
            <v>Fabaceae</v>
          </cell>
          <cell r="D4022" t="str">
            <v>Ormosia</v>
          </cell>
          <cell r="E4022" t="str">
            <v>holerythra</v>
          </cell>
          <cell r="F4022" t="str">
            <v>Ducke</v>
          </cell>
          <cell r="G4022" t="str">
            <v>Chocho</v>
          </cell>
        </row>
        <row r="4023">
          <cell r="A4023">
            <v>185189109</v>
          </cell>
          <cell r="B4023" t="str">
            <v>Ormosia lignivalvis Rudd</v>
          </cell>
          <cell r="C4023" t="str">
            <v>Fabaceae</v>
          </cell>
          <cell r="D4023" t="str">
            <v>Ormosia</v>
          </cell>
          <cell r="E4023" t="str">
            <v>lignivalvis</v>
          </cell>
          <cell r="F4023" t="str">
            <v>Rudd</v>
          </cell>
          <cell r="G4023" t="str">
            <v>-</v>
          </cell>
        </row>
        <row r="4024">
          <cell r="A4024">
            <v>185189110</v>
          </cell>
          <cell r="B4024" t="str">
            <v>Ormosia macrocalyx Ducke</v>
          </cell>
          <cell r="C4024" t="str">
            <v>Fabaceae</v>
          </cell>
          <cell r="D4024" t="str">
            <v>Ormosia</v>
          </cell>
          <cell r="E4024" t="str">
            <v>macrocalyx</v>
          </cell>
          <cell r="F4024" t="str">
            <v>Ducke</v>
          </cell>
          <cell r="G4024" t="str">
            <v>Chocho</v>
          </cell>
        </row>
        <row r="4025">
          <cell r="A4025">
            <v>185189111</v>
          </cell>
          <cell r="B4025" t="str">
            <v>Ormosia macrophylla Benth.</v>
          </cell>
          <cell r="C4025" t="str">
            <v>Fabaceae</v>
          </cell>
          <cell r="D4025" t="str">
            <v>Ormosia</v>
          </cell>
          <cell r="E4025" t="str">
            <v>macrophylla</v>
          </cell>
          <cell r="F4025" t="str">
            <v>Benth.</v>
          </cell>
          <cell r="G4025" t="str">
            <v>Palo de mico | Chocho</v>
          </cell>
        </row>
        <row r="4026">
          <cell r="A4026">
            <v>185189112</v>
          </cell>
          <cell r="B4026" t="str">
            <v>Ormosia nobilis Tul.</v>
          </cell>
          <cell r="C4026" t="str">
            <v>Fabaceae</v>
          </cell>
          <cell r="D4026" t="str">
            <v>Ormosia</v>
          </cell>
          <cell r="E4026" t="str">
            <v>nobilis</v>
          </cell>
          <cell r="F4026" t="str">
            <v>Tul.</v>
          </cell>
          <cell r="G4026" t="str">
            <v>Chocho | Guacharaco</v>
          </cell>
        </row>
        <row r="4027">
          <cell r="A4027">
            <v>185189113</v>
          </cell>
          <cell r="B4027" t="str">
            <v>Ormosia paraensis Ducke</v>
          </cell>
          <cell r="C4027" t="str">
            <v>Fabaceae</v>
          </cell>
          <cell r="D4027" t="str">
            <v>Ormosia</v>
          </cell>
          <cell r="E4027" t="str">
            <v>paraensis</v>
          </cell>
          <cell r="F4027" t="str">
            <v>Ducke</v>
          </cell>
          <cell r="G4027" t="str">
            <v>Chocho | Flormorado</v>
          </cell>
        </row>
        <row r="4028">
          <cell r="A4028">
            <v>185189114</v>
          </cell>
          <cell r="B4028" t="str">
            <v>Ormosia santaremnensis Ducke</v>
          </cell>
          <cell r="C4028" t="str">
            <v>Fabaceae</v>
          </cell>
          <cell r="D4028" t="str">
            <v>Ormosia</v>
          </cell>
          <cell r="E4028" t="str">
            <v>santaremnensis</v>
          </cell>
          <cell r="F4028" t="str">
            <v>Ducke</v>
          </cell>
          <cell r="G4028" t="str">
            <v>-</v>
          </cell>
        </row>
        <row r="4029">
          <cell r="A4029">
            <v>185189115</v>
          </cell>
          <cell r="B4029" t="str">
            <v>Ormosia schunkei Rudd</v>
          </cell>
          <cell r="C4029" t="str">
            <v>Fabaceae</v>
          </cell>
          <cell r="D4029" t="str">
            <v>Ormosia</v>
          </cell>
          <cell r="E4029" t="str">
            <v>schunkei</v>
          </cell>
          <cell r="F4029" t="str">
            <v>Rudd</v>
          </cell>
          <cell r="G4029" t="str">
            <v>Chocho</v>
          </cell>
        </row>
        <row r="4030">
          <cell r="A4030">
            <v>185189116</v>
          </cell>
          <cell r="B4030" t="str">
            <v>Ormosia subsimplex Benth.</v>
          </cell>
          <cell r="C4030" t="str">
            <v>Fabaceae</v>
          </cell>
          <cell r="D4030" t="str">
            <v>Ormosia</v>
          </cell>
          <cell r="E4030" t="str">
            <v>subsimplex</v>
          </cell>
          <cell r="F4030" t="str">
            <v>Benth.</v>
          </cell>
          <cell r="G4030" t="str">
            <v>Chocho</v>
          </cell>
        </row>
        <row r="4031">
          <cell r="A4031">
            <v>185189117</v>
          </cell>
          <cell r="B4031" t="str">
            <v>Ormosia williamsii Rudd</v>
          </cell>
          <cell r="C4031" t="str">
            <v>Fabaceae</v>
          </cell>
          <cell r="D4031" t="str">
            <v>Ormosia</v>
          </cell>
          <cell r="E4031" t="str">
            <v>williamsii</v>
          </cell>
          <cell r="F4031" t="str">
            <v>Rudd</v>
          </cell>
          <cell r="G4031" t="str">
            <v>-</v>
          </cell>
        </row>
        <row r="4032">
          <cell r="A4032">
            <v>185190100</v>
          </cell>
          <cell r="B4032" t="str">
            <v>Pachyrhizus tuberosus (Lam.) Spreng.</v>
          </cell>
          <cell r="C4032" t="str">
            <v>Fabaceae</v>
          </cell>
          <cell r="D4032" t="str">
            <v>Pachyrhizus</v>
          </cell>
          <cell r="E4032" t="str">
            <v>tuberosus</v>
          </cell>
          <cell r="F4032" t="str">
            <v>(Lam.) Spreng.</v>
          </cell>
          <cell r="G4032" t="str">
            <v>Fríjol de tubérculo</v>
          </cell>
        </row>
        <row r="4033">
          <cell r="A4033">
            <v>185191100</v>
          </cell>
          <cell r="B4033" t="str">
            <v>Paloue duckei (Huber) Redden</v>
          </cell>
          <cell r="C4033" t="str">
            <v>Fabaceae</v>
          </cell>
          <cell r="D4033" t="str">
            <v>Paloue</v>
          </cell>
          <cell r="E4033" t="str">
            <v>duckei</v>
          </cell>
          <cell r="F4033" t="str">
            <v>(Huber) Redden</v>
          </cell>
          <cell r="G4033" t="str">
            <v>-</v>
          </cell>
        </row>
        <row r="4034">
          <cell r="A4034">
            <v>185192100</v>
          </cell>
          <cell r="B4034" t="str">
            <v>Panurea longifolia Benth.</v>
          </cell>
          <cell r="C4034" t="str">
            <v>Fabaceae</v>
          </cell>
          <cell r="D4034" t="str">
            <v>Panurea</v>
          </cell>
          <cell r="E4034" t="str">
            <v>longifolia</v>
          </cell>
          <cell r="F4034" t="str">
            <v>Benth.</v>
          </cell>
          <cell r="G4034" t="str">
            <v>-</v>
          </cell>
        </row>
        <row r="4035">
          <cell r="A4035">
            <v>185193100</v>
          </cell>
          <cell r="B4035" t="str">
            <v>Paramachaerium sp.</v>
          </cell>
          <cell r="C4035" t="str">
            <v>Fabaceae</v>
          </cell>
          <cell r="D4035" t="str">
            <v>Paramachaerium</v>
          </cell>
          <cell r="E4035" t="str">
            <v>sp.</v>
          </cell>
          <cell r="F4035" t="str">
            <v>-</v>
          </cell>
          <cell r="G4035" t="str">
            <v>-</v>
          </cell>
        </row>
        <row r="4036">
          <cell r="A4036">
            <v>185194100</v>
          </cell>
          <cell r="B4036" t="str">
            <v>Parkia sp.</v>
          </cell>
          <cell r="C4036" t="str">
            <v>Fabaceae</v>
          </cell>
          <cell r="D4036" t="str">
            <v>Parkia</v>
          </cell>
          <cell r="E4036" t="str">
            <v>sp.</v>
          </cell>
          <cell r="F4036" t="str">
            <v>-</v>
          </cell>
          <cell r="G4036" t="str">
            <v>Guarango | Guarango amarillo</v>
          </cell>
        </row>
        <row r="4037">
          <cell r="A4037">
            <v>185194101</v>
          </cell>
          <cell r="B4037" t="str">
            <v>Parkia balslevii H.C.Hopkins</v>
          </cell>
          <cell r="C4037" t="str">
            <v>Fabaceae</v>
          </cell>
          <cell r="D4037" t="str">
            <v>Parkia</v>
          </cell>
          <cell r="E4037" t="str">
            <v>balslevii</v>
          </cell>
          <cell r="F4037" t="str">
            <v>H.C.Hopkins</v>
          </cell>
          <cell r="G4037" t="str">
            <v>Guarango</v>
          </cell>
        </row>
        <row r="4038">
          <cell r="A4038">
            <v>185194102</v>
          </cell>
          <cell r="B4038" t="str">
            <v>Parkia barnebyana H.C.Hopkins</v>
          </cell>
          <cell r="C4038" t="str">
            <v>Fabaceae</v>
          </cell>
          <cell r="D4038" t="str">
            <v>Parkia</v>
          </cell>
          <cell r="E4038" t="str">
            <v>barnebyana</v>
          </cell>
          <cell r="F4038" t="str">
            <v>H.C.Hopkins</v>
          </cell>
          <cell r="G4038" t="str">
            <v>-</v>
          </cell>
        </row>
        <row r="4039">
          <cell r="A4039">
            <v>185194103</v>
          </cell>
          <cell r="B4039" t="str">
            <v>Parkia decussata Ducke</v>
          </cell>
          <cell r="C4039" t="str">
            <v>Fabaceae</v>
          </cell>
          <cell r="D4039" t="str">
            <v>Parkia</v>
          </cell>
          <cell r="E4039" t="str">
            <v>decussata</v>
          </cell>
          <cell r="F4039" t="str">
            <v>Ducke</v>
          </cell>
          <cell r="G4039" t="str">
            <v>-</v>
          </cell>
        </row>
        <row r="4040">
          <cell r="A4040">
            <v>185194104</v>
          </cell>
          <cell r="B4040" t="str">
            <v>Parkia discolor Benth.</v>
          </cell>
          <cell r="C4040" t="str">
            <v>Fabaceae</v>
          </cell>
          <cell r="D4040" t="str">
            <v>Parkia</v>
          </cell>
          <cell r="E4040" t="str">
            <v>discolor</v>
          </cell>
          <cell r="F4040" t="str">
            <v>Benth.</v>
          </cell>
          <cell r="G4040" t="str">
            <v>Dormidero blanco | Guarango</v>
          </cell>
        </row>
        <row r="4041">
          <cell r="A4041">
            <v>185194105</v>
          </cell>
          <cell r="B4041" t="str">
            <v>Parkia igneiflora Ducke</v>
          </cell>
          <cell r="C4041" t="str">
            <v>Fabaceae</v>
          </cell>
          <cell r="D4041" t="str">
            <v>Parkia</v>
          </cell>
          <cell r="E4041" t="str">
            <v>igneiflora</v>
          </cell>
          <cell r="F4041" t="str">
            <v>Ducke</v>
          </cell>
          <cell r="G4041" t="str">
            <v>Guamo negro | Guarango</v>
          </cell>
        </row>
        <row r="4042">
          <cell r="A4042">
            <v>185194106</v>
          </cell>
          <cell r="B4042" t="str">
            <v>Parkia multijuga Benth.</v>
          </cell>
          <cell r="C4042" t="str">
            <v>Fabaceae</v>
          </cell>
          <cell r="D4042" t="str">
            <v>Parkia</v>
          </cell>
          <cell r="E4042" t="str">
            <v>multijuga</v>
          </cell>
          <cell r="F4042" t="str">
            <v>Benth.</v>
          </cell>
          <cell r="G4042" t="str">
            <v>Guarango | Guamo de pepa negra | Gatara | Guamillo</v>
          </cell>
        </row>
        <row r="4043">
          <cell r="A4043">
            <v>185194107</v>
          </cell>
          <cell r="B4043" t="str">
            <v>Parkia nitida Miq.</v>
          </cell>
          <cell r="C4043" t="str">
            <v>Fabaceae</v>
          </cell>
          <cell r="D4043" t="str">
            <v>Parkia</v>
          </cell>
          <cell r="E4043" t="str">
            <v>nitida</v>
          </cell>
          <cell r="F4043" t="str">
            <v>Miq.</v>
          </cell>
          <cell r="G4043" t="str">
            <v>Paleta | Dormidera | Dormidero blanco</v>
          </cell>
        </row>
        <row r="4044">
          <cell r="A4044">
            <v>185194108</v>
          </cell>
          <cell r="B4044" t="str">
            <v>Parkia panurensis Benth. &amp; H.C.Hopkins</v>
          </cell>
          <cell r="C4044" t="str">
            <v>Fabaceae</v>
          </cell>
          <cell r="D4044" t="str">
            <v>Parkia</v>
          </cell>
          <cell r="E4044" t="str">
            <v>panurensis</v>
          </cell>
          <cell r="F4044" t="str">
            <v>Benth. &amp; H.C.Hopkins</v>
          </cell>
          <cell r="G4044" t="str">
            <v>Guama de chucha | Guamo | Yopo | Guama | Dormidero | Guamita</v>
          </cell>
        </row>
        <row r="4045">
          <cell r="A4045">
            <v>185194109</v>
          </cell>
          <cell r="B4045" t="str">
            <v>Parkia pendula (Willd.) Walp.</v>
          </cell>
          <cell r="C4045" t="str">
            <v>Fabaceae</v>
          </cell>
          <cell r="D4045" t="str">
            <v>Parkia</v>
          </cell>
          <cell r="E4045" t="str">
            <v>pendula</v>
          </cell>
          <cell r="F4045" t="str">
            <v>(Willd.) Walp.</v>
          </cell>
          <cell r="G4045" t="str">
            <v>Dormidero | Palo murcielago</v>
          </cell>
        </row>
        <row r="4046">
          <cell r="A4046">
            <v>185194110</v>
          </cell>
          <cell r="B4046" t="str">
            <v>Parkia reticulata Ducke</v>
          </cell>
          <cell r="C4046" t="str">
            <v>Fabaceae</v>
          </cell>
          <cell r="D4046" t="str">
            <v>Parkia</v>
          </cell>
          <cell r="E4046" t="str">
            <v>reticulata</v>
          </cell>
          <cell r="F4046" t="str">
            <v>Ducke</v>
          </cell>
          <cell r="G4046" t="str">
            <v>-</v>
          </cell>
        </row>
        <row r="4047">
          <cell r="A4047">
            <v>185194111</v>
          </cell>
          <cell r="B4047" t="str">
            <v>Parkia ulei (Harms) Kuhlm.</v>
          </cell>
          <cell r="C4047" t="str">
            <v>Fabaceae</v>
          </cell>
          <cell r="D4047" t="str">
            <v>Parkia</v>
          </cell>
          <cell r="E4047" t="str">
            <v>ulei</v>
          </cell>
          <cell r="F4047" t="str">
            <v>(Harms) Kuhlm.</v>
          </cell>
          <cell r="G4047" t="str">
            <v>-</v>
          </cell>
        </row>
        <row r="4048">
          <cell r="A4048">
            <v>185194112</v>
          </cell>
          <cell r="B4048" t="str">
            <v>Parkia velutina Benoist</v>
          </cell>
          <cell r="C4048" t="str">
            <v>Fabaceae</v>
          </cell>
          <cell r="D4048" t="str">
            <v>Parkia</v>
          </cell>
          <cell r="E4048" t="str">
            <v>velutina</v>
          </cell>
          <cell r="F4048" t="str">
            <v>Benoist</v>
          </cell>
          <cell r="G4048" t="str">
            <v>Dormilón | Guarango</v>
          </cell>
        </row>
        <row r="4049">
          <cell r="A4049">
            <v>185195100</v>
          </cell>
          <cell r="B4049" t="str">
            <v>Peltogyne sp.</v>
          </cell>
          <cell r="C4049" t="str">
            <v>Fabaceae</v>
          </cell>
          <cell r="D4049" t="str">
            <v>Peltogyne</v>
          </cell>
          <cell r="E4049" t="str">
            <v>sp.</v>
          </cell>
          <cell r="F4049" t="str">
            <v>-</v>
          </cell>
          <cell r="G4049" t="str">
            <v>Polvillo</v>
          </cell>
        </row>
        <row r="4050">
          <cell r="A4050">
            <v>185195101</v>
          </cell>
          <cell r="B4050" t="str">
            <v>Peltogyne altissima Ducke</v>
          </cell>
          <cell r="C4050" t="str">
            <v>Fabaceae</v>
          </cell>
          <cell r="D4050" t="str">
            <v>Peltogyne</v>
          </cell>
          <cell r="E4050" t="str">
            <v>altissima</v>
          </cell>
          <cell r="F4050" t="str">
            <v>Ducke</v>
          </cell>
          <cell r="G4050" t="str">
            <v>Algarrobo | Tamarindo</v>
          </cell>
        </row>
        <row r="4051">
          <cell r="A4051">
            <v>185195102</v>
          </cell>
          <cell r="B4051" t="str">
            <v>Peltogyne catingae Ducke</v>
          </cell>
          <cell r="C4051" t="str">
            <v>Fabaceae</v>
          </cell>
          <cell r="D4051" t="str">
            <v>Peltogyne</v>
          </cell>
          <cell r="E4051" t="str">
            <v>catingae</v>
          </cell>
          <cell r="F4051" t="str">
            <v>Ducke</v>
          </cell>
          <cell r="G4051" t="str">
            <v>Algarrobo de sabana</v>
          </cell>
        </row>
        <row r="4052">
          <cell r="A4052">
            <v>185195103</v>
          </cell>
          <cell r="B4052" t="str">
            <v>Peltogyne paniculata Benth.</v>
          </cell>
          <cell r="C4052" t="str">
            <v>Fabaceae</v>
          </cell>
          <cell r="D4052" t="str">
            <v>Peltogyne</v>
          </cell>
          <cell r="E4052" t="str">
            <v>paniculata</v>
          </cell>
          <cell r="F4052" t="str">
            <v>Benth.</v>
          </cell>
          <cell r="G4052" t="str">
            <v>Tamarindo | Nazareno</v>
          </cell>
        </row>
        <row r="4053">
          <cell r="A4053">
            <v>185195104</v>
          </cell>
          <cell r="B4053" t="str">
            <v>Peltogyne parvifolia Benth.</v>
          </cell>
          <cell r="C4053" t="str">
            <v>Fabaceae</v>
          </cell>
          <cell r="D4053" t="str">
            <v>Peltogyne</v>
          </cell>
          <cell r="E4053" t="str">
            <v>parvifolia</v>
          </cell>
          <cell r="F4053" t="str">
            <v>Benth.</v>
          </cell>
          <cell r="G4053" t="str">
            <v>-</v>
          </cell>
        </row>
        <row r="4054">
          <cell r="A4054">
            <v>185195105</v>
          </cell>
          <cell r="B4054" t="str">
            <v xml:space="preserve">Peltogyne purpurea  Pittier </v>
          </cell>
          <cell r="C4054" t="str">
            <v>Fabaceae</v>
          </cell>
          <cell r="D4054" t="str">
            <v>Peltogyne</v>
          </cell>
          <cell r="E4054" t="str">
            <v xml:space="preserve">purpurea </v>
          </cell>
          <cell r="F4054" t="str">
            <v xml:space="preserve">Pittier </v>
          </cell>
          <cell r="G4054" t="str">
            <v xml:space="preserve">Nazareno  | Moradillo, </v>
          </cell>
        </row>
        <row r="4055">
          <cell r="A4055">
            <v>185195106</v>
          </cell>
          <cell r="B4055" t="str">
            <v>Peltogyne venosa (Vahl) Benth.</v>
          </cell>
          <cell r="C4055" t="str">
            <v>Fabaceae</v>
          </cell>
          <cell r="D4055" t="str">
            <v>Peltogyne</v>
          </cell>
          <cell r="E4055" t="str">
            <v>venosa</v>
          </cell>
          <cell r="F4055" t="str">
            <v>(Vahl) Benth.</v>
          </cell>
          <cell r="G4055" t="str">
            <v>-</v>
          </cell>
        </row>
        <row r="4056">
          <cell r="A4056">
            <v>185196100</v>
          </cell>
          <cell r="B4056" t="str">
            <v>Pentaclethra  macroloba  (Willd.) Kuntze</v>
          </cell>
          <cell r="C4056" t="str">
            <v>Fabaceae</v>
          </cell>
          <cell r="D4056" t="str">
            <v xml:space="preserve">Pentaclethra </v>
          </cell>
          <cell r="E4056" t="str">
            <v xml:space="preserve">macroloba </v>
          </cell>
          <cell r="F4056" t="str">
            <v>(Willd.) Kuntze</v>
          </cell>
          <cell r="G4056" t="str">
            <v xml:space="preserve">Dormilón | Capitancillo, </v>
          </cell>
        </row>
        <row r="4057">
          <cell r="A4057">
            <v>185197100</v>
          </cell>
          <cell r="B4057" t="str">
            <v>Phaseolus vulgaris L.</v>
          </cell>
          <cell r="C4057" t="str">
            <v>Fabaceae</v>
          </cell>
          <cell r="D4057" t="str">
            <v>Phaseolus</v>
          </cell>
          <cell r="E4057" t="str">
            <v>vulgaris</v>
          </cell>
          <cell r="F4057" t="str">
            <v>L.</v>
          </cell>
          <cell r="G4057" t="str">
            <v>Fríjol de árbol</v>
          </cell>
        </row>
        <row r="4058">
          <cell r="A4058">
            <v>185198100</v>
          </cell>
          <cell r="B4058" t="str">
            <v>Piptadenia sp.</v>
          </cell>
          <cell r="C4058" t="str">
            <v>Fabaceae</v>
          </cell>
          <cell r="D4058" t="str">
            <v>Piptadenia</v>
          </cell>
          <cell r="E4058" t="str">
            <v>sp.</v>
          </cell>
          <cell r="F4058" t="str">
            <v>-</v>
          </cell>
          <cell r="G4058" t="str">
            <v>Pisquin | Rayo</v>
          </cell>
        </row>
        <row r="4059">
          <cell r="A4059">
            <v>185198101</v>
          </cell>
          <cell r="B4059" t="str">
            <v>Piptadenia uaupensis Benth.</v>
          </cell>
          <cell r="C4059" t="str">
            <v>Fabaceae</v>
          </cell>
          <cell r="D4059" t="str">
            <v>Piptadenia</v>
          </cell>
          <cell r="E4059" t="str">
            <v>uaupensis</v>
          </cell>
          <cell r="F4059" t="str">
            <v>Benth.</v>
          </cell>
          <cell r="G4059" t="str">
            <v>Marupa | Maubarana</v>
          </cell>
        </row>
        <row r="4060">
          <cell r="A4060">
            <v>185199100</v>
          </cell>
          <cell r="B4060" t="str">
            <v>Pithecellobium sp.</v>
          </cell>
          <cell r="C4060" t="str">
            <v>Fabaceae</v>
          </cell>
          <cell r="D4060" t="str">
            <v>Pithecellobium</v>
          </cell>
          <cell r="E4060" t="str">
            <v>sp.</v>
          </cell>
          <cell r="F4060" t="str">
            <v>-</v>
          </cell>
          <cell r="G4060" t="str">
            <v>Barbasquillo | Dormilon</v>
          </cell>
        </row>
        <row r="4061">
          <cell r="A4061">
            <v>185199101</v>
          </cell>
          <cell r="B4061" t="str">
            <v>Pithecellobium dulce (Roxb.) Benth.</v>
          </cell>
          <cell r="C4061" t="str">
            <v>Fabaceae</v>
          </cell>
          <cell r="D4061" t="str">
            <v>Pithecellobium</v>
          </cell>
          <cell r="E4061" t="str">
            <v>dulce</v>
          </cell>
          <cell r="F4061" t="str">
            <v>(Roxb.) Benth.</v>
          </cell>
          <cell r="G4061" t="str">
            <v>Chiminango | Dinde</v>
          </cell>
        </row>
        <row r="4062">
          <cell r="A4062">
            <v>185200100</v>
          </cell>
          <cell r="B4062" t="str">
            <v>Platymiscium sp.</v>
          </cell>
          <cell r="C4062" t="str">
            <v>Fabaceae</v>
          </cell>
          <cell r="D4062" t="str">
            <v>Platymiscium</v>
          </cell>
          <cell r="E4062" t="str">
            <v>sp.</v>
          </cell>
          <cell r="F4062" t="str">
            <v>-</v>
          </cell>
          <cell r="G4062" t="str">
            <v>Granadillo | Macacauba</v>
          </cell>
        </row>
        <row r="4063">
          <cell r="A4063">
            <v>185200101</v>
          </cell>
          <cell r="B4063" t="str">
            <v>Platymiscium hebestachyum Benth.</v>
          </cell>
          <cell r="C4063" t="str">
            <v>Fabaceae</v>
          </cell>
          <cell r="D4063" t="str">
            <v>Platymiscium</v>
          </cell>
          <cell r="E4063" t="str">
            <v>hebestachyum</v>
          </cell>
          <cell r="F4063" t="str">
            <v>Benth.</v>
          </cell>
          <cell r="G4063" t="str">
            <v>-</v>
          </cell>
        </row>
        <row r="4064">
          <cell r="A4064">
            <v>185200102</v>
          </cell>
          <cell r="B4064" t="str">
            <v>Platymiscium pinnatum (Jacq.) Dugand</v>
          </cell>
          <cell r="C4064" t="str">
            <v>Fabaceae</v>
          </cell>
          <cell r="D4064" t="str">
            <v>Platymiscium</v>
          </cell>
          <cell r="E4064" t="str">
            <v>pinnatum</v>
          </cell>
          <cell r="F4064" t="str">
            <v>(Jacq.) Dugand</v>
          </cell>
          <cell r="G4064" t="str">
            <v>Granadillo | Palo barbasco de ardilla | Carguero</v>
          </cell>
        </row>
        <row r="4065">
          <cell r="A4065">
            <v>185200103</v>
          </cell>
          <cell r="B4065" t="str">
            <v>Platymiscium stipulare Benth.</v>
          </cell>
          <cell r="C4065" t="str">
            <v>Fabaceae</v>
          </cell>
          <cell r="D4065" t="str">
            <v>Platymiscium</v>
          </cell>
          <cell r="E4065" t="str">
            <v>stipulare</v>
          </cell>
          <cell r="F4065" t="str">
            <v>Benth.</v>
          </cell>
          <cell r="G4065" t="str">
            <v>-</v>
          </cell>
        </row>
        <row r="4066">
          <cell r="A4066">
            <v>185200104</v>
          </cell>
          <cell r="B4066" t="str">
            <v>Platymiscium trinitatis Benth.</v>
          </cell>
          <cell r="C4066" t="str">
            <v>Fabaceae</v>
          </cell>
          <cell r="D4066" t="str">
            <v>Platymiscium</v>
          </cell>
          <cell r="E4066" t="str">
            <v>trinitatis</v>
          </cell>
          <cell r="F4066" t="str">
            <v>Benth.</v>
          </cell>
          <cell r="G4066" t="str">
            <v>Garrapato</v>
          </cell>
        </row>
        <row r="4067">
          <cell r="A4067">
            <v>185201100</v>
          </cell>
          <cell r="B4067" t="str">
            <v>Platypodium elegans Vogel</v>
          </cell>
          <cell r="C4067" t="str">
            <v>Fabaceae</v>
          </cell>
          <cell r="D4067" t="str">
            <v>Platypodium</v>
          </cell>
          <cell r="E4067" t="str">
            <v>elegans</v>
          </cell>
          <cell r="F4067" t="str">
            <v>Vogel</v>
          </cell>
          <cell r="G4067" t="str">
            <v>Chocho</v>
          </cell>
        </row>
        <row r="4068">
          <cell r="A4068">
            <v>185202100</v>
          </cell>
          <cell r="B4068" t="str">
            <v>Prioria  copaifera  Griseb.</v>
          </cell>
          <cell r="C4068" t="str">
            <v>Fabaceae</v>
          </cell>
          <cell r="D4068" t="str">
            <v xml:space="preserve">Prioria </v>
          </cell>
          <cell r="E4068" t="str">
            <v xml:space="preserve">copaifera </v>
          </cell>
          <cell r="F4068" t="str">
            <v>Griseb.</v>
          </cell>
          <cell r="G4068" t="str">
            <v>Cativo</v>
          </cell>
        </row>
        <row r="4069">
          <cell r="A4069">
            <v>185203100</v>
          </cell>
          <cell r="B4069" t="str">
            <v>Prosopis  juliflora  (Sw.) DC.</v>
          </cell>
          <cell r="C4069" t="str">
            <v>Fabaceae</v>
          </cell>
          <cell r="D4069" t="str">
            <v xml:space="preserve">Prosopis </v>
          </cell>
          <cell r="E4069" t="str">
            <v xml:space="preserve">juliflora </v>
          </cell>
          <cell r="F4069" t="str">
            <v>(Sw.) DC.</v>
          </cell>
          <cell r="G4069" t="str">
            <v>Trupillo</v>
          </cell>
        </row>
        <row r="4070">
          <cell r="A4070">
            <v>185204100</v>
          </cell>
          <cell r="B4070" t="str">
            <v>Pseudopiptadenia sp.</v>
          </cell>
          <cell r="C4070" t="str">
            <v>Fabaceae</v>
          </cell>
          <cell r="D4070" t="str">
            <v>Pseudopiptadenia</v>
          </cell>
          <cell r="E4070" t="str">
            <v>sp.</v>
          </cell>
          <cell r="F4070" t="str">
            <v>-</v>
          </cell>
          <cell r="G4070" t="str">
            <v>-</v>
          </cell>
        </row>
        <row r="4071">
          <cell r="A4071">
            <v>185204101</v>
          </cell>
          <cell r="B4071" t="str">
            <v>Pseudopiptadenia psilostachya (DC.) G.P.Lewis &amp; M.P.Lima</v>
          </cell>
          <cell r="C4071" t="str">
            <v>Fabaceae</v>
          </cell>
          <cell r="D4071" t="str">
            <v>Pseudopiptadenia</v>
          </cell>
          <cell r="E4071" t="str">
            <v>psilostachya</v>
          </cell>
          <cell r="F4071" t="str">
            <v>(DC.) G.P.Lewis &amp; M.P.Lima</v>
          </cell>
          <cell r="G4071" t="str">
            <v>palo de pelusa | Caviche blanco</v>
          </cell>
        </row>
        <row r="4072">
          <cell r="A4072">
            <v>185204102</v>
          </cell>
          <cell r="B4072" t="str">
            <v>Pseudopiptadenia suaveolens (Miq.) J.W.Grimes</v>
          </cell>
          <cell r="C4072" t="str">
            <v>Fabaceae</v>
          </cell>
          <cell r="D4072" t="str">
            <v>Pseudopiptadenia</v>
          </cell>
          <cell r="E4072" t="str">
            <v>suaveolens</v>
          </cell>
          <cell r="F4072" t="str">
            <v>(Miq.) J.W.Grimes</v>
          </cell>
          <cell r="G4072" t="str">
            <v>-</v>
          </cell>
        </row>
        <row r="4073">
          <cell r="A4073">
            <v>185205100</v>
          </cell>
          <cell r="B4073" t="str">
            <v>Pseudosamanea sp.</v>
          </cell>
          <cell r="C4073" t="str">
            <v>Fabaceae</v>
          </cell>
          <cell r="D4073" t="str">
            <v>Pseudosamanea</v>
          </cell>
          <cell r="E4073" t="str">
            <v>sp.</v>
          </cell>
          <cell r="F4073" t="str">
            <v>-</v>
          </cell>
          <cell r="G4073" t="str">
            <v>-</v>
          </cell>
        </row>
        <row r="4074">
          <cell r="A4074">
            <v>185205101</v>
          </cell>
          <cell r="B4074" t="str">
            <v>Pseudosamanea carbonaria (Britton) E.J.M.Koenen</v>
          </cell>
          <cell r="C4074" t="str">
            <v>Fabaceae</v>
          </cell>
          <cell r="D4074" t="str">
            <v>Pseudosamanea</v>
          </cell>
          <cell r="E4074" t="str">
            <v>carbonaria</v>
          </cell>
          <cell r="F4074" t="str">
            <v>(Britton) E.J.M.Koenen</v>
          </cell>
          <cell r="G4074" t="str">
            <v>-</v>
          </cell>
        </row>
        <row r="4075">
          <cell r="A4075">
            <v>185205102</v>
          </cell>
          <cell r="B4075" t="str">
            <v>Pseudosamanea guachapele (Kunth) Harms</v>
          </cell>
          <cell r="C4075" t="str">
            <v>Fabaceae</v>
          </cell>
          <cell r="D4075" t="str">
            <v>Pseudosamanea</v>
          </cell>
          <cell r="E4075" t="str">
            <v>guachapele</v>
          </cell>
          <cell r="F4075" t="str">
            <v>(Kunth) Harms</v>
          </cell>
          <cell r="G4075" t="str">
            <v>Iguá</v>
          </cell>
        </row>
        <row r="4076">
          <cell r="A4076">
            <v>185206100</v>
          </cell>
          <cell r="B4076" t="str">
            <v>Pterocarpus sp.</v>
          </cell>
          <cell r="C4076" t="str">
            <v>Fabaceae</v>
          </cell>
          <cell r="D4076" t="str">
            <v>Pterocarpus</v>
          </cell>
          <cell r="E4076" t="str">
            <v>sp.</v>
          </cell>
          <cell r="F4076" t="str">
            <v>-</v>
          </cell>
          <cell r="G4076" t="str">
            <v>Caimo de rana | Baboso</v>
          </cell>
        </row>
        <row r="4077">
          <cell r="A4077">
            <v>185206101</v>
          </cell>
          <cell r="B4077" t="str">
            <v>Pterocarpus acapulcensis Rose</v>
          </cell>
          <cell r="C4077" t="str">
            <v>Fabaceae</v>
          </cell>
          <cell r="D4077" t="str">
            <v>Pterocarpus</v>
          </cell>
          <cell r="E4077" t="str">
            <v>acapulcensis</v>
          </cell>
          <cell r="F4077" t="str">
            <v>Rose</v>
          </cell>
          <cell r="G4077" t="str">
            <v>-</v>
          </cell>
        </row>
        <row r="4078">
          <cell r="A4078">
            <v>185206102</v>
          </cell>
          <cell r="B4078" t="str">
            <v>Pterocarpus amazonum (Benth.) Amshoff</v>
          </cell>
          <cell r="C4078" t="str">
            <v>Fabaceae</v>
          </cell>
          <cell r="D4078" t="str">
            <v>Pterocarpus</v>
          </cell>
          <cell r="E4078" t="str">
            <v>amazonum</v>
          </cell>
          <cell r="F4078" t="str">
            <v>(Benth.) Amshoff</v>
          </cell>
          <cell r="G4078" t="str">
            <v>Oreja de guapore | Tangarana | Acapari | Manzanillo</v>
          </cell>
        </row>
        <row r="4079">
          <cell r="A4079">
            <v>185206103</v>
          </cell>
          <cell r="B4079" t="str">
            <v>Pterocarpus officinalis Jacq.</v>
          </cell>
          <cell r="C4079" t="str">
            <v>Fabaceae</v>
          </cell>
          <cell r="D4079" t="str">
            <v>Pterocarpus</v>
          </cell>
          <cell r="E4079" t="str">
            <v>officinalis</v>
          </cell>
          <cell r="F4079" t="str">
            <v>Jacq.</v>
          </cell>
          <cell r="G4079" t="str">
            <v>-</v>
          </cell>
        </row>
        <row r="4080">
          <cell r="A4080">
            <v>185206104</v>
          </cell>
          <cell r="B4080" t="str">
            <v>Pterocarpus rohrii Vahl</v>
          </cell>
          <cell r="C4080" t="str">
            <v>Fabaceae</v>
          </cell>
          <cell r="D4080" t="str">
            <v>Pterocarpus</v>
          </cell>
          <cell r="E4080" t="str">
            <v>rohrii</v>
          </cell>
          <cell r="F4080" t="str">
            <v>Vahl</v>
          </cell>
          <cell r="G4080" t="str">
            <v>Palo de caguana | Churimbo</v>
          </cell>
        </row>
        <row r="4081">
          <cell r="A4081">
            <v>185206105</v>
          </cell>
          <cell r="B4081" t="str">
            <v>Pterocarpus santalinoides DC.</v>
          </cell>
          <cell r="C4081" t="str">
            <v>Fabaceae</v>
          </cell>
          <cell r="D4081" t="str">
            <v>Pterocarpus</v>
          </cell>
          <cell r="E4081" t="str">
            <v>santalinoides</v>
          </cell>
          <cell r="F4081" t="str">
            <v>DC.</v>
          </cell>
          <cell r="G4081" t="str">
            <v>-</v>
          </cell>
        </row>
        <row r="4082">
          <cell r="A4082">
            <v>185207100</v>
          </cell>
          <cell r="B4082" t="str">
            <v>Pueraria phaseoloides (Roxb.) Benth.</v>
          </cell>
          <cell r="C4082" t="str">
            <v>Fabaceae</v>
          </cell>
          <cell r="D4082" t="str">
            <v>Pueraria</v>
          </cell>
          <cell r="E4082" t="str">
            <v>phaseoloides</v>
          </cell>
          <cell r="F4082" t="str">
            <v>(Roxb.) Benth.</v>
          </cell>
          <cell r="G4082" t="str">
            <v>Cudzu</v>
          </cell>
        </row>
        <row r="4083">
          <cell r="A4083">
            <v>185208100</v>
          </cell>
          <cell r="B4083" t="str">
            <v>Recordoxylon amazonicum (Ducke) Ducke</v>
          </cell>
          <cell r="C4083" t="str">
            <v>Fabaceae</v>
          </cell>
          <cell r="D4083" t="str">
            <v>Recordoxylon</v>
          </cell>
          <cell r="E4083" t="str">
            <v>amazonicum</v>
          </cell>
          <cell r="F4083" t="str">
            <v>(Ducke) Ducke</v>
          </cell>
          <cell r="G4083" t="str">
            <v>-</v>
          </cell>
        </row>
        <row r="4084">
          <cell r="A4084">
            <v>185209100</v>
          </cell>
          <cell r="B4084" t="str">
            <v>Rhynchosia phaseoloides (Sw.) DC.</v>
          </cell>
          <cell r="C4084" t="str">
            <v>Fabaceae</v>
          </cell>
          <cell r="D4084" t="str">
            <v>Rhynchosia</v>
          </cell>
          <cell r="E4084" t="str">
            <v>phaseoloides</v>
          </cell>
          <cell r="F4084" t="str">
            <v>(Sw.) DC.</v>
          </cell>
          <cell r="G4084" t="str">
            <v>-</v>
          </cell>
        </row>
        <row r="4085">
          <cell r="A4085">
            <v>185210100</v>
          </cell>
          <cell r="B4085" t="str">
            <v>Samanea saman (Jacq.) Merr.</v>
          </cell>
          <cell r="C4085" t="str">
            <v>Fabaceae</v>
          </cell>
          <cell r="D4085" t="str">
            <v>Samanea</v>
          </cell>
          <cell r="E4085" t="str">
            <v>saman</v>
          </cell>
          <cell r="F4085" t="str">
            <v>(Jacq.) Merr.</v>
          </cell>
          <cell r="G4085" t="str">
            <v>Samán | Algarrobillo</v>
          </cell>
        </row>
        <row r="4086">
          <cell r="A4086">
            <v>185211100</v>
          </cell>
          <cell r="B4086" t="str">
            <v>Schizolobium parahyba (Vell.) S.F.Blake</v>
          </cell>
          <cell r="C4086" t="str">
            <v>Fabaceae</v>
          </cell>
          <cell r="D4086" t="str">
            <v>Schizolobium</v>
          </cell>
          <cell r="E4086" t="str">
            <v>parahyba</v>
          </cell>
          <cell r="F4086" t="str">
            <v>(Vell.) S.F.Blake</v>
          </cell>
          <cell r="G4086" t="str">
            <v>-</v>
          </cell>
        </row>
        <row r="4087">
          <cell r="A4087">
            <v>185212100</v>
          </cell>
          <cell r="B4087" t="str">
            <v>Schnella sp.</v>
          </cell>
          <cell r="C4087" t="str">
            <v>Fabaceae</v>
          </cell>
          <cell r="D4087" t="str">
            <v>Schnella</v>
          </cell>
          <cell r="E4087" t="str">
            <v>sp.</v>
          </cell>
          <cell r="F4087" t="str">
            <v>-</v>
          </cell>
          <cell r="G4087" t="str">
            <v>-</v>
          </cell>
        </row>
        <row r="4088">
          <cell r="A4088">
            <v>185212101</v>
          </cell>
          <cell r="B4088" t="str">
            <v>Schnella accrescens (Killip &amp; J.F.Macbr.) Trethowan &amp; R.Clark</v>
          </cell>
          <cell r="C4088" t="str">
            <v>Fabaceae</v>
          </cell>
          <cell r="D4088" t="str">
            <v>Schnella</v>
          </cell>
          <cell r="E4088" t="str">
            <v>accrescens</v>
          </cell>
          <cell r="F4088" t="str">
            <v>(Killip &amp; J.F.Macbr.) Trethowan &amp; R.Clark</v>
          </cell>
          <cell r="G4088" t="str">
            <v>-</v>
          </cell>
        </row>
        <row r="4089">
          <cell r="A4089">
            <v>185212102</v>
          </cell>
          <cell r="B4089" t="str">
            <v>Schnella glabra (Jacq.) Dugand</v>
          </cell>
          <cell r="C4089" t="str">
            <v>Fabaceae</v>
          </cell>
          <cell r="D4089" t="str">
            <v>Schnella</v>
          </cell>
          <cell r="E4089" t="str">
            <v>glabra</v>
          </cell>
          <cell r="F4089" t="str">
            <v>(Jacq.) Dugand</v>
          </cell>
          <cell r="G4089" t="str">
            <v>-</v>
          </cell>
        </row>
        <row r="4090">
          <cell r="A4090">
            <v>185212103</v>
          </cell>
          <cell r="B4090" t="str">
            <v>Schnella guianensis (Aubl.) Wunderlin</v>
          </cell>
          <cell r="C4090" t="str">
            <v>Fabaceae</v>
          </cell>
          <cell r="D4090" t="str">
            <v>Schnella</v>
          </cell>
          <cell r="E4090" t="str">
            <v>guianensis</v>
          </cell>
          <cell r="F4090" t="str">
            <v>(Aubl.) Wunderlin</v>
          </cell>
          <cell r="G4090" t="str">
            <v>Escalera del sol | Bejuco escalera | Escalera de Cristo | Escalera de ángel | Escalera de morrocoy | Escalera de jabuchi (Port)</v>
          </cell>
        </row>
        <row r="4091">
          <cell r="A4091">
            <v>185212104</v>
          </cell>
          <cell r="B4091" t="str">
            <v>Schnella kunthiana (Vogel) Wunderlin</v>
          </cell>
          <cell r="C4091" t="str">
            <v>Fabaceae</v>
          </cell>
          <cell r="D4091" t="str">
            <v>Schnella</v>
          </cell>
          <cell r="E4091" t="str">
            <v>kunthiana</v>
          </cell>
          <cell r="F4091" t="str">
            <v>(Vogel) Wunderlin</v>
          </cell>
          <cell r="G4091" t="str">
            <v>-</v>
          </cell>
        </row>
        <row r="4092">
          <cell r="A4092">
            <v>185212105</v>
          </cell>
          <cell r="B4092" t="str">
            <v>Schnella microstachya Raddi</v>
          </cell>
          <cell r="C4092" t="str">
            <v>Fabaceae</v>
          </cell>
          <cell r="D4092" t="str">
            <v>Schnella</v>
          </cell>
          <cell r="E4092" t="str">
            <v>microstachya</v>
          </cell>
          <cell r="F4092" t="str">
            <v>Raddi</v>
          </cell>
          <cell r="G4092" t="str">
            <v>-</v>
          </cell>
        </row>
        <row r="4093">
          <cell r="A4093">
            <v>185212106</v>
          </cell>
          <cell r="B4093" t="str">
            <v>Schnella outimouta (Aubl.) Wunderlin</v>
          </cell>
          <cell r="C4093" t="str">
            <v>Fabaceae</v>
          </cell>
          <cell r="D4093" t="str">
            <v>Schnella</v>
          </cell>
          <cell r="E4093" t="str">
            <v>outimouta</v>
          </cell>
          <cell r="F4093" t="str">
            <v>(Aubl.) Wunderlin</v>
          </cell>
          <cell r="G4093" t="str">
            <v>-</v>
          </cell>
        </row>
        <row r="4094">
          <cell r="A4094">
            <v>185212107</v>
          </cell>
          <cell r="B4094" t="str">
            <v>Schnella rutilans (Spruce ex Benth.) Pittier</v>
          </cell>
          <cell r="C4094" t="str">
            <v>Fabaceae</v>
          </cell>
          <cell r="D4094" t="str">
            <v>Schnella</v>
          </cell>
          <cell r="E4094" t="str">
            <v>rutilans</v>
          </cell>
          <cell r="F4094" t="str">
            <v>(Spruce ex Benth.) Pittier</v>
          </cell>
          <cell r="G4094" t="str">
            <v>Cadena</v>
          </cell>
        </row>
        <row r="4095">
          <cell r="A4095">
            <v>185212108</v>
          </cell>
          <cell r="B4095" t="str">
            <v>Schnella splendens (Kunth) Benth.</v>
          </cell>
          <cell r="C4095" t="str">
            <v>Fabaceae</v>
          </cell>
          <cell r="D4095" t="str">
            <v>Schnella</v>
          </cell>
          <cell r="E4095" t="str">
            <v>splendens</v>
          </cell>
          <cell r="F4095" t="str">
            <v>(Kunth) Benth.</v>
          </cell>
          <cell r="G4095" t="str">
            <v>Bejuco de cadena</v>
          </cell>
        </row>
        <row r="4096">
          <cell r="A4096">
            <v>185212109</v>
          </cell>
          <cell r="B4096" t="str">
            <v>Schnella umbriana Britton &amp; Killip</v>
          </cell>
          <cell r="C4096" t="str">
            <v>Fabaceae</v>
          </cell>
          <cell r="D4096" t="str">
            <v>Schnella</v>
          </cell>
          <cell r="E4096" t="str">
            <v>umbriana</v>
          </cell>
          <cell r="F4096" t="str">
            <v>Britton &amp; Killip</v>
          </cell>
          <cell r="G4096" t="str">
            <v>-</v>
          </cell>
        </row>
        <row r="4097">
          <cell r="A4097">
            <v>185213100</v>
          </cell>
          <cell r="B4097" t="str">
            <v>Senegalia sp.</v>
          </cell>
          <cell r="C4097" t="str">
            <v>Fabaceae</v>
          </cell>
          <cell r="D4097" t="str">
            <v>Senegalia</v>
          </cell>
          <cell r="E4097" t="str">
            <v>sp.</v>
          </cell>
          <cell r="F4097" t="str">
            <v>-</v>
          </cell>
          <cell r="G4097" t="str">
            <v>-</v>
          </cell>
        </row>
        <row r="4098">
          <cell r="A4098">
            <v>185213101</v>
          </cell>
          <cell r="B4098" t="str">
            <v>Senegalia altiscandens (Ducke) Seigler &amp; Ebinger</v>
          </cell>
          <cell r="C4098" t="str">
            <v>Fabaceae</v>
          </cell>
          <cell r="D4098" t="str">
            <v>Senegalia</v>
          </cell>
          <cell r="E4098" t="str">
            <v>altiscandens</v>
          </cell>
          <cell r="F4098" t="str">
            <v>(Ducke) Seigler &amp; Ebinger</v>
          </cell>
          <cell r="G4098" t="str">
            <v>-</v>
          </cell>
        </row>
        <row r="4099">
          <cell r="A4099">
            <v>185213102</v>
          </cell>
          <cell r="B4099" t="str">
            <v>Senegalia huberi (Ducke) Seigler &amp; Ebinger</v>
          </cell>
          <cell r="C4099" t="str">
            <v>Fabaceae</v>
          </cell>
          <cell r="D4099" t="str">
            <v>Senegalia</v>
          </cell>
          <cell r="E4099" t="str">
            <v>huberi</v>
          </cell>
          <cell r="F4099" t="str">
            <v>(Ducke) Seigler &amp; Ebinger</v>
          </cell>
          <cell r="G4099" t="str">
            <v>-</v>
          </cell>
        </row>
        <row r="4100">
          <cell r="A4100">
            <v>185213103</v>
          </cell>
          <cell r="B4100" t="str">
            <v>Senegalia multipinnata (Ducke) Seigler &amp; Ebinger</v>
          </cell>
          <cell r="C4100" t="str">
            <v>Fabaceae</v>
          </cell>
          <cell r="D4100" t="str">
            <v>Senegalia</v>
          </cell>
          <cell r="E4100" t="str">
            <v>multipinnata</v>
          </cell>
          <cell r="F4100" t="str">
            <v>(Ducke) Seigler &amp; Ebinger</v>
          </cell>
          <cell r="G4100" t="str">
            <v>-</v>
          </cell>
        </row>
        <row r="4101">
          <cell r="A4101">
            <v>185213104</v>
          </cell>
          <cell r="B4101" t="str">
            <v>Senegalia polyphylla (DC.) Britton &amp; Rose</v>
          </cell>
          <cell r="C4101" t="str">
            <v>Fabaceae</v>
          </cell>
          <cell r="D4101" t="str">
            <v>Senegalia</v>
          </cell>
          <cell r="E4101" t="str">
            <v>polyphylla</v>
          </cell>
          <cell r="F4101" t="str">
            <v>(DC.) Britton &amp; Rose</v>
          </cell>
          <cell r="G4101" t="str">
            <v>Dormidero | Hueso de pescado</v>
          </cell>
        </row>
        <row r="4102">
          <cell r="A4102">
            <v>185213105</v>
          </cell>
          <cell r="B4102" t="str">
            <v>Senegalia riparia (Kunth) Britton &amp; Rose</v>
          </cell>
          <cell r="C4102" t="str">
            <v>Fabaceae</v>
          </cell>
          <cell r="D4102" t="str">
            <v>Senegalia</v>
          </cell>
          <cell r="E4102" t="str">
            <v>riparia</v>
          </cell>
          <cell r="F4102" t="str">
            <v>(Kunth) Britton &amp; Rose</v>
          </cell>
          <cell r="G4102" t="str">
            <v>-</v>
          </cell>
        </row>
        <row r="4103">
          <cell r="A4103">
            <v>185213106</v>
          </cell>
          <cell r="B4103" t="str">
            <v>Senegalia tenuifolia (L.) Britton &amp; Rose</v>
          </cell>
          <cell r="C4103" t="str">
            <v>Fabaceae</v>
          </cell>
          <cell r="D4103" t="str">
            <v>Senegalia</v>
          </cell>
          <cell r="E4103" t="str">
            <v>tenuifolia</v>
          </cell>
          <cell r="F4103" t="str">
            <v>(L.) Britton &amp; Rose</v>
          </cell>
          <cell r="G4103" t="str">
            <v>-</v>
          </cell>
        </row>
        <row r="4104">
          <cell r="A4104">
            <v>185214100</v>
          </cell>
          <cell r="B4104" t="str">
            <v>Senna sp.</v>
          </cell>
          <cell r="C4104" t="str">
            <v>Fabaceae</v>
          </cell>
          <cell r="D4104" t="str">
            <v>Senna</v>
          </cell>
          <cell r="E4104" t="str">
            <v>sp.</v>
          </cell>
          <cell r="F4104" t="str">
            <v>-</v>
          </cell>
          <cell r="G4104" t="str">
            <v>Barbasco</v>
          </cell>
        </row>
        <row r="4105">
          <cell r="A4105">
            <v>185214101</v>
          </cell>
          <cell r="B4105" t="str">
            <v>Senna alata (L.) Roxb.</v>
          </cell>
          <cell r="C4105" t="str">
            <v>Fabaceae</v>
          </cell>
          <cell r="D4105" t="str">
            <v>Senna</v>
          </cell>
          <cell r="E4105" t="str">
            <v>alata</v>
          </cell>
          <cell r="F4105" t="str">
            <v>(L.) Roxb.</v>
          </cell>
          <cell r="G4105" t="str">
            <v>Flor amarillo</v>
          </cell>
        </row>
        <row r="4106">
          <cell r="A4106">
            <v>185214102</v>
          </cell>
          <cell r="B4106" t="str">
            <v>Senna bacillaris (L.f.) H.S.Irwin &amp; Barneby</v>
          </cell>
          <cell r="C4106" t="str">
            <v>Fabaceae</v>
          </cell>
          <cell r="D4106" t="str">
            <v>Senna</v>
          </cell>
          <cell r="E4106" t="str">
            <v>bacillaris</v>
          </cell>
          <cell r="F4106" t="str">
            <v>(L.f.) H.S.Irwin &amp; Barneby</v>
          </cell>
          <cell r="G4106" t="str">
            <v>Matapasto bravo | Vainillo | Habichuelo</v>
          </cell>
        </row>
        <row r="4107">
          <cell r="A4107">
            <v>185214103</v>
          </cell>
          <cell r="B4107" t="str">
            <v>Senna fruticosa (Mill.) H.S.Irwin &amp; Barneby</v>
          </cell>
          <cell r="C4107" t="str">
            <v>Fabaceae</v>
          </cell>
          <cell r="D4107" t="str">
            <v>Senna</v>
          </cell>
          <cell r="E4107" t="str">
            <v>fruticosa</v>
          </cell>
          <cell r="F4107" t="str">
            <v>(Mill.) H.S.Irwin &amp; Barneby</v>
          </cell>
          <cell r="G4107" t="str">
            <v>-</v>
          </cell>
        </row>
        <row r="4108">
          <cell r="A4108">
            <v>185214104</v>
          </cell>
          <cell r="B4108" t="str">
            <v>Senna hayesiana (Britton &amp; Rose) H.S.Irwin &amp; Barneby</v>
          </cell>
          <cell r="C4108" t="str">
            <v>Fabaceae</v>
          </cell>
          <cell r="D4108" t="str">
            <v>Senna</v>
          </cell>
          <cell r="E4108" t="str">
            <v>hayesiana</v>
          </cell>
          <cell r="F4108" t="str">
            <v>(Britton &amp; Rose) H.S.Irwin &amp; Barneby</v>
          </cell>
          <cell r="G4108" t="str">
            <v>-</v>
          </cell>
        </row>
        <row r="4109">
          <cell r="A4109">
            <v>185214105</v>
          </cell>
          <cell r="B4109" t="str">
            <v>Senna latifolia (G.Mey.) H.S.Irwin &amp; Barneby</v>
          </cell>
          <cell r="C4109" t="str">
            <v>Fabaceae</v>
          </cell>
          <cell r="D4109" t="str">
            <v>Senna</v>
          </cell>
          <cell r="E4109" t="str">
            <v>latifolia</v>
          </cell>
          <cell r="F4109" t="str">
            <v>(G.Mey.) H.S.Irwin &amp; Barneby</v>
          </cell>
          <cell r="G4109" t="str">
            <v>-</v>
          </cell>
        </row>
        <row r="4110">
          <cell r="A4110">
            <v>185214106</v>
          </cell>
          <cell r="B4110" t="str">
            <v>Senna macrophylla (Kunth) H.S.Irwin &amp; Barneby</v>
          </cell>
          <cell r="C4110" t="str">
            <v>Fabaceae</v>
          </cell>
          <cell r="D4110" t="str">
            <v>Senna</v>
          </cell>
          <cell r="E4110" t="str">
            <v>macrophylla</v>
          </cell>
          <cell r="F4110" t="str">
            <v>(Kunth) H.S.Irwin &amp; Barneby</v>
          </cell>
          <cell r="G4110" t="str">
            <v>Frijolillo | Florón</v>
          </cell>
        </row>
        <row r="4111">
          <cell r="A4111">
            <v>185214107</v>
          </cell>
          <cell r="B4111" t="str">
            <v>Senna multijuga (Rich.) H.S.Irwin &amp; Barneby</v>
          </cell>
          <cell r="C4111" t="str">
            <v>Fabaceae</v>
          </cell>
          <cell r="D4111" t="str">
            <v>Senna</v>
          </cell>
          <cell r="E4111" t="str">
            <v>multijuga</v>
          </cell>
          <cell r="F4111" t="str">
            <v>(Rich.) H.S.Irwin &amp; Barneby</v>
          </cell>
          <cell r="G4111" t="str">
            <v>Guarango negro</v>
          </cell>
        </row>
        <row r="4112">
          <cell r="A4112">
            <v>185214108</v>
          </cell>
          <cell r="B4112" t="str">
            <v>Senna obtusifolia (L.) H.S.Irwin &amp; Barneby</v>
          </cell>
          <cell r="C4112" t="str">
            <v>Fabaceae</v>
          </cell>
          <cell r="D4112" t="str">
            <v>Senna</v>
          </cell>
          <cell r="E4112" t="str">
            <v>obtusifolia</v>
          </cell>
          <cell r="F4112" t="str">
            <v>(L.) H.S.Irwin &amp; Barneby</v>
          </cell>
          <cell r="G4112" t="str">
            <v>-</v>
          </cell>
        </row>
        <row r="4113">
          <cell r="A4113">
            <v>185214109</v>
          </cell>
          <cell r="B4113" t="str">
            <v>Senna occidentalis (L.) Link</v>
          </cell>
          <cell r="C4113" t="str">
            <v>Fabaceae</v>
          </cell>
          <cell r="D4113" t="str">
            <v>Senna</v>
          </cell>
          <cell r="E4113" t="str">
            <v>occidentalis</v>
          </cell>
          <cell r="F4113" t="str">
            <v>(L.) Link</v>
          </cell>
          <cell r="G4113" t="str">
            <v>Yerba de murciélago</v>
          </cell>
        </row>
        <row r="4114">
          <cell r="A4114">
            <v>185214110</v>
          </cell>
          <cell r="B4114" t="str">
            <v>Senna oxyphylla (Kunth) H.S.Irwin &amp; Barneby</v>
          </cell>
          <cell r="C4114" t="str">
            <v>Fabaceae</v>
          </cell>
          <cell r="D4114" t="str">
            <v>Senna</v>
          </cell>
          <cell r="E4114" t="str">
            <v>oxyphylla</v>
          </cell>
          <cell r="F4114" t="str">
            <v>(Kunth) H.S.Irwin &amp; Barneby</v>
          </cell>
          <cell r="G4114" t="str">
            <v>Frijolillo</v>
          </cell>
        </row>
        <row r="4115">
          <cell r="A4115">
            <v>185214111</v>
          </cell>
          <cell r="B4115" t="str">
            <v>Senna papillosa (Britton &amp; Rose) H.S. Irwin &amp; Barneby</v>
          </cell>
          <cell r="C4115" t="str">
            <v>Fabaceae</v>
          </cell>
          <cell r="D4115" t="str">
            <v>Senna</v>
          </cell>
          <cell r="E4115" t="str">
            <v>papillosa</v>
          </cell>
          <cell r="F4115" t="str">
            <v>(Britton &amp; Rose) H.S. Irwin &amp; Barneby</v>
          </cell>
          <cell r="G4115" t="str">
            <v>Frijolillo de árbol | Vainillo</v>
          </cell>
        </row>
        <row r="4116">
          <cell r="A4116">
            <v>185214112</v>
          </cell>
          <cell r="B4116" t="str">
            <v>Senna quinquangulata (Rich.) H.S.Irwin &amp; Barneby</v>
          </cell>
          <cell r="C4116" t="str">
            <v>Fabaceae</v>
          </cell>
          <cell r="D4116" t="str">
            <v>Senna</v>
          </cell>
          <cell r="E4116" t="str">
            <v>quinquangulata</v>
          </cell>
          <cell r="F4116" t="str">
            <v>(Rich.) H.S.Irwin &amp; Barneby</v>
          </cell>
          <cell r="G4116" t="str">
            <v>-</v>
          </cell>
        </row>
        <row r="4117">
          <cell r="A4117">
            <v>185214113</v>
          </cell>
          <cell r="B4117" t="str">
            <v>Senna reticulata (Willd.) H.S.Irwin &amp; Barneby</v>
          </cell>
          <cell r="C4117" t="str">
            <v>Fabaceae</v>
          </cell>
          <cell r="D4117" t="str">
            <v>Senna</v>
          </cell>
          <cell r="E4117" t="str">
            <v>reticulata</v>
          </cell>
          <cell r="F4117" t="str">
            <v>(Willd.) H.S.Irwin &amp; Barneby</v>
          </cell>
          <cell r="G4117" t="str">
            <v>Martín Galvis | Matapaso | Dorance</v>
          </cell>
        </row>
        <row r="4118">
          <cell r="A4118">
            <v>185214114</v>
          </cell>
          <cell r="B4118" t="str">
            <v>Senna ruiziana (G.Don) H.S.Irwin &amp; Barneby</v>
          </cell>
          <cell r="C4118" t="str">
            <v>Fabaceae</v>
          </cell>
          <cell r="D4118" t="str">
            <v>Senna</v>
          </cell>
          <cell r="E4118" t="str">
            <v>ruiziana</v>
          </cell>
          <cell r="F4118" t="str">
            <v>(G.Don) H.S.Irwin &amp; Barneby</v>
          </cell>
          <cell r="G4118" t="str">
            <v>-</v>
          </cell>
        </row>
        <row r="4119">
          <cell r="A4119">
            <v>185214115</v>
          </cell>
          <cell r="B4119" t="str">
            <v>Senna siamea  (Lam.) H.S.lrwin &amp; Barnebv</v>
          </cell>
          <cell r="C4119" t="str">
            <v>Fabaceae</v>
          </cell>
          <cell r="D4119" t="str">
            <v>Senna</v>
          </cell>
          <cell r="E4119" t="str">
            <v xml:space="preserve">siamea </v>
          </cell>
          <cell r="F4119" t="str">
            <v>(Lam.) H.S.lrwin &amp; Barnebv</v>
          </cell>
          <cell r="G4119" t="str">
            <v>Casia</v>
          </cell>
        </row>
        <row r="4120">
          <cell r="A4120">
            <v>185214116</v>
          </cell>
          <cell r="B4120" t="str">
            <v>Senna silvestris (Vell.) H.S.Irwin &amp; Barneby</v>
          </cell>
          <cell r="C4120" t="str">
            <v>Fabaceae</v>
          </cell>
          <cell r="D4120" t="str">
            <v>Senna</v>
          </cell>
          <cell r="E4120" t="str">
            <v>silvestris</v>
          </cell>
          <cell r="F4120" t="str">
            <v>(Vell.) H.S.Irwin &amp; Barneby</v>
          </cell>
          <cell r="G4120" t="str">
            <v>Flor amarillo</v>
          </cell>
        </row>
        <row r="4121">
          <cell r="A4121">
            <v>185214117</v>
          </cell>
          <cell r="B4121" t="str">
            <v>Senna spectabilis (DC.) H.S.Irwin &amp; Barneby</v>
          </cell>
          <cell r="C4121" t="str">
            <v>Fabaceae</v>
          </cell>
          <cell r="D4121" t="str">
            <v>Senna</v>
          </cell>
          <cell r="E4121" t="str">
            <v>spectabilis</v>
          </cell>
          <cell r="F4121" t="str">
            <v>(DC.) H.S.Irwin &amp; Barneby</v>
          </cell>
          <cell r="G4121" t="str">
            <v>-</v>
          </cell>
        </row>
        <row r="4122">
          <cell r="A4122">
            <v>185214118</v>
          </cell>
          <cell r="B4122" t="str">
            <v>Senna spinescens (Vogel) H.S.Irwin &amp; Barneby</v>
          </cell>
          <cell r="C4122" t="str">
            <v>Fabaceae</v>
          </cell>
          <cell r="D4122" t="str">
            <v>Senna</v>
          </cell>
          <cell r="E4122" t="str">
            <v>spinescens</v>
          </cell>
          <cell r="F4122" t="str">
            <v>(Vogel) H.S.Irwin &amp; Barneby</v>
          </cell>
          <cell r="G4122" t="str">
            <v>-</v>
          </cell>
        </row>
        <row r="4123">
          <cell r="A4123">
            <v>185214119</v>
          </cell>
          <cell r="B4123" t="str">
            <v>Senna trolliiflora H.S.Irwin &amp; Barneby</v>
          </cell>
          <cell r="C4123" t="str">
            <v>Fabaceae</v>
          </cell>
          <cell r="D4123" t="str">
            <v>Senna</v>
          </cell>
          <cell r="E4123" t="str">
            <v>trolliiflora</v>
          </cell>
          <cell r="F4123" t="str">
            <v>H.S.Irwin &amp; Barneby</v>
          </cell>
          <cell r="G4123" t="str">
            <v>-</v>
          </cell>
        </row>
        <row r="4124">
          <cell r="A4124">
            <v>185215100</v>
          </cell>
          <cell r="B4124" t="str">
            <v>Soemmeringia semperflorens Mart.</v>
          </cell>
          <cell r="C4124" t="str">
            <v>Fabaceae</v>
          </cell>
          <cell r="D4124" t="str">
            <v>Soemmeringia</v>
          </cell>
          <cell r="E4124" t="str">
            <v>semperflorens</v>
          </cell>
          <cell r="F4124" t="str">
            <v>Mart.</v>
          </cell>
          <cell r="G4124" t="str">
            <v>-</v>
          </cell>
        </row>
        <row r="4125">
          <cell r="A4125">
            <v>185216100</v>
          </cell>
          <cell r="B4125" t="str">
            <v>Staminodianthus duckei (Yakovlev) D.B.O.S.Cardoso &amp; H.C.Lima</v>
          </cell>
          <cell r="C4125" t="str">
            <v>Fabaceae</v>
          </cell>
          <cell r="D4125" t="str">
            <v>Staminodianthus</v>
          </cell>
          <cell r="E4125" t="str">
            <v>duckei</v>
          </cell>
          <cell r="F4125" t="str">
            <v>(Yakovlev) D.B.O.S.Cardoso &amp; H.C.Lima</v>
          </cell>
          <cell r="G4125" t="str">
            <v>-</v>
          </cell>
        </row>
        <row r="4126">
          <cell r="A4126">
            <v>185217100</v>
          </cell>
          <cell r="B4126" t="str">
            <v>Stryphnodendron sp.</v>
          </cell>
          <cell r="C4126" t="str">
            <v>Fabaceae</v>
          </cell>
          <cell r="D4126" t="str">
            <v>Stryphnodendron</v>
          </cell>
          <cell r="E4126" t="str">
            <v>sp.</v>
          </cell>
          <cell r="F4126" t="str">
            <v>-</v>
          </cell>
          <cell r="G4126" t="str">
            <v>Guarango rosado</v>
          </cell>
        </row>
        <row r="4127">
          <cell r="A4127">
            <v>185217101</v>
          </cell>
          <cell r="B4127" t="str">
            <v>Stryphnodendron glandulosum (Forero) Scalon</v>
          </cell>
          <cell r="C4127" t="str">
            <v>Fabaceae</v>
          </cell>
          <cell r="D4127" t="str">
            <v>Stryphnodendron</v>
          </cell>
          <cell r="E4127" t="str">
            <v>glandulosum</v>
          </cell>
          <cell r="F4127" t="str">
            <v>(Forero) Scalon</v>
          </cell>
          <cell r="G4127" t="str">
            <v>-</v>
          </cell>
        </row>
        <row r="4128">
          <cell r="A4128">
            <v>185217102</v>
          </cell>
          <cell r="B4128" t="str">
            <v>Stryphnodendron microstachyum Poepp.</v>
          </cell>
          <cell r="C4128" t="str">
            <v>Fabaceae</v>
          </cell>
          <cell r="D4128" t="str">
            <v>Stryphnodendron</v>
          </cell>
          <cell r="E4128" t="str">
            <v>microstachyum</v>
          </cell>
          <cell r="F4128" t="str">
            <v>Poepp.</v>
          </cell>
          <cell r="G4128" t="str">
            <v>Dormidero blanco | Guarango</v>
          </cell>
        </row>
        <row r="4129">
          <cell r="A4129">
            <v>185217103</v>
          </cell>
          <cell r="B4129" t="str">
            <v>Stryphnodendron porcatum D.A.Neill &amp; Occhioni f.</v>
          </cell>
          <cell r="C4129" t="str">
            <v>Fabaceae</v>
          </cell>
          <cell r="D4129" t="str">
            <v>Stryphnodendron</v>
          </cell>
          <cell r="E4129" t="str">
            <v>porcatum</v>
          </cell>
          <cell r="F4129" t="str">
            <v>D.A.Neill &amp; Occhioni f.</v>
          </cell>
          <cell r="G4129" t="str">
            <v>Chocho</v>
          </cell>
        </row>
        <row r="4130">
          <cell r="A4130">
            <v>185217104</v>
          </cell>
          <cell r="B4130" t="str">
            <v>Stryphnodendron pulcherrimum (Willd.) Hochr.</v>
          </cell>
          <cell r="C4130" t="str">
            <v>Fabaceae</v>
          </cell>
          <cell r="D4130" t="str">
            <v>Stryphnodendron</v>
          </cell>
          <cell r="E4130" t="str">
            <v>pulcherrimum</v>
          </cell>
          <cell r="F4130" t="str">
            <v>(Willd.) Hochr.</v>
          </cell>
          <cell r="G4130" t="str">
            <v>-</v>
          </cell>
        </row>
        <row r="4131">
          <cell r="A4131">
            <v>185218100</v>
          </cell>
          <cell r="B4131" t="str">
            <v>Stylosanthes sp.</v>
          </cell>
          <cell r="C4131" t="str">
            <v>Fabaceae</v>
          </cell>
          <cell r="D4131" t="str">
            <v>Stylosanthes</v>
          </cell>
          <cell r="E4131" t="str">
            <v>sp.</v>
          </cell>
          <cell r="F4131" t="str">
            <v>-</v>
          </cell>
          <cell r="G4131" t="str">
            <v>-</v>
          </cell>
        </row>
        <row r="4132">
          <cell r="A4132">
            <v>185218101</v>
          </cell>
          <cell r="B4132" t="str">
            <v>Stylosanthes capitata Vogel</v>
          </cell>
          <cell r="C4132" t="str">
            <v>Fabaceae</v>
          </cell>
          <cell r="D4132" t="str">
            <v>Stylosanthes</v>
          </cell>
          <cell r="E4132" t="str">
            <v>capitata</v>
          </cell>
          <cell r="F4132" t="str">
            <v>Vogel</v>
          </cell>
          <cell r="G4132" t="str">
            <v>-</v>
          </cell>
        </row>
        <row r="4133">
          <cell r="A4133">
            <v>185218102</v>
          </cell>
          <cell r="B4133" t="str">
            <v>Stylosanthes guianensis (Aubl.) Sw.</v>
          </cell>
          <cell r="C4133" t="str">
            <v>Fabaceae</v>
          </cell>
          <cell r="D4133" t="str">
            <v>Stylosanthes</v>
          </cell>
          <cell r="E4133" t="str">
            <v>guianensis</v>
          </cell>
          <cell r="F4133" t="str">
            <v>(Aubl.) Sw.</v>
          </cell>
          <cell r="G4133" t="str">
            <v>Cargadita</v>
          </cell>
        </row>
        <row r="4134">
          <cell r="A4134">
            <v>185218103</v>
          </cell>
          <cell r="B4134" t="str">
            <v>Stylosanthes hamata (L.) Taub.</v>
          </cell>
          <cell r="C4134" t="str">
            <v>Fabaceae</v>
          </cell>
          <cell r="D4134" t="str">
            <v>Stylosanthes</v>
          </cell>
          <cell r="E4134" t="str">
            <v>hamata</v>
          </cell>
          <cell r="F4134" t="str">
            <v>(L.) Taub.</v>
          </cell>
          <cell r="G4134" t="str">
            <v>-</v>
          </cell>
        </row>
        <row r="4135">
          <cell r="A4135">
            <v>185219100</v>
          </cell>
          <cell r="B4135" t="str">
            <v>Swartzia sp.</v>
          </cell>
          <cell r="C4135" t="str">
            <v>Fabaceae</v>
          </cell>
          <cell r="D4135" t="str">
            <v>Swartzia</v>
          </cell>
          <cell r="E4135" t="str">
            <v>sp.</v>
          </cell>
          <cell r="F4135" t="str">
            <v>-</v>
          </cell>
          <cell r="G4135" t="str">
            <v>Guama | Mari mari</v>
          </cell>
        </row>
        <row r="4136">
          <cell r="A4136">
            <v>185219101</v>
          </cell>
          <cell r="B4136" t="str">
            <v>Swartzia angustifoliola Schery</v>
          </cell>
          <cell r="C4136" t="str">
            <v>Fabaceae</v>
          </cell>
          <cell r="D4136" t="str">
            <v>Swartzia</v>
          </cell>
          <cell r="E4136" t="str">
            <v>angustifoliola</v>
          </cell>
          <cell r="F4136" t="str">
            <v>Schery</v>
          </cell>
          <cell r="G4136" t="str">
            <v>-</v>
          </cell>
        </row>
        <row r="4137">
          <cell r="A4137">
            <v>185219102</v>
          </cell>
          <cell r="B4137" t="str">
            <v>Swartzia arborescens (Aubl.) Pittier</v>
          </cell>
          <cell r="C4137" t="str">
            <v>Fabaceae</v>
          </cell>
          <cell r="D4137" t="str">
            <v>Swartzia</v>
          </cell>
          <cell r="E4137" t="str">
            <v>arborescens</v>
          </cell>
          <cell r="F4137" t="str">
            <v>(Aubl.) Pittier</v>
          </cell>
          <cell r="G4137" t="str">
            <v>Ají de barbasco | Guacamayo</v>
          </cell>
        </row>
        <row r="4138">
          <cell r="A4138">
            <v>185219103</v>
          </cell>
          <cell r="B4138" t="str">
            <v>Swartzia argentea Benth.</v>
          </cell>
          <cell r="C4138" t="str">
            <v>Fabaceae</v>
          </cell>
          <cell r="D4138" t="str">
            <v>Swartzia</v>
          </cell>
          <cell r="E4138" t="str">
            <v>argentea</v>
          </cell>
          <cell r="F4138" t="str">
            <v>Benth.</v>
          </cell>
          <cell r="G4138" t="str">
            <v>-</v>
          </cell>
        </row>
        <row r="4139">
          <cell r="A4139">
            <v>185219104</v>
          </cell>
          <cell r="B4139" t="str">
            <v>Swartzia auriculata Poepp.</v>
          </cell>
          <cell r="C4139" t="str">
            <v>Fabaceae</v>
          </cell>
          <cell r="D4139" t="str">
            <v>Swartzia</v>
          </cell>
          <cell r="E4139" t="str">
            <v>auriculata</v>
          </cell>
          <cell r="F4139" t="str">
            <v>Poepp.</v>
          </cell>
          <cell r="G4139" t="str">
            <v>-</v>
          </cell>
        </row>
        <row r="4140">
          <cell r="A4140">
            <v>185219105</v>
          </cell>
          <cell r="B4140" t="str">
            <v>Swartzia bombycina R.S.Cowan</v>
          </cell>
          <cell r="C4140" t="str">
            <v>Fabaceae</v>
          </cell>
          <cell r="D4140" t="str">
            <v>Swartzia</v>
          </cell>
          <cell r="E4140" t="str">
            <v>bombycina</v>
          </cell>
          <cell r="F4140" t="str">
            <v>R.S.Cowan</v>
          </cell>
          <cell r="G4140" t="str">
            <v>-</v>
          </cell>
        </row>
        <row r="4141">
          <cell r="A4141">
            <v>185219106</v>
          </cell>
          <cell r="B4141" t="str">
            <v>Swartzia brachyrachis Harms</v>
          </cell>
          <cell r="C4141" t="str">
            <v>Fabaceae</v>
          </cell>
          <cell r="D4141" t="str">
            <v>Swartzia</v>
          </cell>
          <cell r="E4141" t="str">
            <v>brachyrachis</v>
          </cell>
          <cell r="F4141" t="str">
            <v>Harms</v>
          </cell>
          <cell r="G4141" t="str">
            <v>-</v>
          </cell>
        </row>
        <row r="4142">
          <cell r="A4142">
            <v>185219107</v>
          </cell>
          <cell r="B4142" t="str">
            <v>Swartzia cabrerae R.S.Cowan</v>
          </cell>
          <cell r="C4142" t="str">
            <v>Fabaceae</v>
          </cell>
          <cell r="D4142" t="str">
            <v>Swartzia</v>
          </cell>
          <cell r="E4142" t="str">
            <v>cabrerae</v>
          </cell>
          <cell r="F4142" t="str">
            <v>R.S.Cowan</v>
          </cell>
          <cell r="G4142" t="str">
            <v>-</v>
          </cell>
        </row>
        <row r="4143">
          <cell r="A4143">
            <v>185219108</v>
          </cell>
          <cell r="B4143" t="str">
            <v>Swartzia calophylla Poepp.</v>
          </cell>
          <cell r="C4143" t="str">
            <v>Fabaceae</v>
          </cell>
          <cell r="D4143" t="str">
            <v>Swartzia</v>
          </cell>
          <cell r="E4143" t="str">
            <v>calophylla</v>
          </cell>
          <cell r="F4143" t="str">
            <v>Poepp.</v>
          </cell>
          <cell r="G4143" t="str">
            <v>Achiotillo</v>
          </cell>
        </row>
        <row r="4144">
          <cell r="A4144">
            <v>185219109</v>
          </cell>
          <cell r="B4144" t="str">
            <v>Swartzia calva R.S.Cowan</v>
          </cell>
          <cell r="C4144" t="str">
            <v>Fabaceae</v>
          </cell>
          <cell r="D4144" t="str">
            <v>Swartzia</v>
          </cell>
          <cell r="E4144" t="str">
            <v>calva</v>
          </cell>
          <cell r="F4144" t="str">
            <v>R.S.Cowan</v>
          </cell>
          <cell r="G4144" t="str">
            <v>-</v>
          </cell>
        </row>
        <row r="4145">
          <cell r="A4145">
            <v>185219110</v>
          </cell>
          <cell r="B4145" t="str">
            <v>Swartzia cardiosperma Benth.</v>
          </cell>
          <cell r="C4145" t="str">
            <v>Fabaceae</v>
          </cell>
          <cell r="D4145" t="str">
            <v>Swartzia</v>
          </cell>
          <cell r="E4145" t="str">
            <v>cardiosperma</v>
          </cell>
          <cell r="F4145" t="str">
            <v>Benth.</v>
          </cell>
          <cell r="G4145" t="str">
            <v>Guamo | Algarrobillo</v>
          </cell>
        </row>
        <row r="4146">
          <cell r="A4146">
            <v>185219111</v>
          </cell>
          <cell r="B4146" t="str">
            <v>Swartzia caudata R.S.Cowan</v>
          </cell>
          <cell r="C4146" t="str">
            <v>Fabaceae</v>
          </cell>
          <cell r="D4146" t="str">
            <v>Swartzia</v>
          </cell>
          <cell r="E4146" t="str">
            <v>caudata</v>
          </cell>
          <cell r="F4146" t="str">
            <v>R.S.Cowan</v>
          </cell>
          <cell r="G4146" t="str">
            <v>-</v>
          </cell>
        </row>
        <row r="4147">
          <cell r="A4147">
            <v>185219112</v>
          </cell>
          <cell r="B4147" t="str">
            <v>Swartzia conferta Benth.</v>
          </cell>
          <cell r="C4147" t="str">
            <v>Fabaceae</v>
          </cell>
          <cell r="D4147" t="str">
            <v>Swartzia</v>
          </cell>
          <cell r="E4147" t="str">
            <v>conferta</v>
          </cell>
          <cell r="F4147" t="str">
            <v>Benth.</v>
          </cell>
          <cell r="G4147" t="str">
            <v>-</v>
          </cell>
        </row>
        <row r="4148">
          <cell r="A4148">
            <v>185219113</v>
          </cell>
          <cell r="B4148" t="str">
            <v>Swartzia cupavenensis R.S.Cowan</v>
          </cell>
          <cell r="C4148" t="str">
            <v>Fabaceae</v>
          </cell>
          <cell r="D4148" t="str">
            <v>Swartzia</v>
          </cell>
          <cell r="E4148" t="str">
            <v>cupavenensis</v>
          </cell>
          <cell r="F4148" t="str">
            <v>R.S.Cowan</v>
          </cell>
          <cell r="G4148" t="str">
            <v>-</v>
          </cell>
        </row>
        <row r="4149">
          <cell r="A4149">
            <v>185219114</v>
          </cell>
          <cell r="B4149" t="str">
            <v>Swartzia emarginata (Ducke) Torke</v>
          </cell>
          <cell r="C4149" t="str">
            <v>Fabaceae</v>
          </cell>
          <cell r="D4149" t="str">
            <v>Swartzia</v>
          </cell>
          <cell r="E4149" t="str">
            <v>emarginata</v>
          </cell>
          <cell r="F4149" t="str">
            <v>(Ducke) Torke</v>
          </cell>
          <cell r="G4149" t="str">
            <v>-</v>
          </cell>
        </row>
        <row r="4150">
          <cell r="A4150">
            <v>185219115</v>
          </cell>
          <cell r="B4150" t="str">
            <v>Swartzia flavescens Suess.</v>
          </cell>
          <cell r="C4150" t="str">
            <v>Fabaceae</v>
          </cell>
          <cell r="D4150" t="str">
            <v>Swartzia</v>
          </cell>
          <cell r="E4150" t="str">
            <v>flavescens</v>
          </cell>
          <cell r="F4150" t="str">
            <v>Suess.</v>
          </cell>
          <cell r="G4150" t="str">
            <v>-</v>
          </cell>
        </row>
        <row r="4151">
          <cell r="A4151">
            <v>185219116</v>
          </cell>
          <cell r="B4151" t="str">
            <v>Swartzia floribunda Benth.</v>
          </cell>
          <cell r="C4151" t="str">
            <v>Fabaceae</v>
          </cell>
          <cell r="D4151" t="str">
            <v>Swartzia</v>
          </cell>
          <cell r="E4151" t="str">
            <v>floribunda</v>
          </cell>
          <cell r="F4151" t="str">
            <v>Benth.</v>
          </cell>
          <cell r="G4151" t="str">
            <v>-</v>
          </cell>
        </row>
        <row r="4152">
          <cell r="A4152">
            <v>185219117</v>
          </cell>
          <cell r="B4152" t="str">
            <v>Swartzia gracilis Pipoly &amp; Rudas</v>
          </cell>
          <cell r="C4152" t="str">
            <v>Fabaceae</v>
          </cell>
          <cell r="D4152" t="str">
            <v>Swartzia</v>
          </cell>
          <cell r="E4152" t="str">
            <v>gracilis</v>
          </cell>
          <cell r="F4152" t="str">
            <v>Pipoly &amp; Rudas</v>
          </cell>
          <cell r="G4152" t="str">
            <v>-</v>
          </cell>
        </row>
        <row r="4153">
          <cell r="A4153">
            <v>185219118</v>
          </cell>
          <cell r="B4153" t="str">
            <v>Swartzia grandifolia Benth.</v>
          </cell>
          <cell r="C4153" t="str">
            <v>Fabaceae</v>
          </cell>
          <cell r="D4153" t="str">
            <v>Swartzia</v>
          </cell>
          <cell r="E4153" t="str">
            <v>grandifolia</v>
          </cell>
          <cell r="F4153" t="str">
            <v>Benth.</v>
          </cell>
          <cell r="G4153" t="str">
            <v>-</v>
          </cell>
        </row>
        <row r="4154">
          <cell r="A4154">
            <v>185219119</v>
          </cell>
          <cell r="B4154" t="str">
            <v>Swartzia iniridensis R.S.Cowan</v>
          </cell>
          <cell r="C4154" t="str">
            <v>Fabaceae</v>
          </cell>
          <cell r="D4154" t="str">
            <v>Swartzia</v>
          </cell>
          <cell r="E4154" t="str">
            <v>iniridensis</v>
          </cell>
          <cell r="F4154" t="str">
            <v>R.S.Cowan</v>
          </cell>
          <cell r="G4154" t="str">
            <v>-</v>
          </cell>
        </row>
        <row r="4155">
          <cell r="A4155">
            <v>185219120</v>
          </cell>
          <cell r="B4155" t="str">
            <v>Swartzia klugii (R.S.Cowan) Torke</v>
          </cell>
          <cell r="C4155" t="str">
            <v>Fabaceae</v>
          </cell>
          <cell r="D4155" t="str">
            <v>Swartzia</v>
          </cell>
          <cell r="E4155" t="str">
            <v>klugii</v>
          </cell>
          <cell r="F4155" t="str">
            <v>(R.S.Cowan) Torke</v>
          </cell>
          <cell r="G4155" t="str">
            <v>Paleta de perico</v>
          </cell>
        </row>
        <row r="4156">
          <cell r="A4156">
            <v>185219121</v>
          </cell>
          <cell r="B4156" t="str">
            <v>Swartzia laevicarpa Amshoff</v>
          </cell>
          <cell r="C4156" t="str">
            <v>Fabaceae</v>
          </cell>
          <cell r="D4156" t="str">
            <v>Swartzia</v>
          </cell>
          <cell r="E4156" t="str">
            <v>laevicarpa</v>
          </cell>
          <cell r="F4156" t="str">
            <v>Amshoff</v>
          </cell>
          <cell r="G4156" t="str">
            <v>Palo de bufeo</v>
          </cell>
        </row>
        <row r="4157">
          <cell r="A4157">
            <v>185219122</v>
          </cell>
          <cell r="B4157" t="str">
            <v>Swartzia leptopetala Benth.</v>
          </cell>
          <cell r="C4157" t="str">
            <v>Fabaceae</v>
          </cell>
          <cell r="D4157" t="str">
            <v>Swartzia</v>
          </cell>
          <cell r="E4157" t="str">
            <v>leptopetala</v>
          </cell>
          <cell r="F4157" t="str">
            <v>Benth.</v>
          </cell>
          <cell r="G4157" t="str">
            <v>-</v>
          </cell>
        </row>
        <row r="4158">
          <cell r="A4158">
            <v>185219123</v>
          </cell>
          <cell r="B4158" t="str">
            <v>Swartzia macrosema Harms</v>
          </cell>
          <cell r="C4158" t="str">
            <v>Fabaceae</v>
          </cell>
          <cell r="D4158" t="str">
            <v>Swartzia</v>
          </cell>
          <cell r="E4158" t="str">
            <v>macrosema</v>
          </cell>
          <cell r="F4158" t="str">
            <v>Harms</v>
          </cell>
          <cell r="G4158" t="str">
            <v>-</v>
          </cell>
        </row>
        <row r="4159">
          <cell r="A4159">
            <v>185219124</v>
          </cell>
          <cell r="B4159" t="str">
            <v>Swartzia maguirei R.S.Cowan</v>
          </cell>
          <cell r="C4159" t="str">
            <v>Fabaceae</v>
          </cell>
          <cell r="D4159" t="str">
            <v>Swartzia</v>
          </cell>
          <cell r="E4159" t="str">
            <v>maguirei</v>
          </cell>
          <cell r="F4159" t="str">
            <v>R.S.Cowan</v>
          </cell>
          <cell r="G4159" t="str">
            <v>-</v>
          </cell>
        </row>
        <row r="4160">
          <cell r="A4160">
            <v>185219125</v>
          </cell>
          <cell r="B4160" t="str">
            <v>Swartzia martii Benth.</v>
          </cell>
          <cell r="C4160" t="str">
            <v>Fabaceae</v>
          </cell>
          <cell r="D4160" t="str">
            <v>Swartzia</v>
          </cell>
          <cell r="E4160" t="str">
            <v>martii</v>
          </cell>
          <cell r="F4160" t="str">
            <v>Benth.</v>
          </cell>
          <cell r="G4160" t="str">
            <v>-</v>
          </cell>
        </row>
        <row r="4161">
          <cell r="A4161">
            <v>185219126</v>
          </cell>
          <cell r="B4161" t="str">
            <v>Swartzia microcarpa Spruce ex Benth.</v>
          </cell>
          <cell r="C4161" t="str">
            <v>Fabaceae</v>
          </cell>
          <cell r="D4161" t="str">
            <v>Swartzia</v>
          </cell>
          <cell r="E4161" t="str">
            <v>microcarpa</v>
          </cell>
          <cell r="F4161" t="str">
            <v>Spruce ex Benth.</v>
          </cell>
          <cell r="G4161" t="str">
            <v>-</v>
          </cell>
        </row>
        <row r="4162">
          <cell r="A4162">
            <v>185219127</v>
          </cell>
          <cell r="B4162" t="str">
            <v>Swartzia microstylis Benth.</v>
          </cell>
          <cell r="C4162" t="str">
            <v>Fabaceae</v>
          </cell>
          <cell r="D4162" t="str">
            <v>Swartzia</v>
          </cell>
          <cell r="E4162" t="str">
            <v>microstylis</v>
          </cell>
          <cell r="F4162" t="str">
            <v>Benth.</v>
          </cell>
          <cell r="G4162" t="str">
            <v>-</v>
          </cell>
        </row>
        <row r="4163">
          <cell r="A4163">
            <v>185219128</v>
          </cell>
          <cell r="B4163" t="str">
            <v>Swartzia myrtifolia Sm.</v>
          </cell>
          <cell r="C4163" t="str">
            <v>Fabaceae</v>
          </cell>
          <cell r="D4163" t="str">
            <v>Swartzia</v>
          </cell>
          <cell r="E4163" t="str">
            <v>myrtifolia</v>
          </cell>
          <cell r="F4163" t="str">
            <v>Sm.</v>
          </cell>
          <cell r="G4163" t="str">
            <v>-</v>
          </cell>
        </row>
        <row r="4164">
          <cell r="A4164">
            <v>185219129</v>
          </cell>
          <cell r="B4164" t="str">
            <v>Swartzia oblanceolata Sandwith</v>
          </cell>
          <cell r="C4164" t="str">
            <v>Fabaceae</v>
          </cell>
          <cell r="D4164" t="str">
            <v>Swartzia</v>
          </cell>
          <cell r="E4164" t="str">
            <v>oblanceolata</v>
          </cell>
          <cell r="F4164" t="str">
            <v>Sandwith</v>
          </cell>
          <cell r="G4164" t="str">
            <v>-</v>
          </cell>
        </row>
        <row r="4165">
          <cell r="A4165">
            <v>185219130</v>
          </cell>
          <cell r="B4165" t="str">
            <v>Swartzia oraria R.S.Cowan</v>
          </cell>
          <cell r="C4165" t="str">
            <v>Fabaceae</v>
          </cell>
          <cell r="D4165" t="str">
            <v>Swartzia</v>
          </cell>
          <cell r="E4165" t="str">
            <v>oraria</v>
          </cell>
          <cell r="F4165" t="str">
            <v>R.S.Cowan</v>
          </cell>
          <cell r="G4165" t="str">
            <v>-</v>
          </cell>
        </row>
        <row r="4166">
          <cell r="A4166">
            <v>185219131</v>
          </cell>
          <cell r="B4166" t="str">
            <v>Swartzia oscarpintoana Pipoly &amp; A.Rudas Lleras</v>
          </cell>
          <cell r="C4166" t="str">
            <v>Fabaceae</v>
          </cell>
          <cell r="D4166" t="str">
            <v>Swartzia</v>
          </cell>
          <cell r="E4166" t="str">
            <v>oscarpintoana</v>
          </cell>
          <cell r="F4166" t="str">
            <v>Pipoly &amp; A.Rudas Lleras</v>
          </cell>
          <cell r="G4166" t="str">
            <v>-</v>
          </cell>
        </row>
        <row r="4167">
          <cell r="A4167">
            <v>185219132</v>
          </cell>
          <cell r="B4167" t="str">
            <v>Swartzia pendula Benth.</v>
          </cell>
          <cell r="C4167" t="str">
            <v>Fabaceae</v>
          </cell>
          <cell r="D4167" t="str">
            <v>Swartzia</v>
          </cell>
          <cell r="E4167" t="str">
            <v>pendula</v>
          </cell>
          <cell r="F4167" t="str">
            <v>Benth.</v>
          </cell>
          <cell r="G4167" t="str">
            <v>Naranjo</v>
          </cell>
        </row>
        <row r="4168">
          <cell r="A4168">
            <v>185219133</v>
          </cell>
          <cell r="B4168" t="str">
            <v>Swartzia pittieri Schery</v>
          </cell>
          <cell r="C4168" t="str">
            <v>Fabaceae</v>
          </cell>
          <cell r="D4168" t="str">
            <v>Swartzia</v>
          </cell>
          <cell r="E4168" t="str">
            <v>pittieri</v>
          </cell>
          <cell r="F4168" t="str">
            <v>Schery</v>
          </cell>
          <cell r="G4168" t="str">
            <v>-</v>
          </cell>
        </row>
        <row r="4169">
          <cell r="A4169">
            <v>185219134</v>
          </cell>
          <cell r="B4169" t="str">
            <v>Swartzia polyphylla DC.</v>
          </cell>
          <cell r="C4169" t="str">
            <v>Fabaceae</v>
          </cell>
          <cell r="D4169" t="str">
            <v>Swartzia</v>
          </cell>
          <cell r="E4169" t="str">
            <v>polyphylla</v>
          </cell>
          <cell r="F4169" t="str">
            <v>DC.</v>
          </cell>
          <cell r="G4169" t="str">
            <v>Guayuba | Costillo blanco | Costillo</v>
          </cell>
        </row>
        <row r="4170">
          <cell r="A4170">
            <v>185219135</v>
          </cell>
          <cell r="B4170" t="str">
            <v>Swartzia rosea Benth.</v>
          </cell>
          <cell r="C4170" t="str">
            <v>Fabaceae</v>
          </cell>
          <cell r="D4170" t="str">
            <v>Swartzia</v>
          </cell>
          <cell r="E4170" t="str">
            <v>rosea</v>
          </cell>
          <cell r="F4170" t="str">
            <v>Benth.</v>
          </cell>
          <cell r="G4170" t="str">
            <v>Guamo de venado</v>
          </cell>
        </row>
        <row r="4171">
          <cell r="A4171">
            <v>185219136</v>
          </cell>
          <cell r="B4171" t="str">
            <v>Swartzia schomburgkii Benth.</v>
          </cell>
          <cell r="C4171" t="str">
            <v>Fabaceae</v>
          </cell>
          <cell r="D4171" t="str">
            <v>Swartzia</v>
          </cell>
          <cell r="E4171" t="str">
            <v>schomburgkii</v>
          </cell>
          <cell r="F4171" t="str">
            <v>Benth.</v>
          </cell>
          <cell r="G4171" t="str">
            <v>Costillo blanco | Costillo | cumaceba (Portugues) | Costillo de mal olor</v>
          </cell>
        </row>
        <row r="4172">
          <cell r="A4172">
            <v>185219137</v>
          </cell>
          <cell r="B4172" t="str">
            <v>Swartzia schultesii R.S.Cowan</v>
          </cell>
          <cell r="C4172" t="str">
            <v>Fabaceae</v>
          </cell>
          <cell r="D4172" t="str">
            <v>Swartzia</v>
          </cell>
          <cell r="E4172" t="str">
            <v>schultesii</v>
          </cell>
          <cell r="F4172" t="str">
            <v>R.S.Cowan</v>
          </cell>
          <cell r="G4172" t="str">
            <v>-</v>
          </cell>
        </row>
        <row r="4173">
          <cell r="A4173">
            <v>185219138</v>
          </cell>
          <cell r="B4173" t="str">
            <v>Swartzia sericea Vogel</v>
          </cell>
          <cell r="C4173" t="str">
            <v>Fabaceae</v>
          </cell>
          <cell r="D4173" t="str">
            <v>Swartzia</v>
          </cell>
          <cell r="E4173" t="str">
            <v>sericea</v>
          </cell>
          <cell r="F4173" t="str">
            <v>Vogel</v>
          </cell>
          <cell r="G4173" t="str">
            <v>Palo guama</v>
          </cell>
        </row>
        <row r="4174">
          <cell r="A4174">
            <v>185219139</v>
          </cell>
          <cell r="B4174" t="str">
            <v>Swartzia simplex (Sw.) Spreng.</v>
          </cell>
          <cell r="C4174" t="str">
            <v>Fabaceae</v>
          </cell>
          <cell r="D4174" t="str">
            <v>Swartzia</v>
          </cell>
          <cell r="E4174" t="str">
            <v>simplex</v>
          </cell>
          <cell r="F4174" t="str">
            <v>(Sw.) Spreng.</v>
          </cell>
          <cell r="G4174" t="str">
            <v>-</v>
          </cell>
        </row>
        <row r="4175">
          <cell r="A4175">
            <v>185219140</v>
          </cell>
          <cell r="B4175" t="str">
            <v>Swartzia tessmannii Harms</v>
          </cell>
          <cell r="C4175" t="str">
            <v>Fabaceae</v>
          </cell>
          <cell r="D4175" t="str">
            <v>Swartzia</v>
          </cell>
          <cell r="E4175" t="str">
            <v>tessmannii</v>
          </cell>
          <cell r="F4175" t="str">
            <v>Harms</v>
          </cell>
          <cell r="G4175" t="str">
            <v>-</v>
          </cell>
        </row>
        <row r="4176">
          <cell r="A4176">
            <v>185219141</v>
          </cell>
          <cell r="B4176" t="str">
            <v>Swartzia trianae Benth.</v>
          </cell>
          <cell r="C4176" t="str">
            <v>Fabaceae</v>
          </cell>
          <cell r="D4176" t="str">
            <v>Swartzia</v>
          </cell>
          <cell r="E4176" t="str">
            <v>trianae</v>
          </cell>
          <cell r="F4176" t="str">
            <v>Benth.</v>
          </cell>
          <cell r="G4176" t="str">
            <v>Guamo | Guamuche</v>
          </cell>
        </row>
        <row r="4177">
          <cell r="A4177">
            <v>185219142</v>
          </cell>
          <cell r="B4177" t="str">
            <v>Swartzia vaupesiana R.S.Cowan</v>
          </cell>
          <cell r="C4177" t="str">
            <v>Fabaceae</v>
          </cell>
          <cell r="D4177" t="str">
            <v>Swartzia</v>
          </cell>
          <cell r="E4177" t="str">
            <v>vaupesiana</v>
          </cell>
          <cell r="F4177" t="str">
            <v>R.S.Cowan</v>
          </cell>
          <cell r="G4177" t="str">
            <v>Palo de barbasco</v>
          </cell>
        </row>
        <row r="4178">
          <cell r="A4178">
            <v>185220100</v>
          </cell>
          <cell r="B4178" t="str">
            <v>Tachigali sp.</v>
          </cell>
          <cell r="C4178" t="str">
            <v>Fabaceae</v>
          </cell>
          <cell r="D4178" t="str">
            <v>Tachigali</v>
          </cell>
          <cell r="E4178" t="str">
            <v>sp.</v>
          </cell>
          <cell r="F4178" t="str">
            <v>-</v>
          </cell>
          <cell r="G4178" t="str">
            <v>Vara santa | Palo seco | Tangarana</v>
          </cell>
        </row>
        <row r="4179">
          <cell r="A4179">
            <v>185220101</v>
          </cell>
          <cell r="B4179" t="str">
            <v>Tachigali alba Ducke</v>
          </cell>
          <cell r="C4179" t="str">
            <v>Fabaceae</v>
          </cell>
          <cell r="D4179" t="str">
            <v>Tachigali</v>
          </cell>
          <cell r="E4179" t="str">
            <v>alba</v>
          </cell>
          <cell r="F4179" t="str">
            <v>Ducke</v>
          </cell>
          <cell r="G4179" t="str">
            <v>-</v>
          </cell>
        </row>
        <row r="4180">
          <cell r="A4180">
            <v>185220102</v>
          </cell>
          <cell r="B4180" t="str">
            <v>Tachigali amplifolia (Ducke) Barneby</v>
          </cell>
          <cell r="C4180" t="str">
            <v>Fabaceae</v>
          </cell>
          <cell r="D4180" t="str">
            <v>Tachigali</v>
          </cell>
          <cell r="E4180" t="str">
            <v>amplifolia</v>
          </cell>
          <cell r="F4180" t="str">
            <v>(Ducke) Barneby</v>
          </cell>
          <cell r="G4180" t="str">
            <v>Guamo hojiancho</v>
          </cell>
        </row>
        <row r="4181">
          <cell r="A4181">
            <v>185220103</v>
          </cell>
          <cell r="B4181" t="str">
            <v>Tachigali cavipes (Benth.) J.F.Macbr.</v>
          </cell>
          <cell r="C4181" t="str">
            <v>Fabaceae</v>
          </cell>
          <cell r="D4181" t="str">
            <v>Tachigali</v>
          </cell>
          <cell r="E4181" t="str">
            <v>cavipes</v>
          </cell>
          <cell r="F4181" t="str">
            <v>(Benth.) J.F.Macbr.</v>
          </cell>
          <cell r="G4181" t="str">
            <v>-</v>
          </cell>
        </row>
        <row r="4182">
          <cell r="A4182">
            <v>185220104</v>
          </cell>
          <cell r="B4182" t="str">
            <v>Tachigali chrysaloides van der Werff</v>
          </cell>
          <cell r="C4182" t="str">
            <v>Fabaceae</v>
          </cell>
          <cell r="D4182" t="str">
            <v>Tachigali</v>
          </cell>
          <cell r="E4182" t="str">
            <v>chrysaloides</v>
          </cell>
          <cell r="F4182" t="str">
            <v>van der Werff</v>
          </cell>
          <cell r="G4182" t="str">
            <v>Guamo diablo</v>
          </cell>
        </row>
        <row r="4183">
          <cell r="A4183">
            <v>185220105</v>
          </cell>
          <cell r="B4183" t="str">
            <v>Tachigali chrysophylla (Poepp.) Zarucchi &amp; Herend.</v>
          </cell>
          <cell r="C4183" t="str">
            <v>Fabaceae</v>
          </cell>
          <cell r="D4183" t="str">
            <v>Tachigali</v>
          </cell>
          <cell r="E4183" t="str">
            <v>chrysophylla</v>
          </cell>
          <cell r="F4183" t="str">
            <v>(Poepp.) Zarucchi &amp; Herend.</v>
          </cell>
          <cell r="G4183" t="str">
            <v>Uatero | Guamo diablo</v>
          </cell>
        </row>
        <row r="4184">
          <cell r="A4184">
            <v>185220106</v>
          </cell>
          <cell r="B4184" t="str">
            <v>Tachigali dwyeri (R.S.Cowan) Zarucchi &amp; Herend.</v>
          </cell>
          <cell r="C4184" t="str">
            <v>Fabaceae</v>
          </cell>
          <cell r="D4184" t="str">
            <v>Tachigali</v>
          </cell>
          <cell r="E4184" t="str">
            <v>dwyeri</v>
          </cell>
          <cell r="F4184" t="str">
            <v>(R.S.Cowan) Zarucchi &amp; Herend.</v>
          </cell>
          <cell r="G4184" t="str">
            <v>-</v>
          </cell>
        </row>
        <row r="4185">
          <cell r="A4185">
            <v>185220107</v>
          </cell>
          <cell r="B4185" t="str">
            <v>Tachigali eriopetala (Ducke) L.F.GomesdaSilva &amp; H.C.Lima</v>
          </cell>
          <cell r="C4185" t="str">
            <v>Fabaceae</v>
          </cell>
          <cell r="D4185" t="str">
            <v>Tachigali</v>
          </cell>
          <cell r="E4185" t="str">
            <v>eriopetala</v>
          </cell>
          <cell r="F4185" t="str">
            <v>(Ducke) L.F.GomesdaSilva &amp; H.C.Lima</v>
          </cell>
          <cell r="G4185" t="str">
            <v>-</v>
          </cell>
        </row>
        <row r="4186">
          <cell r="A4186">
            <v>185220108</v>
          </cell>
          <cell r="B4186" t="str">
            <v>Tachigali formicarum Harms</v>
          </cell>
          <cell r="C4186" t="str">
            <v>Fabaceae</v>
          </cell>
          <cell r="D4186" t="str">
            <v>Tachigali</v>
          </cell>
          <cell r="E4186" t="str">
            <v>formicarum</v>
          </cell>
          <cell r="F4186" t="str">
            <v>Harms</v>
          </cell>
          <cell r="G4186" t="str">
            <v>Tangarana | Castillo</v>
          </cell>
        </row>
        <row r="4187">
          <cell r="A4187">
            <v>185220109</v>
          </cell>
          <cell r="B4187" t="str">
            <v>Tachigali guianensis (Benth.) Zarucchi &amp; Herend.</v>
          </cell>
          <cell r="C4187" t="str">
            <v>Fabaceae</v>
          </cell>
          <cell r="D4187" t="str">
            <v>Tachigali</v>
          </cell>
          <cell r="E4187" t="str">
            <v>guianensis</v>
          </cell>
          <cell r="F4187" t="str">
            <v>(Benth.) Zarucchi &amp; Herend.</v>
          </cell>
          <cell r="G4187" t="str">
            <v>-</v>
          </cell>
        </row>
        <row r="4188">
          <cell r="A4188">
            <v>185220110</v>
          </cell>
          <cell r="B4188" t="str">
            <v>Tachigali hypoleuca (Benth.) Zarucchi &amp; Herend.</v>
          </cell>
          <cell r="C4188" t="str">
            <v>Fabaceae</v>
          </cell>
          <cell r="D4188" t="str">
            <v>Tachigali</v>
          </cell>
          <cell r="E4188" t="str">
            <v>hypoleuca</v>
          </cell>
          <cell r="F4188" t="str">
            <v>(Benth.) Zarucchi &amp; Herend.</v>
          </cell>
          <cell r="G4188" t="str">
            <v>-</v>
          </cell>
        </row>
        <row r="4189">
          <cell r="A4189">
            <v>185220111</v>
          </cell>
          <cell r="B4189" t="str">
            <v>Tachigali inconspicua van der Werff</v>
          </cell>
          <cell r="C4189" t="str">
            <v>Fabaceae</v>
          </cell>
          <cell r="D4189" t="str">
            <v>Tachigali</v>
          </cell>
          <cell r="E4189" t="str">
            <v>inconspicua</v>
          </cell>
          <cell r="F4189" t="str">
            <v>van der Werff</v>
          </cell>
          <cell r="G4189" t="str">
            <v>Guamo diablo</v>
          </cell>
        </row>
        <row r="4190">
          <cell r="A4190">
            <v>185220112</v>
          </cell>
          <cell r="B4190" t="str">
            <v>Tachigali loretensis van der Werff</v>
          </cell>
          <cell r="C4190" t="str">
            <v>Fabaceae</v>
          </cell>
          <cell r="D4190" t="str">
            <v>Tachigali</v>
          </cell>
          <cell r="E4190" t="str">
            <v>loretensis</v>
          </cell>
          <cell r="F4190" t="str">
            <v>van der Werff</v>
          </cell>
          <cell r="G4190" t="str">
            <v>-</v>
          </cell>
        </row>
        <row r="4191">
          <cell r="A4191">
            <v>185220113</v>
          </cell>
          <cell r="B4191" t="str">
            <v>Tachigali melinonii (Harms) Zarucchi &amp; Herend.</v>
          </cell>
          <cell r="C4191" t="str">
            <v>Fabaceae</v>
          </cell>
          <cell r="D4191" t="str">
            <v>Tachigali</v>
          </cell>
          <cell r="E4191" t="str">
            <v>melinonii</v>
          </cell>
          <cell r="F4191" t="str">
            <v>(Harms) Zarucchi &amp; Herend.</v>
          </cell>
          <cell r="G4191" t="str">
            <v>Palo de bostezo</v>
          </cell>
        </row>
        <row r="4192">
          <cell r="A4192">
            <v>185220114</v>
          </cell>
          <cell r="B4192" t="str">
            <v>Tachigali micropetala (Ducke) Zarucchi &amp; Pipoly</v>
          </cell>
          <cell r="C4192" t="str">
            <v>Fabaceae</v>
          </cell>
          <cell r="D4192" t="str">
            <v>Tachigali</v>
          </cell>
          <cell r="E4192" t="str">
            <v>micropetala</v>
          </cell>
          <cell r="F4192" t="str">
            <v>(Ducke) Zarucchi &amp; Pipoly</v>
          </cell>
          <cell r="G4192" t="str">
            <v>-</v>
          </cell>
        </row>
        <row r="4193">
          <cell r="A4193">
            <v>185220115</v>
          </cell>
          <cell r="B4193" t="str">
            <v>Tachigali odoratissima (Benth.) Zaruchi &amp; Herend.</v>
          </cell>
          <cell r="C4193" t="str">
            <v>Fabaceae</v>
          </cell>
          <cell r="D4193" t="str">
            <v>Tachigali</v>
          </cell>
          <cell r="E4193" t="str">
            <v>odoratissima</v>
          </cell>
          <cell r="F4193" t="str">
            <v>(Benth.) Zaruchi &amp; Herend.</v>
          </cell>
          <cell r="G4193" t="str">
            <v>Uatero</v>
          </cell>
        </row>
        <row r="4194">
          <cell r="A4194">
            <v>185220116</v>
          </cell>
          <cell r="B4194" t="str">
            <v>Tachigali paniculata Aubl.</v>
          </cell>
          <cell r="C4194" t="str">
            <v>Fabaceae</v>
          </cell>
          <cell r="D4194" t="str">
            <v>Tachigali</v>
          </cell>
          <cell r="E4194" t="str">
            <v>paniculata</v>
          </cell>
          <cell r="F4194" t="str">
            <v>Aubl.</v>
          </cell>
          <cell r="G4194" t="str">
            <v>Tangarana negro | Guamo de hoja ancha</v>
          </cell>
        </row>
        <row r="4195">
          <cell r="A4195">
            <v>185220117</v>
          </cell>
          <cell r="B4195" t="str">
            <v>Tachigali physophora (Huber) Zarucchi &amp; Herend.</v>
          </cell>
          <cell r="C4195" t="str">
            <v>Fabaceae</v>
          </cell>
          <cell r="D4195" t="str">
            <v>Tachigali</v>
          </cell>
          <cell r="E4195" t="str">
            <v>physophora</v>
          </cell>
          <cell r="F4195" t="str">
            <v>(Huber) Zarucchi &amp; Herend.</v>
          </cell>
          <cell r="G4195" t="str">
            <v>-</v>
          </cell>
        </row>
        <row r="4196">
          <cell r="A4196">
            <v>185220118</v>
          </cell>
          <cell r="B4196" t="str">
            <v>Tachigali pilosa van der Werff</v>
          </cell>
          <cell r="C4196" t="str">
            <v>Fabaceae</v>
          </cell>
          <cell r="D4196" t="str">
            <v>Tachigali</v>
          </cell>
          <cell r="E4196" t="str">
            <v>pilosa</v>
          </cell>
          <cell r="F4196" t="str">
            <v>van der Werff</v>
          </cell>
          <cell r="G4196" t="str">
            <v>Guamo blanco | Rayo | guamo manteco</v>
          </cell>
        </row>
        <row r="4197">
          <cell r="A4197">
            <v>185220119</v>
          </cell>
          <cell r="B4197" t="str">
            <v>Tachigali plumbea Ducke</v>
          </cell>
          <cell r="C4197" t="str">
            <v>Fabaceae</v>
          </cell>
          <cell r="D4197" t="str">
            <v>Tachigali</v>
          </cell>
          <cell r="E4197" t="str">
            <v>plumbea</v>
          </cell>
          <cell r="F4197" t="str">
            <v>Ducke</v>
          </cell>
          <cell r="G4197" t="str">
            <v>-</v>
          </cell>
        </row>
        <row r="4198">
          <cell r="A4198">
            <v>185220120</v>
          </cell>
          <cell r="B4198" t="str">
            <v>Tachigali poeppigiana Tul.</v>
          </cell>
          <cell r="C4198" t="str">
            <v>Fabaceae</v>
          </cell>
          <cell r="D4198" t="str">
            <v>Tachigali</v>
          </cell>
          <cell r="E4198" t="str">
            <v>poeppigiana</v>
          </cell>
          <cell r="F4198" t="str">
            <v>Tul.</v>
          </cell>
          <cell r="G4198" t="str">
            <v>-</v>
          </cell>
        </row>
        <row r="4199">
          <cell r="A4199">
            <v>185220121</v>
          </cell>
          <cell r="B4199" t="str">
            <v>Tachigali ptychophysca Benth.</v>
          </cell>
          <cell r="C4199" t="str">
            <v>Fabaceae</v>
          </cell>
          <cell r="D4199" t="str">
            <v>Tachigali</v>
          </cell>
          <cell r="E4199" t="str">
            <v>ptychophysca</v>
          </cell>
          <cell r="F4199" t="str">
            <v>Benth.</v>
          </cell>
          <cell r="G4199" t="str">
            <v>-</v>
          </cell>
        </row>
        <row r="4200">
          <cell r="A4200">
            <v>185220122</v>
          </cell>
          <cell r="B4200" t="str">
            <v>Tachigali rigida Ducke</v>
          </cell>
          <cell r="C4200" t="str">
            <v>Fabaceae</v>
          </cell>
          <cell r="D4200" t="str">
            <v>Tachigali</v>
          </cell>
          <cell r="E4200" t="str">
            <v>rigida</v>
          </cell>
          <cell r="F4200" t="str">
            <v>Ducke</v>
          </cell>
          <cell r="G4200" t="str">
            <v>-</v>
          </cell>
        </row>
        <row r="4201">
          <cell r="A4201">
            <v>185220123</v>
          </cell>
          <cell r="B4201" t="str">
            <v>Tachigali schultesiana Dwyer</v>
          </cell>
          <cell r="C4201" t="str">
            <v>Fabaceae</v>
          </cell>
          <cell r="D4201" t="str">
            <v>Tachigali</v>
          </cell>
          <cell r="E4201" t="str">
            <v>schultesiana</v>
          </cell>
          <cell r="F4201" t="str">
            <v>Dwyer</v>
          </cell>
          <cell r="G4201" t="str">
            <v>-</v>
          </cell>
        </row>
        <row r="4202">
          <cell r="A4202">
            <v>185220124</v>
          </cell>
          <cell r="B4202" t="str">
            <v>Tachigali setifera (Ducke) Zarucchi &amp; Herend.</v>
          </cell>
          <cell r="C4202" t="str">
            <v>Fabaceae</v>
          </cell>
          <cell r="D4202" t="str">
            <v>Tachigali</v>
          </cell>
          <cell r="E4202" t="str">
            <v>setifera</v>
          </cell>
          <cell r="F4202" t="str">
            <v>(Ducke) Zarucchi &amp; Herend.</v>
          </cell>
          <cell r="G4202" t="str">
            <v>-</v>
          </cell>
        </row>
        <row r="4203">
          <cell r="A4203">
            <v>185220125</v>
          </cell>
          <cell r="B4203" t="str">
            <v>Tachigali tessmannii Harms</v>
          </cell>
          <cell r="C4203" t="str">
            <v>Fabaceae</v>
          </cell>
          <cell r="D4203" t="str">
            <v>Tachigali</v>
          </cell>
          <cell r="E4203" t="str">
            <v>tessmannii</v>
          </cell>
          <cell r="F4203" t="str">
            <v>Harms</v>
          </cell>
          <cell r="G4203" t="str">
            <v>-</v>
          </cell>
        </row>
        <row r="4204">
          <cell r="A4204">
            <v>185220126</v>
          </cell>
          <cell r="B4204" t="str">
            <v>Tachigali tinctoria (Benth.) Zarucchi &amp; Herend.</v>
          </cell>
          <cell r="C4204" t="str">
            <v>Fabaceae</v>
          </cell>
          <cell r="D4204" t="str">
            <v>Tachigali</v>
          </cell>
          <cell r="E4204" t="str">
            <v>tinctoria</v>
          </cell>
          <cell r="F4204" t="str">
            <v>(Benth.) Zarucchi &amp; Herend.</v>
          </cell>
          <cell r="G4204" t="str">
            <v>Uatero</v>
          </cell>
        </row>
        <row r="4205">
          <cell r="A4205">
            <v>185220127</v>
          </cell>
          <cell r="B4205" t="str">
            <v>Tachigali vaupesiana van der Werff</v>
          </cell>
          <cell r="C4205" t="str">
            <v>Fabaceae</v>
          </cell>
          <cell r="D4205" t="str">
            <v>Tachigali</v>
          </cell>
          <cell r="E4205" t="str">
            <v>vaupesiana</v>
          </cell>
          <cell r="F4205" t="str">
            <v>van der Werff</v>
          </cell>
          <cell r="G4205" t="str">
            <v>-</v>
          </cell>
        </row>
        <row r="4206">
          <cell r="A4206">
            <v>185220128</v>
          </cell>
          <cell r="B4206" t="str">
            <v>Tachigali venusta Dwyer</v>
          </cell>
          <cell r="C4206" t="str">
            <v>Fabaceae</v>
          </cell>
          <cell r="D4206" t="str">
            <v>Tachigali</v>
          </cell>
          <cell r="E4206" t="str">
            <v>venusta</v>
          </cell>
          <cell r="F4206" t="str">
            <v>Dwyer</v>
          </cell>
          <cell r="G4206" t="str">
            <v>-</v>
          </cell>
        </row>
        <row r="4207">
          <cell r="A4207">
            <v>185221100</v>
          </cell>
          <cell r="B4207" t="str">
            <v>Tamarindus indica L.</v>
          </cell>
          <cell r="C4207" t="str">
            <v>Fabaceae</v>
          </cell>
          <cell r="D4207" t="str">
            <v>Tamarindus</v>
          </cell>
          <cell r="E4207" t="str">
            <v>indica</v>
          </cell>
          <cell r="F4207" t="str">
            <v>L.</v>
          </cell>
          <cell r="G4207" t="str">
            <v>Tamarindo</v>
          </cell>
        </row>
        <row r="4208">
          <cell r="A4208">
            <v>185222100</v>
          </cell>
          <cell r="B4208" t="str">
            <v>Taralea sp.</v>
          </cell>
          <cell r="C4208" t="str">
            <v>Fabaceae</v>
          </cell>
          <cell r="D4208" t="str">
            <v>Taralea</v>
          </cell>
          <cell r="E4208" t="str">
            <v>sp.</v>
          </cell>
          <cell r="F4208" t="str">
            <v>-</v>
          </cell>
          <cell r="G4208" t="str">
            <v>Palo pescado | Charapillo</v>
          </cell>
        </row>
        <row r="4209">
          <cell r="A4209">
            <v>185222101</v>
          </cell>
          <cell r="B4209" t="str">
            <v>Taralea cordata Ducke</v>
          </cell>
          <cell r="C4209" t="str">
            <v>Fabaceae</v>
          </cell>
          <cell r="D4209" t="str">
            <v>Taralea</v>
          </cell>
          <cell r="E4209" t="str">
            <v>cordata</v>
          </cell>
          <cell r="F4209" t="str">
            <v>Ducke</v>
          </cell>
          <cell r="G4209" t="str">
            <v>-</v>
          </cell>
        </row>
        <row r="4210">
          <cell r="A4210">
            <v>185222102</v>
          </cell>
          <cell r="B4210" t="str">
            <v>Taralea oppositifolia Aubl.</v>
          </cell>
          <cell r="C4210" t="str">
            <v>Fabaceae</v>
          </cell>
          <cell r="D4210" t="str">
            <v>Taralea</v>
          </cell>
          <cell r="E4210" t="str">
            <v>oppositifolia</v>
          </cell>
          <cell r="F4210" t="str">
            <v>Aubl.</v>
          </cell>
          <cell r="G4210" t="str">
            <v>Palo de maní de pescado | Palo de ají | Palo de arco</v>
          </cell>
        </row>
        <row r="4211">
          <cell r="A4211">
            <v>185223100</v>
          </cell>
          <cell r="B4211" t="str">
            <v>Tephrosia sp.</v>
          </cell>
          <cell r="C4211" t="str">
            <v>Fabaceae</v>
          </cell>
          <cell r="D4211" t="str">
            <v>Tephrosia</v>
          </cell>
          <cell r="E4211" t="str">
            <v>sp.</v>
          </cell>
          <cell r="F4211" t="str">
            <v>-</v>
          </cell>
          <cell r="G4211" t="str">
            <v>-</v>
          </cell>
        </row>
        <row r="4212">
          <cell r="A4212">
            <v>185223101</v>
          </cell>
          <cell r="B4212" t="str">
            <v>Tephrosia sessiliflora (Poir.) Hassl.</v>
          </cell>
          <cell r="C4212" t="str">
            <v>Fabaceae</v>
          </cell>
          <cell r="D4212" t="str">
            <v>Tephrosia</v>
          </cell>
          <cell r="E4212" t="str">
            <v>sessiliflora</v>
          </cell>
          <cell r="F4212" t="str">
            <v>(Poir.) Hassl.</v>
          </cell>
          <cell r="G4212" t="str">
            <v>-</v>
          </cell>
        </row>
        <row r="4213">
          <cell r="A4213">
            <v>185223102</v>
          </cell>
          <cell r="B4213" t="str">
            <v>Tephrosia sinapou (Buc'hoz) A.Chev.</v>
          </cell>
          <cell r="C4213" t="str">
            <v>Fabaceae</v>
          </cell>
          <cell r="D4213" t="str">
            <v>Tephrosia</v>
          </cell>
          <cell r="E4213" t="str">
            <v>sinapou</v>
          </cell>
          <cell r="F4213" t="str">
            <v>(Buc'hoz) A.Chev.</v>
          </cell>
          <cell r="G4213" t="str">
            <v>Barbasco</v>
          </cell>
        </row>
        <row r="4214">
          <cell r="A4214">
            <v>185224100</v>
          </cell>
          <cell r="B4214" t="str">
            <v>Teramnus volubilis Sw.</v>
          </cell>
          <cell r="C4214" t="str">
            <v>Fabaceae</v>
          </cell>
          <cell r="D4214" t="str">
            <v>Teramnus</v>
          </cell>
          <cell r="E4214" t="str">
            <v>volubilis</v>
          </cell>
          <cell r="F4214" t="str">
            <v>Sw.</v>
          </cell>
          <cell r="G4214" t="str">
            <v>-</v>
          </cell>
        </row>
        <row r="4215">
          <cell r="A4215">
            <v>185225100</v>
          </cell>
          <cell r="B4215" t="str">
            <v>Trifolium repens L.</v>
          </cell>
          <cell r="C4215" t="str">
            <v>Fabaceae</v>
          </cell>
          <cell r="D4215" t="str">
            <v>Trifolium</v>
          </cell>
          <cell r="E4215" t="str">
            <v>repens</v>
          </cell>
          <cell r="F4215" t="str">
            <v>L.</v>
          </cell>
          <cell r="G4215" t="str">
            <v>-</v>
          </cell>
        </row>
        <row r="4216">
          <cell r="A4216">
            <v>185226100</v>
          </cell>
          <cell r="B4216" t="str">
            <v>Vachellia farnesiana (L.) Wight &amp; Arn.</v>
          </cell>
          <cell r="C4216" t="str">
            <v>Fabaceae</v>
          </cell>
          <cell r="D4216" t="str">
            <v>Vachellia</v>
          </cell>
          <cell r="E4216" t="str">
            <v>farnesiana</v>
          </cell>
          <cell r="F4216" t="str">
            <v>(L.) Wight &amp; Arn.</v>
          </cell>
          <cell r="G4216" t="str">
            <v>Flor de muerto | Pelá</v>
          </cell>
        </row>
        <row r="4217">
          <cell r="A4217">
            <v>185227100</v>
          </cell>
          <cell r="B4217" t="str">
            <v>Vatairea sp.</v>
          </cell>
          <cell r="C4217" t="str">
            <v>Fabaceae</v>
          </cell>
          <cell r="D4217" t="str">
            <v>Vatairea</v>
          </cell>
          <cell r="E4217" t="str">
            <v>sp.</v>
          </cell>
          <cell r="F4217" t="str">
            <v>-</v>
          </cell>
          <cell r="G4217" t="str">
            <v>-</v>
          </cell>
        </row>
        <row r="4218">
          <cell r="A4218">
            <v>185227101</v>
          </cell>
          <cell r="B4218" t="str">
            <v>Vatairea erythrocarpa (Ducke) Ducke</v>
          </cell>
          <cell r="C4218" t="str">
            <v>Fabaceae</v>
          </cell>
          <cell r="D4218" t="str">
            <v>Vatairea</v>
          </cell>
          <cell r="E4218" t="str">
            <v>erythrocarpa</v>
          </cell>
          <cell r="F4218" t="str">
            <v>(Ducke) Ducke</v>
          </cell>
          <cell r="G4218" t="str">
            <v>Palo de grulla</v>
          </cell>
        </row>
        <row r="4219">
          <cell r="A4219">
            <v>185227102</v>
          </cell>
          <cell r="B4219" t="str">
            <v>Vatairea fusca (Ducke) Ducke</v>
          </cell>
          <cell r="C4219" t="str">
            <v>Fabaceae</v>
          </cell>
          <cell r="D4219" t="str">
            <v>Vatairea</v>
          </cell>
          <cell r="E4219" t="str">
            <v>fusca</v>
          </cell>
          <cell r="F4219" t="str">
            <v>(Ducke) Ducke</v>
          </cell>
          <cell r="G4219" t="str">
            <v>-</v>
          </cell>
        </row>
        <row r="4220">
          <cell r="A4220">
            <v>185227103</v>
          </cell>
          <cell r="B4220" t="str">
            <v>Vatairea guianensis Aubl.</v>
          </cell>
          <cell r="C4220" t="str">
            <v>Fabaceae</v>
          </cell>
          <cell r="D4220" t="str">
            <v>Vatairea</v>
          </cell>
          <cell r="E4220" t="str">
            <v>guianensis</v>
          </cell>
          <cell r="F4220" t="str">
            <v>Aubl.</v>
          </cell>
          <cell r="G4220" t="str">
            <v>Palo de gallinazo | Marimari</v>
          </cell>
        </row>
        <row r="4221">
          <cell r="A4221">
            <v>185228100</v>
          </cell>
          <cell r="B4221" t="str">
            <v>Vataireopsis sp.</v>
          </cell>
          <cell r="C4221" t="str">
            <v>Fabaceae</v>
          </cell>
          <cell r="D4221" t="str">
            <v>Vataireopsis</v>
          </cell>
          <cell r="E4221" t="str">
            <v>sp.</v>
          </cell>
          <cell r="F4221" t="str">
            <v>-</v>
          </cell>
          <cell r="G4221" t="str">
            <v>-</v>
          </cell>
        </row>
        <row r="4222">
          <cell r="A4222">
            <v>185228101</v>
          </cell>
          <cell r="B4222" t="str">
            <v>Vataireopsis iglesiasii Ducke</v>
          </cell>
          <cell r="C4222" t="str">
            <v>Fabaceae</v>
          </cell>
          <cell r="D4222" t="str">
            <v>Vataireopsis</v>
          </cell>
          <cell r="E4222" t="str">
            <v>iglesiasii</v>
          </cell>
          <cell r="F4222" t="str">
            <v>Ducke</v>
          </cell>
          <cell r="G4222" t="str">
            <v>Bálsamo | Arenillo | Palo de grulla</v>
          </cell>
        </row>
        <row r="4223">
          <cell r="A4223">
            <v>185228102</v>
          </cell>
          <cell r="B4223" t="str">
            <v>Vataireopsis speciosa Ducke</v>
          </cell>
          <cell r="C4223" t="str">
            <v>Fabaceae</v>
          </cell>
          <cell r="D4223" t="str">
            <v>Vataireopsis</v>
          </cell>
          <cell r="E4223" t="str">
            <v>speciosa</v>
          </cell>
          <cell r="F4223" t="str">
            <v>Ducke</v>
          </cell>
          <cell r="G4223" t="str">
            <v>-</v>
          </cell>
        </row>
        <row r="4224">
          <cell r="A4224">
            <v>185229100</v>
          </cell>
          <cell r="B4224" t="str">
            <v>Vigna sp.</v>
          </cell>
          <cell r="C4224" t="str">
            <v>Fabaceae</v>
          </cell>
          <cell r="D4224" t="str">
            <v>Vigna</v>
          </cell>
          <cell r="E4224" t="str">
            <v>sp.</v>
          </cell>
          <cell r="F4224" t="str">
            <v>-</v>
          </cell>
          <cell r="G4224" t="str">
            <v>-</v>
          </cell>
        </row>
        <row r="4225">
          <cell r="A4225">
            <v>185229101</v>
          </cell>
          <cell r="B4225" t="str">
            <v>Vigna adenantha (G.Mey.) Maréchal, Mascherpa &amp; Stainier</v>
          </cell>
          <cell r="C4225" t="str">
            <v>Fabaceae</v>
          </cell>
          <cell r="D4225" t="str">
            <v>Vigna</v>
          </cell>
          <cell r="E4225" t="str">
            <v>adenantha</v>
          </cell>
          <cell r="F4225" t="str">
            <v>(G.Mey.) Maréchal, Mascherpa &amp; Stainier</v>
          </cell>
          <cell r="G4225" t="str">
            <v>-</v>
          </cell>
        </row>
        <row r="4226">
          <cell r="A4226">
            <v>185229102</v>
          </cell>
          <cell r="B4226" t="str">
            <v>Vigna caracalla (L.) Verdc.</v>
          </cell>
          <cell r="C4226" t="str">
            <v>Fabaceae</v>
          </cell>
          <cell r="D4226" t="str">
            <v>Vigna</v>
          </cell>
          <cell r="E4226" t="str">
            <v>caracalla</v>
          </cell>
          <cell r="F4226" t="str">
            <v>(L.) Verdc.</v>
          </cell>
          <cell r="G4226" t="str">
            <v>-</v>
          </cell>
        </row>
        <row r="4227">
          <cell r="A4227">
            <v>185229103</v>
          </cell>
          <cell r="B4227" t="str">
            <v>Vigna juruana (Harms) Verdc.</v>
          </cell>
          <cell r="C4227" t="str">
            <v>Fabaceae</v>
          </cell>
          <cell r="D4227" t="str">
            <v>Vigna</v>
          </cell>
          <cell r="E4227" t="str">
            <v>juruana</v>
          </cell>
          <cell r="F4227" t="str">
            <v>(Harms) Verdc.</v>
          </cell>
          <cell r="G4227" t="str">
            <v>-</v>
          </cell>
        </row>
        <row r="4228">
          <cell r="A4228">
            <v>185229104</v>
          </cell>
          <cell r="B4228" t="str">
            <v>Vigna lasiocarpa (Mart. &amp; Benth.) Verdc.</v>
          </cell>
          <cell r="C4228" t="str">
            <v>Fabaceae</v>
          </cell>
          <cell r="D4228" t="str">
            <v>Vigna</v>
          </cell>
          <cell r="E4228" t="str">
            <v>lasiocarpa</v>
          </cell>
          <cell r="F4228" t="str">
            <v>(Mart. &amp; Benth.) Verdc.</v>
          </cell>
          <cell r="G4228" t="str">
            <v>-</v>
          </cell>
        </row>
        <row r="4229">
          <cell r="A4229">
            <v>185229105</v>
          </cell>
          <cell r="B4229" t="str">
            <v>Vigna linearis (Kunth) Maréchal, Mascherpa &amp; Stainier</v>
          </cell>
          <cell r="C4229" t="str">
            <v>Fabaceae</v>
          </cell>
          <cell r="D4229" t="str">
            <v>Vigna</v>
          </cell>
          <cell r="E4229" t="str">
            <v>linearis</v>
          </cell>
          <cell r="F4229" t="str">
            <v>(Kunth) Maréchal, Mascherpa &amp; Stainier</v>
          </cell>
          <cell r="G4229" t="str">
            <v>-</v>
          </cell>
        </row>
        <row r="4230">
          <cell r="A4230">
            <v>185229106</v>
          </cell>
          <cell r="B4230" t="str">
            <v>Vigna luteola (Jacq.) Benth.</v>
          </cell>
          <cell r="C4230" t="str">
            <v>Fabaceae</v>
          </cell>
          <cell r="D4230" t="str">
            <v>Vigna</v>
          </cell>
          <cell r="E4230" t="str">
            <v>luteola</v>
          </cell>
          <cell r="F4230" t="str">
            <v>(Jacq.) Benth.</v>
          </cell>
          <cell r="G4230" t="str">
            <v>-</v>
          </cell>
        </row>
        <row r="4231">
          <cell r="A4231">
            <v>185229107</v>
          </cell>
          <cell r="B4231" t="str">
            <v>Vigna peduncularis (Kunth) Fawc. &amp; Rendle</v>
          </cell>
          <cell r="C4231" t="str">
            <v>Fabaceae</v>
          </cell>
          <cell r="D4231" t="str">
            <v>Vigna</v>
          </cell>
          <cell r="E4231" t="str">
            <v>peduncularis</v>
          </cell>
          <cell r="F4231" t="str">
            <v>(Kunth) Fawc. &amp; Rendle</v>
          </cell>
          <cell r="G4231" t="str">
            <v>-</v>
          </cell>
        </row>
        <row r="4232">
          <cell r="A4232">
            <v>185229108</v>
          </cell>
          <cell r="B4232" t="str">
            <v>Vigna unguiculata (L.) Walp.</v>
          </cell>
          <cell r="C4232" t="str">
            <v>Fabaceae</v>
          </cell>
          <cell r="D4232" t="str">
            <v>Vigna</v>
          </cell>
          <cell r="E4232" t="str">
            <v>unguiculata</v>
          </cell>
          <cell r="F4232" t="str">
            <v>(L.) Walp.</v>
          </cell>
          <cell r="G4232" t="str">
            <v>Fríjol de bola | Fríjol | Boroto</v>
          </cell>
        </row>
        <row r="4233">
          <cell r="A4233">
            <v>185229109</v>
          </cell>
          <cell r="B4233" t="str">
            <v>Vigna vexillata (L.) A.Rich.</v>
          </cell>
          <cell r="C4233" t="str">
            <v>Fabaceae</v>
          </cell>
          <cell r="D4233" t="str">
            <v>Vigna</v>
          </cell>
          <cell r="E4233" t="str">
            <v>vexillata</v>
          </cell>
          <cell r="F4233" t="str">
            <v>(L.) A.Rich.</v>
          </cell>
          <cell r="G4233" t="str">
            <v>-</v>
          </cell>
        </row>
        <row r="4234">
          <cell r="A4234">
            <v>185230100</v>
          </cell>
          <cell r="B4234" t="str">
            <v>Zornia sp.</v>
          </cell>
          <cell r="C4234" t="str">
            <v>Fabaceae</v>
          </cell>
          <cell r="D4234" t="str">
            <v>Zornia</v>
          </cell>
          <cell r="E4234" t="str">
            <v>sp.</v>
          </cell>
          <cell r="F4234" t="str">
            <v>-</v>
          </cell>
          <cell r="G4234" t="str">
            <v>-</v>
          </cell>
        </row>
        <row r="4235">
          <cell r="A4235">
            <v>185230101</v>
          </cell>
          <cell r="B4235" t="str">
            <v>Zornia guanipensis Pittier</v>
          </cell>
          <cell r="C4235" t="str">
            <v>Fabaceae</v>
          </cell>
          <cell r="D4235" t="str">
            <v>Zornia</v>
          </cell>
          <cell r="E4235" t="str">
            <v>guanipensis</v>
          </cell>
          <cell r="F4235" t="str">
            <v>Pittier</v>
          </cell>
          <cell r="G4235" t="str">
            <v>-</v>
          </cell>
        </row>
        <row r="4236">
          <cell r="A4236">
            <v>185230102</v>
          </cell>
          <cell r="B4236" t="str">
            <v>Zornia latifolia Sm.</v>
          </cell>
          <cell r="C4236" t="str">
            <v>Fabaceae</v>
          </cell>
          <cell r="D4236" t="str">
            <v>Zornia</v>
          </cell>
          <cell r="E4236" t="str">
            <v>latifolia</v>
          </cell>
          <cell r="F4236" t="str">
            <v>Sm.</v>
          </cell>
          <cell r="G4236" t="str">
            <v>Cargadita</v>
          </cell>
        </row>
        <row r="4237">
          <cell r="A4237">
            <v>185230103</v>
          </cell>
          <cell r="B4237" t="str">
            <v>Zornia reticulata Sm.</v>
          </cell>
          <cell r="C4237" t="str">
            <v>Fabaceae</v>
          </cell>
          <cell r="D4237" t="str">
            <v>Zornia</v>
          </cell>
          <cell r="E4237" t="str">
            <v>reticulata</v>
          </cell>
          <cell r="F4237" t="str">
            <v>Sm.</v>
          </cell>
          <cell r="G4237" t="str">
            <v>-</v>
          </cell>
        </row>
        <row r="4238">
          <cell r="A4238">
            <v>185230104</v>
          </cell>
          <cell r="B4238" t="str">
            <v>Zornia thymifolia Kunth</v>
          </cell>
          <cell r="C4238" t="str">
            <v>Fabaceae</v>
          </cell>
          <cell r="D4238" t="str">
            <v>Zornia</v>
          </cell>
          <cell r="E4238" t="str">
            <v>thymifolia</v>
          </cell>
          <cell r="F4238" t="str">
            <v>Kunth</v>
          </cell>
          <cell r="G4238" t="str">
            <v>Cargadita | Trencilla</v>
          </cell>
        </row>
        <row r="4239">
          <cell r="A4239">
            <v>185231100</v>
          </cell>
          <cell r="B4239" t="str">
            <v>Zygia sp.</v>
          </cell>
          <cell r="C4239" t="str">
            <v>Fabaceae</v>
          </cell>
          <cell r="D4239" t="str">
            <v>Zygia</v>
          </cell>
          <cell r="E4239" t="str">
            <v>sp.</v>
          </cell>
          <cell r="F4239" t="str">
            <v>-</v>
          </cell>
          <cell r="G4239" t="str">
            <v>Guamo</v>
          </cell>
        </row>
        <row r="4240">
          <cell r="A4240">
            <v>185231101</v>
          </cell>
          <cell r="B4240" t="str">
            <v>Zygia ampla (Benth.) Pittier</v>
          </cell>
          <cell r="C4240" t="str">
            <v>Fabaceae</v>
          </cell>
          <cell r="D4240" t="str">
            <v>Zygia</v>
          </cell>
          <cell r="E4240" t="str">
            <v>ampla</v>
          </cell>
          <cell r="F4240" t="str">
            <v>(Benth.) Pittier</v>
          </cell>
          <cell r="G4240" t="str">
            <v>-</v>
          </cell>
        </row>
        <row r="4241">
          <cell r="A4241">
            <v>185231102</v>
          </cell>
          <cell r="B4241" t="str">
            <v>Zygia andaquiensis (C.Barbosa) L.Rico</v>
          </cell>
          <cell r="C4241" t="str">
            <v>Fabaceae</v>
          </cell>
          <cell r="D4241" t="str">
            <v>Zygia</v>
          </cell>
          <cell r="E4241" t="str">
            <v>andaquiensis</v>
          </cell>
          <cell r="F4241" t="str">
            <v>(C.Barbosa) L.Rico</v>
          </cell>
          <cell r="G4241" t="str">
            <v>-</v>
          </cell>
        </row>
        <row r="4242">
          <cell r="A4242">
            <v>185231103</v>
          </cell>
          <cell r="B4242" t="str">
            <v>Zygia basijuga (Ducke) Barneby &amp; J.W.Grimes</v>
          </cell>
          <cell r="C4242" t="str">
            <v>Fabaceae</v>
          </cell>
          <cell r="D4242" t="str">
            <v>Zygia</v>
          </cell>
          <cell r="E4242" t="str">
            <v>basijuga</v>
          </cell>
          <cell r="F4242" t="str">
            <v>(Ducke) Barneby &amp; J.W.Grimes</v>
          </cell>
          <cell r="G4242" t="str">
            <v>Guamo | Guamillo</v>
          </cell>
        </row>
        <row r="4243">
          <cell r="A4243">
            <v>185231104</v>
          </cell>
          <cell r="B4243" t="str">
            <v>Zygia cataractae (Kunth) L.Rico</v>
          </cell>
          <cell r="C4243" t="str">
            <v>Fabaceae</v>
          </cell>
          <cell r="D4243" t="str">
            <v>Zygia</v>
          </cell>
          <cell r="E4243" t="str">
            <v>cataractae</v>
          </cell>
          <cell r="F4243" t="str">
            <v>(Kunth) L.Rico</v>
          </cell>
          <cell r="G4243" t="str">
            <v>Guamo | Carbón | Cimbra potro</v>
          </cell>
        </row>
        <row r="4244">
          <cell r="A4244">
            <v>185231105</v>
          </cell>
          <cell r="B4244" t="str">
            <v>Zygia claviflora (Benth.) Barneby &amp; J.W.Grimes</v>
          </cell>
          <cell r="C4244" t="str">
            <v>Fabaceae</v>
          </cell>
          <cell r="D4244" t="str">
            <v>Zygia</v>
          </cell>
          <cell r="E4244" t="str">
            <v>claviflora</v>
          </cell>
          <cell r="F4244" t="str">
            <v>(Benth.) Barneby &amp; J.W.Grimes</v>
          </cell>
          <cell r="G4244" t="str">
            <v>Guamo de lagartija | Palo jabón | Palo para bañar</v>
          </cell>
        </row>
        <row r="4245">
          <cell r="A4245">
            <v>185231106</v>
          </cell>
          <cell r="B4245" t="str">
            <v>Zygia coccinea (G.Don) L.Rico</v>
          </cell>
          <cell r="C4245" t="str">
            <v>Fabaceae</v>
          </cell>
          <cell r="D4245" t="str">
            <v>Zygia</v>
          </cell>
          <cell r="E4245" t="str">
            <v>coccinea</v>
          </cell>
          <cell r="F4245" t="str">
            <v>(G.Don) L.Rico</v>
          </cell>
          <cell r="G4245" t="str">
            <v>Guama | Rayu pacai</v>
          </cell>
        </row>
        <row r="4246">
          <cell r="A4246">
            <v>185231107</v>
          </cell>
          <cell r="B4246" t="str">
            <v>Zygia heteroneura Barneby &amp; J.W.Grimes</v>
          </cell>
          <cell r="C4246" t="str">
            <v>Fabaceae</v>
          </cell>
          <cell r="D4246" t="str">
            <v>Zygia</v>
          </cell>
          <cell r="E4246" t="str">
            <v>heteroneura</v>
          </cell>
          <cell r="F4246" t="str">
            <v>Barneby &amp; J.W.Grimes</v>
          </cell>
          <cell r="G4246" t="str">
            <v>-</v>
          </cell>
        </row>
        <row r="4247">
          <cell r="A4247">
            <v>185231108</v>
          </cell>
          <cell r="B4247" t="str">
            <v>Zygia inaequalis (Willd.) Pittier</v>
          </cell>
          <cell r="C4247" t="str">
            <v>Fabaceae</v>
          </cell>
          <cell r="D4247" t="str">
            <v>Zygia</v>
          </cell>
          <cell r="E4247" t="str">
            <v>inaequalis</v>
          </cell>
          <cell r="F4247" t="str">
            <v>(Willd.) Pittier</v>
          </cell>
          <cell r="G4247" t="str">
            <v>Ojo de mariposa | Guamilla | Guama de pescado | Guamo de sapo venenoso | Simbrapotro | Frijolillo | Guama seco</v>
          </cell>
        </row>
        <row r="4248">
          <cell r="A4248">
            <v>185231109</v>
          </cell>
          <cell r="B4248" t="str">
            <v>Zygia lathetica Barneby &amp; J.W.Grimes</v>
          </cell>
          <cell r="C4248" t="str">
            <v>Fabaceae</v>
          </cell>
          <cell r="D4248" t="str">
            <v>Zygia</v>
          </cell>
          <cell r="E4248" t="str">
            <v>lathetica</v>
          </cell>
          <cell r="F4248" t="str">
            <v>Barneby &amp; J.W.Grimes</v>
          </cell>
          <cell r="G4248" t="str">
            <v>Guarango</v>
          </cell>
        </row>
        <row r="4249">
          <cell r="A4249">
            <v>185231110</v>
          </cell>
          <cell r="B4249" t="str">
            <v>Zygia latifolia (L.) Fawc. &amp; Rendle</v>
          </cell>
          <cell r="C4249" t="str">
            <v>Fabaceae</v>
          </cell>
          <cell r="D4249" t="str">
            <v>Zygia</v>
          </cell>
          <cell r="E4249" t="str">
            <v>latifolia</v>
          </cell>
          <cell r="F4249" t="str">
            <v>(L.) Fawc. &amp; Rendle</v>
          </cell>
          <cell r="G4249" t="str">
            <v>Guamilla | Guama de sapo venenoso | Guamo venenoso | Guamillo | Churimo</v>
          </cell>
        </row>
        <row r="4250">
          <cell r="A4250">
            <v>185231111</v>
          </cell>
          <cell r="B4250" t="str">
            <v>Zygia lehmannii (Harms) Britton &amp; Rose ex Britton &amp; Killip</v>
          </cell>
          <cell r="C4250" t="str">
            <v>Fabaceae</v>
          </cell>
          <cell r="D4250" t="str">
            <v>Zygia</v>
          </cell>
          <cell r="E4250" t="str">
            <v>lehmannii</v>
          </cell>
          <cell r="F4250" t="str">
            <v>(Harms) Britton &amp; Rose ex Britton &amp; Killip</v>
          </cell>
          <cell r="G4250" t="str">
            <v>-</v>
          </cell>
        </row>
        <row r="4251">
          <cell r="A4251">
            <v>185231112</v>
          </cell>
          <cell r="B4251" t="str">
            <v>Zygia longifolia (Humb. &amp; Bonpl. ex Willd.) Britton &amp; Rose</v>
          </cell>
          <cell r="C4251" t="str">
            <v>Fabaceae</v>
          </cell>
          <cell r="D4251" t="str">
            <v>Zygia</v>
          </cell>
          <cell r="E4251" t="str">
            <v>longifolia</v>
          </cell>
          <cell r="F4251" t="str">
            <v>(Humb. &amp; Bonpl. ex Willd.) Britton &amp; Rose</v>
          </cell>
          <cell r="G4251" t="str">
            <v>Chiparo | Carbon</v>
          </cell>
        </row>
        <row r="4252">
          <cell r="A4252">
            <v>185231113</v>
          </cell>
          <cell r="B4252" t="str">
            <v>Zygia racemosa (Ducke) Barneby &amp; J.W.Grimes</v>
          </cell>
          <cell r="C4252" t="str">
            <v>Fabaceae</v>
          </cell>
          <cell r="D4252" t="str">
            <v>Zygia</v>
          </cell>
          <cell r="E4252" t="str">
            <v>racemosa</v>
          </cell>
          <cell r="F4252" t="str">
            <v>(Ducke) Barneby &amp; J.W.Grimes</v>
          </cell>
          <cell r="G4252" t="str">
            <v>-</v>
          </cell>
        </row>
        <row r="4253">
          <cell r="A4253">
            <v>185231114</v>
          </cell>
          <cell r="B4253" t="str">
            <v>Zygia unifoliolata (Benth.) Pittier</v>
          </cell>
          <cell r="C4253" t="str">
            <v>Fabaceae</v>
          </cell>
          <cell r="D4253" t="str">
            <v>Zygia</v>
          </cell>
          <cell r="E4253" t="str">
            <v>unifoliolata</v>
          </cell>
          <cell r="F4253" t="str">
            <v>(Benth.) Pittier</v>
          </cell>
          <cell r="G4253" t="str">
            <v>-</v>
          </cell>
        </row>
        <row r="4254">
          <cell r="A4254">
            <v>185231115</v>
          </cell>
          <cell r="B4254" t="str">
            <v>Zygia vasquezii L.Rico</v>
          </cell>
          <cell r="C4254" t="str">
            <v>Fabaceae</v>
          </cell>
          <cell r="D4254" t="str">
            <v>Zygia</v>
          </cell>
          <cell r="E4254" t="str">
            <v>vasquezii</v>
          </cell>
          <cell r="F4254" t="str">
            <v>L.Rico</v>
          </cell>
          <cell r="G4254" t="str">
            <v>-</v>
          </cell>
        </row>
        <row r="4255">
          <cell r="A4255">
            <v>186100100</v>
          </cell>
          <cell r="B4255" t="str">
            <v>Colombobalanus excelsa (Lozano, Hern.Cam. &amp; Henao, Jesús Eugenio) Nixon &amp; Crepet</v>
          </cell>
          <cell r="C4255" t="str">
            <v>Fagaceae</v>
          </cell>
          <cell r="D4255" t="str">
            <v>Colombobalanus</v>
          </cell>
          <cell r="E4255" t="str">
            <v>excelsa</v>
          </cell>
          <cell r="F4255" t="str">
            <v>(Lozano, Hern.Cam. &amp; Henao, Jesús Eugenio) Nixon &amp; Crepet</v>
          </cell>
          <cell r="G4255" t="str">
            <v>-</v>
          </cell>
        </row>
        <row r="4256">
          <cell r="A4256">
            <v>186101100</v>
          </cell>
          <cell r="B4256" t="str">
            <v>Quercus humboldtii Bonpl.</v>
          </cell>
          <cell r="C4256" t="str">
            <v>Fagaceae</v>
          </cell>
          <cell r="D4256" t="str">
            <v>Quercus</v>
          </cell>
          <cell r="E4256" t="str">
            <v>humboldtii</v>
          </cell>
          <cell r="F4256" t="str">
            <v>Bonpl.</v>
          </cell>
          <cell r="G4256" t="str">
            <v>Roble de tierra fria</v>
          </cell>
        </row>
        <row r="4257">
          <cell r="A4257">
            <v>187100100</v>
          </cell>
          <cell r="B4257" t="str">
            <v>Adenolisianthus sp.</v>
          </cell>
          <cell r="C4257" t="str">
            <v>Gentianaceae</v>
          </cell>
          <cell r="D4257" t="str">
            <v>Adenolisianthus</v>
          </cell>
          <cell r="E4257" t="str">
            <v>sp.</v>
          </cell>
          <cell r="F4257" t="str">
            <v>-</v>
          </cell>
          <cell r="G4257" t="str">
            <v>-</v>
          </cell>
        </row>
        <row r="4258">
          <cell r="A4258">
            <v>187100101</v>
          </cell>
          <cell r="B4258" t="str">
            <v>Adenolisianthus arboreus (Progel) Gilg</v>
          </cell>
          <cell r="C4258" t="str">
            <v>Gentianaceae</v>
          </cell>
          <cell r="D4258" t="str">
            <v>Adenolisianthus</v>
          </cell>
          <cell r="E4258" t="str">
            <v>arboreus</v>
          </cell>
          <cell r="F4258" t="str">
            <v>(Progel) Gilg</v>
          </cell>
          <cell r="G4258" t="str">
            <v>Amargo</v>
          </cell>
        </row>
        <row r="4259">
          <cell r="A4259">
            <v>187101100</v>
          </cell>
          <cell r="B4259" t="str">
            <v>Chelonanthus sp.</v>
          </cell>
          <cell r="C4259" t="str">
            <v>Gentianaceae</v>
          </cell>
          <cell r="D4259" t="str">
            <v>Chelonanthus</v>
          </cell>
          <cell r="E4259" t="str">
            <v>sp.</v>
          </cell>
          <cell r="F4259" t="str">
            <v>-</v>
          </cell>
          <cell r="G4259" t="str">
            <v>-</v>
          </cell>
        </row>
        <row r="4260">
          <cell r="A4260">
            <v>187101101</v>
          </cell>
          <cell r="B4260" t="str">
            <v>Chelonanthus alatus (Aubl.) Pulle</v>
          </cell>
          <cell r="C4260" t="str">
            <v>Gentianaceae</v>
          </cell>
          <cell r="D4260" t="str">
            <v>Chelonanthus</v>
          </cell>
          <cell r="E4260" t="str">
            <v>alatus</v>
          </cell>
          <cell r="F4260" t="str">
            <v>(Aubl.) Pulle</v>
          </cell>
          <cell r="G4260" t="str">
            <v>Campanilla | Campana | Sola | Juan soco | Veneno de Lagartija | Tabaco de loma | Solo | Tabaco de diablo | Tabaco de monte | Solito | Vara sola</v>
          </cell>
        </row>
        <row r="4261">
          <cell r="A4261">
            <v>187101102</v>
          </cell>
          <cell r="B4261" t="str">
            <v>Chelonanthus albus (Progel) Badillo</v>
          </cell>
          <cell r="C4261" t="str">
            <v>Gentianaceae</v>
          </cell>
          <cell r="D4261" t="str">
            <v>Chelonanthus</v>
          </cell>
          <cell r="E4261" t="str">
            <v>albus</v>
          </cell>
          <cell r="F4261" t="str">
            <v>(Progel) Badillo</v>
          </cell>
          <cell r="G4261" t="str">
            <v>-</v>
          </cell>
        </row>
        <row r="4262">
          <cell r="A4262">
            <v>187101103</v>
          </cell>
          <cell r="B4262" t="str">
            <v>Chelonanthus angustifolius (Kunth) Gilg</v>
          </cell>
          <cell r="C4262" t="str">
            <v>Gentianaceae</v>
          </cell>
          <cell r="D4262" t="str">
            <v>Chelonanthus</v>
          </cell>
          <cell r="E4262" t="str">
            <v>angustifolius</v>
          </cell>
          <cell r="F4262" t="str">
            <v>(Kunth) Gilg</v>
          </cell>
          <cell r="G4262" t="str">
            <v>Campanilla</v>
          </cell>
        </row>
        <row r="4263">
          <cell r="A4263">
            <v>187101104</v>
          </cell>
          <cell r="B4263" t="str">
            <v>Chelonanthus purpurascens (Aubl.) Struwe, S.Nilsson &amp; V.A.Albert</v>
          </cell>
          <cell r="C4263" t="str">
            <v>Gentianaceae</v>
          </cell>
          <cell r="D4263" t="str">
            <v>Chelonanthus</v>
          </cell>
          <cell r="E4263" t="str">
            <v>purpurascens</v>
          </cell>
          <cell r="F4263" t="str">
            <v>(Aubl.) Struwe, S.Nilsson &amp; V.A.Albert</v>
          </cell>
          <cell r="G4263" t="str">
            <v>-</v>
          </cell>
        </row>
        <row r="4264">
          <cell r="A4264">
            <v>187102100</v>
          </cell>
          <cell r="B4264" t="str">
            <v>Coutoubea sp.</v>
          </cell>
          <cell r="C4264" t="str">
            <v>Gentianaceae</v>
          </cell>
          <cell r="D4264" t="str">
            <v>Coutoubea</v>
          </cell>
          <cell r="E4264" t="str">
            <v>sp.</v>
          </cell>
          <cell r="F4264" t="str">
            <v>-</v>
          </cell>
          <cell r="G4264" t="str">
            <v>-</v>
          </cell>
        </row>
        <row r="4265">
          <cell r="A4265">
            <v>187102101</v>
          </cell>
          <cell r="B4265" t="str">
            <v>Coutoubea minor Kunth</v>
          </cell>
          <cell r="C4265" t="str">
            <v>Gentianaceae</v>
          </cell>
          <cell r="D4265" t="str">
            <v>Coutoubea</v>
          </cell>
          <cell r="E4265" t="str">
            <v>minor</v>
          </cell>
          <cell r="F4265" t="str">
            <v>Kunth</v>
          </cell>
          <cell r="G4265" t="str">
            <v>-</v>
          </cell>
        </row>
        <row r="4266">
          <cell r="A4266">
            <v>187102102</v>
          </cell>
          <cell r="B4266" t="str">
            <v>Coutoubea ramosa Aubl.</v>
          </cell>
          <cell r="C4266" t="str">
            <v>Gentianaceae</v>
          </cell>
          <cell r="D4266" t="str">
            <v>Coutoubea</v>
          </cell>
          <cell r="E4266" t="str">
            <v>ramosa</v>
          </cell>
          <cell r="F4266" t="str">
            <v>Aubl.</v>
          </cell>
          <cell r="G4266" t="str">
            <v>-</v>
          </cell>
        </row>
        <row r="4267">
          <cell r="A4267">
            <v>187102103</v>
          </cell>
          <cell r="B4267" t="str">
            <v>Coutoubea reflexa Benth.</v>
          </cell>
          <cell r="C4267" t="str">
            <v>Gentianaceae</v>
          </cell>
          <cell r="D4267" t="str">
            <v>Coutoubea</v>
          </cell>
          <cell r="E4267" t="str">
            <v>reflexa</v>
          </cell>
          <cell r="F4267" t="str">
            <v>Benth.</v>
          </cell>
          <cell r="G4267" t="str">
            <v>-</v>
          </cell>
        </row>
        <row r="4268">
          <cell r="A4268">
            <v>187102104</v>
          </cell>
          <cell r="B4268" t="str">
            <v>Coutoubea spicata Aubl.</v>
          </cell>
          <cell r="C4268" t="str">
            <v>Gentianaceae</v>
          </cell>
          <cell r="D4268" t="str">
            <v>Coutoubea</v>
          </cell>
          <cell r="E4268" t="str">
            <v>spicata</v>
          </cell>
          <cell r="F4268" t="str">
            <v>Aubl.</v>
          </cell>
          <cell r="G4268" t="str">
            <v>-</v>
          </cell>
        </row>
        <row r="4269">
          <cell r="A4269">
            <v>187103100</v>
          </cell>
          <cell r="B4269" t="str">
            <v>Curtia sp.</v>
          </cell>
          <cell r="C4269" t="str">
            <v>Gentianaceae</v>
          </cell>
          <cell r="D4269" t="str">
            <v>Curtia</v>
          </cell>
          <cell r="E4269" t="str">
            <v>sp.</v>
          </cell>
          <cell r="F4269" t="str">
            <v>-</v>
          </cell>
          <cell r="G4269" t="str">
            <v>-</v>
          </cell>
        </row>
        <row r="4270">
          <cell r="A4270">
            <v>187103101</v>
          </cell>
          <cell r="B4270" t="str">
            <v>Curtia conferta (Mart.) Knobl.</v>
          </cell>
          <cell r="C4270" t="str">
            <v>Gentianaceae</v>
          </cell>
          <cell r="D4270" t="str">
            <v>Curtia</v>
          </cell>
          <cell r="E4270" t="str">
            <v>conferta</v>
          </cell>
          <cell r="F4270" t="str">
            <v>(Mart.) Knobl.</v>
          </cell>
          <cell r="G4270" t="str">
            <v>-</v>
          </cell>
        </row>
        <row r="4271">
          <cell r="A4271">
            <v>187103102</v>
          </cell>
          <cell r="B4271" t="str">
            <v>Curtia obtusifolia (Benth.) Knobl.</v>
          </cell>
          <cell r="C4271" t="str">
            <v>Gentianaceae</v>
          </cell>
          <cell r="D4271" t="str">
            <v>Curtia</v>
          </cell>
          <cell r="E4271" t="str">
            <v>obtusifolia</v>
          </cell>
          <cell r="F4271" t="str">
            <v>(Benth.) Knobl.</v>
          </cell>
          <cell r="G4271" t="str">
            <v>-</v>
          </cell>
        </row>
        <row r="4272">
          <cell r="A4272">
            <v>187103103</v>
          </cell>
          <cell r="B4272" t="str">
            <v>Curtia tenuifolia (Aubl.) Knobl.</v>
          </cell>
          <cell r="C4272" t="str">
            <v>Gentianaceae</v>
          </cell>
          <cell r="D4272" t="str">
            <v>Curtia</v>
          </cell>
          <cell r="E4272" t="str">
            <v>tenuifolia</v>
          </cell>
          <cell r="F4272" t="str">
            <v>(Aubl.) Knobl.</v>
          </cell>
          <cell r="G4272" t="str">
            <v>-</v>
          </cell>
        </row>
        <row r="4273">
          <cell r="A4273">
            <v>187104100</v>
          </cell>
          <cell r="B4273" t="str">
            <v>Irlbachia sp.</v>
          </cell>
          <cell r="C4273" t="str">
            <v>Gentianaceae</v>
          </cell>
          <cell r="D4273" t="str">
            <v>Irlbachia</v>
          </cell>
          <cell r="E4273" t="str">
            <v>sp.</v>
          </cell>
          <cell r="F4273" t="str">
            <v>-</v>
          </cell>
          <cell r="G4273" t="str">
            <v>-</v>
          </cell>
        </row>
        <row r="4274">
          <cell r="A4274">
            <v>187104101</v>
          </cell>
          <cell r="B4274" t="str">
            <v>Irlbachia nemorosa (Roem. &amp; Schult.) Merr.</v>
          </cell>
          <cell r="C4274" t="str">
            <v>Gentianaceae</v>
          </cell>
          <cell r="D4274" t="str">
            <v>Irlbachia</v>
          </cell>
          <cell r="E4274" t="str">
            <v>nemorosa</v>
          </cell>
          <cell r="F4274" t="str">
            <v>(Roem. &amp; Schult.) Merr.</v>
          </cell>
          <cell r="G4274" t="str">
            <v>-</v>
          </cell>
        </row>
        <row r="4275">
          <cell r="A4275">
            <v>187104102</v>
          </cell>
          <cell r="B4275" t="str">
            <v>Irlbachia pratensis (Kunth) L.Cobb &amp; Maas</v>
          </cell>
          <cell r="C4275" t="str">
            <v>Gentianaceae</v>
          </cell>
          <cell r="D4275" t="str">
            <v>Irlbachia</v>
          </cell>
          <cell r="E4275" t="str">
            <v>pratensis</v>
          </cell>
          <cell r="F4275" t="str">
            <v>(Kunth) L.Cobb &amp; Maas</v>
          </cell>
          <cell r="G4275" t="str">
            <v>-</v>
          </cell>
        </row>
        <row r="4276">
          <cell r="A4276">
            <v>187104103</v>
          </cell>
          <cell r="B4276" t="str">
            <v>Irlbachia pumila (Benth.) Maguire</v>
          </cell>
          <cell r="C4276" t="str">
            <v>Gentianaceae</v>
          </cell>
          <cell r="D4276" t="str">
            <v>Irlbachia</v>
          </cell>
          <cell r="E4276" t="str">
            <v>pumila</v>
          </cell>
          <cell r="F4276" t="str">
            <v>(Benth.) Maguire</v>
          </cell>
          <cell r="G4276" t="str">
            <v>-</v>
          </cell>
        </row>
        <row r="4277">
          <cell r="A4277">
            <v>187105100</v>
          </cell>
          <cell r="B4277" t="str">
            <v>Lehmanniella splendens (Hook.) Ewan</v>
          </cell>
          <cell r="C4277" t="str">
            <v>Gentianaceae</v>
          </cell>
          <cell r="D4277" t="str">
            <v>Lehmanniella</v>
          </cell>
          <cell r="E4277" t="str">
            <v>splendens</v>
          </cell>
          <cell r="F4277" t="str">
            <v>(Hook.) Ewan</v>
          </cell>
          <cell r="G4277" t="str">
            <v>-</v>
          </cell>
        </row>
        <row r="4278">
          <cell r="A4278">
            <v>187106100</v>
          </cell>
          <cell r="B4278" t="str">
            <v>Macrocarpaea sp.</v>
          </cell>
          <cell r="C4278" t="str">
            <v>Gentianaceae</v>
          </cell>
          <cell r="D4278" t="str">
            <v>Macrocarpaea</v>
          </cell>
          <cell r="E4278" t="str">
            <v>sp.</v>
          </cell>
          <cell r="F4278" t="str">
            <v>-</v>
          </cell>
          <cell r="G4278" t="str">
            <v>-</v>
          </cell>
        </row>
        <row r="4279">
          <cell r="A4279">
            <v>187106101</v>
          </cell>
          <cell r="B4279" t="str">
            <v>Macrocarpaea macrophylla (Kunth) Gilg</v>
          </cell>
          <cell r="C4279" t="str">
            <v>Gentianaceae</v>
          </cell>
          <cell r="D4279" t="str">
            <v>Macrocarpaea</v>
          </cell>
          <cell r="E4279" t="str">
            <v>macrophylla</v>
          </cell>
          <cell r="F4279" t="str">
            <v>(Kunth) Gilg</v>
          </cell>
          <cell r="G4279" t="str">
            <v>-</v>
          </cell>
        </row>
        <row r="4280">
          <cell r="A4280">
            <v>187106102</v>
          </cell>
          <cell r="B4280" t="str">
            <v>Macrocarpaea micrantha Gilg</v>
          </cell>
          <cell r="C4280" t="str">
            <v>Gentianaceae</v>
          </cell>
          <cell r="D4280" t="str">
            <v>Macrocarpaea</v>
          </cell>
          <cell r="E4280" t="str">
            <v>micrantha</v>
          </cell>
          <cell r="F4280" t="str">
            <v>Gilg</v>
          </cell>
          <cell r="G4280" t="str">
            <v>-</v>
          </cell>
        </row>
        <row r="4281">
          <cell r="A4281">
            <v>187106103</v>
          </cell>
          <cell r="B4281" t="str">
            <v>Macrocarpaea pringleana J.R.Grant</v>
          </cell>
          <cell r="C4281" t="str">
            <v>Gentianaceae</v>
          </cell>
          <cell r="D4281" t="str">
            <v>Macrocarpaea</v>
          </cell>
          <cell r="E4281" t="str">
            <v>pringleana</v>
          </cell>
          <cell r="F4281" t="str">
            <v>J.R.Grant</v>
          </cell>
          <cell r="G4281" t="str">
            <v>-</v>
          </cell>
        </row>
        <row r="4282">
          <cell r="A4282">
            <v>187106104</v>
          </cell>
          <cell r="B4282" t="str">
            <v>Macrocarpaea ypsilocaule J.R.Grant</v>
          </cell>
          <cell r="C4282" t="str">
            <v>Gentianaceae</v>
          </cell>
          <cell r="D4282" t="str">
            <v>Macrocarpaea</v>
          </cell>
          <cell r="E4282" t="str">
            <v>ypsilocaule</v>
          </cell>
          <cell r="F4282" t="str">
            <v>J.R.Grant</v>
          </cell>
          <cell r="G4282" t="str">
            <v>-</v>
          </cell>
        </row>
        <row r="4283">
          <cell r="A4283">
            <v>187107100</v>
          </cell>
          <cell r="B4283" t="str">
            <v>Neurotheca loeselioides (Spruce ex Progel) Baill.</v>
          </cell>
          <cell r="C4283" t="str">
            <v>Gentianaceae</v>
          </cell>
          <cell r="D4283" t="str">
            <v>Neurotheca</v>
          </cell>
          <cell r="E4283" t="str">
            <v>loeselioides</v>
          </cell>
          <cell r="F4283" t="str">
            <v>(Spruce ex Progel) Baill.</v>
          </cell>
          <cell r="G4283" t="str">
            <v>-</v>
          </cell>
        </row>
        <row r="4284">
          <cell r="A4284">
            <v>187108100</v>
          </cell>
          <cell r="B4284" t="str">
            <v>Schultesia sp.</v>
          </cell>
          <cell r="C4284" t="str">
            <v>Gentianaceae</v>
          </cell>
          <cell r="D4284" t="str">
            <v>Schultesia</v>
          </cell>
          <cell r="E4284" t="str">
            <v>sp.</v>
          </cell>
          <cell r="F4284" t="str">
            <v>-</v>
          </cell>
          <cell r="G4284" t="str">
            <v>-</v>
          </cell>
        </row>
        <row r="4285">
          <cell r="A4285">
            <v>187108101</v>
          </cell>
          <cell r="B4285" t="str">
            <v>Schultesia benthamiana Griseb.</v>
          </cell>
          <cell r="C4285" t="str">
            <v>Gentianaceae</v>
          </cell>
          <cell r="D4285" t="str">
            <v>Schultesia</v>
          </cell>
          <cell r="E4285" t="str">
            <v>benthamiana</v>
          </cell>
          <cell r="F4285" t="str">
            <v>Griseb.</v>
          </cell>
          <cell r="G4285" t="str">
            <v>-</v>
          </cell>
        </row>
        <row r="4286">
          <cell r="A4286">
            <v>187108102</v>
          </cell>
          <cell r="B4286" t="str">
            <v>Schultesia brachyptera Cham.</v>
          </cell>
          <cell r="C4286" t="str">
            <v>Gentianaceae</v>
          </cell>
          <cell r="D4286" t="str">
            <v>Schultesia</v>
          </cell>
          <cell r="E4286" t="str">
            <v>brachyptera</v>
          </cell>
          <cell r="F4286" t="str">
            <v>Cham.</v>
          </cell>
          <cell r="G4286" t="str">
            <v>-</v>
          </cell>
        </row>
        <row r="4287">
          <cell r="A4287">
            <v>187108103</v>
          </cell>
          <cell r="B4287" t="str">
            <v>Schultesia guianensis (Aubl.) Malme</v>
          </cell>
          <cell r="C4287" t="str">
            <v>Gentianaceae</v>
          </cell>
          <cell r="D4287" t="str">
            <v>Schultesia</v>
          </cell>
          <cell r="E4287" t="str">
            <v>guianensis</v>
          </cell>
          <cell r="F4287" t="str">
            <v>(Aubl.) Malme</v>
          </cell>
          <cell r="G4287" t="str">
            <v>-</v>
          </cell>
        </row>
        <row r="4288">
          <cell r="A4288">
            <v>187109100</v>
          </cell>
          <cell r="B4288" t="str">
            <v>Symbolanthus sp.</v>
          </cell>
          <cell r="C4288" t="str">
            <v>Gentianaceae</v>
          </cell>
          <cell r="D4288" t="str">
            <v>Symbolanthus</v>
          </cell>
          <cell r="E4288" t="str">
            <v>sp.</v>
          </cell>
          <cell r="F4288" t="str">
            <v>-</v>
          </cell>
          <cell r="G4288" t="str">
            <v>-</v>
          </cell>
        </row>
        <row r="4289">
          <cell r="A4289">
            <v>187109101</v>
          </cell>
          <cell r="B4289" t="str">
            <v>Symbolanthus argyreus (Maguire) Struwe &amp; K.R.Gould</v>
          </cell>
          <cell r="C4289" t="str">
            <v>Gentianaceae</v>
          </cell>
          <cell r="D4289" t="str">
            <v>Symbolanthus</v>
          </cell>
          <cell r="E4289" t="str">
            <v>argyreus</v>
          </cell>
          <cell r="F4289" t="str">
            <v>(Maguire) Struwe &amp; K.R.Gould</v>
          </cell>
          <cell r="G4289" t="str">
            <v>-</v>
          </cell>
        </row>
        <row r="4290">
          <cell r="A4290">
            <v>187109102</v>
          </cell>
          <cell r="B4290" t="str">
            <v>Symbolanthus calygonus (Ruiz &amp; Pav.) Gilg</v>
          </cell>
          <cell r="C4290" t="str">
            <v>Gentianaceae</v>
          </cell>
          <cell r="D4290" t="str">
            <v>Symbolanthus</v>
          </cell>
          <cell r="E4290" t="str">
            <v>calygonus</v>
          </cell>
          <cell r="F4290" t="str">
            <v>(Ruiz &amp; Pav.) Gilg</v>
          </cell>
          <cell r="G4290" t="str">
            <v>-</v>
          </cell>
        </row>
        <row r="4291">
          <cell r="A4291">
            <v>187109103</v>
          </cell>
          <cell r="B4291" t="str">
            <v>Symbolanthus elisabethae (M.R.Schomb.) Gilg</v>
          </cell>
          <cell r="C4291" t="str">
            <v>Gentianaceae</v>
          </cell>
          <cell r="D4291" t="str">
            <v>Symbolanthus</v>
          </cell>
          <cell r="E4291" t="str">
            <v>elisabethae</v>
          </cell>
          <cell r="F4291" t="str">
            <v>(M.R.Schomb.) Gilg</v>
          </cell>
          <cell r="G4291" t="str">
            <v>Palo solo</v>
          </cell>
        </row>
        <row r="4292">
          <cell r="A4292">
            <v>187110100</v>
          </cell>
          <cell r="B4292" t="str">
            <v>Tachia sp.</v>
          </cell>
          <cell r="C4292" t="str">
            <v>Gentianaceae</v>
          </cell>
          <cell r="D4292" t="str">
            <v>Tachia</v>
          </cell>
          <cell r="E4292" t="str">
            <v>sp.</v>
          </cell>
          <cell r="F4292" t="str">
            <v>-</v>
          </cell>
          <cell r="G4292" t="str">
            <v>-</v>
          </cell>
        </row>
        <row r="4293">
          <cell r="A4293">
            <v>187110101</v>
          </cell>
          <cell r="B4293" t="str">
            <v>Tachia grandiflora Maguire &amp; Weaver</v>
          </cell>
          <cell r="C4293" t="str">
            <v>Gentianaceae</v>
          </cell>
          <cell r="D4293" t="str">
            <v>Tachia</v>
          </cell>
          <cell r="E4293" t="str">
            <v>grandiflora</v>
          </cell>
          <cell r="F4293" t="str">
            <v>Maguire &amp; Weaver</v>
          </cell>
          <cell r="G4293" t="str">
            <v>-</v>
          </cell>
        </row>
        <row r="4294">
          <cell r="A4294">
            <v>187110102</v>
          </cell>
          <cell r="B4294" t="str">
            <v>Tachia occidentalis Maguire &amp; Weaver</v>
          </cell>
          <cell r="C4294" t="str">
            <v>Gentianaceae</v>
          </cell>
          <cell r="D4294" t="str">
            <v>Tachia</v>
          </cell>
          <cell r="E4294" t="str">
            <v>occidentalis</v>
          </cell>
          <cell r="F4294" t="str">
            <v>Maguire &amp; Weaver</v>
          </cell>
          <cell r="G4294" t="str">
            <v>Amarillo | Vara de carpintero</v>
          </cell>
        </row>
        <row r="4295">
          <cell r="A4295">
            <v>187110103</v>
          </cell>
          <cell r="B4295" t="str">
            <v>Tachia parviflora Maguire &amp; Weaver</v>
          </cell>
          <cell r="C4295" t="str">
            <v>Gentianaceae</v>
          </cell>
          <cell r="D4295" t="str">
            <v>Tachia</v>
          </cell>
          <cell r="E4295" t="str">
            <v>parviflora</v>
          </cell>
          <cell r="F4295" t="str">
            <v>Maguire &amp; Weaver</v>
          </cell>
          <cell r="G4295" t="str">
            <v>-</v>
          </cell>
        </row>
        <row r="4296">
          <cell r="A4296">
            <v>187111100</v>
          </cell>
          <cell r="B4296" t="str">
            <v>Tapeinostemon sp.</v>
          </cell>
          <cell r="C4296" t="str">
            <v>Gentianaceae</v>
          </cell>
          <cell r="D4296" t="str">
            <v>Tapeinostemon</v>
          </cell>
          <cell r="E4296" t="str">
            <v>sp.</v>
          </cell>
          <cell r="F4296" t="str">
            <v>-</v>
          </cell>
          <cell r="G4296" t="str">
            <v>-</v>
          </cell>
        </row>
        <row r="4297">
          <cell r="A4297">
            <v>187111101</v>
          </cell>
          <cell r="B4297" t="str">
            <v>Tapeinostemon sessiliflorum (Humb. &amp; Kunth ex Roem. &amp; Schult.) Pruski &amp; S.F.Sm.</v>
          </cell>
          <cell r="C4297" t="str">
            <v>Gentianaceae</v>
          </cell>
          <cell r="D4297" t="str">
            <v>Tapeinostemon</v>
          </cell>
          <cell r="E4297" t="str">
            <v>sessiliflorum</v>
          </cell>
          <cell r="F4297" t="str">
            <v>(Humb. &amp; Kunth ex Roem. &amp; Schult.) Pruski &amp; S.F.Sm.</v>
          </cell>
          <cell r="G4297" t="str">
            <v>-</v>
          </cell>
        </row>
        <row r="4298">
          <cell r="A4298">
            <v>187111102</v>
          </cell>
          <cell r="B4298" t="str">
            <v>Tapeinostemon spenneroides Benth.</v>
          </cell>
          <cell r="C4298" t="str">
            <v>Gentianaceae</v>
          </cell>
          <cell r="D4298" t="str">
            <v>Tapeinostemon</v>
          </cell>
          <cell r="E4298" t="str">
            <v>spenneroides</v>
          </cell>
          <cell r="F4298" t="str">
            <v>Benth.</v>
          </cell>
          <cell r="G4298" t="str">
            <v>-</v>
          </cell>
        </row>
        <row r="4299">
          <cell r="A4299">
            <v>187112100</v>
          </cell>
          <cell r="B4299" t="str">
            <v>Voyria sp.</v>
          </cell>
          <cell r="C4299" t="str">
            <v>Gentianaceae</v>
          </cell>
          <cell r="D4299" t="str">
            <v>Voyria</v>
          </cell>
          <cell r="E4299" t="str">
            <v>sp.</v>
          </cell>
          <cell r="F4299" t="str">
            <v>-</v>
          </cell>
          <cell r="G4299" t="str">
            <v>-</v>
          </cell>
        </row>
        <row r="4300">
          <cell r="A4300">
            <v>187112101</v>
          </cell>
          <cell r="B4300" t="str">
            <v>Voyria aphylla (Jacq.) Pers.</v>
          </cell>
          <cell r="C4300" t="str">
            <v>Gentianaceae</v>
          </cell>
          <cell r="D4300" t="str">
            <v>Voyria</v>
          </cell>
          <cell r="E4300" t="str">
            <v>aphylla</v>
          </cell>
          <cell r="F4300" t="str">
            <v>(Jacq.) Pers.</v>
          </cell>
          <cell r="G4300" t="str">
            <v>-</v>
          </cell>
        </row>
        <row r="4301">
          <cell r="A4301">
            <v>187112102</v>
          </cell>
          <cell r="B4301" t="str">
            <v>Voyria aurantiaca Splitg.</v>
          </cell>
          <cell r="C4301" t="str">
            <v>Gentianaceae</v>
          </cell>
          <cell r="D4301" t="str">
            <v>Voyria</v>
          </cell>
          <cell r="E4301" t="str">
            <v>aurantiaca</v>
          </cell>
          <cell r="F4301" t="str">
            <v>Splitg.</v>
          </cell>
          <cell r="G4301" t="str">
            <v>-</v>
          </cell>
        </row>
        <row r="4302">
          <cell r="A4302">
            <v>187112103</v>
          </cell>
          <cell r="B4302" t="str">
            <v>Voyria clavata Splitg.</v>
          </cell>
          <cell r="C4302" t="str">
            <v>Gentianaceae</v>
          </cell>
          <cell r="D4302" t="str">
            <v>Voyria</v>
          </cell>
          <cell r="E4302" t="str">
            <v>clavata</v>
          </cell>
          <cell r="F4302" t="str">
            <v>Splitg.</v>
          </cell>
          <cell r="G4302" t="str">
            <v>-</v>
          </cell>
        </row>
        <row r="4303">
          <cell r="A4303">
            <v>187112104</v>
          </cell>
          <cell r="B4303" t="str">
            <v>Voyria corymbosa Splitg.</v>
          </cell>
          <cell r="C4303" t="str">
            <v>Gentianaceae</v>
          </cell>
          <cell r="D4303" t="str">
            <v>Voyria</v>
          </cell>
          <cell r="E4303" t="str">
            <v>corymbosa</v>
          </cell>
          <cell r="F4303" t="str">
            <v>Splitg.</v>
          </cell>
          <cell r="G4303" t="str">
            <v>-</v>
          </cell>
        </row>
        <row r="4304">
          <cell r="A4304">
            <v>187112105</v>
          </cell>
          <cell r="B4304" t="str">
            <v>Voyria flavescens Griseb.</v>
          </cell>
          <cell r="C4304" t="str">
            <v>Gentianaceae</v>
          </cell>
          <cell r="D4304" t="str">
            <v>Voyria</v>
          </cell>
          <cell r="E4304" t="str">
            <v>flavescens</v>
          </cell>
          <cell r="F4304" t="str">
            <v>Griseb.</v>
          </cell>
          <cell r="G4304" t="str">
            <v>Chundul de diablo</v>
          </cell>
        </row>
        <row r="4305">
          <cell r="A4305">
            <v>187112106</v>
          </cell>
          <cell r="B4305" t="str">
            <v>Voyria pittieri (Standl.) L.O.Williams</v>
          </cell>
          <cell r="C4305" t="str">
            <v>Gentianaceae</v>
          </cell>
          <cell r="D4305" t="str">
            <v>Voyria</v>
          </cell>
          <cell r="E4305" t="str">
            <v>pittieri</v>
          </cell>
          <cell r="F4305" t="str">
            <v>(Standl.) L.O.Williams</v>
          </cell>
          <cell r="G4305" t="str">
            <v>-</v>
          </cell>
        </row>
        <row r="4306">
          <cell r="A4306">
            <v>187112107</v>
          </cell>
          <cell r="B4306" t="str">
            <v>Voyria spruceana Benth.</v>
          </cell>
          <cell r="C4306" t="str">
            <v>Gentianaceae</v>
          </cell>
          <cell r="D4306" t="str">
            <v>Voyria</v>
          </cell>
          <cell r="E4306" t="str">
            <v>spruceana</v>
          </cell>
          <cell r="F4306" t="str">
            <v>Benth.</v>
          </cell>
          <cell r="G4306" t="str">
            <v>-</v>
          </cell>
        </row>
        <row r="4307">
          <cell r="A4307">
            <v>187112108</v>
          </cell>
          <cell r="B4307" t="str">
            <v>Voyria tenella Hook.</v>
          </cell>
          <cell r="C4307" t="str">
            <v>Gentianaceae</v>
          </cell>
          <cell r="D4307" t="str">
            <v>Voyria</v>
          </cell>
          <cell r="E4307" t="str">
            <v>tenella</v>
          </cell>
          <cell r="F4307" t="str">
            <v>Hook.</v>
          </cell>
          <cell r="G4307" t="str">
            <v>-</v>
          </cell>
        </row>
        <row r="4308">
          <cell r="A4308">
            <v>188100100</v>
          </cell>
          <cell r="B4308" t="str">
            <v>Pelargonium sp.</v>
          </cell>
          <cell r="C4308" t="str">
            <v>Geraniaceae</v>
          </cell>
          <cell r="D4308" t="str">
            <v>Pelargonium</v>
          </cell>
          <cell r="E4308" t="str">
            <v>sp.</v>
          </cell>
          <cell r="F4308" t="str">
            <v>-</v>
          </cell>
          <cell r="G4308" t="str">
            <v>-</v>
          </cell>
        </row>
        <row r="4309">
          <cell r="A4309">
            <v>188100101</v>
          </cell>
          <cell r="B4309" t="str">
            <v>Pelargonium grandiflorum Willd.</v>
          </cell>
          <cell r="C4309" t="str">
            <v>Geraniaceae</v>
          </cell>
          <cell r="D4309" t="str">
            <v>Pelargonium</v>
          </cell>
          <cell r="E4309" t="str">
            <v>grandiflorum</v>
          </cell>
          <cell r="F4309" t="str">
            <v>Willd.</v>
          </cell>
          <cell r="G4309" t="str">
            <v>Geranio</v>
          </cell>
        </row>
        <row r="4310">
          <cell r="A4310">
            <v>188100102</v>
          </cell>
          <cell r="B4310" t="str">
            <v>Pelargonium peltatum (L.) Sol.</v>
          </cell>
          <cell r="C4310" t="str">
            <v>Geraniaceae</v>
          </cell>
          <cell r="D4310" t="str">
            <v>Pelargonium</v>
          </cell>
          <cell r="E4310" t="str">
            <v>peltatum</v>
          </cell>
          <cell r="F4310" t="str">
            <v>(L.) Sol.</v>
          </cell>
          <cell r="G4310" t="str">
            <v>Geranio</v>
          </cell>
        </row>
        <row r="4311">
          <cell r="A4311">
            <v>188100103</v>
          </cell>
          <cell r="B4311" t="str">
            <v>Pelargonium zonale (L.) L'Hér.</v>
          </cell>
          <cell r="C4311" t="str">
            <v>Geraniaceae</v>
          </cell>
          <cell r="D4311" t="str">
            <v>Pelargonium</v>
          </cell>
          <cell r="E4311" t="str">
            <v>zonale</v>
          </cell>
          <cell r="F4311" t="str">
            <v>(L.) L'Hér.</v>
          </cell>
          <cell r="G4311" t="str">
            <v>Novio</v>
          </cell>
        </row>
        <row r="4312">
          <cell r="A4312">
            <v>189100100</v>
          </cell>
          <cell r="B4312" t="str">
            <v>Achimenes sp.</v>
          </cell>
          <cell r="C4312" t="str">
            <v>Gesneriaceae</v>
          </cell>
          <cell r="D4312" t="str">
            <v>Achimenes</v>
          </cell>
          <cell r="E4312" t="str">
            <v>sp.</v>
          </cell>
          <cell r="F4312" t="str">
            <v>-</v>
          </cell>
          <cell r="G4312" t="str">
            <v>-</v>
          </cell>
        </row>
        <row r="4313">
          <cell r="A4313">
            <v>189101100</v>
          </cell>
          <cell r="B4313" t="str">
            <v>Alloplectus sp.</v>
          </cell>
          <cell r="C4313" t="str">
            <v>Gesneriaceae</v>
          </cell>
          <cell r="D4313" t="str">
            <v>Alloplectus</v>
          </cell>
          <cell r="E4313" t="str">
            <v>sp.</v>
          </cell>
          <cell r="F4313" t="str">
            <v>-</v>
          </cell>
          <cell r="G4313" t="str">
            <v>-</v>
          </cell>
        </row>
        <row r="4314">
          <cell r="A4314">
            <v>189101101</v>
          </cell>
          <cell r="B4314" t="str">
            <v>Alloplectus weirii (Kuntze) Wiehler</v>
          </cell>
          <cell r="C4314" t="str">
            <v>Gesneriaceae</v>
          </cell>
          <cell r="D4314" t="str">
            <v>Alloplectus</v>
          </cell>
          <cell r="E4314" t="str">
            <v>weirii</v>
          </cell>
          <cell r="F4314" t="str">
            <v>(Kuntze) Wiehler</v>
          </cell>
          <cell r="G4314" t="str">
            <v>-</v>
          </cell>
        </row>
        <row r="4315">
          <cell r="A4315">
            <v>189102100</v>
          </cell>
          <cell r="B4315" t="str">
            <v>Anetanthus sp.</v>
          </cell>
          <cell r="C4315" t="str">
            <v>Gesneriaceae</v>
          </cell>
          <cell r="D4315" t="str">
            <v>Anetanthus</v>
          </cell>
          <cell r="E4315" t="str">
            <v>sp.</v>
          </cell>
          <cell r="F4315" t="str">
            <v>-</v>
          </cell>
          <cell r="G4315" t="str">
            <v>-</v>
          </cell>
        </row>
        <row r="4316">
          <cell r="A4316">
            <v>189102101</v>
          </cell>
          <cell r="B4316" t="str">
            <v>Anetanthus gracilis Hiern</v>
          </cell>
          <cell r="C4316" t="str">
            <v>Gesneriaceae</v>
          </cell>
          <cell r="D4316" t="str">
            <v>Anetanthus</v>
          </cell>
          <cell r="E4316" t="str">
            <v>gracilis</v>
          </cell>
          <cell r="F4316" t="str">
            <v>Hiern</v>
          </cell>
          <cell r="G4316" t="str">
            <v>-</v>
          </cell>
        </row>
        <row r="4317">
          <cell r="A4317">
            <v>189103100</v>
          </cell>
          <cell r="B4317" t="str">
            <v>Besleria sp.</v>
          </cell>
          <cell r="C4317" t="str">
            <v>Gesneriaceae</v>
          </cell>
          <cell r="D4317" t="str">
            <v>Besleria</v>
          </cell>
          <cell r="E4317" t="str">
            <v>sp.</v>
          </cell>
          <cell r="F4317" t="str">
            <v>-</v>
          </cell>
          <cell r="G4317" t="str">
            <v>Col de monte</v>
          </cell>
        </row>
        <row r="4318">
          <cell r="A4318">
            <v>189103101</v>
          </cell>
          <cell r="B4318" t="str">
            <v>Besleria aggregata (Mart.) Hanst.</v>
          </cell>
          <cell r="C4318" t="str">
            <v>Gesneriaceae</v>
          </cell>
          <cell r="D4318" t="str">
            <v>Besleria</v>
          </cell>
          <cell r="E4318" t="str">
            <v>aggregata</v>
          </cell>
          <cell r="F4318" t="str">
            <v>(Mart.) Hanst.</v>
          </cell>
          <cell r="G4318" t="str">
            <v>Arco sacha | Colcillo | Yerbaculebrillera amarilla | Arbusto carpintero</v>
          </cell>
        </row>
        <row r="4319">
          <cell r="A4319">
            <v>189103102</v>
          </cell>
          <cell r="B4319" t="str">
            <v>Besleria flavovirens Nees &amp; Mart.</v>
          </cell>
          <cell r="C4319" t="str">
            <v>Gesneriaceae</v>
          </cell>
          <cell r="D4319" t="str">
            <v>Besleria</v>
          </cell>
          <cell r="E4319" t="str">
            <v>flavovirens</v>
          </cell>
          <cell r="F4319" t="str">
            <v>Nees &amp; Mart.</v>
          </cell>
          <cell r="G4319" t="str">
            <v>-</v>
          </cell>
        </row>
        <row r="4320">
          <cell r="A4320">
            <v>189103103</v>
          </cell>
          <cell r="B4320" t="str">
            <v>Besleria florida C.V.Morton</v>
          </cell>
          <cell r="C4320" t="str">
            <v>Gesneriaceae</v>
          </cell>
          <cell r="D4320" t="str">
            <v>Besleria</v>
          </cell>
          <cell r="E4320" t="str">
            <v>florida</v>
          </cell>
          <cell r="F4320" t="str">
            <v>C.V.Morton</v>
          </cell>
          <cell r="G4320" t="str">
            <v>-</v>
          </cell>
        </row>
        <row r="4321">
          <cell r="A4321">
            <v>189103104</v>
          </cell>
          <cell r="B4321" t="str">
            <v>Besleria gibbosa (Poepp.) Hanst.</v>
          </cell>
          <cell r="C4321" t="str">
            <v>Gesneriaceae</v>
          </cell>
          <cell r="D4321" t="str">
            <v>Besleria</v>
          </cell>
          <cell r="E4321" t="str">
            <v>gibbosa</v>
          </cell>
          <cell r="F4321" t="str">
            <v>(Poepp.) Hanst.</v>
          </cell>
          <cell r="G4321" t="str">
            <v>Ají de los animales | Ají de bambero | Remedio del chundul</v>
          </cell>
        </row>
        <row r="4322">
          <cell r="A4322">
            <v>189103105</v>
          </cell>
          <cell r="B4322" t="str">
            <v>Besleria immitis C.V.Morton</v>
          </cell>
          <cell r="C4322" t="str">
            <v>Gesneriaceae</v>
          </cell>
          <cell r="D4322" t="str">
            <v>Besleria</v>
          </cell>
          <cell r="E4322" t="str">
            <v>immitis</v>
          </cell>
          <cell r="F4322" t="str">
            <v>C.V.Morton</v>
          </cell>
          <cell r="G4322" t="str">
            <v>-</v>
          </cell>
        </row>
        <row r="4323">
          <cell r="A4323">
            <v>189103106</v>
          </cell>
          <cell r="B4323" t="str">
            <v>Besleria inaequalis C.V.Morton</v>
          </cell>
          <cell r="C4323" t="str">
            <v>Gesneriaceae</v>
          </cell>
          <cell r="D4323" t="str">
            <v>Besleria</v>
          </cell>
          <cell r="E4323" t="str">
            <v>inaequalis</v>
          </cell>
          <cell r="F4323" t="str">
            <v>C.V.Morton</v>
          </cell>
          <cell r="G4323" t="str">
            <v>-</v>
          </cell>
        </row>
        <row r="4324">
          <cell r="A4324">
            <v>189103107</v>
          </cell>
          <cell r="B4324" t="str">
            <v>Besleria lasiantha C.V.Morton</v>
          </cell>
          <cell r="C4324" t="str">
            <v>Gesneriaceae</v>
          </cell>
          <cell r="D4324" t="str">
            <v>Besleria</v>
          </cell>
          <cell r="E4324" t="str">
            <v>lasiantha</v>
          </cell>
          <cell r="F4324" t="str">
            <v>C.V.Morton</v>
          </cell>
          <cell r="G4324" t="str">
            <v>-</v>
          </cell>
        </row>
        <row r="4325">
          <cell r="A4325">
            <v>189103108</v>
          </cell>
          <cell r="B4325" t="str">
            <v>Besleria laxiflora Benth.</v>
          </cell>
          <cell r="C4325" t="str">
            <v>Gesneriaceae</v>
          </cell>
          <cell r="D4325" t="str">
            <v>Besleria</v>
          </cell>
          <cell r="E4325" t="str">
            <v>laxiflora</v>
          </cell>
          <cell r="F4325" t="str">
            <v>Benth.</v>
          </cell>
          <cell r="G4325" t="str">
            <v>-</v>
          </cell>
        </row>
        <row r="4326">
          <cell r="A4326">
            <v>189103109</v>
          </cell>
          <cell r="B4326" t="str">
            <v>Besleria leucostoma (Hook.) Hanst.</v>
          </cell>
          <cell r="C4326" t="str">
            <v>Gesneriaceae</v>
          </cell>
          <cell r="D4326" t="str">
            <v>Besleria</v>
          </cell>
          <cell r="E4326" t="str">
            <v>leucostoma</v>
          </cell>
          <cell r="F4326" t="str">
            <v>(Hook.) Hanst.</v>
          </cell>
          <cell r="G4326" t="str">
            <v>-</v>
          </cell>
        </row>
        <row r="4327">
          <cell r="A4327">
            <v>189103110</v>
          </cell>
          <cell r="B4327" t="str">
            <v>Besleria neblinae Feuillet</v>
          </cell>
          <cell r="C4327" t="str">
            <v>Gesneriaceae</v>
          </cell>
          <cell r="D4327" t="str">
            <v>Besleria</v>
          </cell>
          <cell r="E4327" t="str">
            <v>neblinae</v>
          </cell>
          <cell r="F4327" t="str">
            <v>Feuillet</v>
          </cell>
          <cell r="G4327" t="str">
            <v>-</v>
          </cell>
        </row>
        <row r="4328">
          <cell r="A4328">
            <v>189103111</v>
          </cell>
          <cell r="B4328" t="str">
            <v>Besleria pauciflora Rusby</v>
          </cell>
          <cell r="C4328" t="str">
            <v>Gesneriaceae</v>
          </cell>
          <cell r="D4328" t="str">
            <v>Besleria</v>
          </cell>
          <cell r="E4328" t="str">
            <v>pauciflora</v>
          </cell>
          <cell r="F4328" t="str">
            <v>Rusby</v>
          </cell>
          <cell r="G4328" t="str">
            <v>-</v>
          </cell>
        </row>
        <row r="4329">
          <cell r="A4329">
            <v>189103112</v>
          </cell>
          <cell r="B4329" t="str">
            <v>Besleria reticulata Fritsch</v>
          </cell>
          <cell r="C4329" t="str">
            <v>Gesneriaceae</v>
          </cell>
          <cell r="D4329" t="str">
            <v>Besleria</v>
          </cell>
          <cell r="E4329" t="str">
            <v>reticulata</v>
          </cell>
          <cell r="F4329" t="str">
            <v>Fritsch</v>
          </cell>
          <cell r="G4329" t="str">
            <v>-</v>
          </cell>
        </row>
        <row r="4330">
          <cell r="A4330">
            <v>189103113</v>
          </cell>
          <cell r="B4330" t="str">
            <v>Besleria solanoides Kunth</v>
          </cell>
          <cell r="C4330" t="str">
            <v>Gesneriaceae</v>
          </cell>
          <cell r="D4330" t="str">
            <v>Besleria</v>
          </cell>
          <cell r="E4330" t="str">
            <v>solanoides</v>
          </cell>
          <cell r="F4330" t="str">
            <v>Kunth</v>
          </cell>
          <cell r="G4330" t="str">
            <v>-</v>
          </cell>
        </row>
        <row r="4331">
          <cell r="A4331">
            <v>189103114</v>
          </cell>
          <cell r="B4331" t="str">
            <v>Besleria sprucei Rusby</v>
          </cell>
          <cell r="C4331" t="str">
            <v>Gesneriaceae</v>
          </cell>
          <cell r="D4331" t="str">
            <v>Besleria</v>
          </cell>
          <cell r="E4331" t="str">
            <v>sprucei</v>
          </cell>
          <cell r="F4331" t="str">
            <v>Rusby</v>
          </cell>
          <cell r="G4331" t="str">
            <v>-</v>
          </cell>
        </row>
        <row r="4332">
          <cell r="A4332">
            <v>189103115</v>
          </cell>
          <cell r="B4332" t="str">
            <v>Besleria stricta L.E.Skog</v>
          </cell>
          <cell r="C4332" t="str">
            <v>Gesneriaceae</v>
          </cell>
          <cell r="D4332" t="str">
            <v>Besleria</v>
          </cell>
          <cell r="E4332" t="str">
            <v>stricta</v>
          </cell>
          <cell r="F4332" t="str">
            <v>L.E.Skog</v>
          </cell>
          <cell r="G4332" t="str">
            <v>-</v>
          </cell>
        </row>
        <row r="4333">
          <cell r="A4333">
            <v>189103116</v>
          </cell>
          <cell r="B4333" t="str">
            <v>Besleria variabilis C.V.Morton</v>
          </cell>
          <cell r="C4333" t="str">
            <v>Gesneriaceae</v>
          </cell>
          <cell r="D4333" t="str">
            <v>Besleria</v>
          </cell>
          <cell r="E4333" t="str">
            <v>variabilis</v>
          </cell>
          <cell r="F4333" t="str">
            <v>C.V.Morton</v>
          </cell>
          <cell r="G4333" t="str">
            <v>-</v>
          </cell>
        </row>
        <row r="4334">
          <cell r="A4334">
            <v>189103117</v>
          </cell>
          <cell r="B4334" t="str">
            <v>Besleria ventricosa C.V.Morton</v>
          </cell>
          <cell r="C4334" t="str">
            <v>Gesneriaceae</v>
          </cell>
          <cell r="D4334" t="str">
            <v>Besleria</v>
          </cell>
          <cell r="E4334" t="str">
            <v>ventricosa</v>
          </cell>
          <cell r="F4334" t="str">
            <v>C.V.Morton</v>
          </cell>
          <cell r="G4334" t="str">
            <v>-</v>
          </cell>
        </row>
        <row r="4335">
          <cell r="A4335">
            <v>189103118</v>
          </cell>
          <cell r="B4335" t="str">
            <v>Besleria villosa Fritsch</v>
          </cell>
          <cell r="C4335" t="str">
            <v>Gesneriaceae</v>
          </cell>
          <cell r="D4335" t="str">
            <v>Besleria</v>
          </cell>
          <cell r="E4335" t="str">
            <v>villosa</v>
          </cell>
          <cell r="F4335" t="str">
            <v>Fritsch</v>
          </cell>
          <cell r="G4335" t="str">
            <v>-</v>
          </cell>
        </row>
        <row r="4336">
          <cell r="A4336">
            <v>189104100</v>
          </cell>
          <cell r="B4336" t="str">
            <v>Chrysothemis sp.</v>
          </cell>
          <cell r="C4336" t="str">
            <v>Gesneriaceae</v>
          </cell>
          <cell r="D4336" t="str">
            <v>Chrysothemis</v>
          </cell>
          <cell r="E4336" t="str">
            <v>sp.</v>
          </cell>
          <cell r="F4336" t="str">
            <v>-</v>
          </cell>
          <cell r="G4336" t="str">
            <v>-</v>
          </cell>
        </row>
        <row r="4337">
          <cell r="A4337">
            <v>189104101</v>
          </cell>
          <cell r="B4337" t="str">
            <v>Chrysothemis dichroa Leeuwenb.</v>
          </cell>
          <cell r="C4337" t="str">
            <v>Gesneriaceae</v>
          </cell>
          <cell r="D4337" t="str">
            <v>Chrysothemis</v>
          </cell>
          <cell r="E4337" t="str">
            <v>dichroa</v>
          </cell>
          <cell r="F4337" t="str">
            <v>Leeuwenb.</v>
          </cell>
          <cell r="G4337" t="str">
            <v>-</v>
          </cell>
        </row>
        <row r="4338">
          <cell r="A4338">
            <v>189104102</v>
          </cell>
          <cell r="B4338" t="str">
            <v>Chrysothemis pulchella (Sims) Decne.</v>
          </cell>
          <cell r="C4338" t="str">
            <v>Gesneriaceae</v>
          </cell>
          <cell r="D4338" t="str">
            <v>Chrysothemis</v>
          </cell>
          <cell r="E4338" t="str">
            <v>pulchella</v>
          </cell>
          <cell r="F4338" t="str">
            <v>(Sims) Decne.</v>
          </cell>
          <cell r="G4338" t="str">
            <v>-</v>
          </cell>
        </row>
        <row r="4339">
          <cell r="A4339">
            <v>189105100</v>
          </cell>
          <cell r="B4339" t="str">
            <v>Codonanthe sp.</v>
          </cell>
          <cell r="C4339" t="str">
            <v>Gesneriaceae</v>
          </cell>
          <cell r="D4339" t="str">
            <v>Codonanthe</v>
          </cell>
          <cell r="E4339" t="str">
            <v>sp.</v>
          </cell>
          <cell r="F4339" t="str">
            <v>-</v>
          </cell>
          <cell r="G4339" t="str">
            <v>-</v>
          </cell>
        </row>
        <row r="4340">
          <cell r="A4340">
            <v>189105101</v>
          </cell>
          <cell r="B4340" t="str">
            <v>Codonanthe uleana Fritsch</v>
          </cell>
          <cell r="C4340" t="str">
            <v>Gesneriaceae</v>
          </cell>
          <cell r="D4340" t="str">
            <v>Codonanthe</v>
          </cell>
          <cell r="E4340" t="str">
            <v>uleana</v>
          </cell>
          <cell r="F4340" t="str">
            <v>Fritsch</v>
          </cell>
          <cell r="G4340" t="str">
            <v>-</v>
          </cell>
        </row>
        <row r="4341">
          <cell r="A4341">
            <v>189106100</v>
          </cell>
          <cell r="B4341" t="str">
            <v>Codonanthopsis sp.</v>
          </cell>
          <cell r="C4341" t="str">
            <v>Gesneriaceae</v>
          </cell>
          <cell r="D4341" t="str">
            <v>Codonanthopsis</v>
          </cell>
          <cell r="E4341" t="str">
            <v>sp.</v>
          </cell>
          <cell r="F4341" t="str">
            <v>-</v>
          </cell>
          <cell r="G4341" t="str">
            <v>-</v>
          </cell>
        </row>
        <row r="4342">
          <cell r="A4342">
            <v>189106101</v>
          </cell>
          <cell r="B4342" t="str">
            <v>Codonanthopsis calcarata (Miq.) Chautems &amp; Perret</v>
          </cell>
          <cell r="C4342" t="str">
            <v>Gesneriaceae</v>
          </cell>
          <cell r="D4342" t="str">
            <v>Codonanthopsis</v>
          </cell>
          <cell r="E4342" t="str">
            <v>calcarata</v>
          </cell>
          <cell r="F4342" t="str">
            <v>(Miq.) Chautems &amp; Perret</v>
          </cell>
          <cell r="G4342" t="str">
            <v>-</v>
          </cell>
        </row>
        <row r="4343">
          <cell r="A4343">
            <v>189106102</v>
          </cell>
          <cell r="B4343" t="str">
            <v>Codonanthopsis crassifolia (H.Focke) Chautems &amp; M.Perret</v>
          </cell>
          <cell r="C4343" t="str">
            <v>Gesneriaceae</v>
          </cell>
          <cell r="D4343" t="str">
            <v>Codonanthopsis</v>
          </cell>
          <cell r="E4343" t="str">
            <v>crassifolia</v>
          </cell>
          <cell r="F4343" t="str">
            <v>(H.Focke) Chautems &amp; M.Perret</v>
          </cell>
          <cell r="G4343" t="str">
            <v>Yerba limoncillo | Morton | Centavo</v>
          </cell>
        </row>
        <row r="4344">
          <cell r="A4344">
            <v>189106103</v>
          </cell>
          <cell r="B4344" t="str">
            <v>Codonanthopsis dissimulata (H.E.Moore) Wiehler</v>
          </cell>
          <cell r="C4344" t="str">
            <v>Gesneriaceae</v>
          </cell>
          <cell r="D4344" t="str">
            <v>Codonanthopsis</v>
          </cell>
          <cell r="E4344" t="str">
            <v>dissimulata</v>
          </cell>
          <cell r="F4344" t="str">
            <v>(H.E.Moore) Wiehler</v>
          </cell>
          <cell r="G4344" t="str">
            <v>Antra gigante rosado</v>
          </cell>
        </row>
        <row r="4345">
          <cell r="A4345">
            <v>189106104</v>
          </cell>
          <cell r="B4345" t="str">
            <v>Codonanthopsis uleana (Fritsch) Chautems &amp; Perret, C.</v>
          </cell>
          <cell r="C4345" t="str">
            <v>Gesneriaceae</v>
          </cell>
          <cell r="D4345" t="str">
            <v>Codonanthopsis</v>
          </cell>
          <cell r="E4345" t="str">
            <v>uleana</v>
          </cell>
          <cell r="F4345" t="str">
            <v>(Fritsch) Chautems &amp; Perret, C.</v>
          </cell>
          <cell r="G4345" t="str">
            <v>-</v>
          </cell>
        </row>
        <row r="4346">
          <cell r="A4346">
            <v>189106105</v>
          </cell>
          <cell r="B4346" t="str">
            <v>Codonanthopsis ulei Mansf.</v>
          </cell>
          <cell r="C4346" t="str">
            <v>Gesneriaceae</v>
          </cell>
          <cell r="D4346" t="str">
            <v>Codonanthopsis</v>
          </cell>
          <cell r="E4346" t="str">
            <v>ulei</v>
          </cell>
          <cell r="F4346" t="str">
            <v>Mansf.</v>
          </cell>
          <cell r="G4346" t="str">
            <v>-</v>
          </cell>
        </row>
        <row r="4347">
          <cell r="A4347">
            <v>189107100</v>
          </cell>
          <cell r="B4347" t="str">
            <v>Columnea sp.</v>
          </cell>
          <cell r="C4347" t="str">
            <v>Gesneriaceae</v>
          </cell>
          <cell r="D4347" t="str">
            <v>Columnea</v>
          </cell>
          <cell r="E4347" t="str">
            <v>sp.</v>
          </cell>
          <cell r="F4347" t="str">
            <v>-</v>
          </cell>
          <cell r="G4347" t="str">
            <v>-</v>
          </cell>
        </row>
        <row r="4348">
          <cell r="A4348">
            <v>189107101</v>
          </cell>
          <cell r="B4348" t="str">
            <v>Columnea angustata (Wiehler) L.E.Skog</v>
          </cell>
          <cell r="C4348" t="str">
            <v>Gesneriaceae</v>
          </cell>
          <cell r="D4348" t="str">
            <v>Columnea</v>
          </cell>
          <cell r="E4348" t="str">
            <v>angustata</v>
          </cell>
          <cell r="F4348" t="str">
            <v>(Wiehler) L.E.Skog</v>
          </cell>
          <cell r="G4348" t="str">
            <v>-</v>
          </cell>
        </row>
        <row r="4349">
          <cell r="A4349">
            <v>189107102</v>
          </cell>
          <cell r="B4349" t="str">
            <v>Columnea anisophylla DC.</v>
          </cell>
          <cell r="C4349" t="str">
            <v>Gesneriaceae</v>
          </cell>
          <cell r="D4349" t="str">
            <v>Columnea</v>
          </cell>
          <cell r="E4349" t="str">
            <v>anisophylla</v>
          </cell>
          <cell r="F4349" t="str">
            <v>DC.</v>
          </cell>
          <cell r="G4349" t="str">
            <v>-</v>
          </cell>
        </row>
        <row r="4350">
          <cell r="A4350">
            <v>189107103</v>
          </cell>
          <cell r="B4350" t="str">
            <v>Columnea brenneri (Wiehler) B.D.Morley</v>
          </cell>
          <cell r="C4350" t="str">
            <v>Gesneriaceae</v>
          </cell>
          <cell r="D4350" t="str">
            <v>Columnea</v>
          </cell>
          <cell r="E4350" t="str">
            <v>brenneri</v>
          </cell>
          <cell r="F4350" t="str">
            <v>(Wiehler) B.D.Morley</v>
          </cell>
          <cell r="G4350" t="str">
            <v>Mordaza</v>
          </cell>
        </row>
        <row r="4351">
          <cell r="A4351">
            <v>189107104</v>
          </cell>
          <cell r="B4351" t="str">
            <v>Columnea chrysotricha L.E.Skog &amp; L.P.Kvist</v>
          </cell>
          <cell r="C4351" t="str">
            <v>Gesneriaceae</v>
          </cell>
          <cell r="D4351" t="str">
            <v>Columnea</v>
          </cell>
          <cell r="E4351" t="str">
            <v>chrysotricha</v>
          </cell>
          <cell r="F4351" t="str">
            <v>L.E.Skog &amp; L.P.Kvist</v>
          </cell>
          <cell r="G4351" t="str">
            <v>-</v>
          </cell>
        </row>
        <row r="4352">
          <cell r="A4352">
            <v>189107105</v>
          </cell>
          <cell r="B4352" t="str">
            <v>Columnea dimidiata (Benth.) Kuntze</v>
          </cell>
          <cell r="C4352" t="str">
            <v>Gesneriaceae</v>
          </cell>
          <cell r="D4352" t="str">
            <v>Columnea</v>
          </cell>
          <cell r="E4352" t="str">
            <v>dimidiata</v>
          </cell>
          <cell r="F4352" t="str">
            <v>(Benth.) Kuntze</v>
          </cell>
          <cell r="G4352" t="str">
            <v>-</v>
          </cell>
        </row>
        <row r="4353">
          <cell r="A4353">
            <v>189107106</v>
          </cell>
          <cell r="B4353" t="str">
            <v>Columnea ericae Mansf.</v>
          </cell>
          <cell r="C4353" t="str">
            <v>Gesneriaceae</v>
          </cell>
          <cell r="D4353" t="str">
            <v>Columnea</v>
          </cell>
          <cell r="E4353" t="str">
            <v>ericae</v>
          </cell>
          <cell r="F4353" t="str">
            <v>Mansf.</v>
          </cell>
          <cell r="G4353" t="str">
            <v>Rabo de tucán | Irisipela rosada | Arnica morada | Lengua de tigre | Irisipela amarilla</v>
          </cell>
        </row>
        <row r="4354">
          <cell r="A4354">
            <v>189107107</v>
          </cell>
          <cell r="B4354" t="str">
            <v>Columnea formosa (C.V.Morton) C.V.Morton</v>
          </cell>
          <cell r="C4354" t="str">
            <v>Gesneriaceae</v>
          </cell>
          <cell r="D4354" t="str">
            <v>Columnea</v>
          </cell>
          <cell r="E4354" t="str">
            <v>formosa</v>
          </cell>
          <cell r="F4354" t="str">
            <v>(C.V.Morton) C.V.Morton</v>
          </cell>
          <cell r="G4354" t="str">
            <v>-</v>
          </cell>
        </row>
        <row r="4355">
          <cell r="A4355">
            <v>189107108</v>
          </cell>
          <cell r="B4355" t="str">
            <v>Columnea inaequilatera Poepp. &amp; Endl.</v>
          </cell>
          <cell r="C4355" t="str">
            <v>Gesneriaceae</v>
          </cell>
          <cell r="D4355" t="str">
            <v>Columnea</v>
          </cell>
          <cell r="E4355" t="str">
            <v>inaequilatera</v>
          </cell>
          <cell r="F4355" t="str">
            <v>Poepp. &amp; Endl.</v>
          </cell>
          <cell r="G4355" t="str">
            <v>-</v>
          </cell>
        </row>
        <row r="4356">
          <cell r="A4356">
            <v>189107109</v>
          </cell>
          <cell r="B4356" t="str">
            <v>Columnea orientandina (Wiehler) L.P.Kvist &amp; L.E.Skog</v>
          </cell>
          <cell r="C4356" t="str">
            <v>Gesneriaceae</v>
          </cell>
          <cell r="D4356" t="str">
            <v>Columnea</v>
          </cell>
          <cell r="E4356" t="str">
            <v>orientandina</v>
          </cell>
          <cell r="F4356" t="str">
            <v>(Wiehler) L.P.Kvist &amp; L.E.Skog</v>
          </cell>
          <cell r="G4356" t="str">
            <v>-</v>
          </cell>
        </row>
        <row r="4357">
          <cell r="A4357">
            <v>189107110</v>
          </cell>
          <cell r="B4357" t="str">
            <v>Columnea purpurata Hanst.</v>
          </cell>
          <cell r="C4357" t="str">
            <v>Gesneriaceae</v>
          </cell>
          <cell r="D4357" t="str">
            <v>Columnea</v>
          </cell>
          <cell r="E4357" t="str">
            <v>purpurata</v>
          </cell>
          <cell r="F4357" t="str">
            <v>Hanst.</v>
          </cell>
          <cell r="G4357" t="str">
            <v>-</v>
          </cell>
        </row>
        <row r="4358">
          <cell r="A4358">
            <v>189107111</v>
          </cell>
          <cell r="B4358" t="str">
            <v>Columnea purpureovittata (Wiehler) B.D.Morley</v>
          </cell>
          <cell r="C4358" t="str">
            <v>Gesneriaceae</v>
          </cell>
          <cell r="D4358" t="str">
            <v>Columnea</v>
          </cell>
          <cell r="E4358" t="str">
            <v>purpureovittata</v>
          </cell>
          <cell r="F4358" t="str">
            <v>(Wiehler) B.D.Morley</v>
          </cell>
          <cell r="G4358" t="str">
            <v>-</v>
          </cell>
        </row>
        <row r="4359">
          <cell r="A4359">
            <v>189107112</v>
          </cell>
          <cell r="B4359" t="str">
            <v>Columnea sanguinea (Pers.) Hanst.</v>
          </cell>
          <cell r="C4359" t="str">
            <v>Gesneriaceae</v>
          </cell>
          <cell r="D4359" t="str">
            <v>Columnea</v>
          </cell>
          <cell r="E4359" t="str">
            <v>sanguinea</v>
          </cell>
          <cell r="F4359" t="str">
            <v>(Pers.) Hanst.</v>
          </cell>
          <cell r="G4359" t="str">
            <v>-</v>
          </cell>
        </row>
        <row r="4360">
          <cell r="A4360">
            <v>189107113</v>
          </cell>
          <cell r="B4360" t="str">
            <v>Columnea tenensis (Wiehler) B.D.Morley</v>
          </cell>
          <cell r="C4360" t="str">
            <v>Gesneriaceae</v>
          </cell>
          <cell r="D4360" t="str">
            <v>Columnea</v>
          </cell>
          <cell r="E4360" t="str">
            <v>tenensis</v>
          </cell>
          <cell r="F4360" t="str">
            <v>(Wiehler) B.D.Morley</v>
          </cell>
          <cell r="G4360" t="str">
            <v>-</v>
          </cell>
        </row>
        <row r="4361">
          <cell r="A4361">
            <v>189107114</v>
          </cell>
          <cell r="B4361" t="str">
            <v>Columnea villosissima Mansf.</v>
          </cell>
          <cell r="C4361" t="str">
            <v>Gesneriaceae</v>
          </cell>
          <cell r="D4361" t="str">
            <v>Columnea</v>
          </cell>
          <cell r="E4361" t="str">
            <v>villosissima</v>
          </cell>
          <cell r="F4361" t="str">
            <v>Mansf.</v>
          </cell>
          <cell r="G4361" t="str">
            <v>Carpintero amarilllo | Irisipela amarilla | Dorada chupa</v>
          </cell>
        </row>
        <row r="4362">
          <cell r="A4362">
            <v>189108100</v>
          </cell>
          <cell r="B4362" t="str">
            <v>Corytoplectus schlimii (Planch. &amp; Linden) Wiehler</v>
          </cell>
          <cell r="C4362" t="str">
            <v>Gesneriaceae</v>
          </cell>
          <cell r="D4362" t="str">
            <v>Corytoplectus</v>
          </cell>
          <cell r="E4362" t="str">
            <v>schlimii</v>
          </cell>
          <cell r="F4362" t="str">
            <v>(Planch. &amp; Linden) Wiehler</v>
          </cell>
          <cell r="G4362" t="str">
            <v>Caracucho morada</v>
          </cell>
        </row>
        <row r="4363">
          <cell r="A4363">
            <v>189109100</v>
          </cell>
          <cell r="B4363" t="str">
            <v>Cremosperma sp.</v>
          </cell>
          <cell r="C4363" t="str">
            <v>Gesneriaceae</v>
          </cell>
          <cell r="D4363" t="str">
            <v>Cremosperma</v>
          </cell>
          <cell r="E4363" t="str">
            <v>sp.</v>
          </cell>
          <cell r="F4363" t="str">
            <v>-</v>
          </cell>
          <cell r="G4363" t="str">
            <v>-</v>
          </cell>
        </row>
        <row r="4364">
          <cell r="A4364">
            <v>189109101</v>
          </cell>
          <cell r="B4364" t="str">
            <v>Cremosperma congruens C.V.Morton</v>
          </cell>
          <cell r="C4364" t="str">
            <v>Gesneriaceae</v>
          </cell>
          <cell r="D4364" t="str">
            <v>Cremosperma</v>
          </cell>
          <cell r="E4364" t="str">
            <v>congruens</v>
          </cell>
          <cell r="F4364" t="str">
            <v>C.V.Morton</v>
          </cell>
          <cell r="G4364" t="str">
            <v>-</v>
          </cell>
        </row>
        <row r="4365">
          <cell r="A4365">
            <v>189109102</v>
          </cell>
          <cell r="B4365" t="str">
            <v>Cremosperma hirsutissimum Benth.</v>
          </cell>
          <cell r="C4365" t="str">
            <v>Gesneriaceae</v>
          </cell>
          <cell r="D4365" t="str">
            <v>Cremosperma</v>
          </cell>
          <cell r="E4365" t="str">
            <v>hirsutissimum</v>
          </cell>
          <cell r="F4365" t="str">
            <v>Benth.</v>
          </cell>
          <cell r="G4365" t="str">
            <v>-</v>
          </cell>
        </row>
        <row r="4366">
          <cell r="A4366">
            <v>189110100</v>
          </cell>
          <cell r="B4366" t="str">
            <v>Diastema sp.</v>
          </cell>
          <cell r="C4366" t="str">
            <v>Gesneriaceae</v>
          </cell>
          <cell r="D4366" t="str">
            <v>Diastema</v>
          </cell>
          <cell r="E4366" t="str">
            <v>sp.</v>
          </cell>
          <cell r="F4366" t="str">
            <v>-</v>
          </cell>
          <cell r="G4366" t="str">
            <v>-</v>
          </cell>
        </row>
        <row r="4367">
          <cell r="A4367">
            <v>189110101</v>
          </cell>
          <cell r="B4367" t="str">
            <v>Diastema racemiferum Benth.</v>
          </cell>
          <cell r="C4367" t="str">
            <v>Gesneriaceae</v>
          </cell>
          <cell r="D4367" t="str">
            <v>Diastema</v>
          </cell>
          <cell r="E4367" t="str">
            <v>racemiferum</v>
          </cell>
          <cell r="F4367" t="str">
            <v>Benth.</v>
          </cell>
          <cell r="G4367" t="str">
            <v>-</v>
          </cell>
        </row>
        <row r="4368">
          <cell r="A4368">
            <v>189111100</v>
          </cell>
          <cell r="B4368" t="str">
            <v>Drymonia sp.</v>
          </cell>
          <cell r="C4368" t="str">
            <v>Gesneriaceae</v>
          </cell>
          <cell r="D4368" t="str">
            <v>Drymonia</v>
          </cell>
          <cell r="E4368" t="str">
            <v>sp.</v>
          </cell>
          <cell r="F4368" t="str">
            <v>-</v>
          </cell>
          <cell r="G4368" t="str">
            <v>-</v>
          </cell>
        </row>
        <row r="4369">
          <cell r="A4369">
            <v>189111101</v>
          </cell>
          <cell r="B4369" t="str">
            <v>Drymonia affinis (Mansf.) Wiehler</v>
          </cell>
          <cell r="C4369" t="str">
            <v>Gesneriaceae</v>
          </cell>
          <cell r="D4369" t="str">
            <v>Drymonia</v>
          </cell>
          <cell r="E4369" t="str">
            <v>affinis</v>
          </cell>
          <cell r="F4369" t="str">
            <v>(Mansf.) Wiehler</v>
          </cell>
          <cell r="G4369" t="str">
            <v>Flor de murciélago</v>
          </cell>
        </row>
        <row r="4370">
          <cell r="A4370">
            <v>189111102</v>
          </cell>
          <cell r="B4370" t="str">
            <v>Drymonia anisophylla L.E.Skog &amp; L.P.Kvist</v>
          </cell>
          <cell r="C4370" t="str">
            <v>Gesneriaceae</v>
          </cell>
          <cell r="D4370" t="str">
            <v>Drymonia</v>
          </cell>
          <cell r="E4370" t="str">
            <v>anisophylla</v>
          </cell>
          <cell r="F4370" t="str">
            <v>L.E.Skog &amp; L.P.Kvist</v>
          </cell>
          <cell r="G4370" t="str">
            <v>Arco sacha</v>
          </cell>
        </row>
        <row r="4371">
          <cell r="A4371">
            <v>189111103</v>
          </cell>
          <cell r="B4371" t="str">
            <v>Drymonia candida Hanst.</v>
          </cell>
          <cell r="C4371" t="str">
            <v>Gesneriaceae</v>
          </cell>
          <cell r="D4371" t="str">
            <v>Drymonia</v>
          </cell>
          <cell r="E4371" t="str">
            <v>candida</v>
          </cell>
          <cell r="F4371" t="str">
            <v>Hanst.</v>
          </cell>
          <cell r="G4371" t="str">
            <v>-</v>
          </cell>
        </row>
        <row r="4372">
          <cell r="A4372">
            <v>189111104</v>
          </cell>
          <cell r="B4372" t="str">
            <v>Drymonia coccinea (Aubl.) Wiehler</v>
          </cell>
          <cell r="C4372" t="str">
            <v>Gesneriaceae</v>
          </cell>
          <cell r="D4372" t="str">
            <v>Drymonia</v>
          </cell>
          <cell r="E4372" t="str">
            <v>coccinea</v>
          </cell>
          <cell r="F4372" t="str">
            <v>(Aubl.) Wiehler</v>
          </cell>
          <cell r="G4372" t="str">
            <v>Arco | Hierba de sarna | Bejuco soldador | Carpintero rojo | Flor de murciélago | Perfume de gallo</v>
          </cell>
        </row>
        <row r="4373">
          <cell r="A4373">
            <v>189111105</v>
          </cell>
          <cell r="B4373" t="str">
            <v>Drymonia crenatiloba (Mansf.) Wiehler</v>
          </cell>
          <cell r="C4373" t="str">
            <v>Gesneriaceae</v>
          </cell>
          <cell r="D4373" t="str">
            <v>Drymonia</v>
          </cell>
          <cell r="E4373" t="str">
            <v>crenatiloba</v>
          </cell>
          <cell r="F4373" t="str">
            <v>(Mansf.) Wiehler</v>
          </cell>
          <cell r="G4373" t="str">
            <v>-</v>
          </cell>
        </row>
        <row r="4374">
          <cell r="A4374">
            <v>189111106</v>
          </cell>
          <cell r="B4374" t="str">
            <v>Drymonia fimbriata C.V.Morton</v>
          </cell>
          <cell r="C4374" t="str">
            <v>Gesneriaceae</v>
          </cell>
          <cell r="D4374" t="str">
            <v>Drymonia</v>
          </cell>
          <cell r="E4374" t="str">
            <v>fimbriata</v>
          </cell>
          <cell r="F4374" t="str">
            <v>C.V.Morton</v>
          </cell>
          <cell r="G4374" t="str">
            <v>-</v>
          </cell>
        </row>
        <row r="4375">
          <cell r="A4375">
            <v>189111107</v>
          </cell>
          <cell r="B4375" t="str">
            <v>Drymonia hoppii (Mansf.) Wiehler</v>
          </cell>
          <cell r="C4375" t="str">
            <v>Gesneriaceae</v>
          </cell>
          <cell r="D4375" t="str">
            <v>Drymonia</v>
          </cell>
          <cell r="E4375" t="str">
            <v>hoppii</v>
          </cell>
          <cell r="F4375" t="str">
            <v>(Mansf.) Wiehler</v>
          </cell>
          <cell r="G4375" t="str">
            <v>-</v>
          </cell>
        </row>
        <row r="4376">
          <cell r="A4376">
            <v>189111108</v>
          </cell>
          <cell r="B4376" t="str">
            <v>Drymonia lanceolata (Hanst.) C.V.Morton</v>
          </cell>
          <cell r="C4376" t="str">
            <v>Gesneriaceae</v>
          </cell>
          <cell r="D4376" t="str">
            <v>Drymonia</v>
          </cell>
          <cell r="E4376" t="str">
            <v>lanceolata</v>
          </cell>
          <cell r="F4376" t="str">
            <v>(Hanst.) C.V.Morton</v>
          </cell>
          <cell r="G4376" t="str">
            <v>-</v>
          </cell>
        </row>
        <row r="4377">
          <cell r="A4377">
            <v>189111109</v>
          </cell>
          <cell r="B4377" t="str">
            <v>Drymonia longifolia Poepp.</v>
          </cell>
          <cell r="C4377" t="str">
            <v>Gesneriaceae</v>
          </cell>
          <cell r="D4377" t="str">
            <v>Drymonia</v>
          </cell>
          <cell r="E4377" t="str">
            <v>longifolia</v>
          </cell>
          <cell r="F4377" t="str">
            <v>Poepp.</v>
          </cell>
          <cell r="G4377" t="str">
            <v>-</v>
          </cell>
        </row>
        <row r="4378">
          <cell r="A4378">
            <v>189111110</v>
          </cell>
          <cell r="B4378" t="str">
            <v>Drymonia macrophylla (Oerst.) H.E.Moore</v>
          </cell>
          <cell r="C4378" t="str">
            <v>Gesneriaceae</v>
          </cell>
          <cell r="D4378" t="str">
            <v>Drymonia</v>
          </cell>
          <cell r="E4378" t="str">
            <v>macrophylla</v>
          </cell>
          <cell r="F4378" t="str">
            <v>(Oerst.) H.E.Moore</v>
          </cell>
          <cell r="G4378" t="str">
            <v>-</v>
          </cell>
        </row>
        <row r="4379">
          <cell r="A4379">
            <v>189111111</v>
          </cell>
          <cell r="B4379" t="str">
            <v>Drymonia pendula (Poepp.) Wiehler</v>
          </cell>
          <cell r="C4379" t="str">
            <v>Gesneriaceae</v>
          </cell>
          <cell r="D4379" t="str">
            <v>Drymonia</v>
          </cell>
          <cell r="E4379" t="str">
            <v>pendula</v>
          </cell>
          <cell r="F4379" t="str">
            <v>(Poepp.) Wiehler</v>
          </cell>
          <cell r="G4379" t="str">
            <v>Carpintero amarilllo | Carpintero redondo amarillo</v>
          </cell>
        </row>
        <row r="4380">
          <cell r="A4380">
            <v>189111112</v>
          </cell>
          <cell r="B4380" t="str">
            <v>Drymonia semicordata (Poepp.) Wiehler</v>
          </cell>
          <cell r="C4380" t="str">
            <v>Gesneriaceae</v>
          </cell>
          <cell r="D4380" t="str">
            <v>Drymonia</v>
          </cell>
          <cell r="E4380" t="str">
            <v>semicordata</v>
          </cell>
          <cell r="F4380" t="str">
            <v>(Poepp.) Wiehler</v>
          </cell>
          <cell r="G4380" t="str">
            <v>-</v>
          </cell>
        </row>
        <row r="4381">
          <cell r="A4381">
            <v>189111113</v>
          </cell>
          <cell r="B4381" t="str">
            <v>Drymonia serrulata (Jacq.) Mart.</v>
          </cell>
          <cell r="C4381" t="str">
            <v>Gesneriaceae</v>
          </cell>
          <cell r="D4381" t="str">
            <v>Drymonia</v>
          </cell>
          <cell r="E4381" t="str">
            <v>serrulata</v>
          </cell>
          <cell r="F4381" t="str">
            <v>(Jacq.) Mart.</v>
          </cell>
          <cell r="G4381" t="str">
            <v>Bejuco de la erisipela | Lusinia de monte</v>
          </cell>
        </row>
        <row r="4382">
          <cell r="A4382">
            <v>189111114</v>
          </cell>
          <cell r="B4382" t="str">
            <v>Drymonia teuscheri (Raymond) J.L.Clark</v>
          </cell>
          <cell r="C4382" t="str">
            <v>Gesneriaceae</v>
          </cell>
          <cell r="D4382" t="str">
            <v>Drymonia</v>
          </cell>
          <cell r="E4382" t="str">
            <v>teuscheri</v>
          </cell>
          <cell r="F4382" t="str">
            <v>(Raymond) J.L.Clark</v>
          </cell>
          <cell r="G4382" t="str">
            <v>-</v>
          </cell>
        </row>
        <row r="4383">
          <cell r="A4383">
            <v>189111115</v>
          </cell>
          <cell r="B4383" t="str">
            <v>Drymonia urceolata Wiehler</v>
          </cell>
          <cell r="C4383" t="str">
            <v>Gesneriaceae</v>
          </cell>
          <cell r="D4383" t="str">
            <v>Drymonia</v>
          </cell>
          <cell r="E4383" t="str">
            <v>urceolata</v>
          </cell>
          <cell r="F4383" t="str">
            <v>Wiehler</v>
          </cell>
          <cell r="G4383" t="str">
            <v>-</v>
          </cell>
        </row>
        <row r="4384">
          <cell r="A4384">
            <v>189111116</v>
          </cell>
          <cell r="B4384" t="str">
            <v>Drymonia variegata L.Uribe</v>
          </cell>
          <cell r="C4384" t="str">
            <v>Gesneriaceae</v>
          </cell>
          <cell r="D4384" t="str">
            <v>Drymonia</v>
          </cell>
          <cell r="E4384" t="str">
            <v>variegata</v>
          </cell>
          <cell r="F4384" t="str">
            <v>L.Uribe</v>
          </cell>
          <cell r="G4384" t="str">
            <v>-</v>
          </cell>
        </row>
        <row r="4385">
          <cell r="A4385">
            <v>189111117</v>
          </cell>
          <cell r="B4385" t="str">
            <v>Drymonia warszewicziana Hanst.</v>
          </cell>
          <cell r="C4385" t="str">
            <v>Gesneriaceae</v>
          </cell>
          <cell r="D4385" t="str">
            <v>Drymonia</v>
          </cell>
          <cell r="E4385" t="str">
            <v>warszewicziana</v>
          </cell>
          <cell r="F4385" t="str">
            <v>Hanst.</v>
          </cell>
          <cell r="G4385" t="str">
            <v>caracucho morado</v>
          </cell>
        </row>
        <row r="4386">
          <cell r="A4386">
            <v>189112100</v>
          </cell>
          <cell r="B4386" t="str">
            <v>Episcia sp.</v>
          </cell>
          <cell r="C4386" t="str">
            <v>Gesneriaceae</v>
          </cell>
          <cell r="D4386" t="str">
            <v>Episcia</v>
          </cell>
          <cell r="E4386" t="str">
            <v>sp.</v>
          </cell>
          <cell r="F4386" t="str">
            <v>-</v>
          </cell>
          <cell r="G4386" t="str">
            <v>-</v>
          </cell>
        </row>
        <row r="4387">
          <cell r="A4387">
            <v>189112101</v>
          </cell>
          <cell r="B4387" t="str">
            <v>Episcia cupreata (Hook.) Hanst.</v>
          </cell>
          <cell r="C4387" t="str">
            <v>Gesneriaceae</v>
          </cell>
          <cell r="D4387" t="str">
            <v>Episcia</v>
          </cell>
          <cell r="E4387" t="str">
            <v>cupreata</v>
          </cell>
          <cell r="F4387" t="str">
            <v>(Hook.) Hanst.</v>
          </cell>
          <cell r="G4387" t="str">
            <v>-</v>
          </cell>
        </row>
        <row r="4388">
          <cell r="A4388">
            <v>189112102</v>
          </cell>
          <cell r="B4388" t="str">
            <v>Episcia fimbriata Fritsch</v>
          </cell>
          <cell r="C4388" t="str">
            <v>Gesneriaceae</v>
          </cell>
          <cell r="D4388" t="str">
            <v>Episcia</v>
          </cell>
          <cell r="E4388" t="str">
            <v>fimbriata</v>
          </cell>
          <cell r="F4388" t="str">
            <v>Fritsch</v>
          </cell>
          <cell r="G4388" t="str">
            <v>Ojo del diablo</v>
          </cell>
        </row>
        <row r="4389">
          <cell r="A4389">
            <v>189112103</v>
          </cell>
          <cell r="B4389" t="str">
            <v>Episcia reptans Mart.</v>
          </cell>
          <cell r="C4389" t="str">
            <v>Gesneriaceae</v>
          </cell>
          <cell r="D4389" t="str">
            <v>Episcia</v>
          </cell>
          <cell r="E4389" t="str">
            <v>reptans</v>
          </cell>
          <cell r="F4389" t="str">
            <v>Mart.</v>
          </cell>
          <cell r="G4389" t="str">
            <v>Tapí | Añadidor</v>
          </cell>
        </row>
        <row r="4390">
          <cell r="A4390">
            <v>189113100</v>
          </cell>
          <cell r="B4390" t="str">
            <v>Gasteranthus sp.</v>
          </cell>
          <cell r="C4390" t="str">
            <v>Gesneriaceae</v>
          </cell>
          <cell r="D4390" t="str">
            <v>Gasteranthus</v>
          </cell>
          <cell r="E4390" t="str">
            <v>sp.</v>
          </cell>
          <cell r="F4390" t="str">
            <v>-</v>
          </cell>
          <cell r="G4390" t="str">
            <v>-</v>
          </cell>
        </row>
        <row r="4391">
          <cell r="A4391">
            <v>189113101</v>
          </cell>
          <cell r="B4391" t="str">
            <v>Gasteranthus calcaratus (Kunth) Wiehler</v>
          </cell>
          <cell r="C4391" t="str">
            <v>Gesneriaceae</v>
          </cell>
          <cell r="D4391" t="str">
            <v>Gasteranthus</v>
          </cell>
          <cell r="E4391" t="str">
            <v>calcaratus</v>
          </cell>
          <cell r="F4391" t="str">
            <v>(Kunth) Wiehler</v>
          </cell>
          <cell r="G4391" t="str">
            <v>-</v>
          </cell>
        </row>
        <row r="4392">
          <cell r="A4392">
            <v>189113102</v>
          </cell>
          <cell r="B4392" t="str">
            <v>Gasteranthus corallinus (Fritsch) Wiehler</v>
          </cell>
          <cell r="C4392" t="str">
            <v>Gesneriaceae</v>
          </cell>
          <cell r="D4392" t="str">
            <v>Gasteranthus</v>
          </cell>
          <cell r="E4392" t="str">
            <v>corallinus</v>
          </cell>
          <cell r="F4392" t="str">
            <v>(Fritsch) Wiehler</v>
          </cell>
          <cell r="G4392" t="str">
            <v>-</v>
          </cell>
        </row>
        <row r="4393">
          <cell r="A4393">
            <v>189113103</v>
          </cell>
          <cell r="B4393" t="str">
            <v>Gasteranthus oncogastrus (Hanst.) Wiehler</v>
          </cell>
          <cell r="C4393" t="str">
            <v>Gesneriaceae</v>
          </cell>
          <cell r="D4393" t="str">
            <v>Gasteranthus</v>
          </cell>
          <cell r="E4393" t="str">
            <v>oncogastrus</v>
          </cell>
          <cell r="F4393" t="str">
            <v>(Hanst.) Wiehler</v>
          </cell>
          <cell r="G4393" t="str">
            <v>-</v>
          </cell>
        </row>
        <row r="4394">
          <cell r="A4394">
            <v>189113104</v>
          </cell>
          <cell r="B4394" t="str">
            <v>Gasteranthus pansamalanus (Donn.Sm.) Wiehler</v>
          </cell>
          <cell r="C4394" t="str">
            <v>Gesneriaceae</v>
          </cell>
          <cell r="D4394" t="str">
            <v>Gasteranthus</v>
          </cell>
          <cell r="E4394" t="str">
            <v>pansamalanus</v>
          </cell>
          <cell r="F4394" t="str">
            <v>(Donn.Sm.) Wiehler</v>
          </cell>
          <cell r="G4394" t="str">
            <v>-</v>
          </cell>
        </row>
        <row r="4395">
          <cell r="A4395">
            <v>189113105</v>
          </cell>
          <cell r="B4395" t="str">
            <v>Gasteranthus wendlandianus (Hanst.) Wiehler</v>
          </cell>
          <cell r="C4395" t="str">
            <v>Gesneriaceae</v>
          </cell>
          <cell r="D4395" t="str">
            <v>Gasteranthus</v>
          </cell>
          <cell r="E4395" t="str">
            <v>wendlandianus</v>
          </cell>
          <cell r="F4395" t="str">
            <v>(Hanst.) Wiehler</v>
          </cell>
          <cell r="G4395" t="str">
            <v>-</v>
          </cell>
        </row>
        <row r="4396">
          <cell r="A4396">
            <v>189114100</v>
          </cell>
          <cell r="B4396" t="str">
            <v>Glossoloma sp.</v>
          </cell>
          <cell r="C4396" t="str">
            <v>Gesneriaceae</v>
          </cell>
          <cell r="D4396" t="str">
            <v>Glossoloma</v>
          </cell>
          <cell r="E4396" t="str">
            <v>sp.</v>
          </cell>
          <cell r="F4396" t="str">
            <v>-</v>
          </cell>
          <cell r="G4396" t="str">
            <v>-</v>
          </cell>
        </row>
        <row r="4397">
          <cell r="A4397">
            <v>189114101</v>
          </cell>
          <cell r="B4397" t="str">
            <v>Glossoloma anomalum J.L.Clark</v>
          </cell>
          <cell r="C4397" t="str">
            <v>Gesneriaceae</v>
          </cell>
          <cell r="D4397" t="str">
            <v>Glossoloma</v>
          </cell>
          <cell r="E4397" t="str">
            <v>anomalum</v>
          </cell>
          <cell r="F4397" t="str">
            <v>J.L.Clark</v>
          </cell>
          <cell r="G4397" t="str">
            <v>-</v>
          </cell>
        </row>
        <row r="4398">
          <cell r="A4398">
            <v>189114102</v>
          </cell>
          <cell r="B4398" t="str">
            <v>Glossoloma baguense (L.E.Skog) J.L.Clark</v>
          </cell>
          <cell r="C4398" t="str">
            <v>Gesneriaceae</v>
          </cell>
          <cell r="D4398" t="str">
            <v>Glossoloma</v>
          </cell>
          <cell r="E4398" t="str">
            <v>baguense</v>
          </cell>
          <cell r="F4398" t="str">
            <v>(L.E.Skog) J.L.Clark</v>
          </cell>
          <cell r="G4398" t="str">
            <v>-</v>
          </cell>
        </row>
        <row r="4399">
          <cell r="A4399">
            <v>189114103</v>
          </cell>
          <cell r="B4399" t="str">
            <v>Glossoloma ichthyoderma (Hanst.) J.L.Clark</v>
          </cell>
          <cell r="C4399" t="str">
            <v>Gesneriaceae</v>
          </cell>
          <cell r="D4399" t="str">
            <v>Glossoloma</v>
          </cell>
          <cell r="E4399" t="str">
            <v>ichthyoderma</v>
          </cell>
          <cell r="F4399" t="str">
            <v>(Hanst.) J.L.Clark</v>
          </cell>
          <cell r="G4399" t="str">
            <v>-</v>
          </cell>
        </row>
        <row r="4400">
          <cell r="A4400">
            <v>189114104</v>
          </cell>
          <cell r="B4400" t="str">
            <v>Glossoloma medusaeum (L.E.Skog) J.L.Clark</v>
          </cell>
          <cell r="C4400" t="str">
            <v>Gesneriaceae</v>
          </cell>
          <cell r="D4400" t="str">
            <v>Glossoloma</v>
          </cell>
          <cell r="E4400" t="str">
            <v>medusaeum</v>
          </cell>
          <cell r="F4400" t="str">
            <v>(L.E.Skog) J.L.Clark</v>
          </cell>
          <cell r="G4400" t="str">
            <v>El moño</v>
          </cell>
        </row>
        <row r="4401">
          <cell r="A4401">
            <v>189114105</v>
          </cell>
          <cell r="B4401" t="str">
            <v>Glossoloma oblongicalyx (J.L.Clark &amp; L.E.Skog) J.L.Clark</v>
          </cell>
          <cell r="C4401" t="str">
            <v>Gesneriaceae</v>
          </cell>
          <cell r="D4401" t="str">
            <v>Glossoloma</v>
          </cell>
          <cell r="E4401" t="str">
            <v>oblongicalyx</v>
          </cell>
          <cell r="F4401" t="str">
            <v>(J.L.Clark &amp; L.E.Skog) J.L.Clark</v>
          </cell>
          <cell r="G4401" t="str">
            <v>-</v>
          </cell>
        </row>
        <row r="4402">
          <cell r="A4402">
            <v>189114106</v>
          </cell>
          <cell r="B4402" t="str">
            <v>Glossoloma schultzei (Mansf.) J.L.Clark</v>
          </cell>
          <cell r="C4402" t="str">
            <v>Gesneriaceae</v>
          </cell>
          <cell r="D4402" t="str">
            <v>Glossoloma</v>
          </cell>
          <cell r="E4402" t="str">
            <v>schultzei</v>
          </cell>
          <cell r="F4402" t="str">
            <v>(Mansf.) J.L.Clark</v>
          </cell>
          <cell r="G4402" t="str">
            <v>-</v>
          </cell>
        </row>
        <row r="4403">
          <cell r="A4403">
            <v>189114107</v>
          </cell>
          <cell r="B4403" t="str">
            <v>Glossoloma tetragonoides (Mansf.) J.L.Clark</v>
          </cell>
          <cell r="C4403" t="str">
            <v>Gesneriaceae</v>
          </cell>
          <cell r="D4403" t="str">
            <v>Glossoloma</v>
          </cell>
          <cell r="E4403" t="str">
            <v>tetragonoides</v>
          </cell>
          <cell r="F4403" t="str">
            <v>(Mansf.) J.L.Clark</v>
          </cell>
          <cell r="G4403" t="str">
            <v>-</v>
          </cell>
        </row>
        <row r="4404">
          <cell r="A4404">
            <v>189115100</v>
          </cell>
          <cell r="B4404" t="str">
            <v>Gloxinia perennis (L.) Fritsch</v>
          </cell>
          <cell r="C4404" t="str">
            <v>Gesneriaceae</v>
          </cell>
          <cell r="D4404" t="str">
            <v>Gloxinia</v>
          </cell>
          <cell r="E4404" t="str">
            <v>perennis</v>
          </cell>
          <cell r="F4404" t="str">
            <v>(L.) Fritsch</v>
          </cell>
          <cell r="G4404" t="str">
            <v>-</v>
          </cell>
        </row>
        <row r="4405">
          <cell r="A4405">
            <v>189116100</v>
          </cell>
          <cell r="B4405" t="str">
            <v>Gloxiniopsis sp.</v>
          </cell>
          <cell r="C4405" t="str">
            <v>Gesneriaceae</v>
          </cell>
          <cell r="D4405" t="str">
            <v>Gloxiniopsis</v>
          </cell>
          <cell r="E4405" t="str">
            <v>sp.</v>
          </cell>
          <cell r="F4405" t="str">
            <v>-</v>
          </cell>
          <cell r="G4405" t="str">
            <v>Caracola | Tosilla | Copa azul | Campanilla</v>
          </cell>
        </row>
        <row r="4406">
          <cell r="A4406">
            <v>189116101</v>
          </cell>
          <cell r="B4406" t="str">
            <v>Gloxiniopsis racemosa (Benth.) Roalson &amp; Boggan</v>
          </cell>
          <cell r="C4406" t="str">
            <v>Gesneriaceae</v>
          </cell>
          <cell r="D4406" t="str">
            <v>Gloxiniopsis</v>
          </cell>
          <cell r="E4406" t="str">
            <v>racemosa</v>
          </cell>
          <cell r="F4406" t="str">
            <v>(Benth.) Roalson &amp; Boggan</v>
          </cell>
          <cell r="G4406" t="str">
            <v>-</v>
          </cell>
        </row>
        <row r="4407">
          <cell r="A4407">
            <v>189117100</v>
          </cell>
          <cell r="B4407" t="str">
            <v>Kohleria sp.</v>
          </cell>
          <cell r="C4407" t="str">
            <v>Gesneriaceae</v>
          </cell>
          <cell r="D4407" t="str">
            <v>Kohleria</v>
          </cell>
          <cell r="E4407" t="str">
            <v>sp.</v>
          </cell>
          <cell r="F4407" t="str">
            <v>-</v>
          </cell>
          <cell r="G4407" t="str">
            <v>-</v>
          </cell>
        </row>
        <row r="4408">
          <cell r="A4408">
            <v>189117101</v>
          </cell>
          <cell r="B4408" t="str">
            <v>Kohleria grandiflora L.P.Kvist &amp; L.E.Skog</v>
          </cell>
          <cell r="C4408" t="str">
            <v>Gesneriaceae</v>
          </cell>
          <cell r="D4408" t="str">
            <v>Kohleria</v>
          </cell>
          <cell r="E4408" t="str">
            <v>grandiflora</v>
          </cell>
          <cell r="F4408" t="str">
            <v>L.P.Kvist &amp; L.E.Skog</v>
          </cell>
          <cell r="G4408" t="str">
            <v>-</v>
          </cell>
        </row>
        <row r="4409">
          <cell r="A4409">
            <v>189117102</v>
          </cell>
          <cell r="B4409" t="str">
            <v>Kohleria hirsuta (Kunth) Regel</v>
          </cell>
          <cell r="C4409" t="str">
            <v>Gesneriaceae</v>
          </cell>
          <cell r="D4409" t="str">
            <v>Kohleria</v>
          </cell>
          <cell r="E4409" t="str">
            <v>hirsuta</v>
          </cell>
          <cell r="F4409" t="str">
            <v>(Kunth) Regel</v>
          </cell>
          <cell r="G4409" t="str">
            <v>-</v>
          </cell>
        </row>
        <row r="4410">
          <cell r="A4410">
            <v>189117103</v>
          </cell>
          <cell r="B4410" t="str">
            <v>Kohleria longicalyx L.P.Kvist &amp; L.E.Skog</v>
          </cell>
          <cell r="C4410" t="str">
            <v>Gesneriaceae</v>
          </cell>
          <cell r="D4410" t="str">
            <v>Kohleria</v>
          </cell>
          <cell r="E4410" t="str">
            <v>longicalyx</v>
          </cell>
          <cell r="F4410" t="str">
            <v>L.P.Kvist &amp; L.E.Skog</v>
          </cell>
          <cell r="G4410" t="str">
            <v>-</v>
          </cell>
        </row>
        <row r="4411">
          <cell r="A4411">
            <v>189117104</v>
          </cell>
          <cell r="B4411" t="str">
            <v>Kohleria stuebeliana Fritsch</v>
          </cell>
          <cell r="C4411" t="str">
            <v>Gesneriaceae</v>
          </cell>
          <cell r="D4411" t="str">
            <v>Kohleria</v>
          </cell>
          <cell r="E4411" t="str">
            <v>stuebeliana</v>
          </cell>
          <cell r="F4411" t="str">
            <v>Fritsch</v>
          </cell>
          <cell r="G4411" t="str">
            <v>-</v>
          </cell>
        </row>
        <row r="4412">
          <cell r="A4412">
            <v>189117105</v>
          </cell>
          <cell r="B4412" t="str">
            <v>Kohleria tubiflora (Cav.) Hanst.</v>
          </cell>
          <cell r="C4412" t="str">
            <v>Gesneriaceae</v>
          </cell>
          <cell r="D4412" t="str">
            <v>Kohleria</v>
          </cell>
          <cell r="E4412" t="str">
            <v>tubiflora</v>
          </cell>
          <cell r="F4412" t="str">
            <v>(Cav.) Hanst.</v>
          </cell>
          <cell r="G4412" t="str">
            <v>Pana</v>
          </cell>
        </row>
        <row r="4413">
          <cell r="A4413">
            <v>189118100</v>
          </cell>
          <cell r="B4413" t="str">
            <v>Lesia savannarum (C.V.Morton) J.L.Clark &amp; J.F.Sm.</v>
          </cell>
          <cell r="C4413" t="str">
            <v>Gesneriaceae</v>
          </cell>
          <cell r="D4413" t="str">
            <v>Lesia</v>
          </cell>
          <cell r="E4413" t="str">
            <v>savannarum</v>
          </cell>
          <cell r="F4413" t="str">
            <v>(C.V.Morton) J.L.Clark &amp; J.F.Sm.</v>
          </cell>
          <cell r="G4413" t="str">
            <v>-</v>
          </cell>
        </row>
        <row r="4414">
          <cell r="A4414">
            <v>189119100</v>
          </cell>
          <cell r="B4414" t="str">
            <v>Monopyle sp.</v>
          </cell>
          <cell r="C4414" t="str">
            <v>Gesneriaceae</v>
          </cell>
          <cell r="D4414" t="str">
            <v>Monopyle</v>
          </cell>
          <cell r="E4414" t="str">
            <v>sp.</v>
          </cell>
          <cell r="F4414" t="str">
            <v>-</v>
          </cell>
          <cell r="G4414" t="str">
            <v>-</v>
          </cell>
        </row>
        <row r="4415">
          <cell r="A4415">
            <v>189119101</v>
          </cell>
          <cell r="B4415" t="str">
            <v>Monopyle inaequalis C.V.Morton</v>
          </cell>
          <cell r="C4415" t="str">
            <v>Gesneriaceae</v>
          </cell>
          <cell r="D4415" t="str">
            <v>Monopyle</v>
          </cell>
          <cell r="E4415" t="str">
            <v>inaequalis</v>
          </cell>
          <cell r="F4415" t="str">
            <v>C.V.Morton</v>
          </cell>
          <cell r="G4415" t="str">
            <v>-</v>
          </cell>
        </row>
        <row r="4416">
          <cell r="A4416">
            <v>189119102</v>
          </cell>
          <cell r="B4416" t="str">
            <v>Monopyle macrocarpa Benth.</v>
          </cell>
          <cell r="C4416" t="str">
            <v>Gesneriaceae</v>
          </cell>
          <cell r="D4416" t="str">
            <v>Monopyle</v>
          </cell>
          <cell r="E4416" t="str">
            <v>macrocarpa</v>
          </cell>
          <cell r="F4416" t="str">
            <v>Benth.</v>
          </cell>
          <cell r="G4416" t="str">
            <v>-</v>
          </cell>
        </row>
        <row r="4417">
          <cell r="A4417">
            <v>189119103</v>
          </cell>
          <cell r="B4417" t="str">
            <v>Monopyle subdimidiata (Klotzsch &amp; Hanst.) Mansf.</v>
          </cell>
          <cell r="C4417" t="str">
            <v>Gesneriaceae</v>
          </cell>
          <cell r="D4417" t="str">
            <v>Monopyle</v>
          </cell>
          <cell r="E4417" t="str">
            <v>subdimidiata</v>
          </cell>
          <cell r="F4417" t="str">
            <v>(Klotzsch &amp; Hanst.) Mansf.</v>
          </cell>
          <cell r="G4417" t="str">
            <v>-</v>
          </cell>
        </row>
        <row r="4418">
          <cell r="A4418">
            <v>189120100</v>
          </cell>
          <cell r="B4418" t="str">
            <v>Napeanthus sp.</v>
          </cell>
          <cell r="C4418" t="str">
            <v>Gesneriaceae</v>
          </cell>
          <cell r="D4418" t="str">
            <v>Napeanthus</v>
          </cell>
          <cell r="E4418" t="str">
            <v>sp.</v>
          </cell>
          <cell r="F4418" t="str">
            <v>-</v>
          </cell>
          <cell r="G4418" t="str">
            <v>-</v>
          </cell>
        </row>
        <row r="4419">
          <cell r="A4419">
            <v>189120101</v>
          </cell>
          <cell r="B4419" t="str">
            <v>Napeanthus apodemus Donn. Sm.</v>
          </cell>
          <cell r="C4419" t="str">
            <v>Gesneriaceae</v>
          </cell>
          <cell r="D4419" t="str">
            <v>Napeanthus</v>
          </cell>
          <cell r="E4419" t="str">
            <v>apodemus</v>
          </cell>
          <cell r="F4419" t="str">
            <v>Donn. Sm.</v>
          </cell>
          <cell r="G4419" t="str">
            <v>-</v>
          </cell>
        </row>
        <row r="4420">
          <cell r="A4420">
            <v>189120102</v>
          </cell>
          <cell r="B4420" t="str">
            <v>Napeanthus riparius Philipson</v>
          </cell>
          <cell r="C4420" t="str">
            <v>Gesneriaceae</v>
          </cell>
          <cell r="D4420" t="str">
            <v>Napeanthus</v>
          </cell>
          <cell r="E4420" t="str">
            <v>riparius</v>
          </cell>
          <cell r="F4420" t="str">
            <v>Philipson</v>
          </cell>
          <cell r="G4420" t="str">
            <v>-</v>
          </cell>
        </row>
        <row r="4421">
          <cell r="A4421">
            <v>189121100</v>
          </cell>
          <cell r="B4421" t="str">
            <v>Nautilocalyx sp.</v>
          </cell>
          <cell r="C4421" t="str">
            <v>Gesneriaceae</v>
          </cell>
          <cell r="D4421" t="str">
            <v>Nautilocalyx</v>
          </cell>
          <cell r="E4421" t="str">
            <v>sp.</v>
          </cell>
          <cell r="F4421" t="str">
            <v>-</v>
          </cell>
          <cell r="G4421" t="str">
            <v>Planta de hoja de venado | Mata de venado</v>
          </cell>
        </row>
        <row r="4422">
          <cell r="A4422">
            <v>189121101</v>
          </cell>
          <cell r="B4422" t="str">
            <v>Nautilocalyx arenarius L.E.Skog &amp; Steyerm.</v>
          </cell>
          <cell r="C4422" t="str">
            <v>Gesneriaceae</v>
          </cell>
          <cell r="D4422" t="str">
            <v>Nautilocalyx</v>
          </cell>
          <cell r="E4422" t="str">
            <v>arenarius</v>
          </cell>
          <cell r="F4422" t="str">
            <v>L.E.Skog &amp; Steyerm.</v>
          </cell>
          <cell r="G4422" t="str">
            <v>-</v>
          </cell>
        </row>
        <row r="4423">
          <cell r="A4423">
            <v>189121102</v>
          </cell>
          <cell r="B4423" t="str">
            <v>Nautilocalyx cordatus (Gleason) L.E.Skog</v>
          </cell>
          <cell r="C4423" t="str">
            <v>Gesneriaceae</v>
          </cell>
          <cell r="D4423" t="str">
            <v>Nautilocalyx</v>
          </cell>
          <cell r="E4423" t="str">
            <v>cordatus</v>
          </cell>
          <cell r="F4423" t="str">
            <v>(Gleason) L.E.Skog</v>
          </cell>
          <cell r="G4423" t="str">
            <v>-</v>
          </cell>
        </row>
        <row r="4424">
          <cell r="A4424">
            <v>189121103</v>
          </cell>
          <cell r="B4424" t="str">
            <v>Nautilocalyx erytranthus J.L.Clark &amp; M.M.Mora</v>
          </cell>
          <cell r="C4424" t="str">
            <v>Gesneriaceae</v>
          </cell>
          <cell r="D4424" t="str">
            <v>Nautilocalyx</v>
          </cell>
          <cell r="E4424" t="str">
            <v>erytranthus</v>
          </cell>
          <cell r="F4424" t="str">
            <v>J.L.Clark &amp; M.M.Mora</v>
          </cell>
          <cell r="G4424" t="str">
            <v>-</v>
          </cell>
        </row>
        <row r="4425">
          <cell r="A4425">
            <v>189121104</v>
          </cell>
          <cell r="B4425" t="str">
            <v>Nautilocalyx forgetii (Sprague) Sprague</v>
          </cell>
          <cell r="C4425" t="str">
            <v>Gesneriaceae</v>
          </cell>
          <cell r="D4425" t="str">
            <v>Nautilocalyx</v>
          </cell>
          <cell r="E4425" t="str">
            <v>forgetii</v>
          </cell>
          <cell r="F4425" t="str">
            <v>(Sprague) Sprague</v>
          </cell>
          <cell r="G4425" t="str">
            <v>-</v>
          </cell>
        </row>
        <row r="4426">
          <cell r="A4426">
            <v>189121105</v>
          </cell>
          <cell r="B4426" t="str">
            <v>Nautilocalyx leticianus Wiehler</v>
          </cell>
          <cell r="C4426" t="str">
            <v>Gesneriaceae</v>
          </cell>
          <cell r="D4426" t="str">
            <v>Nautilocalyx</v>
          </cell>
          <cell r="E4426" t="str">
            <v>leticianus</v>
          </cell>
          <cell r="F4426" t="str">
            <v>Wiehler</v>
          </cell>
          <cell r="G4426" t="str">
            <v>-</v>
          </cell>
        </row>
        <row r="4427">
          <cell r="A4427">
            <v>189121106</v>
          </cell>
          <cell r="B4427" t="str">
            <v>Nautilocalyx pallidus (Sprague) Sprague</v>
          </cell>
          <cell r="C4427" t="str">
            <v>Gesneriaceae</v>
          </cell>
          <cell r="D4427" t="str">
            <v>Nautilocalyx</v>
          </cell>
          <cell r="E4427" t="str">
            <v>pallidus</v>
          </cell>
          <cell r="F4427" t="str">
            <v>(Sprague) Sprague</v>
          </cell>
          <cell r="G4427" t="str">
            <v>-</v>
          </cell>
        </row>
        <row r="4428">
          <cell r="A4428">
            <v>189121107</v>
          </cell>
          <cell r="B4428" t="str">
            <v>Nautilocalyx panamensis (Seem.) Seem.</v>
          </cell>
          <cell r="C4428" t="str">
            <v>Gesneriaceae</v>
          </cell>
          <cell r="D4428" t="str">
            <v>Nautilocalyx</v>
          </cell>
          <cell r="E4428" t="str">
            <v>panamensis</v>
          </cell>
          <cell r="F4428" t="str">
            <v>(Seem.) Seem.</v>
          </cell>
          <cell r="G4428" t="str">
            <v>-</v>
          </cell>
        </row>
        <row r="4429">
          <cell r="A4429">
            <v>189121108</v>
          </cell>
          <cell r="B4429" t="str">
            <v>Nautilocalyx pictus (Hook.) Sprague</v>
          </cell>
          <cell r="C4429" t="str">
            <v>Gesneriaceae</v>
          </cell>
          <cell r="D4429" t="str">
            <v>Nautilocalyx</v>
          </cell>
          <cell r="E4429" t="str">
            <v>pictus</v>
          </cell>
          <cell r="F4429" t="str">
            <v>(Hook.) Sprague</v>
          </cell>
          <cell r="G4429" t="str">
            <v>-</v>
          </cell>
        </row>
        <row r="4430">
          <cell r="A4430">
            <v>189121109</v>
          </cell>
          <cell r="B4430" t="str">
            <v>Nautilocalyx sastrei Wiehler</v>
          </cell>
          <cell r="C4430" t="str">
            <v>Gesneriaceae</v>
          </cell>
          <cell r="D4430" t="str">
            <v>Nautilocalyx</v>
          </cell>
          <cell r="E4430" t="str">
            <v>sastrei</v>
          </cell>
          <cell r="F4430" t="str">
            <v>Wiehler</v>
          </cell>
          <cell r="G4430" t="str">
            <v>-</v>
          </cell>
        </row>
        <row r="4431">
          <cell r="A4431">
            <v>189122100</v>
          </cell>
          <cell r="B4431" t="str">
            <v>Paradrymonia sp.</v>
          </cell>
          <cell r="C4431" t="str">
            <v>Gesneriaceae</v>
          </cell>
          <cell r="D4431" t="str">
            <v>Paradrymonia</v>
          </cell>
          <cell r="E4431" t="str">
            <v>sp.</v>
          </cell>
          <cell r="F4431" t="str">
            <v>-</v>
          </cell>
          <cell r="G4431" t="str">
            <v>-</v>
          </cell>
        </row>
        <row r="4432">
          <cell r="A4432">
            <v>189122101</v>
          </cell>
          <cell r="B4432" t="str">
            <v>Paradrymonia ciliosa (Mart.) Wiehler</v>
          </cell>
          <cell r="C4432" t="str">
            <v>Gesneriaceae</v>
          </cell>
          <cell r="D4432" t="str">
            <v>Paradrymonia</v>
          </cell>
          <cell r="E4432" t="str">
            <v>ciliosa</v>
          </cell>
          <cell r="F4432" t="str">
            <v>(Mart.) Wiehler</v>
          </cell>
          <cell r="G4432" t="str">
            <v>-</v>
          </cell>
        </row>
        <row r="4433">
          <cell r="A4433">
            <v>189122102</v>
          </cell>
          <cell r="B4433" t="str">
            <v>Paradrymonia conferta (C.V.Morton) Wiehler</v>
          </cell>
          <cell r="C4433" t="str">
            <v>Gesneriaceae</v>
          </cell>
          <cell r="D4433" t="str">
            <v>Paradrymonia</v>
          </cell>
          <cell r="E4433" t="str">
            <v>conferta</v>
          </cell>
          <cell r="F4433" t="str">
            <v>(C.V.Morton) Wiehler</v>
          </cell>
          <cell r="G4433" t="str">
            <v>-</v>
          </cell>
        </row>
        <row r="4434">
          <cell r="A4434">
            <v>189123100</v>
          </cell>
          <cell r="B4434" t="str">
            <v>Pearcea sp.</v>
          </cell>
          <cell r="C4434" t="str">
            <v>Gesneriaceae</v>
          </cell>
          <cell r="D4434" t="str">
            <v>Pearcea</v>
          </cell>
          <cell r="E4434" t="str">
            <v>sp.</v>
          </cell>
          <cell r="F4434" t="str">
            <v>-</v>
          </cell>
          <cell r="G4434" t="str">
            <v>Tapí</v>
          </cell>
        </row>
        <row r="4435">
          <cell r="A4435">
            <v>189123101</v>
          </cell>
          <cell r="B4435" t="str">
            <v>Pearcea bella L.P.Kvist &amp; L.E.Skog</v>
          </cell>
          <cell r="C4435" t="str">
            <v>Gesneriaceae</v>
          </cell>
          <cell r="D4435" t="str">
            <v>Pearcea</v>
          </cell>
          <cell r="E4435" t="str">
            <v>bella</v>
          </cell>
          <cell r="F4435" t="str">
            <v>L.P.Kvist &amp; L.E.Skog</v>
          </cell>
          <cell r="G4435" t="str">
            <v>-</v>
          </cell>
        </row>
        <row r="4436">
          <cell r="A4436">
            <v>189123102</v>
          </cell>
          <cell r="B4436" t="str">
            <v>Pearcea hispidissima (Wiehler) L.P.Kvist &amp; L.E.Skog</v>
          </cell>
          <cell r="C4436" t="str">
            <v>Gesneriaceae</v>
          </cell>
          <cell r="D4436" t="str">
            <v>Pearcea</v>
          </cell>
          <cell r="E4436" t="str">
            <v>hispidissima</v>
          </cell>
          <cell r="F4436" t="str">
            <v>(Wiehler) L.P.Kvist &amp; L.E.Skog</v>
          </cell>
          <cell r="G4436" t="str">
            <v>-</v>
          </cell>
        </row>
        <row r="4437">
          <cell r="A4437">
            <v>189123103</v>
          </cell>
          <cell r="B4437" t="str">
            <v>Pearcea hypocyrtiflora (Hook.f.) Regel</v>
          </cell>
          <cell r="C4437" t="str">
            <v>Gesneriaceae</v>
          </cell>
          <cell r="D4437" t="str">
            <v>Pearcea</v>
          </cell>
          <cell r="E4437" t="str">
            <v>hypocyrtiflora</v>
          </cell>
          <cell r="F4437" t="str">
            <v>(Hook.f.) Regel</v>
          </cell>
          <cell r="G4437" t="str">
            <v>-</v>
          </cell>
        </row>
        <row r="4438">
          <cell r="A4438">
            <v>189123104</v>
          </cell>
          <cell r="B4438" t="str">
            <v>Pearcea reticulata (Fritsch) L.P.Kvist &amp; L.E.Skog</v>
          </cell>
          <cell r="C4438" t="str">
            <v>Gesneriaceae</v>
          </cell>
          <cell r="D4438" t="str">
            <v>Pearcea</v>
          </cell>
          <cell r="E4438" t="str">
            <v>reticulata</v>
          </cell>
          <cell r="F4438" t="str">
            <v>(Fritsch) L.P.Kvist &amp; L.E.Skog</v>
          </cell>
          <cell r="G4438" t="str">
            <v>-</v>
          </cell>
        </row>
        <row r="4439">
          <cell r="A4439">
            <v>189123105</v>
          </cell>
          <cell r="B4439" t="str">
            <v>Pearcea sprucei (Britton ex Rusby) L.P.Kvist &amp; L.E.Skog</v>
          </cell>
          <cell r="C4439" t="str">
            <v>Gesneriaceae</v>
          </cell>
          <cell r="D4439" t="str">
            <v>Pearcea</v>
          </cell>
          <cell r="E4439" t="str">
            <v>sprucei</v>
          </cell>
          <cell r="F4439" t="str">
            <v>(Britton ex Rusby) L.P.Kvist &amp; L.E.Skog</v>
          </cell>
          <cell r="G4439" t="str">
            <v>-</v>
          </cell>
        </row>
        <row r="4440">
          <cell r="A4440">
            <v>189124100</v>
          </cell>
          <cell r="B4440" t="str">
            <v>Reldia sp.</v>
          </cell>
          <cell r="C4440" t="str">
            <v>Gesneriaceae</v>
          </cell>
          <cell r="D4440" t="str">
            <v>Reldia</v>
          </cell>
          <cell r="E4440" t="str">
            <v>sp.</v>
          </cell>
          <cell r="F4440" t="str">
            <v>-</v>
          </cell>
          <cell r="G4440" t="str">
            <v>-</v>
          </cell>
        </row>
        <row r="4441">
          <cell r="A4441">
            <v>189124101</v>
          </cell>
          <cell r="B4441" t="str">
            <v>Reldia alternifolia Wiehler</v>
          </cell>
          <cell r="C4441" t="str">
            <v>Gesneriaceae</v>
          </cell>
          <cell r="D4441" t="str">
            <v>Reldia</v>
          </cell>
          <cell r="E4441" t="str">
            <v>alternifolia</v>
          </cell>
          <cell r="F4441" t="str">
            <v>Wiehler</v>
          </cell>
          <cell r="G4441" t="str">
            <v>-</v>
          </cell>
        </row>
        <row r="4442">
          <cell r="A4442">
            <v>189124102</v>
          </cell>
          <cell r="B4442" t="str">
            <v>Reldia grandiflora L.P.Kvist &amp; L.E.Skog</v>
          </cell>
          <cell r="C4442" t="str">
            <v>Gesneriaceae</v>
          </cell>
          <cell r="D4442" t="str">
            <v>Reldia</v>
          </cell>
          <cell r="E4442" t="str">
            <v>grandiflora</v>
          </cell>
          <cell r="F4442" t="str">
            <v>L.P.Kvist &amp; L.E.Skog</v>
          </cell>
          <cell r="G4442" t="str">
            <v>-</v>
          </cell>
        </row>
        <row r="4443">
          <cell r="A4443">
            <v>189124103</v>
          </cell>
          <cell r="B4443" t="str">
            <v>Reldia minutiflora (L.E.Skog) L.P.Kvist &amp; L.E.Skog</v>
          </cell>
          <cell r="C4443" t="str">
            <v>Gesneriaceae</v>
          </cell>
          <cell r="D4443" t="str">
            <v>Reldia</v>
          </cell>
          <cell r="E4443" t="str">
            <v>minutiflora</v>
          </cell>
          <cell r="F4443" t="str">
            <v>(L.E.Skog) L.P.Kvist &amp; L.E.Skog</v>
          </cell>
          <cell r="G4443" t="str">
            <v>Estrella caracha | Estrella caracha morada</v>
          </cell>
        </row>
        <row r="4444">
          <cell r="A4444">
            <v>189124104</v>
          </cell>
          <cell r="B4444" t="str">
            <v>Reldia multiflora L.P.Kvist &amp; L.E.Skog</v>
          </cell>
          <cell r="C4444" t="str">
            <v>Gesneriaceae</v>
          </cell>
          <cell r="D4444" t="str">
            <v>Reldia</v>
          </cell>
          <cell r="E4444" t="str">
            <v>multiflora</v>
          </cell>
          <cell r="F4444" t="str">
            <v>L.P.Kvist &amp; L.E.Skog</v>
          </cell>
          <cell r="G4444" t="str">
            <v>-</v>
          </cell>
        </row>
        <row r="4445">
          <cell r="A4445">
            <v>189125100</v>
          </cell>
          <cell r="B4445" t="str">
            <v>Resia sp.</v>
          </cell>
          <cell r="C4445" t="str">
            <v>Gesneriaceae</v>
          </cell>
          <cell r="D4445" t="str">
            <v>Resia</v>
          </cell>
          <cell r="E4445" t="str">
            <v>sp.</v>
          </cell>
          <cell r="F4445" t="str">
            <v>-</v>
          </cell>
          <cell r="G4445" t="str">
            <v>-</v>
          </cell>
        </row>
        <row r="4446">
          <cell r="A4446">
            <v>189125101</v>
          </cell>
          <cell r="B4446" t="str">
            <v>Resia bracteata J.L.Clark &amp; L.E.Skog</v>
          </cell>
          <cell r="C4446" t="str">
            <v>Gesneriaceae</v>
          </cell>
          <cell r="D4446" t="str">
            <v>Resia</v>
          </cell>
          <cell r="E4446" t="str">
            <v>bracteata</v>
          </cell>
          <cell r="F4446" t="str">
            <v>J.L.Clark &amp; L.E.Skog</v>
          </cell>
          <cell r="G4446" t="str">
            <v>-</v>
          </cell>
        </row>
        <row r="4447">
          <cell r="A4447">
            <v>189125102</v>
          </cell>
          <cell r="B4447" t="str">
            <v>Resia ichthyoides Leeuwenb.</v>
          </cell>
          <cell r="C4447" t="str">
            <v>Gesneriaceae</v>
          </cell>
          <cell r="D4447" t="str">
            <v>Resia</v>
          </cell>
          <cell r="E4447" t="str">
            <v>ichthyoides</v>
          </cell>
          <cell r="F4447" t="str">
            <v>Leeuwenb.</v>
          </cell>
          <cell r="G4447" t="str">
            <v>-</v>
          </cell>
        </row>
        <row r="4448">
          <cell r="A4448">
            <v>189125103</v>
          </cell>
          <cell r="B4448" t="str">
            <v>Resia nimbicola H.E.Moore</v>
          </cell>
          <cell r="C4448" t="str">
            <v>Gesneriaceae</v>
          </cell>
          <cell r="D4448" t="str">
            <v>Resia</v>
          </cell>
          <cell r="E4448" t="str">
            <v>nimbicola</v>
          </cell>
          <cell r="F4448" t="str">
            <v>H.E.Moore</v>
          </cell>
          <cell r="G4448" t="str">
            <v>-</v>
          </cell>
        </row>
        <row r="4449">
          <cell r="A4449">
            <v>189126100</v>
          </cell>
          <cell r="B4449" t="str">
            <v>Rhynchoglossum azureum (Schltdl.) B.L.Burtt</v>
          </cell>
          <cell r="C4449" t="str">
            <v>Gesneriaceae</v>
          </cell>
          <cell r="D4449" t="str">
            <v>Rhynchoglossum</v>
          </cell>
          <cell r="E4449" t="str">
            <v>azureum</v>
          </cell>
          <cell r="F4449" t="str">
            <v>(Schltdl.) B.L.Burtt</v>
          </cell>
          <cell r="G4449" t="str">
            <v>-</v>
          </cell>
        </row>
        <row r="4450">
          <cell r="A4450">
            <v>189127100</v>
          </cell>
          <cell r="B4450" t="str">
            <v>Sinningia sp.</v>
          </cell>
          <cell r="C4450" t="str">
            <v>Gesneriaceae</v>
          </cell>
          <cell r="D4450" t="str">
            <v>Sinningia</v>
          </cell>
          <cell r="E4450" t="str">
            <v>sp.</v>
          </cell>
          <cell r="F4450" t="str">
            <v>-</v>
          </cell>
          <cell r="G4450" t="str">
            <v>-</v>
          </cell>
        </row>
        <row r="4451">
          <cell r="A4451">
            <v>189127101</v>
          </cell>
          <cell r="B4451" t="str">
            <v>Sinningia incarnata (Aubl.) D.L.Denham</v>
          </cell>
          <cell r="C4451" t="str">
            <v>Gesneriaceae</v>
          </cell>
          <cell r="D4451" t="str">
            <v>Sinningia</v>
          </cell>
          <cell r="E4451" t="str">
            <v>incarnata</v>
          </cell>
          <cell r="F4451" t="str">
            <v>(Aubl.) D.L.Denham</v>
          </cell>
          <cell r="G4451" t="str">
            <v>-</v>
          </cell>
        </row>
        <row r="4452">
          <cell r="A4452">
            <v>189128100</v>
          </cell>
          <cell r="B4452" t="str">
            <v>Trichodrymonia sp.</v>
          </cell>
          <cell r="C4452" t="str">
            <v>Gesneriaceae</v>
          </cell>
          <cell r="D4452" t="str">
            <v>Trichodrymonia</v>
          </cell>
          <cell r="E4452" t="str">
            <v>sp.</v>
          </cell>
          <cell r="F4452" t="str">
            <v>-</v>
          </cell>
          <cell r="G4452" t="str">
            <v>-</v>
          </cell>
        </row>
        <row r="4453">
          <cell r="A4453">
            <v>189128101</v>
          </cell>
          <cell r="B4453" t="str">
            <v>Trichodrymonia conferta (C.V.Morton) M.M.Mora &amp; J.L.Clark</v>
          </cell>
          <cell r="C4453" t="str">
            <v>Gesneriaceae</v>
          </cell>
          <cell r="D4453" t="str">
            <v>Trichodrymonia</v>
          </cell>
          <cell r="E4453" t="str">
            <v>conferta</v>
          </cell>
          <cell r="F4453" t="str">
            <v>(C.V.Morton) M.M.Mora &amp; J.L.Clark</v>
          </cell>
          <cell r="G4453" t="str">
            <v>-</v>
          </cell>
        </row>
        <row r="4454">
          <cell r="A4454">
            <v>189128102</v>
          </cell>
          <cell r="B4454" t="str">
            <v>Trichodrymonia metamorphophylla (Donn.Sm.) M.M.Mora &amp; J.L.Clark</v>
          </cell>
          <cell r="C4454" t="str">
            <v>Gesneriaceae</v>
          </cell>
          <cell r="D4454" t="str">
            <v>Trichodrymonia</v>
          </cell>
          <cell r="E4454" t="str">
            <v>metamorphophylla</v>
          </cell>
          <cell r="F4454" t="str">
            <v>(Donn.Sm.) M.M.Mora &amp; J.L.Clark</v>
          </cell>
          <cell r="G4454" t="str">
            <v>-</v>
          </cell>
        </row>
        <row r="4455">
          <cell r="A4455">
            <v>189129100</v>
          </cell>
          <cell r="B4455" t="str">
            <v>Tylopsacas cuneatum (Gleason) Leeuwenb.</v>
          </cell>
          <cell r="C4455" t="str">
            <v>Gesneriaceae</v>
          </cell>
          <cell r="D4455" t="str">
            <v>Tylopsacas</v>
          </cell>
          <cell r="E4455" t="str">
            <v>cuneatum</v>
          </cell>
          <cell r="F4455" t="str">
            <v>(Gleason) Leeuwenb.</v>
          </cell>
          <cell r="G4455" t="str">
            <v>-</v>
          </cell>
        </row>
        <row r="4456">
          <cell r="A4456">
            <v>190100100</v>
          </cell>
          <cell r="B4456" t="str">
            <v>Dicranopteris flexuosa (Schrad.) Underw.</v>
          </cell>
          <cell r="C4456" t="str">
            <v>Gleicheniaceae</v>
          </cell>
          <cell r="D4456" t="str">
            <v>Dicranopteris</v>
          </cell>
          <cell r="E4456" t="str">
            <v>flexuosa</v>
          </cell>
          <cell r="F4456" t="str">
            <v>(Schrad.) Underw.</v>
          </cell>
          <cell r="G4456" t="str">
            <v>-</v>
          </cell>
        </row>
        <row r="4457">
          <cell r="A4457">
            <v>190101100</v>
          </cell>
          <cell r="B4457" t="str">
            <v>Gleichenella pectinata (Willd.) Ching</v>
          </cell>
          <cell r="C4457" t="str">
            <v>Gleicheniaceae</v>
          </cell>
          <cell r="D4457" t="str">
            <v>Gleichenella</v>
          </cell>
          <cell r="E4457" t="str">
            <v>pectinata</v>
          </cell>
          <cell r="F4457" t="str">
            <v>(Willd.) Ching</v>
          </cell>
          <cell r="G4457" t="str">
            <v>-</v>
          </cell>
        </row>
        <row r="4458">
          <cell r="A4458">
            <v>190102100</v>
          </cell>
          <cell r="B4458" t="str">
            <v>Sticherus sp.</v>
          </cell>
          <cell r="C4458" t="str">
            <v>Gleicheniaceae</v>
          </cell>
          <cell r="D4458" t="str">
            <v>Sticherus</v>
          </cell>
          <cell r="E4458" t="str">
            <v>sp.</v>
          </cell>
          <cell r="F4458" t="str">
            <v>-</v>
          </cell>
          <cell r="G4458" t="str">
            <v>-</v>
          </cell>
        </row>
        <row r="4459">
          <cell r="A4459">
            <v>190102101</v>
          </cell>
          <cell r="B4459" t="str">
            <v>Sticherus bifidus (Willd.) Ching</v>
          </cell>
          <cell r="C4459" t="str">
            <v>Gleicheniaceae</v>
          </cell>
          <cell r="D4459" t="str">
            <v>Sticherus</v>
          </cell>
          <cell r="E4459" t="str">
            <v>bifidus</v>
          </cell>
          <cell r="F4459" t="str">
            <v>(Willd.) Ching</v>
          </cell>
          <cell r="G4459" t="str">
            <v>-</v>
          </cell>
        </row>
        <row r="4460">
          <cell r="A4460">
            <v>190102102</v>
          </cell>
          <cell r="B4460" t="str">
            <v>Sticherus hypoleucus (Sodiro) Copel.</v>
          </cell>
          <cell r="C4460" t="str">
            <v>Gleicheniaceae</v>
          </cell>
          <cell r="D4460" t="str">
            <v>Sticherus</v>
          </cell>
          <cell r="E4460" t="str">
            <v>hypoleucus</v>
          </cell>
          <cell r="F4460" t="str">
            <v>(Sodiro) Copel.</v>
          </cell>
          <cell r="G4460" t="str">
            <v>-</v>
          </cell>
        </row>
        <row r="4461">
          <cell r="A4461">
            <v>190102103</v>
          </cell>
          <cell r="B4461" t="str">
            <v>Sticherus longipinnatus (Hook.) Ching</v>
          </cell>
          <cell r="C4461" t="str">
            <v>Gleicheniaceae</v>
          </cell>
          <cell r="D4461" t="str">
            <v>Sticherus</v>
          </cell>
          <cell r="E4461" t="str">
            <v>longipinnatus</v>
          </cell>
          <cell r="F4461" t="str">
            <v>(Hook.) Ching</v>
          </cell>
          <cell r="G4461" t="str">
            <v>-</v>
          </cell>
        </row>
        <row r="4462">
          <cell r="A4462">
            <v>190102104</v>
          </cell>
          <cell r="B4462" t="str">
            <v>Sticherus remotus (Kaulf.) Chrysler</v>
          </cell>
          <cell r="C4462" t="str">
            <v>Gleicheniaceae</v>
          </cell>
          <cell r="D4462" t="str">
            <v>Sticherus</v>
          </cell>
          <cell r="E4462" t="str">
            <v>remotus</v>
          </cell>
          <cell r="F4462" t="str">
            <v>(Kaulf.) Chrysler</v>
          </cell>
          <cell r="G4462" t="str">
            <v>-</v>
          </cell>
        </row>
        <row r="4463">
          <cell r="A4463">
            <v>190102105</v>
          </cell>
          <cell r="B4463" t="str">
            <v>Sticherus revolutus (Kunth) Ching</v>
          </cell>
          <cell r="C4463" t="str">
            <v>Gleicheniaceae</v>
          </cell>
          <cell r="D4463" t="str">
            <v>Sticherus</v>
          </cell>
          <cell r="E4463" t="str">
            <v>revolutus</v>
          </cell>
          <cell r="F4463" t="str">
            <v>(Kunth) Ching</v>
          </cell>
          <cell r="G4463" t="str">
            <v>-</v>
          </cell>
        </row>
        <row r="4464">
          <cell r="A4464">
            <v>190102106</v>
          </cell>
          <cell r="B4464" t="str">
            <v>Sticherus rubiginosus (Mett.) Nakai</v>
          </cell>
          <cell r="C4464" t="str">
            <v>Gleicheniaceae</v>
          </cell>
          <cell r="D4464" t="str">
            <v>Sticherus</v>
          </cell>
          <cell r="E4464" t="str">
            <v>rubiginosus</v>
          </cell>
          <cell r="F4464" t="str">
            <v>(Mett.) Nakai</v>
          </cell>
          <cell r="G4464" t="str">
            <v>-</v>
          </cell>
        </row>
        <row r="4465">
          <cell r="A4465">
            <v>190102107</v>
          </cell>
          <cell r="B4465" t="str">
            <v>Sticherus tomentosus (Sw.) A.R.Sm.</v>
          </cell>
          <cell r="C4465" t="str">
            <v>Gleicheniaceae</v>
          </cell>
          <cell r="D4465" t="str">
            <v>Sticherus</v>
          </cell>
          <cell r="E4465" t="str">
            <v>tomentosus</v>
          </cell>
          <cell r="F4465" t="str">
            <v>(Sw.) A.R.Sm.</v>
          </cell>
          <cell r="G4465" t="str">
            <v>-</v>
          </cell>
        </row>
        <row r="4466">
          <cell r="A4466">
            <v>191100100</v>
          </cell>
          <cell r="B4466" t="str">
            <v>Gnetum sp.</v>
          </cell>
          <cell r="C4466" t="str">
            <v>Gnetaceae</v>
          </cell>
          <cell r="D4466" t="str">
            <v>Gnetum</v>
          </cell>
          <cell r="E4466" t="str">
            <v>sp.</v>
          </cell>
          <cell r="F4466" t="str">
            <v>-</v>
          </cell>
          <cell r="G4466" t="str">
            <v>-</v>
          </cell>
        </row>
        <row r="4467">
          <cell r="A4467">
            <v>191100101</v>
          </cell>
          <cell r="B4467" t="str">
            <v>Gnetum camporum (Markgr.) D.W.Stev. &amp; Zanoni</v>
          </cell>
          <cell r="C4467" t="str">
            <v>Gnetaceae</v>
          </cell>
          <cell r="D4467" t="str">
            <v>Gnetum</v>
          </cell>
          <cell r="E4467" t="str">
            <v>camporum</v>
          </cell>
          <cell r="F4467" t="str">
            <v>(Markgr.) D.W.Stev. &amp; Zanoni</v>
          </cell>
          <cell r="G4467" t="str">
            <v>-</v>
          </cell>
        </row>
        <row r="4468">
          <cell r="A4468">
            <v>191100102</v>
          </cell>
          <cell r="B4468" t="str">
            <v>Gnetum leyboldii Tul.</v>
          </cell>
          <cell r="C4468" t="str">
            <v>Gnetaceae</v>
          </cell>
          <cell r="D4468" t="str">
            <v>Gnetum</v>
          </cell>
          <cell r="E4468" t="str">
            <v>leyboldii</v>
          </cell>
          <cell r="F4468" t="str">
            <v>Tul.</v>
          </cell>
          <cell r="G4468" t="str">
            <v>Purgante de picón</v>
          </cell>
        </row>
        <row r="4469">
          <cell r="A4469">
            <v>191100103</v>
          </cell>
          <cell r="B4469" t="str">
            <v>Gnetum nodiflorum Brongn.</v>
          </cell>
          <cell r="C4469" t="str">
            <v>Gnetaceae</v>
          </cell>
          <cell r="D4469" t="str">
            <v>Gnetum</v>
          </cell>
          <cell r="E4469" t="str">
            <v>nodiflorum</v>
          </cell>
          <cell r="F4469" t="str">
            <v>Brongn.</v>
          </cell>
          <cell r="G4469" t="str">
            <v>-</v>
          </cell>
        </row>
        <row r="4470">
          <cell r="A4470">
            <v>191100104</v>
          </cell>
          <cell r="B4470" t="str">
            <v>Gnetum paniculatum Benth.</v>
          </cell>
          <cell r="C4470" t="str">
            <v>Gnetaceae</v>
          </cell>
          <cell r="D4470" t="str">
            <v>Gnetum</v>
          </cell>
          <cell r="E4470" t="str">
            <v>paniculatum</v>
          </cell>
          <cell r="F4470" t="str">
            <v>Benth.</v>
          </cell>
          <cell r="G4470" t="str">
            <v>Reventilla</v>
          </cell>
        </row>
        <row r="4471">
          <cell r="A4471">
            <v>191100105</v>
          </cell>
          <cell r="B4471" t="str">
            <v>Gnetum schwackeanum Taub. ex Markgr.</v>
          </cell>
          <cell r="C4471" t="str">
            <v>Gnetaceae</v>
          </cell>
          <cell r="D4471" t="str">
            <v>Gnetum</v>
          </cell>
          <cell r="E4471" t="str">
            <v>schwackeanum</v>
          </cell>
          <cell r="F4471" t="str">
            <v>Taub. ex Markgr.</v>
          </cell>
          <cell r="G4471" t="str">
            <v>-</v>
          </cell>
        </row>
        <row r="4472">
          <cell r="A4472">
            <v>191100106</v>
          </cell>
          <cell r="B4472" t="str">
            <v>Gnetum urens (Aubl.) Blume</v>
          </cell>
          <cell r="C4472" t="str">
            <v>Gnetaceae</v>
          </cell>
          <cell r="D4472" t="str">
            <v>Gnetum</v>
          </cell>
          <cell r="E4472" t="str">
            <v>urens</v>
          </cell>
          <cell r="F4472" t="str">
            <v>(Aubl.) Blume</v>
          </cell>
          <cell r="G4472" t="str">
            <v>-</v>
          </cell>
        </row>
        <row r="4473">
          <cell r="A4473">
            <v>192100100</v>
          </cell>
          <cell r="B4473" t="str">
            <v>Gunnera sp.</v>
          </cell>
          <cell r="C4473" t="str">
            <v>Gunneraceae</v>
          </cell>
          <cell r="D4473" t="str">
            <v>Gunnera</v>
          </cell>
          <cell r="E4473" t="str">
            <v>sp.</v>
          </cell>
          <cell r="F4473" t="str">
            <v>-</v>
          </cell>
          <cell r="G4473" t="str">
            <v>-</v>
          </cell>
        </row>
        <row r="4474">
          <cell r="A4474">
            <v>192100101</v>
          </cell>
          <cell r="B4474" t="str">
            <v>Gunnera atropurpurea L.E.Mora</v>
          </cell>
          <cell r="C4474" t="str">
            <v>Gunneraceae</v>
          </cell>
          <cell r="D4474" t="str">
            <v>Gunnera</v>
          </cell>
          <cell r="E4474" t="str">
            <v>atropurpurea</v>
          </cell>
          <cell r="F4474" t="str">
            <v>L.E.Mora</v>
          </cell>
          <cell r="G4474" t="str">
            <v>-</v>
          </cell>
        </row>
        <row r="4475">
          <cell r="A4475">
            <v>192100102</v>
          </cell>
          <cell r="B4475" t="str">
            <v>Gunnera brephogea Linden &amp; André</v>
          </cell>
          <cell r="C4475" t="str">
            <v>Gunneraceae</v>
          </cell>
          <cell r="D4475" t="str">
            <v>Gunnera</v>
          </cell>
          <cell r="E4475" t="str">
            <v>brephogea</v>
          </cell>
          <cell r="F4475" t="str">
            <v>Linden &amp; André</v>
          </cell>
          <cell r="G4475" t="str">
            <v>-</v>
          </cell>
        </row>
        <row r="4476">
          <cell r="A4476">
            <v>193100100</v>
          </cell>
          <cell r="B4476" t="str">
            <v>Schiekia orinocensis (Kunth) Meisn.</v>
          </cell>
          <cell r="C4476" t="str">
            <v>Haemodoraceae</v>
          </cell>
          <cell r="D4476" t="str">
            <v>Schiekia</v>
          </cell>
          <cell r="E4476" t="str">
            <v>orinocensis</v>
          </cell>
          <cell r="F4476" t="str">
            <v>(Kunth) Meisn.</v>
          </cell>
          <cell r="G4476" t="str">
            <v>Cebolleta sabanera | Cebollin</v>
          </cell>
        </row>
        <row r="4477">
          <cell r="A4477">
            <v>193101100</v>
          </cell>
          <cell r="B4477" t="str">
            <v>Xiphidium sp.</v>
          </cell>
          <cell r="C4477" t="str">
            <v>Haemodoraceae</v>
          </cell>
          <cell r="D4477" t="str">
            <v>Xiphidium</v>
          </cell>
          <cell r="E4477" t="str">
            <v>sp.</v>
          </cell>
          <cell r="F4477" t="str">
            <v>-</v>
          </cell>
          <cell r="G4477" t="str">
            <v>-</v>
          </cell>
        </row>
        <row r="4478">
          <cell r="A4478">
            <v>193101101</v>
          </cell>
          <cell r="B4478" t="str">
            <v>Xiphidium caeruleum Aubl.</v>
          </cell>
          <cell r="C4478" t="str">
            <v>Haemodoraceae</v>
          </cell>
          <cell r="D4478" t="str">
            <v>Xiphidium</v>
          </cell>
          <cell r="E4478" t="str">
            <v>caeruleum</v>
          </cell>
          <cell r="F4478" t="str">
            <v>Aubl.</v>
          </cell>
          <cell r="G4478" t="str">
            <v>Helecho | Cebolleta blanca | Mano de dios | Mano de angel | Padilla | Orquídea chochito</v>
          </cell>
        </row>
        <row r="4479">
          <cell r="A4479">
            <v>194100100</v>
          </cell>
          <cell r="B4479" t="str">
            <v>Heliconia sp.</v>
          </cell>
          <cell r="C4479" t="str">
            <v>Heliconiaceae</v>
          </cell>
          <cell r="D4479" t="str">
            <v>Heliconia</v>
          </cell>
          <cell r="E4479" t="str">
            <v>sp.</v>
          </cell>
          <cell r="F4479" t="str">
            <v>-</v>
          </cell>
          <cell r="G4479" t="str">
            <v>-</v>
          </cell>
        </row>
        <row r="4480">
          <cell r="A4480">
            <v>194100101</v>
          </cell>
          <cell r="B4480" t="str">
            <v>Heliconia acuminata Rich.</v>
          </cell>
          <cell r="C4480" t="str">
            <v>Heliconiaceae</v>
          </cell>
          <cell r="D4480" t="str">
            <v>Heliconia</v>
          </cell>
          <cell r="E4480" t="str">
            <v>acuminata</v>
          </cell>
          <cell r="F4480" t="str">
            <v>Rich.</v>
          </cell>
          <cell r="G4480" t="str">
            <v>Platanillo</v>
          </cell>
        </row>
        <row r="4481">
          <cell r="A4481">
            <v>194100102</v>
          </cell>
          <cell r="B4481" t="str">
            <v>Heliconia aemygdiana Burle-Marx</v>
          </cell>
          <cell r="C4481" t="str">
            <v>Heliconiaceae</v>
          </cell>
          <cell r="D4481" t="str">
            <v>Heliconia</v>
          </cell>
          <cell r="E4481" t="str">
            <v>aemygdiana</v>
          </cell>
          <cell r="F4481" t="str">
            <v>Burle-Marx</v>
          </cell>
          <cell r="G4481" t="str">
            <v>-</v>
          </cell>
        </row>
        <row r="4482">
          <cell r="A4482">
            <v>194100103</v>
          </cell>
          <cell r="B4482" t="str">
            <v>Heliconia apparicioi Barreiros</v>
          </cell>
          <cell r="C4482" t="str">
            <v>Heliconiaceae</v>
          </cell>
          <cell r="D4482" t="str">
            <v>Heliconia</v>
          </cell>
          <cell r="E4482" t="str">
            <v>apparicioi</v>
          </cell>
          <cell r="F4482" t="str">
            <v>Barreiros</v>
          </cell>
          <cell r="G4482" t="str">
            <v>-</v>
          </cell>
        </row>
        <row r="4483">
          <cell r="A4483">
            <v>194100104</v>
          </cell>
          <cell r="B4483" t="str">
            <v>Heliconia aristeguietae Abalo &amp; G.Morales</v>
          </cell>
          <cell r="C4483" t="str">
            <v>Heliconiaceae</v>
          </cell>
          <cell r="D4483" t="str">
            <v>Heliconia</v>
          </cell>
          <cell r="E4483" t="str">
            <v>aristeguietae</v>
          </cell>
          <cell r="F4483" t="str">
            <v>Abalo &amp; G.Morales</v>
          </cell>
          <cell r="G4483" t="str">
            <v>-</v>
          </cell>
        </row>
        <row r="4484">
          <cell r="A4484">
            <v>194100105</v>
          </cell>
          <cell r="B4484" t="str">
            <v>Heliconia aurea G.Rodr.</v>
          </cell>
          <cell r="C4484" t="str">
            <v>Heliconiaceae</v>
          </cell>
          <cell r="D4484" t="str">
            <v>Heliconia</v>
          </cell>
          <cell r="E4484" t="str">
            <v>aurea</v>
          </cell>
          <cell r="F4484" t="str">
            <v>G.Rodr.</v>
          </cell>
          <cell r="G4484" t="str">
            <v>Platanillo</v>
          </cell>
        </row>
        <row r="4485">
          <cell r="A4485">
            <v>194100106</v>
          </cell>
          <cell r="B4485" t="str">
            <v>Heliconia burleana Abalo &amp; G.Morales</v>
          </cell>
          <cell r="C4485" t="str">
            <v>Heliconiaceae</v>
          </cell>
          <cell r="D4485" t="str">
            <v>Heliconia</v>
          </cell>
          <cell r="E4485" t="str">
            <v>burleana</v>
          </cell>
          <cell r="F4485" t="str">
            <v>Abalo &amp; G.Morales</v>
          </cell>
          <cell r="G4485" t="str">
            <v>Heliconia | Platanillo</v>
          </cell>
        </row>
        <row r="4486">
          <cell r="A4486">
            <v>194100107</v>
          </cell>
          <cell r="B4486" t="str">
            <v>Heliconia caquetensis Abalo &amp; G.Morales</v>
          </cell>
          <cell r="C4486" t="str">
            <v>Heliconiaceae</v>
          </cell>
          <cell r="D4486" t="str">
            <v>Heliconia</v>
          </cell>
          <cell r="E4486" t="str">
            <v>caquetensis</v>
          </cell>
          <cell r="F4486" t="str">
            <v>Abalo &amp; G.Morales</v>
          </cell>
          <cell r="G4486" t="str">
            <v>-</v>
          </cell>
        </row>
        <row r="4487">
          <cell r="A4487">
            <v>194100108</v>
          </cell>
          <cell r="B4487" t="str">
            <v>Heliconia chartacea Barreiros</v>
          </cell>
          <cell r="C4487" t="str">
            <v>Heliconiaceae</v>
          </cell>
          <cell r="D4487" t="str">
            <v>Heliconia</v>
          </cell>
          <cell r="E4487" t="str">
            <v>chartacea</v>
          </cell>
          <cell r="F4487" t="str">
            <v>Barreiros</v>
          </cell>
          <cell r="G4487" t="str">
            <v>Platanillo</v>
          </cell>
        </row>
        <row r="4488">
          <cell r="A4488">
            <v>194100109</v>
          </cell>
          <cell r="B4488" t="str">
            <v>Heliconia densiflora Verl.</v>
          </cell>
          <cell r="C4488" t="str">
            <v>Heliconiaceae</v>
          </cell>
          <cell r="D4488" t="str">
            <v>Heliconia</v>
          </cell>
          <cell r="E4488" t="str">
            <v>densiflora</v>
          </cell>
          <cell r="F4488" t="str">
            <v>Verl.</v>
          </cell>
          <cell r="G4488" t="str">
            <v>-</v>
          </cell>
        </row>
        <row r="4489">
          <cell r="A4489">
            <v>194100110</v>
          </cell>
          <cell r="B4489" t="str">
            <v>Heliconia dielsiana Loes.</v>
          </cell>
          <cell r="C4489" t="str">
            <v>Heliconiaceae</v>
          </cell>
          <cell r="D4489" t="str">
            <v>Heliconia</v>
          </cell>
          <cell r="E4489" t="str">
            <v>dielsiana</v>
          </cell>
          <cell r="F4489" t="str">
            <v>Loes.</v>
          </cell>
          <cell r="G4489" t="str">
            <v>-</v>
          </cell>
        </row>
        <row r="4490">
          <cell r="A4490">
            <v>194100111</v>
          </cell>
          <cell r="B4490" t="str">
            <v>Heliconia episcopalis Vell.</v>
          </cell>
          <cell r="C4490" t="str">
            <v>Heliconiaceae</v>
          </cell>
          <cell r="D4490" t="str">
            <v>Heliconia</v>
          </cell>
          <cell r="E4490" t="str">
            <v>episcopalis</v>
          </cell>
          <cell r="F4490" t="str">
            <v>Vell.</v>
          </cell>
          <cell r="G4490" t="str">
            <v>Heliconia</v>
          </cell>
        </row>
        <row r="4491">
          <cell r="A4491">
            <v>194100112</v>
          </cell>
          <cell r="B4491" t="str">
            <v>Heliconia gaiboriana Abalo &amp; G.Morales</v>
          </cell>
          <cell r="C4491" t="str">
            <v>Heliconiaceae</v>
          </cell>
          <cell r="D4491" t="str">
            <v>Heliconia</v>
          </cell>
          <cell r="E4491" t="str">
            <v>gaiboriana</v>
          </cell>
          <cell r="F4491" t="str">
            <v>Abalo &amp; G.Morales</v>
          </cell>
          <cell r="G4491" t="str">
            <v>-</v>
          </cell>
        </row>
        <row r="4492">
          <cell r="A4492">
            <v>194100113</v>
          </cell>
          <cell r="B4492" t="str">
            <v>Heliconia gilbertiana Abalo &amp; G.Morales</v>
          </cell>
          <cell r="C4492" t="str">
            <v>Heliconiaceae</v>
          </cell>
          <cell r="D4492" t="str">
            <v>Heliconia</v>
          </cell>
          <cell r="E4492" t="str">
            <v>gilbertiana</v>
          </cell>
          <cell r="F4492" t="str">
            <v>Abalo &amp; G.Morales</v>
          </cell>
          <cell r="G4492" t="str">
            <v>-</v>
          </cell>
        </row>
        <row r="4493">
          <cell r="A4493">
            <v>194100114</v>
          </cell>
          <cell r="B4493" t="str">
            <v>Heliconia hirsuta L.f.</v>
          </cell>
          <cell r="C4493" t="str">
            <v>Heliconiaceae</v>
          </cell>
          <cell r="D4493" t="str">
            <v>Heliconia</v>
          </cell>
          <cell r="E4493" t="str">
            <v>hirsuta</v>
          </cell>
          <cell r="F4493" t="str">
            <v>L.f.</v>
          </cell>
          <cell r="G4493" t="str">
            <v>Platanillo | Rodilla de yecarie | Isira | Ductu simple grande | Dutu carpintero | Dutu loro | Dutu pequeño | Ductu rojo | Ductu grande | Ductu mediano | Dutu</v>
          </cell>
        </row>
        <row r="4494">
          <cell r="A4494">
            <v>194100115</v>
          </cell>
          <cell r="B4494" t="str">
            <v>Heliconia juliani Barreiros</v>
          </cell>
          <cell r="C4494" t="str">
            <v>Heliconiaceae</v>
          </cell>
          <cell r="D4494" t="str">
            <v>Heliconia</v>
          </cell>
          <cell r="E4494" t="str">
            <v>juliani</v>
          </cell>
          <cell r="F4494" t="str">
            <v>Barreiros</v>
          </cell>
          <cell r="G4494" t="str">
            <v>Antecesor del plátano | Platanillo</v>
          </cell>
        </row>
        <row r="4495">
          <cell r="A4495">
            <v>194100116</v>
          </cell>
          <cell r="B4495" t="str">
            <v>Heliconia juruana Loes.</v>
          </cell>
          <cell r="C4495" t="str">
            <v>Heliconiaceae</v>
          </cell>
          <cell r="D4495" t="str">
            <v>Heliconia</v>
          </cell>
          <cell r="E4495" t="str">
            <v>juruana</v>
          </cell>
          <cell r="F4495" t="str">
            <v>Loes.</v>
          </cell>
          <cell r="G4495" t="str">
            <v>Citulla</v>
          </cell>
        </row>
        <row r="4496">
          <cell r="A4496">
            <v>194100117</v>
          </cell>
          <cell r="B4496" t="str">
            <v>Heliconia lasiorachis L.Andersson</v>
          </cell>
          <cell r="C4496" t="str">
            <v>Heliconiaceae</v>
          </cell>
          <cell r="D4496" t="str">
            <v>Heliconia</v>
          </cell>
          <cell r="E4496" t="str">
            <v>lasiorachis</v>
          </cell>
          <cell r="F4496" t="str">
            <v>L.Andersson</v>
          </cell>
          <cell r="G4496" t="str">
            <v>-</v>
          </cell>
        </row>
        <row r="4497">
          <cell r="A4497">
            <v>194100118</v>
          </cell>
          <cell r="B4497" t="str">
            <v>Heliconia latispatha Benth.</v>
          </cell>
          <cell r="C4497" t="str">
            <v>Heliconiaceae</v>
          </cell>
          <cell r="D4497" t="str">
            <v>Heliconia</v>
          </cell>
          <cell r="E4497" t="str">
            <v>latispatha</v>
          </cell>
          <cell r="F4497" t="str">
            <v>Benth.</v>
          </cell>
          <cell r="G4497" t="str">
            <v>Platanillo</v>
          </cell>
        </row>
        <row r="4498">
          <cell r="A4498">
            <v>194100119</v>
          </cell>
          <cell r="B4498" t="str">
            <v>Heliconia lourteigiae Emygdio &amp; E.Santos</v>
          </cell>
          <cell r="C4498" t="str">
            <v>Heliconiaceae</v>
          </cell>
          <cell r="D4498" t="str">
            <v>Heliconia</v>
          </cell>
          <cell r="E4498" t="str">
            <v>lourteigiae</v>
          </cell>
          <cell r="F4498" t="str">
            <v>Emygdio &amp; E.Santos</v>
          </cell>
          <cell r="G4498" t="str">
            <v>Platanillo</v>
          </cell>
        </row>
        <row r="4499">
          <cell r="A4499">
            <v>194100120</v>
          </cell>
          <cell r="B4499" t="str">
            <v>Heliconia marginata (Griggs) Pittier</v>
          </cell>
          <cell r="C4499" t="str">
            <v>Heliconiaceae</v>
          </cell>
          <cell r="D4499" t="str">
            <v>Heliconia</v>
          </cell>
          <cell r="E4499" t="str">
            <v>marginata</v>
          </cell>
          <cell r="F4499" t="str">
            <v>(Griggs) Pittier</v>
          </cell>
          <cell r="G4499" t="str">
            <v>Bijao | Platanillo</v>
          </cell>
        </row>
        <row r="4500">
          <cell r="A4500">
            <v>194100121</v>
          </cell>
          <cell r="B4500" t="str">
            <v>Heliconia orthotricha L.Andersson</v>
          </cell>
          <cell r="C4500" t="str">
            <v>Heliconiaceae</v>
          </cell>
          <cell r="D4500" t="str">
            <v>Heliconia</v>
          </cell>
          <cell r="E4500" t="str">
            <v>orthotricha</v>
          </cell>
          <cell r="F4500" t="str">
            <v>L.Andersson</v>
          </cell>
          <cell r="G4500" t="str">
            <v>Platanillo</v>
          </cell>
        </row>
        <row r="4501">
          <cell r="A4501">
            <v>194100122</v>
          </cell>
          <cell r="B4501" t="str">
            <v>Heliconia osaensis Cufod.</v>
          </cell>
          <cell r="C4501" t="str">
            <v>Heliconiaceae</v>
          </cell>
          <cell r="D4501" t="str">
            <v>Heliconia</v>
          </cell>
          <cell r="E4501" t="str">
            <v>osaensis</v>
          </cell>
          <cell r="F4501" t="str">
            <v>Cufod.</v>
          </cell>
          <cell r="G4501" t="str">
            <v>-</v>
          </cell>
        </row>
        <row r="4502">
          <cell r="A4502">
            <v>194100123</v>
          </cell>
          <cell r="B4502" t="str">
            <v>Heliconia pastazae L.Andersson</v>
          </cell>
          <cell r="C4502" t="str">
            <v>Heliconiaceae</v>
          </cell>
          <cell r="D4502" t="str">
            <v>Heliconia</v>
          </cell>
          <cell r="E4502" t="str">
            <v>pastazae</v>
          </cell>
          <cell r="F4502" t="str">
            <v>L.Andersson</v>
          </cell>
          <cell r="G4502" t="str">
            <v>-</v>
          </cell>
        </row>
        <row r="4503">
          <cell r="A4503">
            <v>194100124</v>
          </cell>
          <cell r="B4503" t="str">
            <v>Heliconia platystachys Baker</v>
          </cell>
          <cell r="C4503" t="str">
            <v>Heliconiaceae</v>
          </cell>
          <cell r="D4503" t="str">
            <v>Heliconia</v>
          </cell>
          <cell r="E4503" t="str">
            <v>platystachys</v>
          </cell>
          <cell r="F4503" t="str">
            <v>Baker</v>
          </cell>
          <cell r="G4503" t="str">
            <v>-</v>
          </cell>
        </row>
        <row r="4504">
          <cell r="A4504">
            <v>194100125</v>
          </cell>
          <cell r="B4504" t="str">
            <v>Heliconia psittacorum L.f.</v>
          </cell>
          <cell r="C4504" t="str">
            <v>Heliconiaceae</v>
          </cell>
          <cell r="D4504" t="str">
            <v>Heliconia</v>
          </cell>
          <cell r="E4504" t="str">
            <v>psittacorum</v>
          </cell>
          <cell r="F4504" t="str">
            <v>L.f.</v>
          </cell>
          <cell r="G4504" t="str">
            <v>Platanillo</v>
          </cell>
        </row>
        <row r="4505">
          <cell r="A4505">
            <v>194100126</v>
          </cell>
          <cell r="B4505" t="str">
            <v>Heliconia rostrata Ruiz &amp; Pav.</v>
          </cell>
          <cell r="C4505" t="str">
            <v>Heliconiaceae</v>
          </cell>
          <cell r="D4505" t="str">
            <v>Heliconia</v>
          </cell>
          <cell r="E4505" t="str">
            <v>rostrata</v>
          </cell>
          <cell r="F4505" t="str">
            <v>Ruiz &amp; Pav.</v>
          </cell>
          <cell r="G4505" t="str">
            <v>Platanillo</v>
          </cell>
        </row>
        <row r="4506">
          <cell r="A4506">
            <v>194100127</v>
          </cell>
          <cell r="B4506" t="str">
            <v>Heliconia scarlatina Abalo &amp; G.Morales</v>
          </cell>
          <cell r="C4506" t="str">
            <v>Heliconiaceae</v>
          </cell>
          <cell r="D4506" t="str">
            <v>Heliconia</v>
          </cell>
          <cell r="E4506" t="str">
            <v>scarlatina</v>
          </cell>
          <cell r="F4506" t="str">
            <v>Abalo &amp; G.Morales</v>
          </cell>
          <cell r="G4506" t="str">
            <v>-</v>
          </cell>
        </row>
        <row r="4507">
          <cell r="A4507">
            <v>194100128</v>
          </cell>
          <cell r="B4507" t="str">
            <v>Heliconia schumanniana Loes.</v>
          </cell>
          <cell r="C4507" t="str">
            <v>Heliconiaceae</v>
          </cell>
          <cell r="D4507" t="str">
            <v>Heliconia</v>
          </cell>
          <cell r="E4507" t="str">
            <v>schumanniana</v>
          </cell>
          <cell r="F4507" t="str">
            <v>Loes.</v>
          </cell>
          <cell r="G4507" t="str">
            <v>Platanillo | Bijao de la pequeña | Platanillo de monte</v>
          </cell>
        </row>
        <row r="4508">
          <cell r="A4508">
            <v>194100129</v>
          </cell>
          <cell r="B4508" t="str">
            <v>Heliconia spathocircinata Aristeg.</v>
          </cell>
          <cell r="C4508" t="str">
            <v>Heliconiaceae</v>
          </cell>
          <cell r="D4508" t="str">
            <v>Heliconia</v>
          </cell>
          <cell r="E4508" t="str">
            <v>spathocircinata</v>
          </cell>
          <cell r="F4508" t="str">
            <v>Aristeg.</v>
          </cell>
          <cell r="G4508" t="str">
            <v>Platanillo</v>
          </cell>
        </row>
        <row r="4509">
          <cell r="A4509">
            <v>194100130</v>
          </cell>
          <cell r="B4509" t="str">
            <v>Heliconia standleyi J.F.Macbr.</v>
          </cell>
          <cell r="C4509" t="str">
            <v>Heliconiaceae</v>
          </cell>
          <cell r="D4509" t="str">
            <v>Heliconia</v>
          </cell>
          <cell r="E4509" t="str">
            <v>standleyi</v>
          </cell>
          <cell r="F4509" t="str">
            <v>J.F.Macbr.</v>
          </cell>
          <cell r="G4509" t="str">
            <v>Platanillo</v>
          </cell>
        </row>
        <row r="4510">
          <cell r="A4510">
            <v>194100131</v>
          </cell>
          <cell r="B4510" t="str">
            <v>Heliconia stricta Huber</v>
          </cell>
          <cell r="C4510" t="str">
            <v>Heliconiaceae</v>
          </cell>
          <cell r="D4510" t="str">
            <v>Heliconia</v>
          </cell>
          <cell r="E4510" t="str">
            <v>stricta</v>
          </cell>
          <cell r="F4510" t="str">
            <v>Huber</v>
          </cell>
          <cell r="G4510" t="str">
            <v>Platanillo | Heliconia enana | Heliconia</v>
          </cell>
        </row>
        <row r="4511">
          <cell r="A4511">
            <v>194100132</v>
          </cell>
          <cell r="B4511" t="str">
            <v>Heliconia subulata Ruiz &amp; Pav.</v>
          </cell>
          <cell r="C4511" t="str">
            <v>Heliconiaceae</v>
          </cell>
          <cell r="D4511" t="str">
            <v>Heliconia</v>
          </cell>
          <cell r="E4511" t="str">
            <v>subulata</v>
          </cell>
          <cell r="F4511" t="str">
            <v>Ruiz &amp; Pav.</v>
          </cell>
          <cell r="G4511" t="str">
            <v>-</v>
          </cell>
        </row>
        <row r="4512">
          <cell r="A4512">
            <v>194100133</v>
          </cell>
          <cell r="B4512" t="str">
            <v>Heliconia tarumaensis Barreiros</v>
          </cell>
          <cell r="C4512" t="str">
            <v>Heliconiaceae</v>
          </cell>
          <cell r="D4512" t="str">
            <v>Heliconia</v>
          </cell>
          <cell r="E4512" t="str">
            <v>tarumaensis</v>
          </cell>
          <cell r="F4512" t="str">
            <v>Barreiros</v>
          </cell>
          <cell r="G4512" t="str">
            <v>-</v>
          </cell>
        </row>
        <row r="4513">
          <cell r="A4513">
            <v>194100134</v>
          </cell>
          <cell r="B4513" t="str">
            <v>Heliconia tenebrosa J.F.Macbr.</v>
          </cell>
          <cell r="C4513" t="str">
            <v>Heliconiaceae</v>
          </cell>
          <cell r="D4513" t="str">
            <v>Heliconia</v>
          </cell>
          <cell r="E4513" t="str">
            <v>tenebrosa</v>
          </cell>
          <cell r="F4513" t="str">
            <v>J.F.Macbr.</v>
          </cell>
          <cell r="G4513" t="str">
            <v>Heliconia</v>
          </cell>
        </row>
        <row r="4514">
          <cell r="A4514">
            <v>194100135</v>
          </cell>
          <cell r="B4514" t="str">
            <v>Heliconia vellerigera Poepp.</v>
          </cell>
          <cell r="C4514" t="str">
            <v>Heliconiaceae</v>
          </cell>
          <cell r="D4514" t="str">
            <v>Heliconia</v>
          </cell>
          <cell r="E4514" t="str">
            <v>vellerigera</v>
          </cell>
          <cell r="F4514" t="str">
            <v>Poepp.</v>
          </cell>
          <cell r="G4514" t="str">
            <v>Platanillo | Heliconia lanetas</v>
          </cell>
        </row>
        <row r="4515">
          <cell r="A4515">
            <v>194100136</v>
          </cell>
          <cell r="B4515" t="str">
            <v>Heliconia velutina L.Andersson</v>
          </cell>
          <cell r="C4515" t="str">
            <v>Heliconiaceae</v>
          </cell>
          <cell r="D4515" t="str">
            <v>Heliconia</v>
          </cell>
          <cell r="E4515" t="str">
            <v>velutina</v>
          </cell>
          <cell r="F4515" t="str">
            <v>L.Andersson</v>
          </cell>
          <cell r="G4515" t="str">
            <v>Platanillo</v>
          </cell>
        </row>
        <row r="4516">
          <cell r="A4516">
            <v>195100100</v>
          </cell>
          <cell r="B4516" t="str">
            <v>Tournefortia sp.</v>
          </cell>
          <cell r="C4516" t="str">
            <v>Heliotropiaceae</v>
          </cell>
          <cell r="D4516" t="str">
            <v>Tournefortia</v>
          </cell>
          <cell r="E4516" t="str">
            <v>sp.</v>
          </cell>
          <cell r="F4516" t="str">
            <v>-</v>
          </cell>
          <cell r="G4516" t="str">
            <v>Verdinegro | Mote</v>
          </cell>
        </row>
        <row r="4517">
          <cell r="A4517">
            <v>195100101</v>
          </cell>
          <cell r="B4517" t="str">
            <v>Tournefortia angustiflora Ruiz &amp; Pav.</v>
          </cell>
          <cell r="C4517" t="str">
            <v>Heliotropiaceae</v>
          </cell>
          <cell r="D4517" t="str">
            <v>Tournefortia</v>
          </cell>
          <cell r="E4517" t="str">
            <v>angustiflora</v>
          </cell>
          <cell r="F4517" t="str">
            <v>Ruiz &amp; Pav.</v>
          </cell>
          <cell r="G4517" t="str">
            <v>-</v>
          </cell>
        </row>
        <row r="4518">
          <cell r="A4518">
            <v>195100102</v>
          </cell>
          <cell r="B4518" t="str">
            <v>Tournefortia bicolor Sw.</v>
          </cell>
          <cell r="C4518" t="str">
            <v>Heliotropiaceae</v>
          </cell>
          <cell r="D4518" t="str">
            <v>Tournefortia</v>
          </cell>
          <cell r="E4518" t="str">
            <v>bicolor</v>
          </cell>
          <cell r="F4518" t="str">
            <v>Sw.</v>
          </cell>
          <cell r="G4518" t="str">
            <v>Manramo</v>
          </cell>
        </row>
        <row r="4519">
          <cell r="A4519">
            <v>195100103</v>
          </cell>
          <cell r="B4519" t="str">
            <v>Tournefortia cuspidata Kunth</v>
          </cell>
          <cell r="C4519" t="str">
            <v>Heliotropiaceae</v>
          </cell>
          <cell r="D4519" t="str">
            <v>Tournefortia</v>
          </cell>
          <cell r="E4519" t="str">
            <v>cuspidata</v>
          </cell>
          <cell r="F4519" t="str">
            <v>Kunth</v>
          </cell>
          <cell r="G4519" t="str">
            <v>-</v>
          </cell>
        </row>
        <row r="4520">
          <cell r="A4520">
            <v>195100104</v>
          </cell>
          <cell r="B4520" t="str">
            <v>Tournefortia fuliginosa Kunth</v>
          </cell>
          <cell r="C4520" t="str">
            <v>Heliotropiaceae</v>
          </cell>
          <cell r="D4520" t="str">
            <v>Tournefortia</v>
          </cell>
          <cell r="E4520" t="str">
            <v>fuliginosa</v>
          </cell>
          <cell r="F4520" t="str">
            <v>Kunth</v>
          </cell>
          <cell r="G4520" t="str">
            <v>Pepepava | Pepa de pava</v>
          </cell>
        </row>
        <row r="4521">
          <cell r="A4521">
            <v>195100105</v>
          </cell>
          <cell r="B4521" t="str">
            <v>Tournefortia gigantifolia J.S.Mill.</v>
          </cell>
          <cell r="C4521" t="str">
            <v>Heliotropiaceae</v>
          </cell>
          <cell r="D4521" t="str">
            <v>Tournefortia</v>
          </cell>
          <cell r="E4521" t="str">
            <v>gigantifolia</v>
          </cell>
          <cell r="F4521" t="str">
            <v>J.S.Mill.</v>
          </cell>
          <cell r="G4521" t="str">
            <v>Borrachero silvestre pepas blancas | Yerbaculebrillera</v>
          </cell>
        </row>
        <row r="4522">
          <cell r="A4522">
            <v>195100106</v>
          </cell>
          <cell r="B4522" t="str">
            <v>Tournefortia psilostachya Kunth</v>
          </cell>
          <cell r="C4522" t="str">
            <v>Heliotropiaceae</v>
          </cell>
          <cell r="D4522" t="str">
            <v>Tournefortia</v>
          </cell>
          <cell r="E4522" t="str">
            <v>psilostachya</v>
          </cell>
          <cell r="F4522" t="str">
            <v>Kunth</v>
          </cell>
          <cell r="G4522" t="str">
            <v>-</v>
          </cell>
        </row>
        <row r="4523">
          <cell r="A4523">
            <v>195100107</v>
          </cell>
          <cell r="B4523" t="str">
            <v>Tournefortia scabrida Kunth</v>
          </cell>
          <cell r="C4523" t="str">
            <v>Heliotropiaceae</v>
          </cell>
          <cell r="D4523" t="str">
            <v>Tournefortia</v>
          </cell>
          <cell r="E4523" t="str">
            <v>scabrida</v>
          </cell>
          <cell r="F4523" t="str">
            <v>Kunth</v>
          </cell>
          <cell r="G4523" t="str">
            <v>Mote</v>
          </cell>
        </row>
        <row r="4524">
          <cell r="A4524">
            <v>195100108</v>
          </cell>
          <cell r="B4524" t="str">
            <v>Tournefortia ulei Vaupel</v>
          </cell>
          <cell r="C4524" t="str">
            <v>Heliotropiaceae</v>
          </cell>
          <cell r="D4524" t="str">
            <v>Tournefortia</v>
          </cell>
          <cell r="E4524" t="str">
            <v>ulei</v>
          </cell>
          <cell r="F4524" t="str">
            <v>Vaupel</v>
          </cell>
          <cell r="G4524" t="str">
            <v>-</v>
          </cell>
        </row>
        <row r="4525">
          <cell r="A4525">
            <v>196100100</v>
          </cell>
          <cell r="B4525" t="str">
            <v>Sparattanthelium sp.</v>
          </cell>
          <cell r="C4525" t="str">
            <v>Hernandiaceae</v>
          </cell>
          <cell r="D4525" t="str">
            <v>Sparattanthelium</v>
          </cell>
          <cell r="E4525" t="str">
            <v>sp.</v>
          </cell>
          <cell r="F4525" t="str">
            <v>-</v>
          </cell>
          <cell r="G4525" t="str">
            <v>-</v>
          </cell>
        </row>
        <row r="4526">
          <cell r="A4526">
            <v>196100101</v>
          </cell>
          <cell r="B4526" t="str">
            <v>Sparattanthelium glabrum Rusby</v>
          </cell>
          <cell r="C4526" t="str">
            <v>Hernandiaceae</v>
          </cell>
          <cell r="D4526" t="str">
            <v>Sparattanthelium</v>
          </cell>
          <cell r="E4526" t="str">
            <v>glabrum</v>
          </cell>
          <cell r="F4526" t="str">
            <v>Rusby</v>
          </cell>
          <cell r="G4526" t="str">
            <v>-</v>
          </cell>
        </row>
        <row r="4527">
          <cell r="A4527">
            <v>197100100</v>
          </cell>
          <cell r="B4527" t="str">
            <v>Duckesia verrucosa (Ducke) Cuatrec.</v>
          </cell>
          <cell r="C4527" t="str">
            <v>Humiriaceae</v>
          </cell>
          <cell r="D4527" t="str">
            <v>Duckesia</v>
          </cell>
          <cell r="E4527" t="str">
            <v>verrucosa</v>
          </cell>
          <cell r="F4527" t="str">
            <v>(Ducke) Cuatrec.</v>
          </cell>
          <cell r="G4527" t="str">
            <v>Uchi | Uxi</v>
          </cell>
        </row>
        <row r="4528">
          <cell r="A4528">
            <v>197101100</v>
          </cell>
          <cell r="B4528" t="str">
            <v>Humiria sp.</v>
          </cell>
          <cell r="C4528" t="str">
            <v>Humiriaceae</v>
          </cell>
          <cell r="D4528" t="str">
            <v>Humiria</v>
          </cell>
          <cell r="E4528" t="str">
            <v>sp.</v>
          </cell>
          <cell r="F4528" t="str">
            <v>-</v>
          </cell>
          <cell r="G4528" t="str">
            <v>Chanul</v>
          </cell>
        </row>
        <row r="4529">
          <cell r="A4529">
            <v>197101101</v>
          </cell>
          <cell r="B4529" t="str">
            <v>Humiria balsamifera Aubl.</v>
          </cell>
          <cell r="C4529" t="str">
            <v>Humiriaceae</v>
          </cell>
          <cell r="D4529" t="str">
            <v>Humiria</v>
          </cell>
          <cell r="E4529" t="str">
            <v>balsamifera</v>
          </cell>
          <cell r="F4529" t="str">
            <v>Aubl.</v>
          </cell>
          <cell r="G4529" t="str">
            <v>Árbol de los lamentos | Tatabiqui | Niña</v>
          </cell>
        </row>
        <row r="4530">
          <cell r="A4530">
            <v>197101102</v>
          </cell>
          <cell r="B4530" t="str">
            <v>Humiria crassifolia Urb.</v>
          </cell>
          <cell r="C4530" t="str">
            <v>Humiriaceae</v>
          </cell>
          <cell r="D4530" t="str">
            <v>Humiria</v>
          </cell>
          <cell r="E4530" t="str">
            <v>crassifolia</v>
          </cell>
          <cell r="F4530" t="str">
            <v>Urb.</v>
          </cell>
          <cell r="G4530" t="str">
            <v>Umari | Chilco blanco</v>
          </cell>
        </row>
        <row r="4531">
          <cell r="A4531">
            <v>197101103</v>
          </cell>
          <cell r="B4531" t="str">
            <v>Humiria wurdackii Cuatrec.</v>
          </cell>
          <cell r="C4531" t="str">
            <v>Humiriaceae</v>
          </cell>
          <cell r="D4531" t="str">
            <v>Humiria</v>
          </cell>
          <cell r="E4531" t="str">
            <v>wurdackii</v>
          </cell>
          <cell r="F4531" t="str">
            <v>Cuatrec.</v>
          </cell>
          <cell r="G4531" t="str">
            <v>-</v>
          </cell>
        </row>
        <row r="4532">
          <cell r="A4532">
            <v>197102100</v>
          </cell>
          <cell r="B4532" t="str">
            <v>Humiriastrum sp.</v>
          </cell>
          <cell r="C4532" t="str">
            <v>Humiriaceae</v>
          </cell>
          <cell r="D4532" t="str">
            <v>Humiriastrum</v>
          </cell>
          <cell r="E4532" t="str">
            <v>sp.</v>
          </cell>
          <cell r="F4532" t="str">
            <v>-</v>
          </cell>
          <cell r="G4532" t="str">
            <v>-</v>
          </cell>
        </row>
        <row r="4533">
          <cell r="A4533">
            <v>197102101</v>
          </cell>
          <cell r="B4533" t="str">
            <v>Humiriastrum colombianum (Cuatrec.) Cuatrec.</v>
          </cell>
          <cell r="C4533" t="str">
            <v>Humiriaceae</v>
          </cell>
          <cell r="D4533" t="str">
            <v>Humiriastrum</v>
          </cell>
          <cell r="E4533" t="str">
            <v>colombianum</v>
          </cell>
          <cell r="F4533" t="str">
            <v>(Cuatrec.) Cuatrec.</v>
          </cell>
          <cell r="G4533" t="str">
            <v>Aceituno</v>
          </cell>
        </row>
        <row r="4534">
          <cell r="A4534">
            <v>197102102</v>
          </cell>
          <cell r="B4534" t="str">
            <v>Humiriastrum cuspidatum (Benth.) Cuatrec.</v>
          </cell>
          <cell r="C4534" t="str">
            <v>Humiriaceae</v>
          </cell>
          <cell r="D4534" t="str">
            <v>Humiriastrum</v>
          </cell>
          <cell r="E4534" t="str">
            <v>cuspidatum</v>
          </cell>
          <cell r="F4534" t="str">
            <v>(Benth.) Cuatrec.</v>
          </cell>
          <cell r="G4534" t="str">
            <v>rojo</v>
          </cell>
        </row>
        <row r="4535">
          <cell r="A4535">
            <v>197102103</v>
          </cell>
          <cell r="B4535" t="str">
            <v>Humiriastrum excelsum (Ducke) Cuatrec.</v>
          </cell>
          <cell r="C4535" t="str">
            <v>Humiriaceae</v>
          </cell>
          <cell r="D4535" t="str">
            <v>Humiriastrum</v>
          </cell>
          <cell r="E4535" t="str">
            <v>excelsum</v>
          </cell>
          <cell r="F4535" t="str">
            <v>(Ducke) Cuatrec.</v>
          </cell>
          <cell r="G4535" t="str">
            <v>-</v>
          </cell>
        </row>
        <row r="4536">
          <cell r="A4536">
            <v>197102104</v>
          </cell>
          <cell r="B4536" t="str">
            <v>Humiriastrum piraparanense Cuatrec.</v>
          </cell>
          <cell r="C4536" t="str">
            <v>Humiriaceae</v>
          </cell>
          <cell r="D4536" t="str">
            <v>Humiriastrum</v>
          </cell>
          <cell r="E4536" t="str">
            <v>piraparanense</v>
          </cell>
          <cell r="F4536" t="str">
            <v>Cuatrec.</v>
          </cell>
          <cell r="G4536" t="str">
            <v>rojo</v>
          </cell>
        </row>
        <row r="4537">
          <cell r="A4537">
            <v>197102105</v>
          </cell>
          <cell r="B4537" t="str">
            <v xml:space="preserve">Humiriastrum procerum  (Little) Cuatrec. </v>
          </cell>
          <cell r="C4537" t="str">
            <v>Humiriaceae</v>
          </cell>
          <cell r="D4537" t="str">
            <v>Humiriastrum</v>
          </cell>
          <cell r="E4537" t="str">
            <v>procerum</v>
          </cell>
          <cell r="F4537" t="str">
            <v xml:space="preserve"> (Little) Cuatrec. </v>
          </cell>
          <cell r="G4537" t="str">
            <v>Chanul | Guayacán, Chano</v>
          </cell>
        </row>
        <row r="4538">
          <cell r="A4538">
            <v>197102106</v>
          </cell>
          <cell r="B4538" t="str">
            <v>Humiriastrum villosum (Fróes) Cuatrec.</v>
          </cell>
          <cell r="C4538" t="str">
            <v>Humiriaceae</v>
          </cell>
          <cell r="D4538" t="str">
            <v>Humiriastrum</v>
          </cell>
          <cell r="E4538" t="str">
            <v>villosum</v>
          </cell>
          <cell r="F4538" t="str">
            <v>(Fróes) Cuatrec.</v>
          </cell>
          <cell r="G4538" t="str">
            <v>-</v>
          </cell>
        </row>
        <row r="4539">
          <cell r="A4539">
            <v>197103100</v>
          </cell>
          <cell r="B4539" t="str">
            <v>Sacoglottis sp.</v>
          </cell>
          <cell r="C4539" t="str">
            <v>Humiriaceae</v>
          </cell>
          <cell r="D4539" t="str">
            <v>Sacoglottis</v>
          </cell>
          <cell r="E4539" t="str">
            <v>sp.</v>
          </cell>
          <cell r="F4539" t="str">
            <v>-</v>
          </cell>
          <cell r="G4539" t="str">
            <v>Chanúl | Cumate</v>
          </cell>
        </row>
        <row r="4540">
          <cell r="A4540">
            <v>197103101</v>
          </cell>
          <cell r="B4540" t="str">
            <v>Sacoglottis amazonica Mart.</v>
          </cell>
          <cell r="C4540" t="str">
            <v>Humiriaceae</v>
          </cell>
          <cell r="D4540" t="str">
            <v>Sacoglottis</v>
          </cell>
          <cell r="E4540" t="str">
            <v>amazonica</v>
          </cell>
          <cell r="F4540" t="str">
            <v>Mart.</v>
          </cell>
          <cell r="G4540" t="str">
            <v>-</v>
          </cell>
        </row>
        <row r="4541">
          <cell r="A4541">
            <v>197103102</v>
          </cell>
          <cell r="B4541" t="str">
            <v>Sacoglottis ceratocarpa Ducke</v>
          </cell>
          <cell r="C4541" t="str">
            <v>Humiriaceae</v>
          </cell>
          <cell r="D4541" t="str">
            <v>Sacoglottis</v>
          </cell>
          <cell r="E4541" t="str">
            <v>ceratocarpa</v>
          </cell>
          <cell r="F4541" t="str">
            <v>Ducke</v>
          </cell>
          <cell r="G4541" t="str">
            <v>-</v>
          </cell>
        </row>
        <row r="4542">
          <cell r="A4542">
            <v>197103103</v>
          </cell>
          <cell r="B4542" t="str">
            <v>Sacoglottis guianensis Benth.</v>
          </cell>
          <cell r="C4542" t="str">
            <v>Humiriaceae</v>
          </cell>
          <cell r="D4542" t="str">
            <v>Sacoglottis</v>
          </cell>
          <cell r="E4542" t="str">
            <v>guianensis</v>
          </cell>
          <cell r="F4542" t="str">
            <v>Benth.</v>
          </cell>
          <cell r="G4542" t="str">
            <v>-</v>
          </cell>
        </row>
        <row r="4543">
          <cell r="A4543">
            <v>197103104</v>
          </cell>
          <cell r="B4543" t="str">
            <v>Sacoglottis mattogrossensis Malme</v>
          </cell>
          <cell r="C4543" t="str">
            <v>Humiriaceae</v>
          </cell>
          <cell r="D4543" t="str">
            <v>Sacoglottis</v>
          </cell>
          <cell r="E4543" t="str">
            <v>mattogrossensis</v>
          </cell>
          <cell r="F4543" t="str">
            <v>Malme</v>
          </cell>
          <cell r="G4543" t="str">
            <v>Palo mico</v>
          </cell>
        </row>
        <row r="4544">
          <cell r="A4544">
            <v>197103105</v>
          </cell>
          <cell r="B4544" t="str">
            <v>Sacoglottis perryi K.Wurdack &amp; Zartman</v>
          </cell>
          <cell r="C4544" t="str">
            <v>Humiriaceae</v>
          </cell>
          <cell r="D4544" t="str">
            <v>Sacoglottis</v>
          </cell>
          <cell r="E4544" t="str">
            <v>perryi</v>
          </cell>
          <cell r="F4544" t="str">
            <v>K.Wurdack &amp; Zartman</v>
          </cell>
          <cell r="G4544" t="str">
            <v>-</v>
          </cell>
        </row>
        <row r="4545">
          <cell r="A4545">
            <v>197104100</v>
          </cell>
          <cell r="B4545" t="str">
            <v>Schistostemon sp.</v>
          </cell>
          <cell r="C4545" t="str">
            <v>Humiriaceae</v>
          </cell>
          <cell r="D4545" t="str">
            <v>Schistostemon</v>
          </cell>
          <cell r="E4545" t="str">
            <v>sp.</v>
          </cell>
          <cell r="F4545" t="str">
            <v>-</v>
          </cell>
          <cell r="G4545" t="str">
            <v>-</v>
          </cell>
        </row>
        <row r="4546">
          <cell r="A4546">
            <v>197104101</v>
          </cell>
          <cell r="B4546" t="str">
            <v>Schistostemon densiflorum (Benth.) Cuatrec.</v>
          </cell>
          <cell r="C4546" t="str">
            <v>Humiriaceae</v>
          </cell>
          <cell r="D4546" t="str">
            <v>Schistostemon</v>
          </cell>
          <cell r="E4546" t="str">
            <v>densiflorum</v>
          </cell>
          <cell r="F4546" t="str">
            <v>(Benth.) Cuatrec.</v>
          </cell>
          <cell r="G4546" t="str">
            <v>-</v>
          </cell>
        </row>
        <row r="4547">
          <cell r="A4547">
            <v>197104102</v>
          </cell>
          <cell r="B4547" t="str">
            <v>Schistostemon macrophyllum (Benth.) Cuatrec.</v>
          </cell>
          <cell r="C4547" t="str">
            <v>Humiriaceae</v>
          </cell>
          <cell r="D4547" t="str">
            <v>Schistostemon</v>
          </cell>
          <cell r="E4547" t="str">
            <v>macrophyllum</v>
          </cell>
          <cell r="F4547" t="str">
            <v>(Benth.) Cuatrec.</v>
          </cell>
          <cell r="G4547" t="str">
            <v>Turí</v>
          </cell>
        </row>
        <row r="4548">
          <cell r="A4548">
            <v>197104103</v>
          </cell>
          <cell r="B4548" t="str">
            <v>Schistostemon oblongifolium (Benth.) Cuatrec.</v>
          </cell>
          <cell r="C4548" t="str">
            <v>Humiriaceae</v>
          </cell>
          <cell r="D4548" t="str">
            <v>Schistostemon</v>
          </cell>
          <cell r="E4548" t="str">
            <v>oblongifolium</v>
          </cell>
          <cell r="F4548" t="str">
            <v>(Benth.) Cuatrec.</v>
          </cell>
          <cell r="G4548" t="str">
            <v>-</v>
          </cell>
        </row>
        <row r="4549">
          <cell r="A4549">
            <v>197104104</v>
          </cell>
          <cell r="B4549" t="str">
            <v>Schistostemon reticulatum (Ducke) Cuatrec.</v>
          </cell>
          <cell r="C4549" t="str">
            <v>Humiriaceae</v>
          </cell>
          <cell r="D4549" t="str">
            <v>Schistostemon</v>
          </cell>
          <cell r="E4549" t="str">
            <v>reticulatum</v>
          </cell>
          <cell r="F4549" t="str">
            <v>(Ducke) Cuatrec.</v>
          </cell>
          <cell r="G4549" t="str">
            <v>-</v>
          </cell>
        </row>
        <row r="4550">
          <cell r="A4550">
            <v>197104105</v>
          </cell>
          <cell r="B4550" t="str">
            <v>Schistostemon retusum (Ducke) Cuatrec.</v>
          </cell>
          <cell r="C4550" t="str">
            <v>Humiriaceae</v>
          </cell>
          <cell r="D4550" t="str">
            <v>Schistostemon</v>
          </cell>
          <cell r="E4550" t="str">
            <v>retusum</v>
          </cell>
          <cell r="F4550" t="str">
            <v>(Ducke) Cuatrec.</v>
          </cell>
          <cell r="G4550" t="str">
            <v>-</v>
          </cell>
        </row>
        <row r="4551">
          <cell r="A4551">
            <v>197105100</v>
          </cell>
          <cell r="B4551" t="str">
            <v>Vantanea sp.</v>
          </cell>
          <cell r="C4551" t="str">
            <v>Humiriaceae</v>
          </cell>
          <cell r="D4551" t="str">
            <v>Vantanea</v>
          </cell>
          <cell r="E4551" t="str">
            <v>sp.</v>
          </cell>
          <cell r="F4551" t="str">
            <v>-</v>
          </cell>
          <cell r="G4551" t="str">
            <v>Arnis</v>
          </cell>
        </row>
        <row r="4552">
          <cell r="A4552">
            <v>197105101</v>
          </cell>
          <cell r="B4552" t="str">
            <v>Vantanea guianensis Aubl.</v>
          </cell>
          <cell r="C4552" t="str">
            <v>Humiriaceae</v>
          </cell>
          <cell r="D4552" t="str">
            <v>Vantanea</v>
          </cell>
          <cell r="E4552" t="str">
            <v>guianensis</v>
          </cell>
          <cell r="F4552" t="str">
            <v>Aubl.</v>
          </cell>
          <cell r="G4552" t="str">
            <v>-</v>
          </cell>
        </row>
        <row r="4553">
          <cell r="A4553">
            <v>197105102</v>
          </cell>
          <cell r="B4553" t="str">
            <v>Vantanea macrocarpa Ducke</v>
          </cell>
          <cell r="C4553" t="str">
            <v>Humiriaceae</v>
          </cell>
          <cell r="D4553" t="str">
            <v>Vantanea</v>
          </cell>
          <cell r="E4553" t="str">
            <v>macrocarpa</v>
          </cell>
          <cell r="F4553" t="str">
            <v>Ducke</v>
          </cell>
          <cell r="G4553" t="str">
            <v>-</v>
          </cell>
        </row>
        <row r="4554">
          <cell r="A4554">
            <v>197105103</v>
          </cell>
          <cell r="B4554" t="str">
            <v>Vantanea parviflora Lam.</v>
          </cell>
          <cell r="C4554" t="str">
            <v>Humiriaceae</v>
          </cell>
          <cell r="D4554" t="str">
            <v>Vantanea</v>
          </cell>
          <cell r="E4554" t="str">
            <v>parviflora</v>
          </cell>
          <cell r="F4554" t="str">
            <v>Lam.</v>
          </cell>
          <cell r="G4554" t="str">
            <v>Arrayán</v>
          </cell>
        </row>
        <row r="4555">
          <cell r="A4555">
            <v>197105104</v>
          </cell>
          <cell r="B4555" t="str">
            <v>Vantanea peruviana J.F.Macbr.</v>
          </cell>
          <cell r="C4555" t="str">
            <v>Humiriaceae</v>
          </cell>
          <cell r="D4555" t="str">
            <v>Vantanea</v>
          </cell>
          <cell r="E4555" t="str">
            <v>peruviana</v>
          </cell>
          <cell r="F4555" t="str">
            <v>J.F.Macbr.</v>
          </cell>
          <cell r="G4555" t="str">
            <v>-</v>
          </cell>
        </row>
        <row r="4556">
          <cell r="A4556">
            <v>197105105</v>
          </cell>
          <cell r="B4556" t="str">
            <v>Vantanea spichigeri A.H.Gentry</v>
          </cell>
          <cell r="C4556" t="str">
            <v>Humiriaceae</v>
          </cell>
          <cell r="D4556" t="str">
            <v>Vantanea</v>
          </cell>
          <cell r="E4556" t="str">
            <v>spichigeri</v>
          </cell>
          <cell r="F4556" t="str">
            <v>A.H.Gentry</v>
          </cell>
          <cell r="G4556" t="str">
            <v>-</v>
          </cell>
        </row>
        <row r="4557">
          <cell r="A4557">
            <v>198100100</v>
          </cell>
          <cell r="B4557" t="str">
            <v>Hydrangea sp.</v>
          </cell>
          <cell r="C4557" t="str">
            <v>Hydrangeaceae</v>
          </cell>
          <cell r="D4557" t="str">
            <v>Hydrangea</v>
          </cell>
          <cell r="E4557" t="str">
            <v>sp.</v>
          </cell>
          <cell r="F4557" t="str">
            <v>-</v>
          </cell>
          <cell r="G4557" t="str">
            <v>-</v>
          </cell>
        </row>
        <row r="4558">
          <cell r="A4558">
            <v>198100101</v>
          </cell>
          <cell r="B4558" t="str">
            <v>Hydrangea macrophylla (Thunb.) Ser.</v>
          </cell>
          <cell r="C4558" t="str">
            <v>Hydrangeaceae</v>
          </cell>
          <cell r="D4558" t="str">
            <v>Hydrangea</v>
          </cell>
          <cell r="E4558" t="str">
            <v>macrophylla</v>
          </cell>
          <cell r="F4558" t="str">
            <v>(Thunb.) Ser.</v>
          </cell>
          <cell r="G4558" t="str">
            <v>Ortensia</v>
          </cell>
        </row>
        <row r="4559">
          <cell r="A4559">
            <v>198100102</v>
          </cell>
          <cell r="B4559" t="str">
            <v>Hydrangea mathewsii Briq.</v>
          </cell>
          <cell r="C4559" t="str">
            <v>Hydrangeaceae</v>
          </cell>
          <cell r="D4559" t="str">
            <v>Hydrangea</v>
          </cell>
          <cell r="E4559" t="str">
            <v>mathewsii</v>
          </cell>
          <cell r="F4559" t="str">
            <v>Briq.</v>
          </cell>
          <cell r="G4559" t="str">
            <v>-</v>
          </cell>
        </row>
        <row r="4560">
          <cell r="A4560">
            <v>198100103</v>
          </cell>
          <cell r="B4560" t="str">
            <v>Hydrangea peruviana Moric.</v>
          </cell>
          <cell r="C4560" t="str">
            <v>Hydrangeaceae</v>
          </cell>
          <cell r="D4560" t="str">
            <v>Hydrangea</v>
          </cell>
          <cell r="E4560" t="str">
            <v>peruviana</v>
          </cell>
          <cell r="F4560" t="str">
            <v>Moric.</v>
          </cell>
          <cell r="G4560" t="str">
            <v>-</v>
          </cell>
        </row>
        <row r="4561">
          <cell r="A4561">
            <v>199100100</v>
          </cell>
          <cell r="B4561" t="str">
            <v>Apalanthe granatensis (Bonpl.) Planch.</v>
          </cell>
          <cell r="C4561" t="str">
            <v>Hydrocharitaceae</v>
          </cell>
          <cell r="D4561" t="str">
            <v>Apalanthe</v>
          </cell>
          <cell r="E4561" t="str">
            <v>granatensis</v>
          </cell>
          <cell r="F4561" t="str">
            <v>(Bonpl.) Planch.</v>
          </cell>
          <cell r="G4561" t="str">
            <v>-</v>
          </cell>
        </row>
        <row r="4562">
          <cell r="A4562">
            <v>199101100</v>
          </cell>
          <cell r="B4562" t="str">
            <v>Limnobium laevigatum (Willd.) Heine</v>
          </cell>
          <cell r="C4562" t="str">
            <v>Hydrocharitaceae</v>
          </cell>
          <cell r="D4562" t="str">
            <v>Limnobium</v>
          </cell>
          <cell r="E4562" t="str">
            <v>laevigatum</v>
          </cell>
          <cell r="F4562" t="str">
            <v>(Willd.) Heine</v>
          </cell>
          <cell r="G4562" t="str">
            <v>-</v>
          </cell>
        </row>
        <row r="4563">
          <cell r="A4563">
            <v>199102100</v>
          </cell>
          <cell r="B4563" t="str">
            <v>Najas arguta Kunth</v>
          </cell>
          <cell r="C4563" t="str">
            <v>Hydrocharitaceae</v>
          </cell>
          <cell r="D4563" t="str">
            <v>Najas</v>
          </cell>
          <cell r="E4563" t="str">
            <v>arguta</v>
          </cell>
          <cell r="F4563" t="str">
            <v>Kunth</v>
          </cell>
          <cell r="G4563" t="str">
            <v>-</v>
          </cell>
        </row>
        <row r="4564">
          <cell r="A4564">
            <v>200100100</v>
          </cell>
          <cell r="B4564" t="str">
            <v>Hymenophyllum sp.</v>
          </cell>
          <cell r="C4564" t="str">
            <v>Hymenophyllaceae</v>
          </cell>
          <cell r="D4564" t="str">
            <v>Hymenophyllum</v>
          </cell>
          <cell r="E4564" t="str">
            <v>sp.</v>
          </cell>
          <cell r="F4564" t="str">
            <v>-</v>
          </cell>
          <cell r="G4564" t="str">
            <v>-</v>
          </cell>
        </row>
        <row r="4565">
          <cell r="A4565">
            <v>200100101</v>
          </cell>
          <cell r="B4565" t="str">
            <v>Hymenophyllum angustum Bosch.</v>
          </cell>
          <cell r="C4565" t="str">
            <v>Hymenophyllaceae</v>
          </cell>
          <cell r="D4565" t="str">
            <v>Hymenophyllum</v>
          </cell>
          <cell r="E4565" t="str">
            <v>angustum</v>
          </cell>
          <cell r="F4565" t="str">
            <v>Bosch.</v>
          </cell>
          <cell r="G4565" t="str">
            <v>-</v>
          </cell>
        </row>
        <row r="4566">
          <cell r="A4566">
            <v>200100102</v>
          </cell>
          <cell r="B4566" t="str">
            <v>Hymenophyllum apiculatum Kuhn</v>
          </cell>
          <cell r="C4566" t="str">
            <v>Hymenophyllaceae</v>
          </cell>
          <cell r="D4566" t="str">
            <v>Hymenophyllum</v>
          </cell>
          <cell r="E4566" t="str">
            <v>apiculatum</v>
          </cell>
          <cell r="F4566" t="str">
            <v>Kuhn</v>
          </cell>
          <cell r="G4566" t="str">
            <v>-</v>
          </cell>
        </row>
        <row r="4567">
          <cell r="A4567">
            <v>200100103</v>
          </cell>
          <cell r="B4567" t="str">
            <v>Hymenophyllum axillare Sw.</v>
          </cell>
          <cell r="C4567" t="str">
            <v>Hymenophyllaceae</v>
          </cell>
          <cell r="D4567" t="str">
            <v>Hymenophyllum</v>
          </cell>
          <cell r="E4567" t="str">
            <v>axillare</v>
          </cell>
          <cell r="F4567" t="str">
            <v>Sw.</v>
          </cell>
          <cell r="G4567" t="str">
            <v>-</v>
          </cell>
        </row>
        <row r="4568">
          <cell r="A4568">
            <v>200100104</v>
          </cell>
          <cell r="B4568" t="str">
            <v>Hymenophyllum consanguineum C.V.Morton</v>
          </cell>
          <cell r="C4568" t="str">
            <v>Hymenophyllaceae</v>
          </cell>
          <cell r="D4568" t="str">
            <v>Hymenophyllum</v>
          </cell>
          <cell r="E4568" t="str">
            <v>consanguineum</v>
          </cell>
          <cell r="F4568" t="str">
            <v>C.V.Morton</v>
          </cell>
          <cell r="G4568" t="str">
            <v>-</v>
          </cell>
        </row>
        <row r="4569">
          <cell r="A4569">
            <v>200100105</v>
          </cell>
          <cell r="B4569" t="str">
            <v>Hymenophyllum crassipetiolatum Stolze</v>
          </cell>
          <cell r="C4569" t="str">
            <v>Hymenophyllaceae</v>
          </cell>
          <cell r="D4569" t="str">
            <v>Hymenophyllum</v>
          </cell>
          <cell r="E4569" t="str">
            <v>crassipetiolatum</v>
          </cell>
          <cell r="F4569" t="str">
            <v>Stolze</v>
          </cell>
          <cell r="G4569" t="str">
            <v>-</v>
          </cell>
        </row>
        <row r="4570">
          <cell r="A4570">
            <v>200100106</v>
          </cell>
          <cell r="B4570" t="str">
            <v>Hymenophyllum dependens C.V.Morton</v>
          </cell>
          <cell r="C4570" t="str">
            <v>Hymenophyllaceae</v>
          </cell>
          <cell r="D4570" t="str">
            <v>Hymenophyllum</v>
          </cell>
          <cell r="E4570" t="str">
            <v>dependens</v>
          </cell>
          <cell r="F4570" t="str">
            <v>C.V.Morton</v>
          </cell>
          <cell r="G4570" t="str">
            <v>-</v>
          </cell>
        </row>
        <row r="4571">
          <cell r="A4571">
            <v>200100107</v>
          </cell>
          <cell r="B4571" t="str">
            <v>Hymenophyllum elegans Spreng.</v>
          </cell>
          <cell r="C4571" t="str">
            <v>Hymenophyllaceae</v>
          </cell>
          <cell r="D4571" t="str">
            <v>Hymenophyllum</v>
          </cell>
          <cell r="E4571" t="str">
            <v>elegans</v>
          </cell>
          <cell r="F4571" t="str">
            <v>Spreng.</v>
          </cell>
          <cell r="G4571" t="str">
            <v>-</v>
          </cell>
        </row>
        <row r="4572">
          <cell r="A4572">
            <v>200100108</v>
          </cell>
          <cell r="B4572" t="str">
            <v>Hymenophyllum fendlerianum J.W.Sturm</v>
          </cell>
          <cell r="C4572" t="str">
            <v>Hymenophyllaceae</v>
          </cell>
          <cell r="D4572" t="str">
            <v>Hymenophyllum</v>
          </cell>
          <cell r="E4572" t="str">
            <v>fendlerianum</v>
          </cell>
          <cell r="F4572" t="str">
            <v>J.W.Sturm</v>
          </cell>
          <cell r="G4572" t="str">
            <v>-</v>
          </cell>
        </row>
        <row r="4573">
          <cell r="A4573">
            <v>200100109</v>
          </cell>
          <cell r="B4573" t="str">
            <v>Hymenophyllum fragile (Hedw.) C.V.Morton</v>
          </cell>
          <cell r="C4573" t="str">
            <v>Hymenophyllaceae</v>
          </cell>
          <cell r="D4573" t="str">
            <v>Hymenophyllum</v>
          </cell>
          <cell r="E4573" t="str">
            <v>fragile</v>
          </cell>
          <cell r="F4573" t="str">
            <v>(Hedw.) C.V.Morton</v>
          </cell>
          <cell r="G4573" t="str">
            <v>-</v>
          </cell>
        </row>
        <row r="4574">
          <cell r="A4574">
            <v>200100110</v>
          </cell>
          <cell r="B4574" t="str">
            <v>Hymenophyllum fucoides (Sw.) Sw.</v>
          </cell>
          <cell r="C4574" t="str">
            <v>Hymenophyllaceae</v>
          </cell>
          <cell r="D4574" t="str">
            <v>Hymenophyllum</v>
          </cell>
          <cell r="E4574" t="str">
            <v>fucoides</v>
          </cell>
          <cell r="F4574" t="str">
            <v>(Sw.) Sw.</v>
          </cell>
          <cell r="G4574" t="str">
            <v>-</v>
          </cell>
        </row>
        <row r="4575">
          <cell r="A4575">
            <v>200100111</v>
          </cell>
          <cell r="B4575" t="str">
            <v>Hymenophyllum hirsutum (L.) Sw.</v>
          </cell>
          <cell r="C4575" t="str">
            <v>Hymenophyllaceae</v>
          </cell>
          <cell r="D4575" t="str">
            <v>Hymenophyllum</v>
          </cell>
          <cell r="E4575" t="str">
            <v>hirsutum</v>
          </cell>
          <cell r="F4575" t="str">
            <v>(L.) Sw.</v>
          </cell>
          <cell r="G4575" t="str">
            <v>-</v>
          </cell>
        </row>
        <row r="4576">
          <cell r="A4576">
            <v>200100112</v>
          </cell>
          <cell r="B4576" t="str">
            <v>Hymenophyllum lamellatum Stolze</v>
          </cell>
          <cell r="C4576" t="str">
            <v>Hymenophyllaceae</v>
          </cell>
          <cell r="D4576" t="str">
            <v>Hymenophyllum</v>
          </cell>
          <cell r="E4576" t="str">
            <v>lamellatum</v>
          </cell>
          <cell r="F4576" t="str">
            <v>Stolze</v>
          </cell>
          <cell r="G4576" t="str">
            <v>-</v>
          </cell>
        </row>
        <row r="4577">
          <cell r="A4577">
            <v>200100113</v>
          </cell>
          <cell r="B4577" t="str">
            <v>Hymenophyllum lindenii Hook.</v>
          </cell>
          <cell r="C4577" t="str">
            <v>Hymenophyllaceae</v>
          </cell>
          <cell r="D4577" t="str">
            <v>Hymenophyllum</v>
          </cell>
          <cell r="E4577" t="str">
            <v>lindenii</v>
          </cell>
          <cell r="F4577" t="str">
            <v>Hook.</v>
          </cell>
          <cell r="G4577" t="str">
            <v>-</v>
          </cell>
        </row>
        <row r="4578">
          <cell r="A4578">
            <v>200100114</v>
          </cell>
          <cell r="B4578" t="str">
            <v>Hymenophyllum microcarpum Desv.</v>
          </cell>
          <cell r="C4578" t="str">
            <v>Hymenophyllaceae</v>
          </cell>
          <cell r="D4578" t="str">
            <v>Hymenophyllum</v>
          </cell>
          <cell r="E4578" t="str">
            <v>microcarpum</v>
          </cell>
          <cell r="F4578" t="str">
            <v>Desv.</v>
          </cell>
          <cell r="G4578" t="str">
            <v>-</v>
          </cell>
        </row>
        <row r="4579">
          <cell r="A4579">
            <v>200100115</v>
          </cell>
          <cell r="B4579" t="str">
            <v>Hymenophyllum polyanthos (Sw.) Sw.</v>
          </cell>
          <cell r="C4579" t="str">
            <v>Hymenophyllaceae</v>
          </cell>
          <cell r="D4579" t="str">
            <v>Hymenophyllum</v>
          </cell>
          <cell r="E4579" t="str">
            <v>polyanthos</v>
          </cell>
          <cell r="F4579" t="str">
            <v>(Sw.) Sw.</v>
          </cell>
          <cell r="G4579" t="str">
            <v>-</v>
          </cell>
        </row>
        <row r="4580">
          <cell r="A4580">
            <v>200100116</v>
          </cell>
          <cell r="B4580" t="str">
            <v>Hymenophyllum pyramidatum Desv.</v>
          </cell>
          <cell r="C4580" t="str">
            <v>Hymenophyllaceae</v>
          </cell>
          <cell r="D4580" t="str">
            <v>Hymenophyllum</v>
          </cell>
          <cell r="E4580" t="str">
            <v>pyramidatum</v>
          </cell>
          <cell r="F4580" t="str">
            <v>Desv.</v>
          </cell>
          <cell r="G4580" t="str">
            <v>-</v>
          </cell>
        </row>
        <row r="4581">
          <cell r="A4581">
            <v>200100117</v>
          </cell>
          <cell r="B4581" t="str">
            <v>Hymenophyllum trichophyllum Kunth</v>
          </cell>
          <cell r="C4581" t="str">
            <v>Hymenophyllaceae</v>
          </cell>
          <cell r="D4581" t="str">
            <v>Hymenophyllum</v>
          </cell>
          <cell r="E4581" t="str">
            <v>trichophyllum</v>
          </cell>
          <cell r="F4581" t="str">
            <v>Kunth</v>
          </cell>
          <cell r="G4581" t="str">
            <v>-</v>
          </cell>
        </row>
        <row r="4582">
          <cell r="A4582">
            <v>200101100</v>
          </cell>
          <cell r="B4582" t="str">
            <v>Trichomanes sp.</v>
          </cell>
          <cell r="C4582" t="str">
            <v>Hymenophyllaceae</v>
          </cell>
          <cell r="D4582" t="str">
            <v>Trichomanes</v>
          </cell>
          <cell r="E4582" t="str">
            <v>sp.</v>
          </cell>
          <cell r="F4582" t="str">
            <v>-</v>
          </cell>
          <cell r="G4582" t="str">
            <v>-</v>
          </cell>
        </row>
        <row r="4583">
          <cell r="A4583">
            <v>200101101</v>
          </cell>
          <cell r="B4583" t="str">
            <v>Trichomanes accedens C.Presl</v>
          </cell>
          <cell r="C4583" t="str">
            <v>Hymenophyllaceae</v>
          </cell>
          <cell r="D4583" t="str">
            <v>Trichomanes</v>
          </cell>
          <cell r="E4583" t="str">
            <v>accedens</v>
          </cell>
          <cell r="F4583" t="str">
            <v>C.Presl</v>
          </cell>
          <cell r="G4583" t="str">
            <v>-</v>
          </cell>
        </row>
        <row r="4584">
          <cell r="A4584">
            <v>200101102</v>
          </cell>
          <cell r="B4584" t="str">
            <v>Trichomanes ankersii Hook. &amp; Grev.</v>
          </cell>
          <cell r="C4584" t="str">
            <v>Hymenophyllaceae</v>
          </cell>
          <cell r="D4584" t="str">
            <v>Trichomanes</v>
          </cell>
          <cell r="E4584" t="str">
            <v>ankersii</v>
          </cell>
          <cell r="F4584" t="str">
            <v>Hook. &amp; Grev.</v>
          </cell>
          <cell r="G4584" t="str">
            <v>Hierba para enfriar | Bejuco mugre de palo | Cienpies</v>
          </cell>
        </row>
        <row r="4585">
          <cell r="A4585">
            <v>200101103</v>
          </cell>
          <cell r="B4585" t="str">
            <v>Trichomanes arbuscula Desv.</v>
          </cell>
          <cell r="C4585" t="str">
            <v>Hymenophyllaceae</v>
          </cell>
          <cell r="D4585" t="str">
            <v>Trichomanes</v>
          </cell>
          <cell r="E4585" t="str">
            <v>arbuscula</v>
          </cell>
          <cell r="F4585" t="str">
            <v>Desv.</v>
          </cell>
          <cell r="G4585" t="str">
            <v>-</v>
          </cell>
        </row>
        <row r="4586">
          <cell r="A4586">
            <v>200101104</v>
          </cell>
          <cell r="B4586" t="str">
            <v>Trichomanes bancroftii Hook. &amp; Grev.</v>
          </cell>
          <cell r="C4586" t="str">
            <v>Hymenophyllaceae</v>
          </cell>
          <cell r="D4586" t="str">
            <v>Trichomanes</v>
          </cell>
          <cell r="E4586" t="str">
            <v>bancroftii</v>
          </cell>
          <cell r="F4586" t="str">
            <v>Hook. &amp; Grev.</v>
          </cell>
          <cell r="G4586" t="str">
            <v>-</v>
          </cell>
        </row>
        <row r="4587">
          <cell r="A4587">
            <v>200101105</v>
          </cell>
          <cell r="B4587" t="str">
            <v>Trichomanes bicorne Hook.</v>
          </cell>
          <cell r="C4587" t="str">
            <v>Hymenophyllaceae</v>
          </cell>
          <cell r="D4587" t="str">
            <v>Trichomanes</v>
          </cell>
          <cell r="E4587" t="str">
            <v>bicorne</v>
          </cell>
          <cell r="F4587" t="str">
            <v>Hook.</v>
          </cell>
          <cell r="G4587" t="str">
            <v>-</v>
          </cell>
        </row>
        <row r="4588">
          <cell r="A4588">
            <v>200101106</v>
          </cell>
          <cell r="B4588" t="str">
            <v>Trichomanes botryoides Kaulf.</v>
          </cell>
          <cell r="C4588" t="str">
            <v>Hymenophyllaceae</v>
          </cell>
          <cell r="D4588" t="str">
            <v>Trichomanes</v>
          </cell>
          <cell r="E4588" t="str">
            <v>botryoides</v>
          </cell>
          <cell r="F4588" t="str">
            <v>Kaulf.</v>
          </cell>
          <cell r="G4588" t="str">
            <v>-</v>
          </cell>
        </row>
        <row r="4589">
          <cell r="A4589">
            <v>200101107</v>
          </cell>
          <cell r="B4589" t="str">
            <v>Trichomanes cellulosum Klotzsch</v>
          </cell>
          <cell r="C4589" t="str">
            <v>Hymenophyllaceae</v>
          </cell>
          <cell r="D4589" t="str">
            <v>Trichomanes</v>
          </cell>
          <cell r="E4589" t="str">
            <v>cellulosum</v>
          </cell>
          <cell r="F4589" t="str">
            <v>Klotzsch</v>
          </cell>
          <cell r="G4589" t="str">
            <v>-</v>
          </cell>
        </row>
        <row r="4590">
          <cell r="A4590">
            <v>200101108</v>
          </cell>
          <cell r="B4590" t="str">
            <v>Trichomanes collariatum Bosch</v>
          </cell>
          <cell r="C4590" t="str">
            <v>Hymenophyllaceae</v>
          </cell>
          <cell r="D4590" t="str">
            <v>Trichomanes</v>
          </cell>
          <cell r="E4590" t="str">
            <v>collariatum</v>
          </cell>
          <cell r="F4590" t="str">
            <v>Bosch</v>
          </cell>
          <cell r="G4590" t="str">
            <v>-</v>
          </cell>
        </row>
        <row r="4591">
          <cell r="A4591">
            <v>200101109</v>
          </cell>
          <cell r="B4591" t="str">
            <v>Trichomanes crispum L.</v>
          </cell>
          <cell r="C4591" t="str">
            <v>Hymenophyllaceae</v>
          </cell>
          <cell r="D4591" t="str">
            <v>Trichomanes</v>
          </cell>
          <cell r="E4591" t="str">
            <v>crispum</v>
          </cell>
          <cell r="F4591" t="str">
            <v>L.</v>
          </cell>
          <cell r="G4591" t="str">
            <v>-</v>
          </cell>
        </row>
        <row r="4592">
          <cell r="A4592">
            <v>200101110</v>
          </cell>
          <cell r="B4592" t="str">
            <v>Trichomanes curtii Rosenst.</v>
          </cell>
          <cell r="C4592" t="str">
            <v>Hymenophyllaceae</v>
          </cell>
          <cell r="D4592" t="str">
            <v>Trichomanes</v>
          </cell>
          <cell r="E4592" t="str">
            <v>curtii</v>
          </cell>
          <cell r="F4592" t="str">
            <v>Rosenst.</v>
          </cell>
          <cell r="G4592" t="str">
            <v>-</v>
          </cell>
        </row>
        <row r="4593">
          <cell r="A4593">
            <v>200101111</v>
          </cell>
          <cell r="B4593" t="str">
            <v>Trichomanes diaphanum Kunth</v>
          </cell>
          <cell r="C4593" t="str">
            <v>Hymenophyllaceae</v>
          </cell>
          <cell r="D4593" t="str">
            <v>Trichomanes</v>
          </cell>
          <cell r="E4593" t="str">
            <v>diaphanum</v>
          </cell>
          <cell r="F4593" t="str">
            <v>Kunth</v>
          </cell>
          <cell r="G4593" t="str">
            <v>-</v>
          </cell>
        </row>
        <row r="4594">
          <cell r="A4594">
            <v>200101112</v>
          </cell>
          <cell r="B4594" t="str">
            <v>Trichomanes diversifrons (Bory) Sadeb.</v>
          </cell>
          <cell r="C4594" t="str">
            <v>Hymenophyllaceae</v>
          </cell>
          <cell r="D4594" t="str">
            <v>Trichomanes</v>
          </cell>
          <cell r="E4594" t="str">
            <v>diversifrons</v>
          </cell>
          <cell r="F4594" t="str">
            <v>(Bory) Sadeb.</v>
          </cell>
          <cell r="G4594" t="str">
            <v>-</v>
          </cell>
        </row>
        <row r="4595">
          <cell r="A4595">
            <v>200101113</v>
          </cell>
          <cell r="B4595" t="str">
            <v>Trichomanes ekmanii Wess.Boer</v>
          </cell>
          <cell r="C4595" t="str">
            <v>Hymenophyllaceae</v>
          </cell>
          <cell r="D4595" t="str">
            <v>Trichomanes</v>
          </cell>
          <cell r="E4595" t="str">
            <v>ekmanii</v>
          </cell>
          <cell r="F4595" t="str">
            <v>Wess.Boer</v>
          </cell>
          <cell r="G4595" t="str">
            <v>-</v>
          </cell>
        </row>
        <row r="4596">
          <cell r="A4596">
            <v>200101114</v>
          </cell>
          <cell r="B4596" t="str">
            <v>Trichomanes elegans Rich.</v>
          </cell>
          <cell r="C4596" t="str">
            <v>Hymenophyllaceae</v>
          </cell>
          <cell r="D4596" t="str">
            <v>Trichomanes</v>
          </cell>
          <cell r="E4596" t="str">
            <v>elegans</v>
          </cell>
          <cell r="F4596" t="str">
            <v>Rich.</v>
          </cell>
          <cell r="G4596" t="str">
            <v>Helecho | helecho navideño</v>
          </cell>
        </row>
        <row r="4597">
          <cell r="A4597">
            <v>200101115</v>
          </cell>
          <cell r="B4597" t="str">
            <v>Trichomanes hostmannianum (Klotzsch) Kunze</v>
          </cell>
          <cell r="C4597" t="str">
            <v>Hymenophyllaceae</v>
          </cell>
          <cell r="D4597" t="str">
            <v>Trichomanes</v>
          </cell>
          <cell r="E4597" t="str">
            <v>hostmannianum</v>
          </cell>
          <cell r="F4597" t="str">
            <v>(Klotzsch) Kunze</v>
          </cell>
          <cell r="G4597" t="str">
            <v>Helecho de pescado</v>
          </cell>
        </row>
        <row r="4598">
          <cell r="A4598">
            <v>200101116</v>
          </cell>
          <cell r="B4598" t="str">
            <v>Trichomanes humboldtii Lellinger</v>
          </cell>
          <cell r="C4598" t="str">
            <v>Hymenophyllaceae</v>
          </cell>
          <cell r="D4598" t="str">
            <v>Trichomanes</v>
          </cell>
          <cell r="E4598" t="str">
            <v>humboldtii</v>
          </cell>
          <cell r="F4598" t="str">
            <v>Lellinger</v>
          </cell>
          <cell r="G4598" t="str">
            <v>-</v>
          </cell>
        </row>
        <row r="4599">
          <cell r="A4599">
            <v>200101117</v>
          </cell>
          <cell r="B4599" t="str">
            <v>Trichomanes hymenoides Hedw.</v>
          </cell>
          <cell r="C4599" t="str">
            <v>Hymenophyllaceae</v>
          </cell>
          <cell r="D4599" t="str">
            <v>Trichomanes</v>
          </cell>
          <cell r="E4599" t="str">
            <v>hymenoides</v>
          </cell>
          <cell r="F4599" t="str">
            <v>Hedw.</v>
          </cell>
          <cell r="G4599" t="str">
            <v>-</v>
          </cell>
        </row>
        <row r="4600">
          <cell r="A4600">
            <v>200101118</v>
          </cell>
          <cell r="B4600" t="str">
            <v>Trichomanes kapplerianum J.W.Sturm</v>
          </cell>
          <cell r="C4600" t="str">
            <v>Hymenophyllaceae</v>
          </cell>
          <cell r="D4600" t="str">
            <v>Trichomanes</v>
          </cell>
          <cell r="E4600" t="str">
            <v>kapplerianum</v>
          </cell>
          <cell r="F4600" t="str">
            <v>J.W.Sturm</v>
          </cell>
          <cell r="G4600" t="str">
            <v>-</v>
          </cell>
        </row>
        <row r="4601">
          <cell r="A4601">
            <v>200101119</v>
          </cell>
          <cell r="B4601" t="str">
            <v>Trichomanes krausii Hook. &amp; Grev.</v>
          </cell>
          <cell r="C4601" t="str">
            <v>Hymenophyllaceae</v>
          </cell>
          <cell r="D4601" t="str">
            <v>Trichomanes</v>
          </cell>
          <cell r="E4601" t="str">
            <v>krausii</v>
          </cell>
          <cell r="F4601" t="str">
            <v>Hook. &amp; Grev.</v>
          </cell>
          <cell r="G4601" t="str">
            <v>-</v>
          </cell>
        </row>
        <row r="4602">
          <cell r="A4602">
            <v>200101120</v>
          </cell>
          <cell r="B4602" t="str">
            <v>Trichomanes macilentum Bosch.</v>
          </cell>
          <cell r="C4602" t="str">
            <v>Hymenophyllaceae</v>
          </cell>
          <cell r="D4602" t="str">
            <v>Trichomanes</v>
          </cell>
          <cell r="E4602" t="str">
            <v>macilentum</v>
          </cell>
          <cell r="F4602" t="str">
            <v>Bosch.</v>
          </cell>
          <cell r="G4602" t="str">
            <v>Yerba frío</v>
          </cell>
        </row>
        <row r="4603">
          <cell r="A4603">
            <v>200101121</v>
          </cell>
          <cell r="B4603" t="str">
            <v>Trichomanes martiusii C.Presl</v>
          </cell>
          <cell r="C4603" t="str">
            <v>Hymenophyllaceae</v>
          </cell>
          <cell r="D4603" t="str">
            <v>Trichomanes</v>
          </cell>
          <cell r="E4603" t="str">
            <v>martiusii</v>
          </cell>
          <cell r="F4603" t="str">
            <v>C.Presl</v>
          </cell>
          <cell r="G4603" t="str">
            <v>-</v>
          </cell>
        </row>
        <row r="4604">
          <cell r="A4604">
            <v>200101122</v>
          </cell>
          <cell r="B4604" t="str">
            <v>Trichomanes membranaceum L.</v>
          </cell>
          <cell r="C4604" t="str">
            <v>Hymenophyllaceae</v>
          </cell>
          <cell r="D4604" t="str">
            <v>Trichomanes</v>
          </cell>
          <cell r="E4604" t="str">
            <v>membranaceum</v>
          </cell>
          <cell r="F4604" t="str">
            <v>L.</v>
          </cell>
          <cell r="G4604" t="str">
            <v>-</v>
          </cell>
        </row>
        <row r="4605">
          <cell r="A4605">
            <v>200101123</v>
          </cell>
          <cell r="B4605" t="str">
            <v>Trichomanes pilosum Raddi</v>
          </cell>
          <cell r="C4605" t="str">
            <v>Hymenophyllaceae</v>
          </cell>
          <cell r="D4605" t="str">
            <v>Trichomanes</v>
          </cell>
          <cell r="E4605" t="str">
            <v>pilosum</v>
          </cell>
          <cell r="F4605" t="str">
            <v>Raddi</v>
          </cell>
          <cell r="G4605" t="str">
            <v>-</v>
          </cell>
        </row>
        <row r="4606">
          <cell r="A4606">
            <v>200101124</v>
          </cell>
          <cell r="B4606" t="str">
            <v>Trichomanes pinnatum Hedw.</v>
          </cell>
          <cell r="C4606" t="str">
            <v>Hymenophyllaceae</v>
          </cell>
          <cell r="D4606" t="str">
            <v>Trichomanes</v>
          </cell>
          <cell r="E4606" t="str">
            <v>pinnatum</v>
          </cell>
          <cell r="F4606" t="str">
            <v>Hedw.</v>
          </cell>
          <cell r="G4606" t="str">
            <v>Helecho de pescado</v>
          </cell>
        </row>
        <row r="4607">
          <cell r="A4607">
            <v>200101125</v>
          </cell>
          <cell r="B4607" t="str">
            <v>Trichomanes plumosum Kunze</v>
          </cell>
          <cell r="C4607" t="str">
            <v>Hymenophyllaceae</v>
          </cell>
          <cell r="D4607" t="str">
            <v>Trichomanes</v>
          </cell>
          <cell r="E4607" t="str">
            <v>plumosum</v>
          </cell>
          <cell r="F4607" t="str">
            <v>Kunze</v>
          </cell>
          <cell r="G4607" t="str">
            <v>-</v>
          </cell>
        </row>
        <row r="4608">
          <cell r="A4608">
            <v>200101126</v>
          </cell>
          <cell r="B4608" t="str">
            <v>Trichomanes polypodioides L.</v>
          </cell>
          <cell r="C4608" t="str">
            <v>Hymenophyllaceae</v>
          </cell>
          <cell r="D4608" t="str">
            <v>Trichomanes</v>
          </cell>
          <cell r="E4608" t="str">
            <v>polypodioides</v>
          </cell>
          <cell r="F4608" t="str">
            <v>L.</v>
          </cell>
          <cell r="G4608" t="str">
            <v>-</v>
          </cell>
        </row>
        <row r="4609">
          <cell r="A4609">
            <v>200101127</v>
          </cell>
          <cell r="B4609" t="str">
            <v>Trichomanes punctatum Poir.</v>
          </cell>
          <cell r="C4609" t="str">
            <v>Hymenophyllaceae</v>
          </cell>
          <cell r="D4609" t="str">
            <v>Trichomanes</v>
          </cell>
          <cell r="E4609" t="str">
            <v>punctatum</v>
          </cell>
          <cell r="F4609" t="str">
            <v>Poir.</v>
          </cell>
          <cell r="G4609" t="str">
            <v>-</v>
          </cell>
        </row>
        <row r="4610">
          <cell r="A4610">
            <v>200101128</v>
          </cell>
          <cell r="B4610" t="str">
            <v>Trichomanes radicans Sw.</v>
          </cell>
          <cell r="C4610" t="str">
            <v>Hymenophyllaceae</v>
          </cell>
          <cell r="D4610" t="str">
            <v>Trichomanes</v>
          </cell>
          <cell r="E4610" t="str">
            <v>radicans</v>
          </cell>
          <cell r="F4610" t="str">
            <v>Sw.</v>
          </cell>
          <cell r="G4610" t="str">
            <v>Helecha musga | Helecho bejuco</v>
          </cell>
        </row>
        <row r="4611">
          <cell r="A4611">
            <v>200101129</v>
          </cell>
          <cell r="B4611" t="str">
            <v>Trichomanes rigidum Sw.</v>
          </cell>
          <cell r="C4611" t="str">
            <v>Hymenophyllaceae</v>
          </cell>
          <cell r="D4611" t="str">
            <v>Trichomanes</v>
          </cell>
          <cell r="E4611" t="str">
            <v>rigidum</v>
          </cell>
          <cell r="F4611" t="str">
            <v>Sw.</v>
          </cell>
          <cell r="G4611" t="str">
            <v>-</v>
          </cell>
        </row>
        <row r="4612">
          <cell r="A4612">
            <v>200101130</v>
          </cell>
          <cell r="B4612" t="str">
            <v>Trichomanes rupestre (Raddi) Bosch</v>
          </cell>
          <cell r="C4612" t="str">
            <v>Hymenophyllaceae</v>
          </cell>
          <cell r="D4612" t="str">
            <v>Trichomanes</v>
          </cell>
          <cell r="E4612" t="str">
            <v>rupestre</v>
          </cell>
          <cell r="F4612" t="str">
            <v>(Raddi) Bosch</v>
          </cell>
          <cell r="G4612" t="str">
            <v>-</v>
          </cell>
        </row>
        <row r="4613">
          <cell r="A4613">
            <v>200101131</v>
          </cell>
          <cell r="B4613" t="str">
            <v>Trichomanes spruceanum Hook.</v>
          </cell>
          <cell r="C4613" t="str">
            <v>Hymenophyllaceae</v>
          </cell>
          <cell r="D4613" t="str">
            <v>Trichomanes</v>
          </cell>
          <cell r="E4613" t="str">
            <v>spruceanum</v>
          </cell>
          <cell r="F4613" t="str">
            <v>Hook.</v>
          </cell>
          <cell r="G4613" t="str">
            <v>-</v>
          </cell>
        </row>
        <row r="4614">
          <cell r="A4614">
            <v>200101132</v>
          </cell>
          <cell r="B4614" t="str">
            <v>Trichomanes sprucei Baker</v>
          </cell>
          <cell r="C4614" t="str">
            <v>Hymenophyllaceae</v>
          </cell>
          <cell r="D4614" t="str">
            <v>Trichomanes</v>
          </cell>
          <cell r="E4614" t="str">
            <v>sprucei</v>
          </cell>
          <cell r="F4614" t="str">
            <v>Baker</v>
          </cell>
          <cell r="G4614" t="str">
            <v>Yerba frío</v>
          </cell>
        </row>
        <row r="4615">
          <cell r="A4615">
            <v>200101133</v>
          </cell>
          <cell r="B4615" t="str">
            <v>Trichomanes sublabiatum Bosch</v>
          </cell>
          <cell r="C4615" t="str">
            <v>Hymenophyllaceae</v>
          </cell>
          <cell r="D4615" t="str">
            <v>Trichomanes</v>
          </cell>
          <cell r="E4615" t="str">
            <v>sublabiatum</v>
          </cell>
          <cell r="F4615" t="str">
            <v>Bosch</v>
          </cell>
          <cell r="G4615" t="str">
            <v>-</v>
          </cell>
        </row>
        <row r="4616">
          <cell r="A4616">
            <v>200101134</v>
          </cell>
          <cell r="B4616" t="str">
            <v>Trichomanes tanaicum J.W.Sturm</v>
          </cell>
          <cell r="C4616" t="str">
            <v>Hymenophyllaceae</v>
          </cell>
          <cell r="D4616" t="str">
            <v>Trichomanes</v>
          </cell>
          <cell r="E4616" t="str">
            <v>tanaicum</v>
          </cell>
          <cell r="F4616" t="str">
            <v>J.W.Sturm</v>
          </cell>
          <cell r="G4616" t="str">
            <v>Hierba de camarón</v>
          </cell>
        </row>
        <row r="4617">
          <cell r="A4617">
            <v>200101135</v>
          </cell>
          <cell r="B4617" t="str">
            <v>Trichomanes trollii Bergdolt</v>
          </cell>
          <cell r="C4617" t="str">
            <v>Hymenophyllaceae</v>
          </cell>
          <cell r="D4617" t="str">
            <v>Trichomanes</v>
          </cell>
          <cell r="E4617" t="str">
            <v>trollii</v>
          </cell>
          <cell r="F4617" t="str">
            <v>Bergdolt</v>
          </cell>
          <cell r="G4617" t="str">
            <v>-</v>
          </cell>
        </row>
        <row r="4618">
          <cell r="A4618">
            <v>200101136</v>
          </cell>
          <cell r="B4618" t="str">
            <v>Trichomanes tuerckheimii H.Christ</v>
          </cell>
          <cell r="C4618" t="str">
            <v>Hymenophyllaceae</v>
          </cell>
          <cell r="D4618" t="str">
            <v>Trichomanes</v>
          </cell>
          <cell r="E4618" t="str">
            <v>tuerckheimii</v>
          </cell>
          <cell r="F4618" t="str">
            <v>H.Christ</v>
          </cell>
          <cell r="G4618" t="str">
            <v>-</v>
          </cell>
        </row>
        <row r="4619">
          <cell r="A4619">
            <v>200101137</v>
          </cell>
          <cell r="B4619" t="str">
            <v>Trichomanes vandenboschii P.G.Windisch</v>
          </cell>
          <cell r="C4619" t="str">
            <v>Hymenophyllaceae</v>
          </cell>
          <cell r="D4619" t="str">
            <v>Trichomanes</v>
          </cell>
          <cell r="E4619" t="str">
            <v>vandenboschii</v>
          </cell>
          <cell r="F4619" t="str">
            <v>P.G.Windisch</v>
          </cell>
          <cell r="G4619" t="str">
            <v>-</v>
          </cell>
        </row>
        <row r="4620">
          <cell r="A4620">
            <v>200101138</v>
          </cell>
          <cell r="B4620" t="str">
            <v>Trichomanes vaupesensis Lellinger</v>
          </cell>
          <cell r="C4620" t="str">
            <v>Hymenophyllaceae</v>
          </cell>
          <cell r="D4620" t="str">
            <v>Trichomanes</v>
          </cell>
          <cell r="E4620" t="str">
            <v>vaupesensis</v>
          </cell>
          <cell r="F4620" t="str">
            <v>Lellinger</v>
          </cell>
          <cell r="G4620" t="str">
            <v>-</v>
          </cell>
        </row>
        <row r="4621">
          <cell r="A4621">
            <v>200101139</v>
          </cell>
          <cell r="B4621" t="str">
            <v>Trichomanes vittaria DC. ex Poir.</v>
          </cell>
          <cell r="C4621" t="str">
            <v>Hymenophyllaceae</v>
          </cell>
          <cell r="D4621" t="str">
            <v>Trichomanes</v>
          </cell>
          <cell r="E4621" t="str">
            <v>vittaria</v>
          </cell>
          <cell r="F4621" t="str">
            <v>DC. ex Poir.</v>
          </cell>
          <cell r="G4621" t="str">
            <v>-</v>
          </cell>
        </row>
        <row r="4622">
          <cell r="A4622">
            <v>201100100</v>
          </cell>
          <cell r="B4622" t="str">
            <v>Hypericum ruscoides Cuatrec.</v>
          </cell>
          <cell r="C4622" t="str">
            <v>Hypericaceae</v>
          </cell>
          <cell r="D4622" t="str">
            <v>Hypericum</v>
          </cell>
          <cell r="E4622" t="str">
            <v>ruscoides</v>
          </cell>
          <cell r="F4622" t="str">
            <v>Cuatrec.</v>
          </cell>
          <cell r="G4622" t="str">
            <v>-</v>
          </cell>
        </row>
        <row r="4623">
          <cell r="A4623">
            <v>201101100</v>
          </cell>
          <cell r="B4623" t="str">
            <v>Vismia sp.</v>
          </cell>
          <cell r="C4623" t="str">
            <v>Hypericaceae</v>
          </cell>
          <cell r="D4623" t="str">
            <v>Vismia</v>
          </cell>
          <cell r="E4623" t="str">
            <v>sp.</v>
          </cell>
          <cell r="F4623" t="str">
            <v>-</v>
          </cell>
          <cell r="G4623" t="str">
            <v>Lacre | Punta de lanza</v>
          </cell>
        </row>
        <row r="4624">
          <cell r="A4624">
            <v>201101101</v>
          </cell>
          <cell r="B4624" t="str">
            <v>Vismia baccifera (L.) Triana &amp; Planch.</v>
          </cell>
          <cell r="C4624" t="str">
            <v>Hypericaceae</v>
          </cell>
          <cell r="D4624" t="str">
            <v>Vismia</v>
          </cell>
          <cell r="E4624" t="str">
            <v>baccifera</v>
          </cell>
          <cell r="F4624" t="str">
            <v>(L.) Triana &amp; Planch.</v>
          </cell>
          <cell r="G4624" t="str">
            <v>Lacre | Achiotillo | Morochillo colorado | Sangre gallina</v>
          </cell>
        </row>
        <row r="4625">
          <cell r="A4625">
            <v>201101102</v>
          </cell>
          <cell r="B4625" t="str">
            <v>Vismia cayennensis (Jacq.) Pers.</v>
          </cell>
          <cell r="C4625" t="str">
            <v>Hypericaceae</v>
          </cell>
          <cell r="D4625" t="str">
            <v>Vismia</v>
          </cell>
          <cell r="E4625" t="str">
            <v>cayennensis</v>
          </cell>
          <cell r="F4625" t="str">
            <v>(Jacq.) Pers.</v>
          </cell>
          <cell r="G4625" t="str">
            <v>Manchador | Lacre blanco | Arrayán | Lacre</v>
          </cell>
        </row>
        <row r="4626">
          <cell r="A4626">
            <v>201101103</v>
          </cell>
          <cell r="B4626" t="str">
            <v>Vismia gracilis Hieron.</v>
          </cell>
          <cell r="C4626" t="str">
            <v>Hypericaceae</v>
          </cell>
          <cell r="D4626" t="str">
            <v>Vismia</v>
          </cell>
          <cell r="E4626" t="str">
            <v>gracilis</v>
          </cell>
          <cell r="F4626" t="str">
            <v>Hieron.</v>
          </cell>
          <cell r="G4626" t="str">
            <v>Lacre | Sangrito</v>
          </cell>
        </row>
        <row r="4627">
          <cell r="A4627">
            <v>201101104</v>
          </cell>
          <cell r="B4627" t="str">
            <v>Vismia guianensis (Aubl.) Pers.</v>
          </cell>
          <cell r="C4627" t="str">
            <v>Hypericaceae</v>
          </cell>
          <cell r="D4627" t="str">
            <v>Vismia</v>
          </cell>
          <cell r="E4627" t="str">
            <v>guianensis</v>
          </cell>
          <cell r="F4627" t="str">
            <v>(Aubl.) Pers.</v>
          </cell>
          <cell r="G4627" t="str">
            <v>Palo lacra | Lacre</v>
          </cell>
        </row>
        <row r="4628">
          <cell r="A4628">
            <v>201101105</v>
          </cell>
          <cell r="B4628" t="str">
            <v>Vismia japurensis Reichardt</v>
          </cell>
          <cell r="C4628" t="str">
            <v>Hypericaceae</v>
          </cell>
          <cell r="D4628" t="str">
            <v>Vismia</v>
          </cell>
          <cell r="E4628" t="str">
            <v>japurensis</v>
          </cell>
          <cell r="F4628" t="str">
            <v>Reichardt</v>
          </cell>
          <cell r="G4628" t="str">
            <v>Lacre | Requeson | Achotillo | Puntelanza</v>
          </cell>
        </row>
        <row r="4629">
          <cell r="A4629">
            <v>201101106</v>
          </cell>
          <cell r="B4629" t="str">
            <v>Vismia laevis Triana &amp; Planch.</v>
          </cell>
          <cell r="C4629" t="str">
            <v>Hypericaceae</v>
          </cell>
          <cell r="D4629" t="str">
            <v>Vismia</v>
          </cell>
          <cell r="E4629" t="str">
            <v>laevis</v>
          </cell>
          <cell r="F4629" t="str">
            <v>Triana &amp; Planch.</v>
          </cell>
          <cell r="G4629" t="str">
            <v>-</v>
          </cell>
        </row>
        <row r="4630">
          <cell r="A4630">
            <v>201101107</v>
          </cell>
          <cell r="B4630" t="str">
            <v>Vismia lateriflora Ducke</v>
          </cell>
          <cell r="C4630" t="str">
            <v>Hypericaceae</v>
          </cell>
          <cell r="D4630" t="str">
            <v>Vismia</v>
          </cell>
          <cell r="E4630" t="str">
            <v>lateriflora</v>
          </cell>
          <cell r="F4630" t="str">
            <v>Ducke</v>
          </cell>
          <cell r="G4630" t="str">
            <v>Lacre</v>
          </cell>
        </row>
        <row r="4631">
          <cell r="A4631">
            <v>201101108</v>
          </cell>
          <cell r="B4631" t="str">
            <v>Vismia lauriformis (Lam.) Choisy</v>
          </cell>
          <cell r="C4631" t="str">
            <v>Hypericaceae</v>
          </cell>
          <cell r="D4631" t="str">
            <v>Vismia</v>
          </cell>
          <cell r="E4631" t="str">
            <v>lauriformis</v>
          </cell>
          <cell r="F4631" t="str">
            <v>(Lam.) Choisy</v>
          </cell>
          <cell r="G4631" t="str">
            <v>Achiotillo | Hierro lanzo | Punta de lanza</v>
          </cell>
        </row>
        <row r="4632">
          <cell r="A4632">
            <v>201101109</v>
          </cell>
          <cell r="B4632" t="str">
            <v>Vismia laxiflora Reichardt</v>
          </cell>
          <cell r="C4632" t="str">
            <v>Hypericaceae</v>
          </cell>
          <cell r="D4632" t="str">
            <v>Vismia</v>
          </cell>
          <cell r="E4632" t="str">
            <v>laxiflora</v>
          </cell>
          <cell r="F4632" t="str">
            <v>Reichardt</v>
          </cell>
          <cell r="G4632" t="str">
            <v>-</v>
          </cell>
        </row>
        <row r="4633">
          <cell r="A4633">
            <v>201101110</v>
          </cell>
          <cell r="B4633" t="str">
            <v>Vismia macrophylla Kunth</v>
          </cell>
          <cell r="C4633" t="str">
            <v>Hypericaceae</v>
          </cell>
          <cell r="D4633" t="str">
            <v>Vismia</v>
          </cell>
          <cell r="E4633" t="str">
            <v>macrophylla</v>
          </cell>
          <cell r="F4633" t="str">
            <v>Kunth</v>
          </cell>
          <cell r="G4633" t="str">
            <v>Lacre | Pichirina | Lacre | Hierro lanzo | Puntelanza</v>
          </cell>
        </row>
        <row r="4634">
          <cell r="A4634">
            <v>201101111</v>
          </cell>
          <cell r="B4634" t="str">
            <v>Vismia minutiflora Ewan</v>
          </cell>
          <cell r="C4634" t="str">
            <v>Hypericaceae</v>
          </cell>
          <cell r="D4634" t="str">
            <v>Vismia</v>
          </cell>
          <cell r="E4634" t="str">
            <v>minutiflora</v>
          </cell>
          <cell r="F4634" t="str">
            <v>Ewan</v>
          </cell>
          <cell r="G4634" t="str">
            <v>-</v>
          </cell>
        </row>
        <row r="4635">
          <cell r="A4635">
            <v>201101112</v>
          </cell>
          <cell r="B4635" t="str">
            <v>Vismia pozuzoensis Engl.</v>
          </cell>
          <cell r="C4635" t="str">
            <v>Hypericaceae</v>
          </cell>
          <cell r="D4635" t="str">
            <v>Vismia</v>
          </cell>
          <cell r="E4635" t="str">
            <v>pozuzoensis</v>
          </cell>
          <cell r="F4635" t="str">
            <v>Engl.</v>
          </cell>
          <cell r="G4635" t="str">
            <v>-</v>
          </cell>
        </row>
        <row r="4636">
          <cell r="A4636">
            <v>201101113</v>
          </cell>
          <cell r="B4636" t="str">
            <v>Vismia sandwithii Ewan</v>
          </cell>
          <cell r="C4636" t="str">
            <v>Hypericaceae</v>
          </cell>
          <cell r="D4636" t="str">
            <v>Vismia</v>
          </cell>
          <cell r="E4636" t="str">
            <v>sandwithii</v>
          </cell>
          <cell r="F4636" t="str">
            <v>Ewan</v>
          </cell>
          <cell r="G4636" t="str">
            <v>-</v>
          </cell>
        </row>
        <row r="4637">
          <cell r="A4637">
            <v>201101114</v>
          </cell>
          <cell r="B4637" t="str">
            <v>Vismia schultesii N.Robson</v>
          </cell>
          <cell r="C4637" t="str">
            <v>Hypericaceae</v>
          </cell>
          <cell r="D4637" t="str">
            <v>Vismia</v>
          </cell>
          <cell r="E4637" t="str">
            <v>schultesii</v>
          </cell>
          <cell r="F4637" t="str">
            <v>N.Robson</v>
          </cell>
          <cell r="G4637" t="str">
            <v>Morochillo colorado | Lacre</v>
          </cell>
        </row>
        <row r="4638">
          <cell r="A4638">
            <v>201101115</v>
          </cell>
          <cell r="B4638" t="str">
            <v>Vismia sprucei Sprague</v>
          </cell>
          <cell r="C4638" t="str">
            <v>Hypericaceae</v>
          </cell>
          <cell r="D4638" t="str">
            <v>Vismia</v>
          </cell>
          <cell r="E4638" t="str">
            <v>sprucei</v>
          </cell>
          <cell r="F4638" t="str">
            <v>Sprague</v>
          </cell>
          <cell r="G4638" t="str">
            <v>-</v>
          </cell>
        </row>
        <row r="4639">
          <cell r="A4639">
            <v>201101116</v>
          </cell>
          <cell r="B4639" t="str">
            <v>Vismia tenuinervia (M.E.Berg) N.Robson</v>
          </cell>
          <cell r="C4639" t="str">
            <v>Hypericaceae</v>
          </cell>
          <cell r="D4639" t="str">
            <v>Vismia</v>
          </cell>
          <cell r="E4639" t="str">
            <v>tenuinervia</v>
          </cell>
          <cell r="F4639" t="str">
            <v>(M.E.Berg) N.Robson</v>
          </cell>
          <cell r="G4639" t="str">
            <v>Achiotillo</v>
          </cell>
        </row>
        <row r="4640">
          <cell r="A4640">
            <v>201101117</v>
          </cell>
          <cell r="B4640" t="str">
            <v>Vismia tomentosa Ruiz &amp; Pav.</v>
          </cell>
          <cell r="C4640" t="str">
            <v>Hypericaceae</v>
          </cell>
          <cell r="D4640" t="str">
            <v>Vismia</v>
          </cell>
          <cell r="E4640" t="str">
            <v>tomentosa</v>
          </cell>
          <cell r="F4640" t="str">
            <v>Ruiz &amp; Pav.</v>
          </cell>
          <cell r="G4640" t="str">
            <v>Palo de chicharra | Lacre | Yodo</v>
          </cell>
        </row>
        <row r="4641">
          <cell r="A4641">
            <v>202100100</v>
          </cell>
          <cell r="B4641" t="str">
            <v>Curculigo scorzonerifolia (Lam.) Baker</v>
          </cell>
          <cell r="C4641" t="str">
            <v>Hypoxidaceae</v>
          </cell>
          <cell r="D4641" t="str">
            <v>Curculigo</v>
          </cell>
          <cell r="E4641" t="str">
            <v>scorzonerifolia</v>
          </cell>
          <cell r="F4641" t="str">
            <v>(Lam.) Baker</v>
          </cell>
          <cell r="G4641" t="str">
            <v>-</v>
          </cell>
        </row>
        <row r="4642">
          <cell r="A4642">
            <v>203100100</v>
          </cell>
          <cell r="B4642" t="str">
            <v>Calatola costaricensis Standl.</v>
          </cell>
          <cell r="C4642" t="str">
            <v>Icacinaceae</v>
          </cell>
          <cell r="D4642" t="str">
            <v>Calatola</v>
          </cell>
          <cell r="E4642" t="str">
            <v>costaricensis</v>
          </cell>
          <cell r="F4642" t="str">
            <v>Standl.</v>
          </cell>
          <cell r="G4642" t="str">
            <v>-</v>
          </cell>
        </row>
        <row r="4643">
          <cell r="A4643">
            <v>203101100</v>
          </cell>
          <cell r="B4643" t="str">
            <v>Casimirella sp.</v>
          </cell>
          <cell r="C4643" t="str">
            <v>Icacinaceae</v>
          </cell>
          <cell r="D4643" t="str">
            <v>Casimirella</v>
          </cell>
          <cell r="E4643" t="str">
            <v>sp.</v>
          </cell>
          <cell r="F4643" t="str">
            <v>-</v>
          </cell>
          <cell r="G4643" t="str">
            <v>-</v>
          </cell>
        </row>
        <row r="4644">
          <cell r="A4644">
            <v>203101101</v>
          </cell>
          <cell r="B4644" t="str">
            <v>Casimirella ampla (Miers) R.A.Howard</v>
          </cell>
          <cell r="C4644" t="str">
            <v>Icacinaceae</v>
          </cell>
          <cell r="D4644" t="str">
            <v>Casimirella</v>
          </cell>
          <cell r="E4644" t="str">
            <v>ampla</v>
          </cell>
          <cell r="F4644" t="str">
            <v>(Miers) R.A.Howard</v>
          </cell>
          <cell r="G4644" t="str">
            <v>-</v>
          </cell>
        </row>
        <row r="4645">
          <cell r="A4645">
            <v>203101102</v>
          </cell>
          <cell r="B4645" t="str">
            <v>Casimirella crispula (R.A.Howard) R.A.Howard</v>
          </cell>
          <cell r="C4645" t="str">
            <v>Icacinaceae</v>
          </cell>
          <cell r="D4645" t="str">
            <v>Casimirella</v>
          </cell>
          <cell r="E4645" t="str">
            <v>crispula</v>
          </cell>
          <cell r="F4645" t="str">
            <v>(R.A.Howard) R.A.Howard</v>
          </cell>
          <cell r="G4645" t="str">
            <v>Batatón</v>
          </cell>
        </row>
        <row r="4646">
          <cell r="A4646">
            <v>203102100</v>
          </cell>
          <cell r="B4646" t="str">
            <v>Cipura sp.</v>
          </cell>
          <cell r="C4646" t="str">
            <v>Icacinaceae</v>
          </cell>
          <cell r="D4646" t="str">
            <v>Cipura</v>
          </cell>
          <cell r="E4646" t="str">
            <v>sp.</v>
          </cell>
          <cell r="F4646" t="str">
            <v>-</v>
          </cell>
          <cell r="G4646" t="str">
            <v>-</v>
          </cell>
        </row>
        <row r="4647">
          <cell r="A4647">
            <v>203102101</v>
          </cell>
          <cell r="B4647" t="str">
            <v>Cipura gigas Celis, Goldblatt &amp; Betancur</v>
          </cell>
          <cell r="C4647" t="str">
            <v>Icacinaceae</v>
          </cell>
          <cell r="D4647" t="str">
            <v>Cipura</v>
          </cell>
          <cell r="E4647" t="str">
            <v>gigas</v>
          </cell>
          <cell r="F4647" t="str">
            <v>Celis, Goldblatt &amp; Betancur</v>
          </cell>
          <cell r="G4647" t="str">
            <v>-</v>
          </cell>
        </row>
        <row r="4648">
          <cell r="A4648">
            <v>203102102</v>
          </cell>
          <cell r="B4648" t="str">
            <v>Cipura paludosa Aubl.</v>
          </cell>
          <cell r="C4648" t="str">
            <v>Icacinaceae</v>
          </cell>
          <cell r="D4648" t="str">
            <v>Cipura</v>
          </cell>
          <cell r="E4648" t="str">
            <v>paludosa</v>
          </cell>
          <cell r="F4648" t="str">
            <v>Aubl.</v>
          </cell>
          <cell r="G4648" t="str">
            <v>-</v>
          </cell>
        </row>
        <row r="4649">
          <cell r="A4649">
            <v>203103100</v>
          </cell>
          <cell r="B4649" t="str">
            <v>Citronella sp.</v>
          </cell>
          <cell r="C4649" t="str">
            <v>Icacinaceae</v>
          </cell>
          <cell r="D4649" t="str">
            <v>Citronella</v>
          </cell>
          <cell r="E4649" t="str">
            <v>sp.</v>
          </cell>
          <cell r="F4649" t="str">
            <v>-</v>
          </cell>
          <cell r="G4649" t="str">
            <v>Amarillo</v>
          </cell>
        </row>
        <row r="4650">
          <cell r="A4650">
            <v>203103101</v>
          </cell>
          <cell r="B4650" t="str">
            <v>Citronella incarum (J.F.Macbr.) R.A.Howard</v>
          </cell>
          <cell r="C4650" t="str">
            <v>Icacinaceae</v>
          </cell>
          <cell r="D4650" t="str">
            <v>Citronella</v>
          </cell>
          <cell r="E4650" t="str">
            <v>incarum</v>
          </cell>
          <cell r="F4650" t="str">
            <v>(J.F.Macbr.) R.A.Howard</v>
          </cell>
          <cell r="G4650" t="str">
            <v>Cafeto | Café indígena de monte</v>
          </cell>
        </row>
        <row r="4651">
          <cell r="A4651">
            <v>203103102</v>
          </cell>
          <cell r="B4651" t="str">
            <v>Citronella melliodora (Sleumer) R.A.Howard</v>
          </cell>
          <cell r="C4651" t="str">
            <v>Icacinaceae</v>
          </cell>
          <cell r="D4651" t="str">
            <v>Citronella</v>
          </cell>
          <cell r="E4651" t="str">
            <v>melliodora</v>
          </cell>
          <cell r="F4651" t="str">
            <v>(Sleumer) R.A.Howard</v>
          </cell>
          <cell r="G4651" t="str">
            <v>-</v>
          </cell>
        </row>
        <row r="4652">
          <cell r="A4652">
            <v>203103103</v>
          </cell>
          <cell r="B4652" t="str">
            <v>Citronella sucumbiensis Cuatrec.</v>
          </cell>
          <cell r="C4652" t="str">
            <v>Icacinaceae</v>
          </cell>
          <cell r="D4652" t="str">
            <v>Citronella</v>
          </cell>
          <cell r="E4652" t="str">
            <v>sucumbiensis</v>
          </cell>
          <cell r="F4652" t="str">
            <v>Cuatrec.</v>
          </cell>
          <cell r="G4652" t="str">
            <v>-</v>
          </cell>
        </row>
        <row r="4653">
          <cell r="A4653">
            <v>203104100</v>
          </cell>
          <cell r="B4653" t="str">
            <v>Crocosmia x crocosmiiflora (Lemoine) N.E.Br.</v>
          </cell>
          <cell r="C4653" t="str">
            <v>Icacinaceae</v>
          </cell>
          <cell r="D4653" t="str">
            <v>Crocosmia</v>
          </cell>
          <cell r="E4653" t="str">
            <v>x</v>
          </cell>
          <cell r="F4653" t="str">
            <v>crocosmiiflora (Lemoine) N.E.Br.</v>
          </cell>
          <cell r="G4653" t="str">
            <v>-</v>
          </cell>
        </row>
        <row r="4654">
          <cell r="A4654">
            <v>203105100</v>
          </cell>
          <cell r="B4654" t="str">
            <v>Cypella linearis (Kunth) Baker</v>
          </cell>
          <cell r="C4654" t="str">
            <v>Icacinaceae</v>
          </cell>
          <cell r="D4654" t="str">
            <v>Cypella</v>
          </cell>
          <cell r="E4654" t="str">
            <v>linearis</v>
          </cell>
          <cell r="F4654" t="str">
            <v>(Kunth) Baker</v>
          </cell>
          <cell r="G4654" t="str">
            <v>-</v>
          </cell>
        </row>
        <row r="4655">
          <cell r="A4655">
            <v>203106100</v>
          </cell>
          <cell r="B4655" t="str">
            <v>Dendrobangia sp.</v>
          </cell>
          <cell r="C4655" t="str">
            <v>Icacinaceae</v>
          </cell>
          <cell r="D4655" t="str">
            <v>Dendrobangia</v>
          </cell>
          <cell r="E4655" t="str">
            <v>sp.</v>
          </cell>
          <cell r="F4655" t="str">
            <v>-</v>
          </cell>
          <cell r="G4655" t="str">
            <v>-</v>
          </cell>
        </row>
        <row r="4656">
          <cell r="A4656">
            <v>203106101</v>
          </cell>
          <cell r="B4656" t="str">
            <v>Dendrobangia boliviana Rusby</v>
          </cell>
          <cell r="C4656" t="str">
            <v>Icacinaceae</v>
          </cell>
          <cell r="D4656" t="str">
            <v>Dendrobangia</v>
          </cell>
          <cell r="E4656" t="str">
            <v>boliviana</v>
          </cell>
          <cell r="F4656" t="str">
            <v>Rusby</v>
          </cell>
          <cell r="G4656" t="str">
            <v>Chontaduro | Arenillo</v>
          </cell>
        </row>
        <row r="4657">
          <cell r="A4657">
            <v>203106102</v>
          </cell>
          <cell r="B4657" t="str">
            <v>Dendrobangia multinervia Ducke</v>
          </cell>
          <cell r="C4657" t="str">
            <v>Icacinaceae</v>
          </cell>
          <cell r="D4657" t="str">
            <v>Dendrobangia</v>
          </cell>
          <cell r="E4657" t="str">
            <v>multinervia</v>
          </cell>
          <cell r="F4657" t="str">
            <v>Ducke</v>
          </cell>
          <cell r="G4657" t="str">
            <v>-</v>
          </cell>
        </row>
        <row r="4658">
          <cell r="A4658">
            <v>203107100</v>
          </cell>
          <cell r="B4658" t="str">
            <v>Discophora sp.</v>
          </cell>
          <cell r="C4658" t="str">
            <v>Icacinaceae</v>
          </cell>
          <cell r="D4658" t="str">
            <v>Discophora</v>
          </cell>
          <cell r="E4658" t="str">
            <v>sp.</v>
          </cell>
          <cell r="F4658" t="str">
            <v>-</v>
          </cell>
          <cell r="G4658" t="str">
            <v>-</v>
          </cell>
        </row>
        <row r="4659">
          <cell r="A4659">
            <v>203107101</v>
          </cell>
          <cell r="B4659" t="str">
            <v>Discophora guianensis Miers</v>
          </cell>
          <cell r="C4659" t="str">
            <v>Icacinaceae</v>
          </cell>
          <cell r="D4659" t="str">
            <v>Discophora</v>
          </cell>
          <cell r="E4659" t="str">
            <v>guianensis</v>
          </cell>
          <cell r="F4659" t="str">
            <v>Miers</v>
          </cell>
          <cell r="G4659" t="str">
            <v>Oreja de danta</v>
          </cell>
        </row>
        <row r="4660">
          <cell r="A4660">
            <v>203108100</v>
          </cell>
          <cell r="B4660" t="str">
            <v>Eleutherine bulbosa (Mill.) Urb.</v>
          </cell>
          <cell r="C4660" t="str">
            <v>Icacinaceae</v>
          </cell>
          <cell r="D4660" t="str">
            <v>Eleutherine</v>
          </cell>
          <cell r="E4660" t="str">
            <v>bulbosa</v>
          </cell>
          <cell r="F4660" t="str">
            <v>(Mill.) Urb.</v>
          </cell>
          <cell r="G4660" t="str">
            <v>Chondur colorado | Vacabilla</v>
          </cell>
        </row>
        <row r="4661">
          <cell r="A4661">
            <v>203109100</v>
          </cell>
          <cell r="B4661" t="str">
            <v>Emmotum sp.</v>
          </cell>
          <cell r="C4661" t="str">
            <v>Icacinaceae</v>
          </cell>
          <cell r="D4661" t="str">
            <v>Emmotum</v>
          </cell>
          <cell r="E4661" t="str">
            <v>sp.</v>
          </cell>
          <cell r="F4661" t="str">
            <v>-</v>
          </cell>
          <cell r="G4661" t="str">
            <v>-</v>
          </cell>
        </row>
        <row r="4662">
          <cell r="A4662">
            <v>203109101</v>
          </cell>
          <cell r="B4662" t="str">
            <v>Emmotum acuminatum Miers</v>
          </cell>
          <cell r="C4662" t="str">
            <v>Icacinaceae</v>
          </cell>
          <cell r="D4662" t="str">
            <v>Emmotum</v>
          </cell>
          <cell r="E4662" t="str">
            <v>acuminatum</v>
          </cell>
          <cell r="F4662" t="str">
            <v>Miers</v>
          </cell>
          <cell r="G4662" t="str">
            <v>-</v>
          </cell>
        </row>
        <row r="4663">
          <cell r="A4663">
            <v>203109102</v>
          </cell>
          <cell r="B4663" t="str">
            <v>Emmotum fagifolium Ham.</v>
          </cell>
          <cell r="C4663" t="str">
            <v>Icacinaceae</v>
          </cell>
          <cell r="D4663" t="str">
            <v>Emmotum</v>
          </cell>
          <cell r="E4663" t="str">
            <v>fagifolium</v>
          </cell>
          <cell r="F4663" t="str">
            <v>Ham.</v>
          </cell>
          <cell r="G4663" t="str">
            <v>-</v>
          </cell>
        </row>
        <row r="4664">
          <cell r="A4664">
            <v>203109103</v>
          </cell>
          <cell r="B4664" t="str">
            <v>Emmotum floribundum R.A.Howard</v>
          </cell>
          <cell r="C4664" t="str">
            <v>Icacinaceae</v>
          </cell>
          <cell r="D4664" t="str">
            <v>Emmotum</v>
          </cell>
          <cell r="E4664" t="str">
            <v>floribundum</v>
          </cell>
          <cell r="F4664" t="str">
            <v>R.A.Howard</v>
          </cell>
          <cell r="G4664" t="str">
            <v>-</v>
          </cell>
        </row>
        <row r="4665">
          <cell r="A4665">
            <v>203109104</v>
          </cell>
          <cell r="B4665" t="str">
            <v>Emmotum glabrum Miers</v>
          </cell>
          <cell r="C4665" t="str">
            <v>Icacinaceae</v>
          </cell>
          <cell r="D4665" t="str">
            <v>Emmotum</v>
          </cell>
          <cell r="E4665" t="str">
            <v>glabrum</v>
          </cell>
          <cell r="F4665" t="str">
            <v>Miers</v>
          </cell>
          <cell r="G4665" t="str">
            <v>-</v>
          </cell>
        </row>
        <row r="4666">
          <cell r="A4666">
            <v>203109105</v>
          </cell>
          <cell r="B4666" t="str">
            <v>Emmotum nitens (Benth.) Miers</v>
          </cell>
          <cell r="C4666" t="str">
            <v>Icacinaceae</v>
          </cell>
          <cell r="D4666" t="str">
            <v>Emmotum</v>
          </cell>
          <cell r="E4666" t="str">
            <v>nitens</v>
          </cell>
          <cell r="F4666" t="str">
            <v>(Benth.) Miers</v>
          </cell>
          <cell r="G4666" t="str">
            <v>Costillo blanco | Ahumado</v>
          </cell>
        </row>
        <row r="4667">
          <cell r="A4667">
            <v>203110100</v>
          </cell>
          <cell r="B4667" t="str">
            <v>Leretia sp.</v>
          </cell>
          <cell r="C4667" t="str">
            <v>Icacinaceae</v>
          </cell>
          <cell r="D4667" t="str">
            <v>Leretia</v>
          </cell>
          <cell r="E4667" t="str">
            <v>sp.</v>
          </cell>
          <cell r="F4667" t="str">
            <v>-</v>
          </cell>
          <cell r="G4667" t="str">
            <v>-</v>
          </cell>
        </row>
        <row r="4668">
          <cell r="A4668">
            <v>203110101</v>
          </cell>
          <cell r="B4668" t="str">
            <v>Leretia cordata Vell.</v>
          </cell>
          <cell r="C4668" t="str">
            <v>Icacinaceae</v>
          </cell>
          <cell r="D4668" t="str">
            <v>Leretia</v>
          </cell>
          <cell r="E4668" t="str">
            <v>cordata</v>
          </cell>
          <cell r="F4668" t="str">
            <v>Vell.</v>
          </cell>
          <cell r="G4668" t="str">
            <v>Bejuco de almidón</v>
          </cell>
        </row>
        <row r="4669">
          <cell r="A4669">
            <v>203111100</v>
          </cell>
          <cell r="B4669" t="str">
            <v>Pleurisanthes sp.</v>
          </cell>
          <cell r="C4669" t="str">
            <v>Icacinaceae</v>
          </cell>
          <cell r="D4669" t="str">
            <v>Pleurisanthes</v>
          </cell>
          <cell r="E4669" t="str">
            <v>sp.</v>
          </cell>
          <cell r="F4669" t="str">
            <v>-</v>
          </cell>
          <cell r="G4669" t="str">
            <v>-</v>
          </cell>
        </row>
        <row r="4670">
          <cell r="A4670">
            <v>203111101</v>
          </cell>
          <cell r="B4670" t="str">
            <v>Pleurisanthes emarginata Tiegh.</v>
          </cell>
          <cell r="C4670" t="str">
            <v>Icacinaceae</v>
          </cell>
          <cell r="D4670" t="str">
            <v>Pleurisanthes</v>
          </cell>
          <cell r="E4670" t="str">
            <v>emarginata</v>
          </cell>
          <cell r="F4670" t="str">
            <v>Tiegh.</v>
          </cell>
          <cell r="G4670" t="str">
            <v>-</v>
          </cell>
        </row>
        <row r="4671">
          <cell r="A4671">
            <v>203111102</v>
          </cell>
          <cell r="B4671" t="str">
            <v>Pleurisanthes flava Sandwith</v>
          </cell>
          <cell r="C4671" t="str">
            <v>Icacinaceae</v>
          </cell>
          <cell r="D4671" t="str">
            <v>Pleurisanthes</v>
          </cell>
          <cell r="E4671" t="str">
            <v>flava</v>
          </cell>
          <cell r="F4671" t="str">
            <v>Sandwith</v>
          </cell>
          <cell r="G4671" t="str">
            <v>-</v>
          </cell>
        </row>
        <row r="4672">
          <cell r="A4672">
            <v>203112100</v>
          </cell>
          <cell r="B4672" t="str">
            <v>Poraqueiba sp.</v>
          </cell>
          <cell r="C4672" t="str">
            <v>Icacinaceae</v>
          </cell>
          <cell r="D4672" t="str">
            <v>Poraqueiba</v>
          </cell>
          <cell r="E4672" t="str">
            <v>sp.</v>
          </cell>
          <cell r="F4672" t="str">
            <v>-</v>
          </cell>
          <cell r="G4672" t="str">
            <v>Guaira caspi | Guacure</v>
          </cell>
        </row>
        <row r="4673">
          <cell r="A4673">
            <v>203112101</v>
          </cell>
          <cell r="B4673" t="str">
            <v>Poraqueiba guianensis Aubl.</v>
          </cell>
          <cell r="C4673" t="str">
            <v>Icacinaceae</v>
          </cell>
          <cell r="D4673" t="str">
            <v>Poraqueiba</v>
          </cell>
          <cell r="E4673" t="str">
            <v>guianensis</v>
          </cell>
          <cell r="F4673" t="str">
            <v>Aubl.</v>
          </cell>
          <cell r="G4673" t="str">
            <v>Umari de monte</v>
          </cell>
        </row>
        <row r="4674">
          <cell r="A4674">
            <v>203112102</v>
          </cell>
          <cell r="B4674" t="str">
            <v>Poraqueiba paraensis Ducke</v>
          </cell>
          <cell r="C4674" t="str">
            <v>Icacinaceae</v>
          </cell>
          <cell r="D4674" t="str">
            <v>Poraqueiba</v>
          </cell>
          <cell r="E4674" t="str">
            <v>paraensis</v>
          </cell>
          <cell r="F4674" t="str">
            <v>Ducke</v>
          </cell>
          <cell r="G4674" t="str">
            <v>Umarí | Guacuri</v>
          </cell>
        </row>
        <row r="4675">
          <cell r="A4675">
            <v>203112103</v>
          </cell>
          <cell r="B4675" t="str">
            <v>Poraqueiba sericea Tul.</v>
          </cell>
          <cell r="C4675" t="str">
            <v>Icacinaceae</v>
          </cell>
          <cell r="D4675" t="str">
            <v>Poraqueiba</v>
          </cell>
          <cell r="E4675" t="str">
            <v>sericea</v>
          </cell>
          <cell r="F4675" t="str">
            <v>Tul.</v>
          </cell>
          <cell r="G4675" t="str">
            <v>Guacure negro | Guacure de monte | Guacure verde | Guacure | Guacuri amarillo | Umarí verde</v>
          </cell>
        </row>
        <row r="4676">
          <cell r="A4676">
            <v>203113100</v>
          </cell>
          <cell r="B4676" t="str">
            <v>Sisyrinchium sp.</v>
          </cell>
          <cell r="C4676" t="str">
            <v>Icacinaceae</v>
          </cell>
          <cell r="D4676" t="str">
            <v>Sisyrinchium</v>
          </cell>
          <cell r="E4676" t="str">
            <v>sp.</v>
          </cell>
          <cell r="F4676" t="str">
            <v>-</v>
          </cell>
          <cell r="G4676" t="str">
            <v>-</v>
          </cell>
        </row>
        <row r="4677">
          <cell r="A4677">
            <v>203113101</v>
          </cell>
          <cell r="B4677" t="str">
            <v>Sisyrinchium micranthum Cav.</v>
          </cell>
          <cell r="C4677" t="str">
            <v>Icacinaceae</v>
          </cell>
          <cell r="D4677" t="str">
            <v>Sisyrinchium</v>
          </cell>
          <cell r="E4677" t="str">
            <v>micranthum</v>
          </cell>
          <cell r="F4677" t="str">
            <v>Cav.</v>
          </cell>
          <cell r="G4677" t="str">
            <v>-</v>
          </cell>
        </row>
        <row r="4678">
          <cell r="A4678">
            <v>203113102</v>
          </cell>
          <cell r="B4678" t="str">
            <v>Sisyrinchium vaginatum Spreng.</v>
          </cell>
          <cell r="C4678" t="str">
            <v>Icacinaceae</v>
          </cell>
          <cell r="D4678" t="str">
            <v>Sisyrinchium</v>
          </cell>
          <cell r="E4678" t="str">
            <v>vaginatum</v>
          </cell>
          <cell r="F4678" t="str">
            <v>Spreng.</v>
          </cell>
          <cell r="G4678" t="str">
            <v>-</v>
          </cell>
        </row>
        <row r="4679">
          <cell r="A4679">
            <v>203114100</v>
          </cell>
          <cell r="B4679" t="str">
            <v>Trimezia sp.</v>
          </cell>
          <cell r="C4679" t="str">
            <v>Icacinaceae</v>
          </cell>
          <cell r="D4679" t="str">
            <v>Trimezia</v>
          </cell>
          <cell r="E4679" t="str">
            <v>sp.</v>
          </cell>
          <cell r="F4679" t="str">
            <v>-</v>
          </cell>
          <cell r="G4679" t="str">
            <v>-</v>
          </cell>
        </row>
        <row r="4680">
          <cell r="A4680">
            <v>203114101</v>
          </cell>
          <cell r="B4680" t="str">
            <v>Trimezia lutea (Klatt) R.C.Foster</v>
          </cell>
          <cell r="C4680" t="str">
            <v>Icacinaceae</v>
          </cell>
          <cell r="D4680" t="str">
            <v>Trimezia</v>
          </cell>
          <cell r="E4680" t="str">
            <v>lutea</v>
          </cell>
          <cell r="F4680" t="str">
            <v>(Klatt) R.C.Foster</v>
          </cell>
          <cell r="G4680" t="str">
            <v>-</v>
          </cell>
        </row>
        <row r="4681">
          <cell r="A4681">
            <v>204100100</v>
          </cell>
          <cell r="B4681" t="str">
            <v>Ochthocosmus sp.</v>
          </cell>
          <cell r="C4681" t="str">
            <v>Ixonanthaceae</v>
          </cell>
          <cell r="D4681" t="str">
            <v>Ochthocosmus</v>
          </cell>
          <cell r="E4681" t="str">
            <v>sp.</v>
          </cell>
          <cell r="F4681" t="str">
            <v>-</v>
          </cell>
          <cell r="G4681" t="str">
            <v>-</v>
          </cell>
        </row>
        <row r="4682">
          <cell r="A4682">
            <v>204100101</v>
          </cell>
          <cell r="B4682" t="str">
            <v>Ochthocosmus berryi Steyerm.</v>
          </cell>
          <cell r="C4682" t="str">
            <v>Ixonanthaceae</v>
          </cell>
          <cell r="D4682" t="str">
            <v>Ochthocosmus</v>
          </cell>
          <cell r="E4682" t="str">
            <v>berryi</v>
          </cell>
          <cell r="F4682" t="str">
            <v>Steyerm.</v>
          </cell>
          <cell r="G4682" t="str">
            <v>-</v>
          </cell>
        </row>
        <row r="4683">
          <cell r="A4683">
            <v>204100102</v>
          </cell>
          <cell r="B4683" t="str">
            <v>Ochthocosmus floribundus Gleason</v>
          </cell>
          <cell r="C4683" t="str">
            <v>Ixonanthaceae</v>
          </cell>
          <cell r="D4683" t="str">
            <v>Ochthocosmus</v>
          </cell>
          <cell r="E4683" t="str">
            <v>floribundus</v>
          </cell>
          <cell r="F4683" t="str">
            <v>Gleason</v>
          </cell>
          <cell r="G4683" t="str">
            <v>-</v>
          </cell>
        </row>
        <row r="4684">
          <cell r="A4684">
            <v>204100103</v>
          </cell>
          <cell r="B4684" t="str">
            <v>Ochthocosmus longipedicellatus Steyerm. &amp; Luteyn</v>
          </cell>
          <cell r="C4684" t="str">
            <v>Ixonanthaceae</v>
          </cell>
          <cell r="D4684" t="str">
            <v>Ochthocosmus</v>
          </cell>
          <cell r="E4684" t="str">
            <v>longipedicellatus</v>
          </cell>
          <cell r="F4684" t="str">
            <v>Steyerm. &amp; Luteyn</v>
          </cell>
          <cell r="G4684" t="str">
            <v>-</v>
          </cell>
        </row>
        <row r="4685">
          <cell r="A4685">
            <v>204100104</v>
          </cell>
          <cell r="B4685" t="str">
            <v>Ochthocosmus multiflorus Ducke</v>
          </cell>
          <cell r="C4685" t="str">
            <v>Ixonanthaceae</v>
          </cell>
          <cell r="D4685" t="str">
            <v>Ochthocosmus</v>
          </cell>
          <cell r="E4685" t="str">
            <v>multiflorus</v>
          </cell>
          <cell r="F4685" t="str">
            <v>Ducke</v>
          </cell>
          <cell r="G4685" t="str">
            <v>-</v>
          </cell>
        </row>
        <row r="4686">
          <cell r="A4686">
            <v>204100105</v>
          </cell>
          <cell r="B4686" t="str">
            <v>Ochthocosmus roraimae Benth.</v>
          </cell>
          <cell r="C4686" t="str">
            <v>Ixonanthaceae</v>
          </cell>
          <cell r="D4686" t="str">
            <v>Ochthocosmus</v>
          </cell>
          <cell r="E4686" t="str">
            <v>roraimae</v>
          </cell>
          <cell r="F4686" t="str">
            <v>Benth.</v>
          </cell>
          <cell r="G4686" t="str">
            <v>-</v>
          </cell>
        </row>
        <row r="4687">
          <cell r="A4687">
            <v>205100100</v>
          </cell>
          <cell r="B4687" t="str">
            <v>Alfaroa colombiana Lozano, Hern.Cam. &amp; Espinal</v>
          </cell>
          <cell r="C4687" t="str">
            <v>Juglandaceae</v>
          </cell>
          <cell r="D4687" t="str">
            <v>Alfaroa</v>
          </cell>
          <cell r="E4687" t="str">
            <v>colombiana</v>
          </cell>
          <cell r="F4687" t="str">
            <v>Lozano, Hern.Cam. &amp; Espinal</v>
          </cell>
          <cell r="G4687" t="str">
            <v>-</v>
          </cell>
        </row>
        <row r="4688">
          <cell r="A4688">
            <v>205101100</v>
          </cell>
          <cell r="B4688" t="str">
            <v>Juglans  neotropica  Diels</v>
          </cell>
          <cell r="C4688" t="str">
            <v>Juglandaceae</v>
          </cell>
          <cell r="D4688" t="str">
            <v xml:space="preserve">Juglans </v>
          </cell>
          <cell r="E4688" t="str">
            <v xml:space="preserve">neotropica </v>
          </cell>
          <cell r="F4688" t="str">
            <v>Diels</v>
          </cell>
          <cell r="G4688" t="str">
            <v>Nogal</v>
          </cell>
        </row>
        <row r="4689">
          <cell r="A4689">
            <v>206100100</v>
          </cell>
          <cell r="B4689" t="str">
            <v>Juncus sp.</v>
          </cell>
          <cell r="C4689" t="str">
            <v>Juncaceae</v>
          </cell>
          <cell r="D4689" t="str">
            <v>Juncus</v>
          </cell>
          <cell r="E4689" t="str">
            <v>sp.</v>
          </cell>
          <cell r="F4689" t="str">
            <v>-</v>
          </cell>
          <cell r="G4689" t="str">
            <v>-</v>
          </cell>
        </row>
        <row r="4690">
          <cell r="A4690">
            <v>206100101</v>
          </cell>
          <cell r="B4690" t="str">
            <v>Juncus densiflorus Kunth</v>
          </cell>
          <cell r="C4690" t="str">
            <v>Juncaceae</v>
          </cell>
          <cell r="D4690" t="str">
            <v>Juncus</v>
          </cell>
          <cell r="E4690" t="str">
            <v>densiflorus</v>
          </cell>
          <cell r="F4690" t="str">
            <v>Kunth</v>
          </cell>
          <cell r="G4690" t="str">
            <v>-</v>
          </cell>
        </row>
        <row r="4691">
          <cell r="A4691">
            <v>207100100</v>
          </cell>
          <cell r="B4691" t="str">
            <v>Lacistema sp.</v>
          </cell>
          <cell r="C4691" t="str">
            <v>Lacistemataceae</v>
          </cell>
          <cell r="D4691" t="str">
            <v>Lacistema</v>
          </cell>
          <cell r="E4691" t="str">
            <v>sp.</v>
          </cell>
          <cell r="F4691" t="str">
            <v>-</v>
          </cell>
          <cell r="G4691" t="str">
            <v>-</v>
          </cell>
        </row>
        <row r="4692">
          <cell r="A4692">
            <v>207100101</v>
          </cell>
          <cell r="B4692" t="str">
            <v>Lacistema aggregatum (P.J.Bergius) Rusby</v>
          </cell>
          <cell r="C4692" t="str">
            <v>Lacistemataceae</v>
          </cell>
          <cell r="D4692" t="str">
            <v>Lacistema</v>
          </cell>
          <cell r="E4692" t="str">
            <v>aggregatum</v>
          </cell>
          <cell r="F4692" t="str">
            <v>(P.J.Bergius) Rusby</v>
          </cell>
          <cell r="G4692" t="str">
            <v>Laurel rosado | Palo de perezoso</v>
          </cell>
        </row>
        <row r="4693">
          <cell r="A4693">
            <v>207100102</v>
          </cell>
          <cell r="B4693" t="str">
            <v>Lacistema krukovii Sleumer</v>
          </cell>
          <cell r="C4693" t="str">
            <v>Lacistemataceae</v>
          </cell>
          <cell r="D4693" t="str">
            <v>Lacistema</v>
          </cell>
          <cell r="E4693" t="str">
            <v>krukovii</v>
          </cell>
          <cell r="F4693" t="str">
            <v>Sleumer</v>
          </cell>
          <cell r="G4693" t="str">
            <v>-</v>
          </cell>
        </row>
        <row r="4694">
          <cell r="A4694">
            <v>207100103</v>
          </cell>
          <cell r="B4694" t="str">
            <v>Lacistema macbridei Baehni</v>
          </cell>
          <cell r="C4694" t="str">
            <v>Lacistemataceae</v>
          </cell>
          <cell r="D4694" t="str">
            <v>Lacistema</v>
          </cell>
          <cell r="E4694" t="str">
            <v>macbridei</v>
          </cell>
          <cell r="F4694" t="str">
            <v>Baehni</v>
          </cell>
          <cell r="G4694" t="str">
            <v>-</v>
          </cell>
        </row>
        <row r="4695">
          <cell r="A4695">
            <v>207100104</v>
          </cell>
          <cell r="B4695" t="str">
            <v>Lacistema nena J.F.Macbr.</v>
          </cell>
          <cell r="C4695" t="str">
            <v>Lacistemataceae</v>
          </cell>
          <cell r="D4695" t="str">
            <v>Lacistema</v>
          </cell>
          <cell r="E4695" t="str">
            <v>nena</v>
          </cell>
          <cell r="F4695" t="str">
            <v>J.F.Macbr.</v>
          </cell>
          <cell r="G4695" t="str">
            <v>Churimbo | Churimo</v>
          </cell>
        </row>
        <row r="4696">
          <cell r="A4696">
            <v>207101100</v>
          </cell>
          <cell r="B4696" t="str">
            <v>Lozania sp.</v>
          </cell>
          <cell r="C4696" t="str">
            <v>Lacistemataceae</v>
          </cell>
          <cell r="D4696" t="str">
            <v>Lozania</v>
          </cell>
          <cell r="E4696" t="str">
            <v>sp.</v>
          </cell>
          <cell r="F4696" t="str">
            <v>-</v>
          </cell>
          <cell r="G4696" t="str">
            <v>-</v>
          </cell>
        </row>
        <row r="4697">
          <cell r="A4697">
            <v>207101101</v>
          </cell>
          <cell r="B4697" t="str">
            <v>Lozania klugii (Mansf.) Mansf.</v>
          </cell>
          <cell r="C4697" t="str">
            <v>Lacistemataceae</v>
          </cell>
          <cell r="D4697" t="str">
            <v>Lozania</v>
          </cell>
          <cell r="E4697" t="str">
            <v>klugii</v>
          </cell>
          <cell r="F4697" t="str">
            <v>(Mansf.) Mansf.</v>
          </cell>
          <cell r="G4697" t="str">
            <v>-</v>
          </cell>
        </row>
        <row r="4698">
          <cell r="A4698">
            <v>207101102</v>
          </cell>
          <cell r="B4698" t="str">
            <v>Lozania mutisiana Schult.</v>
          </cell>
          <cell r="C4698" t="str">
            <v>Lacistemataceae</v>
          </cell>
          <cell r="D4698" t="str">
            <v>Lozania</v>
          </cell>
          <cell r="E4698" t="str">
            <v>mutisiana</v>
          </cell>
          <cell r="F4698" t="str">
            <v>Schult.</v>
          </cell>
          <cell r="G4698" t="str">
            <v>-</v>
          </cell>
        </row>
        <row r="4699">
          <cell r="A4699">
            <v>208100100</v>
          </cell>
          <cell r="B4699" t="str">
            <v>Aegiphila sp.</v>
          </cell>
          <cell r="C4699" t="str">
            <v>Lamiaceae</v>
          </cell>
          <cell r="D4699" t="str">
            <v>Aegiphila</v>
          </cell>
          <cell r="E4699" t="str">
            <v>sp.</v>
          </cell>
          <cell r="F4699" t="str">
            <v>-</v>
          </cell>
          <cell r="G4699" t="str">
            <v>Tabaquillo | Nariz de paujil</v>
          </cell>
        </row>
        <row r="4700">
          <cell r="A4700">
            <v>208100101</v>
          </cell>
          <cell r="B4700" t="str">
            <v>Aegiphila bracteolosa Moldenke</v>
          </cell>
          <cell r="C4700" t="str">
            <v>Lamiaceae</v>
          </cell>
          <cell r="D4700" t="str">
            <v>Aegiphila</v>
          </cell>
          <cell r="E4700" t="str">
            <v>bracteolosa</v>
          </cell>
          <cell r="F4700" t="str">
            <v>Moldenke</v>
          </cell>
          <cell r="G4700" t="str">
            <v>-</v>
          </cell>
        </row>
        <row r="4701">
          <cell r="A4701">
            <v>208100102</v>
          </cell>
          <cell r="B4701" t="str">
            <v>Aegiphila cordata Schauer</v>
          </cell>
          <cell r="C4701" t="str">
            <v>Lamiaceae</v>
          </cell>
          <cell r="D4701" t="str">
            <v>Aegiphila</v>
          </cell>
          <cell r="E4701" t="str">
            <v>cordata</v>
          </cell>
          <cell r="F4701" t="str">
            <v>Schauer</v>
          </cell>
          <cell r="G4701" t="str">
            <v>-</v>
          </cell>
        </row>
        <row r="4702">
          <cell r="A4702">
            <v>208100103</v>
          </cell>
          <cell r="B4702" t="str">
            <v>Aegiphila cuatrecasasii Moldenke</v>
          </cell>
          <cell r="C4702" t="str">
            <v>Lamiaceae</v>
          </cell>
          <cell r="D4702" t="str">
            <v>Aegiphila</v>
          </cell>
          <cell r="E4702" t="str">
            <v>cuatrecasasii</v>
          </cell>
          <cell r="F4702" t="str">
            <v>Moldenke</v>
          </cell>
          <cell r="G4702" t="str">
            <v>-</v>
          </cell>
        </row>
        <row r="4703">
          <cell r="A4703">
            <v>208100104</v>
          </cell>
          <cell r="B4703" t="str">
            <v>Aegiphila elata Sw.</v>
          </cell>
          <cell r="C4703" t="str">
            <v>Lamiaceae</v>
          </cell>
          <cell r="D4703" t="str">
            <v>Aegiphila</v>
          </cell>
          <cell r="E4703" t="str">
            <v>elata</v>
          </cell>
          <cell r="F4703" t="str">
            <v>Sw.</v>
          </cell>
          <cell r="G4703" t="str">
            <v>Bejuco falso</v>
          </cell>
        </row>
        <row r="4704">
          <cell r="A4704">
            <v>208100105</v>
          </cell>
          <cell r="B4704" t="str">
            <v>Aegiphila elegans Moldenke</v>
          </cell>
          <cell r="C4704" t="str">
            <v>Lamiaceae</v>
          </cell>
          <cell r="D4704" t="str">
            <v>Aegiphila</v>
          </cell>
          <cell r="E4704" t="str">
            <v>elegans</v>
          </cell>
          <cell r="F4704" t="str">
            <v>Moldenke</v>
          </cell>
          <cell r="G4704" t="str">
            <v>-</v>
          </cell>
        </row>
        <row r="4705">
          <cell r="A4705">
            <v>208100106</v>
          </cell>
          <cell r="B4705" t="str">
            <v>Aegiphila fendleri Moldenke</v>
          </cell>
          <cell r="C4705" t="str">
            <v>Lamiaceae</v>
          </cell>
          <cell r="D4705" t="str">
            <v>Aegiphila</v>
          </cell>
          <cell r="E4705" t="str">
            <v>fendleri</v>
          </cell>
          <cell r="F4705" t="str">
            <v>Moldenke</v>
          </cell>
          <cell r="G4705" t="str">
            <v>-</v>
          </cell>
        </row>
        <row r="4706">
          <cell r="A4706">
            <v>208100107</v>
          </cell>
          <cell r="B4706" t="str">
            <v>Aegiphila glabrata Moldenke</v>
          </cell>
          <cell r="C4706" t="str">
            <v>Lamiaceae</v>
          </cell>
          <cell r="D4706" t="str">
            <v>Aegiphila</v>
          </cell>
          <cell r="E4706" t="str">
            <v>glabrata</v>
          </cell>
          <cell r="F4706" t="str">
            <v>Moldenke</v>
          </cell>
          <cell r="G4706" t="str">
            <v>-</v>
          </cell>
        </row>
        <row r="4707">
          <cell r="A4707">
            <v>208100108</v>
          </cell>
          <cell r="B4707" t="str">
            <v>Aegiphila grandis Moldenke</v>
          </cell>
          <cell r="C4707" t="str">
            <v>Lamiaceae</v>
          </cell>
          <cell r="D4707" t="str">
            <v>Aegiphila</v>
          </cell>
          <cell r="E4707" t="str">
            <v>grandis</v>
          </cell>
          <cell r="F4707" t="str">
            <v>Moldenke</v>
          </cell>
          <cell r="G4707" t="str">
            <v>-</v>
          </cell>
        </row>
        <row r="4708">
          <cell r="A4708">
            <v>208100109</v>
          </cell>
          <cell r="B4708" t="str">
            <v>Aegiphila hirsutissima Moldenke</v>
          </cell>
          <cell r="C4708" t="str">
            <v>Lamiaceae</v>
          </cell>
          <cell r="D4708" t="str">
            <v>Aegiphila</v>
          </cell>
          <cell r="E4708" t="str">
            <v>hirsutissima</v>
          </cell>
          <cell r="F4708" t="str">
            <v>Moldenke</v>
          </cell>
          <cell r="G4708" t="str">
            <v>-</v>
          </cell>
        </row>
        <row r="4709">
          <cell r="A4709">
            <v>208100110</v>
          </cell>
          <cell r="B4709" t="str">
            <v>Aegiphila integrifolia (Jacq.) B.D.Jacks.</v>
          </cell>
          <cell r="C4709" t="str">
            <v>Lamiaceae</v>
          </cell>
          <cell r="D4709" t="str">
            <v>Aegiphila</v>
          </cell>
          <cell r="E4709" t="str">
            <v>integrifolia</v>
          </cell>
          <cell r="F4709" t="str">
            <v>(Jacq.) B.D.Jacks.</v>
          </cell>
          <cell r="G4709" t="str">
            <v>Arbusto de estrella | Quemado de arco | Guacamayo caspi</v>
          </cell>
        </row>
        <row r="4710">
          <cell r="A4710">
            <v>208100111</v>
          </cell>
          <cell r="B4710" t="str">
            <v>Aegiphila intermedia Moldenke</v>
          </cell>
          <cell r="C4710" t="str">
            <v>Lamiaceae</v>
          </cell>
          <cell r="D4710" t="str">
            <v>Aegiphila</v>
          </cell>
          <cell r="E4710" t="str">
            <v>intermedia</v>
          </cell>
          <cell r="F4710" t="str">
            <v>Moldenke</v>
          </cell>
          <cell r="G4710" t="str">
            <v>-</v>
          </cell>
        </row>
        <row r="4711">
          <cell r="A4711">
            <v>208100112</v>
          </cell>
          <cell r="B4711" t="str">
            <v>Aegiphila laeta Kunth</v>
          </cell>
          <cell r="C4711" t="str">
            <v>Lamiaceae</v>
          </cell>
          <cell r="D4711" t="str">
            <v>Aegiphila</v>
          </cell>
          <cell r="E4711" t="str">
            <v>laeta</v>
          </cell>
          <cell r="F4711" t="str">
            <v>Kunth</v>
          </cell>
          <cell r="G4711" t="str">
            <v>-</v>
          </cell>
        </row>
        <row r="4712">
          <cell r="A4712">
            <v>208100113</v>
          </cell>
          <cell r="B4712" t="str">
            <v>Aegiphila laevis (Aubl.) J.F.Gmel.</v>
          </cell>
          <cell r="C4712" t="str">
            <v>Lamiaceae</v>
          </cell>
          <cell r="D4712" t="str">
            <v>Aegiphila</v>
          </cell>
          <cell r="E4712" t="str">
            <v>laevis</v>
          </cell>
          <cell r="F4712" t="str">
            <v>(Aubl.) J.F.Gmel.</v>
          </cell>
          <cell r="G4712" t="str">
            <v>-</v>
          </cell>
        </row>
        <row r="4713">
          <cell r="A4713">
            <v>208100114</v>
          </cell>
          <cell r="B4713" t="str">
            <v>Aegiphila martinicensis Jacq.</v>
          </cell>
          <cell r="C4713" t="str">
            <v>Lamiaceae</v>
          </cell>
          <cell r="D4713" t="str">
            <v>Aegiphila</v>
          </cell>
          <cell r="E4713" t="str">
            <v>martinicensis</v>
          </cell>
          <cell r="F4713" t="str">
            <v>Jacq.</v>
          </cell>
          <cell r="G4713" t="str">
            <v>-</v>
          </cell>
        </row>
        <row r="4714">
          <cell r="A4714">
            <v>208100115</v>
          </cell>
          <cell r="B4714" t="str">
            <v>Aegiphila moldenkeana López-Pal.</v>
          </cell>
          <cell r="C4714" t="str">
            <v>Lamiaceae</v>
          </cell>
          <cell r="D4714" t="str">
            <v>Aegiphila</v>
          </cell>
          <cell r="E4714" t="str">
            <v>moldenkeana</v>
          </cell>
          <cell r="F4714" t="str">
            <v>López-Pal.</v>
          </cell>
          <cell r="G4714" t="str">
            <v>-</v>
          </cell>
        </row>
        <row r="4715">
          <cell r="A4715">
            <v>208100116</v>
          </cell>
          <cell r="B4715" t="str">
            <v>Aegiphila mollis Kunth</v>
          </cell>
          <cell r="C4715" t="str">
            <v>Lamiaceae</v>
          </cell>
          <cell r="D4715" t="str">
            <v>Aegiphila</v>
          </cell>
          <cell r="E4715" t="str">
            <v>mollis</v>
          </cell>
          <cell r="F4715" t="str">
            <v>Kunth</v>
          </cell>
          <cell r="G4715" t="str">
            <v>-</v>
          </cell>
        </row>
        <row r="4716">
          <cell r="A4716">
            <v>208100117</v>
          </cell>
          <cell r="B4716" t="str">
            <v>Aegiphila novogranatensis Moldenke</v>
          </cell>
          <cell r="C4716" t="str">
            <v>Lamiaceae</v>
          </cell>
          <cell r="D4716" t="str">
            <v>Aegiphila</v>
          </cell>
          <cell r="E4716" t="str">
            <v>novogranatensis</v>
          </cell>
          <cell r="F4716" t="str">
            <v>Moldenke</v>
          </cell>
          <cell r="G4716" t="str">
            <v>-</v>
          </cell>
        </row>
        <row r="4717">
          <cell r="A4717">
            <v>208100118</v>
          </cell>
          <cell r="B4717" t="str">
            <v>Aegiphila panamensis Moldenke</v>
          </cell>
          <cell r="C4717" t="str">
            <v>Lamiaceae</v>
          </cell>
          <cell r="D4717" t="str">
            <v>Aegiphila</v>
          </cell>
          <cell r="E4717" t="str">
            <v>panamensis</v>
          </cell>
          <cell r="F4717" t="str">
            <v>Moldenke</v>
          </cell>
          <cell r="G4717" t="str">
            <v>-</v>
          </cell>
        </row>
        <row r="4718">
          <cell r="A4718">
            <v>208100119</v>
          </cell>
          <cell r="B4718" t="str">
            <v>Aegiphila parviflora Moldenke</v>
          </cell>
          <cell r="C4718" t="str">
            <v>Lamiaceae</v>
          </cell>
          <cell r="D4718" t="str">
            <v>Aegiphila</v>
          </cell>
          <cell r="E4718" t="str">
            <v>parviflora</v>
          </cell>
          <cell r="F4718" t="str">
            <v>Moldenke</v>
          </cell>
          <cell r="G4718" t="str">
            <v>Nacedero seco | tabaco del diablo</v>
          </cell>
        </row>
        <row r="4719">
          <cell r="A4719">
            <v>208100120</v>
          </cell>
          <cell r="B4719" t="str">
            <v>Aegiphila smithii Moldenke</v>
          </cell>
          <cell r="C4719" t="str">
            <v>Lamiaceae</v>
          </cell>
          <cell r="D4719" t="str">
            <v>Aegiphila</v>
          </cell>
          <cell r="E4719" t="str">
            <v>smithii</v>
          </cell>
          <cell r="F4719" t="str">
            <v>Moldenke</v>
          </cell>
          <cell r="G4719" t="str">
            <v>-</v>
          </cell>
        </row>
        <row r="4720">
          <cell r="A4720">
            <v>208100121</v>
          </cell>
          <cell r="B4720" t="str">
            <v>Aegiphila ulei (Hayek) B. Walln.</v>
          </cell>
          <cell r="C4720" t="str">
            <v>Lamiaceae</v>
          </cell>
          <cell r="D4720" t="str">
            <v>Aegiphila</v>
          </cell>
          <cell r="E4720" t="str">
            <v>ulei</v>
          </cell>
          <cell r="F4720" t="str">
            <v>(Hayek) B. Walln.</v>
          </cell>
          <cell r="G4720" t="str">
            <v>-</v>
          </cell>
        </row>
        <row r="4721">
          <cell r="A4721">
            <v>208100122</v>
          </cell>
          <cell r="B4721" t="str">
            <v>Aegiphila villosa (Aubl.) J.F.Gmel.</v>
          </cell>
          <cell r="C4721" t="str">
            <v>Lamiaceae</v>
          </cell>
          <cell r="D4721" t="str">
            <v>Aegiphila</v>
          </cell>
          <cell r="E4721" t="str">
            <v>villosa</v>
          </cell>
          <cell r="F4721" t="str">
            <v>(Aubl.) J.F.Gmel.</v>
          </cell>
          <cell r="G4721" t="str">
            <v>-</v>
          </cell>
        </row>
        <row r="4722">
          <cell r="A4722">
            <v>208101100</v>
          </cell>
          <cell r="B4722" t="str">
            <v>Amasonia campestris (Aubl.) Moldenke</v>
          </cell>
          <cell r="C4722" t="str">
            <v>Lamiaceae</v>
          </cell>
          <cell r="D4722" t="str">
            <v>Amasonia</v>
          </cell>
          <cell r="E4722" t="str">
            <v>campestris</v>
          </cell>
          <cell r="F4722" t="str">
            <v>(Aubl.) Moldenke</v>
          </cell>
          <cell r="G4722" t="str">
            <v>Cola de guacamaya</v>
          </cell>
        </row>
        <row r="4723">
          <cell r="A4723">
            <v>208102100</v>
          </cell>
          <cell r="B4723" t="str">
            <v>Callicarpa acuminata Kunth</v>
          </cell>
          <cell r="C4723" t="str">
            <v>Lamiaceae</v>
          </cell>
          <cell r="D4723" t="str">
            <v>Callicarpa</v>
          </cell>
          <cell r="E4723" t="str">
            <v>acuminata</v>
          </cell>
          <cell r="F4723" t="str">
            <v>Kunth</v>
          </cell>
          <cell r="G4723" t="str">
            <v>-</v>
          </cell>
        </row>
        <row r="4724">
          <cell r="A4724">
            <v>208103100</v>
          </cell>
          <cell r="B4724" t="str">
            <v>Cantinoa mutabilis (Rich.) Harley &amp; J.F.B.Pastore</v>
          </cell>
          <cell r="C4724" t="str">
            <v>Lamiaceae</v>
          </cell>
          <cell r="D4724" t="str">
            <v>Cantinoa</v>
          </cell>
          <cell r="E4724" t="str">
            <v>mutabilis</v>
          </cell>
          <cell r="F4724" t="str">
            <v>(Rich.) Harley &amp; J.F.B.Pastore</v>
          </cell>
          <cell r="G4724" t="str">
            <v>Contra fuego | Clavillo | Guaca | Albahaca silvestre</v>
          </cell>
        </row>
        <row r="4725">
          <cell r="A4725">
            <v>208104100</v>
          </cell>
          <cell r="B4725" t="str">
            <v>Clerodendrum sp.</v>
          </cell>
          <cell r="C4725" t="str">
            <v>Lamiaceae</v>
          </cell>
          <cell r="D4725" t="str">
            <v>Clerodendrum</v>
          </cell>
          <cell r="E4725" t="str">
            <v>sp.</v>
          </cell>
          <cell r="F4725" t="str">
            <v>-</v>
          </cell>
          <cell r="G4725" t="str">
            <v>-</v>
          </cell>
        </row>
        <row r="4726">
          <cell r="A4726">
            <v>208104101</v>
          </cell>
          <cell r="B4726" t="str">
            <v>Clerodendrum splendens G.Don</v>
          </cell>
          <cell r="C4726" t="str">
            <v>Lamiaceae</v>
          </cell>
          <cell r="D4726" t="str">
            <v>Clerodendrum</v>
          </cell>
          <cell r="E4726" t="str">
            <v>splendens</v>
          </cell>
          <cell r="F4726" t="str">
            <v>G.Don</v>
          </cell>
          <cell r="G4726" t="str">
            <v>-</v>
          </cell>
        </row>
        <row r="4727">
          <cell r="A4727">
            <v>208104102</v>
          </cell>
          <cell r="B4727" t="str">
            <v>Clerodendrum thomsoniae Balf.</v>
          </cell>
          <cell r="C4727" t="str">
            <v>Lamiaceae</v>
          </cell>
          <cell r="D4727" t="str">
            <v>Clerodendrum</v>
          </cell>
          <cell r="E4727" t="str">
            <v>thomsoniae</v>
          </cell>
          <cell r="F4727" t="str">
            <v>Balf.</v>
          </cell>
          <cell r="G4727" t="str">
            <v>Corazón herido</v>
          </cell>
        </row>
        <row r="4728">
          <cell r="A4728">
            <v>208105100</v>
          </cell>
          <cell r="B4728" t="str">
            <v>Clinopodium brownei (Sw.) Kuntze</v>
          </cell>
          <cell r="C4728" t="str">
            <v>Lamiaceae</v>
          </cell>
          <cell r="D4728" t="str">
            <v>Clinopodium</v>
          </cell>
          <cell r="E4728" t="str">
            <v>brownei</v>
          </cell>
          <cell r="F4728" t="str">
            <v>(Sw.) Kuntze</v>
          </cell>
          <cell r="G4728" t="str">
            <v>Poleo</v>
          </cell>
        </row>
        <row r="4729">
          <cell r="A4729">
            <v>208106100</v>
          </cell>
          <cell r="B4729" t="str">
            <v>Cornutia odorata (Poepp.) Schauer</v>
          </cell>
          <cell r="C4729" t="str">
            <v>Lamiaceae</v>
          </cell>
          <cell r="D4729" t="str">
            <v>Cornutia</v>
          </cell>
          <cell r="E4729" t="str">
            <v>odorata</v>
          </cell>
          <cell r="F4729" t="str">
            <v>(Poepp.) Schauer</v>
          </cell>
          <cell r="G4729" t="str">
            <v>Santa María</v>
          </cell>
        </row>
        <row r="4730">
          <cell r="A4730">
            <v>208107100</v>
          </cell>
          <cell r="B4730" t="str">
            <v>Eriope crassipes Benth.</v>
          </cell>
          <cell r="C4730" t="str">
            <v>Lamiaceae</v>
          </cell>
          <cell r="D4730" t="str">
            <v>Eriope</v>
          </cell>
          <cell r="E4730" t="str">
            <v>crassipes</v>
          </cell>
          <cell r="F4730" t="str">
            <v>Benth.</v>
          </cell>
          <cell r="G4730" t="str">
            <v>-</v>
          </cell>
        </row>
        <row r="4731">
          <cell r="A4731">
            <v>208108100</v>
          </cell>
          <cell r="B4731" t="str">
            <v>Gmelina arborea Sm.</v>
          </cell>
          <cell r="C4731" t="str">
            <v>Lamiaceae</v>
          </cell>
          <cell r="D4731" t="str">
            <v>Gmelina</v>
          </cell>
          <cell r="E4731" t="str">
            <v>arborea</v>
          </cell>
          <cell r="F4731" t="str">
            <v>Sm.</v>
          </cell>
          <cell r="G4731" t="str">
            <v>Melina</v>
          </cell>
        </row>
        <row r="4732">
          <cell r="A4732">
            <v>208109100</v>
          </cell>
          <cell r="B4732" t="str">
            <v>Holmskioldia sanguinea Retz.</v>
          </cell>
          <cell r="C4732" t="str">
            <v>Lamiaceae</v>
          </cell>
          <cell r="D4732" t="str">
            <v>Holmskioldia</v>
          </cell>
          <cell r="E4732" t="str">
            <v>sanguinea</v>
          </cell>
          <cell r="F4732" t="str">
            <v>Retz.</v>
          </cell>
          <cell r="G4732" t="str">
            <v>-</v>
          </cell>
        </row>
        <row r="4733">
          <cell r="A4733">
            <v>208110100</v>
          </cell>
          <cell r="B4733" t="str">
            <v>Hyptis sp.</v>
          </cell>
          <cell r="C4733" t="str">
            <v>Lamiaceae</v>
          </cell>
          <cell r="D4733" t="str">
            <v>Hyptis</v>
          </cell>
          <cell r="E4733" t="str">
            <v>sp.</v>
          </cell>
          <cell r="F4733" t="str">
            <v>-</v>
          </cell>
          <cell r="G4733" t="str">
            <v>-</v>
          </cell>
        </row>
        <row r="4734">
          <cell r="A4734">
            <v>208110101</v>
          </cell>
          <cell r="B4734" t="str">
            <v>Hyptis atrorubens Poit.</v>
          </cell>
          <cell r="C4734" t="str">
            <v>Lamiaceae</v>
          </cell>
          <cell r="D4734" t="str">
            <v>Hyptis</v>
          </cell>
          <cell r="E4734" t="str">
            <v>atrorubens</v>
          </cell>
          <cell r="F4734" t="str">
            <v>Poit.</v>
          </cell>
          <cell r="G4734" t="str">
            <v>Yerbabuenilla | Suelda con suelda</v>
          </cell>
        </row>
        <row r="4735">
          <cell r="A4735">
            <v>208110102</v>
          </cell>
          <cell r="B4735" t="str">
            <v>Hyptis brachiata Briq.</v>
          </cell>
          <cell r="C4735" t="str">
            <v>Lamiaceae</v>
          </cell>
          <cell r="D4735" t="str">
            <v>Hyptis</v>
          </cell>
          <cell r="E4735" t="str">
            <v>brachiata</v>
          </cell>
          <cell r="F4735" t="str">
            <v>Briq.</v>
          </cell>
          <cell r="G4735" t="str">
            <v>Mastranto | Ajicito</v>
          </cell>
        </row>
        <row r="4736">
          <cell r="A4736">
            <v>208110103</v>
          </cell>
          <cell r="B4736" t="str">
            <v>Hyptis brevipes Poit.</v>
          </cell>
          <cell r="C4736" t="str">
            <v>Lamiaceae</v>
          </cell>
          <cell r="D4736" t="str">
            <v>Hyptis</v>
          </cell>
          <cell r="E4736" t="str">
            <v>brevipes</v>
          </cell>
          <cell r="F4736" t="str">
            <v>Poit.</v>
          </cell>
          <cell r="G4736" t="str">
            <v>-</v>
          </cell>
        </row>
        <row r="4737">
          <cell r="A4737">
            <v>208110104</v>
          </cell>
          <cell r="B4737" t="str">
            <v>Hyptis capitata Jacq.</v>
          </cell>
          <cell r="C4737" t="str">
            <v>Lamiaceae</v>
          </cell>
          <cell r="D4737" t="str">
            <v>Hyptis</v>
          </cell>
          <cell r="E4737" t="str">
            <v>capitata</v>
          </cell>
          <cell r="F4737" t="str">
            <v>Jacq.</v>
          </cell>
          <cell r="G4737" t="str">
            <v>Cáncer | Verbena olorosa | Abejón | cascabel</v>
          </cell>
        </row>
        <row r="4738">
          <cell r="A4738">
            <v>208110105</v>
          </cell>
          <cell r="B4738" t="str">
            <v>Hyptis colombiana Epling</v>
          </cell>
          <cell r="C4738" t="str">
            <v>Lamiaceae</v>
          </cell>
          <cell r="D4738" t="str">
            <v>Hyptis</v>
          </cell>
          <cell r="E4738" t="str">
            <v>colombiana</v>
          </cell>
          <cell r="F4738" t="str">
            <v>Epling</v>
          </cell>
          <cell r="G4738" t="str">
            <v>-</v>
          </cell>
        </row>
        <row r="4739">
          <cell r="A4739">
            <v>208110106</v>
          </cell>
          <cell r="B4739" t="str">
            <v>Hyptis conferta Benth.</v>
          </cell>
          <cell r="C4739" t="str">
            <v>Lamiaceae</v>
          </cell>
          <cell r="D4739" t="str">
            <v>Hyptis</v>
          </cell>
          <cell r="E4739" t="str">
            <v>conferta</v>
          </cell>
          <cell r="F4739" t="str">
            <v>Benth.</v>
          </cell>
          <cell r="G4739" t="str">
            <v>-</v>
          </cell>
        </row>
        <row r="4740">
          <cell r="A4740">
            <v>208110107</v>
          </cell>
          <cell r="B4740" t="str">
            <v>Hyptis dilatata Benth.</v>
          </cell>
          <cell r="C4740" t="str">
            <v>Lamiaceae</v>
          </cell>
          <cell r="D4740" t="str">
            <v>Hyptis</v>
          </cell>
          <cell r="E4740" t="str">
            <v>dilatata</v>
          </cell>
          <cell r="F4740" t="str">
            <v>Benth.</v>
          </cell>
          <cell r="G4740" t="str">
            <v>Moradita</v>
          </cell>
        </row>
        <row r="4741">
          <cell r="A4741">
            <v>208110108</v>
          </cell>
          <cell r="B4741" t="str">
            <v>Hyptis guanchezii Harley</v>
          </cell>
          <cell r="C4741" t="str">
            <v>Lamiaceae</v>
          </cell>
          <cell r="D4741" t="str">
            <v>Hyptis</v>
          </cell>
          <cell r="E4741" t="str">
            <v>guanchezii</v>
          </cell>
          <cell r="F4741" t="str">
            <v>Harley</v>
          </cell>
          <cell r="G4741" t="str">
            <v>-</v>
          </cell>
        </row>
        <row r="4742">
          <cell r="A4742">
            <v>208110109</v>
          </cell>
          <cell r="B4742" t="str">
            <v>Hyptis hirsuta Kunth</v>
          </cell>
          <cell r="C4742" t="str">
            <v>Lamiaceae</v>
          </cell>
          <cell r="D4742" t="str">
            <v>Hyptis</v>
          </cell>
          <cell r="E4742" t="str">
            <v>hirsuta</v>
          </cell>
          <cell r="F4742" t="str">
            <v>Kunth</v>
          </cell>
          <cell r="G4742" t="str">
            <v>-</v>
          </cell>
        </row>
        <row r="4743">
          <cell r="A4743">
            <v>208110110</v>
          </cell>
          <cell r="B4743" t="str">
            <v>Hyptis laciniata Benth.</v>
          </cell>
          <cell r="C4743" t="str">
            <v>Lamiaceae</v>
          </cell>
          <cell r="D4743" t="str">
            <v>Hyptis</v>
          </cell>
          <cell r="E4743" t="str">
            <v>laciniata</v>
          </cell>
          <cell r="F4743" t="str">
            <v>Benth.</v>
          </cell>
          <cell r="G4743" t="str">
            <v>-</v>
          </cell>
        </row>
        <row r="4744">
          <cell r="A4744">
            <v>208110111</v>
          </cell>
          <cell r="B4744" t="str">
            <v>Hyptis lantanifolia Poit.</v>
          </cell>
          <cell r="C4744" t="str">
            <v>Lamiaceae</v>
          </cell>
          <cell r="D4744" t="str">
            <v>Hyptis</v>
          </cell>
          <cell r="E4744" t="str">
            <v>lantanifolia</v>
          </cell>
          <cell r="F4744" t="str">
            <v>Poit.</v>
          </cell>
          <cell r="G4744" t="str">
            <v>-</v>
          </cell>
        </row>
        <row r="4745">
          <cell r="A4745">
            <v>208110112</v>
          </cell>
          <cell r="B4745" t="str">
            <v>Hyptis luticola Epling</v>
          </cell>
          <cell r="C4745" t="str">
            <v>Lamiaceae</v>
          </cell>
          <cell r="D4745" t="str">
            <v>Hyptis</v>
          </cell>
          <cell r="E4745" t="str">
            <v>luticola</v>
          </cell>
          <cell r="F4745" t="str">
            <v>Epling</v>
          </cell>
          <cell r="G4745" t="str">
            <v>-</v>
          </cell>
        </row>
        <row r="4746">
          <cell r="A4746">
            <v>208110113</v>
          </cell>
          <cell r="B4746" t="str">
            <v>Hyptis mutabilis (Rich.) Briq.</v>
          </cell>
          <cell r="C4746" t="str">
            <v>Lamiaceae</v>
          </cell>
          <cell r="D4746" t="str">
            <v>Hyptis</v>
          </cell>
          <cell r="E4746" t="str">
            <v>mutabilis</v>
          </cell>
          <cell r="F4746" t="str">
            <v>(Rich.) Briq.</v>
          </cell>
          <cell r="G4746" t="str">
            <v>Contra fuego</v>
          </cell>
        </row>
        <row r="4747">
          <cell r="A4747">
            <v>208110114</v>
          </cell>
          <cell r="B4747" t="str">
            <v>Hyptis obtusiflora Benth.</v>
          </cell>
          <cell r="C4747" t="str">
            <v>Lamiaceae</v>
          </cell>
          <cell r="D4747" t="str">
            <v>Hyptis</v>
          </cell>
          <cell r="E4747" t="str">
            <v>obtusiflora</v>
          </cell>
          <cell r="F4747" t="str">
            <v>Benth.</v>
          </cell>
          <cell r="G4747" t="str">
            <v>Botoncillo | Poleo de monte | Escobilla hedionda | Gramillo</v>
          </cell>
        </row>
        <row r="4748">
          <cell r="A4748">
            <v>208110115</v>
          </cell>
          <cell r="B4748" t="str">
            <v>Hyptis parkeri Benth.</v>
          </cell>
          <cell r="C4748" t="str">
            <v>Lamiaceae</v>
          </cell>
          <cell r="D4748" t="str">
            <v>Hyptis</v>
          </cell>
          <cell r="E4748" t="str">
            <v>parkeri</v>
          </cell>
          <cell r="F4748" t="str">
            <v>Benth.</v>
          </cell>
          <cell r="G4748" t="str">
            <v>-</v>
          </cell>
        </row>
        <row r="4749">
          <cell r="A4749">
            <v>208110116</v>
          </cell>
          <cell r="B4749" t="str">
            <v>Hyptis pseudosinuata Epling</v>
          </cell>
          <cell r="C4749" t="str">
            <v>Lamiaceae</v>
          </cell>
          <cell r="D4749" t="str">
            <v>Hyptis</v>
          </cell>
          <cell r="E4749" t="str">
            <v>pseudosinuata</v>
          </cell>
          <cell r="F4749" t="str">
            <v>Epling</v>
          </cell>
          <cell r="G4749" t="str">
            <v>-</v>
          </cell>
        </row>
        <row r="4750">
          <cell r="A4750">
            <v>208110117</v>
          </cell>
          <cell r="B4750" t="str">
            <v>Hyptis recurvata Poit.</v>
          </cell>
          <cell r="C4750" t="str">
            <v>Lamiaceae</v>
          </cell>
          <cell r="D4750" t="str">
            <v>Hyptis</v>
          </cell>
          <cell r="E4750" t="str">
            <v>recurvata</v>
          </cell>
          <cell r="F4750" t="str">
            <v>Poit.</v>
          </cell>
          <cell r="G4750" t="str">
            <v>Hoja de boa | tanimuka</v>
          </cell>
        </row>
        <row r="4751">
          <cell r="A4751">
            <v>208110118</v>
          </cell>
          <cell r="B4751" t="str">
            <v>Hyptis verticillata Jacq.</v>
          </cell>
          <cell r="C4751" t="str">
            <v>Lamiaceae</v>
          </cell>
          <cell r="D4751" t="str">
            <v>Hyptis</v>
          </cell>
          <cell r="E4751" t="str">
            <v>verticillata</v>
          </cell>
          <cell r="F4751" t="str">
            <v>Jacq.</v>
          </cell>
          <cell r="G4751" t="str">
            <v>Escowa awa | Escowa awa</v>
          </cell>
        </row>
        <row r="4752">
          <cell r="A4752">
            <v>208111100</v>
          </cell>
          <cell r="B4752" t="str">
            <v>Marsypianthes chamaedrys (Vahl) Kuntze</v>
          </cell>
          <cell r="C4752" t="str">
            <v>Lamiaceae</v>
          </cell>
          <cell r="D4752" t="str">
            <v>Marsypianthes</v>
          </cell>
          <cell r="E4752" t="str">
            <v>chamaedrys</v>
          </cell>
          <cell r="F4752" t="str">
            <v>(Vahl) Kuntze</v>
          </cell>
          <cell r="G4752" t="str">
            <v>Cancerín</v>
          </cell>
        </row>
        <row r="4753">
          <cell r="A4753">
            <v>208112100</v>
          </cell>
          <cell r="B4753" t="str">
            <v>Mentha sp.</v>
          </cell>
          <cell r="C4753" t="str">
            <v>Lamiaceae</v>
          </cell>
          <cell r="D4753" t="str">
            <v>Mentha</v>
          </cell>
          <cell r="E4753" t="str">
            <v>sp.</v>
          </cell>
          <cell r="F4753" t="str">
            <v>-</v>
          </cell>
          <cell r="G4753" t="str">
            <v>-</v>
          </cell>
        </row>
        <row r="4754">
          <cell r="A4754">
            <v>208112101</v>
          </cell>
          <cell r="B4754" t="str">
            <v>Mentha pulegium L.</v>
          </cell>
          <cell r="C4754" t="str">
            <v>Lamiaceae</v>
          </cell>
          <cell r="D4754" t="str">
            <v>Mentha</v>
          </cell>
          <cell r="E4754" t="str">
            <v>pulegium</v>
          </cell>
          <cell r="F4754" t="str">
            <v>L.</v>
          </cell>
          <cell r="G4754" t="str">
            <v>Menta</v>
          </cell>
        </row>
        <row r="4755">
          <cell r="A4755">
            <v>208112102</v>
          </cell>
          <cell r="B4755" t="str">
            <v>Mentha spicata L.</v>
          </cell>
          <cell r="C4755" t="str">
            <v>Lamiaceae</v>
          </cell>
          <cell r="D4755" t="str">
            <v>Mentha</v>
          </cell>
          <cell r="E4755" t="str">
            <v>spicata</v>
          </cell>
          <cell r="F4755" t="str">
            <v>L.</v>
          </cell>
          <cell r="G4755" t="str">
            <v>Yerbabuena | Hierbabuena</v>
          </cell>
        </row>
        <row r="4756">
          <cell r="A4756">
            <v>208113100</v>
          </cell>
          <cell r="B4756" t="str">
            <v>Mesosphaerum suaveolens (L.) Kuntze</v>
          </cell>
          <cell r="C4756" t="str">
            <v>Lamiaceae</v>
          </cell>
          <cell r="D4756" t="str">
            <v>Mesosphaerum</v>
          </cell>
          <cell r="E4756" t="str">
            <v>suaveolens</v>
          </cell>
          <cell r="F4756" t="str">
            <v>(L.) Kuntze</v>
          </cell>
          <cell r="G4756" t="str">
            <v>-</v>
          </cell>
        </row>
        <row r="4757">
          <cell r="A4757">
            <v>208114100</v>
          </cell>
          <cell r="B4757" t="str">
            <v>Ocimum sp.</v>
          </cell>
          <cell r="C4757" t="str">
            <v>Lamiaceae</v>
          </cell>
          <cell r="D4757" t="str">
            <v>Ocimum</v>
          </cell>
          <cell r="E4757" t="str">
            <v>sp.</v>
          </cell>
          <cell r="F4757" t="str">
            <v>-</v>
          </cell>
          <cell r="G4757" t="str">
            <v>Karakue</v>
          </cell>
        </row>
        <row r="4758">
          <cell r="A4758">
            <v>208114101</v>
          </cell>
          <cell r="B4758" t="str">
            <v>Ocimum campechianum Mill.</v>
          </cell>
          <cell r="C4758" t="str">
            <v>Lamiaceae</v>
          </cell>
          <cell r="D4758" t="str">
            <v>Ocimum</v>
          </cell>
          <cell r="E4758" t="str">
            <v>campechianum</v>
          </cell>
          <cell r="F4758" t="str">
            <v>Mill.</v>
          </cell>
          <cell r="G4758" t="str">
            <v>Albahaca nativa | Albahaca | Albahaca blanca</v>
          </cell>
        </row>
        <row r="4759">
          <cell r="A4759">
            <v>208114102</v>
          </cell>
          <cell r="B4759" t="str">
            <v>Ocimum gratissimum L.</v>
          </cell>
          <cell r="C4759" t="str">
            <v>Lamiaceae</v>
          </cell>
          <cell r="D4759" t="str">
            <v>Ocimum</v>
          </cell>
          <cell r="E4759" t="str">
            <v>gratissimum</v>
          </cell>
          <cell r="F4759" t="str">
            <v>L.</v>
          </cell>
          <cell r="G4759" t="str">
            <v>Albahaca | Albahaca morada | Albahaca real | Albahaca blanca</v>
          </cell>
        </row>
        <row r="4760">
          <cell r="A4760">
            <v>208115100</v>
          </cell>
          <cell r="B4760" t="str">
            <v>Plectranthus sp.</v>
          </cell>
          <cell r="C4760" t="str">
            <v>Lamiaceae</v>
          </cell>
          <cell r="D4760" t="str">
            <v>Plectranthus</v>
          </cell>
          <cell r="E4760" t="str">
            <v>sp.</v>
          </cell>
          <cell r="F4760" t="str">
            <v>-</v>
          </cell>
          <cell r="G4760" t="str">
            <v>-</v>
          </cell>
        </row>
        <row r="4761">
          <cell r="A4761">
            <v>208115101</v>
          </cell>
          <cell r="B4761" t="str">
            <v>Plectranthus amboinicus (Lour.) Spreng.</v>
          </cell>
          <cell r="C4761" t="str">
            <v>Lamiaceae</v>
          </cell>
          <cell r="D4761" t="str">
            <v>Plectranthus</v>
          </cell>
          <cell r="E4761" t="str">
            <v>amboinicus</v>
          </cell>
          <cell r="F4761" t="str">
            <v>(Lour.) Spreng.</v>
          </cell>
          <cell r="G4761" t="str">
            <v>Oregano</v>
          </cell>
        </row>
        <row r="4762">
          <cell r="A4762">
            <v>208115102</v>
          </cell>
          <cell r="B4762" t="str">
            <v>Plectranthus scutellarioides (L.) R.Br.</v>
          </cell>
          <cell r="C4762" t="str">
            <v>Lamiaceae</v>
          </cell>
          <cell r="D4762" t="str">
            <v>Plectranthus</v>
          </cell>
          <cell r="E4762" t="str">
            <v>scutellarioides</v>
          </cell>
          <cell r="F4762" t="str">
            <v>(L.) R.Br.</v>
          </cell>
          <cell r="G4762" t="str">
            <v>-</v>
          </cell>
        </row>
        <row r="4763">
          <cell r="A4763">
            <v>208116100</v>
          </cell>
          <cell r="B4763" t="str">
            <v>Salvia scutellarioides Kunth</v>
          </cell>
          <cell r="C4763" t="str">
            <v>Lamiaceae</v>
          </cell>
          <cell r="D4763" t="str">
            <v>Salvia</v>
          </cell>
          <cell r="E4763" t="str">
            <v>scutellarioides</v>
          </cell>
          <cell r="F4763" t="str">
            <v>Kunth</v>
          </cell>
          <cell r="G4763" t="str">
            <v>-</v>
          </cell>
        </row>
        <row r="4764">
          <cell r="A4764">
            <v>208117100</v>
          </cell>
          <cell r="B4764" t="str">
            <v>Scutellaria sp.</v>
          </cell>
          <cell r="C4764" t="str">
            <v>Lamiaceae</v>
          </cell>
          <cell r="D4764" t="str">
            <v>Scutellaria</v>
          </cell>
          <cell r="E4764" t="str">
            <v>sp.</v>
          </cell>
          <cell r="F4764" t="str">
            <v>-</v>
          </cell>
          <cell r="G4764" t="str">
            <v>-</v>
          </cell>
        </row>
        <row r="4765">
          <cell r="A4765">
            <v>208117101</v>
          </cell>
          <cell r="B4765" t="str">
            <v>Scutellaria agrestis Benth.</v>
          </cell>
          <cell r="C4765" t="str">
            <v>Lamiaceae</v>
          </cell>
          <cell r="D4765" t="str">
            <v>Scutellaria</v>
          </cell>
          <cell r="E4765" t="str">
            <v>agrestis</v>
          </cell>
          <cell r="F4765" t="str">
            <v>Benth.</v>
          </cell>
          <cell r="G4765" t="str">
            <v>Coramina | Valeriana | Moradilla</v>
          </cell>
        </row>
        <row r="4766">
          <cell r="A4766">
            <v>208117102</v>
          </cell>
          <cell r="B4766" t="str">
            <v>Scutellaria coccinea Kunth</v>
          </cell>
          <cell r="C4766" t="str">
            <v>Lamiaceae</v>
          </cell>
          <cell r="D4766" t="str">
            <v>Scutellaria</v>
          </cell>
          <cell r="E4766" t="str">
            <v>coccinea</v>
          </cell>
          <cell r="F4766" t="str">
            <v>Kunth</v>
          </cell>
          <cell r="G4766" t="str">
            <v>-</v>
          </cell>
        </row>
        <row r="4767">
          <cell r="A4767">
            <v>208117103</v>
          </cell>
          <cell r="B4767" t="str">
            <v>Scutellaria cuatrecasana Fern.Alonso</v>
          </cell>
          <cell r="C4767" t="str">
            <v>Lamiaceae</v>
          </cell>
          <cell r="D4767" t="str">
            <v>Scutellaria</v>
          </cell>
          <cell r="E4767" t="str">
            <v>cuatrecasana</v>
          </cell>
          <cell r="F4767" t="str">
            <v>Fern.Alonso</v>
          </cell>
          <cell r="G4767" t="str">
            <v>Cáncer</v>
          </cell>
        </row>
        <row r="4768">
          <cell r="A4768">
            <v>208117104</v>
          </cell>
          <cell r="B4768" t="str">
            <v>Scutellaria incarnata Vent.</v>
          </cell>
          <cell r="C4768" t="str">
            <v>Lamiaceae</v>
          </cell>
          <cell r="D4768" t="str">
            <v>Scutellaria</v>
          </cell>
          <cell r="E4768" t="str">
            <v>incarnata</v>
          </cell>
          <cell r="F4768" t="str">
            <v>Vent.</v>
          </cell>
          <cell r="G4768" t="str">
            <v>Alegría | Fósforo | Violeta azul | Cáncer morado silvestre | Alegrón</v>
          </cell>
        </row>
        <row r="4769">
          <cell r="A4769">
            <v>208117105</v>
          </cell>
          <cell r="B4769" t="str">
            <v>Scutellaria leucantha Loes.</v>
          </cell>
          <cell r="C4769" t="str">
            <v>Lamiaceae</v>
          </cell>
          <cell r="D4769" t="str">
            <v>Scutellaria</v>
          </cell>
          <cell r="E4769" t="str">
            <v>leucantha</v>
          </cell>
          <cell r="F4769" t="str">
            <v>Loes.</v>
          </cell>
          <cell r="G4769" t="str">
            <v>Raíz amarga</v>
          </cell>
        </row>
        <row r="4770">
          <cell r="A4770">
            <v>208118100</v>
          </cell>
          <cell r="B4770" t="str">
            <v>Solenostemon sp.</v>
          </cell>
          <cell r="C4770" t="str">
            <v>Lamiaceae</v>
          </cell>
          <cell r="D4770" t="str">
            <v>Solenostemon</v>
          </cell>
          <cell r="E4770" t="str">
            <v>sp.</v>
          </cell>
          <cell r="F4770" t="str">
            <v>-</v>
          </cell>
          <cell r="G4770" t="str">
            <v>-</v>
          </cell>
        </row>
        <row r="4771">
          <cell r="A4771">
            <v>208118101</v>
          </cell>
          <cell r="B4771" t="str">
            <v>Solenostemon scutellarioides (L.) Codd</v>
          </cell>
          <cell r="C4771" t="str">
            <v>Lamiaceae</v>
          </cell>
          <cell r="D4771" t="str">
            <v>Solenostemon</v>
          </cell>
          <cell r="E4771" t="str">
            <v>scutellarioides</v>
          </cell>
          <cell r="F4771" t="str">
            <v>(L.) Codd</v>
          </cell>
          <cell r="G4771" t="str">
            <v>Higadilla</v>
          </cell>
        </row>
        <row r="4772">
          <cell r="A4772">
            <v>208119100</v>
          </cell>
          <cell r="B4772" t="str">
            <v>Stachys micheliana Briq.</v>
          </cell>
          <cell r="C4772" t="str">
            <v>Lamiaceae</v>
          </cell>
          <cell r="D4772" t="str">
            <v>Stachys</v>
          </cell>
          <cell r="E4772" t="str">
            <v>micheliana</v>
          </cell>
          <cell r="F4772" t="str">
            <v>Briq.</v>
          </cell>
          <cell r="G4772" t="str">
            <v>-</v>
          </cell>
        </row>
        <row r="4773">
          <cell r="A4773">
            <v>208120100</v>
          </cell>
          <cell r="B4773" t="str">
            <v>Vitex sp.</v>
          </cell>
          <cell r="C4773" t="str">
            <v>Lamiaceae</v>
          </cell>
          <cell r="D4773" t="str">
            <v>Vitex</v>
          </cell>
          <cell r="E4773" t="str">
            <v>sp.</v>
          </cell>
          <cell r="F4773" t="str">
            <v>-</v>
          </cell>
          <cell r="G4773" t="str">
            <v>Aceituno</v>
          </cell>
        </row>
        <row r="4774">
          <cell r="A4774">
            <v>208120101</v>
          </cell>
          <cell r="B4774" t="str">
            <v>Vitex agnus-castus L.</v>
          </cell>
          <cell r="C4774" t="str">
            <v>Lamiaceae</v>
          </cell>
          <cell r="D4774" t="str">
            <v>Vitex</v>
          </cell>
          <cell r="E4774" t="str">
            <v>agnus-castus</v>
          </cell>
          <cell r="F4774" t="str">
            <v>L.</v>
          </cell>
          <cell r="G4774" t="str">
            <v>-</v>
          </cell>
        </row>
        <row r="4775">
          <cell r="A4775">
            <v>208120102</v>
          </cell>
          <cell r="B4775" t="str">
            <v>Vitex calothyrsa Sandwith</v>
          </cell>
          <cell r="C4775" t="str">
            <v>Lamiaceae</v>
          </cell>
          <cell r="D4775" t="str">
            <v>Vitex</v>
          </cell>
          <cell r="E4775" t="str">
            <v>calothyrsa</v>
          </cell>
          <cell r="F4775" t="str">
            <v>Sandwith</v>
          </cell>
          <cell r="G4775" t="str">
            <v>Nocuito</v>
          </cell>
        </row>
        <row r="4776">
          <cell r="A4776">
            <v>208120103</v>
          </cell>
          <cell r="B4776" t="str">
            <v>Vitex capitata Vahl</v>
          </cell>
          <cell r="C4776" t="str">
            <v>Lamiaceae</v>
          </cell>
          <cell r="D4776" t="str">
            <v>Vitex</v>
          </cell>
          <cell r="E4776" t="str">
            <v>capitata</v>
          </cell>
          <cell r="F4776" t="str">
            <v>Vahl</v>
          </cell>
          <cell r="G4776" t="str">
            <v>-</v>
          </cell>
        </row>
        <row r="4777">
          <cell r="A4777">
            <v>208120104</v>
          </cell>
          <cell r="B4777" t="str">
            <v>Vitex cymosa  Bertero ex Spreng.</v>
          </cell>
          <cell r="C4777" t="str">
            <v>Lamiaceae</v>
          </cell>
          <cell r="D4777" t="str">
            <v>Vitex</v>
          </cell>
          <cell r="E4777" t="str">
            <v xml:space="preserve">cymosa </v>
          </cell>
          <cell r="F4777" t="str">
            <v>Bertero ex Spreng.</v>
          </cell>
          <cell r="G4777" t="str">
            <v>Aceituno</v>
          </cell>
        </row>
        <row r="4778">
          <cell r="A4778">
            <v>208120105</v>
          </cell>
          <cell r="B4778" t="str">
            <v>Vitex excelsa Moldenke</v>
          </cell>
          <cell r="C4778" t="str">
            <v>Lamiaceae</v>
          </cell>
          <cell r="D4778" t="str">
            <v>Vitex</v>
          </cell>
          <cell r="E4778" t="str">
            <v>excelsa</v>
          </cell>
          <cell r="F4778" t="str">
            <v>Moldenke</v>
          </cell>
          <cell r="G4778" t="str">
            <v>Ahumado caqueteño</v>
          </cell>
        </row>
        <row r="4779">
          <cell r="A4779">
            <v>208120106</v>
          </cell>
          <cell r="B4779" t="str">
            <v>Vitex klugii Moldenke</v>
          </cell>
          <cell r="C4779" t="str">
            <v>Lamiaceae</v>
          </cell>
          <cell r="D4779" t="str">
            <v>Vitex</v>
          </cell>
          <cell r="E4779" t="str">
            <v>klugii</v>
          </cell>
          <cell r="F4779" t="str">
            <v>Moldenke</v>
          </cell>
          <cell r="G4779" t="str">
            <v>Nocuito | Aceituno | Palo de arco | Barbasco grillo | Flor morado</v>
          </cell>
        </row>
        <row r="4780">
          <cell r="A4780">
            <v>208120107</v>
          </cell>
          <cell r="B4780" t="str">
            <v>Vitex orinocensis Kunth</v>
          </cell>
          <cell r="C4780" t="str">
            <v>Lamiaceae</v>
          </cell>
          <cell r="D4780" t="str">
            <v>Vitex</v>
          </cell>
          <cell r="E4780" t="str">
            <v>orinocensis</v>
          </cell>
          <cell r="F4780" t="str">
            <v>Kunth</v>
          </cell>
          <cell r="G4780" t="str">
            <v>Guarataro | Aceituno | Acapú | Nocuito | Nicuito</v>
          </cell>
        </row>
        <row r="4781">
          <cell r="A4781">
            <v>208120108</v>
          </cell>
          <cell r="B4781" t="str">
            <v>Vitex sprucei Briq.</v>
          </cell>
          <cell r="C4781" t="str">
            <v>Lamiaceae</v>
          </cell>
          <cell r="D4781" t="str">
            <v>Vitex</v>
          </cell>
          <cell r="E4781" t="str">
            <v>sprucei</v>
          </cell>
          <cell r="F4781" t="str">
            <v>Briq.</v>
          </cell>
          <cell r="G4781" t="str">
            <v>Aceituno</v>
          </cell>
        </row>
        <row r="4782">
          <cell r="A4782">
            <v>208120109</v>
          </cell>
          <cell r="B4782" t="str">
            <v>Vitex triflora Vahl</v>
          </cell>
          <cell r="C4782" t="str">
            <v>Lamiaceae</v>
          </cell>
          <cell r="D4782" t="str">
            <v>Vitex</v>
          </cell>
          <cell r="E4782" t="str">
            <v>triflora</v>
          </cell>
          <cell r="F4782" t="str">
            <v>Vahl</v>
          </cell>
          <cell r="G4782" t="str">
            <v>Aceituno | Barbasco</v>
          </cell>
        </row>
        <row r="4783">
          <cell r="A4783">
            <v>209100100</v>
          </cell>
          <cell r="B4783" t="str">
            <v>Aiouea sp.</v>
          </cell>
          <cell r="C4783" t="str">
            <v>Lauraceae</v>
          </cell>
          <cell r="D4783" t="str">
            <v>Aiouea</v>
          </cell>
          <cell r="E4783" t="str">
            <v>sp.</v>
          </cell>
          <cell r="F4783" t="str">
            <v>-</v>
          </cell>
          <cell r="G4783" t="str">
            <v>Laurel negro</v>
          </cell>
        </row>
        <row r="4784">
          <cell r="A4784">
            <v>209100101</v>
          </cell>
          <cell r="B4784" t="str">
            <v>Aiouea angulata Kosterm.</v>
          </cell>
          <cell r="C4784" t="str">
            <v>Lauraceae</v>
          </cell>
          <cell r="D4784" t="str">
            <v>Aiouea</v>
          </cell>
          <cell r="E4784" t="str">
            <v>angulata</v>
          </cell>
          <cell r="F4784" t="str">
            <v>Kosterm.</v>
          </cell>
          <cell r="G4784" t="str">
            <v>Muena común</v>
          </cell>
        </row>
        <row r="4785">
          <cell r="A4785">
            <v>209100102</v>
          </cell>
          <cell r="B4785" t="str">
            <v>Aiouea benthamiana Mez</v>
          </cell>
          <cell r="C4785" t="str">
            <v>Lauraceae</v>
          </cell>
          <cell r="D4785" t="str">
            <v>Aiouea</v>
          </cell>
          <cell r="E4785" t="str">
            <v>benthamiana</v>
          </cell>
          <cell r="F4785" t="str">
            <v>Mez</v>
          </cell>
          <cell r="G4785" t="str">
            <v>-</v>
          </cell>
        </row>
        <row r="4786">
          <cell r="A4786">
            <v>209100103</v>
          </cell>
          <cell r="B4786" t="str">
            <v>Aiouea grandifolia van der Werff</v>
          </cell>
          <cell r="C4786" t="str">
            <v>Lauraceae</v>
          </cell>
          <cell r="D4786" t="str">
            <v>Aiouea</v>
          </cell>
          <cell r="E4786" t="str">
            <v>grandifolia</v>
          </cell>
          <cell r="F4786" t="str">
            <v>van der Werff</v>
          </cell>
          <cell r="G4786" t="str">
            <v>-</v>
          </cell>
        </row>
        <row r="4787">
          <cell r="A4787">
            <v>209100104</v>
          </cell>
          <cell r="B4787" t="str">
            <v>Aiouea guianensis Aubl.</v>
          </cell>
          <cell r="C4787" t="str">
            <v>Lauraceae</v>
          </cell>
          <cell r="D4787" t="str">
            <v>Aiouea</v>
          </cell>
          <cell r="E4787" t="str">
            <v>guianensis</v>
          </cell>
          <cell r="F4787" t="str">
            <v>Aubl.</v>
          </cell>
          <cell r="G4787" t="str">
            <v>-</v>
          </cell>
        </row>
        <row r="4788">
          <cell r="A4788">
            <v>209100105</v>
          </cell>
          <cell r="B4788" t="str">
            <v>Aiouea montana (Sw.) R.Rohde</v>
          </cell>
          <cell r="C4788" t="str">
            <v>Lauraceae</v>
          </cell>
          <cell r="D4788" t="str">
            <v>Aiouea</v>
          </cell>
          <cell r="E4788" t="str">
            <v>montana</v>
          </cell>
          <cell r="F4788" t="str">
            <v>(Sw.) R.Rohde</v>
          </cell>
          <cell r="G4788" t="str">
            <v>Comino | Guacharaco | Nabueno</v>
          </cell>
        </row>
        <row r="4789">
          <cell r="A4789">
            <v>209100106</v>
          </cell>
          <cell r="B4789" t="str">
            <v>Aiouea myristicoides Mez</v>
          </cell>
          <cell r="C4789" t="str">
            <v>Lauraceae</v>
          </cell>
          <cell r="D4789" t="str">
            <v>Aiouea</v>
          </cell>
          <cell r="E4789" t="str">
            <v>myristicoides</v>
          </cell>
          <cell r="F4789" t="str">
            <v>Mez</v>
          </cell>
          <cell r="G4789" t="str">
            <v>-</v>
          </cell>
        </row>
        <row r="4790">
          <cell r="A4790">
            <v>209101100</v>
          </cell>
          <cell r="B4790" t="str">
            <v>Anaueria brasiliensis Kosterm.</v>
          </cell>
          <cell r="C4790" t="str">
            <v>Lauraceae</v>
          </cell>
          <cell r="D4790" t="str">
            <v>Anaueria</v>
          </cell>
          <cell r="E4790" t="str">
            <v>brasiliensis</v>
          </cell>
          <cell r="F4790" t="str">
            <v>Kosterm.</v>
          </cell>
          <cell r="G4790" t="str">
            <v>Ufle | Aguacatillo | Aguacatillo</v>
          </cell>
        </row>
        <row r="4791">
          <cell r="A4791">
            <v>209102100</v>
          </cell>
          <cell r="B4791" t="str">
            <v>Aniba sp.</v>
          </cell>
          <cell r="C4791" t="str">
            <v>Lauraceae</v>
          </cell>
          <cell r="D4791" t="str">
            <v>Aniba</v>
          </cell>
          <cell r="E4791" t="str">
            <v>sp.</v>
          </cell>
          <cell r="F4791" t="str">
            <v>-</v>
          </cell>
          <cell r="G4791" t="str">
            <v>Palo rasquiñoso | Aguacatillo | Aguacatillo | Amarillo paton | Comino baboso | Laurel negro | Moena | Loiro |Canelo | Laurel</v>
          </cell>
        </row>
        <row r="4792">
          <cell r="A4792">
            <v>209102101</v>
          </cell>
          <cell r="B4792" t="str">
            <v>Aniba burchellii Kosterm.</v>
          </cell>
          <cell r="C4792" t="str">
            <v>Lauraceae</v>
          </cell>
          <cell r="D4792" t="str">
            <v>Aniba</v>
          </cell>
          <cell r="E4792" t="str">
            <v>burchellii</v>
          </cell>
          <cell r="F4792" t="str">
            <v>Kosterm.</v>
          </cell>
          <cell r="G4792" t="str">
            <v>Cahuiche | Cafeto</v>
          </cell>
        </row>
        <row r="4793">
          <cell r="A4793">
            <v>209102102</v>
          </cell>
          <cell r="B4793" t="str">
            <v>Aniba canelilla (Kunth) Mez</v>
          </cell>
          <cell r="C4793" t="str">
            <v>Lauraceae</v>
          </cell>
          <cell r="D4793" t="str">
            <v>Aniba</v>
          </cell>
          <cell r="E4793" t="str">
            <v>canelilla</v>
          </cell>
          <cell r="F4793" t="str">
            <v>(Kunth) Mez</v>
          </cell>
          <cell r="G4793" t="str">
            <v>Laurel</v>
          </cell>
        </row>
        <row r="4794">
          <cell r="A4794">
            <v>209102103</v>
          </cell>
          <cell r="B4794" t="str">
            <v>Aniba citrifolia (Nees) Mez</v>
          </cell>
          <cell r="C4794" t="str">
            <v>Lauraceae</v>
          </cell>
          <cell r="D4794" t="str">
            <v>Aniba</v>
          </cell>
          <cell r="E4794" t="str">
            <v>citrifolia</v>
          </cell>
          <cell r="F4794" t="str">
            <v>(Nees) Mez</v>
          </cell>
          <cell r="G4794" t="str">
            <v>-</v>
          </cell>
        </row>
        <row r="4795">
          <cell r="A4795">
            <v>209102104</v>
          </cell>
          <cell r="B4795" t="str">
            <v>Aniba cylindriflora Kosterm.</v>
          </cell>
          <cell r="C4795" t="str">
            <v>Lauraceae</v>
          </cell>
          <cell r="D4795" t="str">
            <v>Aniba</v>
          </cell>
          <cell r="E4795" t="str">
            <v>cylindriflora</v>
          </cell>
          <cell r="F4795" t="str">
            <v>Kosterm.</v>
          </cell>
          <cell r="G4795" t="str">
            <v>Mirataba</v>
          </cell>
        </row>
        <row r="4796">
          <cell r="A4796">
            <v>209102105</v>
          </cell>
          <cell r="B4796" t="str">
            <v>Aniba guianensis Aubl.</v>
          </cell>
          <cell r="C4796" t="str">
            <v>Lauraceae</v>
          </cell>
          <cell r="D4796" t="str">
            <v>Aniba</v>
          </cell>
          <cell r="E4796" t="str">
            <v>guianensis</v>
          </cell>
          <cell r="F4796" t="str">
            <v>Aubl.</v>
          </cell>
          <cell r="G4796" t="str">
            <v>Moena | Palo amarillo</v>
          </cell>
        </row>
        <row r="4797">
          <cell r="A4797">
            <v>209102106</v>
          </cell>
          <cell r="B4797" t="str">
            <v>Aniba hostmanniana (Nees) Mez</v>
          </cell>
          <cell r="C4797" t="str">
            <v>Lauraceae</v>
          </cell>
          <cell r="D4797" t="str">
            <v>Aniba</v>
          </cell>
          <cell r="E4797" t="str">
            <v>hostmanniana</v>
          </cell>
          <cell r="F4797" t="str">
            <v>(Nees) Mez</v>
          </cell>
          <cell r="G4797" t="str">
            <v>Amarillo | Laurel canelo</v>
          </cell>
        </row>
        <row r="4798">
          <cell r="A4798">
            <v>209102107</v>
          </cell>
          <cell r="B4798" t="str">
            <v>Aniba megaphylla Mez</v>
          </cell>
          <cell r="C4798" t="str">
            <v>Lauraceae</v>
          </cell>
          <cell r="D4798" t="str">
            <v>Aniba</v>
          </cell>
          <cell r="E4798" t="str">
            <v>megaphylla</v>
          </cell>
          <cell r="F4798" t="str">
            <v>Mez</v>
          </cell>
          <cell r="G4798" t="str">
            <v>Ají de diablo</v>
          </cell>
        </row>
        <row r="4799">
          <cell r="A4799">
            <v>209102108</v>
          </cell>
          <cell r="B4799" t="str">
            <v>Aniba novo-granatensis Kubitzki</v>
          </cell>
          <cell r="C4799" t="str">
            <v>Lauraceae</v>
          </cell>
          <cell r="D4799" t="str">
            <v>Aniba</v>
          </cell>
          <cell r="E4799" t="str">
            <v>novo-granatensis</v>
          </cell>
          <cell r="F4799" t="str">
            <v>Kubitzki</v>
          </cell>
          <cell r="G4799" t="str">
            <v>-</v>
          </cell>
        </row>
        <row r="4800">
          <cell r="A4800">
            <v>209102109</v>
          </cell>
          <cell r="B4800" t="str">
            <v>Aniba panurensis (Meisn.) Mez</v>
          </cell>
          <cell r="C4800" t="str">
            <v>Lauraceae</v>
          </cell>
          <cell r="D4800" t="str">
            <v>Aniba</v>
          </cell>
          <cell r="E4800" t="str">
            <v>panurensis</v>
          </cell>
          <cell r="F4800" t="str">
            <v>(Meisn.) Mez</v>
          </cell>
          <cell r="G4800" t="str">
            <v>Loiro | Miratava | Laurel oloroso | Laurel | Comino | Medio comino | Loiro | Amarillo</v>
          </cell>
        </row>
        <row r="4801">
          <cell r="A4801">
            <v>209102110</v>
          </cell>
          <cell r="B4801" t="str">
            <v>Aniba parviflora (Meisn.) Mez</v>
          </cell>
          <cell r="C4801" t="str">
            <v>Lauraceae</v>
          </cell>
          <cell r="D4801" t="str">
            <v>Aniba</v>
          </cell>
          <cell r="E4801" t="str">
            <v>parviflora</v>
          </cell>
          <cell r="F4801" t="str">
            <v>(Meisn.) Mez</v>
          </cell>
          <cell r="G4801" t="str">
            <v>-</v>
          </cell>
        </row>
        <row r="4802">
          <cell r="A4802">
            <v>209102111</v>
          </cell>
          <cell r="B4802" t="str">
            <v>Aniba perutilis Hemsl.</v>
          </cell>
          <cell r="C4802" t="str">
            <v>Lauraceae</v>
          </cell>
          <cell r="D4802" t="str">
            <v>Aniba</v>
          </cell>
          <cell r="E4802" t="str">
            <v>perutilis</v>
          </cell>
          <cell r="F4802" t="str">
            <v>Hemsl.</v>
          </cell>
          <cell r="G4802" t="str">
            <v>Chachajo | Comino</v>
          </cell>
        </row>
        <row r="4803">
          <cell r="A4803">
            <v>209102112</v>
          </cell>
          <cell r="B4803" t="str">
            <v>Aniba puchury-minor (Mart.) Mez</v>
          </cell>
          <cell r="C4803" t="str">
            <v>Lauraceae</v>
          </cell>
          <cell r="D4803" t="str">
            <v>Aniba</v>
          </cell>
          <cell r="E4803" t="str">
            <v>puchury-minor</v>
          </cell>
          <cell r="F4803" t="str">
            <v>(Mart.) Mez</v>
          </cell>
          <cell r="G4803" t="str">
            <v>Laurel | Laurel amarillo</v>
          </cell>
        </row>
        <row r="4804">
          <cell r="A4804">
            <v>209102113</v>
          </cell>
          <cell r="B4804" t="str">
            <v>Aniba rosaeodora Ducke</v>
          </cell>
          <cell r="C4804" t="str">
            <v>Lauraceae</v>
          </cell>
          <cell r="D4804" t="str">
            <v>Aniba</v>
          </cell>
          <cell r="E4804" t="str">
            <v>rosaeodora</v>
          </cell>
          <cell r="F4804" t="str">
            <v>Ducke</v>
          </cell>
          <cell r="G4804" t="str">
            <v>Palo de rosa | Moena de hoja grande | Palon de rosa</v>
          </cell>
        </row>
        <row r="4805">
          <cell r="A4805">
            <v>209102114</v>
          </cell>
          <cell r="B4805" t="str">
            <v>Aniba taubertiana Mez</v>
          </cell>
          <cell r="C4805" t="str">
            <v>Lauraceae</v>
          </cell>
          <cell r="D4805" t="str">
            <v>Aniba</v>
          </cell>
          <cell r="E4805" t="str">
            <v>taubertiana</v>
          </cell>
          <cell r="F4805" t="str">
            <v>Mez</v>
          </cell>
          <cell r="G4805" t="str">
            <v>-</v>
          </cell>
        </row>
        <row r="4806">
          <cell r="A4806">
            <v>209102115</v>
          </cell>
          <cell r="B4806" t="str">
            <v>Aniba terminalis Ducke</v>
          </cell>
          <cell r="C4806" t="str">
            <v>Lauraceae</v>
          </cell>
          <cell r="D4806" t="str">
            <v>Aniba</v>
          </cell>
          <cell r="E4806" t="str">
            <v>terminalis</v>
          </cell>
          <cell r="F4806" t="str">
            <v>Ducke</v>
          </cell>
          <cell r="G4806" t="str">
            <v>-</v>
          </cell>
        </row>
        <row r="4807">
          <cell r="A4807">
            <v>209102116</v>
          </cell>
          <cell r="B4807" t="str">
            <v>Aniba vaupesiana Kubitzki</v>
          </cell>
          <cell r="C4807" t="str">
            <v>Lauraceae</v>
          </cell>
          <cell r="D4807" t="str">
            <v>Aniba</v>
          </cell>
          <cell r="E4807" t="str">
            <v>vaupesiana</v>
          </cell>
          <cell r="F4807" t="str">
            <v>Kubitzki</v>
          </cell>
          <cell r="G4807" t="str">
            <v>-</v>
          </cell>
        </row>
        <row r="4808">
          <cell r="A4808">
            <v>209102117</v>
          </cell>
          <cell r="B4808" t="str">
            <v>Aniba williamsii O.C.Schmidt</v>
          </cell>
          <cell r="C4808" t="str">
            <v>Lauraceae</v>
          </cell>
          <cell r="D4808" t="str">
            <v>Aniba</v>
          </cell>
          <cell r="E4808" t="str">
            <v>williamsii</v>
          </cell>
          <cell r="F4808" t="str">
            <v>O.C.Schmidt</v>
          </cell>
          <cell r="G4808" t="str">
            <v>Palo rasquiñoso</v>
          </cell>
        </row>
        <row r="4809">
          <cell r="A4809">
            <v>209103100</v>
          </cell>
          <cell r="B4809" t="str">
            <v>Beilschmiedia sp.</v>
          </cell>
          <cell r="C4809" t="str">
            <v>Lauraceae</v>
          </cell>
          <cell r="D4809" t="str">
            <v>Beilschmiedia</v>
          </cell>
          <cell r="E4809" t="str">
            <v>sp.</v>
          </cell>
          <cell r="F4809" t="str">
            <v>-</v>
          </cell>
          <cell r="G4809" t="str">
            <v>Amarillo  | Aguacate</v>
          </cell>
        </row>
        <row r="4810">
          <cell r="A4810">
            <v>209103101</v>
          </cell>
          <cell r="B4810" t="str">
            <v>Beilschmiedia pendula (Sw.) Hemsl.</v>
          </cell>
          <cell r="C4810" t="str">
            <v>Lauraceae</v>
          </cell>
          <cell r="D4810" t="str">
            <v>Beilschmiedia</v>
          </cell>
          <cell r="E4810" t="str">
            <v>pendula</v>
          </cell>
          <cell r="F4810" t="str">
            <v>(Sw.) Hemsl.</v>
          </cell>
          <cell r="G4810" t="str">
            <v xml:space="preserve">Aguacatillo | Jigua </v>
          </cell>
        </row>
        <row r="4811">
          <cell r="A4811">
            <v>209104100</v>
          </cell>
          <cell r="B4811" t="str">
            <v>Caryodaphnopsis sp.</v>
          </cell>
          <cell r="C4811" t="str">
            <v>Lauraceae</v>
          </cell>
          <cell r="D4811" t="str">
            <v>Caryodaphnopsis</v>
          </cell>
          <cell r="E4811" t="str">
            <v>sp.</v>
          </cell>
          <cell r="F4811" t="str">
            <v>-</v>
          </cell>
          <cell r="G4811" t="str">
            <v>-</v>
          </cell>
        </row>
        <row r="4812">
          <cell r="A4812">
            <v>209104101</v>
          </cell>
          <cell r="B4812" t="str">
            <v>Caryodaphnopsis fosteri van der Werff</v>
          </cell>
          <cell r="C4812" t="str">
            <v>Lauraceae</v>
          </cell>
          <cell r="D4812" t="str">
            <v>Caryodaphnopsis</v>
          </cell>
          <cell r="E4812" t="str">
            <v>fosteri</v>
          </cell>
          <cell r="F4812" t="str">
            <v>van der Werff</v>
          </cell>
          <cell r="G4812" t="str">
            <v>-</v>
          </cell>
        </row>
        <row r="4813">
          <cell r="A4813">
            <v>209104102</v>
          </cell>
          <cell r="B4813" t="str">
            <v>Caryodaphnopsis inaequalis (A.C.Sm.) van der Werff &amp; H.G.Richt.</v>
          </cell>
          <cell r="C4813" t="str">
            <v>Lauraceae</v>
          </cell>
          <cell r="D4813" t="str">
            <v>Caryodaphnopsis</v>
          </cell>
          <cell r="E4813" t="str">
            <v>inaequalis</v>
          </cell>
          <cell r="F4813" t="str">
            <v>(A.C.Sm.) van der Werff &amp; H.G.Richt.</v>
          </cell>
          <cell r="G4813" t="str">
            <v>-</v>
          </cell>
        </row>
        <row r="4814">
          <cell r="A4814">
            <v>209104103</v>
          </cell>
          <cell r="B4814" t="str">
            <v>Caryodaphnopsis tomentosa van der Werff</v>
          </cell>
          <cell r="C4814" t="str">
            <v>Lauraceae</v>
          </cell>
          <cell r="D4814" t="str">
            <v>Caryodaphnopsis</v>
          </cell>
          <cell r="E4814" t="str">
            <v>tomentosa</v>
          </cell>
          <cell r="F4814" t="str">
            <v>van der Werff</v>
          </cell>
          <cell r="G4814" t="str">
            <v>-</v>
          </cell>
        </row>
        <row r="4815">
          <cell r="A4815">
            <v>209105100</v>
          </cell>
          <cell r="B4815" t="str">
            <v>Cassytha filiformis L.</v>
          </cell>
          <cell r="C4815" t="str">
            <v>Lauraceae</v>
          </cell>
          <cell r="D4815" t="str">
            <v>Cassytha</v>
          </cell>
          <cell r="E4815" t="str">
            <v>filiformis</v>
          </cell>
          <cell r="F4815" t="str">
            <v>L.</v>
          </cell>
          <cell r="G4815" t="str">
            <v>-</v>
          </cell>
        </row>
        <row r="4816">
          <cell r="A4816">
            <v>209106100</v>
          </cell>
          <cell r="B4816" t="str">
            <v>Chlorocardium venenosum (Kosterm. &amp; Pinkley) Rohwer, H.G.Richt. &amp; van der Werff</v>
          </cell>
          <cell r="C4816" t="str">
            <v>Lauraceae</v>
          </cell>
          <cell r="D4816" t="str">
            <v>Chlorocardium</v>
          </cell>
          <cell r="E4816" t="str">
            <v>venenosum</v>
          </cell>
          <cell r="F4816" t="str">
            <v>(Kosterm. &amp; Pinkley) Rohwer, H.G.Richt. &amp; van der Werff</v>
          </cell>
          <cell r="G4816" t="str">
            <v>-</v>
          </cell>
        </row>
        <row r="4817">
          <cell r="A4817">
            <v>209107100</v>
          </cell>
          <cell r="B4817" t="str">
            <v>Cinnamomum sp.</v>
          </cell>
          <cell r="C4817" t="str">
            <v>Lauraceae</v>
          </cell>
          <cell r="D4817" t="str">
            <v>Cinnamomum</v>
          </cell>
          <cell r="E4817" t="str">
            <v>sp.</v>
          </cell>
          <cell r="F4817" t="str">
            <v>-</v>
          </cell>
          <cell r="G4817" t="str">
            <v>Alcanfor</v>
          </cell>
        </row>
        <row r="4818">
          <cell r="A4818">
            <v>209107101</v>
          </cell>
          <cell r="B4818" t="str">
            <v>Cinnamomum verum J.Presl</v>
          </cell>
          <cell r="C4818" t="str">
            <v>Lauraceae</v>
          </cell>
          <cell r="D4818" t="str">
            <v>Cinnamomum</v>
          </cell>
          <cell r="E4818" t="str">
            <v>verum</v>
          </cell>
          <cell r="F4818" t="str">
            <v>J.Presl</v>
          </cell>
          <cell r="G4818" t="str">
            <v>Canillamula</v>
          </cell>
        </row>
        <row r="4819">
          <cell r="A4819">
            <v>209108100</v>
          </cell>
          <cell r="B4819" t="str">
            <v>Endlicheria sp.</v>
          </cell>
          <cell r="C4819" t="str">
            <v>Lauraceae</v>
          </cell>
          <cell r="D4819" t="str">
            <v>Endlicheria</v>
          </cell>
          <cell r="E4819" t="str">
            <v>sp.</v>
          </cell>
          <cell r="F4819" t="str">
            <v>-</v>
          </cell>
          <cell r="G4819" t="str">
            <v>Laurel | Aguacatillo</v>
          </cell>
        </row>
        <row r="4820">
          <cell r="A4820">
            <v>209108101</v>
          </cell>
          <cell r="B4820" t="str">
            <v>Endlicheria acuminata Kosterm.</v>
          </cell>
          <cell r="C4820" t="str">
            <v>Lauraceae</v>
          </cell>
          <cell r="D4820" t="str">
            <v>Endlicheria</v>
          </cell>
          <cell r="E4820" t="str">
            <v>acuminata</v>
          </cell>
          <cell r="F4820" t="str">
            <v>Kosterm.</v>
          </cell>
          <cell r="G4820" t="str">
            <v>-</v>
          </cell>
        </row>
        <row r="4821">
          <cell r="A4821">
            <v>209108102</v>
          </cell>
          <cell r="B4821" t="str">
            <v>Endlicheria anomala (Nees) Mez</v>
          </cell>
          <cell r="C4821" t="str">
            <v>Lauraceae</v>
          </cell>
          <cell r="D4821" t="str">
            <v>Endlicheria</v>
          </cell>
          <cell r="E4821" t="str">
            <v>anomala</v>
          </cell>
          <cell r="F4821" t="str">
            <v>(Nees) Mez</v>
          </cell>
          <cell r="G4821" t="str">
            <v>Loromierda | Yacumuena</v>
          </cell>
        </row>
        <row r="4822">
          <cell r="A4822">
            <v>209108103</v>
          </cell>
          <cell r="B4822" t="str">
            <v>Endlicheria arenosa Chanderbali</v>
          </cell>
          <cell r="C4822" t="str">
            <v>Lauraceae</v>
          </cell>
          <cell r="D4822" t="str">
            <v>Endlicheria</v>
          </cell>
          <cell r="E4822" t="str">
            <v>arenosa</v>
          </cell>
          <cell r="F4822" t="str">
            <v>Chanderbali</v>
          </cell>
          <cell r="G4822" t="str">
            <v>-</v>
          </cell>
        </row>
        <row r="4823">
          <cell r="A4823">
            <v>209108104</v>
          </cell>
          <cell r="B4823" t="str">
            <v>Endlicheria argentea Chanderb.</v>
          </cell>
          <cell r="C4823" t="str">
            <v>Lauraceae</v>
          </cell>
          <cell r="D4823" t="str">
            <v>Endlicheria</v>
          </cell>
          <cell r="E4823" t="str">
            <v>argentea</v>
          </cell>
          <cell r="F4823" t="str">
            <v>Chanderb.</v>
          </cell>
          <cell r="G4823" t="str">
            <v>-</v>
          </cell>
        </row>
        <row r="4824">
          <cell r="A4824">
            <v>209108105</v>
          </cell>
          <cell r="B4824" t="str">
            <v>Endlicheria bracteata Mez</v>
          </cell>
          <cell r="C4824" t="str">
            <v>Lauraceae</v>
          </cell>
          <cell r="D4824" t="str">
            <v>Endlicheria</v>
          </cell>
          <cell r="E4824" t="str">
            <v>bracteata</v>
          </cell>
          <cell r="F4824" t="str">
            <v>Mez</v>
          </cell>
          <cell r="G4824" t="str">
            <v>-</v>
          </cell>
        </row>
        <row r="4825">
          <cell r="A4825">
            <v>209108106</v>
          </cell>
          <cell r="B4825" t="str">
            <v>Endlicheria bracteolata (Meisn.) C.K.Allen</v>
          </cell>
          <cell r="C4825" t="str">
            <v>Lauraceae</v>
          </cell>
          <cell r="D4825" t="str">
            <v>Endlicheria</v>
          </cell>
          <cell r="E4825" t="str">
            <v>bracteolata</v>
          </cell>
          <cell r="F4825" t="str">
            <v>(Meisn.) C.K.Allen</v>
          </cell>
          <cell r="G4825" t="str">
            <v>Comino</v>
          </cell>
        </row>
        <row r="4826">
          <cell r="A4826">
            <v>209108107</v>
          </cell>
          <cell r="B4826" t="str">
            <v>Endlicheria canescens Chanderbali</v>
          </cell>
          <cell r="C4826" t="str">
            <v>Lauraceae</v>
          </cell>
          <cell r="D4826" t="str">
            <v>Endlicheria</v>
          </cell>
          <cell r="E4826" t="str">
            <v>canescens</v>
          </cell>
          <cell r="F4826" t="str">
            <v>Chanderbali</v>
          </cell>
          <cell r="G4826" t="str">
            <v>-</v>
          </cell>
        </row>
        <row r="4827">
          <cell r="A4827">
            <v>209108108</v>
          </cell>
          <cell r="B4827" t="str">
            <v>Endlicheria chalisea Chanderbali</v>
          </cell>
          <cell r="C4827" t="str">
            <v>Lauraceae</v>
          </cell>
          <cell r="D4827" t="str">
            <v>Endlicheria</v>
          </cell>
          <cell r="E4827" t="str">
            <v>chalisea</v>
          </cell>
          <cell r="F4827" t="str">
            <v>Chanderbali</v>
          </cell>
          <cell r="G4827" t="str">
            <v>Laurel</v>
          </cell>
        </row>
        <row r="4828">
          <cell r="A4828">
            <v>209108109</v>
          </cell>
          <cell r="B4828" t="str">
            <v>Endlicheria citriodora van der Werff</v>
          </cell>
          <cell r="C4828" t="str">
            <v>Lauraceae</v>
          </cell>
          <cell r="D4828" t="str">
            <v>Endlicheria</v>
          </cell>
          <cell r="E4828" t="str">
            <v>citriodora</v>
          </cell>
          <cell r="F4828" t="str">
            <v>van der Werff</v>
          </cell>
          <cell r="G4828" t="str">
            <v>-</v>
          </cell>
        </row>
        <row r="4829">
          <cell r="A4829">
            <v>209108110</v>
          </cell>
          <cell r="B4829" t="str">
            <v>Endlicheria dictifarinosa C.K.Allen</v>
          </cell>
          <cell r="C4829" t="str">
            <v>Lauraceae</v>
          </cell>
          <cell r="D4829" t="str">
            <v>Endlicheria</v>
          </cell>
          <cell r="E4829" t="str">
            <v>dictifarinosa</v>
          </cell>
          <cell r="F4829" t="str">
            <v>C.K.Allen</v>
          </cell>
          <cell r="G4829" t="str">
            <v>-</v>
          </cell>
        </row>
        <row r="4830">
          <cell r="A4830">
            <v>209108111</v>
          </cell>
          <cell r="B4830" t="str">
            <v>Endlicheria directonervia C.K.Allen</v>
          </cell>
          <cell r="C4830" t="str">
            <v>Lauraceae</v>
          </cell>
          <cell r="D4830" t="str">
            <v>Endlicheria</v>
          </cell>
          <cell r="E4830" t="str">
            <v>directonervia</v>
          </cell>
          <cell r="F4830" t="str">
            <v>C.K.Allen</v>
          </cell>
          <cell r="G4830" t="str">
            <v>-</v>
          </cell>
        </row>
        <row r="4831">
          <cell r="A4831">
            <v>209108112</v>
          </cell>
          <cell r="B4831" t="str">
            <v>Endlicheria dysodantha (Ruiz &amp; Pav.) Mez</v>
          </cell>
          <cell r="C4831" t="str">
            <v>Lauraceae</v>
          </cell>
          <cell r="D4831" t="str">
            <v>Endlicheria</v>
          </cell>
          <cell r="E4831" t="str">
            <v>dysodantha</v>
          </cell>
          <cell r="F4831" t="str">
            <v>(Ruiz &amp; Pav.) Mez</v>
          </cell>
          <cell r="G4831" t="str">
            <v>-</v>
          </cell>
        </row>
        <row r="4832">
          <cell r="A4832">
            <v>209108113</v>
          </cell>
          <cell r="B4832" t="str">
            <v>Endlicheria formosa A.C.Sm.</v>
          </cell>
          <cell r="C4832" t="str">
            <v>Lauraceae</v>
          </cell>
          <cell r="D4832" t="str">
            <v>Endlicheria</v>
          </cell>
          <cell r="E4832" t="str">
            <v>formosa</v>
          </cell>
          <cell r="F4832" t="str">
            <v>A.C.Sm.</v>
          </cell>
          <cell r="G4832" t="str">
            <v>Aguarrás | Yacumuena</v>
          </cell>
        </row>
        <row r="4833">
          <cell r="A4833">
            <v>209108114</v>
          </cell>
          <cell r="B4833" t="str">
            <v>Endlicheria gracilis Kosterm.</v>
          </cell>
          <cell r="C4833" t="str">
            <v>Lauraceae</v>
          </cell>
          <cell r="D4833" t="str">
            <v>Endlicheria</v>
          </cell>
          <cell r="E4833" t="str">
            <v>gracilis</v>
          </cell>
          <cell r="F4833" t="str">
            <v>Kosterm.</v>
          </cell>
          <cell r="G4833" t="str">
            <v>-</v>
          </cell>
        </row>
        <row r="4834">
          <cell r="A4834">
            <v>209108115</v>
          </cell>
          <cell r="B4834" t="str">
            <v>Endlicheria klugii O.C.Schmidt</v>
          </cell>
          <cell r="C4834" t="str">
            <v>Lauraceae</v>
          </cell>
          <cell r="D4834" t="str">
            <v>Endlicheria</v>
          </cell>
          <cell r="E4834" t="str">
            <v>klugii</v>
          </cell>
          <cell r="F4834" t="str">
            <v>O.C.Schmidt</v>
          </cell>
          <cell r="G4834" t="str">
            <v>Muena | Jigua</v>
          </cell>
        </row>
        <row r="4835">
          <cell r="A4835">
            <v>209108116</v>
          </cell>
          <cell r="B4835" t="str">
            <v>Endlicheria krukovii (A.C.Sm.) Kosterm.</v>
          </cell>
          <cell r="C4835" t="str">
            <v>Lauraceae</v>
          </cell>
          <cell r="D4835" t="str">
            <v>Endlicheria</v>
          </cell>
          <cell r="E4835" t="str">
            <v>krukovii</v>
          </cell>
          <cell r="F4835" t="str">
            <v>(A.C.Sm.) Kosterm.</v>
          </cell>
          <cell r="G4835" t="str">
            <v>-</v>
          </cell>
        </row>
        <row r="4836">
          <cell r="A4836">
            <v>209108117</v>
          </cell>
          <cell r="B4836" t="str">
            <v>Endlicheria levelii C.K.Allen</v>
          </cell>
          <cell r="C4836" t="str">
            <v>Lauraceae</v>
          </cell>
          <cell r="D4836" t="str">
            <v>Endlicheria</v>
          </cell>
          <cell r="E4836" t="str">
            <v>levelii</v>
          </cell>
          <cell r="F4836" t="str">
            <v>C.K.Allen</v>
          </cell>
          <cell r="G4836" t="str">
            <v>Mortesino</v>
          </cell>
        </row>
        <row r="4837">
          <cell r="A4837">
            <v>209108118</v>
          </cell>
          <cell r="B4837" t="str">
            <v>Endlicheria lorastemon Chanderb.</v>
          </cell>
          <cell r="C4837" t="str">
            <v>Lauraceae</v>
          </cell>
          <cell r="D4837" t="str">
            <v>Endlicheria</v>
          </cell>
          <cell r="E4837" t="str">
            <v>lorastemon</v>
          </cell>
          <cell r="F4837" t="str">
            <v>Chanderb.</v>
          </cell>
          <cell r="G4837" t="str">
            <v>-</v>
          </cell>
        </row>
        <row r="4838">
          <cell r="A4838">
            <v>209108119</v>
          </cell>
          <cell r="B4838" t="str">
            <v>Endlicheria macrophylla (Meisn.) Mez</v>
          </cell>
          <cell r="C4838" t="str">
            <v>Lauraceae</v>
          </cell>
          <cell r="D4838" t="str">
            <v>Endlicheria</v>
          </cell>
          <cell r="E4838" t="str">
            <v>macrophylla</v>
          </cell>
          <cell r="F4838" t="str">
            <v>(Meisn.) Mez</v>
          </cell>
          <cell r="G4838" t="str">
            <v>-</v>
          </cell>
        </row>
        <row r="4839">
          <cell r="A4839">
            <v>209108120</v>
          </cell>
          <cell r="B4839" t="str">
            <v>Endlicheria metallica Kosterm.</v>
          </cell>
          <cell r="C4839" t="str">
            <v>Lauraceae</v>
          </cell>
          <cell r="D4839" t="str">
            <v>Endlicheria</v>
          </cell>
          <cell r="E4839" t="str">
            <v>metallica</v>
          </cell>
          <cell r="F4839" t="str">
            <v>Kosterm.</v>
          </cell>
          <cell r="G4839" t="str">
            <v>Aguarrás</v>
          </cell>
        </row>
        <row r="4840">
          <cell r="A4840">
            <v>209108121</v>
          </cell>
          <cell r="B4840" t="str">
            <v>Endlicheria mishuyacensis A.C.Sm.</v>
          </cell>
          <cell r="C4840" t="str">
            <v>Lauraceae</v>
          </cell>
          <cell r="D4840" t="str">
            <v>Endlicheria</v>
          </cell>
          <cell r="E4840" t="str">
            <v>mishuyacensis</v>
          </cell>
          <cell r="F4840" t="str">
            <v>A.C.Sm.</v>
          </cell>
          <cell r="G4840" t="str">
            <v>-</v>
          </cell>
        </row>
        <row r="4841">
          <cell r="A4841">
            <v>209108122</v>
          </cell>
          <cell r="B4841" t="str">
            <v>Endlicheria paniculata (Spreng.) J.F.Macbr.</v>
          </cell>
          <cell r="C4841" t="str">
            <v>Lauraceae</v>
          </cell>
          <cell r="D4841" t="str">
            <v>Endlicheria</v>
          </cell>
          <cell r="E4841" t="str">
            <v>paniculata</v>
          </cell>
          <cell r="F4841" t="str">
            <v>(Spreng.) J.F.Macbr.</v>
          </cell>
          <cell r="G4841" t="str">
            <v>Muena | Muhena</v>
          </cell>
        </row>
        <row r="4842">
          <cell r="A4842">
            <v>209108123</v>
          </cell>
          <cell r="B4842" t="str">
            <v>Endlicheria pyriformis (Nees) Mez</v>
          </cell>
          <cell r="C4842" t="str">
            <v>Lauraceae</v>
          </cell>
          <cell r="D4842" t="str">
            <v>Endlicheria</v>
          </cell>
          <cell r="E4842" t="str">
            <v>pyriformis</v>
          </cell>
          <cell r="F4842" t="str">
            <v>(Nees) Mez</v>
          </cell>
          <cell r="G4842" t="str">
            <v>Laurel</v>
          </cell>
        </row>
        <row r="4843">
          <cell r="A4843">
            <v>209108124</v>
          </cell>
          <cell r="B4843" t="str">
            <v>Endlicheria robusta (A.C.Sm.) Kosterm.</v>
          </cell>
          <cell r="C4843" t="str">
            <v>Lauraceae</v>
          </cell>
          <cell r="D4843" t="str">
            <v>Endlicheria</v>
          </cell>
          <cell r="E4843" t="str">
            <v>robusta</v>
          </cell>
          <cell r="F4843" t="str">
            <v>(A.C.Sm.) Kosterm.</v>
          </cell>
          <cell r="G4843" t="str">
            <v>Moena</v>
          </cell>
        </row>
        <row r="4844">
          <cell r="A4844">
            <v>209108125</v>
          </cell>
          <cell r="B4844" t="str">
            <v>Endlicheria rubriflora Mez</v>
          </cell>
          <cell r="C4844" t="str">
            <v>Lauraceae</v>
          </cell>
          <cell r="D4844" t="str">
            <v>Endlicheria</v>
          </cell>
          <cell r="E4844" t="str">
            <v>rubriflora</v>
          </cell>
          <cell r="F4844" t="str">
            <v>Mez</v>
          </cell>
          <cell r="G4844" t="str">
            <v>-</v>
          </cell>
        </row>
        <row r="4845">
          <cell r="A4845">
            <v>209108126</v>
          </cell>
          <cell r="B4845" t="str">
            <v>Endlicheria ruforamula Chanderb.</v>
          </cell>
          <cell r="C4845" t="str">
            <v>Lauraceae</v>
          </cell>
          <cell r="D4845" t="str">
            <v>Endlicheria</v>
          </cell>
          <cell r="E4845" t="str">
            <v>ruforamula</v>
          </cell>
          <cell r="F4845" t="str">
            <v>Chanderb.</v>
          </cell>
          <cell r="G4845" t="str">
            <v>-</v>
          </cell>
        </row>
        <row r="4846">
          <cell r="A4846">
            <v>209108127</v>
          </cell>
          <cell r="B4846" t="str">
            <v>Endlicheria sericea Nees</v>
          </cell>
          <cell r="C4846" t="str">
            <v>Lauraceae</v>
          </cell>
          <cell r="D4846" t="str">
            <v>Endlicheria</v>
          </cell>
          <cell r="E4846" t="str">
            <v>sericea</v>
          </cell>
          <cell r="F4846" t="str">
            <v>Nees</v>
          </cell>
          <cell r="G4846" t="str">
            <v>Amarillo comino</v>
          </cell>
        </row>
        <row r="4847">
          <cell r="A4847">
            <v>209108128</v>
          </cell>
          <cell r="B4847" t="str">
            <v>Endlicheria sprucei (Meisn.) Mez</v>
          </cell>
          <cell r="C4847" t="str">
            <v>Lauraceae</v>
          </cell>
          <cell r="D4847" t="str">
            <v>Endlicheria</v>
          </cell>
          <cell r="E4847" t="str">
            <v>sprucei</v>
          </cell>
          <cell r="F4847" t="str">
            <v>(Meisn.) Mez</v>
          </cell>
          <cell r="G4847" t="str">
            <v>-</v>
          </cell>
        </row>
        <row r="4848">
          <cell r="A4848">
            <v>209108129</v>
          </cell>
          <cell r="B4848" t="str">
            <v>Endlicheria tessmannii O.C.Schmidt</v>
          </cell>
          <cell r="C4848" t="str">
            <v>Lauraceae</v>
          </cell>
          <cell r="D4848" t="str">
            <v>Endlicheria</v>
          </cell>
          <cell r="E4848" t="str">
            <v>tessmannii</v>
          </cell>
          <cell r="F4848" t="str">
            <v>O.C.Schmidt</v>
          </cell>
          <cell r="G4848" t="str">
            <v>Muena</v>
          </cell>
        </row>
        <row r="4849">
          <cell r="A4849">
            <v>209108130</v>
          </cell>
          <cell r="B4849" t="str">
            <v>Endlicheria verticillata Mez</v>
          </cell>
          <cell r="C4849" t="str">
            <v>Lauraceae</v>
          </cell>
          <cell r="D4849" t="str">
            <v>Endlicheria</v>
          </cell>
          <cell r="E4849" t="str">
            <v>verticillata</v>
          </cell>
          <cell r="F4849" t="str">
            <v>Mez</v>
          </cell>
          <cell r="G4849" t="str">
            <v>-</v>
          </cell>
        </row>
        <row r="4850">
          <cell r="A4850">
            <v>209108131</v>
          </cell>
          <cell r="B4850" t="str">
            <v>Endlicheria vinotincta C.K.Allen</v>
          </cell>
          <cell r="C4850" t="str">
            <v>Lauraceae</v>
          </cell>
          <cell r="D4850" t="str">
            <v>Endlicheria</v>
          </cell>
          <cell r="E4850" t="str">
            <v>vinotincta</v>
          </cell>
          <cell r="F4850" t="str">
            <v>C.K.Allen</v>
          </cell>
          <cell r="G4850" t="str">
            <v>-</v>
          </cell>
        </row>
        <row r="4851">
          <cell r="A4851">
            <v>209108132</v>
          </cell>
          <cell r="B4851" t="str">
            <v>Endlicheria williamsii O.C.Schmidt</v>
          </cell>
          <cell r="C4851" t="str">
            <v>Lauraceae</v>
          </cell>
          <cell r="D4851" t="str">
            <v>Endlicheria</v>
          </cell>
          <cell r="E4851" t="str">
            <v>williamsii</v>
          </cell>
          <cell r="F4851" t="str">
            <v>O.C.Schmidt</v>
          </cell>
          <cell r="G4851" t="str">
            <v>-</v>
          </cell>
        </row>
        <row r="4852">
          <cell r="A4852">
            <v>209109100</v>
          </cell>
          <cell r="B4852" t="str">
            <v>Licaria sp.</v>
          </cell>
          <cell r="C4852" t="str">
            <v>Lauraceae</v>
          </cell>
          <cell r="D4852" t="str">
            <v>Licaria</v>
          </cell>
          <cell r="E4852" t="str">
            <v>sp.</v>
          </cell>
          <cell r="F4852" t="str">
            <v>-</v>
          </cell>
          <cell r="G4852" t="str">
            <v>Comino real | Laurel liso</v>
          </cell>
        </row>
        <row r="4853">
          <cell r="A4853">
            <v>209109101</v>
          </cell>
          <cell r="B4853" t="str">
            <v>Licaria armeniaca (Nees) Kosterm.</v>
          </cell>
          <cell r="C4853" t="str">
            <v>Lauraceae</v>
          </cell>
          <cell r="D4853" t="str">
            <v>Licaria</v>
          </cell>
          <cell r="E4853" t="str">
            <v>armeniaca</v>
          </cell>
          <cell r="F4853" t="str">
            <v>(Nees) Kosterm.</v>
          </cell>
          <cell r="G4853" t="str">
            <v>Muena</v>
          </cell>
        </row>
        <row r="4854">
          <cell r="A4854">
            <v>209109102</v>
          </cell>
          <cell r="B4854" t="str">
            <v>Licaria aurea (Huber) Kosterm.</v>
          </cell>
          <cell r="C4854" t="str">
            <v>Lauraceae</v>
          </cell>
          <cell r="D4854" t="str">
            <v>Licaria</v>
          </cell>
          <cell r="E4854" t="str">
            <v>aurea</v>
          </cell>
          <cell r="F4854" t="str">
            <v>(Huber) Kosterm.</v>
          </cell>
          <cell r="G4854" t="str">
            <v>Laurel negro | Laurel</v>
          </cell>
        </row>
        <row r="4855">
          <cell r="A4855">
            <v>209109103</v>
          </cell>
          <cell r="B4855" t="str">
            <v>Licaria brasiliensis (Nees) Kosterm.</v>
          </cell>
          <cell r="C4855" t="str">
            <v>Lauraceae</v>
          </cell>
          <cell r="D4855" t="str">
            <v>Licaria</v>
          </cell>
          <cell r="E4855" t="str">
            <v>brasiliensis</v>
          </cell>
          <cell r="F4855" t="str">
            <v>(Nees) Kosterm.</v>
          </cell>
          <cell r="G4855" t="str">
            <v>-</v>
          </cell>
        </row>
        <row r="4856">
          <cell r="A4856">
            <v>209109104</v>
          </cell>
          <cell r="B4856" t="str">
            <v>Licaria cannella (Meisn.) Kosterm.</v>
          </cell>
          <cell r="C4856" t="str">
            <v>Lauraceae</v>
          </cell>
          <cell r="D4856" t="str">
            <v>Licaria</v>
          </cell>
          <cell r="E4856" t="str">
            <v>cannella</v>
          </cell>
          <cell r="F4856" t="str">
            <v>(Meisn.) Kosterm.</v>
          </cell>
          <cell r="G4856" t="str">
            <v>Amarillo canelo | Canela</v>
          </cell>
        </row>
        <row r="4857">
          <cell r="A4857">
            <v>209109105</v>
          </cell>
          <cell r="B4857" t="str">
            <v>Licaria carinata H.W.Kurz</v>
          </cell>
          <cell r="C4857" t="str">
            <v>Lauraceae</v>
          </cell>
          <cell r="D4857" t="str">
            <v>Licaria</v>
          </cell>
          <cell r="E4857" t="str">
            <v>carinata</v>
          </cell>
          <cell r="F4857" t="str">
            <v>H.W.Kurz</v>
          </cell>
          <cell r="G4857" t="str">
            <v>-</v>
          </cell>
        </row>
        <row r="4858">
          <cell r="A4858">
            <v>209109106</v>
          </cell>
          <cell r="B4858" t="str">
            <v>Licaria crassifolia (Poir.) P.L.R.Moraes</v>
          </cell>
          <cell r="C4858" t="str">
            <v>Lauraceae</v>
          </cell>
          <cell r="D4858" t="str">
            <v>Licaria</v>
          </cell>
          <cell r="E4858" t="str">
            <v>crassifolia</v>
          </cell>
          <cell r="F4858" t="str">
            <v>(Poir.) P.L.R.Moraes</v>
          </cell>
          <cell r="G4858" t="str">
            <v>Comino baboso | Canelo | Laurel | Medio comino | Laurel peña | Laurel limoncillo</v>
          </cell>
        </row>
        <row r="4859">
          <cell r="A4859">
            <v>209109107</v>
          </cell>
          <cell r="B4859" t="str">
            <v>Licaria guianensis Aubl.</v>
          </cell>
          <cell r="C4859" t="str">
            <v>Lauraceae</v>
          </cell>
          <cell r="D4859" t="str">
            <v>Licaria</v>
          </cell>
          <cell r="E4859" t="str">
            <v>guianensis</v>
          </cell>
          <cell r="F4859" t="str">
            <v>Aubl.</v>
          </cell>
          <cell r="G4859" t="str">
            <v>Canelo | Palo de guara</v>
          </cell>
        </row>
        <row r="4860">
          <cell r="A4860">
            <v>209109108</v>
          </cell>
          <cell r="B4860" t="str">
            <v>Licaria macrophylla (A.C.Sm.) Kosterm.</v>
          </cell>
          <cell r="C4860" t="str">
            <v>Lauraceae</v>
          </cell>
          <cell r="D4860" t="str">
            <v>Licaria</v>
          </cell>
          <cell r="E4860" t="str">
            <v>macrophylla</v>
          </cell>
          <cell r="F4860" t="str">
            <v>(A.C.Sm.) Kosterm.</v>
          </cell>
          <cell r="G4860" t="str">
            <v>Muena</v>
          </cell>
        </row>
        <row r="4861">
          <cell r="A4861">
            <v>209109109</v>
          </cell>
          <cell r="B4861" t="str">
            <v>Licaria polyphylla (Nees) Kosterm.</v>
          </cell>
          <cell r="C4861" t="str">
            <v>Lauraceae</v>
          </cell>
          <cell r="D4861" t="str">
            <v>Licaria</v>
          </cell>
          <cell r="E4861" t="str">
            <v>polyphylla</v>
          </cell>
          <cell r="F4861" t="str">
            <v>(Nees) Kosterm.</v>
          </cell>
          <cell r="G4861" t="str">
            <v>-</v>
          </cell>
        </row>
        <row r="4862">
          <cell r="A4862">
            <v>209109110</v>
          </cell>
          <cell r="B4862" t="str">
            <v>Licaria triandra (Sw.) Kosterm.</v>
          </cell>
          <cell r="C4862" t="str">
            <v>Lauraceae</v>
          </cell>
          <cell r="D4862" t="str">
            <v>Licaria</v>
          </cell>
          <cell r="E4862" t="str">
            <v>triandra</v>
          </cell>
          <cell r="F4862" t="str">
            <v>(Sw.) Kosterm.</v>
          </cell>
          <cell r="G4862" t="str">
            <v>-</v>
          </cell>
        </row>
        <row r="4863">
          <cell r="A4863">
            <v>209109111</v>
          </cell>
          <cell r="B4863" t="str">
            <v>Licaria trinervis van der Werff</v>
          </cell>
          <cell r="C4863" t="str">
            <v>Lauraceae</v>
          </cell>
          <cell r="D4863" t="str">
            <v>Licaria</v>
          </cell>
          <cell r="E4863" t="str">
            <v>trinervis</v>
          </cell>
          <cell r="F4863" t="str">
            <v>van der Werff</v>
          </cell>
          <cell r="G4863" t="str">
            <v>-</v>
          </cell>
        </row>
        <row r="4864">
          <cell r="A4864">
            <v>209110100</v>
          </cell>
          <cell r="B4864" t="str">
            <v>Mespilodaphne sp.</v>
          </cell>
          <cell r="C4864" t="str">
            <v>Lauraceae</v>
          </cell>
          <cell r="D4864" t="str">
            <v>Mespilodaphne</v>
          </cell>
          <cell r="E4864" t="str">
            <v>sp.</v>
          </cell>
          <cell r="F4864" t="str">
            <v>-</v>
          </cell>
          <cell r="G4864" t="str">
            <v>-</v>
          </cell>
        </row>
        <row r="4865">
          <cell r="A4865">
            <v>209110101</v>
          </cell>
          <cell r="B4865" t="str">
            <v>Mespilodaphne cymbarum Kunth</v>
          </cell>
          <cell r="C4865" t="str">
            <v>Lauraceae</v>
          </cell>
          <cell r="D4865" t="str">
            <v>Mespilodaphne</v>
          </cell>
          <cell r="E4865" t="str">
            <v>cymbarum</v>
          </cell>
          <cell r="F4865" t="str">
            <v>Kunth</v>
          </cell>
          <cell r="G4865" t="str">
            <v>Sasafrás | Zasafrás | Aguarrás</v>
          </cell>
        </row>
        <row r="4866">
          <cell r="A4866">
            <v>209110102</v>
          </cell>
          <cell r="B4866" t="str">
            <v>Mespilodaphne quixos (Lam.) Rohwer</v>
          </cell>
          <cell r="C4866" t="str">
            <v>Lauraceae</v>
          </cell>
          <cell r="D4866" t="str">
            <v>Mespilodaphne</v>
          </cell>
          <cell r="E4866" t="str">
            <v>quixos</v>
          </cell>
          <cell r="F4866" t="str">
            <v>(Lam.) Rohwer</v>
          </cell>
          <cell r="G4866" t="str">
            <v>Canelo de los Andaquies | Espingo | Canelo</v>
          </cell>
        </row>
        <row r="4867">
          <cell r="A4867">
            <v>209111100</v>
          </cell>
          <cell r="B4867" t="str">
            <v>Mezilaurus sp.</v>
          </cell>
          <cell r="C4867" t="str">
            <v>Lauraceae</v>
          </cell>
          <cell r="D4867" t="str">
            <v>Mezilaurus</v>
          </cell>
          <cell r="E4867" t="str">
            <v>sp.</v>
          </cell>
          <cell r="F4867" t="str">
            <v>-</v>
          </cell>
          <cell r="G4867" t="str">
            <v>Loiro</v>
          </cell>
        </row>
        <row r="4868">
          <cell r="A4868">
            <v>209111101</v>
          </cell>
          <cell r="B4868" t="str">
            <v>Mezilaurus introrsa Alves,F.M. &amp; van der Werff</v>
          </cell>
          <cell r="C4868" t="str">
            <v>Lauraceae</v>
          </cell>
          <cell r="D4868" t="str">
            <v>Mezilaurus</v>
          </cell>
          <cell r="E4868" t="str">
            <v>introrsa</v>
          </cell>
          <cell r="F4868" t="str">
            <v>Alves,F.M. &amp; van der Werff</v>
          </cell>
          <cell r="G4868" t="str">
            <v>-</v>
          </cell>
        </row>
        <row r="4869">
          <cell r="A4869">
            <v>209111102</v>
          </cell>
          <cell r="B4869" t="str">
            <v>Mezilaurus itauba (Meisn.) Mez</v>
          </cell>
          <cell r="C4869" t="str">
            <v>Lauraceae</v>
          </cell>
          <cell r="D4869" t="str">
            <v>Mezilaurus</v>
          </cell>
          <cell r="E4869" t="str">
            <v>itauba</v>
          </cell>
          <cell r="F4869" t="str">
            <v>(Meisn.) Mez</v>
          </cell>
          <cell r="G4869" t="str">
            <v>Itauba | Estantillo de ratón | Comino | Palta moena | Itauba | Parature</v>
          </cell>
        </row>
        <row r="4870">
          <cell r="A4870">
            <v>209111103</v>
          </cell>
          <cell r="B4870" t="str">
            <v>Mezilaurus opaca Kubitzki &amp; van der Werff</v>
          </cell>
          <cell r="C4870" t="str">
            <v>Lauraceae</v>
          </cell>
          <cell r="D4870" t="str">
            <v>Mezilaurus</v>
          </cell>
          <cell r="E4870" t="str">
            <v>opaca</v>
          </cell>
          <cell r="F4870" t="str">
            <v>Kubitzki &amp; van der Werff</v>
          </cell>
          <cell r="G4870" t="str">
            <v>Palta moena | Itauba</v>
          </cell>
        </row>
        <row r="4871">
          <cell r="A4871">
            <v>209111104</v>
          </cell>
          <cell r="B4871" t="str">
            <v>Mezilaurus sprucei (Meisn.) Mez</v>
          </cell>
          <cell r="C4871" t="str">
            <v>Lauraceae</v>
          </cell>
          <cell r="D4871" t="str">
            <v>Mezilaurus</v>
          </cell>
          <cell r="E4871" t="str">
            <v>sprucei</v>
          </cell>
          <cell r="F4871" t="str">
            <v>(Meisn.) Mez</v>
          </cell>
          <cell r="G4871" t="str">
            <v>-</v>
          </cell>
        </row>
        <row r="4872">
          <cell r="A4872">
            <v>209112100</v>
          </cell>
          <cell r="B4872" t="str">
            <v>Nectandra sp.</v>
          </cell>
          <cell r="C4872" t="str">
            <v>Lauraceae</v>
          </cell>
          <cell r="D4872" t="str">
            <v>Nectandra</v>
          </cell>
          <cell r="E4872" t="str">
            <v>sp.</v>
          </cell>
          <cell r="F4872" t="str">
            <v>-</v>
          </cell>
          <cell r="G4872" t="str">
            <v>Laurel | Laurel Amarillo | Higado de diablo</v>
          </cell>
        </row>
        <row r="4873">
          <cell r="A4873">
            <v>209112101</v>
          </cell>
          <cell r="B4873" t="str">
            <v>Nectandra acuminata (Nees &amp; C.Mart.) J.F.Macbr.</v>
          </cell>
          <cell r="C4873" t="str">
            <v>Lauraceae</v>
          </cell>
          <cell r="D4873" t="str">
            <v>Nectandra</v>
          </cell>
          <cell r="E4873" t="str">
            <v>acuminata</v>
          </cell>
          <cell r="F4873" t="str">
            <v>(Nees &amp; C.Mart.) J.F.Macbr.</v>
          </cell>
          <cell r="G4873" t="str">
            <v>Amarillo | Laurel</v>
          </cell>
        </row>
        <row r="4874">
          <cell r="A4874">
            <v>209112102</v>
          </cell>
          <cell r="B4874" t="str">
            <v>Nectandra acutifolia (Ruiz &amp; Pav.) Mez</v>
          </cell>
          <cell r="C4874" t="str">
            <v>Lauraceae</v>
          </cell>
          <cell r="D4874" t="str">
            <v>Nectandra</v>
          </cell>
          <cell r="E4874" t="str">
            <v>acutifolia</v>
          </cell>
          <cell r="F4874" t="str">
            <v>(Ruiz &amp; Pav.) Mez</v>
          </cell>
          <cell r="G4874" t="str">
            <v>-</v>
          </cell>
        </row>
        <row r="4875">
          <cell r="A4875">
            <v>209112103</v>
          </cell>
          <cell r="B4875" t="str">
            <v>Nectandra amazonum Nees</v>
          </cell>
          <cell r="C4875" t="str">
            <v>Lauraceae</v>
          </cell>
          <cell r="D4875" t="str">
            <v>Nectandra</v>
          </cell>
          <cell r="E4875" t="str">
            <v>amazonum</v>
          </cell>
          <cell r="F4875" t="str">
            <v>Nees</v>
          </cell>
          <cell r="G4875" t="str">
            <v>Laurel | Laurel de pescado</v>
          </cell>
        </row>
        <row r="4876">
          <cell r="A4876">
            <v>209112104</v>
          </cell>
          <cell r="B4876" t="str">
            <v>Nectandra cissiflora Nees</v>
          </cell>
          <cell r="C4876" t="str">
            <v>Lauraceae</v>
          </cell>
          <cell r="D4876" t="str">
            <v>Nectandra</v>
          </cell>
          <cell r="E4876" t="str">
            <v>cissiflora</v>
          </cell>
          <cell r="F4876" t="str">
            <v>Nees</v>
          </cell>
          <cell r="G4876" t="str">
            <v>-</v>
          </cell>
        </row>
        <row r="4877">
          <cell r="A4877">
            <v>209112105</v>
          </cell>
          <cell r="B4877" t="str">
            <v>Nectandra coeloclada Rohwer</v>
          </cell>
          <cell r="C4877" t="str">
            <v>Lauraceae</v>
          </cell>
          <cell r="D4877" t="str">
            <v>Nectandra</v>
          </cell>
          <cell r="E4877" t="str">
            <v>coeloclada</v>
          </cell>
          <cell r="F4877" t="str">
            <v>Rohwer</v>
          </cell>
          <cell r="G4877" t="str">
            <v>-</v>
          </cell>
        </row>
        <row r="4878">
          <cell r="A4878">
            <v>209112106</v>
          </cell>
          <cell r="B4878" t="str">
            <v>Nectandra cuneatocordata Mez</v>
          </cell>
          <cell r="C4878" t="str">
            <v>Lauraceae</v>
          </cell>
          <cell r="D4878" t="str">
            <v>Nectandra</v>
          </cell>
          <cell r="E4878" t="str">
            <v>cuneatocordata</v>
          </cell>
          <cell r="F4878" t="str">
            <v>Mez</v>
          </cell>
          <cell r="G4878" t="str">
            <v>-</v>
          </cell>
        </row>
        <row r="4879">
          <cell r="A4879">
            <v>209112107</v>
          </cell>
          <cell r="B4879" t="str">
            <v>Nectandra cuspidata Nees &amp; Mart.</v>
          </cell>
          <cell r="C4879" t="str">
            <v>Lauraceae</v>
          </cell>
          <cell r="D4879" t="str">
            <v>Nectandra</v>
          </cell>
          <cell r="E4879" t="str">
            <v>cuspidata</v>
          </cell>
          <cell r="F4879" t="str">
            <v>Nees &amp; Mart.</v>
          </cell>
          <cell r="G4879" t="str">
            <v>Laurel | Amarillo | Amarillo | Moena | Laurel negro | Laurel sabanero</v>
          </cell>
        </row>
        <row r="4880">
          <cell r="A4880">
            <v>209112108</v>
          </cell>
          <cell r="B4880" t="str">
            <v>Nectandra egensis Rohwer</v>
          </cell>
          <cell r="C4880" t="str">
            <v>Lauraceae</v>
          </cell>
          <cell r="D4880" t="str">
            <v>Nectandra</v>
          </cell>
          <cell r="E4880" t="str">
            <v>egensis</v>
          </cell>
          <cell r="F4880" t="str">
            <v>Rohwer</v>
          </cell>
          <cell r="G4880" t="str">
            <v>Laurel | Amarillo</v>
          </cell>
        </row>
        <row r="4881">
          <cell r="A4881">
            <v>209112109</v>
          </cell>
          <cell r="B4881" t="str">
            <v>Nectandra globosa (Aubl.) Mez</v>
          </cell>
          <cell r="C4881" t="str">
            <v>Lauraceae</v>
          </cell>
          <cell r="D4881" t="str">
            <v>Nectandra</v>
          </cell>
          <cell r="E4881" t="str">
            <v>globosa</v>
          </cell>
          <cell r="F4881" t="str">
            <v>(Aubl.) Mez</v>
          </cell>
          <cell r="G4881" t="str">
            <v>-</v>
          </cell>
        </row>
        <row r="4882">
          <cell r="A4882">
            <v>209112110</v>
          </cell>
          <cell r="B4882" t="str">
            <v>Nectandra hihua (Ruiz &amp; Pav.) Rohwer</v>
          </cell>
          <cell r="C4882" t="str">
            <v>Lauraceae</v>
          </cell>
          <cell r="D4882" t="str">
            <v>Nectandra</v>
          </cell>
          <cell r="E4882" t="str">
            <v>hihua</v>
          </cell>
          <cell r="F4882" t="str">
            <v>(Ruiz &amp; Pav.) Rohwer</v>
          </cell>
          <cell r="G4882" t="str">
            <v>Amarillo | Amarillo hojarasca</v>
          </cell>
        </row>
        <row r="4883">
          <cell r="A4883">
            <v>209112111</v>
          </cell>
          <cell r="B4883" t="str">
            <v>Nectandra lineata (Kunth) Rohwer</v>
          </cell>
          <cell r="C4883" t="str">
            <v>Lauraceae</v>
          </cell>
          <cell r="D4883" t="str">
            <v>Nectandra</v>
          </cell>
          <cell r="E4883" t="str">
            <v>lineata</v>
          </cell>
          <cell r="F4883" t="str">
            <v>(Kunth) Rohwer</v>
          </cell>
          <cell r="G4883" t="str">
            <v>-</v>
          </cell>
        </row>
        <row r="4884">
          <cell r="A4884">
            <v>209112112</v>
          </cell>
          <cell r="B4884" t="str">
            <v>Nectandra lineatifolia (Ruiz &amp; Pav.) Mez</v>
          </cell>
          <cell r="C4884" t="str">
            <v>Lauraceae</v>
          </cell>
          <cell r="D4884" t="str">
            <v>Nectandra</v>
          </cell>
          <cell r="E4884" t="str">
            <v>lineatifolia</v>
          </cell>
          <cell r="F4884" t="str">
            <v>(Ruiz &amp; Pav.) Mez</v>
          </cell>
          <cell r="G4884" t="str">
            <v>Amarillo jigua | Amarillo</v>
          </cell>
        </row>
        <row r="4885">
          <cell r="A4885">
            <v>209112113</v>
          </cell>
          <cell r="B4885" t="str">
            <v>Nectandra longifolia (Ruiz &amp; Pav.) Nees</v>
          </cell>
          <cell r="C4885" t="str">
            <v>Lauraceae</v>
          </cell>
          <cell r="D4885" t="str">
            <v>Nectandra</v>
          </cell>
          <cell r="E4885" t="str">
            <v>longifolia</v>
          </cell>
          <cell r="F4885" t="str">
            <v>(Ruiz &amp; Pav.) Nees</v>
          </cell>
          <cell r="G4885" t="str">
            <v>-</v>
          </cell>
        </row>
        <row r="4886">
          <cell r="A4886">
            <v>209112114</v>
          </cell>
          <cell r="B4886" t="str">
            <v>Nectandra membranacea (Sw.) Griseb.</v>
          </cell>
          <cell r="C4886" t="str">
            <v>Lauraceae</v>
          </cell>
          <cell r="D4886" t="str">
            <v>Nectandra</v>
          </cell>
          <cell r="E4886" t="str">
            <v>membranacea</v>
          </cell>
          <cell r="F4886" t="str">
            <v>(Sw.) Griseb.</v>
          </cell>
          <cell r="G4886" t="str">
            <v>Laurel | Huayo</v>
          </cell>
        </row>
        <row r="4887">
          <cell r="A4887">
            <v>209112115</v>
          </cell>
          <cell r="B4887" t="str">
            <v>Nectandra microcarpa Meisn.</v>
          </cell>
          <cell r="C4887" t="str">
            <v>Lauraceae</v>
          </cell>
          <cell r="D4887" t="str">
            <v>Nectandra</v>
          </cell>
          <cell r="E4887" t="str">
            <v>microcarpa</v>
          </cell>
          <cell r="F4887" t="str">
            <v>Meisn.</v>
          </cell>
          <cell r="G4887" t="str">
            <v>-</v>
          </cell>
        </row>
        <row r="4888">
          <cell r="A4888">
            <v>209112116</v>
          </cell>
          <cell r="B4888" t="str">
            <v>Nectandra oppositifolia Nees &amp; Mart.</v>
          </cell>
          <cell r="C4888" t="str">
            <v>Lauraceae</v>
          </cell>
          <cell r="D4888" t="str">
            <v>Nectandra</v>
          </cell>
          <cell r="E4888" t="str">
            <v>oppositifolia</v>
          </cell>
          <cell r="F4888" t="str">
            <v>Nees &amp; Mart.</v>
          </cell>
          <cell r="G4888" t="str">
            <v>-</v>
          </cell>
        </row>
        <row r="4889">
          <cell r="A4889">
            <v>209112117</v>
          </cell>
          <cell r="B4889" t="str">
            <v>Nectandra pearcei Mez</v>
          </cell>
          <cell r="C4889" t="str">
            <v>Lauraceae</v>
          </cell>
          <cell r="D4889" t="str">
            <v>Nectandra</v>
          </cell>
          <cell r="E4889" t="str">
            <v>pearcei</v>
          </cell>
          <cell r="F4889" t="str">
            <v>Mez</v>
          </cell>
          <cell r="G4889" t="str">
            <v>-</v>
          </cell>
        </row>
        <row r="4890">
          <cell r="A4890">
            <v>209112118</v>
          </cell>
          <cell r="B4890" t="str">
            <v>Nectandra reticulata (Ruiz &amp; Pav.) Mez</v>
          </cell>
          <cell r="C4890" t="str">
            <v>Lauraceae</v>
          </cell>
          <cell r="D4890" t="str">
            <v>Nectandra</v>
          </cell>
          <cell r="E4890" t="str">
            <v>reticulata</v>
          </cell>
          <cell r="F4890" t="str">
            <v>(Ruiz &amp; Pav.) Mez</v>
          </cell>
          <cell r="G4890" t="str">
            <v>Amarillo | Amarillo real</v>
          </cell>
        </row>
        <row r="4891">
          <cell r="A4891">
            <v>209112119</v>
          </cell>
          <cell r="B4891" t="str">
            <v>Nectandra viburnoides Meisn.</v>
          </cell>
          <cell r="C4891" t="str">
            <v>Lauraceae</v>
          </cell>
          <cell r="D4891" t="str">
            <v>Nectandra</v>
          </cell>
          <cell r="E4891" t="str">
            <v>viburnoides</v>
          </cell>
          <cell r="F4891" t="str">
            <v>Meisn.</v>
          </cell>
          <cell r="G4891" t="str">
            <v>-</v>
          </cell>
        </row>
        <row r="4892">
          <cell r="A4892">
            <v>209113100</v>
          </cell>
          <cell r="B4892" t="str">
            <v>Ocotea sp.</v>
          </cell>
          <cell r="C4892" t="str">
            <v>Lauraceae</v>
          </cell>
          <cell r="D4892" t="str">
            <v>Ocotea</v>
          </cell>
          <cell r="E4892" t="str">
            <v>sp.</v>
          </cell>
          <cell r="F4892" t="str">
            <v>-</v>
          </cell>
          <cell r="G4892" t="str">
            <v>Amarillo | Laurel | Palo rasquiñoso | Laurel Amarillo | Baboso | Comino | Canelilla | Cachicamo | Jigua | Palo blanco | Muena | Huarme</v>
          </cell>
        </row>
        <row r="4893">
          <cell r="A4893">
            <v>209113101</v>
          </cell>
          <cell r="B4893" t="str">
            <v>Ocotea aciphylla (Nees &amp; Mart.) Mez</v>
          </cell>
          <cell r="C4893" t="str">
            <v>Lauraceae</v>
          </cell>
          <cell r="D4893" t="str">
            <v>Ocotea</v>
          </cell>
          <cell r="E4893" t="str">
            <v>aciphylla</v>
          </cell>
          <cell r="F4893" t="str">
            <v>(Nees &amp; Mart.) Mez</v>
          </cell>
          <cell r="G4893" t="str">
            <v>Amarillo piedro | Amarillo | Medio comino | Palo de achiote | Laurel blanco | Laurel baboso</v>
          </cell>
        </row>
        <row r="4894">
          <cell r="A4894">
            <v>209113102</v>
          </cell>
          <cell r="B4894" t="str">
            <v>Ocotea amazonica (Meisn.) Mez</v>
          </cell>
          <cell r="C4894" t="str">
            <v>Lauraceae</v>
          </cell>
          <cell r="D4894" t="str">
            <v>Ocotea</v>
          </cell>
          <cell r="E4894" t="str">
            <v>amazonica</v>
          </cell>
          <cell r="F4894" t="str">
            <v>(Meisn.) Mez</v>
          </cell>
          <cell r="G4894" t="str">
            <v>Palo de guara | Higado de diablo</v>
          </cell>
        </row>
        <row r="4895">
          <cell r="A4895">
            <v>209113103</v>
          </cell>
          <cell r="B4895" t="str">
            <v>Ocotea argyrophylla Ducke</v>
          </cell>
          <cell r="C4895" t="str">
            <v>Lauraceae</v>
          </cell>
          <cell r="D4895" t="str">
            <v>Ocotea</v>
          </cell>
          <cell r="E4895" t="str">
            <v>argyrophylla</v>
          </cell>
          <cell r="F4895" t="str">
            <v>Ducke</v>
          </cell>
          <cell r="G4895" t="str">
            <v>Amarillo | Iloro | Lagarto caspee</v>
          </cell>
        </row>
        <row r="4896">
          <cell r="A4896">
            <v>209113104</v>
          </cell>
          <cell r="B4896" t="str">
            <v>Ocotea atrata C.K.Allen</v>
          </cell>
          <cell r="C4896" t="str">
            <v>Lauraceae</v>
          </cell>
          <cell r="D4896" t="str">
            <v>Ocotea</v>
          </cell>
          <cell r="E4896" t="str">
            <v>atrata</v>
          </cell>
          <cell r="F4896" t="str">
            <v>C.K.Allen</v>
          </cell>
          <cell r="G4896" t="str">
            <v>-</v>
          </cell>
        </row>
        <row r="4897">
          <cell r="A4897">
            <v>209113105</v>
          </cell>
          <cell r="B4897" t="str">
            <v>Ocotea bofo Kunth</v>
          </cell>
          <cell r="C4897" t="str">
            <v>Lauraceae</v>
          </cell>
          <cell r="D4897" t="str">
            <v>Ocotea</v>
          </cell>
          <cell r="E4897" t="str">
            <v>bofo</v>
          </cell>
          <cell r="F4897" t="str">
            <v>Kunth</v>
          </cell>
          <cell r="G4897" t="str">
            <v>Laurel</v>
          </cell>
        </row>
        <row r="4898">
          <cell r="A4898">
            <v>209113106</v>
          </cell>
          <cell r="B4898" t="str">
            <v>Ocotea cernua (Nees) Mez</v>
          </cell>
          <cell r="C4898" t="str">
            <v>Lauraceae</v>
          </cell>
          <cell r="D4898" t="str">
            <v>Ocotea</v>
          </cell>
          <cell r="E4898" t="str">
            <v>cernua</v>
          </cell>
          <cell r="F4898" t="str">
            <v>(Nees) Mez</v>
          </cell>
          <cell r="G4898" t="str">
            <v>Baboso</v>
          </cell>
        </row>
        <row r="4899">
          <cell r="A4899">
            <v>209113107</v>
          </cell>
          <cell r="B4899" t="str">
            <v>Ocotea cujumary Mart.</v>
          </cell>
          <cell r="C4899" t="str">
            <v>Lauraceae</v>
          </cell>
          <cell r="D4899" t="str">
            <v>Ocotea</v>
          </cell>
          <cell r="E4899" t="str">
            <v>cujumary</v>
          </cell>
          <cell r="F4899" t="str">
            <v>Mart.</v>
          </cell>
          <cell r="G4899" t="str">
            <v>-</v>
          </cell>
        </row>
        <row r="4900">
          <cell r="A4900">
            <v>209113108</v>
          </cell>
          <cell r="B4900" t="str">
            <v>Ocotea cuneifolia (Ruiz &amp; Pav.) Mez</v>
          </cell>
          <cell r="C4900" t="str">
            <v>Lauraceae</v>
          </cell>
          <cell r="D4900" t="str">
            <v>Ocotea</v>
          </cell>
          <cell r="E4900" t="str">
            <v>cuneifolia</v>
          </cell>
          <cell r="F4900" t="str">
            <v>(Ruiz &amp; Pav.) Mez</v>
          </cell>
          <cell r="G4900" t="str">
            <v>-</v>
          </cell>
        </row>
        <row r="4901">
          <cell r="A4901">
            <v>209113109</v>
          </cell>
          <cell r="B4901" t="str">
            <v>Ocotea debilis Mez</v>
          </cell>
          <cell r="C4901" t="str">
            <v>Lauraceae</v>
          </cell>
          <cell r="D4901" t="str">
            <v>Ocotea</v>
          </cell>
          <cell r="E4901" t="str">
            <v>debilis</v>
          </cell>
          <cell r="F4901" t="str">
            <v>Mez</v>
          </cell>
          <cell r="G4901" t="str">
            <v>-</v>
          </cell>
        </row>
        <row r="4902">
          <cell r="A4902">
            <v>209113110</v>
          </cell>
          <cell r="B4902" t="str">
            <v>Ocotea delicata Vicent.</v>
          </cell>
          <cell r="C4902" t="str">
            <v>Lauraceae</v>
          </cell>
          <cell r="D4902" t="str">
            <v>Ocotea</v>
          </cell>
          <cell r="E4902" t="str">
            <v>delicata</v>
          </cell>
          <cell r="F4902" t="str">
            <v>Vicent.</v>
          </cell>
          <cell r="G4902" t="str">
            <v>Moena</v>
          </cell>
        </row>
        <row r="4903">
          <cell r="A4903">
            <v>209113111</v>
          </cell>
          <cell r="B4903" t="str">
            <v>Ocotea duidensis Moldenke</v>
          </cell>
          <cell r="C4903" t="str">
            <v>Lauraceae</v>
          </cell>
          <cell r="D4903" t="str">
            <v>Ocotea</v>
          </cell>
          <cell r="E4903" t="str">
            <v>duidensis</v>
          </cell>
          <cell r="F4903" t="str">
            <v>Moldenke</v>
          </cell>
          <cell r="G4903" t="str">
            <v>-</v>
          </cell>
        </row>
        <row r="4904">
          <cell r="A4904">
            <v>209113112</v>
          </cell>
          <cell r="B4904" t="str">
            <v>Ocotea esmeraldana Moldenke</v>
          </cell>
          <cell r="C4904" t="str">
            <v>Lauraceae</v>
          </cell>
          <cell r="D4904" t="str">
            <v>Ocotea</v>
          </cell>
          <cell r="E4904" t="str">
            <v>esmeraldana</v>
          </cell>
          <cell r="F4904" t="str">
            <v>Moldenke</v>
          </cell>
          <cell r="G4904" t="str">
            <v>Laurel baboso | muena de loma | laurel | loro | comino</v>
          </cell>
        </row>
        <row r="4905">
          <cell r="A4905">
            <v>209113113</v>
          </cell>
          <cell r="B4905" t="str">
            <v>Ocotea floribunda (Sw.) Mez</v>
          </cell>
          <cell r="C4905" t="str">
            <v>Lauraceae</v>
          </cell>
          <cell r="D4905" t="str">
            <v>Ocotea</v>
          </cell>
          <cell r="E4905" t="str">
            <v>floribunda</v>
          </cell>
          <cell r="F4905" t="str">
            <v>(Sw.) Mez</v>
          </cell>
          <cell r="G4905" t="str">
            <v>Laurel | Amarillo jigua</v>
          </cell>
        </row>
        <row r="4906">
          <cell r="A4906">
            <v>209113114</v>
          </cell>
          <cell r="B4906" t="str">
            <v>Ocotea gracilis (Meisn.) Mez</v>
          </cell>
          <cell r="C4906" t="str">
            <v>Lauraceae</v>
          </cell>
          <cell r="D4906" t="str">
            <v>Ocotea</v>
          </cell>
          <cell r="E4906" t="str">
            <v>gracilis</v>
          </cell>
          <cell r="F4906" t="str">
            <v>(Meisn.) Mez</v>
          </cell>
          <cell r="G4906" t="str">
            <v>Loiro</v>
          </cell>
        </row>
        <row r="4907">
          <cell r="A4907">
            <v>209113115</v>
          </cell>
          <cell r="B4907" t="str">
            <v>Ocotea guianensis Aubl.</v>
          </cell>
          <cell r="C4907" t="str">
            <v>Lauraceae</v>
          </cell>
          <cell r="D4907" t="str">
            <v>Ocotea</v>
          </cell>
          <cell r="E4907" t="str">
            <v>guianensis</v>
          </cell>
          <cell r="F4907" t="str">
            <v>Aubl.</v>
          </cell>
          <cell r="G4907" t="str">
            <v>Uraco</v>
          </cell>
        </row>
        <row r="4908">
          <cell r="A4908">
            <v>209113116</v>
          </cell>
          <cell r="B4908" t="str">
            <v>Ocotea insularis (Meisn.) Mez</v>
          </cell>
          <cell r="C4908" t="str">
            <v>Lauraceae</v>
          </cell>
          <cell r="D4908" t="str">
            <v>Ocotea</v>
          </cell>
          <cell r="E4908" t="str">
            <v>insularis</v>
          </cell>
          <cell r="F4908" t="str">
            <v>(Meisn.) Mez</v>
          </cell>
          <cell r="G4908" t="str">
            <v>-</v>
          </cell>
        </row>
        <row r="4909">
          <cell r="A4909">
            <v>209113117</v>
          </cell>
          <cell r="B4909" t="str">
            <v>Ocotea javitensis (Kunth) Pittier</v>
          </cell>
          <cell r="C4909" t="str">
            <v>Lauraceae</v>
          </cell>
          <cell r="D4909" t="str">
            <v>Ocotea</v>
          </cell>
          <cell r="E4909" t="str">
            <v>javitensis</v>
          </cell>
          <cell r="F4909" t="str">
            <v>(Kunth) Pittier</v>
          </cell>
          <cell r="G4909" t="str">
            <v>Medio comino | Aguarrás | Canela muena | Amarillo | Mediocomino | Laurel comino | Comino Achiote | Palo blanco</v>
          </cell>
        </row>
        <row r="4910">
          <cell r="A4910">
            <v>209113118</v>
          </cell>
          <cell r="B4910" t="str">
            <v>Ocotea leucoxylon (Sw.) Laness.</v>
          </cell>
          <cell r="C4910" t="str">
            <v>Lauraceae</v>
          </cell>
          <cell r="D4910" t="str">
            <v>Ocotea</v>
          </cell>
          <cell r="E4910" t="str">
            <v>leucoxylon</v>
          </cell>
          <cell r="F4910" t="str">
            <v>(Sw.) Laness.</v>
          </cell>
          <cell r="G4910" t="str">
            <v>Higado de diablo | Guara</v>
          </cell>
        </row>
        <row r="4911">
          <cell r="A4911">
            <v>209113119</v>
          </cell>
          <cell r="B4911" t="str">
            <v>Ocotea longifolia Kunth</v>
          </cell>
          <cell r="C4911" t="str">
            <v>Lauraceae</v>
          </cell>
          <cell r="D4911" t="str">
            <v>Ocotea</v>
          </cell>
          <cell r="E4911" t="str">
            <v>longifolia</v>
          </cell>
          <cell r="F4911" t="str">
            <v>Kunth</v>
          </cell>
          <cell r="G4911" t="str">
            <v>Laurel | Jigua | Laurel negro</v>
          </cell>
        </row>
        <row r="4912">
          <cell r="A4912">
            <v>209113120</v>
          </cell>
          <cell r="B4912" t="str">
            <v>Ocotea macropoda (Kunth) Mez</v>
          </cell>
          <cell r="C4912" t="str">
            <v>Lauraceae</v>
          </cell>
          <cell r="D4912" t="str">
            <v>Ocotea</v>
          </cell>
          <cell r="E4912" t="str">
            <v>macropoda</v>
          </cell>
          <cell r="F4912" t="str">
            <v>(Kunth) Mez</v>
          </cell>
          <cell r="G4912" t="str">
            <v>-</v>
          </cell>
        </row>
        <row r="4913">
          <cell r="A4913">
            <v>209113121</v>
          </cell>
          <cell r="B4913" t="str">
            <v>Ocotea matogrossensis Vattimo-Gil</v>
          </cell>
          <cell r="C4913" t="str">
            <v>Lauraceae</v>
          </cell>
          <cell r="D4913" t="str">
            <v>Ocotea</v>
          </cell>
          <cell r="E4913" t="str">
            <v>matogrossensis</v>
          </cell>
          <cell r="F4913" t="str">
            <v>Vattimo-Gil</v>
          </cell>
          <cell r="G4913" t="str">
            <v>Laurel</v>
          </cell>
        </row>
        <row r="4914">
          <cell r="A4914">
            <v>209113122</v>
          </cell>
          <cell r="B4914" t="str">
            <v>Ocotea myriantha (Meisn.) Mez</v>
          </cell>
          <cell r="C4914" t="str">
            <v>Lauraceae</v>
          </cell>
          <cell r="D4914" t="str">
            <v>Ocotea</v>
          </cell>
          <cell r="E4914" t="str">
            <v>myriantha</v>
          </cell>
          <cell r="F4914" t="str">
            <v>(Meisn.) Mez</v>
          </cell>
          <cell r="G4914" t="str">
            <v>Amarillo balsudo | Laurel baboso</v>
          </cell>
        </row>
        <row r="4915">
          <cell r="A4915">
            <v>209113123</v>
          </cell>
          <cell r="B4915" t="str">
            <v>Ocotea neblinae C.K.Allen</v>
          </cell>
          <cell r="C4915" t="str">
            <v>Lauraceae</v>
          </cell>
          <cell r="D4915" t="str">
            <v>Ocotea</v>
          </cell>
          <cell r="E4915" t="str">
            <v>neblinae</v>
          </cell>
          <cell r="F4915" t="str">
            <v>C.K.Allen</v>
          </cell>
          <cell r="G4915" t="str">
            <v>-</v>
          </cell>
        </row>
        <row r="4916">
          <cell r="A4916">
            <v>209113124</v>
          </cell>
          <cell r="B4916" t="str">
            <v>Ocotea neesiana (Miq.) Kosterm.</v>
          </cell>
          <cell r="C4916" t="str">
            <v>Lauraceae</v>
          </cell>
          <cell r="D4916" t="str">
            <v>Ocotea</v>
          </cell>
          <cell r="E4916" t="str">
            <v>neesiana</v>
          </cell>
          <cell r="F4916" t="str">
            <v>(Miq.) Kosterm.</v>
          </cell>
          <cell r="G4916" t="str">
            <v>-</v>
          </cell>
        </row>
        <row r="4917">
          <cell r="A4917">
            <v>209113125</v>
          </cell>
          <cell r="B4917" t="str">
            <v>Ocotea nigrescens Vicent.</v>
          </cell>
          <cell r="C4917" t="str">
            <v>Lauraceae</v>
          </cell>
          <cell r="D4917" t="str">
            <v>Ocotea</v>
          </cell>
          <cell r="E4917" t="str">
            <v>nigrescens</v>
          </cell>
          <cell r="F4917" t="str">
            <v>Vicent.</v>
          </cell>
          <cell r="G4917" t="str">
            <v>-</v>
          </cell>
        </row>
        <row r="4918">
          <cell r="A4918">
            <v>209113126</v>
          </cell>
          <cell r="B4918" t="str">
            <v>Ocotea nilssonii C.K.Allen</v>
          </cell>
          <cell r="C4918" t="str">
            <v>Lauraceae</v>
          </cell>
          <cell r="D4918" t="str">
            <v>Ocotea</v>
          </cell>
          <cell r="E4918" t="str">
            <v>nilssonii</v>
          </cell>
          <cell r="F4918" t="str">
            <v>C.K.Allen</v>
          </cell>
          <cell r="G4918" t="str">
            <v>-</v>
          </cell>
        </row>
        <row r="4919">
          <cell r="A4919">
            <v>209113127</v>
          </cell>
          <cell r="B4919" t="str">
            <v>Ocotea oblonga (Meisn.) Mez</v>
          </cell>
          <cell r="C4919" t="str">
            <v>Lauraceae</v>
          </cell>
          <cell r="D4919" t="str">
            <v>Ocotea</v>
          </cell>
          <cell r="E4919" t="str">
            <v>oblonga</v>
          </cell>
          <cell r="F4919" t="str">
            <v>(Meisn.) Mez</v>
          </cell>
          <cell r="G4919" t="str">
            <v>Puike (Guanano)</v>
          </cell>
        </row>
        <row r="4920">
          <cell r="A4920">
            <v>209113128</v>
          </cell>
          <cell r="B4920" t="str">
            <v>Ocotea olivacea A.C.Sm.</v>
          </cell>
          <cell r="C4920" t="str">
            <v>Lauraceae</v>
          </cell>
          <cell r="D4920" t="str">
            <v>Ocotea</v>
          </cell>
          <cell r="E4920" t="str">
            <v>olivacea</v>
          </cell>
          <cell r="F4920" t="str">
            <v>A.C.Sm.</v>
          </cell>
          <cell r="G4920" t="str">
            <v>-</v>
          </cell>
        </row>
        <row r="4921">
          <cell r="A4921">
            <v>209113129</v>
          </cell>
          <cell r="B4921" t="str">
            <v>Ocotea pauciflora (Nees) Mez</v>
          </cell>
          <cell r="C4921" t="str">
            <v>Lauraceae</v>
          </cell>
          <cell r="D4921" t="str">
            <v>Ocotea</v>
          </cell>
          <cell r="E4921" t="str">
            <v>pauciflora</v>
          </cell>
          <cell r="F4921" t="str">
            <v>(Nees) Mez</v>
          </cell>
          <cell r="G4921" t="str">
            <v>Cahuiche</v>
          </cell>
        </row>
        <row r="4922">
          <cell r="A4922">
            <v>209113130</v>
          </cell>
          <cell r="B4922" t="str">
            <v>Ocotea puberula (Rich.) Nees</v>
          </cell>
          <cell r="C4922" t="str">
            <v>Lauraceae</v>
          </cell>
          <cell r="D4922" t="str">
            <v>Ocotea</v>
          </cell>
          <cell r="E4922" t="str">
            <v>puberula</v>
          </cell>
          <cell r="F4922" t="str">
            <v>(Rich.) Nees</v>
          </cell>
          <cell r="G4922" t="str">
            <v>Laurel</v>
          </cell>
        </row>
        <row r="4923">
          <cell r="A4923">
            <v>209113131</v>
          </cell>
          <cell r="B4923" t="str">
            <v>Ocotea rhodophylla Vicent.</v>
          </cell>
          <cell r="C4923" t="str">
            <v>Lauraceae</v>
          </cell>
          <cell r="D4923" t="str">
            <v>Ocotea</v>
          </cell>
          <cell r="E4923" t="str">
            <v>rhodophylla</v>
          </cell>
          <cell r="F4923" t="str">
            <v>Vicent.</v>
          </cell>
          <cell r="G4923" t="str">
            <v>Palo rasquiñoso</v>
          </cell>
        </row>
        <row r="4924">
          <cell r="A4924">
            <v>209113132</v>
          </cell>
          <cell r="B4924" t="str">
            <v>Ocotea sanariapensis Lasser</v>
          </cell>
          <cell r="C4924" t="str">
            <v>Lauraceae</v>
          </cell>
          <cell r="D4924" t="str">
            <v>Ocotea</v>
          </cell>
          <cell r="E4924" t="str">
            <v>sanariapensis</v>
          </cell>
          <cell r="F4924" t="str">
            <v>Lasser</v>
          </cell>
          <cell r="G4924" t="str">
            <v>-</v>
          </cell>
        </row>
        <row r="4925">
          <cell r="A4925">
            <v>209113133</v>
          </cell>
          <cell r="B4925" t="str">
            <v>Ocotea schomburgkiana (Nees) Mez</v>
          </cell>
          <cell r="C4925" t="str">
            <v>Lauraceae</v>
          </cell>
          <cell r="D4925" t="str">
            <v>Ocotea</v>
          </cell>
          <cell r="E4925" t="str">
            <v>schomburgkiana</v>
          </cell>
          <cell r="F4925" t="str">
            <v>(Nees) Mez</v>
          </cell>
          <cell r="G4925" t="str">
            <v>-</v>
          </cell>
        </row>
        <row r="4926">
          <cell r="A4926">
            <v>209113134</v>
          </cell>
          <cell r="B4926" t="str">
            <v>Ocotea splendens (Meisn.) Baill.</v>
          </cell>
          <cell r="C4926" t="str">
            <v>Lauraceae</v>
          </cell>
          <cell r="D4926" t="str">
            <v>Ocotea</v>
          </cell>
          <cell r="E4926" t="str">
            <v>splendens</v>
          </cell>
          <cell r="F4926" t="str">
            <v>(Meisn.) Baill.</v>
          </cell>
          <cell r="G4926" t="str">
            <v>Amarillo nulato | Laurel Amarillo</v>
          </cell>
        </row>
        <row r="4927">
          <cell r="A4927">
            <v>209113135</v>
          </cell>
          <cell r="B4927" t="str">
            <v>Ocotea tabacifolia (Meisn.) Rohwer</v>
          </cell>
          <cell r="C4927" t="str">
            <v>Lauraceae</v>
          </cell>
          <cell r="D4927" t="str">
            <v>Ocotea</v>
          </cell>
          <cell r="E4927" t="str">
            <v>tabacifolia</v>
          </cell>
          <cell r="F4927" t="str">
            <v>(Meisn.) Rohwer</v>
          </cell>
          <cell r="G4927" t="str">
            <v>Baboso</v>
          </cell>
        </row>
        <row r="4928">
          <cell r="A4928">
            <v>209113136</v>
          </cell>
          <cell r="B4928" t="str">
            <v>Ocotea tessmannii O.C.Schmidt</v>
          </cell>
          <cell r="C4928" t="str">
            <v>Lauraceae</v>
          </cell>
          <cell r="D4928" t="str">
            <v>Ocotea</v>
          </cell>
          <cell r="E4928" t="str">
            <v>tessmannii</v>
          </cell>
          <cell r="F4928" t="str">
            <v>O.C.Schmidt</v>
          </cell>
          <cell r="G4928" t="str">
            <v>-</v>
          </cell>
        </row>
        <row r="4929">
          <cell r="A4929">
            <v>209113137</v>
          </cell>
          <cell r="B4929" t="str">
            <v>Ocotea tomentosa van der Werff</v>
          </cell>
          <cell r="C4929" t="str">
            <v>Lauraceae</v>
          </cell>
          <cell r="D4929" t="str">
            <v>Ocotea</v>
          </cell>
          <cell r="E4929" t="str">
            <v>tomentosa</v>
          </cell>
          <cell r="F4929" t="str">
            <v>van der Werff</v>
          </cell>
          <cell r="G4929" t="str">
            <v>-</v>
          </cell>
        </row>
        <row r="4930">
          <cell r="A4930">
            <v>209114100</v>
          </cell>
          <cell r="B4930" t="str">
            <v>Persea sp.</v>
          </cell>
          <cell r="C4930" t="str">
            <v>Lauraceae</v>
          </cell>
          <cell r="D4930" t="str">
            <v>Persea</v>
          </cell>
          <cell r="E4930" t="str">
            <v>sp.</v>
          </cell>
          <cell r="F4930" t="str">
            <v>-</v>
          </cell>
          <cell r="G4930" t="str">
            <v>Aguacatillo | Aguacate</v>
          </cell>
        </row>
        <row r="4931">
          <cell r="A4931">
            <v>209114101</v>
          </cell>
          <cell r="B4931" t="str">
            <v>Persea americana Mill.</v>
          </cell>
          <cell r="C4931" t="str">
            <v>Lauraceae</v>
          </cell>
          <cell r="D4931" t="str">
            <v>Persea</v>
          </cell>
          <cell r="E4931" t="str">
            <v>americana</v>
          </cell>
          <cell r="F4931" t="str">
            <v>Mill.</v>
          </cell>
          <cell r="G4931" t="str">
            <v>Aguacate | Palta</v>
          </cell>
        </row>
        <row r="4932">
          <cell r="A4932">
            <v>209114102</v>
          </cell>
          <cell r="B4932" t="str">
            <v>Persea areolatocostae (C.K.Allen) van der Werff</v>
          </cell>
          <cell r="C4932" t="str">
            <v>Lauraceae</v>
          </cell>
          <cell r="D4932" t="str">
            <v>Persea</v>
          </cell>
          <cell r="E4932" t="str">
            <v>areolatocostae</v>
          </cell>
          <cell r="F4932" t="str">
            <v>(C.K.Allen) van der Werff</v>
          </cell>
          <cell r="G4932" t="str">
            <v>Amarillo | Amarillo | Jigua blanco</v>
          </cell>
        </row>
        <row r="4933">
          <cell r="A4933">
            <v>209114103</v>
          </cell>
          <cell r="B4933" t="str">
            <v>Persea caerulea  (Ruiz &amp; Pav.) Mez</v>
          </cell>
          <cell r="C4933" t="str">
            <v>Lauraceae</v>
          </cell>
          <cell r="D4933" t="str">
            <v>Persea</v>
          </cell>
          <cell r="E4933" t="str">
            <v xml:space="preserve">caerulea </v>
          </cell>
          <cell r="F4933" t="str">
            <v>(Ruiz &amp; Pav.) Mez</v>
          </cell>
          <cell r="G4933" t="str">
            <v>Aguacatillo</v>
          </cell>
        </row>
        <row r="4934">
          <cell r="A4934">
            <v>209114104</v>
          </cell>
          <cell r="B4934" t="str">
            <v>Persea croizatii van der Werff</v>
          </cell>
          <cell r="C4934" t="str">
            <v>Lauraceae</v>
          </cell>
          <cell r="D4934" t="str">
            <v>Persea</v>
          </cell>
          <cell r="E4934" t="str">
            <v>croizatii</v>
          </cell>
          <cell r="F4934" t="str">
            <v>van der Werff</v>
          </cell>
          <cell r="G4934" t="str">
            <v>-</v>
          </cell>
        </row>
        <row r="4935">
          <cell r="A4935">
            <v>209114105</v>
          </cell>
          <cell r="B4935" t="str">
            <v>Persea cuneata Meisn.</v>
          </cell>
          <cell r="C4935" t="str">
            <v>Lauraceae</v>
          </cell>
          <cell r="D4935" t="str">
            <v>Persea</v>
          </cell>
          <cell r="E4935" t="str">
            <v>cuneata</v>
          </cell>
          <cell r="F4935" t="str">
            <v>Meisn.</v>
          </cell>
          <cell r="G4935" t="str">
            <v>-</v>
          </cell>
        </row>
        <row r="4936">
          <cell r="A4936">
            <v>209114106</v>
          </cell>
          <cell r="B4936" t="str">
            <v>Persea grandiflora L.E.Kopp</v>
          </cell>
          <cell r="C4936" t="str">
            <v>Lauraceae</v>
          </cell>
          <cell r="D4936" t="str">
            <v>Persea</v>
          </cell>
          <cell r="E4936" t="str">
            <v>grandiflora</v>
          </cell>
          <cell r="F4936" t="str">
            <v>L.E.Kopp</v>
          </cell>
          <cell r="G4936" t="str">
            <v>Medio comino</v>
          </cell>
        </row>
        <row r="4937">
          <cell r="A4937">
            <v>209114107</v>
          </cell>
          <cell r="B4937" t="str">
            <v>Persea hexanthera L.E.Kopp</v>
          </cell>
          <cell r="C4937" t="str">
            <v>Lauraceae</v>
          </cell>
          <cell r="D4937" t="str">
            <v>Persea</v>
          </cell>
          <cell r="E4937" t="str">
            <v>hexanthera</v>
          </cell>
          <cell r="F4937" t="str">
            <v>L.E.Kopp</v>
          </cell>
          <cell r="G4937" t="str">
            <v>-</v>
          </cell>
        </row>
        <row r="4938">
          <cell r="A4938">
            <v>209114108</v>
          </cell>
          <cell r="B4938" t="str">
            <v>Persea mutisii Kunth</v>
          </cell>
          <cell r="C4938" t="str">
            <v>Lauraceae</v>
          </cell>
          <cell r="D4938" t="str">
            <v>Persea</v>
          </cell>
          <cell r="E4938" t="str">
            <v>mutisii</v>
          </cell>
          <cell r="F4938" t="str">
            <v>Kunth</v>
          </cell>
          <cell r="G4938" t="str">
            <v>-</v>
          </cell>
        </row>
        <row r="4939">
          <cell r="A4939">
            <v>209114109</v>
          </cell>
          <cell r="B4939" t="str">
            <v>Persea perseiphylla (C.K.Allen) van der Werff</v>
          </cell>
          <cell r="C4939" t="str">
            <v>Lauraceae</v>
          </cell>
          <cell r="D4939" t="str">
            <v>Persea</v>
          </cell>
          <cell r="E4939" t="str">
            <v>perseiphylla</v>
          </cell>
          <cell r="F4939" t="str">
            <v>(C.K.Allen) van der Werff</v>
          </cell>
          <cell r="G4939" t="str">
            <v>-</v>
          </cell>
        </row>
        <row r="4940">
          <cell r="A4940">
            <v>209114110</v>
          </cell>
          <cell r="B4940" t="str">
            <v>Persea peruviana Nees</v>
          </cell>
          <cell r="C4940" t="str">
            <v>Lauraceae</v>
          </cell>
          <cell r="D4940" t="str">
            <v>Persea</v>
          </cell>
          <cell r="E4940" t="str">
            <v>peruviana</v>
          </cell>
          <cell r="F4940" t="str">
            <v>Nees</v>
          </cell>
          <cell r="G4940" t="str">
            <v>-</v>
          </cell>
        </row>
        <row r="4941">
          <cell r="A4941">
            <v>209114111</v>
          </cell>
          <cell r="B4941" t="str">
            <v>Persea pseudofasciculata L.E.Kopp</v>
          </cell>
          <cell r="C4941" t="str">
            <v>Lauraceae</v>
          </cell>
          <cell r="D4941" t="str">
            <v>Persea</v>
          </cell>
          <cell r="E4941" t="str">
            <v>pseudofasciculata</v>
          </cell>
          <cell r="F4941" t="str">
            <v>L.E.Kopp</v>
          </cell>
          <cell r="G4941" t="str">
            <v>-</v>
          </cell>
        </row>
        <row r="4942">
          <cell r="A4942">
            <v>209114112</v>
          </cell>
          <cell r="B4942" t="str">
            <v>Persea subcordata (Ruiz &amp; Pav.) Nees</v>
          </cell>
          <cell r="C4942" t="str">
            <v>Lauraceae</v>
          </cell>
          <cell r="D4942" t="str">
            <v>Persea</v>
          </cell>
          <cell r="E4942" t="str">
            <v>subcordata</v>
          </cell>
          <cell r="F4942" t="str">
            <v>(Ruiz &amp; Pav.) Nees</v>
          </cell>
          <cell r="G4942" t="str">
            <v>-</v>
          </cell>
        </row>
        <row r="4943">
          <cell r="A4943">
            <v>209115100</v>
          </cell>
          <cell r="B4943" t="str">
            <v>Pleurothyrium sp.</v>
          </cell>
          <cell r="C4943" t="str">
            <v>Lauraceae</v>
          </cell>
          <cell r="D4943" t="str">
            <v>Pleurothyrium</v>
          </cell>
          <cell r="E4943" t="str">
            <v>sp.</v>
          </cell>
          <cell r="F4943" t="str">
            <v>-</v>
          </cell>
          <cell r="G4943" t="str">
            <v>Amarillo</v>
          </cell>
        </row>
        <row r="4944">
          <cell r="A4944">
            <v>209115101</v>
          </cell>
          <cell r="B4944" t="str">
            <v>Pleurothyrium bifidum Nees</v>
          </cell>
          <cell r="C4944" t="str">
            <v>Lauraceae</v>
          </cell>
          <cell r="D4944" t="str">
            <v>Pleurothyrium</v>
          </cell>
          <cell r="E4944" t="str">
            <v>bifidum</v>
          </cell>
          <cell r="F4944" t="str">
            <v>Nees</v>
          </cell>
          <cell r="G4944" t="str">
            <v>-</v>
          </cell>
        </row>
        <row r="4945">
          <cell r="A4945">
            <v>209115102</v>
          </cell>
          <cell r="B4945" t="str">
            <v>Pleurothyrium insigne van der Werff</v>
          </cell>
          <cell r="C4945" t="str">
            <v>Lauraceae</v>
          </cell>
          <cell r="D4945" t="str">
            <v>Pleurothyrium</v>
          </cell>
          <cell r="E4945" t="str">
            <v>insigne</v>
          </cell>
          <cell r="F4945" t="str">
            <v>van der Werff</v>
          </cell>
          <cell r="G4945" t="str">
            <v>-</v>
          </cell>
        </row>
        <row r="4946">
          <cell r="A4946">
            <v>209115103</v>
          </cell>
          <cell r="B4946" t="str">
            <v>Pleurothyrium intermedium (Mez) Rohwer</v>
          </cell>
          <cell r="C4946" t="str">
            <v>Lauraceae</v>
          </cell>
          <cell r="D4946" t="str">
            <v>Pleurothyrium</v>
          </cell>
          <cell r="E4946" t="str">
            <v>intermedium</v>
          </cell>
          <cell r="F4946" t="str">
            <v>(Mez) Rohwer</v>
          </cell>
          <cell r="G4946" t="str">
            <v>Amarillo</v>
          </cell>
        </row>
        <row r="4947">
          <cell r="A4947">
            <v>209115104</v>
          </cell>
          <cell r="B4947" t="str">
            <v>Pleurothyrium maximum O.C.Schmidt</v>
          </cell>
          <cell r="C4947" t="str">
            <v>Lauraceae</v>
          </cell>
          <cell r="D4947" t="str">
            <v>Pleurothyrium</v>
          </cell>
          <cell r="E4947" t="str">
            <v>maximum</v>
          </cell>
          <cell r="F4947" t="str">
            <v>O.C.Schmidt</v>
          </cell>
          <cell r="G4947" t="str">
            <v>-</v>
          </cell>
        </row>
        <row r="4948">
          <cell r="A4948">
            <v>209115105</v>
          </cell>
          <cell r="B4948" t="str">
            <v>Pleurothyrium parviflorum Ducke</v>
          </cell>
          <cell r="C4948" t="str">
            <v>Lauraceae</v>
          </cell>
          <cell r="D4948" t="str">
            <v>Pleurothyrium</v>
          </cell>
          <cell r="E4948" t="str">
            <v>parviflorum</v>
          </cell>
          <cell r="F4948" t="str">
            <v>Ducke</v>
          </cell>
          <cell r="G4948" t="str">
            <v>-</v>
          </cell>
        </row>
        <row r="4949">
          <cell r="A4949">
            <v>209115106</v>
          </cell>
          <cell r="B4949" t="str">
            <v>Pleurothyrium poeppigii Nees</v>
          </cell>
          <cell r="C4949" t="str">
            <v>Lauraceae</v>
          </cell>
          <cell r="D4949" t="str">
            <v>Pleurothyrium</v>
          </cell>
          <cell r="E4949" t="str">
            <v>poeppigii</v>
          </cell>
          <cell r="F4949" t="str">
            <v>Nees</v>
          </cell>
          <cell r="G4949" t="str">
            <v>Jigua</v>
          </cell>
        </row>
        <row r="4950">
          <cell r="A4950">
            <v>209115107</v>
          </cell>
          <cell r="B4950" t="str">
            <v>Pleurothyrium tomentellum van der Werff</v>
          </cell>
          <cell r="C4950" t="str">
            <v>Lauraceae</v>
          </cell>
          <cell r="D4950" t="str">
            <v>Pleurothyrium</v>
          </cell>
          <cell r="E4950" t="str">
            <v>tomentellum</v>
          </cell>
          <cell r="F4950" t="str">
            <v>van der Werff</v>
          </cell>
          <cell r="G4950" t="str">
            <v>-</v>
          </cell>
        </row>
        <row r="4951">
          <cell r="A4951">
            <v>209115108</v>
          </cell>
          <cell r="B4951" t="str">
            <v>Pleurothyrium trianae (Mez) Rohwer</v>
          </cell>
          <cell r="C4951" t="str">
            <v>Lauraceae</v>
          </cell>
          <cell r="D4951" t="str">
            <v>Pleurothyrium</v>
          </cell>
          <cell r="E4951" t="str">
            <v>trianae</v>
          </cell>
          <cell r="F4951" t="str">
            <v>(Mez) Rohwer</v>
          </cell>
          <cell r="G4951" t="str">
            <v>-</v>
          </cell>
        </row>
        <row r="4952">
          <cell r="A4952">
            <v>209116100</v>
          </cell>
          <cell r="B4952" t="str">
            <v>Rhodostemonodaphne sp.</v>
          </cell>
          <cell r="C4952" t="str">
            <v>Lauraceae</v>
          </cell>
          <cell r="D4952" t="str">
            <v>Rhodostemonodaphne</v>
          </cell>
          <cell r="E4952" t="str">
            <v>sp.</v>
          </cell>
          <cell r="F4952" t="str">
            <v>-</v>
          </cell>
          <cell r="G4952" t="str">
            <v>Palo rasquiñoso | Amarillo</v>
          </cell>
        </row>
        <row r="4953">
          <cell r="A4953">
            <v>209116101</v>
          </cell>
          <cell r="B4953" t="str">
            <v>Rhodostemonodaphne dioica (Mez) Rohwer</v>
          </cell>
          <cell r="C4953" t="str">
            <v>Lauraceae</v>
          </cell>
          <cell r="D4953" t="str">
            <v>Rhodostemonodaphne</v>
          </cell>
          <cell r="E4953" t="str">
            <v>dioica</v>
          </cell>
          <cell r="F4953" t="str">
            <v>(Mez) Rohwer</v>
          </cell>
          <cell r="G4953" t="str">
            <v>-</v>
          </cell>
        </row>
        <row r="4954">
          <cell r="A4954">
            <v>209116102</v>
          </cell>
          <cell r="B4954" t="str">
            <v>Rhodostemonodaphne frontinensis Madriñán</v>
          </cell>
          <cell r="C4954" t="str">
            <v>Lauraceae</v>
          </cell>
          <cell r="D4954" t="str">
            <v>Rhodostemonodaphne</v>
          </cell>
          <cell r="E4954" t="str">
            <v>frontinensis</v>
          </cell>
          <cell r="F4954" t="str">
            <v>Madriñán</v>
          </cell>
          <cell r="G4954" t="str">
            <v>-</v>
          </cell>
        </row>
        <row r="4955">
          <cell r="A4955">
            <v>209116103</v>
          </cell>
          <cell r="B4955" t="str">
            <v>Rhodostemonodaphne juruensis (A.C.Sm.) Chanderb.</v>
          </cell>
          <cell r="C4955" t="str">
            <v>Lauraceae</v>
          </cell>
          <cell r="D4955" t="str">
            <v>Rhodostemonodaphne</v>
          </cell>
          <cell r="E4955" t="str">
            <v>juruensis</v>
          </cell>
          <cell r="F4955" t="str">
            <v>(A.C.Sm.) Chanderb.</v>
          </cell>
          <cell r="G4955" t="str">
            <v>-</v>
          </cell>
        </row>
        <row r="4956">
          <cell r="A4956">
            <v>209116104</v>
          </cell>
          <cell r="B4956" t="str">
            <v>Rhodostemonodaphne kunthiana (Nees) Rohwer</v>
          </cell>
          <cell r="C4956" t="str">
            <v>Lauraceae</v>
          </cell>
          <cell r="D4956" t="str">
            <v>Rhodostemonodaphne</v>
          </cell>
          <cell r="E4956" t="str">
            <v>kunthiana</v>
          </cell>
          <cell r="F4956" t="str">
            <v>(Nees) Rohwer</v>
          </cell>
          <cell r="G4956" t="str">
            <v>-</v>
          </cell>
        </row>
        <row r="4957">
          <cell r="A4957">
            <v>209116105</v>
          </cell>
          <cell r="B4957" t="str">
            <v>Rhodostemonodaphne licanioides (A.C.Sm.) Madriñán</v>
          </cell>
          <cell r="C4957" t="str">
            <v>Lauraceae</v>
          </cell>
          <cell r="D4957" t="str">
            <v>Rhodostemonodaphne</v>
          </cell>
          <cell r="E4957" t="str">
            <v>licanioides</v>
          </cell>
          <cell r="F4957" t="str">
            <v>(A.C.Sm.) Madriñán</v>
          </cell>
          <cell r="G4957" t="str">
            <v>-</v>
          </cell>
        </row>
        <row r="4958">
          <cell r="A4958">
            <v>209116106</v>
          </cell>
          <cell r="B4958" t="str">
            <v>Rhodostemonodaphne negrensis Madriñán</v>
          </cell>
          <cell r="C4958" t="str">
            <v>Lauraceae</v>
          </cell>
          <cell r="D4958" t="str">
            <v>Rhodostemonodaphne</v>
          </cell>
          <cell r="E4958" t="str">
            <v>negrensis</v>
          </cell>
          <cell r="F4958" t="str">
            <v>Madriñán</v>
          </cell>
          <cell r="G4958" t="str">
            <v>-</v>
          </cell>
        </row>
        <row r="4959">
          <cell r="A4959">
            <v>209116107</v>
          </cell>
          <cell r="B4959" t="str">
            <v>Rhodostemonodaphne parvifolia Madriñán</v>
          </cell>
          <cell r="C4959" t="str">
            <v>Lauraceae</v>
          </cell>
          <cell r="D4959" t="str">
            <v>Rhodostemonodaphne</v>
          </cell>
          <cell r="E4959" t="str">
            <v>parvifolia</v>
          </cell>
          <cell r="F4959" t="str">
            <v>Madriñán</v>
          </cell>
          <cell r="G4959" t="str">
            <v>-</v>
          </cell>
        </row>
        <row r="4960">
          <cell r="A4960">
            <v>209116108</v>
          </cell>
          <cell r="B4960" t="str">
            <v>Rhodostemonodaphne peneia Madriñán</v>
          </cell>
          <cell r="C4960" t="str">
            <v>Lauraceae</v>
          </cell>
          <cell r="D4960" t="str">
            <v>Rhodostemonodaphne</v>
          </cell>
          <cell r="E4960" t="str">
            <v>peneia</v>
          </cell>
          <cell r="F4960" t="str">
            <v>Madriñán</v>
          </cell>
          <cell r="G4960" t="str">
            <v>-</v>
          </cell>
        </row>
        <row r="4961">
          <cell r="A4961">
            <v>209116109</v>
          </cell>
          <cell r="B4961" t="str">
            <v>Rhodostemonodaphne praeclara (Sandwith) Madriñán</v>
          </cell>
          <cell r="C4961" t="str">
            <v>Lauraceae</v>
          </cell>
          <cell r="D4961" t="str">
            <v>Rhodostemonodaphne</v>
          </cell>
          <cell r="E4961" t="str">
            <v>praeclara</v>
          </cell>
          <cell r="F4961" t="str">
            <v>(Sandwith) Madriñán</v>
          </cell>
          <cell r="G4961" t="str">
            <v>Amarillo</v>
          </cell>
        </row>
        <row r="4962">
          <cell r="A4962">
            <v>209117100</v>
          </cell>
          <cell r="B4962" t="str">
            <v>Sextonia rubra (Mez) van der Werff</v>
          </cell>
          <cell r="C4962" t="str">
            <v>Lauraceae</v>
          </cell>
          <cell r="D4962" t="str">
            <v>Sextonia</v>
          </cell>
          <cell r="E4962" t="str">
            <v>rubra</v>
          </cell>
          <cell r="F4962" t="str">
            <v>(Mez) van der Werff</v>
          </cell>
          <cell r="G4962" t="str">
            <v>-</v>
          </cell>
        </row>
        <row r="4963">
          <cell r="A4963">
            <v>210100100</v>
          </cell>
          <cell r="B4963" t="str">
            <v>Allantoma sp.</v>
          </cell>
          <cell r="C4963" t="str">
            <v>Lecythidaceae</v>
          </cell>
          <cell r="D4963" t="str">
            <v>Allantoma</v>
          </cell>
          <cell r="E4963" t="str">
            <v>sp.</v>
          </cell>
          <cell r="F4963" t="str">
            <v>-</v>
          </cell>
          <cell r="G4963" t="str">
            <v>-</v>
          </cell>
        </row>
        <row r="4964">
          <cell r="A4964">
            <v>210100101</v>
          </cell>
          <cell r="B4964" t="str">
            <v>Allantoma decandra (Ducke) S.A.Mori, YaY.Huang &amp; Prance</v>
          </cell>
          <cell r="C4964" t="str">
            <v>Lecythidaceae</v>
          </cell>
          <cell r="D4964" t="str">
            <v>Allantoma</v>
          </cell>
          <cell r="E4964" t="str">
            <v>decandra</v>
          </cell>
          <cell r="F4964" t="str">
            <v>(Ducke) S.A.Mori, YaY.Huang &amp; Prance</v>
          </cell>
          <cell r="G4964" t="str">
            <v>Palo de puerco | Carguero | Cumé | Castañito | Abarco</v>
          </cell>
        </row>
        <row r="4965">
          <cell r="A4965">
            <v>210100102</v>
          </cell>
          <cell r="B4965" t="str">
            <v>Allantoma lineata (Mart. &amp; O.Berg) Miers</v>
          </cell>
          <cell r="C4965" t="str">
            <v>Lecythidaceae</v>
          </cell>
          <cell r="D4965" t="str">
            <v>Allantoma</v>
          </cell>
          <cell r="E4965" t="str">
            <v>lineata</v>
          </cell>
          <cell r="F4965" t="str">
            <v>(Mart. &amp; O.Berg) Miers</v>
          </cell>
          <cell r="G4965" t="str">
            <v>-</v>
          </cell>
        </row>
        <row r="4966">
          <cell r="A4966">
            <v>210100103</v>
          </cell>
          <cell r="B4966" t="str">
            <v>Allantoma pluriflora (Ducke) S.A.Mori, Y.Y.Huang &amp; Prance</v>
          </cell>
          <cell r="C4966" t="str">
            <v>Lecythidaceae</v>
          </cell>
          <cell r="D4966" t="str">
            <v>Allantoma</v>
          </cell>
          <cell r="E4966" t="str">
            <v>pluriflora</v>
          </cell>
          <cell r="F4966" t="str">
            <v>(Ducke) S.A.Mori, Y.Y.Huang &amp; Prance</v>
          </cell>
          <cell r="G4966" t="str">
            <v>Carguero</v>
          </cell>
        </row>
        <row r="4967">
          <cell r="A4967">
            <v>210101100</v>
          </cell>
          <cell r="B4967" t="str">
            <v>Asteranthos brasiliensis Desf.</v>
          </cell>
          <cell r="C4967" t="str">
            <v>Lecythidaceae</v>
          </cell>
          <cell r="D4967" t="str">
            <v>Asteranthos</v>
          </cell>
          <cell r="E4967" t="str">
            <v>brasiliensis</v>
          </cell>
          <cell r="F4967" t="str">
            <v>Desf.</v>
          </cell>
          <cell r="G4967" t="str">
            <v>-</v>
          </cell>
        </row>
        <row r="4968">
          <cell r="A4968">
            <v>210102100</v>
          </cell>
          <cell r="B4968" t="str">
            <v>Bertholletia excelsa Bonpl.</v>
          </cell>
          <cell r="C4968" t="str">
            <v>Lecythidaceae</v>
          </cell>
          <cell r="D4968" t="str">
            <v>Bertholletia</v>
          </cell>
          <cell r="E4968" t="str">
            <v>excelsa</v>
          </cell>
          <cell r="F4968" t="str">
            <v>Bonpl.</v>
          </cell>
          <cell r="G4968" t="str">
            <v>Castaño de Brasil | Castaño | Nuez del Brasil</v>
          </cell>
        </row>
        <row r="4969">
          <cell r="A4969">
            <v>210103100</v>
          </cell>
          <cell r="B4969" t="str">
            <v>Cariniana sp.</v>
          </cell>
          <cell r="C4969" t="str">
            <v>Lecythidaceae</v>
          </cell>
          <cell r="D4969" t="str">
            <v>Cariniana</v>
          </cell>
          <cell r="E4969" t="str">
            <v>sp.</v>
          </cell>
          <cell r="F4969" t="str">
            <v>-</v>
          </cell>
          <cell r="G4969" t="str">
            <v>Abarco | Cachimbo blanco</v>
          </cell>
        </row>
        <row r="4970">
          <cell r="A4970">
            <v>210103101</v>
          </cell>
          <cell r="B4970" t="str">
            <v>Cariniana domestica (Mart.) Miers</v>
          </cell>
          <cell r="C4970" t="str">
            <v>Lecythidaceae</v>
          </cell>
          <cell r="D4970" t="str">
            <v>Cariniana</v>
          </cell>
          <cell r="E4970" t="str">
            <v>domestica</v>
          </cell>
          <cell r="F4970" t="str">
            <v>(Mart.) Miers</v>
          </cell>
          <cell r="G4970" t="str">
            <v>Copa-abarco | Papelillo</v>
          </cell>
        </row>
        <row r="4971">
          <cell r="A4971">
            <v>210103102</v>
          </cell>
          <cell r="B4971" t="str">
            <v>Cariniana pyriformis Miers</v>
          </cell>
          <cell r="C4971" t="str">
            <v>Lecythidaceae</v>
          </cell>
          <cell r="D4971" t="str">
            <v>Cariniana</v>
          </cell>
          <cell r="E4971" t="str">
            <v>pyriformis</v>
          </cell>
          <cell r="F4971" t="str">
            <v>Miers</v>
          </cell>
          <cell r="G4971" t="str">
            <v xml:space="preserve">Abarco | Abarco, Chibuga </v>
          </cell>
        </row>
        <row r="4972">
          <cell r="A4972">
            <v>210104100</v>
          </cell>
          <cell r="B4972" t="str">
            <v>Corythophora sp.</v>
          </cell>
          <cell r="C4972" t="str">
            <v>Lecythidaceae</v>
          </cell>
          <cell r="D4972" t="str">
            <v>Corythophora</v>
          </cell>
          <cell r="E4972" t="str">
            <v>sp.</v>
          </cell>
          <cell r="F4972" t="str">
            <v>-</v>
          </cell>
          <cell r="G4972" t="str">
            <v>-</v>
          </cell>
        </row>
        <row r="4973">
          <cell r="A4973">
            <v>210105100</v>
          </cell>
          <cell r="B4973" t="str">
            <v>Couratari sp.</v>
          </cell>
          <cell r="C4973" t="str">
            <v>Lecythidaceae</v>
          </cell>
          <cell r="D4973" t="str">
            <v>Couratari</v>
          </cell>
          <cell r="E4973" t="str">
            <v>sp.</v>
          </cell>
          <cell r="F4973" t="str">
            <v>-</v>
          </cell>
          <cell r="G4973" t="str">
            <v>Carguero de mico tanque | Fono | Carguero</v>
          </cell>
        </row>
        <row r="4974">
          <cell r="A4974">
            <v>210105101</v>
          </cell>
          <cell r="B4974" t="str">
            <v>Couratari guianensis Aubl.</v>
          </cell>
          <cell r="C4974" t="str">
            <v>Lecythidaceae</v>
          </cell>
          <cell r="D4974" t="str">
            <v>Couratari</v>
          </cell>
          <cell r="E4974" t="str">
            <v>guianensis</v>
          </cell>
          <cell r="F4974" t="str">
            <v>Aubl.</v>
          </cell>
          <cell r="G4974" t="str">
            <v>Pona | Fono | carguero | Carguero | Fono</v>
          </cell>
        </row>
        <row r="4975">
          <cell r="A4975">
            <v>210105102</v>
          </cell>
          <cell r="B4975" t="str">
            <v>Couratari macrosperma A.C.Sm.</v>
          </cell>
          <cell r="C4975" t="str">
            <v>Lecythidaceae</v>
          </cell>
          <cell r="D4975" t="str">
            <v>Couratari</v>
          </cell>
          <cell r="E4975" t="str">
            <v>macrosperma</v>
          </cell>
          <cell r="F4975" t="str">
            <v>A.C.Sm.</v>
          </cell>
          <cell r="G4975" t="str">
            <v>-</v>
          </cell>
        </row>
        <row r="4976">
          <cell r="A4976">
            <v>210105103</v>
          </cell>
          <cell r="B4976" t="str">
            <v>Couratari oligantha A.C.Sm.</v>
          </cell>
          <cell r="C4976" t="str">
            <v>Lecythidaceae</v>
          </cell>
          <cell r="D4976" t="str">
            <v>Couratari</v>
          </cell>
          <cell r="E4976" t="str">
            <v>oligantha</v>
          </cell>
          <cell r="F4976" t="str">
            <v>A.C.Sm.</v>
          </cell>
          <cell r="G4976" t="str">
            <v>Carguero | Carguero de perico | Carguero de rebalse</v>
          </cell>
        </row>
        <row r="4977">
          <cell r="A4977">
            <v>210105104</v>
          </cell>
          <cell r="B4977" t="str">
            <v>Couratari stellata A.C.Sm.</v>
          </cell>
          <cell r="C4977" t="str">
            <v>Lecythidaceae</v>
          </cell>
          <cell r="D4977" t="str">
            <v>Couratari</v>
          </cell>
          <cell r="E4977" t="str">
            <v>stellata</v>
          </cell>
          <cell r="F4977" t="str">
            <v>A.C.Sm.</v>
          </cell>
          <cell r="G4977" t="str">
            <v>Mata-mata colorado | Carguero negro</v>
          </cell>
        </row>
        <row r="4978">
          <cell r="A4978">
            <v>210106100</v>
          </cell>
          <cell r="B4978" t="str">
            <v>Couroupita sp.</v>
          </cell>
          <cell r="C4978" t="str">
            <v>Lecythidaceae</v>
          </cell>
          <cell r="D4978" t="str">
            <v>Couroupita</v>
          </cell>
          <cell r="E4978" t="str">
            <v>sp.</v>
          </cell>
          <cell r="F4978" t="str">
            <v>-</v>
          </cell>
          <cell r="G4978" t="str">
            <v>Castaño | Fono</v>
          </cell>
        </row>
        <row r="4979">
          <cell r="A4979">
            <v>210106101</v>
          </cell>
          <cell r="B4979" t="str">
            <v>Couroupita guianensis Aubl.</v>
          </cell>
          <cell r="C4979" t="str">
            <v>Lecythidaceae</v>
          </cell>
          <cell r="D4979" t="str">
            <v>Couroupita</v>
          </cell>
          <cell r="E4979" t="str">
            <v>guianensis</v>
          </cell>
          <cell r="F4979" t="str">
            <v>Aubl.</v>
          </cell>
          <cell r="G4979" t="str">
            <v>Maraco | Totumo de monte</v>
          </cell>
        </row>
        <row r="4980">
          <cell r="A4980">
            <v>210106102</v>
          </cell>
          <cell r="B4980" t="str">
            <v>Couroupita subsessilis Pilg.</v>
          </cell>
          <cell r="C4980" t="str">
            <v>Lecythidaceae</v>
          </cell>
          <cell r="D4980" t="str">
            <v>Couroupita</v>
          </cell>
          <cell r="E4980" t="str">
            <v>subsessilis</v>
          </cell>
          <cell r="F4980" t="str">
            <v>Pilg.</v>
          </cell>
          <cell r="G4980" t="str">
            <v>Castaño de zona inundable | Yacoinda (Guanano)</v>
          </cell>
        </row>
        <row r="4981">
          <cell r="A4981">
            <v>210107100</v>
          </cell>
          <cell r="B4981" t="str">
            <v>Eschweilera sp.</v>
          </cell>
          <cell r="C4981" t="str">
            <v>Lecythidaceae</v>
          </cell>
          <cell r="D4981" t="str">
            <v>Eschweilera</v>
          </cell>
          <cell r="E4981" t="str">
            <v>sp.</v>
          </cell>
          <cell r="F4981" t="str">
            <v>-</v>
          </cell>
          <cell r="G4981" t="str">
            <v>Palo de gavilán | Carguero | Fono | Matamatá | Matamata copiai | Fono blanco | Fono medicinal</v>
          </cell>
        </row>
        <row r="4982">
          <cell r="A4982">
            <v>210107101</v>
          </cell>
          <cell r="B4982" t="str">
            <v>Eschweilera alata A.C.Sm.</v>
          </cell>
          <cell r="C4982" t="str">
            <v>Lecythidaceae</v>
          </cell>
          <cell r="D4982" t="str">
            <v>Eschweilera</v>
          </cell>
          <cell r="E4982" t="str">
            <v>alata</v>
          </cell>
          <cell r="F4982" t="str">
            <v>A.C.Sm.</v>
          </cell>
          <cell r="G4982" t="str">
            <v>Carguero de gavilán | Cabo de hacha | Palo de gavilán | Matamatá rojo</v>
          </cell>
        </row>
        <row r="4983">
          <cell r="A4983">
            <v>210107102</v>
          </cell>
          <cell r="B4983" t="str">
            <v>Eschweilera albiflora (DC.) Miers</v>
          </cell>
          <cell r="C4983" t="str">
            <v>Lecythidaceae</v>
          </cell>
          <cell r="D4983" t="str">
            <v>Eschweilera</v>
          </cell>
          <cell r="E4983" t="str">
            <v>albiflora</v>
          </cell>
          <cell r="F4983" t="str">
            <v>(DC.) Miers</v>
          </cell>
          <cell r="G4983" t="str">
            <v>Fono blanco | Matamatá | Carguero</v>
          </cell>
        </row>
        <row r="4984">
          <cell r="A4984">
            <v>210107103</v>
          </cell>
          <cell r="B4984" t="str">
            <v>Eschweilera andina (Rusby) J.F.Macbr.</v>
          </cell>
          <cell r="C4984" t="str">
            <v>Lecythidaceae</v>
          </cell>
          <cell r="D4984" t="str">
            <v>Eschweilera</v>
          </cell>
          <cell r="E4984" t="str">
            <v>andina</v>
          </cell>
          <cell r="F4984" t="str">
            <v>(Rusby) J.F.Macbr.</v>
          </cell>
          <cell r="G4984" t="str">
            <v>Popay | Carguero negro | Fono | Carguero de gavilán | Carguero de mojarra | Carguero de guacamayo | Carguero</v>
          </cell>
        </row>
        <row r="4985">
          <cell r="A4985">
            <v>210107104</v>
          </cell>
          <cell r="B4985" t="str">
            <v>Eschweilera bracteosa (O.Berg) Miers</v>
          </cell>
          <cell r="C4985" t="str">
            <v>Lecythidaceae</v>
          </cell>
          <cell r="D4985" t="str">
            <v>Eschweilera</v>
          </cell>
          <cell r="E4985" t="str">
            <v>bracteosa</v>
          </cell>
          <cell r="F4985" t="str">
            <v>(O.Berg) Miers</v>
          </cell>
          <cell r="G4985" t="str">
            <v>Machimango | Huesillo | Carguero</v>
          </cell>
        </row>
        <row r="4986">
          <cell r="A4986">
            <v>210107105</v>
          </cell>
          <cell r="B4986" t="str">
            <v>Eschweilera cabrerana Philipson</v>
          </cell>
          <cell r="C4986" t="str">
            <v>Lecythidaceae</v>
          </cell>
          <cell r="D4986" t="str">
            <v>Eschweilera</v>
          </cell>
          <cell r="E4986" t="str">
            <v>cabrerana</v>
          </cell>
          <cell r="F4986" t="str">
            <v>Philipson</v>
          </cell>
          <cell r="G4986" t="str">
            <v>Cabo de hacha</v>
          </cell>
        </row>
        <row r="4987">
          <cell r="A4987">
            <v>210107106</v>
          </cell>
          <cell r="B4987" t="str">
            <v>Eschweilera chartaceifolia S.A.Mori</v>
          </cell>
          <cell r="C4987" t="str">
            <v>Lecythidaceae</v>
          </cell>
          <cell r="D4987" t="str">
            <v>Eschweilera</v>
          </cell>
          <cell r="E4987" t="str">
            <v>chartaceifolia</v>
          </cell>
          <cell r="F4987" t="str">
            <v>S.A.Mori</v>
          </cell>
          <cell r="G4987" t="str">
            <v>Carguero</v>
          </cell>
        </row>
        <row r="4988">
          <cell r="A4988">
            <v>210107107</v>
          </cell>
          <cell r="B4988" t="str">
            <v>Eschweilera coriacea (DC.) S.A.Mori</v>
          </cell>
          <cell r="C4988" t="str">
            <v>Lecythidaceae</v>
          </cell>
          <cell r="D4988" t="str">
            <v>Eschweilera</v>
          </cell>
          <cell r="E4988" t="str">
            <v>coriacea</v>
          </cell>
          <cell r="F4988" t="str">
            <v>(DC.) S.A.Mori</v>
          </cell>
          <cell r="G4988" t="str">
            <v>Carguero | Carguero negro | Palo de gavilán | Fono blanco | Fono | Carguero de mojarra | Popay | Matamata ripero | carguero blanco | carguero de lombriz</v>
          </cell>
        </row>
        <row r="4989">
          <cell r="A4989">
            <v>210107108</v>
          </cell>
          <cell r="B4989" t="str">
            <v>Eschweilera gigantea (R.Knuth) J.F.Macbr.</v>
          </cell>
          <cell r="C4989" t="str">
            <v>Lecythidaceae</v>
          </cell>
          <cell r="D4989" t="str">
            <v>Eschweilera</v>
          </cell>
          <cell r="E4989" t="str">
            <v>gigantea</v>
          </cell>
          <cell r="F4989" t="str">
            <v>(R.Knuth) J.F.Macbr.</v>
          </cell>
          <cell r="G4989" t="str">
            <v>Castaño | Carguero | Fono blanco</v>
          </cell>
        </row>
        <row r="4990">
          <cell r="A4990">
            <v>210107109</v>
          </cell>
          <cell r="B4990" t="str">
            <v>Eschweilera itayensis R.Knuth</v>
          </cell>
          <cell r="C4990" t="str">
            <v>Lecythidaceae</v>
          </cell>
          <cell r="D4990" t="str">
            <v>Eschweilera</v>
          </cell>
          <cell r="E4990" t="str">
            <v>itayensis</v>
          </cell>
          <cell r="F4990" t="str">
            <v>R.Knuth</v>
          </cell>
          <cell r="G4990" t="str">
            <v>Carguero de gavilán | Fono colorado | Copay | Fono blanco | Fono | Carguero negro | Popay de rebalse | Carguero popai</v>
          </cell>
        </row>
        <row r="4991">
          <cell r="A4991">
            <v>210107110</v>
          </cell>
          <cell r="B4991" t="str">
            <v>Eschweilera juruensis R.Knuth</v>
          </cell>
          <cell r="C4991" t="str">
            <v>Lecythidaceae</v>
          </cell>
          <cell r="D4991" t="str">
            <v>Eschweilera</v>
          </cell>
          <cell r="E4991" t="str">
            <v>juruensis</v>
          </cell>
          <cell r="F4991" t="str">
            <v>R.Knuth</v>
          </cell>
          <cell r="G4991" t="str">
            <v>Carguero | Carguero | Palo de gavilán</v>
          </cell>
        </row>
        <row r="4992">
          <cell r="A4992">
            <v>210107111</v>
          </cell>
          <cell r="B4992" t="str">
            <v>Eschweilera laevicarpa S.A.Mori</v>
          </cell>
          <cell r="C4992" t="str">
            <v>Lecythidaceae</v>
          </cell>
          <cell r="D4992" t="str">
            <v>Eschweilera</v>
          </cell>
          <cell r="E4992" t="str">
            <v>laevicarpa</v>
          </cell>
          <cell r="F4992" t="str">
            <v>S.A.Mori</v>
          </cell>
          <cell r="G4992" t="str">
            <v>Palo de gavilán</v>
          </cell>
        </row>
        <row r="4993">
          <cell r="A4993">
            <v>210107112</v>
          </cell>
          <cell r="B4993" t="str">
            <v>Eschweilera ovalifolia (DC.) Nied.</v>
          </cell>
          <cell r="C4993" t="str">
            <v>Lecythidaceae</v>
          </cell>
          <cell r="D4993" t="str">
            <v>Eschweilera</v>
          </cell>
          <cell r="E4993" t="str">
            <v>ovalifolia</v>
          </cell>
          <cell r="F4993" t="str">
            <v>(DC.) Nied.</v>
          </cell>
          <cell r="G4993" t="str">
            <v>Carguero</v>
          </cell>
        </row>
        <row r="4994">
          <cell r="A4994">
            <v>210107113</v>
          </cell>
          <cell r="B4994" t="str">
            <v>Eschweilera paniculata (O.Berg) Miers</v>
          </cell>
          <cell r="C4994" t="str">
            <v>Lecythidaceae</v>
          </cell>
          <cell r="D4994" t="str">
            <v>Eschweilera</v>
          </cell>
          <cell r="E4994" t="str">
            <v>paniculata</v>
          </cell>
          <cell r="F4994" t="str">
            <v>(O.Berg) Miers</v>
          </cell>
          <cell r="G4994" t="str">
            <v>-</v>
          </cell>
        </row>
        <row r="4995">
          <cell r="A4995">
            <v>210107114</v>
          </cell>
          <cell r="B4995" t="str">
            <v>Eschweilera parviflora (Aubl.) Miers</v>
          </cell>
          <cell r="C4995" t="str">
            <v>Lecythidaceae</v>
          </cell>
          <cell r="D4995" t="str">
            <v>Eschweilera</v>
          </cell>
          <cell r="E4995" t="str">
            <v>parviflora</v>
          </cell>
          <cell r="F4995" t="str">
            <v>(Aubl.) Miers</v>
          </cell>
          <cell r="G4995" t="str">
            <v>Fono | Carguero de boa | Carguero | Turí | Matamatá | Huasca | Popay | Popay carguero | Carguero de mojarra | Palo de gavilán</v>
          </cell>
        </row>
        <row r="4996">
          <cell r="A4996">
            <v>210107115</v>
          </cell>
          <cell r="B4996" t="str">
            <v>Eschweilera parvifolia Mart. ex DC.</v>
          </cell>
          <cell r="C4996" t="str">
            <v>Lecythidaceae</v>
          </cell>
          <cell r="D4996" t="str">
            <v>Eschweilera</v>
          </cell>
          <cell r="E4996" t="str">
            <v>parvifolia</v>
          </cell>
          <cell r="F4996" t="str">
            <v>Mart. ex DC.</v>
          </cell>
          <cell r="G4996" t="str">
            <v>Fono</v>
          </cell>
        </row>
        <row r="4997">
          <cell r="A4997">
            <v>210107116</v>
          </cell>
          <cell r="B4997" t="str">
            <v>Eschweilera pedicellata (Rich.) S.A.Mori</v>
          </cell>
          <cell r="C4997" t="str">
            <v>Lecythidaceae</v>
          </cell>
          <cell r="D4997" t="str">
            <v>Eschweilera</v>
          </cell>
          <cell r="E4997" t="str">
            <v>pedicellata</v>
          </cell>
          <cell r="F4997" t="str">
            <v>(Rich.) S.A.Mori</v>
          </cell>
          <cell r="G4997" t="str">
            <v>Matamatá | Matamata blanco</v>
          </cell>
        </row>
        <row r="4998">
          <cell r="A4998">
            <v>210107117</v>
          </cell>
          <cell r="B4998" t="str">
            <v>Eschweilera punctata S.A.Mori</v>
          </cell>
          <cell r="C4998" t="str">
            <v>Lecythidaceae</v>
          </cell>
          <cell r="D4998" t="str">
            <v>Eschweilera</v>
          </cell>
          <cell r="E4998" t="str">
            <v>punctata</v>
          </cell>
          <cell r="F4998" t="str">
            <v>S.A.Mori</v>
          </cell>
          <cell r="G4998" t="str">
            <v>Popay de mochilero | Carguero | Matamatá cascudo | Carguero blanco | Castañin | Castaño falso | Mata-matá</v>
          </cell>
        </row>
        <row r="4999">
          <cell r="A4999">
            <v>210107118</v>
          </cell>
          <cell r="B4999" t="str">
            <v>Eschweilera revoluta S.A.Mori</v>
          </cell>
          <cell r="C4999" t="str">
            <v>Lecythidaceae</v>
          </cell>
          <cell r="D4999" t="str">
            <v>Eschweilera</v>
          </cell>
          <cell r="E4999" t="str">
            <v>revoluta</v>
          </cell>
          <cell r="F4999" t="str">
            <v>S.A.Mori</v>
          </cell>
          <cell r="G4999" t="str">
            <v>-</v>
          </cell>
        </row>
        <row r="5000">
          <cell r="A5000">
            <v>210107119</v>
          </cell>
          <cell r="B5000" t="str">
            <v>Eschweilera rufifolia S.A.Mori</v>
          </cell>
          <cell r="C5000" t="str">
            <v>Lecythidaceae</v>
          </cell>
          <cell r="D5000" t="str">
            <v>Eschweilera</v>
          </cell>
          <cell r="E5000" t="str">
            <v>rufifolia</v>
          </cell>
          <cell r="F5000" t="str">
            <v>S.A.Mori</v>
          </cell>
          <cell r="G5000" t="str">
            <v>Carguero | Matamatá | Chibillo | Turí | Popay | Fono | Palo de gavilán | Fono rojo</v>
          </cell>
        </row>
        <row r="5001">
          <cell r="A5001">
            <v>210107120</v>
          </cell>
          <cell r="B5001" t="str">
            <v>Eschweilera subglandulosa (Steud. ex O.Berg) Miers</v>
          </cell>
          <cell r="C5001" t="str">
            <v>Lecythidaceae</v>
          </cell>
          <cell r="D5001" t="str">
            <v>Eschweilera</v>
          </cell>
          <cell r="E5001" t="str">
            <v>subglandulosa</v>
          </cell>
          <cell r="F5001" t="str">
            <v>(Steud. ex O.Berg) Miers</v>
          </cell>
          <cell r="G5001" t="str">
            <v>Matamata | Matamata negro</v>
          </cell>
        </row>
        <row r="5002">
          <cell r="A5002">
            <v>210107121</v>
          </cell>
          <cell r="B5002" t="str">
            <v>Eschweilera tenuifolia (O.Berg) Miers</v>
          </cell>
          <cell r="C5002" t="str">
            <v>Lecythidaceae</v>
          </cell>
          <cell r="D5002" t="str">
            <v>Eschweilera</v>
          </cell>
          <cell r="E5002" t="str">
            <v>tenuifolia</v>
          </cell>
          <cell r="F5002" t="str">
            <v>(O.Berg) Miers</v>
          </cell>
          <cell r="G5002" t="str">
            <v>-</v>
          </cell>
        </row>
        <row r="5003">
          <cell r="A5003">
            <v>210107122</v>
          </cell>
          <cell r="B5003" t="str">
            <v>Eschweilera tessmannii R.Knuth</v>
          </cell>
          <cell r="C5003" t="str">
            <v>Lecythidaceae</v>
          </cell>
          <cell r="D5003" t="str">
            <v>Eschweilera</v>
          </cell>
          <cell r="E5003" t="str">
            <v>tessmannii</v>
          </cell>
          <cell r="F5003" t="str">
            <v>R.Knuth</v>
          </cell>
          <cell r="G5003" t="str">
            <v>Popay de mochilero | Carguero | Popay | Carguero | Olla de culebra | Yuri</v>
          </cell>
        </row>
        <row r="5004">
          <cell r="A5004">
            <v>210108100</v>
          </cell>
          <cell r="B5004" t="str">
            <v>Grias neuberthii J.F.Macbr.</v>
          </cell>
          <cell r="C5004" t="str">
            <v>Lecythidaceae</v>
          </cell>
          <cell r="D5004" t="str">
            <v>Grias</v>
          </cell>
          <cell r="E5004" t="str">
            <v>neuberthii</v>
          </cell>
          <cell r="F5004" t="str">
            <v>J.F.Macbr.</v>
          </cell>
          <cell r="G5004" t="str">
            <v>Cocoro | Pelotillo | Mortecino | Pepe-guára</v>
          </cell>
        </row>
        <row r="5005">
          <cell r="A5005">
            <v>210109100</v>
          </cell>
          <cell r="B5005" t="str">
            <v>Gustavia sp.</v>
          </cell>
          <cell r="C5005" t="str">
            <v>Lecythidaceae</v>
          </cell>
          <cell r="D5005" t="str">
            <v>Gustavia</v>
          </cell>
          <cell r="E5005" t="str">
            <v>sp.</v>
          </cell>
          <cell r="F5005" t="str">
            <v>-</v>
          </cell>
          <cell r="G5005" t="str">
            <v>-</v>
          </cell>
        </row>
        <row r="5006">
          <cell r="A5006">
            <v>210109101</v>
          </cell>
          <cell r="B5006" t="str">
            <v>Gustavia acuminata S.A.Mori</v>
          </cell>
          <cell r="C5006" t="str">
            <v>Lecythidaceae</v>
          </cell>
          <cell r="D5006" t="str">
            <v>Gustavia</v>
          </cell>
          <cell r="E5006" t="str">
            <v>acuminata</v>
          </cell>
          <cell r="F5006" t="str">
            <v>S.A.Mori</v>
          </cell>
          <cell r="G5006" t="str">
            <v>-</v>
          </cell>
        </row>
        <row r="5007">
          <cell r="A5007">
            <v>210109102</v>
          </cell>
          <cell r="B5007" t="str">
            <v>Gustavia augusta L.</v>
          </cell>
          <cell r="C5007" t="str">
            <v>Lecythidaceae</v>
          </cell>
          <cell r="D5007" t="str">
            <v>Gustavia</v>
          </cell>
          <cell r="E5007" t="str">
            <v>augusta</v>
          </cell>
          <cell r="F5007" t="str">
            <v>L.</v>
          </cell>
          <cell r="G5007" t="str">
            <v>-</v>
          </cell>
        </row>
        <row r="5008">
          <cell r="A5008">
            <v>210109103</v>
          </cell>
          <cell r="B5008" t="str">
            <v>Gustavia hexapetala (Aubl.) Sm.</v>
          </cell>
          <cell r="C5008" t="str">
            <v>Lecythidaceae</v>
          </cell>
          <cell r="D5008" t="str">
            <v>Gustavia</v>
          </cell>
          <cell r="E5008" t="str">
            <v>hexapetala</v>
          </cell>
          <cell r="F5008" t="str">
            <v>(Aubl.) Sm.</v>
          </cell>
          <cell r="G5008" t="str">
            <v>Palo de sal | Nispero | Fara | Matamata blanco | Palo de sal | Mortecino</v>
          </cell>
        </row>
        <row r="5009">
          <cell r="A5009">
            <v>210109104</v>
          </cell>
          <cell r="B5009" t="str">
            <v>Gustavia longifolia O.Berg</v>
          </cell>
          <cell r="C5009" t="str">
            <v>Lecythidaceae</v>
          </cell>
          <cell r="D5009" t="str">
            <v>Gustavia</v>
          </cell>
          <cell r="E5009" t="str">
            <v>longifolia</v>
          </cell>
          <cell r="F5009" t="str">
            <v>O.Berg</v>
          </cell>
          <cell r="G5009" t="str">
            <v>Fono blanco | Coco manteco</v>
          </cell>
        </row>
        <row r="5010">
          <cell r="A5010">
            <v>210109105</v>
          </cell>
          <cell r="B5010" t="str">
            <v>Gustavia macarenensis Philipson</v>
          </cell>
          <cell r="C5010" t="str">
            <v>Lecythidaceae</v>
          </cell>
          <cell r="D5010" t="str">
            <v>Gustavia</v>
          </cell>
          <cell r="E5010" t="str">
            <v>macarenensis</v>
          </cell>
          <cell r="F5010" t="str">
            <v>Philipson</v>
          </cell>
          <cell r="G5010" t="str">
            <v>-</v>
          </cell>
        </row>
        <row r="5011">
          <cell r="A5011">
            <v>210109106</v>
          </cell>
          <cell r="B5011" t="str">
            <v>Gustavia magna Cuatrec.</v>
          </cell>
          <cell r="C5011" t="str">
            <v>Lecythidaceae</v>
          </cell>
          <cell r="D5011" t="str">
            <v>Gustavia</v>
          </cell>
          <cell r="E5011" t="str">
            <v>magna</v>
          </cell>
          <cell r="F5011" t="str">
            <v>Cuatrec.</v>
          </cell>
          <cell r="G5011" t="str">
            <v>-</v>
          </cell>
        </row>
        <row r="5012">
          <cell r="A5012">
            <v>210109107</v>
          </cell>
          <cell r="B5012" t="str">
            <v>Gustavia poeppigiana O.Berg</v>
          </cell>
          <cell r="C5012" t="str">
            <v>Lecythidaceae</v>
          </cell>
          <cell r="D5012" t="str">
            <v>Gustavia</v>
          </cell>
          <cell r="E5012" t="str">
            <v>poeppigiana</v>
          </cell>
          <cell r="F5012" t="str">
            <v>O.Berg</v>
          </cell>
          <cell r="G5012" t="str">
            <v>Mortecino | Palo muerto | Chicho borugo | Mortecino</v>
          </cell>
        </row>
        <row r="5013">
          <cell r="A5013">
            <v>210109108</v>
          </cell>
          <cell r="B5013" t="str">
            <v>Gustavia pulchra Miers</v>
          </cell>
          <cell r="C5013" t="str">
            <v>Lecythidaceae</v>
          </cell>
          <cell r="D5013" t="str">
            <v>Gustavia</v>
          </cell>
          <cell r="E5013" t="str">
            <v>pulchra</v>
          </cell>
          <cell r="F5013" t="str">
            <v>Miers</v>
          </cell>
          <cell r="G5013" t="str">
            <v>-</v>
          </cell>
        </row>
        <row r="5014">
          <cell r="A5014">
            <v>210109109</v>
          </cell>
          <cell r="B5014" t="str">
            <v xml:space="preserve">Gustavia speciosa  (Kunth) DC. </v>
          </cell>
          <cell r="C5014" t="str">
            <v>Lecythidaceae</v>
          </cell>
          <cell r="D5014" t="str">
            <v>Gustavia</v>
          </cell>
          <cell r="E5014" t="str">
            <v xml:space="preserve">speciosa </v>
          </cell>
          <cell r="F5014" t="str">
            <v xml:space="preserve">(Kunth) DC. </v>
          </cell>
          <cell r="G5014" t="str">
            <v xml:space="preserve">Tocino | Cocuelo </v>
          </cell>
        </row>
        <row r="5015">
          <cell r="A5015">
            <v>210110100</v>
          </cell>
          <cell r="B5015" t="str">
            <v>Lecythis sp.</v>
          </cell>
          <cell r="C5015" t="str">
            <v>Lecythidaceae</v>
          </cell>
          <cell r="D5015" t="str">
            <v>Lecythis</v>
          </cell>
          <cell r="E5015" t="str">
            <v>sp.</v>
          </cell>
          <cell r="F5015" t="str">
            <v>-</v>
          </cell>
          <cell r="G5015" t="str">
            <v>Fono | Matamata</v>
          </cell>
        </row>
        <row r="5016">
          <cell r="A5016">
            <v>210110101</v>
          </cell>
          <cell r="B5016" t="str">
            <v>Lecythis chartacea O.Berg</v>
          </cell>
          <cell r="C5016" t="str">
            <v>Lecythidaceae</v>
          </cell>
          <cell r="D5016" t="str">
            <v>Lecythis</v>
          </cell>
          <cell r="E5016" t="str">
            <v>chartacea</v>
          </cell>
          <cell r="F5016" t="str">
            <v>O.Berg</v>
          </cell>
          <cell r="G5016" t="str">
            <v>Fono blanco | Carguero | Nomana</v>
          </cell>
        </row>
        <row r="5017">
          <cell r="A5017">
            <v>210110102</v>
          </cell>
          <cell r="B5017" t="str">
            <v>Lecythis parvifructa S.A.Mori</v>
          </cell>
          <cell r="C5017" t="str">
            <v>Lecythidaceae</v>
          </cell>
          <cell r="D5017" t="str">
            <v>Lecythis</v>
          </cell>
          <cell r="E5017" t="str">
            <v>parvifructa</v>
          </cell>
          <cell r="F5017" t="str">
            <v>S.A.Mori</v>
          </cell>
          <cell r="G5017" t="str">
            <v>Coco de mono | Cocuelo</v>
          </cell>
        </row>
        <row r="5018">
          <cell r="A5018">
            <v>210110103</v>
          </cell>
          <cell r="B5018" t="str">
            <v>Lecythis pisonis Cambess.</v>
          </cell>
          <cell r="C5018" t="str">
            <v>Lecythidaceae</v>
          </cell>
          <cell r="D5018" t="str">
            <v>Lecythis</v>
          </cell>
          <cell r="E5018" t="str">
            <v>pisonis</v>
          </cell>
          <cell r="F5018" t="str">
            <v>Cambess.</v>
          </cell>
          <cell r="G5018" t="str">
            <v>Olla de mono | Carguero | Castaño | Olla de Mono | Cabeza de churuco | Almendro | Carguero</v>
          </cell>
        </row>
        <row r="5019">
          <cell r="A5019">
            <v>210110104</v>
          </cell>
          <cell r="B5019" t="str">
            <v>Lecythis tuyrana  Pittier</v>
          </cell>
          <cell r="C5019" t="str">
            <v>Lecythidaceae</v>
          </cell>
          <cell r="D5019" t="str">
            <v>Lecythis</v>
          </cell>
          <cell r="E5019" t="str">
            <v xml:space="preserve">tuyrana </v>
          </cell>
          <cell r="F5019" t="str">
            <v>Pittier</v>
          </cell>
          <cell r="G5019" t="str">
            <v>Olleto | Olla de mono</v>
          </cell>
        </row>
        <row r="5020">
          <cell r="A5020">
            <v>210110105</v>
          </cell>
          <cell r="B5020" t="str">
            <v>Lecythis zabucajo Aubl.</v>
          </cell>
          <cell r="C5020" t="str">
            <v>Lecythidaceae</v>
          </cell>
          <cell r="D5020" t="str">
            <v>Lecythis</v>
          </cell>
          <cell r="E5020" t="str">
            <v>zabucajo</v>
          </cell>
          <cell r="F5020" t="str">
            <v>Aubl.</v>
          </cell>
          <cell r="G5020" t="str">
            <v>-</v>
          </cell>
        </row>
        <row r="5021">
          <cell r="A5021">
            <v>211100100</v>
          </cell>
          <cell r="B5021" t="str">
            <v>Genlisea sp.</v>
          </cell>
          <cell r="C5021" t="str">
            <v>Lentibulariaceae</v>
          </cell>
          <cell r="D5021" t="str">
            <v>Genlisea</v>
          </cell>
          <cell r="E5021" t="str">
            <v>sp.</v>
          </cell>
          <cell r="F5021" t="str">
            <v>-</v>
          </cell>
          <cell r="G5021" t="str">
            <v>-</v>
          </cell>
        </row>
        <row r="5022">
          <cell r="A5022">
            <v>211100101</v>
          </cell>
          <cell r="B5022" t="str">
            <v>Genlisea filiformis A.St.-Hil.</v>
          </cell>
          <cell r="C5022" t="str">
            <v>Lentibulariaceae</v>
          </cell>
          <cell r="D5022" t="str">
            <v>Genlisea</v>
          </cell>
          <cell r="E5022" t="str">
            <v>filiformis</v>
          </cell>
          <cell r="F5022" t="str">
            <v>A.St.-Hil.</v>
          </cell>
          <cell r="G5022" t="str">
            <v>-</v>
          </cell>
        </row>
        <row r="5023">
          <cell r="A5023">
            <v>211100102</v>
          </cell>
          <cell r="B5023" t="str">
            <v>Genlisea pygmaea A.St.-Hil.</v>
          </cell>
          <cell r="C5023" t="str">
            <v>Lentibulariaceae</v>
          </cell>
          <cell r="D5023" t="str">
            <v>Genlisea</v>
          </cell>
          <cell r="E5023" t="str">
            <v>pygmaea</v>
          </cell>
          <cell r="F5023" t="str">
            <v>A.St.-Hil.</v>
          </cell>
          <cell r="G5023" t="str">
            <v>-</v>
          </cell>
        </row>
        <row r="5024">
          <cell r="A5024">
            <v>211100103</v>
          </cell>
          <cell r="B5024" t="str">
            <v>Genlisea roraimensis N.E.Br.</v>
          </cell>
          <cell r="C5024" t="str">
            <v>Lentibulariaceae</v>
          </cell>
          <cell r="D5024" t="str">
            <v>Genlisea</v>
          </cell>
          <cell r="E5024" t="str">
            <v>roraimensis</v>
          </cell>
          <cell r="F5024" t="str">
            <v>N.E.Br.</v>
          </cell>
          <cell r="G5024" t="str">
            <v>-</v>
          </cell>
        </row>
        <row r="5025">
          <cell r="A5025">
            <v>211100104</v>
          </cell>
          <cell r="B5025" t="str">
            <v>Genlisea sanariapoana Steyerm.</v>
          </cell>
          <cell r="C5025" t="str">
            <v>Lentibulariaceae</v>
          </cell>
          <cell r="D5025" t="str">
            <v>Genlisea</v>
          </cell>
          <cell r="E5025" t="str">
            <v>sanariapoana</v>
          </cell>
          <cell r="F5025" t="str">
            <v>Steyerm.</v>
          </cell>
          <cell r="G5025" t="str">
            <v>-</v>
          </cell>
        </row>
        <row r="5026">
          <cell r="A5026">
            <v>211101100</v>
          </cell>
          <cell r="B5026" t="str">
            <v>Utricularia sp.</v>
          </cell>
          <cell r="C5026" t="str">
            <v>Lentibulariaceae</v>
          </cell>
          <cell r="D5026" t="str">
            <v>Utricularia</v>
          </cell>
          <cell r="E5026" t="str">
            <v>sp.</v>
          </cell>
          <cell r="F5026" t="str">
            <v>-</v>
          </cell>
          <cell r="G5026" t="str">
            <v>-</v>
          </cell>
        </row>
        <row r="5027">
          <cell r="A5027">
            <v>211101101</v>
          </cell>
          <cell r="B5027" t="str">
            <v>Utricularia adpressa A.St.-Hil. &amp; Girard</v>
          </cell>
          <cell r="C5027" t="str">
            <v>Lentibulariaceae</v>
          </cell>
          <cell r="D5027" t="str">
            <v>Utricularia</v>
          </cell>
          <cell r="E5027" t="str">
            <v>adpressa</v>
          </cell>
          <cell r="F5027" t="str">
            <v>A.St.-Hil. &amp; Girard</v>
          </cell>
          <cell r="G5027" t="str">
            <v>-</v>
          </cell>
        </row>
        <row r="5028">
          <cell r="A5028">
            <v>211101102</v>
          </cell>
          <cell r="B5028" t="str">
            <v>Utricularia alpina Jacq.</v>
          </cell>
          <cell r="C5028" t="str">
            <v>Lentibulariaceae</v>
          </cell>
          <cell r="D5028" t="str">
            <v>Utricularia</v>
          </cell>
          <cell r="E5028" t="str">
            <v>alpina</v>
          </cell>
          <cell r="F5028" t="str">
            <v>Jacq.</v>
          </cell>
          <cell r="G5028" t="str">
            <v>-</v>
          </cell>
        </row>
        <row r="5029">
          <cell r="A5029">
            <v>211101103</v>
          </cell>
          <cell r="B5029" t="str">
            <v>Utricularia amethystina A.St.-Hil. &amp; Girard</v>
          </cell>
          <cell r="C5029" t="str">
            <v>Lentibulariaceae</v>
          </cell>
          <cell r="D5029" t="str">
            <v>Utricularia</v>
          </cell>
          <cell r="E5029" t="str">
            <v>amethystina</v>
          </cell>
          <cell r="F5029" t="str">
            <v>A.St.-Hil. &amp; Girard</v>
          </cell>
          <cell r="G5029" t="str">
            <v>-</v>
          </cell>
        </row>
        <row r="5030">
          <cell r="A5030">
            <v>211101104</v>
          </cell>
          <cell r="B5030" t="str">
            <v>Utricularia asplundii P.Taylor</v>
          </cell>
          <cell r="C5030" t="str">
            <v>Lentibulariaceae</v>
          </cell>
          <cell r="D5030" t="str">
            <v>Utricularia</v>
          </cell>
          <cell r="E5030" t="str">
            <v>asplundii</v>
          </cell>
          <cell r="F5030" t="str">
            <v>P.Taylor</v>
          </cell>
          <cell r="G5030" t="str">
            <v>-</v>
          </cell>
        </row>
        <row r="5031">
          <cell r="A5031">
            <v>211101105</v>
          </cell>
          <cell r="B5031" t="str">
            <v>Utricularia calycifida Benj.</v>
          </cell>
          <cell r="C5031" t="str">
            <v>Lentibulariaceae</v>
          </cell>
          <cell r="D5031" t="str">
            <v>Utricularia</v>
          </cell>
          <cell r="E5031" t="str">
            <v>calycifida</v>
          </cell>
          <cell r="F5031" t="str">
            <v>Benj.</v>
          </cell>
          <cell r="G5031" t="str">
            <v>-</v>
          </cell>
        </row>
        <row r="5032">
          <cell r="A5032">
            <v>211101106</v>
          </cell>
          <cell r="B5032" t="str">
            <v>Utricularia chiribiquetensis A.Fernández</v>
          </cell>
          <cell r="C5032" t="str">
            <v>Lentibulariaceae</v>
          </cell>
          <cell r="D5032" t="str">
            <v>Utricularia</v>
          </cell>
          <cell r="E5032" t="str">
            <v>chiribiquetensis</v>
          </cell>
          <cell r="F5032" t="str">
            <v>A.Fernández</v>
          </cell>
          <cell r="G5032" t="str">
            <v>-</v>
          </cell>
        </row>
        <row r="5033">
          <cell r="A5033">
            <v>211101107</v>
          </cell>
          <cell r="B5033" t="str">
            <v>Utricularia erectiflora A.St.-Hil. &amp; Girard</v>
          </cell>
          <cell r="C5033" t="str">
            <v>Lentibulariaceae</v>
          </cell>
          <cell r="D5033" t="str">
            <v>Utricularia</v>
          </cell>
          <cell r="E5033" t="str">
            <v>erectiflora</v>
          </cell>
          <cell r="F5033" t="str">
            <v>A.St.-Hil. &amp; Girard</v>
          </cell>
          <cell r="G5033" t="str">
            <v>-</v>
          </cell>
        </row>
        <row r="5034">
          <cell r="A5034">
            <v>211101108</v>
          </cell>
          <cell r="B5034" t="str">
            <v>Utricularia fimbriata Kunth</v>
          </cell>
          <cell r="C5034" t="str">
            <v>Lentibulariaceae</v>
          </cell>
          <cell r="D5034" t="str">
            <v>Utricularia</v>
          </cell>
          <cell r="E5034" t="str">
            <v>fimbriata</v>
          </cell>
          <cell r="F5034" t="str">
            <v>Kunth</v>
          </cell>
          <cell r="G5034" t="str">
            <v>-</v>
          </cell>
        </row>
        <row r="5035">
          <cell r="A5035">
            <v>211101109</v>
          </cell>
          <cell r="B5035" t="str">
            <v>Utricularia foliosa L.</v>
          </cell>
          <cell r="C5035" t="str">
            <v>Lentibulariaceae</v>
          </cell>
          <cell r="D5035" t="str">
            <v>Utricularia</v>
          </cell>
          <cell r="E5035" t="str">
            <v>foliosa</v>
          </cell>
          <cell r="F5035" t="str">
            <v>L.</v>
          </cell>
          <cell r="G5035" t="str">
            <v>-</v>
          </cell>
        </row>
        <row r="5036">
          <cell r="A5036">
            <v>211101110</v>
          </cell>
          <cell r="B5036" t="str">
            <v>Utricularia hispida Lam.</v>
          </cell>
          <cell r="C5036" t="str">
            <v>Lentibulariaceae</v>
          </cell>
          <cell r="D5036" t="str">
            <v>Utricularia</v>
          </cell>
          <cell r="E5036" t="str">
            <v>hispida</v>
          </cell>
          <cell r="F5036" t="str">
            <v>Lam.</v>
          </cell>
          <cell r="G5036" t="str">
            <v>-</v>
          </cell>
        </row>
        <row r="5037">
          <cell r="A5037">
            <v>211101111</v>
          </cell>
          <cell r="B5037" t="str">
            <v>Utricularia longeciliata A.DC.</v>
          </cell>
          <cell r="C5037" t="str">
            <v>Lentibulariaceae</v>
          </cell>
          <cell r="D5037" t="str">
            <v>Utricularia</v>
          </cell>
          <cell r="E5037" t="str">
            <v>longeciliata</v>
          </cell>
          <cell r="F5037" t="str">
            <v>A.DC.</v>
          </cell>
          <cell r="G5037" t="str">
            <v>-</v>
          </cell>
        </row>
        <row r="5038">
          <cell r="A5038">
            <v>211101112</v>
          </cell>
          <cell r="B5038" t="str">
            <v>Utricularia meyeri Pilg.</v>
          </cell>
          <cell r="C5038" t="str">
            <v>Lentibulariaceae</v>
          </cell>
          <cell r="D5038" t="str">
            <v>Utricularia</v>
          </cell>
          <cell r="E5038" t="str">
            <v>meyeri</v>
          </cell>
          <cell r="F5038" t="str">
            <v>Pilg.</v>
          </cell>
          <cell r="G5038" t="str">
            <v>-</v>
          </cell>
        </row>
        <row r="5039">
          <cell r="A5039">
            <v>211101113</v>
          </cell>
          <cell r="B5039" t="str">
            <v>Utricularia myriocista A.St.-Hil. &amp; Girard</v>
          </cell>
          <cell r="C5039" t="str">
            <v>Lentibulariaceae</v>
          </cell>
          <cell r="D5039" t="str">
            <v>Utricularia</v>
          </cell>
          <cell r="E5039" t="str">
            <v>myriocista</v>
          </cell>
          <cell r="F5039" t="str">
            <v>A.St.-Hil. &amp; Girard</v>
          </cell>
          <cell r="G5039" t="str">
            <v>-</v>
          </cell>
        </row>
        <row r="5040">
          <cell r="A5040">
            <v>211101114</v>
          </cell>
          <cell r="B5040" t="str">
            <v>Utricularia neottioides A.St.-Hil. &amp; Girard</v>
          </cell>
          <cell r="C5040" t="str">
            <v>Lentibulariaceae</v>
          </cell>
          <cell r="D5040" t="str">
            <v>Utricularia</v>
          </cell>
          <cell r="E5040" t="str">
            <v>neottioides</v>
          </cell>
          <cell r="F5040" t="str">
            <v>A.St.-Hil. &amp; Girard</v>
          </cell>
          <cell r="G5040" t="str">
            <v>-</v>
          </cell>
        </row>
        <row r="5041">
          <cell r="A5041">
            <v>211101115</v>
          </cell>
          <cell r="B5041" t="str">
            <v>Utricularia nervosa Benj.</v>
          </cell>
          <cell r="C5041" t="str">
            <v>Lentibulariaceae</v>
          </cell>
          <cell r="D5041" t="str">
            <v>Utricularia</v>
          </cell>
          <cell r="E5041" t="str">
            <v>nervosa</v>
          </cell>
          <cell r="F5041" t="str">
            <v>Benj.</v>
          </cell>
          <cell r="G5041" t="str">
            <v>-</v>
          </cell>
        </row>
        <row r="5042">
          <cell r="A5042">
            <v>211101116</v>
          </cell>
          <cell r="B5042" t="str">
            <v>Utricularia oliveriana Steyerm.</v>
          </cell>
          <cell r="C5042" t="str">
            <v>Lentibulariaceae</v>
          </cell>
          <cell r="D5042" t="str">
            <v>Utricularia</v>
          </cell>
          <cell r="E5042" t="str">
            <v>oliveriana</v>
          </cell>
          <cell r="F5042" t="str">
            <v>Steyerm.</v>
          </cell>
          <cell r="G5042" t="str">
            <v>-</v>
          </cell>
        </row>
        <row r="5043">
          <cell r="A5043">
            <v>211101117</v>
          </cell>
          <cell r="B5043" t="str">
            <v>Utricularia pubescens Sm.</v>
          </cell>
          <cell r="C5043" t="str">
            <v>Lentibulariaceae</v>
          </cell>
          <cell r="D5043" t="str">
            <v>Utricularia</v>
          </cell>
          <cell r="E5043" t="str">
            <v>pubescens</v>
          </cell>
          <cell r="F5043" t="str">
            <v>Sm.</v>
          </cell>
          <cell r="G5043" t="str">
            <v>-</v>
          </cell>
        </row>
        <row r="5044">
          <cell r="A5044">
            <v>211101118</v>
          </cell>
          <cell r="B5044" t="str">
            <v>Utricularia subulata L.</v>
          </cell>
          <cell r="C5044" t="str">
            <v>Lentibulariaceae</v>
          </cell>
          <cell r="D5044" t="str">
            <v>Utricularia</v>
          </cell>
          <cell r="E5044" t="str">
            <v>subulata</v>
          </cell>
          <cell r="F5044" t="str">
            <v>L.</v>
          </cell>
          <cell r="G5044" t="str">
            <v>-</v>
          </cell>
        </row>
        <row r="5045">
          <cell r="A5045">
            <v>211101119</v>
          </cell>
          <cell r="B5045" t="str">
            <v>Utricularia tenuissima Tutin</v>
          </cell>
          <cell r="C5045" t="str">
            <v>Lentibulariaceae</v>
          </cell>
          <cell r="D5045" t="str">
            <v>Utricularia</v>
          </cell>
          <cell r="E5045" t="str">
            <v>tenuissima</v>
          </cell>
          <cell r="F5045" t="str">
            <v>Tutin</v>
          </cell>
          <cell r="G5045" t="str">
            <v>-</v>
          </cell>
        </row>
        <row r="5046">
          <cell r="A5046">
            <v>211101120</v>
          </cell>
          <cell r="B5046" t="str">
            <v>Utricularia tricolor A.St.-Hil.</v>
          </cell>
          <cell r="C5046" t="str">
            <v>Lentibulariaceae</v>
          </cell>
          <cell r="D5046" t="str">
            <v>Utricularia</v>
          </cell>
          <cell r="E5046" t="str">
            <v>tricolor</v>
          </cell>
          <cell r="F5046" t="str">
            <v>A.St.-Hil.</v>
          </cell>
          <cell r="G5046" t="str">
            <v>-</v>
          </cell>
        </row>
        <row r="5047">
          <cell r="A5047">
            <v>211101121</v>
          </cell>
          <cell r="B5047" t="str">
            <v>Utricularia triloba Benj.</v>
          </cell>
          <cell r="C5047" t="str">
            <v>Lentibulariaceae</v>
          </cell>
          <cell r="D5047" t="str">
            <v>Utricularia</v>
          </cell>
          <cell r="E5047" t="str">
            <v>triloba</v>
          </cell>
          <cell r="F5047" t="str">
            <v>Benj.</v>
          </cell>
          <cell r="G5047" t="str">
            <v>-</v>
          </cell>
        </row>
        <row r="5048">
          <cell r="A5048">
            <v>211101122</v>
          </cell>
          <cell r="B5048" t="str">
            <v>Utricularia unifolia Ruiz &amp; Pav.</v>
          </cell>
          <cell r="C5048" t="str">
            <v>Lentibulariaceae</v>
          </cell>
          <cell r="D5048" t="str">
            <v>Utricularia</v>
          </cell>
          <cell r="E5048" t="str">
            <v>unifolia</v>
          </cell>
          <cell r="F5048" t="str">
            <v>Ruiz &amp; Pav.</v>
          </cell>
          <cell r="G5048" t="str">
            <v>-</v>
          </cell>
        </row>
        <row r="5049">
          <cell r="A5049">
            <v>212100100</v>
          </cell>
          <cell r="B5049" t="str">
            <v>Ruptiliocarpon sp.</v>
          </cell>
          <cell r="C5049" t="str">
            <v>Lepidobotryaceae</v>
          </cell>
          <cell r="D5049" t="str">
            <v>Ruptiliocarpon</v>
          </cell>
          <cell r="E5049" t="str">
            <v>sp.</v>
          </cell>
          <cell r="F5049" t="str">
            <v>-</v>
          </cell>
          <cell r="G5049" t="str">
            <v>-</v>
          </cell>
        </row>
        <row r="5050">
          <cell r="A5050">
            <v>212100101</v>
          </cell>
          <cell r="B5050" t="str">
            <v>Ruptiliocarpon caracolito Hammel &amp; N.Zamora</v>
          </cell>
          <cell r="C5050" t="str">
            <v>Lepidobotryaceae</v>
          </cell>
          <cell r="D5050" t="str">
            <v>Ruptiliocarpon</v>
          </cell>
          <cell r="E5050" t="str">
            <v>caracolito</v>
          </cell>
          <cell r="F5050" t="str">
            <v>Hammel &amp; N.Zamora</v>
          </cell>
          <cell r="G5050" t="str">
            <v>-</v>
          </cell>
        </row>
        <row r="5051">
          <cell r="A5051">
            <v>213100100</v>
          </cell>
          <cell r="B5051" t="str">
            <v>Hebepetalum sp.</v>
          </cell>
          <cell r="C5051" t="str">
            <v>Linaceae</v>
          </cell>
          <cell r="D5051" t="str">
            <v>Hebepetalum</v>
          </cell>
          <cell r="E5051" t="str">
            <v>sp.</v>
          </cell>
          <cell r="F5051" t="str">
            <v>-</v>
          </cell>
          <cell r="G5051" t="str">
            <v>-</v>
          </cell>
        </row>
        <row r="5052">
          <cell r="A5052">
            <v>213100101</v>
          </cell>
          <cell r="B5052" t="str">
            <v>Hebepetalum humiriifolium (Planch.) Benth.</v>
          </cell>
          <cell r="C5052" t="str">
            <v>Linaceae</v>
          </cell>
          <cell r="D5052" t="str">
            <v>Hebepetalum</v>
          </cell>
          <cell r="E5052" t="str">
            <v>humiriifolium</v>
          </cell>
          <cell r="F5052" t="str">
            <v>(Planch.) Benth.</v>
          </cell>
          <cell r="G5052" t="str">
            <v>-</v>
          </cell>
        </row>
        <row r="5053">
          <cell r="A5053">
            <v>213100102</v>
          </cell>
          <cell r="B5053" t="str">
            <v>Hebepetalum neblinae Jardim &amp; P.E.Berry</v>
          </cell>
          <cell r="C5053" t="str">
            <v>Linaceae</v>
          </cell>
          <cell r="D5053" t="str">
            <v>Hebepetalum</v>
          </cell>
          <cell r="E5053" t="str">
            <v>neblinae</v>
          </cell>
          <cell r="F5053" t="str">
            <v>Jardim &amp; P.E.Berry</v>
          </cell>
          <cell r="G5053" t="str">
            <v>-</v>
          </cell>
        </row>
        <row r="5054">
          <cell r="A5054">
            <v>213101100</v>
          </cell>
          <cell r="B5054" t="str">
            <v>Roucheria sp.</v>
          </cell>
          <cell r="C5054" t="str">
            <v>Linaceae</v>
          </cell>
          <cell r="D5054" t="str">
            <v>Roucheria</v>
          </cell>
          <cell r="E5054" t="str">
            <v>sp.</v>
          </cell>
          <cell r="F5054" t="str">
            <v>-</v>
          </cell>
          <cell r="G5054" t="str">
            <v>Juanasevá</v>
          </cell>
        </row>
        <row r="5055">
          <cell r="A5055">
            <v>213101101</v>
          </cell>
          <cell r="B5055" t="str">
            <v>Roucheria calophylla Planch.</v>
          </cell>
          <cell r="C5055" t="str">
            <v>Linaceae</v>
          </cell>
          <cell r="D5055" t="str">
            <v>Roucheria</v>
          </cell>
          <cell r="E5055" t="str">
            <v>calophylla</v>
          </cell>
          <cell r="F5055" t="str">
            <v>Planch.</v>
          </cell>
          <cell r="G5055" t="str">
            <v>Paliamarillo</v>
          </cell>
        </row>
        <row r="5056">
          <cell r="A5056">
            <v>213101102</v>
          </cell>
          <cell r="B5056" t="str">
            <v>Roucheria columbiana Hallier f.</v>
          </cell>
          <cell r="C5056" t="str">
            <v>Linaceae</v>
          </cell>
          <cell r="D5056" t="str">
            <v>Roucheria</v>
          </cell>
          <cell r="E5056" t="str">
            <v>columbiana</v>
          </cell>
          <cell r="F5056" t="str">
            <v>Hallier f.</v>
          </cell>
          <cell r="G5056" t="str">
            <v>Coca de bambero | Lagarto</v>
          </cell>
        </row>
        <row r="5057">
          <cell r="A5057">
            <v>213101103</v>
          </cell>
          <cell r="B5057" t="str">
            <v>Roucheria elata Ducke</v>
          </cell>
          <cell r="C5057" t="str">
            <v>Linaceae</v>
          </cell>
          <cell r="D5057" t="str">
            <v>Roucheria</v>
          </cell>
          <cell r="E5057" t="str">
            <v>elata</v>
          </cell>
          <cell r="F5057" t="str">
            <v>Ducke</v>
          </cell>
          <cell r="G5057" t="str">
            <v>-</v>
          </cell>
        </row>
        <row r="5058">
          <cell r="A5058">
            <v>213101104</v>
          </cell>
          <cell r="B5058" t="str">
            <v>Roucheria laxiflora H.Winkl.</v>
          </cell>
          <cell r="C5058" t="str">
            <v>Linaceae</v>
          </cell>
          <cell r="D5058" t="str">
            <v>Roucheria</v>
          </cell>
          <cell r="E5058" t="str">
            <v>laxiflora</v>
          </cell>
          <cell r="F5058" t="str">
            <v>H.Winkl.</v>
          </cell>
          <cell r="G5058" t="str">
            <v>-</v>
          </cell>
        </row>
        <row r="5059">
          <cell r="A5059">
            <v>213101105</v>
          </cell>
          <cell r="B5059" t="str">
            <v>Roucheria schomburgkii Planch.</v>
          </cell>
          <cell r="C5059" t="str">
            <v>Linaceae</v>
          </cell>
          <cell r="D5059" t="str">
            <v>Roucheria</v>
          </cell>
          <cell r="E5059" t="str">
            <v>schomburgkii</v>
          </cell>
          <cell r="F5059" t="str">
            <v>Planch.</v>
          </cell>
          <cell r="G5059" t="str">
            <v>-</v>
          </cell>
        </row>
        <row r="5060">
          <cell r="A5060">
            <v>214100100</v>
          </cell>
          <cell r="B5060" t="str">
            <v>Lindernia sp.</v>
          </cell>
          <cell r="C5060" t="str">
            <v>Linderniaceae</v>
          </cell>
          <cell r="D5060" t="str">
            <v>Lindernia</v>
          </cell>
          <cell r="E5060" t="str">
            <v>sp.</v>
          </cell>
          <cell r="F5060" t="str">
            <v>-</v>
          </cell>
          <cell r="G5060" t="str">
            <v>-</v>
          </cell>
        </row>
        <row r="5061">
          <cell r="A5061">
            <v>214100101</v>
          </cell>
          <cell r="B5061" t="str">
            <v>Lindernia crustacea (L.) F.Muell</v>
          </cell>
          <cell r="C5061" t="str">
            <v>Linderniaceae</v>
          </cell>
          <cell r="D5061" t="str">
            <v>Lindernia</v>
          </cell>
          <cell r="E5061" t="str">
            <v>crustacea</v>
          </cell>
          <cell r="F5061" t="str">
            <v>(L.) F.Muell</v>
          </cell>
          <cell r="G5061" t="str">
            <v>-</v>
          </cell>
        </row>
        <row r="5062">
          <cell r="A5062">
            <v>214100102</v>
          </cell>
          <cell r="B5062" t="str">
            <v>Lindernia dubia (L.) Pennell</v>
          </cell>
          <cell r="C5062" t="str">
            <v>Linderniaceae</v>
          </cell>
          <cell r="D5062" t="str">
            <v>Lindernia</v>
          </cell>
          <cell r="E5062" t="str">
            <v>dubia</v>
          </cell>
          <cell r="F5062" t="str">
            <v>(L.) Pennell</v>
          </cell>
          <cell r="G5062" t="str">
            <v>-</v>
          </cell>
        </row>
        <row r="5063">
          <cell r="A5063">
            <v>214100103</v>
          </cell>
          <cell r="B5063" t="str">
            <v>Lindernia microcalyx Pennell &amp; Stehlé</v>
          </cell>
          <cell r="C5063" t="str">
            <v>Linderniaceae</v>
          </cell>
          <cell r="D5063" t="str">
            <v>Lindernia</v>
          </cell>
          <cell r="E5063" t="str">
            <v>microcalyx</v>
          </cell>
          <cell r="F5063" t="str">
            <v>Pennell &amp; Stehlé</v>
          </cell>
          <cell r="G5063" t="str">
            <v>-</v>
          </cell>
        </row>
        <row r="5064">
          <cell r="A5064">
            <v>214101100</v>
          </cell>
          <cell r="B5064" t="str">
            <v>Vandellia diffusa L.</v>
          </cell>
          <cell r="C5064" t="str">
            <v>Linderniaceae</v>
          </cell>
          <cell r="D5064" t="str">
            <v>Vandellia</v>
          </cell>
          <cell r="E5064" t="str">
            <v>diffusa</v>
          </cell>
          <cell r="F5064" t="str">
            <v>L.</v>
          </cell>
          <cell r="G5064" t="str">
            <v>Chundul</v>
          </cell>
        </row>
        <row r="5065">
          <cell r="A5065">
            <v>215100100</v>
          </cell>
          <cell r="B5065" t="str">
            <v>Lindsaea sp.</v>
          </cell>
          <cell r="C5065" t="str">
            <v>Lindsaeaceae</v>
          </cell>
          <cell r="D5065" t="str">
            <v>Lindsaea</v>
          </cell>
          <cell r="E5065" t="str">
            <v>sp.</v>
          </cell>
          <cell r="F5065" t="str">
            <v>-</v>
          </cell>
          <cell r="G5065" t="str">
            <v>-</v>
          </cell>
        </row>
        <row r="5066">
          <cell r="A5066">
            <v>215100101</v>
          </cell>
          <cell r="B5066" t="str">
            <v>Lindsaea bolivarensis V.Marcano</v>
          </cell>
          <cell r="C5066" t="str">
            <v>Lindsaeaceae</v>
          </cell>
          <cell r="D5066" t="str">
            <v>Lindsaea</v>
          </cell>
          <cell r="E5066" t="str">
            <v>bolivarensis</v>
          </cell>
          <cell r="F5066" t="str">
            <v>V.Marcano</v>
          </cell>
          <cell r="G5066" t="str">
            <v>-</v>
          </cell>
        </row>
        <row r="5067">
          <cell r="A5067">
            <v>215100102</v>
          </cell>
          <cell r="B5067" t="str">
            <v>Lindsaea coarctata K.U.Kramer</v>
          </cell>
          <cell r="C5067" t="str">
            <v>Lindsaeaceae</v>
          </cell>
          <cell r="D5067" t="str">
            <v>Lindsaea</v>
          </cell>
          <cell r="E5067" t="str">
            <v>coarctata</v>
          </cell>
          <cell r="F5067" t="str">
            <v>K.U.Kramer</v>
          </cell>
          <cell r="G5067" t="str">
            <v>Helecho de sardinita</v>
          </cell>
        </row>
        <row r="5068">
          <cell r="A5068">
            <v>215100103</v>
          </cell>
          <cell r="B5068" t="str">
            <v>Lindsaea cultriformis K.U.Kramer</v>
          </cell>
          <cell r="C5068" t="str">
            <v>Lindsaeaceae</v>
          </cell>
          <cell r="D5068" t="str">
            <v>Lindsaea</v>
          </cell>
          <cell r="E5068" t="str">
            <v>cultriformis</v>
          </cell>
          <cell r="F5068" t="str">
            <v>K.U.Kramer</v>
          </cell>
          <cell r="G5068" t="str">
            <v>-</v>
          </cell>
        </row>
        <row r="5069">
          <cell r="A5069">
            <v>215100104</v>
          </cell>
          <cell r="B5069" t="str">
            <v>Lindsaea cyclophylla K.U.Kramer</v>
          </cell>
          <cell r="C5069" t="str">
            <v>Lindsaeaceae</v>
          </cell>
          <cell r="D5069" t="str">
            <v>Lindsaea</v>
          </cell>
          <cell r="E5069" t="str">
            <v>cyclophylla</v>
          </cell>
          <cell r="F5069" t="str">
            <v>K.U.Kramer</v>
          </cell>
          <cell r="G5069" t="str">
            <v>-</v>
          </cell>
        </row>
        <row r="5070">
          <cell r="A5070">
            <v>215100105</v>
          </cell>
          <cell r="B5070" t="str">
            <v>Lindsaea divaricata Klotzsch</v>
          </cell>
          <cell r="C5070" t="str">
            <v>Lindsaeaceae</v>
          </cell>
          <cell r="D5070" t="str">
            <v>Lindsaea</v>
          </cell>
          <cell r="E5070" t="str">
            <v>divaricata</v>
          </cell>
          <cell r="F5070" t="str">
            <v>Klotzsch</v>
          </cell>
          <cell r="G5070" t="str">
            <v>-</v>
          </cell>
        </row>
        <row r="5071">
          <cell r="A5071">
            <v>215100106</v>
          </cell>
          <cell r="B5071" t="str">
            <v>Lindsaea dubia Spreng.</v>
          </cell>
          <cell r="C5071" t="str">
            <v>Lindsaeaceae</v>
          </cell>
          <cell r="D5071" t="str">
            <v>Lindsaea</v>
          </cell>
          <cell r="E5071" t="str">
            <v>dubia</v>
          </cell>
          <cell r="F5071" t="str">
            <v>Spreng.</v>
          </cell>
          <cell r="G5071" t="str">
            <v>-</v>
          </cell>
        </row>
        <row r="5072">
          <cell r="A5072">
            <v>215100107</v>
          </cell>
          <cell r="B5072" t="str">
            <v>Lindsaea elatior (Kunze) A.Rojas</v>
          </cell>
          <cell r="C5072" t="str">
            <v>Lindsaeaceae</v>
          </cell>
          <cell r="D5072" t="str">
            <v>Lindsaea</v>
          </cell>
          <cell r="E5072" t="str">
            <v>elatior</v>
          </cell>
          <cell r="F5072" t="str">
            <v>(Kunze) A.Rojas</v>
          </cell>
          <cell r="G5072" t="str">
            <v>-</v>
          </cell>
        </row>
        <row r="5073">
          <cell r="A5073">
            <v>215100108</v>
          </cell>
          <cell r="B5073" t="str">
            <v>Lindsaea guianensis (Aubl.) Dryand.</v>
          </cell>
          <cell r="C5073" t="str">
            <v>Lindsaeaceae</v>
          </cell>
          <cell r="D5073" t="str">
            <v>Lindsaea</v>
          </cell>
          <cell r="E5073" t="str">
            <v>guianensis</v>
          </cell>
          <cell r="F5073" t="str">
            <v>(Aubl.) Dryand.</v>
          </cell>
          <cell r="G5073" t="str">
            <v>-</v>
          </cell>
        </row>
        <row r="5074">
          <cell r="A5074">
            <v>215100109</v>
          </cell>
          <cell r="B5074" t="str">
            <v>Lindsaea hemiglossa K.U.Kramer</v>
          </cell>
          <cell r="C5074" t="str">
            <v>Lindsaeaceae</v>
          </cell>
          <cell r="D5074" t="str">
            <v>Lindsaea</v>
          </cell>
          <cell r="E5074" t="str">
            <v>hemiglossa</v>
          </cell>
          <cell r="F5074" t="str">
            <v>K.U.Kramer</v>
          </cell>
          <cell r="G5074" t="str">
            <v>-</v>
          </cell>
        </row>
        <row r="5075">
          <cell r="A5075">
            <v>215100110</v>
          </cell>
          <cell r="B5075" t="str">
            <v>Lindsaea hemiptera K.U.Kramer</v>
          </cell>
          <cell r="C5075" t="str">
            <v>Lindsaeaceae</v>
          </cell>
          <cell r="D5075" t="str">
            <v>Lindsaea</v>
          </cell>
          <cell r="E5075" t="str">
            <v>hemiptera</v>
          </cell>
          <cell r="F5075" t="str">
            <v>K.U.Kramer</v>
          </cell>
          <cell r="G5075" t="str">
            <v>-</v>
          </cell>
        </row>
        <row r="5076">
          <cell r="A5076">
            <v>215100111</v>
          </cell>
          <cell r="B5076" t="str">
            <v>Lindsaea javitensis Willd.</v>
          </cell>
          <cell r="C5076" t="str">
            <v>Lindsaeaceae</v>
          </cell>
          <cell r="D5076" t="str">
            <v>Lindsaea</v>
          </cell>
          <cell r="E5076" t="str">
            <v>javitensis</v>
          </cell>
          <cell r="F5076" t="str">
            <v>Willd.</v>
          </cell>
          <cell r="G5076" t="str">
            <v>-</v>
          </cell>
        </row>
        <row r="5077">
          <cell r="A5077">
            <v>215100112</v>
          </cell>
          <cell r="B5077" t="str">
            <v>Lindsaea klotzschiana Moritz ex Ettingsh.</v>
          </cell>
          <cell r="C5077" t="str">
            <v>Lindsaeaceae</v>
          </cell>
          <cell r="D5077" t="str">
            <v>Lindsaea</v>
          </cell>
          <cell r="E5077" t="str">
            <v>klotzschiana</v>
          </cell>
          <cell r="F5077" t="str">
            <v>Moritz ex Ettingsh.</v>
          </cell>
          <cell r="G5077" t="str">
            <v>-</v>
          </cell>
        </row>
        <row r="5078">
          <cell r="A5078">
            <v>215100113</v>
          </cell>
          <cell r="B5078" t="str">
            <v>Lindsaea lancea (L.) Bedd.</v>
          </cell>
          <cell r="C5078" t="str">
            <v>Lindsaeaceae</v>
          </cell>
          <cell r="D5078" t="str">
            <v>Lindsaea</v>
          </cell>
          <cell r="E5078" t="str">
            <v>lancea</v>
          </cell>
          <cell r="F5078" t="str">
            <v>(L.) Bedd.</v>
          </cell>
          <cell r="G5078" t="str">
            <v>Helecho</v>
          </cell>
        </row>
        <row r="5079">
          <cell r="A5079">
            <v>215100114</v>
          </cell>
          <cell r="B5079" t="str">
            <v>Lindsaea meifolia (Kunth) Kuhn</v>
          </cell>
          <cell r="C5079" t="str">
            <v>Lindsaeaceae</v>
          </cell>
          <cell r="D5079" t="str">
            <v>Lindsaea</v>
          </cell>
          <cell r="E5079" t="str">
            <v>meifolia</v>
          </cell>
          <cell r="F5079" t="str">
            <v>(Kunth) Kuhn</v>
          </cell>
          <cell r="G5079" t="str">
            <v>-</v>
          </cell>
        </row>
        <row r="5080">
          <cell r="A5080">
            <v>215100115</v>
          </cell>
          <cell r="B5080" t="str">
            <v>Lindsaea parkeri (Hook.) Kuhn</v>
          </cell>
          <cell r="C5080" t="str">
            <v>Lindsaeaceae</v>
          </cell>
          <cell r="D5080" t="str">
            <v>Lindsaea</v>
          </cell>
          <cell r="E5080" t="str">
            <v>parkeri</v>
          </cell>
          <cell r="F5080" t="str">
            <v>(Hook.) Kuhn</v>
          </cell>
          <cell r="G5080" t="str">
            <v>-</v>
          </cell>
        </row>
        <row r="5081">
          <cell r="A5081">
            <v>215100116</v>
          </cell>
          <cell r="B5081" t="str">
            <v>Lindsaea pendula Klotzsch</v>
          </cell>
          <cell r="C5081" t="str">
            <v>Lindsaeaceae</v>
          </cell>
          <cell r="D5081" t="str">
            <v>Lindsaea</v>
          </cell>
          <cell r="E5081" t="str">
            <v>pendula</v>
          </cell>
          <cell r="F5081" t="str">
            <v>Klotzsch</v>
          </cell>
          <cell r="G5081" t="str">
            <v>-</v>
          </cell>
        </row>
        <row r="5082">
          <cell r="A5082">
            <v>215100117</v>
          </cell>
          <cell r="B5082" t="str">
            <v>Lindsaea phassa K.U.Kramer</v>
          </cell>
          <cell r="C5082" t="str">
            <v>Lindsaeaceae</v>
          </cell>
          <cell r="D5082" t="str">
            <v>Lindsaea</v>
          </cell>
          <cell r="E5082" t="str">
            <v>phassa</v>
          </cell>
          <cell r="F5082" t="str">
            <v>K.U.Kramer</v>
          </cell>
          <cell r="G5082" t="str">
            <v>-</v>
          </cell>
        </row>
        <row r="5083">
          <cell r="A5083">
            <v>215100118</v>
          </cell>
          <cell r="B5083" t="str">
            <v>Lindsaea quadrangularis Raddi</v>
          </cell>
          <cell r="C5083" t="str">
            <v>Lindsaeaceae</v>
          </cell>
          <cell r="D5083" t="str">
            <v>Lindsaea</v>
          </cell>
          <cell r="E5083" t="str">
            <v>quadrangularis</v>
          </cell>
          <cell r="F5083" t="str">
            <v>Raddi</v>
          </cell>
          <cell r="G5083" t="str">
            <v>-</v>
          </cell>
        </row>
        <row r="5084">
          <cell r="A5084">
            <v>215100119</v>
          </cell>
          <cell r="B5084" t="str">
            <v>Lindsaea reniformis Dryand.</v>
          </cell>
          <cell r="C5084" t="str">
            <v>Lindsaeaceae</v>
          </cell>
          <cell r="D5084" t="str">
            <v>Lindsaea</v>
          </cell>
          <cell r="E5084" t="str">
            <v>reniformis</v>
          </cell>
          <cell r="F5084" t="str">
            <v>Dryand.</v>
          </cell>
          <cell r="G5084" t="str">
            <v>-</v>
          </cell>
        </row>
        <row r="5085">
          <cell r="A5085">
            <v>215100120</v>
          </cell>
          <cell r="B5085" t="str">
            <v>Lindsaea rigidiuscula Lindm.</v>
          </cell>
          <cell r="C5085" t="str">
            <v>Lindsaeaceae</v>
          </cell>
          <cell r="D5085" t="str">
            <v>Lindsaea</v>
          </cell>
          <cell r="E5085" t="str">
            <v>rigidiuscula</v>
          </cell>
          <cell r="F5085" t="str">
            <v>Lindm.</v>
          </cell>
          <cell r="G5085" t="str">
            <v>-</v>
          </cell>
        </row>
        <row r="5086">
          <cell r="A5086">
            <v>215100121</v>
          </cell>
          <cell r="B5086" t="str">
            <v>Lindsaea schomburgkii Klotzsch</v>
          </cell>
          <cell r="C5086" t="str">
            <v>Lindsaeaceae</v>
          </cell>
          <cell r="D5086" t="str">
            <v>Lindsaea</v>
          </cell>
          <cell r="E5086" t="str">
            <v>schomburgkii</v>
          </cell>
          <cell r="F5086" t="str">
            <v>Klotzsch</v>
          </cell>
          <cell r="G5086" t="str">
            <v>-</v>
          </cell>
        </row>
        <row r="5087">
          <cell r="A5087">
            <v>215100122</v>
          </cell>
          <cell r="B5087" t="str">
            <v>Lindsaea stricta (Sw.) Dryand.</v>
          </cell>
          <cell r="C5087" t="str">
            <v>Lindsaeaceae</v>
          </cell>
          <cell r="D5087" t="str">
            <v>Lindsaea</v>
          </cell>
          <cell r="E5087" t="str">
            <v>stricta</v>
          </cell>
          <cell r="F5087" t="str">
            <v>(Sw.) Dryand.</v>
          </cell>
          <cell r="G5087" t="str">
            <v>-</v>
          </cell>
        </row>
        <row r="5088">
          <cell r="A5088">
            <v>215100123</v>
          </cell>
          <cell r="B5088" t="str">
            <v>Lindsaea taeniata K.U.Kramer</v>
          </cell>
          <cell r="C5088" t="str">
            <v>Lindsaeaceae</v>
          </cell>
          <cell r="D5088" t="str">
            <v>Lindsaea</v>
          </cell>
          <cell r="E5088" t="str">
            <v>taeniata</v>
          </cell>
          <cell r="F5088" t="str">
            <v>K.U.Kramer</v>
          </cell>
          <cell r="G5088" t="str">
            <v>-</v>
          </cell>
        </row>
        <row r="5089">
          <cell r="A5089">
            <v>215100124</v>
          </cell>
          <cell r="B5089" t="str">
            <v>Lindsaea tetraptera K.U.Kramer</v>
          </cell>
          <cell r="C5089" t="str">
            <v>Lindsaeaceae</v>
          </cell>
          <cell r="D5089" t="str">
            <v>Lindsaea</v>
          </cell>
          <cell r="E5089" t="str">
            <v>tetraptera</v>
          </cell>
          <cell r="F5089" t="str">
            <v>K.U.Kramer</v>
          </cell>
          <cell r="G5089" t="str">
            <v>-</v>
          </cell>
        </row>
        <row r="5090">
          <cell r="A5090">
            <v>215100125</v>
          </cell>
          <cell r="B5090" t="str">
            <v>Lindsaea ulei H.Christ</v>
          </cell>
          <cell r="C5090" t="str">
            <v>Lindsaeaceae</v>
          </cell>
          <cell r="D5090" t="str">
            <v>Lindsaea</v>
          </cell>
          <cell r="E5090" t="str">
            <v>ulei</v>
          </cell>
          <cell r="F5090" t="str">
            <v>H.Christ</v>
          </cell>
          <cell r="G5090" t="str">
            <v>Higado de pava</v>
          </cell>
        </row>
        <row r="5091">
          <cell r="A5091">
            <v>216100100</v>
          </cell>
          <cell r="B5091" t="str">
            <v>Klaprothia fasciculata (C.Presl) Poston</v>
          </cell>
          <cell r="C5091" t="str">
            <v>Loasaceae</v>
          </cell>
          <cell r="D5091" t="str">
            <v>Klaprothia</v>
          </cell>
          <cell r="E5091" t="str">
            <v>fasciculata</v>
          </cell>
          <cell r="F5091" t="str">
            <v>(C.Presl) Poston</v>
          </cell>
          <cell r="G5091" t="str">
            <v>-</v>
          </cell>
        </row>
        <row r="5092">
          <cell r="A5092">
            <v>216101100</v>
          </cell>
          <cell r="B5092" t="str">
            <v>Nasa sp.</v>
          </cell>
          <cell r="C5092" t="str">
            <v>Loasaceae</v>
          </cell>
          <cell r="D5092" t="str">
            <v>Nasa</v>
          </cell>
          <cell r="E5092" t="str">
            <v>sp.</v>
          </cell>
          <cell r="F5092" t="str">
            <v>-</v>
          </cell>
          <cell r="G5092" t="str">
            <v>Ortiga</v>
          </cell>
        </row>
        <row r="5093">
          <cell r="A5093">
            <v>216101101</v>
          </cell>
          <cell r="B5093" t="str">
            <v>Nasa grandiflora (Desr.) Weigend</v>
          </cell>
          <cell r="C5093" t="str">
            <v>Loasaceae</v>
          </cell>
          <cell r="D5093" t="str">
            <v>Nasa</v>
          </cell>
          <cell r="E5093" t="str">
            <v>grandiflora</v>
          </cell>
          <cell r="F5093" t="str">
            <v>(Desr.) Weigend</v>
          </cell>
          <cell r="G5093" t="str">
            <v>-</v>
          </cell>
        </row>
        <row r="5094">
          <cell r="A5094">
            <v>217100100</v>
          </cell>
          <cell r="B5094" t="str">
            <v>Antonia ovata Pohl</v>
          </cell>
          <cell r="C5094" t="str">
            <v>Loganiaceae</v>
          </cell>
          <cell r="D5094" t="str">
            <v>Antonia</v>
          </cell>
          <cell r="E5094" t="str">
            <v>ovata</v>
          </cell>
          <cell r="F5094" t="str">
            <v>Pohl</v>
          </cell>
          <cell r="G5094" t="str">
            <v>-</v>
          </cell>
        </row>
        <row r="5095">
          <cell r="A5095">
            <v>217101100</v>
          </cell>
          <cell r="B5095" t="str">
            <v>Bonyunia sp.</v>
          </cell>
          <cell r="C5095" t="str">
            <v>Loganiaceae</v>
          </cell>
          <cell r="D5095" t="str">
            <v>Bonyunia</v>
          </cell>
          <cell r="E5095" t="str">
            <v>sp.</v>
          </cell>
          <cell r="F5095" t="str">
            <v>-</v>
          </cell>
          <cell r="G5095" t="str">
            <v>-</v>
          </cell>
        </row>
        <row r="5096">
          <cell r="A5096">
            <v>217101101</v>
          </cell>
          <cell r="B5096" t="str">
            <v>Bonyunia aquatica Ducke</v>
          </cell>
          <cell r="C5096" t="str">
            <v>Loganiaceae</v>
          </cell>
          <cell r="D5096" t="str">
            <v>Bonyunia</v>
          </cell>
          <cell r="E5096" t="str">
            <v>aquatica</v>
          </cell>
          <cell r="F5096" t="str">
            <v>Ducke</v>
          </cell>
          <cell r="G5096" t="str">
            <v>-</v>
          </cell>
        </row>
        <row r="5097">
          <cell r="A5097">
            <v>217101102</v>
          </cell>
          <cell r="B5097" t="str">
            <v>Bonyunia excelsa J.R.Grant</v>
          </cell>
          <cell r="C5097" t="str">
            <v>Loganiaceae</v>
          </cell>
          <cell r="D5097" t="str">
            <v>Bonyunia</v>
          </cell>
          <cell r="E5097" t="str">
            <v>excelsa</v>
          </cell>
          <cell r="F5097" t="str">
            <v>J.R.Grant</v>
          </cell>
          <cell r="G5097" t="str">
            <v>-</v>
          </cell>
        </row>
        <row r="5098">
          <cell r="A5098">
            <v>217101103</v>
          </cell>
          <cell r="B5098" t="str">
            <v>Bonyunia nobilis J.R.Grant</v>
          </cell>
          <cell r="C5098" t="str">
            <v>Loganiaceae</v>
          </cell>
          <cell r="D5098" t="str">
            <v>Bonyunia</v>
          </cell>
          <cell r="E5098" t="str">
            <v>nobilis</v>
          </cell>
          <cell r="F5098" t="str">
            <v>J.R.Grant</v>
          </cell>
          <cell r="G5098" t="str">
            <v>-</v>
          </cell>
        </row>
        <row r="5099">
          <cell r="A5099">
            <v>217102100</v>
          </cell>
          <cell r="B5099" t="str">
            <v>Buddleja sp.</v>
          </cell>
          <cell r="C5099" t="str">
            <v>Loganiaceae</v>
          </cell>
          <cell r="D5099" t="str">
            <v>Buddleja</v>
          </cell>
          <cell r="E5099" t="str">
            <v>sp.</v>
          </cell>
          <cell r="F5099" t="str">
            <v>-</v>
          </cell>
          <cell r="G5099" t="str">
            <v>-</v>
          </cell>
        </row>
        <row r="5100">
          <cell r="A5100">
            <v>217103100</v>
          </cell>
          <cell r="B5100" t="str">
            <v>Desfontainia sp.</v>
          </cell>
          <cell r="C5100" t="str">
            <v>Loganiaceae</v>
          </cell>
          <cell r="D5100" t="str">
            <v>Desfontainia</v>
          </cell>
          <cell r="E5100" t="str">
            <v>sp.</v>
          </cell>
          <cell r="F5100" t="str">
            <v>-</v>
          </cell>
          <cell r="G5100" t="str">
            <v>-</v>
          </cell>
        </row>
        <row r="5101">
          <cell r="A5101">
            <v>217104100</v>
          </cell>
          <cell r="B5101" t="str">
            <v>Mitreola petiolata (J.F.Gmel.) Torr. &amp; A.Gray</v>
          </cell>
          <cell r="C5101" t="str">
            <v>Loganiaceae</v>
          </cell>
          <cell r="D5101" t="str">
            <v>Mitreola</v>
          </cell>
          <cell r="E5101" t="str">
            <v>petiolata</v>
          </cell>
          <cell r="F5101" t="str">
            <v>(J.F.Gmel.) Torr. &amp; A.Gray</v>
          </cell>
          <cell r="G5101" t="str">
            <v>-</v>
          </cell>
        </row>
        <row r="5102">
          <cell r="A5102">
            <v>217105100</v>
          </cell>
          <cell r="B5102" t="str">
            <v>Potalia sp.</v>
          </cell>
          <cell r="C5102" t="str">
            <v>Loganiaceae</v>
          </cell>
          <cell r="D5102" t="str">
            <v>Potalia</v>
          </cell>
          <cell r="E5102" t="str">
            <v>sp.</v>
          </cell>
          <cell r="F5102" t="str">
            <v>-</v>
          </cell>
          <cell r="G5102" t="str">
            <v>Maticuaja</v>
          </cell>
        </row>
        <row r="5103">
          <cell r="A5103">
            <v>217105101</v>
          </cell>
          <cell r="B5103" t="str">
            <v>Potalia amara Aubl.</v>
          </cell>
          <cell r="C5103" t="str">
            <v>Loganiaceae</v>
          </cell>
          <cell r="D5103" t="str">
            <v>Potalia</v>
          </cell>
          <cell r="E5103" t="str">
            <v>amara</v>
          </cell>
          <cell r="F5103" t="str">
            <v>Aubl.</v>
          </cell>
          <cell r="G5103" t="str">
            <v>Palo de matiguaja</v>
          </cell>
        </row>
        <row r="5104">
          <cell r="A5104">
            <v>217105102</v>
          </cell>
          <cell r="B5104" t="str">
            <v>Potalia coronata Struwe &amp; V.A.Albert</v>
          </cell>
          <cell r="C5104" t="str">
            <v>Loganiaceae</v>
          </cell>
          <cell r="D5104" t="str">
            <v>Potalia</v>
          </cell>
          <cell r="E5104" t="str">
            <v>coronata</v>
          </cell>
          <cell r="F5104" t="str">
            <v>Struwe &amp; V.A.Albert</v>
          </cell>
          <cell r="G5104" t="str">
            <v>Curarina | Matiguaja</v>
          </cell>
        </row>
        <row r="5105">
          <cell r="A5105">
            <v>217105103</v>
          </cell>
          <cell r="B5105" t="str">
            <v>Potalia elegans Struwe &amp; V.A.Albert</v>
          </cell>
          <cell r="C5105" t="str">
            <v>Loganiaceae</v>
          </cell>
          <cell r="D5105" t="str">
            <v>Potalia</v>
          </cell>
          <cell r="E5105" t="str">
            <v>elegans</v>
          </cell>
          <cell r="F5105" t="str">
            <v>Struwe &amp; V.A.Albert</v>
          </cell>
          <cell r="G5105" t="str">
            <v>Curarina</v>
          </cell>
        </row>
        <row r="5106">
          <cell r="A5106">
            <v>217105104</v>
          </cell>
          <cell r="B5106" t="str">
            <v>Potalia resinifera Mart.</v>
          </cell>
          <cell r="C5106" t="str">
            <v>Loganiaceae</v>
          </cell>
          <cell r="D5106" t="str">
            <v>Potalia</v>
          </cell>
          <cell r="E5106" t="str">
            <v>resinifera</v>
          </cell>
          <cell r="F5106" t="str">
            <v>Mart.</v>
          </cell>
          <cell r="G5106" t="str">
            <v>Curalina | Matiguaja | Amargo andrés | Curarina | Hoja de miao de arco grande | Herpes gra</v>
          </cell>
        </row>
        <row r="5107">
          <cell r="A5107">
            <v>217105105</v>
          </cell>
          <cell r="B5107" t="str">
            <v>Potalia yanamonoensis Struwe &amp; V.A.Albert</v>
          </cell>
          <cell r="C5107" t="str">
            <v>Loganiaceae</v>
          </cell>
          <cell r="D5107" t="str">
            <v>Potalia</v>
          </cell>
          <cell r="E5107" t="str">
            <v>yanamonoensis</v>
          </cell>
          <cell r="F5107" t="str">
            <v>Struwe &amp; V.A.Albert</v>
          </cell>
          <cell r="G5107" t="str">
            <v>Curarina</v>
          </cell>
        </row>
        <row r="5108">
          <cell r="A5108">
            <v>217106100</v>
          </cell>
          <cell r="B5108" t="str">
            <v>Spigelia sp.</v>
          </cell>
          <cell r="C5108" t="str">
            <v>Loganiaceae</v>
          </cell>
          <cell r="D5108" t="str">
            <v>Spigelia</v>
          </cell>
          <cell r="E5108" t="str">
            <v>sp.</v>
          </cell>
          <cell r="F5108" t="str">
            <v>-</v>
          </cell>
          <cell r="G5108" t="str">
            <v>-</v>
          </cell>
        </row>
        <row r="5109">
          <cell r="A5109">
            <v>217106101</v>
          </cell>
          <cell r="B5109" t="str">
            <v>Spigelia amazonica Fern.Casas</v>
          </cell>
          <cell r="C5109" t="str">
            <v>Loganiaceae</v>
          </cell>
          <cell r="D5109" t="str">
            <v>Spigelia</v>
          </cell>
          <cell r="E5109" t="str">
            <v>amazonica</v>
          </cell>
          <cell r="F5109" t="str">
            <v>Fern.Casas</v>
          </cell>
          <cell r="G5109" t="str">
            <v>-</v>
          </cell>
        </row>
        <row r="5110">
          <cell r="A5110">
            <v>217106102</v>
          </cell>
          <cell r="B5110" t="str">
            <v>Spigelia anthelmia L.</v>
          </cell>
          <cell r="C5110" t="str">
            <v>Loganiaceae</v>
          </cell>
          <cell r="D5110" t="str">
            <v>Spigelia</v>
          </cell>
          <cell r="E5110" t="str">
            <v>anthelmia</v>
          </cell>
          <cell r="F5110" t="str">
            <v>L.</v>
          </cell>
          <cell r="G5110" t="str">
            <v>Ravadilla de guara</v>
          </cell>
        </row>
        <row r="5111">
          <cell r="A5111">
            <v>217106103</v>
          </cell>
          <cell r="B5111" t="str">
            <v>Spigelia guianensis (Aubl.) Lemée</v>
          </cell>
          <cell r="C5111" t="str">
            <v>Loganiaceae</v>
          </cell>
          <cell r="D5111" t="str">
            <v>Spigelia</v>
          </cell>
          <cell r="E5111" t="str">
            <v>guianensis</v>
          </cell>
          <cell r="F5111" t="str">
            <v>(Aubl.) Lemée</v>
          </cell>
          <cell r="G5111" t="str">
            <v>-</v>
          </cell>
        </row>
        <row r="5112">
          <cell r="A5112">
            <v>217106104</v>
          </cell>
          <cell r="B5112" t="str">
            <v>Spigelia hamelioides Kunth</v>
          </cell>
          <cell r="C5112" t="str">
            <v>Loganiaceae</v>
          </cell>
          <cell r="D5112" t="str">
            <v>Spigelia</v>
          </cell>
          <cell r="E5112" t="str">
            <v>hamelioides</v>
          </cell>
          <cell r="F5112" t="str">
            <v>Kunth</v>
          </cell>
          <cell r="G5112" t="str">
            <v>-</v>
          </cell>
        </row>
        <row r="5113">
          <cell r="A5113">
            <v>217106105</v>
          </cell>
          <cell r="B5113" t="str">
            <v>Spigelia pedunculata Kunth</v>
          </cell>
          <cell r="C5113" t="str">
            <v>Loganiaceae</v>
          </cell>
          <cell r="D5113" t="str">
            <v>Spigelia</v>
          </cell>
          <cell r="E5113" t="str">
            <v>pedunculata</v>
          </cell>
          <cell r="F5113" t="str">
            <v>Kunth</v>
          </cell>
          <cell r="G5113" t="str">
            <v>Guambia</v>
          </cell>
        </row>
        <row r="5114">
          <cell r="A5114">
            <v>217106106</v>
          </cell>
          <cell r="B5114" t="str">
            <v>Spigelia scabra Cham. &amp; Schltdl.</v>
          </cell>
          <cell r="C5114" t="str">
            <v>Loganiaceae</v>
          </cell>
          <cell r="D5114" t="str">
            <v>Spigelia</v>
          </cell>
          <cell r="E5114" t="str">
            <v>scabra</v>
          </cell>
          <cell r="F5114" t="str">
            <v>Cham. &amp; Schltdl.</v>
          </cell>
          <cell r="G5114" t="str">
            <v>-</v>
          </cell>
        </row>
        <row r="5115">
          <cell r="A5115">
            <v>217107100</v>
          </cell>
          <cell r="B5115" t="str">
            <v>Strychnos sp.</v>
          </cell>
          <cell r="C5115" t="str">
            <v>Loganiaceae</v>
          </cell>
          <cell r="D5115" t="str">
            <v>Strychnos</v>
          </cell>
          <cell r="E5115" t="str">
            <v>sp.</v>
          </cell>
          <cell r="F5115" t="str">
            <v>-</v>
          </cell>
          <cell r="G5115" t="str">
            <v>Curare</v>
          </cell>
        </row>
        <row r="5116">
          <cell r="A5116">
            <v>217107101</v>
          </cell>
          <cell r="B5116" t="str">
            <v>Strychnos amazonica Krukoff</v>
          </cell>
          <cell r="C5116" t="str">
            <v>Loganiaceae</v>
          </cell>
          <cell r="D5116" t="str">
            <v>Strychnos</v>
          </cell>
          <cell r="E5116" t="str">
            <v>amazonica</v>
          </cell>
          <cell r="F5116" t="str">
            <v>Krukoff</v>
          </cell>
          <cell r="G5116" t="str">
            <v>-</v>
          </cell>
        </row>
        <row r="5117">
          <cell r="A5117">
            <v>217107102</v>
          </cell>
          <cell r="B5117" t="str">
            <v>Strychnos asperula Sprague &amp; Sandwith</v>
          </cell>
          <cell r="C5117" t="str">
            <v>Loganiaceae</v>
          </cell>
          <cell r="D5117" t="str">
            <v>Strychnos</v>
          </cell>
          <cell r="E5117" t="str">
            <v>asperula</v>
          </cell>
          <cell r="F5117" t="str">
            <v>Sprague &amp; Sandwith</v>
          </cell>
          <cell r="G5117" t="str">
            <v>-</v>
          </cell>
        </row>
        <row r="5118">
          <cell r="A5118">
            <v>217107103</v>
          </cell>
          <cell r="B5118" t="str">
            <v>Strychnos barnhartiana Krukoff</v>
          </cell>
          <cell r="C5118" t="str">
            <v>Loganiaceae</v>
          </cell>
          <cell r="D5118" t="str">
            <v>Strychnos</v>
          </cell>
          <cell r="E5118" t="str">
            <v>barnhartiana</v>
          </cell>
          <cell r="F5118" t="str">
            <v>Krukoff</v>
          </cell>
          <cell r="G5118" t="str">
            <v>-</v>
          </cell>
        </row>
        <row r="5119">
          <cell r="A5119">
            <v>217107104</v>
          </cell>
          <cell r="B5119" t="str">
            <v>Strychnos brachiata Ruiz &amp; Pav.</v>
          </cell>
          <cell r="C5119" t="str">
            <v>Loganiaceae</v>
          </cell>
          <cell r="D5119" t="str">
            <v>Strychnos</v>
          </cell>
          <cell r="E5119" t="str">
            <v>brachiata</v>
          </cell>
          <cell r="F5119" t="str">
            <v>Ruiz &amp; Pav.</v>
          </cell>
          <cell r="G5119" t="str">
            <v>-</v>
          </cell>
        </row>
        <row r="5120">
          <cell r="A5120">
            <v>217107105</v>
          </cell>
          <cell r="B5120" t="str">
            <v>Strychnos bredemeyeri (Schult. &amp; Schult.f.) Sprague &amp; Sandwith</v>
          </cell>
          <cell r="C5120" t="str">
            <v>Loganiaceae</v>
          </cell>
          <cell r="D5120" t="str">
            <v>Strychnos</v>
          </cell>
          <cell r="E5120" t="str">
            <v>bredemeyeri</v>
          </cell>
          <cell r="F5120" t="str">
            <v>(Schult. &amp; Schult.f.) Sprague &amp; Sandwith</v>
          </cell>
          <cell r="G5120" t="str">
            <v>-</v>
          </cell>
        </row>
        <row r="5121">
          <cell r="A5121">
            <v>217107106</v>
          </cell>
          <cell r="B5121" t="str">
            <v>Strychnos cogens Benth.</v>
          </cell>
          <cell r="C5121" t="str">
            <v>Loganiaceae</v>
          </cell>
          <cell r="D5121" t="str">
            <v>Strychnos</v>
          </cell>
          <cell r="E5121" t="str">
            <v>cogens</v>
          </cell>
          <cell r="F5121" t="str">
            <v>Benth.</v>
          </cell>
          <cell r="G5121" t="str">
            <v>-</v>
          </cell>
        </row>
        <row r="5122">
          <cell r="A5122">
            <v>217107107</v>
          </cell>
          <cell r="B5122" t="str">
            <v>Strychnos darienensis Seem.</v>
          </cell>
          <cell r="C5122" t="str">
            <v>Loganiaceae</v>
          </cell>
          <cell r="D5122" t="str">
            <v>Strychnos</v>
          </cell>
          <cell r="E5122" t="str">
            <v>darienensis</v>
          </cell>
          <cell r="F5122" t="str">
            <v>Seem.</v>
          </cell>
          <cell r="G5122" t="str">
            <v>-</v>
          </cell>
        </row>
        <row r="5123">
          <cell r="A5123">
            <v>217107108</v>
          </cell>
          <cell r="B5123" t="str">
            <v>Strychnos erichsonii Progel</v>
          </cell>
          <cell r="C5123" t="str">
            <v>Loganiaceae</v>
          </cell>
          <cell r="D5123" t="str">
            <v>Strychnos</v>
          </cell>
          <cell r="E5123" t="str">
            <v>erichsonii</v>
          </cell>
          <cell r="F5123" t="str">
            <v>Progel</v>
          </cell>
          <cell r="G5123" t="str">
            <v>Palo veneno | Palo de gusano | Chuchuhuaza macho</v>
          </cell>
        </row>
        <row r="5124">
          <cell r="A5124">
            <v>217107109</v>
          </cell>
          <cell r="B5124" t="str">
            <v>Strychnos glabra Progel</v>
          </cell>
          <cell r="C5124" t="str">
            <v>Loganiaceae</v>
          </cell>
          <cell r="D5124" t="str">
            <v>Strychnos</v>
          </cell>
          <cell r="E5124" t="str">
            <v>glabra</v>
          </cell>
          <cell r="F5124" t="str">
            <v>Progel</v>
          </cell>
          <cell r="G5124" t="str">
            <v>-</v>
          </cell>
        </row>
        <row r="5125">
          <cell r="A5125">
            <v>217107110</v>
          </cell>
          <cell r="B5125" t="str">
            <v>Strychnos guianensis (Aubl.) Mart.</v>
          </cell>
          <cell r="C5125" t="str">
            <v>Loganiaceae</v>
          </cell>
          <cell r="D5125" t="str">
            <v>Strychnos</v>
          </cell>
          <cell r="E5125" t="str">
            <v>guianensis</v>
          </cell>
          <cell r="F5125" t="str">
            <v>(Aubl.) Mart.</v>
          </cell>
          <cell r="G5125" t="str">
            <v>Curare de pescado | Uva amarilla</v>
          </cell>
        </row>
        <row r="5126">
          <cell r="A5126">
            <v>217107111</v>
          </cell>
          <cell r="B5126" t="str">
            <v>Strychnos javariensis Krukoff</v>
          </cell>
          <cell r="C5126" t="str">
            <v>Loganiaceae</v>
          </cell>
          <cell r="D5126" t="str">
            <v>Strychnos</v>
          </cell>
          <cell r="E5126" t="str">
            <v>javariensis</v>
          </cell>
          <cell r="F5126" t="str">
            <v>Krukoff</v>
          </cell>
          <cell r="G5126" t="str">
            <v>Veneno</v>
          </cell>
        </row>
        <row r="5127">
          <cell r="A5127">
            <v>217107112</v>
          </cell>
          <cell r="B5127" t="str">
            <v>Strychnos jobertiana Baill.</v>
          </cell>
          <cell r="C5127" t="str">
            <v>Loganiaceae</v>
          </cell>
          <cell r="D5127" t="str">
            <v>Strychnos</v>
          </cell>
          <cell r="E5127" t="str">
            <v>jobertiana</v>
          </cell>
          <cell r="F5127" t="str">
            <v>Baill.</v>
          </cell>
          <cell r="G5127" t="str">
            <v>-</v>
          </cell>
        </row>
        <row r="5128">
          <cell r="A5128">
            <v>217107113</v>
          </cell>
          <cell r="B5128" t="str">
            <v>Strychnos lobelioides Krukoff &amp; Barneby</v>
          </cell>
          <cell r="C5128" t="str">
            <v>Loganiaceae</v>
          </cell>
          <cell r="D5128" t="str">
            <v>Strychnos</v>
          </cell>
          <cell r="E5128" t="str">
            <v>lobelioides</v>
          </cell>
          <cell r="F5128" t="str">
            <v>Krukoff &amp; Barneby</v>
          </cell>
          <cell r="G5128" t="str">
            <v>-</v>
          </cell>
        </row>
        <row r="5129">
          <cell r="A5129">
            <v>217107114</v>
          </cell>
          <cell r="B5129" t="str">
            <v>Strychnos mitscherlichii M.R.Schomb.</v>
          </cell>
          <cell r="C5129" t="str">
            <v>Loganiaceae</v>
          </cell>
          <cell r="D5129" t="str">
            <v>Strychnos</v>
          </cell>
          <cell r="E5129" t="str">
            <v>mitscherlichii</v>
          </cell>
          <cell r="F5129" t="str">
            <v>M.R.Schomb.</v>
          </cell>
          <cell r="G5129" t="str">
            <v>Veneno</v>
          </cell>
        </row>
        <row r="5130">
          <cell r="A5130">
            <v>217107115</v>
          </cell>
          <cell r="B5130" t="str">
            <v>Strychnos panurensis Sprague &amp; Sandwith</v>
          </cell>
          <cell r="C5130" t="str">
            <v>Loganiaceae</v>
          </cell>
          <cell r="D5130" t="str">
            <v>Strychnos</v>
          </cell>
          <cell r="E5130" t="str">
            <v>panurensis</v>
          </cell>
          <cell r="F5130" t="str">
            <v>Sprague &amp; Sandwith</v>
          </cell>
          <cell r="G5130" t="str">
            <v>-</v>
          </cell>
        </row>
        <row r="5131">
          <cell r="A5131">
            <v>217107116</v>
          </cell>
          <cell r="B5131" t="str">
            <v>Strychnos parviflora Benth.</v>
          </cell>
          <cell r="C5131" t="str">
            <v>Loganiaceae</v>
          </cell>
          <cell r="D5131" t="str">
            <v>Strychnos</v>
          </cell>
          <cell r="E5131" t="str">
            <v>parviflora</v>
          </cell>
          <cell r="F5131" t="str">
            <v>Benth.</v>
          </cell>
          <cell r="G5131" t="str">
            <v>-</v>
          </cell>
        </row>
        <row r="5132">
          <cell r="A5132">
            <v>217107117</v>
          </cell>
          <cell r="B5132" t="str">
            <v>Strychnos peckii B.L.Rob.</v>
          </cell>
          <cell r="C5132" t="str">
            <v>Loganiaceae</v>
          </cell>
          <cell r="D5132" t="str">
            <v>Strychnos</v>
          </cell>
          <cell r="E5132" t="str">
            <v>peckii</v>
          </cell>
          <cell r="F5132" t="str">
            <v>B.L.Rob.</v>
          </cell>
          <cell r="G5132" t="str">
            <v>Pico de paujil</v>
          </cell>
        </row>
        <row r="5133">
          <cell r="A5133">
            <v>217107118</v>
          </cell>
          <cell r="B5133" t="str">
            <v>Strychnos poeppigii Progel</v>
          </cell>
          <cell r="C5133" t="str">
            <v>Loganiaceae</v>
          </cell>
          <cell r="D5133" t="str">
            <v>Strychnos</v>
          </cell>
          <cell r="E5133" t="str">
            <v>poeppigii</v>
          </cell>
          <cell r="F5133" t="str">
            <v>Progel</v>
          </cell>
          <cell r="G5133" t="str">
            <v>-</v>
          </cell>
        </row>
        <row r="5134">
          <cell r="A5134">
            <v>217107119</v>
          </cell>
          <cell r="B5134" t="str">
            <v>Strychnos rondeletioides Benth.</v>
          </cell>
          <cell r="C5134" t="str">
            <v>Loganiaceae</v>
          </cell>
          <cell r="D5134" t="str">
            <v>Strychnos</v>
          </cell>
          <cell r="E5134" t="str">
            <v>rondeletioides</v>
          </cell>
          <cell r="F5134" t="str">
            <v>Benth.</v>
          </cell>
          <cell r="G5134" t="str">
            <v>Yebaro</v>
          </cell>
        </row>
        <row r="5135">
          <cell r="A5135">
            <v>217107120</v>
          </cell>
          <cell r="B5135" t="str">
            <v>Strychnos schultesiana Krukoff</v>
          </cell>
          <cell r="C5135" t="str">
            <v>Loganiaceae</v>
          </cell>
          <cell r="D5135" t="str">
            <v>Strychnos</v>
          </cell>
          <cell r="E5135" t="str">
            <v>schultesiana</v>
          </cell>
          <cell r="F5135" t="str">
            <v>Krukoff</v>
          </cell>
          <cell r="G5135" t="str">
            <v>-</v>
          </cell>
        </row>
        <row r="5136">
          <cell r="A5136">
            <v>217107121</v>
          </cell>
          <cell r="B5136" t="str">
            <v>Strychnos solerederi Gilg</v>
          </cell>
          <cell r="C5136" t="str">
            <v>Loganiaceae</v>
          </cell>
          <cell r="D5136" t="str">
            <v>Strychnos</v>
          </cell>
          <cell r="E5136" t="str">
            <v>solerederi</v>
          </cell>
          <cell r="F5136" t="str">
            <v>Gilg</v>
          </cell>
          <cell r="G5136" t="str">
            <v>-</v>
          </cell>
        </row>
        <row r="5137">
          <cell r="A5137">
            <v>217107122</v>
          </cell>
          <cell r="B5137" t="str">
            <v>Strychnos subcordata Spruce &amp; Benth.</v>
          </cell>
          <cell r="C5137" t="str">
            <v>Loganiaceae</v>
          </cell>
          <cell r="D5137" t="str">
            <v>Strychnos</v>
          </cell>
          <cell r="E5137" t="str">
            <v>subcordata</v>
          </cell>
          <cell r="F5137" t="str">
            <v>Spruce &amp; Benth.</v>
          </cell>
          <cell r="G5137" t="str">
            <v>-</v>
          </cell>
        </row>
        <row r="5138">
          <cell r="A5138">
            <v>217107123</v>
          </cell>
          <cell r="B5138" t="str">
            <v>Strychnos tarapotensis Sprague &amp; Sandwith</v>
          </cell>
          <cell r="C5138" t="str">
            <v>Loganiaceae</v>
          </cell>
          <cell r="D5138" t="str">
            <v>Strychnos</v>
          </cell>
          <cell r="E5138" t="str">
            <v>tarapotensis</v>
          </cell>
          <cell r="F5138" t="str">
            <v>Sprague &amp; Sandwith</v>
          </cell>
          <cell r="G5138" t="str">
            <v>-</v>
          </cell>
        </row>
        <row r="5139">
          <cell r="A5139">
            <v>217107124</v>
          </cell>
          <cell r="B5139" t="str">
            <v>Strychnos toxifera Lindl.</v>
          </cell>
          <cell r="C5139" t="str">
            <v>Loganiaceae</v>
          </cell>
          <cell r="D5139" t="str">
            <v>Strychnos</v>
          </cell>
          <cell r="E5139" t="str">
            <v>toxifera</v>
          </cell>
          <cell r="F5139" t="str">
            <v>Lindl.</v>
          </cell>
          <cell r="G5139" t="str">
            <v>-</v>
          </cell>
        </row>
        <row r="5140">
          <cell r="A5140">
            <v>218100100</v>
          </cell>
          <cell r="B5140" t="str">
            <v>Aetanthus nodosus (Desr.) Engl.</v>
          </cell>
          <cell r="C5140" t="str">
            <v>Loranthaceae</v>
          </cell>
          <cell r="D5140" t="str">
            <v>Aetanthus</v>
          </cell>
          <cell r="E5140" t="str">
            <v>nodosus</v>
          </cell>
          <cell r="F5140" t="str">
            <v>(Desr.) Engl.</v>
          </cell>
          <cell r="G5140" t="str">
            <v>-</v>
          </cell>
        </row>
        <row r="5141">
          <cell r="A5141">
            <v>218101100</v>
          </cell>
          <cell r="B5141" t="str">
            <v>Dendrophthora sp.</v>
          </cell>
          <cell r="C5141" t="str">
            <v>Loranthaceae</v>
          </cell>
          <cell r="D5141" t="str">
            <v>Dendrophthora</v>
          </cell>
          <cell r="E5141" t="str">
            <v>sp.</v>
          </cell>
          <cell r="F5141" t="str">
            <v>-</v>
          </cell>
          <cell r="G5141" t="str">
            <v>-</v>
          </cell>
        </row>
        <row r="5142">
          <cell r="A5142">
            <v>218101101</v>
          </cell>
          <cell r="B5142" t="str">
            <v>Dendrophthora obliqua (C.Presl) Wiens</v>
          </cell>
          <cell r="C5142" t="str">
            <v>Loranthaceae</v>
          </cell>
          <cell r="D5142" t="str">
            <v>Dendrophthora</v>
          </cell>
          <cell r="E5142" t="str">
            <v>obliqua</v>
          </cell>
          <cell r="F5142" t="str">
            <v>(C.Presl) Wiens</v>
          </cell>
          <cell r="G5142" t="str">
            <v>-</v>
          </cell>
        </row>
        <row r="5143">
          <cell r="A5143">
            <v>218102100</v>
          </cell>
          <cell r="B5143" t="str">
            <v>Gaiadendron sp.</v>
          </cell>
          <cell r="C5143" t="str">
            <v>Loranthaceae</v>
          </cell>
          <cell r="D5143" t="str">
            <v>Gaiadendron</v>
          </cell>
          <cell r="E5143" t="str">
            <v>sp.</v>
          </cell>
          <cell r="F5143" t="str">
            <v>-</v>
          </cell>
          <cell r="G5143" t="str">
            <v>Rosa</v>
          </cell>
        </row>
        <row r="5144">
          <cell r="A5144">
            <v>218102101</v>
          </cell>
          <cell r="B5144" t="str">
            <v>Gaiadendron punctatum (Ruiz &amp; Pav.) G.Don</v>
          </cell>
          <cell r="C5144" t="str">
            <v>Loranthaceae</v>
          </cell>
          <cell r="D5144" t="str">
            <v>Gaiadendron</v>
          </cell>
          <cell r="E5144" t="str">
            <v>punctatum</v>
          </cell>
          <cell r="F5144" t="str">
            <v>(Ruiz &amp; Pav.) G.Don</v>
          </cell>
          <cell r="G5144" t="str">
            <v>Madroño</v>
          </cell>
        </row>
        <row r="5145">
          <cell r="A5145">
            <v>218103100</v>
          </cell>
          <cell r="B5145" t="str">
            <v>Oryctanthus sp.</v>
          </cell>
          <cell r="C5145" t="str">
            <v>Loranthaceae</v>
          </cell>
          <cell r="D5145" t="str">
            <v>Oryctanthus</v>
          </cell>
          <cell r="E5145" t="str">
            <v>sp.</v>
          </cell>
          <cell r="F5145" t="str">
            <v>-</v>
          </cell>
          <cell r="G5145" t="str">
            <v>-</v>
          </cell>
        </row>
        <row r="5146">
          <cell r="A5146">
            <v>218103101</v>
          </cell>
          <cell r="B5146" t="str">
            <v>Oryctanthus alveolatus (Kunth) Kuijt</v>
          </cell>
          <cell r="C5146" t="str">
            <v>Loranthaceae</v>
          </cell>
          <cell r="D5146" t="str">
            <v>Oryctanthus</v>
          </cell>
          <cell r="E5146" t="str">
            <v>alveolatus</v>
          </cell>
          <cell r="F5146" t="str">
            <v>(Kunth) Kuijt</v>
          </cell>
          <cell r="G5146" t="str">
            <v>Pajarito | Pajarito | Matapalo</v>
          </cell>
        </row>
        <row r="5147">
          <cell r="A5147">
            <v>218103102</v>
          </cell>
          <cell r="B5147" t="str">
            <v>Oryctanthus asplundii Kuijt</v>
          </cell>
          <cell r="C5147" t="str">
            <v>Loranthaceae</v>
          </cell>
          <cell r="D5147" t="str">
            <v>Oryctanthus</v>
          </cell>
          <cell r="E5147" t="str">
            <v>asplundii</v>
          </cell>
          <cell r="F5147" t="str">
            <v>Kuijt</v>
          </cell>
          <cell r="G5147" t="str">
            <v>-</v>
          </cell>
        </row>
        <row r="5148">
          <cell r="A5148">
            <v>218103103</v>
          </cell>
          <cell r="B5148" t="str">
            <v>Oryctanthus florulentus (Rich.) Tiegh.</v>
          </cell>
          <cell r="C5148" t="str">
            <v>Loranthaceae</v>
          </cell>
          <cell r="D5148" t="str">
            <v>Oryctanthus</v>
          </cell>
          <cell r="E5148" t="str">
            <v>florulentus</v>
          </cell>
          <cell r="F5148" t="str">
            <v>(Rich.) Tiegh.</v>
          </cell>
          <cell r="G5148" t="str">
            <v>-</v>
          </cell>
        </row>
        <row r="5149">
          <cell r="A5149">
            <v>218103104</v>
          </cell>
          <cell r="B5149" t="str">
            <v>Oryctanthus phthirusoides Rizzini</v>
          </cell>
          <cell r="C5149" t="str">
            <v>Loranthaceae</v>
          </cell>
          <cell r="D5149" t="str">
            <v>Oryctanthus</v>
          </cell>
          <cell r="E5149" t="str">
            <v>phthirusoides</v>
          </cell>
          <cell r="F5149" t="str">
            <v>Rizzini</v>
          </cell>
          <cell r="G5149" t="str">
            <v>Pajarito</v>
          </cell>
        </row>
        <row r="5150">
          <cell r="A5150">
            <v>218103105</v>
          </cell>
          <cell r="B5150" t="str">
            <v>Oryctanthus spicatus (Jacq.) Eichler</v>
          </cell>
          <cell r="C5150" t="str">
            <v>Loranthaceae</v>
          </cell>
          <cell r="D5150" t="str">
            <v>Oryctanthus</v>
          </cell>
          <cell r="E5150" t="str">
            <v>spicatus</v>
          </cell>
          <cell r="F5150" t="str">
            <v>(Jacq.) Eichler</v>
          </cell>
          <cell r="G5150" t="str">
            <v>Matapalo | Rubiarbo | Escoba de bruja | Pajarito</v>
          </cell>
        </row>
        <row r="5151">
          <cell r="A5151">
            <v>218104100</v>
          </cell>
          <cell r="B5151" t="str">
            <v>Passovia sp.</v>
          </cell>
          <cell r="C5151" t="str">
            <v>Loranthaceae</v>
          </cell>
          <cell r="D5151" t="str">
            <v>Passovia</v>
          </cell>
          <cell r="E5151" t="str">
            <v>sp.</v>
          </cell>
          <cell r="F5151" t="str">
            <v>-</v>
          </cell>
          <cell r="G5151" t="str">
            <v>-</v>
          </cell>
        </row>
        <row r="5152">
          <cell r="A5152">
            <v>218104101</v>
          </cell>
          <cell r="B5152" t="str">
            <v>Passovia pedunculata (Jacq.) Kuijt</v>
          </cell>
          <cell r="C5152" t="str">
            <v>Loranthaceae</v>
          </cell>
          <cell r="D5152" t="str">
            <v>Passovia</v>
          </cell>
          <cell r="E5152" t="str">
            <v>pedunculata</v>
          </cell>
          <cell r="F5152" t="str">
            <v>(Jacq.) Kuijt</v>
          </cell>
          <cell r="G5152" t="str">
            <v>pajarita | escoba de bruja | Pajarillo</v>
          </cell>
        </row>
        <row r="5153">
          <cell r="A5153">
            <v>218104102</v>
          </cell>
          <cell r="B5153" t="str">
            <v>Passovia podoptera (Cham. &amp; Schltdl.) Kuijt</v>
          </cell>
          <cell r="C5153" t="str">
            <v>Loranthaceae</v>
          </cell>
          <cell r="D5153" t="str">
            <v>Passovia</v>
          </cell>
          <cell r="E5153" t="str">
            <v>podoptera</v>
          </cell>
          <cell r="F5153" t="str">
            <v>(Cham. &amp; Schltdl.) Kuijt</v>
          </cell>
          <cell r="G5153" t="str">
            <v>-</v>
          </cell>
        </row>
        <row r="5154">
          <cell r="A5154">
            <v>218104103</v>
          </cell>
          <cell r="B5154" t="str">
            <v>Passovia pyrifolia (Kunth) Tiegh.</v>
          </cell>
          <cell r="C5154" t="str">
            <v>Loranthaceae</v>
          </cell>
          <cell r="D5154" t="str">
            <v>Passovia</v>
          </cell>
          <cell r="E5154" t="str">
            <v>pyrifolia</v>
          </cell>
          <cell r="F5154" t="str">
            <v>(Kunth) Tiegh.</v>
          </cell>
          <cell r="G5154" t="str">
            <v>Solda</v>
          </cell>
        </row>
        <row r="5155">
          <cell r="A5155">
            <v>218104104</v>
          </cell>
          <cell r="B5155" t="str">
            <v>Passovia robusta (Rusby) Kuijt</v>
          </cell>
          <cell r="C5155" t="str">
            <v>Loranthaceae</v>
          </cell>
          <cell r="D5155" t="str">
            <v>Passovia</v>
          </cell>
          <cell r="E5155" t="str">
            <v>robusta</v>
          </cell>
          <cell r="F5155" t="str">
            <v>(Rusby) Kuijt</v>
          </cell>
          <cell r="G5155" t="str">
            <v>-</v>
          </cell>
        </row>
        <row r="5156">
          <cell r="A5156">
            <v>218104105</v>
          </cell>
          <cell r="B5156" t="str">
            <v>Passovia stelis (L.) Kuijt</v>
          </cell>
          <cell r="C5156" t="str">
            <v>Loranthaceae</v>
          </cell>
          <cell r="D5156" t="str">
            <v>Passovia</v>
          </cell>
          <cell r="E5156" t="str">
            <v>stelis</v>
          </cell>
          <cell r="F5156" t="str">
            <v>(L.) Kuijt</v>
          </cell>
          <cell r="G5156" t="str">
            <v>Suelda con suelda | Pajarillo</v>
          </cell>
        </row>
        <row r="5157">
          <cell r="A5157">
            <v>218105100</v>
          </cell>
          <cell r="B5157" t="str">
            <v>Peristethium leptostachyum (Kunth) Tiegh.</v>
          </cell>
          <cell r="C5157" t="str">
            <v>Loranthaceae</v>
          </cell>
          <cell r="D5157" t="str">
            <v>Peristethium</v>
          </cell>
          <cell r="E5157" t="str">
            <v>leptostachyum</v>
          </cell>
          <cell r="F5157" t="str">
            <v>(Kunth) Tiegh.</v>
          </cell>
          <cell r="G5157" t="str">
            <v>-</v>
          </cell>
        </row>
        <row r="5158">
          <cell r="A5158">
            <v>218106100</v>
          </cell>
          <cell r="B5158" t="str">
            <v>Phthirusa sp.</v>
          </cell>
          <cell r="C5158" t="str">
            <v>Loranthaceae</v>
          </cell>
          <cell r="D5158" t="str">
            <v>Phthirusa</v>
          </cell>
          <cell r="E5158" t="str">
            <v>sp.</v>
          </cell>
          <cell r="F5158" t="str">
            <v>-</v>
          </cell>
          <cell r="G5158" t="str">
            <v>Matapalo | Tripa de pollo | Pringamosa</v>
          </cell>
        </row>
        <row r="5159">
          <cell r="A5159">
            <v>218107100</v>
          </cell>
          <cell r="B5159" t="str">
            <v>Psittacanthus sp.</v>
          </cell>
          <cell r="C5159" t="str">
            <v>Loranthaceae</v>
          </cell>
          <cell r="D5159" t="str">
            <v>Psittacanthus</v>
          </cell>
          <cell r="E5159" t="str">
            <v>sp.</v>
          </cell>
          <cell r="F5159" t="str">
            <v>-</v>
          </cell>
          <cell r="G5159" t="str">
            <v>Pajarito</v>
          </cell>
        </row>
        <row r="5160">
          <cell r="A5160">
            <v>218107101</v>
          </cell>
          <cell r="B5160" t="str">
            <v>Psittacanthus acinarius (Mart.) Mart.</v>
          </cell>
          <cell r="C5160" t="str">
            <v>Loranthaceae</v>
          </cell>
          <cell r="D5160" t="str">
            <v>Psittacanthus</v>
          </cell>
          <cell r="E5160" t="str">
            <v>acinarius</v>
          </cell>
          <cell r="F5160" t="str">
            <v>(Mart.) Mart.</v>
          </cell>
          <cell r="G5160" t="str">
            <v>-</v>
          </cell>
        </row>
        <row r="5161">
          <cell r="A5161">
            <v>218107102</v>
          </cell>
          <cell r="B5161" t="str">
            <v>Psittacanthus brachynema Eichler</v>
          </cell>
          <cell r="C5161" t="str">
            <v>Loranthaceae</v>
          </cell>
          <cell r="D5161" t="str">
            <v>Psittacanthus</v>
          </cell>
          <cell r="E5161" t="str">
            <v>brachynema</v>
          </cell>
          <cell r="F5161" t="str">
            <v>Eichler</v>
          </cell>
          <cell r="G5161" t="str">
            <v>-</v>
          </cell>
        </row>
        <row r="5162">
          <cell r="A5162">
            <v>218107103</v>
          </cell>
          <cell r="B5162" t="str">
            <v>Psittacanthus cinctus (Mart.) Mart.</v>
          </cell>
          <cell r="C5162" t="str">
            <v>Loranthaceae</v>
          </cell>
          <cell r="D5162" t="str">
            <v>Psittacanthus</v>
          </cell>
          <cell r="E5162" t="str">
            <v>cinctus</v>
          </cell>
          <cell r="F5162" t="str">
            <v>(Mart.) Mart.</v>
          </cell>
          <cell r="G5162" t="str">
            <v>-</v>
          </cell>
        </row>
        <row r="5163">
          <cell r="A5163">
            <v>218107104</v>
          </cell>
          <cell r="B5163" t="str">
            <v>Psittacanthus clusiifolius Eichler</v>
          </cell>
          <cell r="C5163" t="str">
            <v>Loranthaceae</v>
          </cell>
          <cell r="D5163" t="str">
            <v>Psittacanthus</v>
          </cell>
          <cell r="E5163" t="str">
            <v>clusiifolius</v>
          </cell>
          <cell r="F5163" t="str">
            <v>Eichler</v>
          </cell>
          <cell r="G5163" t="str">
            <v>-</v>
          </cell>
        </row>
        <row r="5164">
          <cell r="A5164">
            <v>218107105</v>
          </cell>
          <cell r="B5164" t="str">
            <v>Psittacanthus corderoi F.González, F.J.Roldán &amp; Pabón-Mora</v>
          </cell>
          <cell r="C5164" t="str">
            <v>Loranthaceae</v>
          </cell>
          <cell r="D5164" t="str">
            <v>Psittacanthus</v>
          </cell>
          <cell r="E5164" t="str">
            <v>corderoi</v>
          </cell>
          <cell r="F5164" t="str">
            <v>F.González, F.J.Roldán &amp; Pabón-Mora</v>
          </cell>
          <cell r="G5164" t="str">
            <v>-</v>
          </cell>
        </row>
        <row r="5165">
          <cell r="A5165">
            <v>218107106</v>
          </cell>
          <cell r="B5165" t="str">
            <v>Psittacanthus corynocephalus Eichler</v>
          </cell>
          <cell r="C5165" t="str">
            <v>Loranthaceae</v>
          </cell>
          <cell r="D5165" t="str">
            <v>Psittacanthus</v>
          </cell>
          <cell r="E5165" t="str">
            <v>corynocephalus</v>
          </cell>
          <cell r="F5165" t="str">
            <v>Eichler</v>
          </cell>
          <cell r="G5165" t="str">
            <v>Matapalo</v>
          </cell>
        </row>
        <row r="5166">
          <cell r="A5166">
            <v>218107107</v>
          </cell>
          <cell r="B5166" t="str">
            <v>Psittacanthus crassifolius (Roem. &amp; Schult.) G.Don</v>
          </cell>
          <cell r="C5166" t="str">
            <v>Loranthaceae</v>
          </cell>
          <cell r="D5166" t="str">
            <v>Psittacanthus</v>
          </cell>
          <cell r="E5166" t="str">
            <v>crassifolius</v>
          </cell>
          <cell r="F5166" t="str">
            <v>(Roem. &amp; Schult.) G.Don</v>
          </cell>
          <cell r="G5166" t="str">
            <v>-</v>
          </cell>
        </row>
        <row r="5167">
          <cell r="A5167">
            <v>218107108</v>
          </cell>
          <cell r="B5167" t="str">
            <v>Psittacanthus cucullaris (Lam.) Blume</v>
          </cell>
          <cell r="C5167" t="str">
            <v>Loranthaceae</v>
          </cell>
          <cell r="D5167" t="str">
            <v>Psittacanthus</v>
          </cell>
          <cell r="E5167" t="str">
            <v>cucullaris</v>
          </cell>
          <cell r="F5167" t="str">
            <v>(Lam.) Blume</v>
          </cell>
          <cell r="G5167" t="str">
            <v>Pajarito | Pajarito | Matapalo</v>
          </cell>
        </row>
        <row r="5168">
          <cell r="A5168">
            <v>218107109</v>
          </cell>
          <cell r="B5168" t="str">
            <v>Psittacanthus eucalyptifolius (Kunth) G.Don</v>
          </cell>
          <cell r="C5168" t="str">
            <v>Loranthaceae</v>
          </cell>
          <cell r="D5168" t="str">
            <v>Psittacanthus</v>
          </cell>
          <cell r="E5168" t="str">
            <v>eucalyptifolius</v>
          </cell>
          <cell r="F5168" t="str">
            <v>(Kunth) G.Don</v>
          </cell>
          <cell r="G5168" t="str">
            <v>-</v>
          </cell>
        </row>
        <row r="5169">
          <cell r="A5169">
            <v>218107110</v>
          </cell>
          <cell r="B5169" t="str">
            <v>Psittacanthus irwinii Rizzini</v>
          </cell>
          <cell r="C5169" t="str">
            <v>Loranthaceae</v>
          </cell>
          <cell r="D5169" t="str">
            <v>Psittacanthus</v>
          </cell>
          <cell r="E5169" t="str">
            <v>irwinii</v>
          </cell>
          <cell r="F5169" t="str">
            <v>Rizzini</v>
          </cell>
          <cell r="G5169" t="str">
            <v>-</v>
          </cell>
        </row>
        <row r="5170">
          <cell r="A5170">
            <v>218107111</v>
          </cell>
          <cell r="B5170" t="str">
            <v>Psittacanthus ophiocephalus Kuijt</v>
          </cell>
          <cell r="C5170" t="str">
            <v>Loranthaceae</v>
          </cell>
          <cell r="D5170" t="str">
            <v>Psittacanthus</v>
          </cell>
          <cell r="E5170" t="str">
            <v>ophiocephalus</v>
          </cell>
          <cell r="F5170" t="str">
            <v>Kuijt</v>
          </cell>
          <cell r="G5170" t="str">
            <v>Matapalo | Pajarito | Árbol de maní</v>
          </cell>
        </row>
        <row r="5171">
          <cell r="A5171">
            <v>218107112</v>
          </cell>
          <cell r="B5171" t="str">
            <v>Psittacanthus peronopetalus Eichler</v>
          </cell>
          <cell r="C5171" t="str">
            <v>Loranthaceae</v>
          </cell>
          <cell r="D5171" t="str">
            <v>Psittacanthus</v>
          </cell>
          <cell r="E5171" t="str">
            <v>peronopetalus</v>
          </cell>
          <cell r="F5171" t="str">
            <v>Eichler</v>
          </cell>
          <cell r="G5171" t="str">
            <v>-</v>
          </cell>
        </row>
        <row r="5172">
          <cell r="A5172">
            <v>218107113</v>
          </cell>
          <cell r="B5172" t="str">
            <v>Psittacanthus sulcatus Kuijt</v>
          </cell>
          <cell r="C5172" t="str">
            <v>Loranthaceae</v>
          </cell>
          <cell r="D5172" t="str">
            <v>Psittacanthus</v>
          </cell>
          <cell r="E5172" t="str">
            <v>sulcatus</v>
          </cell>
          <cell r="F5172" t="str">
            <v>Kuijt</v>
          </cell>
          <cell r="G5172" t="str">
            <v>-</v>
          </cell>
        </row>
        <row r="5173">
          <cell r="A5173">
            <v>218107114</v>
          </cell>
          <cell r="B5173" t="str">
            <v>Psittacanthus truncatus Kuijt</v>
          </cell>
          <cell r="C5173" t="str">
            <v>Loranthaceae</v>
          </cell>
          <cell r="D5173" t="str">
            <v>Psittacanthus</v>
          </cell>
          <cell r="E5173" t="str">
            <v>truncatus</v>
          </cell>
          <cell r="F5173" t="str">
            <v>Kuijt</v>
          </cell>
          <cell r="G5173" t="str">
            <v>Suelda con suelda</v>
          </cell>
        </row>
        <row r="5174">
          <cell r="A5174">
            <v>218108100</v>
          </cell>
          <cell r="B5174" t="str">
            <v>Struthanthus sp.</v>
          </cell>
          <cell r="C5174" t="str">
            <v>Loranthaceae</v>
          </cell>
          <cell r="D5174" t="str">
            <v>Struthanthus</v>
          </cell>
          <cell r="E5174" t="str">
            <v>sp.</v>
          </cell>
          <cell r="F5174" t="str">
            <v>-</v>
          </cell>
          <cell r="G5174" t="str">
            <v>-</v>
          </cell>
        </row>
        <row r="5175">
          <cell r="A5175">
            <v>218108101</v>
          </cell>
          <cell r="B5175" t="str">
            <v>Struthanthus leptostachyus (Kunth) G.Don</v>
          </cell>
          <cell r="C5175" t="str">
            <v>Loranthaceae</v>
          </cell>
          <cell r="D5175" t="str">
            <v>Struthanthus</v>
          </cell>
          <cell r="E5175" t="str">
            <v>leptostachyus</v>
          </cell>
          <cell r="F5175" t="str">
            <v>(Kunth) G.Don</v>
          </cell>
          <cell r="G5175" t="str">
            <v>-</v>
          </cell>
        </row>
        <row r="5176">
          <cell r="A5176">
            <v>218108102</v>
          </cell>
          <cell r="B5176" t="str">
            <v>Struthanthus orbicularis (Kunth) Blume</v>
          </cell>
          <cell r="C5176" t="str">
            <v>Loranthaceae</v>
          </cell>
          <cell r="D5176" t="str">
            <v>Struthanthus</v>
          </cell>
          <cell r="E5176" t="str">
            <v>orbicularis</v>
          </cell>
          <cell r="F5176" t="str">
            <v>(Kunth) Blume</v>
          </cell>
          <cell r="G5176" t="str">
            <v>-</v>
          </cell>
        </row>
        <row r="5177">
          <cell r="A5177">
            <v>218108103</v>
          </cell>
          <cell r="B5177" t="str">
            <v>Struthanthus schultesii Kuijt</v>
          </cell>
          <cell r="C5177" t="str">
            <v>Loranthaceae</v>
          </cell>
          <cell r="D5177" t="str">
            <v>Struthanthus</v>
          </cell>
          <cell r="E5177" t="str">
            <v>schultesii</v>
          </cell>
          <cell r="F5177" t="str">
            <v>Kuijt</v>
          </cell>
          <cell r="G5177" t="str">
            <v>Casa de la hormiga</v>
          </cell>
        </row>
        <row r="5178">
          <cell r="A5178">
            <v>219100100</v>
          </cell>
          <cell r="B5178" t="str">
            <v>Diphasiastrum thyoides (Humb. &amp; Bonpl. ex Willd.) Holub</v>
          </cell>
          <cell r="C5178" t="str">
            <v>Lycopodiaceae</v>
          </cell>
          <cell r="D5178" t="str">
            <v>Diphasiastrum</v>
          </cell>
          <cell r="E5178" t="str">
            <v>thyoides</v>
          </cell>
          <cell r="F5178" t="str">
            <v>(Humb. &amp; Bonpl. ex Willd.) Holub</v>
          </cell>
          <cell r="G5178" t="str">
            <v>-</v>
          </cell>
        </row>
        <row r="5179">
          <cell r="A5179">
            <v>219101100</v>
          </cell>
          <cell r="B5179" t="str">
            <v>Diphasium jussiaei (Desv. ex Poir.) Rothm.</v>
          </cell>
          <cell r="C5179" t="str">
            <v>Lycopodiaceae</v>
          </cell>
          <cell r="D5179" t="str">
            <v>Diphasium</v>
          </cell>
          <cell r="E5179" t="str">
            <v>jussiaei</v>
          </cell>
          <cell r="F5179" t="str">
            <v>(Desv. ex Poir.) Rothm.</v>
          </cell>
          <cell r="G5179" t="str">
            <v>-</v>
          </cell>
        </row>
        <row r="5180">
          <cell r="A5180">
            <v>219102100</v>
          </cell>
          <cell r="B5180" t="str">
            <v>Lycopodiella matthewsii (Hook.) Holub</v>
          </cell>
          <cell r="C5180" t="str">
            <v>Lycopodiaceae</v>
          </cell>
          <cell r="D5180" t="str">
            <v>Lycopodiella</v>
          </cell>
          <cell r="E5180" t="str">
            <v>matthewsii</v>
          </cell>
          <cell r="F5180" t="str">
            <v>(Hook.) Holub</v>
          </cell>
          <cell r="G5180" t="str">
            <v>-</v>
          </cell>
        </row>
        <row r="5181">
          <cell r="A5181">
            <v>219103100</v>
          </cell>
          <cell r="B5181" t="str">
            <v>Lycopodium clavatum L.</v>
          </cell>
          <cell r="C5181" t="str">
            <v>Lycopodiaceae</v>
          </cell>
          <cell r="D5181" t="str">
            <v>Lycopodium</v>
          </cell>
          <cell r="E5181" t="str">
            <v>clavatum</v>
          </cell>
          <cell r="F5181" t="str">
            <v>L.</v>
          </cell>
          <cell r="G5181" t="str">
            <v>-</v>
          </cell>
        </row>
        <row r="5182">
          <cell r="A5182">
            <v>219104100</v>
          </cell>
          <cell r="B5182" t="str">
            <v>Palhinhaea sp.</v>
          </cell>
          <cell r="C5182" t="str">
            <v>Lycopodiaceae</v>
          </cell>
          <cell r="D5182" t="str">
            <v>Palhinhaea</v>
          </cell>
          <cell r="E5182" t="str">
            <v>sp.</v>
          </cell>
          <cell r="F5182" t="str">
            <v>-</v>
          </cell>
          <cell r="G5182" t="str">
            <v>-</v>
          </cell>
        </row>
        <row r="5183">
          <cell r="A5183">
            <v>219104101</v>
          </cell>
          <cell r="B5183" t="str">
            <v>Palhinhaea camporum (B.Øllg. &amp; P.G.Windisch) Holub</v>
          </cell>
          <cell r="C5183" t="str">
            <v>Lycopodiaceae</v>
          </cell>
          <cell r="D5183" t="str">
            <v>Palhinhaea</v>
          </cell>
          <cell r="E5183" t="str">
            <v>camporum</v>
          </cell>
          <cell r="F5183" t="str">
            <v>(B.Øllg. &amp; P.G.Windisch) Holub</v>
          </cell>
          <cell r="G5183" t="str">
            <v>-</v>
          </cell>
        </row>
        <row r="5184">
          <cell r="A5184">
            <v>219104102</v>
          </cell>
          <cell r="B5184" t="str">
            <v>Palhinhaea cernua (L.) Vasc. &amp; Franco</v>
          </cell>
          <cell r="C5184" t="str">
            <v>Lycopodiaceae</v>
          </cell>
          <cell r="D5184" t="str">
            <v>Palhinhaea</v>
          </cell>
          <cell r="E5184" t="str">
            <v>cernua</v>
          </cell>
          <cell r="F5184" t="str">
            <v>(L.) Vasc. &amp; Franco</v>
          </cell>
          <cell r="G5184" t="str">
            <v>Abrecaminos | caminadera | Salvajina</v>
          </cell>
        </row>
        <row r="5185">
          <cell r="A5185">
            <v>219104103</v>
          </cell>
          <cell r="B5185" t="str">
            <v>Palhinhaea glaucescens (C.Presl) Holub</v>
          </cell>
          <cell r="C5185" t="str">
            <v>Lycopodiaceae</v>
          </cell>
          <cell r="D5185" t="str">
            <v>Palhinhaea</v>
          </cell>
          <cell r="E5185" t="str">
            <v>glaucescens</v>
          </cell>
          <cell r="F5185" t="str">
            <v>(C.Presl) Holub</v>
          </cell>
          <cell r="G5185" t="str">
            <v>-</v>
          </cell>
        </row>
        <row r="5186">
          <cell r="A5186">
            <v>219105100</v>
          </cell>
          <cell r="B5186" t="str">
            <v>Phlegmariurus sp.</v>
          </cell>
          <cell r="C5186" t="str">
            <v>Lycopodiaceae</v>
          </cell>
          <cell r="D5186" t="str">
            <v>Phlegmariurus</v>
          </cell>
          <cell r="E5186" t="str">
            <v>sp.</v>
          </cell>
          <cell r="F5186" t="str">
            <v>-</v>
          </cell>
          <cell r="G5186" t="str">
            <v>-</v>
          </cell>
        </row>
        <row r="5187">
          <cell r="A5187">
            <v>219105101</v>
          </cell>
          <cell r="B5187" t="str">
            <v>Phlegmariurus aqualupianus (Spring) B.Øllg.</v>
          </cell>
          <cell r="C5187" t="str">
            <v>Lycopodiaceae</v>
          </cell>
          <cell r="D5187" t="str">
            <v>Phlegmariurus</v>
          </cell>
          <cell r="E5187" t="str">
            <v>aqualupianus</v>
          </cell>
          <cell r="F5187" t="str">
            <v>(Spring) B.Øllg.</v>
          </cell>
          <cell r="G5187" t="str">
            <v>-</v>
          </cell>
        </row>
        <row r="5188">
          <cell r="A5188">
            <v>219105102</v>
          </cell>
          <cell r="B5188" t="str">
            <v>Phlegmariurus dichotomus (Jacq.) W.H.Wagner</v>
          </cell>
          <cell r="C5188" t="str">
            <v>Lycopodiaceae</v>
          </cell>
          <cell r="D5188" t="str">
            <v>Phlegmariurus</v>
          </cell>
          <cell r="E5188" t="str">
            <v>dichotomus</v>
          </cell>
          <cell r="F5188" t="str">
            <v>(Jacq.) W.H.Wagner</v>
          </cell>
          <cell r="G5188" t="str">
            <v>-</v>
          </cell>
        </row>
        <row r="5189">
          <cell r="A5189">
            <v>219105103</v>
          </cell>
          <cell r="B5189" t="str">
            <v>Phlegmariurus linifolius (L.) B.Øllg.</v>
          </cell>
          <cell r="C5189" t="str">
            <v>Lycopodiaceae</v>
          </cell>
          <cell r="D5189" t="str">
            <v>Phlegmariurus</v>
          </cell>
          <cell r="E5189" t="str">
            <v>linifolius</v>
          </cell>
          <cell r="F5189" t="str">
            <v>(L.) B.Øllg.</v>
          </cell>
          <cell r="G5189" t="str">
            <v>-</v>
          </cell>
        </row>
        <row r="5190">
          <cell r="A5190">
            <v>219105104</v>
          </cell>
          <cell r="B5190" t="str">
            <v>Phlegmariurus reflexus (Lam.) B.Øllg.</v>
          </cell>
          <cell r="C5190" t="str">
            <v>Lycopodiaceae</v>
          </cell>
          <cell r="D5190" t="str">
            <v>Phlegmariurus</v>
          </cell>
          <cell r="E5190" t="str">
            <v>reflexus</v>
          </cell>
          <cell r="F5190" t="str">
            <v>(Lam.) B.Øllg.</v>
          </cell>
          <cell r="G5190" t="str">
            <v>-</v>
          </cell>
        </row>
        <row r="5191">
          <cell r="A5191">
            <v>219105105</v>
          </cell>
          <cell r="B5191" t="str">
            <v>Phlegmariurus taxifolius (Sw.) Á.Löve &amp; D.Löve</v>
          </cell>
          <cell r="C5191" t="str">
            <v>Lycopodiaceae</v>
          </cell>
          <cell r="D5191" t="str">
            <v>Phlegmariurus</v>
          </cell>
          <cell r="E5191" t="str">
            <v>taxifolius</v>
          </cell>
          <cell r="F5191" t="str">
            <v>(Sw.) Á.Löve &amp; D.Löve</v>
          </cell>
          <cell r="G5191" t="str">
            <v>-</v>
          </cell>
        </row>
        <row r="5192">
          <cell r="A5192">
            <v>219106100</v>
          </cell>
          <cell r="B5192" t="str">
            <v>Pseudolycopodiella sp.</v>
          </cell>
          <cell r="C5192" t="str">
            <v>Lycopodiaceae</v>
          </cell>
          <cell r="D5192" t="str">
            <v>Pseudolycopodiella</v>
          </cell>
          <cell r="E5192" t="str">
            <v>sp.</v>
          </cell>
          <cell r="F5192" t="str">
            <v>-</v>
          </cell>
          <cell r="G5192" t="str">
            <v>-</v>
          </cell>
        </row>
        <row r="5193">
          <cell r="A5193">
            <v>219106101</v>
          </cell>
          <cell r="B5193" t="str">
            <v>Pseudolycopodiella caroliniana (L.) Holub</v>
          </cell>
          <cell r="C5193" t="str">
            <v>Lycopodiaceae</v>
          </cell>
          <cell r="D5193" t="str">
            <v>Pseudolycopodiella</v>
          </cell>
          <cell r="E5193" t="str">
            <v>caroliniana</v>
          </cell>
          <cell r="F5193" t="str">
            <v>(L.) Holub</v>
          </cell>
          <cell r="G5193" t="str">
            <v>-</v>
          </cell>
        </row>
        <row r="5194">
          <cell r="A5194">
            <v>219106102</v>
          </cell>
          <cell r="B5194" t="str">
            <v>Pseudolycopodiella contexta (Mart.) Holub</v>
          </cell>
          <cell r="C5194" t="str">
            <v>Lycopodiaceae</v>
          </cell>
          <cell r="D5194" t="str">
            <v>Pseudolycopodiella</v>
          </cell>
          <cell r="E5194" t="str">
            <v>contexta</v>
          </cell>
          <cell r="F5194" t="str">
            <v>(Mart.) Holub</v>
          </cell>
          <cell r="G5194" t="str">
            <v>-</v>
          </cell>
        </row>
        <row r="5195">
          <cell r="A5195">
            <v>220100100</v>
          </cell>
          <cell r="B5195" t="str">
            <v>Lygodium sp.</v>
          </cell>
          <cell r="C5195" t="str">
            <v>Lygodiaceae</v>
          </cell>
          <cell r="D5195" t="str">
            <v>Lygodium</v>
          </cell>
          <cell r="E5195" t="str">
            <v>sp.</v>
          </cell>
          <cell r="F5195" t="str">
            <v>-</v>
          </cell>
          <cell r="G5195" t="str">
            <v>-</v>
          </cell>
        </row>
        <row r="5196">
          <cell r="A5196">
            <v>220100101</v>
          </cell>
          <cell r="B5196" t="str">
            <v>Lygodium venustum Sw.</v>
          </cell>
          <cell r="C5196" t="str">
            <v>Lygodiaceae</v>
          </cell>
          <cell r="D5196" t="str">
            <v>Lygodium</v>
          </cell>
          <cell r="E5196" t="str">
            <v>venustum</v>
          </cell>
          <cell r="F5196" t="str">
            <v>Sw.</v>
          </cell>
          <cell r="G5196" t="str">
            <v>-</v>
          </cell>
        </row>
        <row r="5197">
          <cell r="A5197">
            <v>220100102</v>
          </cell>
          <cell r="B5197" t="str">
            <v>Lygodium volubile Sw.</v>
          </cell>
          <cell r="C5197" t="str">
            <v>Lygodiaceae</v>
          </cell>
          <cell r="D5197" t="str">
            <v>Lygodium</v>
          </cell>
          <cell r="E5197" t="str">
            <v>volubile</v>
          </cell>
          <cell r="F5197" t="str">
            <v>Sw.</v>
          </cell>
          <cell r="G5197" t="str">
            <v>-</v>
          </cell>
        </row>
        <row r="5198">
          <cell r="A5198">
            <v>221100100</v>
          </cell>
          <cell r="B5198" t="str">
            <v>Adenaria floribunda Kunth</v>
          </cell>
          <cell r="C5198" t="str">
            <v>Lythraceae</v>
          </cell>
          <cell r="D5198" t="str">
            <v>Adenaria</v>
          </cell>
          <cell r="E5198" t="str">
            <v>floribunda</v>
          </cell>
          <cell r="F5198" t="str">
            <v>Kunth</v>
          </cell>
          <cell r="G5198" t="str">
            <v>Guayabillo</v>
          </cell>
        </row>
        <row r="5199">
          <cell r="A5199">
            <v>221101100</v>
          </cell>
          <cell r="B5199" t="str">
            <v>Cuphea sp.</v>
          </cell>
          <cell r="C5199" t="str">
            <v>Lythraceae</v>
          </cell>
          <cell r="D5199" t="str">
            <v>Cuphea</v>
          </cell>
          <cell r="E5199" t="str">
            <v>sp.</v>
          </cell>
          <cell r="F5199" t="str">
            <v>-</v>
          </cell>
          <cell r="G5199" t="str">
            <v>-</v>
          </cell>
        </row>
        <row r="5200">
          <cell r="A5200">
            <v>221101101</v>
          </cell>
          <cell r="B5200" t="str">
            <v>Cuphea annulata Koehne</v>
          </cell>
          <cell r="C5200" t="str">
            <v>Lythraceae</v>
          </cell>
          <cell r="D5200" t="str">
            <v>Cuphea</v>
          </cell>
          <cell r="E5200" t="str">
            <v>annulata</v>
          </cell>
          <cell r="F5200" t="str">
            <v>Koehne</v>
          </cell>
          <cell r="G5200" t="str">
            <v>-</v>
          </cell>
        </row>
        <row r="5201">
          <cell r="A5201">
            <v>221101102</v>
          </cell>
          <cell r="B5201" t="str">
            <v>Cuphea antisyphilitica Kunth</v>
          </cell>
          <cell r="C5201" t="str">
            <v>Lythraceae</v>
          </cell>
          <cell r="D5201" t="str">
            <v>Cuphea</v>
          </cell>
          <cell r="E5201" t="str">
            <v>antisyphilitica</v>
          </cell>
          <cell r="F5201" t="str">
            <v>Kunth</v>
          </cell>
          <cell r="G5201" t="str">
            <v>-</v>
          </cell>
        </row>
        <row r="5202">
          <cell r="A5202">
            <v>221101103</v>
          </cell>
          <cell r="B5202" t="str">
            <v>Cuphea beneradicata Lourteig</v>
          </cell>
          <cell r="C5202" t="str">
            <v>Lythraceae</v>
          </cell>
          <cell r="D5202" t="str">
            <v>Cuphea</v>
          </cell>
          <cell r="E5202" t="str">
            <v>beneradicata</v>
          </cell>
          <cell r="F5202" t="str">
            <v>Lourteig</v>
          </cell>
          <cell r="G5202" t="str">
            <v>-</v>
          </cell>
        </row>
        <row r="5203">
          <cell r="A5203">
            <v>221101104</v>
          </cell>
          <cell r="B5203" t="str">
            <v>Cuphea bombonasae Sprague</v>
          </cell>
          <cell r="C5203" t="str">
            <v>Lythraceae</v>
          </cell>
          <cell r="D5203" t="str">
            <v>Cuphea</v>
          </cell>
          <cell r="E5203" t="str">
            <v>bombonasae</v>
          </cell>
          <cell r="F5203" t="str">
            <v>Sprague</v>
          </cell>
          <cell r="G5203" t="str">
            <v>-</v>
          </cell>
        </row>
        <row r="5204">
          <cell r="A5204">
            <v>221101105</v>
          </cell>
          <cell r="B5204" t="str">
            <v>Cuphea carthagenensis (Jacq.) J.F.Macbr.</v>
          </cell>
          <cell r="C5204" t="str">
            <v>Lythraceae</v>
          </cell>
          <cell r="D5204" t="str">
            <v>Cuphea</v>
          </cell>
          <cell r="E5204" t="str">
            <v>carthagenensis</v>
          </cell>
          <cell r="F5204" t="str">
            <v>(Jacq.) J.F.Macbr.</v>
          </cell>
          <cell r="G5204" t="str">
            <v>Fraile</v>
          </cell>
        </row>
        <row r="5205">
          <cell r="A5205">
            <v>221101106</v>
          </cell>
          <cell r="B5205" t="str">
            <v>Cuphea killipii Lourteig</v>
          </cell>
          <cell r="C5205" t="str">
            <v>Lythraceae</v>
          </cell>
          <cell r="D5205" t="str">
            <v>Cuphea</v>
          </cell>
          <cell r="E5205" t="str">
            <v>killipii</v>
          </cell>
          <cell r="F5205" t="str">
            <v>Lourteig</v>
          </cell>
          <cell r="G5205" t="str">
            <v>-</v>
          </cell>
        </row>
        <row r="5206">
          <cell r="A5206">
            <v>221101107</v>
          </cell>
          <cell r="B5206" t="str">
            <v>Cuphea kubeorum Lourteig</v>
          </cell>
          <cell r="C5206" t="str">
            <v>Lythraceae</v>
          </cell>
          <cell r="D5206" t="str">
            <v>Cuphea</v>
          </cell>
          <cell r="E5206" t="str">
            <v>kubeorum</v>
          </cell>
          <cell r="F5206" t="str">
            <v>Lourteig</v>
          </cell>
          <cell r="G5206" t="str">
            <v>-</v>
          </cell>
        </row>
        <row r="5207">
          <cell r="A5207">
            <v>221101108</v>
          </cell>
          <cell r="B5207" t="str">
            <v>Cuphea melvilla Lindl.</v>
          </cell>
          <cell r="C5207" t="str">
            <v>Lythraceae</v>
          </cell>
          <cell r="D5207" t="str">
            <v>Cuphea</v>
          </cell>
          <cell r="E5207" t="str">
            <v>melvilla</v>
          </cell>
          <cell r="F5207" t="str">
            <v>Lindl.</v>
          </cell>
          <cell r="G5207" t="str">
            <v>-</v>
          </cell>
        </row>
        <row r="5208">
          <cell r="A5208">
            <v>221101109</v>
          </cell>
          <cell r="B5208" t="str">
            <v>Cuphea micrantha Kunth</v>
          </cell>
          <cell r="C5208" t="str">
            <v>Lythraceae</v>
          </cell>
          <cell r="D5208" t="str">
            <v>Cuphea</v>
          </cell>
          <cell r="E5208" t="str">
            <v>micrantha</v>
          </cell>
          <cell r="F5208" t="str">
            <v>Kunth</v>
          </cell>
          <cell r="G5208" t="str">
            <v>Berbenilla | Sanalotodo | Moraditas</v>
          </cell>
        </row>
        <row r="5209">
          <cell r="A5209">
            <v>221101110</v>
          </cell>
          <cell r="B5209" t="str">
            <v>Cuphea odonellii Lourteig</v>
          </cell>
          <cell r="C5209" t="str">
            <v>Lythraceae</v>
          </cell>
          <cell r="D5209" t="str">
            <v>Cuphea</v>
          </cell>
          <cell r="E5209" t="str">
            <v>odonellii</v>
          </cell>
          <cell r="F5209" t="str">
            <v>Lourteig</v>
          </cell>
          <cell r="G5209" t="str">
            <v>-</v>
          </cell>
        </row>
        <row r="5210">
          <cell r="A5210">
            <v>221101111</v>
          </cell>
          <cell r="B5210" t="str">
            <v>Cuphea philombria Lourteig</v>
          </cell>
          <cell r="C5210" t="str">
            <v>Lythraceae</v>
          </cell>
          <cell r="D5210" t="str">
            <v>Cuphea</v>
          </cell>
          <cell r="E5210" t="str">
            <v>philombria</v>
          </cell>
          <cell r="F5210" t="str">
            <v>Lourteig</v>
          </cell>
          <cell r="G5210" t="str">
            <v>-</v>
          </cell>
        </row>
        <row r="5211">
          <cell r="A5211">
            <v>221101112</v>
          </cell>
          <cell r="B5211" t="str">
            <v>Cuphea racemosa (L.f.) Spreng.</v>
          </cell>
          <cell r="C5211" t="str">
            <v>Lythraceae</v>
          </cell>
          <cell r="D5211" t="str">
            <v>Cuphea</v>
          </cell>
          <cell r="E5211" t="str">
            <v>racemosa</v>
          </cell>
          <cell r="F5211" t="str">
            <v>(L.f.) Spreng.</v>
          </cell>
          <cell r="G5211" t="str">
            <v>Escancerillo</v>
          </cell>
        </row>
        <row r="5212">
          <cell r="A5212">
            <v>221101113</v>
          </cell>
          <cell r="B5212" t="str">
            <v>Cuphea repens Koehne</v>
          </cell>
          <cell r="C5212" t="str">
            <v>Lythraceae</v>
          </cell>
          <cell r="D5212" t="str">
            <v>Cuphea</v>
          </cell>
          <cell r="E5212" t="str">
            <v>repens</v>
          </cell>
          <cell r="F5212" t="str">
            <v>Koehne</v>
          </cell>
          <cell r="G5212" t="str">
            <v>-</v>
          </cell>
        </row>
        <row r="5213">
          <cell r="A5213">
            <v>221101114</v>
          </cell>
          <cell r="B5213" t="str">
            <v>Cuphea stygialis Lourteig</v>
          </cell>
          <cell r="C5213" t="str">
            <v>Lythraceae</v>
          </cell>
          <cell r="D5213" t="str">
            <v>Cuphea</v>
          </cell>
          <cell r="E5213" t="str">
            <v>stygialis</v>
          </cell>
          <cell r="F5213" t="str">
            <v>Lourteig</v>
          </cell>
          <cell r="G5213" t="str">
            <v>-</v>
          </cell>
        </row>
        <row r="5214">
          <cell r="A5214">
            <v>221101115</v>
          </cell>
          <cell r="B5214" t="str">
            <v>Cuphea sucumbiensis Lourteig</v>
          </cell>
          <cell r="C5214" t="str">
            <v>Lythraceae</v>
          </cell>
          <cell r="D5214" t="str">
            <v>Cuphea</v>
          </cell>
          <cell r="E5214" t="str">
            <v>sucumbiensis</v>
          </cell>
          <cell r="F5214" t="str">
            <v>Lourteig</v>
          </cell>
          <cell r="G5214" t="str">
            <v>-</v>
          </cell>
        </row>
        <row r="5215">
          <cell r="A5215">
            <v>221102100</v>
          </cell>
          <cell r="B5215" t="str">
            <v>Lafoensia  punicifolia  DC.</v>
          </cell>
          <cell r="C5215" t="str">
            <v>Lythraceae</v>
          </cell>
          <cell r="D5215" t="str">
            <v xml:space="preserve">Lafoensia </v>
          </cell>
          <cell r="E5215" t="str">
            <v xml:space="preserve">punicifolia </v>
          </cell>
          <cell r="F5215" t="str">
            <v>DC.</v>
          </cell>
          <cell r="G5215" t="str">
            <v>Pelincu</v>
          </cell>
        </row>
        <row r="5216">
          <cell r="A5216">
            <v>221103100</v>
          </cell>
          <cell r="B5216" t="str">
            <v>Lagerstroemia sp.</v>
          </cell>
          <cell r="C5216" t="str">
            <v>Lythraceae</v>
          </cell>
          <cell r="D5216" t="str">
            <v>Lagerstroemia</v>
          </cell>
          <cell r="E5216" t="str">
            <v>sp.</v>
          </cell>
          <cell r="F5216" t="str">
            <v>-</v>
          </cell>
          <cell r="G5216" t="str">
            <v>-</v>
          </cell>
        </row>
        <row r="5217">
          <cell r="A5217">
            <v>221103101</v>
          </cell>
          <cell r="B5217" t="str">
            <v>Lagerstroemia indica L.</v>
          </cell>
          <cell r="C5217" t="str">
            <v>Lythraceae</v>
          </cell>
          <cell r="D5217" t="str">
            <v>Lagerstroemia</v>
          </cell>
          <cell r="E5217" t="str">
            <v>indica</v>
          </cell>
          <cell r="F5217" t="str">
            <v>L.</v>
          </cell>
          <cell r="G5217" t="str">
            <v>Jupiter | Azucena rosada | Mirto</v>
          </cell>
        </row>
        <row r="5218">
          <cell r="A5218">
            <v>221103102</v>
          </cell>
          <cell r="B5218" t="str">
            <v>Lagerstroemia speciosa (L.) Pers.</v>
          </cell>
          <cell r="C5218" t="str">
            <v>Lythraceae</v>
          </cell>
          <cell r="D5218" t="str">
            <v>Lagerstroemia</v>
          </cell>
          <cell r="E5218" t="str">
            <v>speciosa</v>
          </cell>
          <cell r="F5218" t="str">
            <v>(L.) Pers.</v>
          </cell>
          <cell r="G5218" t="str">
            <v>-</v>
          </cell>
        </row>
        <row r="5219">
          <cell r="A5219">
            <v>221104100</v>
          </cell>
          <cell r="B5219" t="str">
            <v>Lawsonia inermis L.</v>
          </cell>
          <cell r="C5219" t="str">
            <v>Lythraceae</v>
          </cell>
          <cell r="D5219" t="str">
            <v>Lawsonia</v>
          </cell>
          <cell r="E5219" t="str">
            <v>inermis</v>
          </cell>
          <cell r="F5219" t="str">
            <v>L.</v>
          </cell>
          <cell r="G5219" t="str">
            <v>Jazmin</v>
          </cell>
        </row>
        <row r="5220">
          <cell r="A5220">
            <v>222100100</v>
          </cell>
          <cell r="B5220" t="str">
            <v>Magnolia sp.</v>
          </cell>
          <cell r="C5220" t="str">
            <v>Magnoliaceae</v>
          </cell>
          <cell r="D5220" t="str">
            <v>Magnolia</v>
          </cell>
          <cell r="E5220" t="str">
            <v>sp.</v>
          </cell>
          <cell r="F5220" t="str">
            <v>-</v>
          </cell>
          <cell r="G5220" t="str">
            <v>-</v>
          </cell>
        </row>
        <row r="5221">
          <cell r="A5221">
            <v>222100101</v>
          </cell>
          <cell r="B5221" t="str">
            <v>Magnolia neillii (Lozano) Govaerts</v>
          </cell>
          <cell r="C5221" t="str">
            <v>Magnoliaceae</v>
          </cell>
          <cell r="D5221" t="str">
            <v>Magnolia</v>
          </cell>
          <cell r="E5221" t="str">
            <v>neillii</v>
          </cell>
          <cell r="F5221" t="str">
            <v>(Lozano) Govaerts</v>
          </cell>
          <cell r="G5221" t="str">
            <v>-</v>
          </cell>
        </row>
        <row r="5222">
          <cell r="A5222">
            <v>222100102</v>
          </cell>
          <cell r="B5222" t="str">
            <v>Magnolia rimachii (Lozano) Govaerts</v>
          </cell>
          <cell r="C5222" t="str">
            <v>Magnoliaceae</v>
          </cell>
          <cell r="D5222" t="str">
            <v>Magnolia</v>
          </cell>
          <cell r="E5222" t="str">
            <v>rimachii</v>
          </cell>
          <cell r="F5222" t="str">
            <v>(Lozano) Govaerts</v>
          </cell>
          <cell r="G5222" t="str">
            <v>-</v>
          </cell>
        </row>
        <row r="5223">
          <cell r="A5223">
            <v>223100100</v>
          </cell>
          <cell r="B5223" t="str">
            <v>Alicia macrodisca (Triana &amp; Planch.) W.R.Anderson</v>
          </cell>
          <cell r="C5223" t="str">
            <v>Malpighiaceae</v>
          </cell>
          <cell r="D5223" t="str">
            <v>Alicia</v>
          </cell>
          <cell r="E5223" t="str">
            <v>macrodisca</v>
          </cell>
          <cell r="F5223" t="str">
            <v>(Triana &amp; Planch.) W.R.Anderson</v>
          </cell>
          <cell r="G5223" t="str">
            <v>Yagé de pescado</v>
          </cell>
        </row>
        <row r="5224">
          <cell r="A5224">
            <v>223101100</v>
          </cell>
          <cell r="B5224" t="str">
            <v>Banisteriopsis sp.</v>
          </cell>
          <cell r="C5224" t="str">
            <v>Malpighiaceae</v>
          </cell>
          <cell r="D5224" t="str">
            <v>Banisteriopsis</v>
          </cell>
          <cell r="E5224" t="str">
            <v>sp.</v>
          </cell>
          <cell r="F5224" t="str">
            <v>-</v>
          </cell>
          <cell r="G5224" t="str">
            <v>-</v>
          </cell>
        </row>
        <row r="5225">
          <cell r="A5225">
            <v>223101101</v>
          </cell>
          <cell r="B5225" t="str">
            <v>Banisteriopsis caapi (Griseb.) C.V.Morton</v>
          </cell>
          <cell r="C5225" t="str">
            <v>Malpighiaceae</v>
          </cell>
          <cell r="D5225" t="str">
            <v>Banisteriopsis</v>
          </cell>
          <cell r="E5225" t="str">
            <v>caapi</v>
          </cell>
          <cell r="F5225" t="str">
            <v>(Griseb.) C.V.Morton</v>
          </cell>
          <cell r="G5225" t="str">
            <v>Yagé | Yagé del huerto | Cordón umbilical | Yagé de cacería | Bejuco dulce | Jage</v>
          </cell>
        </row>
        <row r="5226">
          <cell r="A5226">
            <v>223101102</v>
          </cell>
          <cell r="B5226" t="str">
            <v>Banisteriopsis martiniana (A.Juss.) Cuatrec.</v>
          </cell>
          <cell r="C5226" t="str">
            <v>Malpighiaceae</v>
          </cell>
          <cell r="D5226" t="str">
            <v>Banisteriopsis</v>
          </cell>
          <cell r="E5226" t="str">
            <v>martiniana</v>
          </cell>
          <cell r="F5226" t="str">
            <v>(A.Juss.) Cuatrec.</v>
          </cell>
          <cell r="G5226" t="str">
            <v>-</v>
          </cell>
        </row>
        <row r="5227">
          <cell r="A5227">
            <v>223101103</v>
          </cell>
          <cell r="B5227" t="str">
            <v>Banisteriopsis muricata (Cav.) Cuatrec.</v>
          </cell>
          <cell r="C5227" t="str">
            <v>Malpighiaceae</v>
          </cell>
          <cell r="D5227" t="str">
            <v>Banisteriopsis</v>
          </cell>
          <cell r="E5227" t="str">
            <v>muricata</v>
          </cell>
          <cell r="F5227" t="str">
            <v>(Cav.) Cuatrec.</v>
          </cell>
          <cell r="G5227" t="str">
            <v>-</v>
          </cell>
        </row>
        <row r="5228">
          <cell r="A5228">
            <v>223102100</v>
          </cell>
          <cell r="B5228" t="str">
            <v>Blepharandra angustifolia (Kunth) W.R.Anderson</v>
          </cell>
          <cell r="C5228" t="str">
            <v>Malpighiaceae</v>
          </cell>
          <cell r="D5228" t="str">
            <v>Blepharandra</v>
          </cell>
          <cell r="E5228" t="str">
            <v>angustifolia</v>
          </cell>
          <cell r="F5228" t="str">
            <v>(Kunth) W.R.Anderson</v>
          </cell>
          <cell r="G5228" t="str">
            <v>-</v>
          </cell>
        </row>
        <row r="5229">
          <cell r="A5229">
            <v>223103100</v>
          </cell>
          <cell r="B5229" t="str">
            <v>Bronwenia wurdackii (B.Gates) W.R.Anderson &amp; C.Davis</v>
          </cell>
          <cell r="C5229" t="str">
            <v>Malpighiaceae</v>
          </cell>
          <cell r="D5229" t="str">
            <v>Bronwenia</v>
          </cell>
          <cell r="E5229" t="str">
            <v>wurdackii</v>
          </cell>
          <cell r="F5229" t="str">
            <v>(B.Gates) W.R.Anderson &amp; C.Davis</v>
          </cell>
          <cell r="G5229" t="str">
            <v>-</v>
          </cell>
        </row>
        <row r="5230">
          <cell r="A5230">
            <v>223104100</v>
          </cell>
          <cell r="B5230" t="str">
            <v>Bunchosia sp.</v>
          </cell>
          <cell r="C5230" t="str">
            <v>Malpighiaceae</v>
          </cell>
          <cell r="D5230" t="str">
            <v>Bunchosia</v>
          </cell>
          <cell r="E5230" t="str">
            <v>sp.</v>
          </cell>
          <cell r="F5230" t="str">
            <v>-</v>
          </cell>
          <cell r="G5230" t="str">
            <v>-</v>
          </cell>
        </row>
        <row r="5231">
          <cell r="A5231">
            <v>223104101</v>
          </cell>
          <cell r="B5231" t="str">
            <v>Bunchosia argentea (Jacq.) DC.</v>
          </cell>
          <cell r="C5231" t="str">
            <v>Malpighiaceae</v>
          </cell>
          <cell r="D5231" t="str">
            <v>Bunchosia</v>
          </cell>
          <cell r="E5231" t="str">
            <v>argentea</v>
          </cell>
          <cell r="F5231" t="str">
            <v>(Jacq.) DC.</v>
          </cell>
          <cell r="G5231" t="str">
            <v>-</v>
          </cell>
        </row>
        <row r="5232">
          <cell r="A5232">
            <v>223104102</v>
          </cell>
          <cell r="B5232" t="str">
            <v>Bunchosia armeniaca (Cav.) DC.</v>
          </cell>
          <cell r="C5232" t="str">
            <v>Malpighiaceae</v>
          </cell>
          <cell r="D5232" t="str">
            <v>Bunchosia</v>
          </cell>
          <cell r="E5232" t="str">
            <v>armeniaca</v>
          </cell>
          <cell r="F5232" t="str">
            <v>(Cav.) DC.</v>
          </cell>
          <cell r="G5232" t="str">
            <v>Diomate</v>
          </cell>
        </row>
        <row r="5233">
          <cell r="A5233">
            <v>223104103</v>
          </cell>
          <cell r="B5233" t="str">
            <v>Bunchosia decussiflora W.R.Anderson</v>
          </cell>
          <cell r="C5233" t="str">
            <v>Malpighiaceae</v>
          </cell>
          <cell r="D5233" t="str">
            <v>Bunchosia</v>
          </cell>
          <cell r="E5233" t="str">
            <v>decussiflora</v>
          </cell>
          <cell r="F5233" t="str">
            <v>W.R.Anderson</v>
          </cell>
          <cell r="G5233" t="str">
            <v>-</v>
          </cell>
        </row>
        <row r="5234">
          <cell r="A5234">
            <v>223104104</v>
          </cell>
          <cell r="B5234" t="str">
            <v>Bunchosia glandulifera (Jacq.) Kunth</v>
          </cell>
          <cell r="C5234" t="str">
            <v>Malpighiaceae</v>
          </cell>
          <cell r="D5234" t="str">
            <v>Bunchosia</v>
          </cell>
          <cell r="E5234" t="str">
            <v>glandulifera</v>
          </cell>
          <cell r="F5234" t="str">
            <v>(Jacq.) Kunth</v>
          </cell>
          <cell r="G5234" t="str">
            <v>Ciruela silvestre | Cerezo | Ciruelo | Ciruela</v>
          </cell>
        </row>
        <row r="5235">
          <cell r="A5235">
            <v>223105100</v>
          </cell>
          <cell r="B5235" t="str">
            <v>Burdachia sp.</v>
          </cell>
          <cell r="C5235" t="str">
            <v>Malpighiaceae</v>
          </cell>
          <cell r="D5235" t="str">
            <v>Burdachia</v>
          </cell>
          <cell r="E5235" t="str">
            <v>sp.</v>
          </cell>
          <cell r="F5235" t="str">
            <v>-</v>
          </cell>
          <cell r="G5235" t="str">
            <v>-</v>
          </cell>
        </row>
        <row r="5236">
          <cell r="A5236">
            <v>223105101</v>
          </cell>
          <cell r="B5236" t="str">
            <v>Burdachia prismatocarpa A.Juss.</v>
          </cell>
          <cell r="C5236" t="str">
            <v>Malpighiaceae</v>
          </cell>
          <cell r="D5236" t="str">
            <v>Burdachia</v>
          </cell>
          <cell r="E5236" t="str">
            <v>prismatocarpa</v>
          </cell>
          <cell r="F5236" t="str">
            <v>A.Juss.</v>
          </cell>
          <cell r="G5236" t="str">
            <v>Uvero | Aviorana</v>
          </cell>
        </row>
        <row r="5237">
          <cell r="A5237">
            <v>223105102</v>
          </cell>
          <cell r="B5237" t="str">
            <v>Burdachia sphaerocarpa A.Juss.</v>
          </cell>
          <cell r="C5237" t="str">
            <v>Malpighiaceae</v>
          </cell>
          <cell r="D5237" t="str">
            <v>Burdachia</v>
          </cell>
          <cell r="E5237" t="str">
            <v>sphaerocarpa</v>
          </cell>
          <cell r="F5237" t="str">
            <v>A.Juss.</v>
          </cell>
          <cell r="G5237" t="str">
            <v>-</v>
          </cell>
        </row>
        <row r="5238">
          <cell r="A5238">
            <v>223106100</v>
          </cell>
          <cell r="B5238" t="str">
            <v>Byrsonima sp.</v>
          </cell>
          <cell r="C5238" t="str">
            <v>Malpighiaceae</v>
          </cell>
          <cell r="D5238" t="str">
            <v>Byrsonima</v>
          </cell>
          <cell r="E5238" t="str">
            <v>sp.</v>
          </cell>
          <cell r="F5238" t="str">
            <v>-</v>
          </cell>
          <cell r="G5238" t="str">
            <v>Chaparro manteco | Chaparro de Agua</v>
          </cell>
        </row>
        <row r="5239">
          <cell r="A5239">
            <v>223106101</v>
          </cell>
          <cell r="B5239" t="str">
            <v>Byrsonima amoena Cuatrec.</v>
          </cell>
          <cell r="C5239" t="str">
            <v>Malpighiaceae</v>
          </cell>
          <cell r="D5239" t="str">
            <v>Byrsonima</v>
          </cell>
          <cell r="E5239" t="str">
            <v>amoena</v>
          </cell>
          <cell r="F5239" t="str">
            <v>Cuatrec.</v>
          </cell>
          <cell r="G5239" t="str">
            <v>-</v>
          </cell>
        </row>
        <row r="5240">
          <cell r="A5240">
            <v>223106102</v>
          </cell>
          <cell r="B5240" t="str">
            <v>Byrsonima bronweniana W.R.Anderson</v>
          </cell>
          <cell r="C5240" t="str">
            <v>Malpighiaceae</v>
          </cell>
          <cell r="D5240" t="str">
            <v>Byrsonima</v>
          </cell>
          <cell r="E5240" t="str">
            <v>bronweniana</v>
          </cell>
          <cell r="F5240" t="str">
            <v>W.R.Anderson</v>
          </cell>
          <cell r="G5240" t="str">
            <v>-</v>
          </cell>
        </row>
        <row r="5241">
          <cell r="A5241">
            <v>223106103</v>
          </cell>
          <cell r="B5241" t="str">
            <v>Byrsonima chrysophylla Kunth</v>
          </cell>
          <cell r="C5241" t="str">
            <v>Malpighiaceae</v>
          </cell>
          <cell r="D5241" t="str">
            <v>Byrsonima</v>
          </cell>
          <cell r="E5241" t="str">
            <v>chrysophylla</v>
          </cell>
          <cell r="F5241" t="str">
            <v>Kunth</v>
          </cell>
          <cell r="G5241" t="str">
            <v>Mui | Peralejo</v>
          </cell>
        </row>
        <row r="5242">
          <cell r="A5242">
            <v>223106104</v>
          </cell>
          <cell r="B5242" t="str">
            <v>Byrsonima concinna Benth.</v>
          </cell>
          <cell r="C5242" t="str">
            <v>Malpighiaceae</v>
          </cell>
          <cell r="D5242" t="str">
            <v>Byrsonima</v>
          </cell>
          <cell r="E5242" t="str">
            <v>concinna</v>
          </cell>
          <cell r="F5242" t="str">
            <v>Benth.</v>
          </cell>
          <cell r="G5242" t="str">
            <v>-</v>
          </cell>
        </row>
        <row r="5243">
          <cell r="A5243">
            <v>223106105</v>
          </cell>
          <cell r="B5243" t="str">
            <v>Byrsonima coniophylla A.Juss.</v>
          </cell>
          <cell r="C5243" t="str">
            <v>Malpighiaceae</v>
          </cell>
          <cell r="D5243" t="str">
            <v>Byrsonima</v>
          </cell>
          <cell r="E5243" t="str">
            <v>coniophylla</v>
          </cell>
          <cell r="F5243" t="str">
            <v>A.Juss.</v>
          </cell>
          <cell r="G5243" t="str">
            <v>-</v>
          </cell>
        </row>
        <row r="5244">
          <cell r="A5244">
            <v>223106106</v>
          </cell>
          <cell r="B5244" t="str">
            <v>Byrsonima crassifolia (L.) Kunth</v>
          </cell>
          <cell r="C5244" t="str">
            <v>Malpighiaceae</v>
          </cell>
          <cell r="D5244" t="str">
            <v>Byrsonima</v>
          </cell>
          <cell r="E5244" t="str">
            <v>crassifolia</v>
          </cell>
          <cell r="F5244" t="str">
            <v>(L.) Kunth</v>
          </cell>
          <cell r="G5244" t="str">
            <v>Falso algodoncillo | Chaparro | Encenillo | Chaparro manteco | Peralejo</v>
          </cell>
        </row>
        <row r="5245">
          <cell r="A5245">
            <v>223106107</v>
          </cell>
          <cell r="B5245" t="str">
            <v>Byrsonima crispa A.Juss.</v>
          </cell>
          <cell r="C5245" t="str">
            <v>Malpighiaceae</v>
          </cell>
          <cell r="D5245" t="str">
            <v>Byrsonima</v>
          </cell>
          <cell r="E5245" t="str">
            <v>crispa</v>
          </cell>
          <cell r="F5245" t="str">
            <v>A.Juss.</v>
          </cell>
          <cell r="G5245" t="str">
            <v>-</v>
          </cell>
        </row>
        <row r="5246">
          <cell r="A5246">
            <v>223106108</v>
          </cell>
          <cell r="B5246" t="str">
            <v>Byrsonima cuprea Griseb.</v>
          </cell>
          <cell r="C5246" t="str">
            <v>Malpighiaceae</v>
          </cell>
          <cell r="D5246" t="str">
            <v>Byrsonima</v>
          </cell>
          <cell r="E5246" t="str">
            <v>cuprea</v>
          </cell>
          <cell r="F5246" t="str">
            <v>Griseb.</v>
          </cell>
          <cell r="G5246" t="str">
            <v>-</v>
          </cell>
        </row>
        <row r="5247">
          <cell r="A5247">
            <v>223106109</v>
          </cell>
          <cell r="B5247" t="str">
            <v>Byrsonima fernandezii Cuatrec.</v>
          </cell>
          <cell r="C5247" t="str">
            <v>Malpighiaceae</v>
          </cell>
          <cell r="D5247" t="str">
            <v>Byrsonima</v>
          </cell>
          <cell r="E5247" t="str">
            <v>fernandezii</v>
          </cell>
          <cell r="F5247" t="str">
            <v>Cuatrec.</v>
          </cell>
          <cell r="G5247" t="str">
            <v>-</v>
          </cell>
        </row>
        <row r="5248">
          <cell r="A5248">
            <v>223106110</v>
          </cell>
          <cell r="B5248" t="str">
            <v>Byrsonima flexipes W.R.Anderson</v>
          </cell>
          <cell r="C5248" t="str">
            <v>Malpighiaceae</v>
          </cell>
          <cell r="D5248" t="str">
            <v>Byrsonima</v>
          </cell>
          <cell r="E5248" t="str">
            <v>flexipes</v>
          </cell>
          <cell r="F5248" t="str">
            <v>W.R.Anderson</v>
          </cell>
          <cell r="G5248" t="str">
            <v>-</v>
          </cell>
        </row>
        <row r="5249">
          <cell r="A5249">
            <v>223106111</v>
          </cell>
          <cell r="B5249" t="str">
            <v>Byrsonima garcibarrigae Cuatrec.</v>
          </cell>
          <cell r="C5249" t="str">
            <v>Malpighiaceae</v>
          </cell>
          <cell r="D5249" t="str">
            <v>Byrsonima</v>
          </cell>
          <cell r="E5249" t="str">
            <v>garcibarrigae</v>
          </cell>
          <cell r="F5249" t="str">
            <v>Cuatrec.</v>
          </cell>
          <cell r="G5249" t="str">
            <v>-</v>
          </cell>
        </row>
        <row r="5250">
          <cell r="A5250">
            <v>223106112</v>
          </cell>
          <cell r="B5250" t="str">
            <v>Byrsonima hypoleuca Turcz.</v>
          </cell>
          <cell r="C5250" t="str">
            <v>Malpighiaceae</v>
          </cell>
          <cell r="D5250" t="str">
            <v>Byrsonima</v>
          </cell>
          <cell r="E5250" t="str">
            <v>hypoleuca</v>
          </cell>
          <cell r="F5250" t="str">
            <v>Turcz.</v>
          </cell>
          <cell r="G5250" t="str">
            <v>Quina</v>
          </cell>
        </row>
        <row r="5251">
          <cell r="A5251">
            <v>223106113</v>
          </cell>
          <cell r="B5251" t="str">
            <v>Byrsonima japurensis A.Juss.</v>
          </cell>
          <cell r="C5251" t="str">
            <v>Malpighiaceae</v>
          </cell>
          <cell r="D5251" t="str">
            <v>Byrsonima</v>
          </cell>
          <cell r="E5251" t="str">
            <v>japurensis</v>
          </cell>
          <cell r="F5251" t="str">
            <v>A.Juss.</v>
          </cell>
          <cell r="G5251" t="str">
            <v>Diablo rojo</v>
          </cell>
        </row>
        <row r="5252">
          <cell r="A5252">
            <v>223106114</v>
          </cell>
          <cell r="B5252" t="str">
            <v>Byrsonima krukoffii W.R.Anderson</v>
          </cell>
          <cell r="C5252" t="str">
            <v>Malpighiaceae</v>
          </cell>
          <cell r="D5252" t="str">
            <v>Byrsonima</v>
          </cell>
          <cell r="E5252" t="str">
            <v>krukoffii</v>
          </cell>
          <cell r="F5252" t="str">
            <v>W.R.Anderson</v>
          </cell>
          <cell r="G5252" t="str">
            <v>Torcaso</v>
          </cell>
        </row>
        <row r="5253">
          <cell r="A5253">
            <v>223106115</v>
          </cell>
          <cell r="B5253" t="str">
            <v>Byrsonima laevis Nied.</v>
          </cell>
          <cell r="C5253" t="str">
            <v>Malpighiaceae</v>
          </cell>
          <cell r="D5253" t="str">
            <v>Byrsonima</v>
          </cell>
          <cell r="E5253" t="str">
            <v>laevis</v>
          </cell>
          <cell r="F5253" t="str">
            <v>Nied.</v>
          </cell>
          <cell r="G5253" t="str">
            <v>-</v>
          </cell>
        </row>
        <row r="5254">
          <cell r="A5254">
            <v>223106116</v>
          </cell>
          <cell r="B5254" t="str">
            <v>Byrsonima linguifera Cuatrec.</v>
          </cell>
          <cell r="C5254" t="str">
            <v>Malpighiaceae</v>
          </cell>
          <cell r="D5254" t="str">
            <v>Byrsonima</v>
          </cell>
          <cell r="E5254" t="str">
            <v>linguifera</v>
          </cell>
          <cell r="F5254" t="str">
            <v>Cuatrec.</v>
          </cell>
          <cell r="G5254" t="str">
            <v>-</v>
          </cell>
        </row>
        <row r="5255">
          <cell r="A5255">
            <v>223106117</v>
          </cell>
          <cell r="B5255" t="str">
            <v>Byrsonima luetzelburgii Steyerm.</v>
          </cell>
          <cell r="C5255" t="str">
            <v>Malpighiaceae</v>
          </cell>
          <cell r="D5255" t="str">
            <v>Byrsonima</v>
          </cell>
          <cell r="E5255" t="str">
            <v>luetzelburgii</v>
          </cell>
          <cell r="F5255" t="str">
            <v>Steyerm.</v>
          </cell>
          <cell r="G5255" t="str">
            <v>-</v>
          </cell>
        </row>
        <row r="5256">
          <cell r="A5256">
            <v>223106118</v>
          </cell>
          <cell r="B5256" t="str">
            <v>Byrsonima nitidissima Kunth</v>
          </cell>
          <cell r="C5256" t="str">
            <v>Malpighiaceae</v>
          </cell>
          <cell r="D5256" t="str">
            <v>Byrsonima</v>
          </cell>
          <cell r="E5256" t="str">
            <v>nitidissima</v>
          </cell>
          <cell r="F5256" t="str">
            <v>Kunth</v>
          </cell>
          <cell r="G5256" t="str">
            <v>-</v>
          </cell>
        </row>
        <row r="5257">
          <cell r="A5257">
            <v>223106119</v>
          </cell>
          <cell r="B5257" t="str">
            <v>Byrsonima poeppigiana A.Juss.</v>
          </cell>
          <cell r="C5257" t="str">
            <v>Malpighiaceae</v>
          </cell>
          <cell r="D5257" t="str">
            <v>Byrsonima</v>
          </cell>
          <cell r="E5257" t="str">
            <v>poeppigiana</v>
          </cell>
          <cell r="F5257" t="str">
            <v>A.Juss.</v>
          </cell>
          <cell r="G5257" t="str">
            <v>-</v>
          </cell>
        </row>
        <row r="5258">
          <cell r="A5258">
            <v>223106120</v>
          </cell>
          <cell r="B5258" t="str">
            <v>Byrsonima punctulata A.Juss.</v>
          </cell>
          <cell r="C5258" t="str">
            <v>Malpighiaceae</v>
          </cell>
          <cell r="D5258" t="str">
            <v>Byrsonima</v>
          </cell>
          <cell r="E5258" t="str">
            <v>punctulata</v>
          </cell>
          <cell r="F5258" t="str">
            <v>A.Juss.</v>
          </cell>
          <cell r="G5258" t="str">
            <v>-</v>
          </cell>
        </row>
        <row r="5259">
          <cell r="A5259">
            <v>223106121</v>
          </cell>
          <cell r="B5259" t="str">
            <v>Byrsonima schultesiana Cuatrec.</v>
          </cell>
          <cell r="C5259" t="str">
            <v>Malpighiaceae</v>
          </cell>
          <cell r="D5259" t="str">
            <v>Byrsonima</v>
          </cell>
          <cell r="E5259" t="str">
            <v>schultesiana</v>
          </cell>
          <cell r="F5259" t="str">
            <v>Cuatrec.</v>
          </cell>
          <cell r="G5259" t="str">
            <v>-</v>
          </cell>
        </row>
        <row r="5260">
          <cell r="A5260">
            <v>223106122</v>
          </cell>
          <cell r="B5260" t="str">
            <v>Byrsonima spicata (Cav.) DC.</v>
          </cell>
          <cell r="C5260" t="str">
            <v>Malpighiaceae</v>
          </cell>
          <cell r="D5260" t="str">
            <v>Byrsonima</v>
          </cell>
          <cell r="E5260" t="str">
            <v>spicata</v>
          </cell>
          <cell r="F5260" t="str">
            <v>(Cav.) DC.</v>
          </cell>
          <cell r="G5260" t="str">
            <v>-</v>
          </cell>
        </row>
        <row r="5261">
          <cell r="A5261">
            <v>223106123</v>
          </cell>
          <cell r="B5261" t="str">
            <v>Byrsonima stipulina J.F.Macbr.</v>
          </cell>
          <cell r="C5261" t="str">
            <v>Malpighiaceae</v>
          </cell>
          <cell r="D5261" t="str">
            <v>Byrsonima</v>
          </cell>
          <cell r="E5261" t="str">
            <v>stipulina</v>
          </cell>
          <cell r="F5261" t="str">
            <v>J.F.Macbr.</v>
          </cell>
          <cell r="G5261" t="str">
            <v>-</v>
          </cell>
        </row>
        <row r="5262">
          <cell r="A5262">
            <v>223106124</v>
          </cell>
          <cell r="B5262" t="str">
            <v>Byrsonima verbascifolia (L.) DC.</v>
          </cell>
          <cell r="C5262" t="str">
            <v>Malpighiaceae</v>
          </cell>
          <cell r="D5262" t="str">
            <v>Byrsonima</v>
          </cell>
          <cell r="E5262" t="str">
            <v>verbascifolia</v>
          </cell>
          <cell r="F5262" t="str">
            <v>(L.) DC.</v>
          </cell>
          <cell r="G5262" t="str">
            <v>Manteco orejon</v>
          </cell>
        </row>
        <row r="5263">
          <cell r="A5263">
            <v>223106125</v>
          </cell>
          <cell r="B5263" t="str">
            <v>Byrsonima wurdackii W.R.Anderson</v>
          </cell>
          <cell r="C5263" t="str">
            <v>Malpighiaceae</v>
          </cell>
          <cell r="D5263" t="str">
            <v>Byrsonima</v>
          </cell>
          <cell r="E5263" t="str">
            <v>wurdackii</v>
          </cell>
          <cell r="F5263" t="str">
            <v>W.R.Anderson</v>
          </cell>
          <cell r="G5263" t="str">
            <v>-</v>
          </cell>
        </row>
        <row r="5264">
          <cell r="A5264">
            <v>223107100</v>
          </cell>
          <cell r="B5264" t="str">
            <v>Carolus sinemariensis (Aubl.) W.R.Anderson</v>
          </cell>
          <cell r="C5264" t="str">
            <v>Malpighiaceae</v>
          </cell>
          <cell r="D5264" t="str">
            <v>Carolus</v>
          </cell>
          <cell r="E5264" t="str">
            <v>sinemariensis</v>
          </cell>
          <cell r="F5264" t="str">
            <v>(Aubl.) W.R.Anderson</v>
          </cell>
          <cell r="G5264" t="str">
            <v>-</v>
          </cell>
        </row>
        <row r="5265">
          <cell r="A5265">
            <v>223108100</v>
          </cell>
          <cell r="B5265" t="str">
            <v>Christianella glandulifera (Cuatrec.) W.R.Anderson</v>
          </cell>
          <cell r="C5265" t="str">
            <v>Malpighiaceae</v>
          </cell>
          <cell r="D5265" t="str">
            <v>Christianella</v>
          </cell>
          <cell r="E5265" t="str">
            <v>glandulifera</v>
          </cell>
          <cell r="F5265" t="str">
            <v>(Cuatrec.) W.R.Anderson</v>
          </cell>
          <cell r="G5265" t="str">
            <v>-</v>
          </cell>
        </row>
        <row r="5266">
          <cell r="A5266">
            <v>223109100</v>
          </cell>
          <cell r="B5266" t="str">
            <v>Clonodia racemosa (A.Juss.) Nied.</v>
          </cell>
          <cell r="C5266" t="str">
            <v>Malpighiaceae</v>
          </cell>
          <cell r="D5266" t="str">
            <v>Clonodia</v>
          </cell>
          <cell r="E5266" t="str">
            <v>racemosa</v>
          </cell>
          <cell r="F5266" t="str">
            <v>(A.Juss.) Nied.</v>
          </cell>
          <cell r="G5266" t="str">
            <v>-</v>
          </cell>
        </row>
        <row r="5267">
          <cell r="A5267">
            <v>223110100</v>
          </cell>
          <cell r="B5267" t="str">
            <v>Diacidia sp.</v>
          </cell>
          <cell r="C5267" t="str">
            <v>Malpighiaceae</v>
          </cell>
          <cell r="D5267" t="str">
            <v>Diacidia</v>
          </cell>
          <cell r="E5267" t="str">
            <v>sp.</v>
          </cell>
          <cell r="F5267" t="str">
            <v>-</v>
          </cell>
          <cell r="G5267" t="str">
            <v>-</v>
          </cell>
        </row>
        <row r="5268">
          <cell r="A5268">
            <v>223110101</v>
          </cell>
          <cell r="B5268" t="str">
            <v>Diacidia galphimioides Griseb.</v>
          </cell>
          <cell r="C5268" t="str">
            <v>Malpighiaceae</v>
          </cell>
          <cell r="D5268" t="str">
            <v>Diacidia</v>
          </cell>
          <cell r="E5268" t="str">
            <v>galphimioides</v>
          </cell>
          <cell r="F5268" t="str">
            <v>Griseb.</v>
          </cell>
          <cell r="G5268" t="str">
            <v>-</v>
          </cell>
        </row>
        <row r="5269">
          <cell r="A5269">
            <v>223111100</v>
          </cell>
          <cell r="B5269" t="str">
            <v>Diplopterys sp.</v>
          </cell>
          <cell r="C5269" t="str">
            <v>Malpighiaceae</v>
          </cell>
          <cell r="D5269" t="str">
            <v>Diplopterys</v>
          </cell>
          <cell r="E5269" t="str">
            <v>sp.</v>
          </cell>
          <cell r="F5269" t="str">
            <v>-</v>
          </cell>
          <cell r="G5269" t="str">
            <v>-</v>
          </cell>
        </row>
        <row r="5270">
          <cell r="A5270">
            <v>223111101</v>
          </cell>
          <cell r="B5270" t="str">
            <v>Diplopterys krukoffii (B.Gates) W.R.Anderson &amp; C.Davis</v>
          </cell>
          <cell r="C5270" t="str">
            <v>Malpighiaceae</v>
          </cell>
          <cell r="D5270" t="str">
            <v>Diplopterys</v>
          </cell>
          <cell r="E5270" t="str">
            <v>krukoffii</v>
          </cell>
          <cell r="F5270" t="str">
            <v>(B.Gates) W.R.Anderson &amp; C.Davis</v>
          </cell>
          <cell r="G5270" t="str">
            <v>-</v>
          </cell>
        </row>
        <row r="5271">
          <cell r="A5271">
            <v>223111102</v>
          </cell>
          <cell r="B5271" t="str">
            <v>Diplopterys longialata (Nied.) W.R.Anderson &amp; C.Davis</v>
          </cell>
          <cell r="C5271" t="str">
            <v>Malpighiaceae</v>
          </cell>
          <cell r="D5271" t="str">
            <v>Diplopterys</v>
          </cell>
          <cell r="E5271" t="str">
            <v>longialata</v>
          </cell>
          <cell r="F5271" t="str">
            <v>(Nied.) W.R.Anderson &amp; C.Davis</v>
          </cell>
          <cell r="G5271" t="str">
            <v>-</v>
          </cell>
        </row>
        <row r="5272">
          <cell r="A5272">
            <v>223111103</v>
          </cell>
          <cell r="B5272" t="str">
            <v>Diplopterys nutans (Nied.) W.R.Anderson &amp; C.Davis</v>
          </cell>
          <cell r="C5272" t="str">
            <v>Malpighiaceae</v>
          </cell>
          <cell r="D5272" t="str">
            <v>Diplopterys</v>
          </cell>
          <cell r="E5272" t="str">
            <v>nutans</v>
          </cell>
          <cell r="F5272" t="str">
            <v>(Nied.) W.R.Anderson &amp; C.Davis</v>
          </cell>
          <cell r="G5272" t="str">
            <v>-</v>
          </cell>
        </row>
        <row r="5273">
          <cell r="A5273">
            <v>223111104</v>
          </cell>
          <cell r="B5273" t="str">
            <v>Diplopterys pubipetala (A.Juss.) W.R.Anderson &amp; C.Davis</v>
          </cell>
          <cell r="C5273" t="str">
            <v>Malpighiaceae</v>
          </cell>
          <cell r="D5273" t="str">
            <v>Diplopterys</v>
          </cell>
          <cell r="E5273" t="str">
            <v>pubipetala</v>
          </cell>
          <cell r="F5273" t="str">
            <v>(A.Juss.) W.R.Anderson &amp; C.Davis</v>
          </cell>
          <cell r="G5273" t="str">
            <v>-</v>
          </cell>
        </row>
        <row r="5274">
          <cell r="A5274">
            <v>223112100</v>
          </cell>
          <cell r="B5274" t="str">
            <v>Galphimia gracilis Bartl.</v>
          </cell>
          <cell r="C5274" t="str">
            <v>Malpighiaceae</v>
          </cell>
          <cell r="D5274" t="str">
            <v>Galphimia</v>
          </cell>
          <cell r="E5274" t="str">
            <v>gracilis</v>
          </cell>
          <cell r="F5274" t="str">
            <v>Bartl.</v>
          </cell>
          <cell r="G5274" t="str">
            <v>-</v>
          </cell>
        </row>
        <row r="5275">
          <cell r="A5275">
            <v>223113100</v>
          </cell>
          <cell r="B5275" t="str">
            <v>Glandonia williamsii Steyerm.</v>
          </cell>
          <cell r="C5275" t="str">
            <v>Malpighiaceae</v>
          </cell>
          <cell r="D5275" t="str">
            <v>Glandonia</v>
          </cell>
          <cell r="E5275" t="str">
            <v>williamsii</v>
          </cell>
          <cell r="F5275" t="str">
            <v>Steyerm.</v>
          </cell>
          <cell r="G5275" t="str">
            <v>-</v>
          </cell>
        </row>
        <row r="5276">
          <cell r="A5276">
            <v>223114100</v>
          </cell>
          <cell r="B5276" t="str">
            <v>Heteropterys sp.</v>
          </cell>
          <cell r="C5276" t="str">
            <v>Malpighiaceae</v>
          </cell>
          <cell r="D5276" t="str">
            <v>Heteropterys</v>
          </cell>
          <cell r="E5276" t="str">
            <v>sp.</v>
          </cell>
          <cell r="F5276" t="str">
            <v>-</v>
          </cell>
          <cell r="G5276" t="str">
            <v>-</v>
          </cell>
        </row>
        <row r="5277">
          <cell r="A5277">
            <v>223114101</v>
          </cell>
          <cell r="B5277" t="str">
            <v>Heteropterys alata (W.R.Anderson) W.R.Anderson</v>
          </cell>
          <cell r="C5277" t="str">
            <v>Malpighiaceae</v>
          </cell>
          <cell r="D5277" t="str">
            <v>Heteropterys</v>
          </cell>
          <cell r="E5277" t="str">
            <v>alata</v>
          </cell>
          <cell r="F5277" t="str">
            <v>(W.R.Anderson) W.R.Anderson</v>
          </cell>
          <cell r="G5277" t="str">
            <v>-</v>
          </cell>
        </row>
        <row r="5278">
          <cell r="A5278">
            <v>223114102</v>
          </cell>
          <cell r="B5278" t="str">
            <v>Heteropterys atabapensis W.R.Anderson</v>
          </cell>
          <cell r="C5278" t="str">
            <v>Malpighiaceae</v>
          </cell>
          <cell r="D5278" t="str">
            <v>Heteropterys</v>
          </cell>
          <cell r="E5278" t="str">
            <v>atabapensis</v>
          </cell>
          <cell r="F5278" t="str">
            <v>W.R.Anderson</v>
          </cell>
          <cell r="G5278" t="str">
            <v>-</v>
          </cell>
        </row>
        <row r="5279">
          <cell r="A5279">
            <v>223114103</v>
          </cell>
          <cell r="B5279" t="str">
            <v>Heteropterys aureosericea Cuatrec.</v>
          </cell>
          <cell r="C5279" t="str">
            <v>Malpighiaceae</v>
          </cell>
          <cell r="D5279" t="str">
            <v>Heteropterys</v>
          </cell>
          <cell r="E5279" t="str">
            <v>aureosericea</v>
          </cell>
          <cell r="F5279" t="str">
            <v>Cuatrec.</v>
          </cell>
          <cell r="G5279" t="str">
            <v>-</v>
          </cell>
        </row>
        <row r="5280">
          <cell r="A5280">
            <v>223114104</v>
          </cell>
          <cell r="B5280" t="str">
            <v>Heteropterys complicata (Kunth) W.R.Anderson &amp; C.Davis</v>
          </cell>
          <cell r="C5280" t="str">
            <v>Malpighiaceae</v>
          </cell>
          <cell r="D5280" t="str">
            <v>Heteropterys</v>
          </cell>
          <cell r="E5280" t="str">
            <v>complicata</v>
          </cell>
          <cell r="F5280" t="str">
            <v>(Kunth) W.R.Anderson &amp; C.Davis</v>
          </cell>
          <cell r="G5280" t="str">
            <v>-</v>
          </cell>
        </row>
        <row r="5281">
          <cell r="A5281">
            <v>223114105</v>
          </cell>
          <cell r="B5281" t="str">
            <v>Heteropterys macradena (DC.) W.R.Anderson</v>
          </cell>
          <cell r="C5281" t="str">
            <v>Malpighiaceae</v>
          </cell>
          <cell r="D5281" t="str">
            <v>Heteropterys</v>
          </cell>
          <cell r="E5281" t="str">
            <v>macradena</v>
          </cell>
          <cell r="F5281" t="str">
            <v>(DC.) W.R.Anderson</v>
          </cell>
          <cell r="G5281" t="str">
            <v>-</v>
          </cell>
        </row>
        <row r="5282">
          <cell r="A5282">
            <v>223114106</v>
          </cell>
          <cell r="B5282" t="str">
            <v>Heteropterys macrostachya A.Juss.</v>
          </cell>
          <cell r="C5282" t="str">
            <v>Malpighiaceae</v>
          </cell>
          <cell r="D5282" t="str">
            <v>Heteropterys</v>
          </cell>
          <cell r="E5282" t="str">
            <v>macrostachya</v>
          </cell>
          <cell r="F5282" t="str">
            <v>A.Juss.</v>
          </cell>
          <cell r="G5282" t="str">
            <v>-</v>
          </cell>
        </row>
        <row r="5283">
          <cell r="A5283">
            <v>223114107</v>
          </cell>
          <cell r="B5283" t="str">
            <v>Heteropterys nervosa A.Juss.</v>
          </cell>
          <cell r="C5283" t="str">
            <v>Malpighiaceae</v>
          </cell>
          <cell r="D5283" t="str">
            <v>Heteropterys</v>
          </cell>
          <cell r="E5283" t="str">
            <v>nervosa</v>
          </cell>
          <cell r="F5283" t="str">
            <v>A.Juss.</v>
          </cell>
          <cell r="G5283" t="str">
            <v>-</v>
          </cell>
        </row>
        <row r="5284">
          <cell r="A5284">
            <v>223114108</v>
          </cell>
          <cell r="B5284" t="str">
            <v>Heteropterys olivacea (Cuatrec.) W.R.Anderson</v>
          </cell>
          <cell r="C5284" t="str">
            <v>Malpighiaceae</v>
          </cell>
          <cell r="D5284" t="str">
            <v>Heteropterys</v>
          </cell>
          <cell r="E5284" t="str">
            <v>olivacea</v>
          </cell>
          <cell r="F5284" t="str">
            <v>(Cuatrec.) W.R.Anderson</v>
          </cell>
          <cell r="G5284" t="str">
            <v>-</v>
          </cell>
        </row>
        <row r="5285">
          <cell r="A5285">
            <v>223114109</v>
          </cell>
          <cell r="B5285" t="str">
            <v>Heteropterys orinocensis (Kunth) A.Juss.</v>
          </cell>
          <cell r="C5285" t="str">
            <v>Malpighiaceae</v>
          </cell>
          <cell r="D5285" t="str">
            <v>Heteropterys</v>
          </cell>
          <cell r="E5285" t="str">
            <v>orinocensis</v>
          </cell>
          <cell r="F5285" t="str">
            <v>(Kunth) A.Juss.</v>
          </cell>
          <cell r="G5285" t="str">
            <v>-</v>
          </cell>
        </row>
        <row r="5286">
          <cell r="A5286">
            <v>223114110</v>
          </cell>
          <cell r="B5286" t="str">
            <v>Heteropterys racemosa A.Juss.</v>
          </cell>
          <cell r="C5286" t="str">
            <v>Malpighiaceae</v>
          </cell>
          <cell r="D5286" t="str">
            <v>Heteropterys</v>
          </cell>
          <cell r="E5286" t="str">
            <v>racemosa</v>
          </cell>
          <cell r="F5286" t="str">
            <v>A.Juss.</v>
          </cell>
          <cell r="G5286" t="str">
            <v>-</v>
          </cell>
        </row>
        <row r="5287">
          <cell r="A5287">
            <v>223114111</v>
          </cell>
          <cell r="B5287" t="str">
            <v>Heteropterys riparia Cuatrec.</v>
          </cell>
          <cell r="C5287" t="str">
            <v>Malpighiaceae</v>
          </cell>
          <cell r="D5287" t="str">
            <v>Heteropterys</v>
          </cell>
          <cell r="E5287" t="str">
            <v>riparia</v>
          </cell>
          <cell r="F5287" t="str">
            <v>Cuatrec.</v>
          </cell>
          <cell r="G5287" t="str">
            <v>-</v>
          </cell>
        </row>
        <row r="5288">
          <cell r="A5288">
            <v>223114112</v>
          </cell>
          <cell r="B5288" t="str">
            <v>Heteropterys rudasii W.R.Anderson</v>
          </cell>
          <cell r="C5288" t="str">
            <v>Malpighiaceae</v>
          </cell>
          <cell r="D5288" t="str">
            <v>Heteropterys</v>
          </cell>
          <cell r="E5288" t="str">
            <v>rudasii</v>
          </cell>
          <cell r="F5288" t="str">
            <v>W.R.Anderson</v>
          </cell>
          <cell r="G5288" t="str">
            <v>-</v>
          </cell>
        </row>
        <row r="5289">
          <cell r="A5289">
            <v>223114113</v>
          </cell>
          <cell r="B5289" t="str">
            <v>Heteropterys siderosa Cuatrec.</v>
          </cell>
          <cell r="C5289" t="str">
            <v>Malpighiaceae</v>
          </cell>
          <cell r="D5289" t="str">
            <v>Heteropterys</v>
          </cell>
          <cell r="E5289" t="str">
            <v>siderosa</v>
          </cell>
          <cell r="F5289" t="str">
            <v>Cuatrec.</v>
          </cell>
          <cell r="G5289" t="str">
            <v>-</v>
          </cell>
        </row>
        <row r="5290">
          <cell r="A5290">
            <v>223115100</v>
          </cell>
          <cell r="B5290" t="str">
            <v>Hiraea sp.</v>
          </cell>
          <cell r="C5290" t="str">
            <v>Malpighiaceae</v>
          </cell>
          <cell r="D5290" t="str">
            <v>Hiraea</v>
          </cell>
          <cell r="E5290" t="str">
            <v>sp.</v>
          </cell>
          <cell r="F5290" t="str">
            <v>-</v>
          </cell>
          <cell r="G5290" t="str">
            <v>-</v>
          </cell>
        </row>
        <row r="5291">
          <cell r="A5291">
            <v>223115101</v>
          </cell>
          <cell r="B5291" t="str">
            <v>Hiraea affinis Miq.</v>
          </cell>
          <cell r="C5291" t="str">
            <v>Malpighiaceae</v>
          </cell>
          <cell r="D5291" t="str">
            <v>Hiraea</v>
          </cell>
          <cell r="E5291" t="str">
            <v>affinis</v>
          </cell>
          <cell r="F5291" t="str">
            <v>Miq.</v>
          </cell>
          <cell r="G5291" t="str">
            <v>-</v>
          </cell>
        </row>
        <row r="5292">
          <cell r="A5292">
            <v>223115102</v>
          </cell>
          <cell r="B5292" t="str">
            <v>Hiraea apaporiensis Cuatrec.</v>
          </cell>
          <cell r="C5292" t="str">
            <v>Malpighiaceae</v>
          </cell>
          <cell r="D5292" t="str">
            <v>Hiraea</v>
          </cell>
          <cell r="E5292" t="str">
            <v>apaporiensis</v>
          </cell>
          <cell r="F5292" t="str">
            <v>Cuatrec.</v>
          </cell>
          <cell r="G5292" t="str">
            <v>-</v>
          </cell>
        </row>
        <row r="5293">
          <cell r="A5293">
            <v>223115103</v>
          </cell>
          <cell r="B5293" t="str">
            <v>Hiraea crassipes A.Juss.</v>
          </cell>
          <cell r="C5293" t="str">
            <v>Malpighiaceae</v>
          </cell>
          <cell r="D5293" t="str">
            <v>Hiraea</v>
          </cell>
          <cell r="E5293" t="str">
            <v>crassipes</v>
          </cell>
          <cell r="F5293" t="str">
            <v>A.Juss.</v>
          </cell>
          <cell r="G5293" t="str">
            <v>-</v>
          </cell>
        </row>
        <row r="5294">
          <cell r="A5294">
            <v>223115104</v>
          </cell>
          <cell r="B5294" t="str">
            <v>Hiraea fagifolia (DC.) A.Juss.</v>
          </cell>
          <cell r="C5294" t="str">
            <v>Malpighiaceae</v>
          </cell>
          <cell r="D5294" t="str">
            <v>Hiraea</v>
          </cell>
          <cell r="E5294" t="str">
            <v>fagifolia</v>
          </cell>
          <cell r="F5294" t="str">
            <v>(DC.) A.Juss.</v>
          </cell>
          <cell r="G5294" t="str">
            <v>-</v>
          </cell>
        </row>
        <row r="5295">
          <cell r="A5295">
            <v>223115105</v>
          </cell>
          <cell r="B5295" t="str">
            <v>Hiraea faginea (Sw.) Nied.</v>
          </cell>
          <cell r="C5295" t="str">
            <v>Malpighiaceae</v>
          </cell>
          <cell r="D5295" t="str">
            <v>Hiraea</v>
          </cell>
          <cell r="E5295" t="str">
            <v>faginea</v>
          </cell>
          <cell r="F5295" t="str">
            <v>(Sw.) Nied.</v>
          </cell>
          <cell r="G5295" t="str">
            <v>-</v>
          </cell>
        </row>
        <row r="5296">
          <cell r="A5296">
            <v>223115106</v>
          </cell>
          <cell r="B5296" t="str">
            <v>Hiraea idroboana Cuatrec.</v>
          </cell>
          <cell r="C5296" t="str">
            <v>Malpighiaceae</v>
          </cell>
          <cell r="D5296" t="str">
            <v>Hiraea</v>
          </cell>
          <cell r="E5296" t="str">
            <v>idroboana</v>
          </cell>
          <cell r="F5296" t="str">
            <v>Cuatrec.</v>
          </cell>
          <cell r="G5296" t="str">
            <v>-</v>
          </cell>
        </row>
        <row r="5297">
          <cell r="A5297">
            <v>223115107</v>
          </cell>
          <cell r="B5297" t="str">
            <v>Hiraea klugii Cuatrec.</v>
          </cell>
          <cell r="C5297" t="str">
            <v>Malpighiaceae</v>
          </cell>
          <cell r="D5297" t="str">
            <v>Hiraea</v>
          </cell>
          <cell r="E5297" t="str">
            <v>klugii</v>
          </cell>
          <cell r="F5297" t="str">
            <v>Cuatrec.</v>
          </cell>
          <cell r="G5297" t="str">
            <v>-</v>
          </cell>
        </row>
        <row r="5298">
          <cell r="A5298">
            <v>223115108</v>
          </cell>
          <cell r="B5298" t="str">
            <v>Hiraea putumayensis C.V.Morton &amp; Cuatrec.</v>
          </cell>
          <cell r="C5298" t="str">
            <v>Malpighiaceae</v>
          </cell>
          <cell r="D5298" t="str">
            <v>Hiraea</v>
          </cell>
          <cell r="E5298" t="str">
            <v>putumayensis</v>
          </cell>
          <cell r="F5298" t="str">
            <v>C.V.Morton &amp; Cuatrec.</v>
          </cell>
          <cell r="G5298" t="str">
            <v>-</v>
          </cell>
        </row>
        <row r="5299">
          <cell r="A5299">
            <v>223115109</v>
          </cell>
          <cell r="B5299" t="str">
            <v>Hiraea schultesii Cuatrec.</v>
          </cell>
          <cell r="C5299" t="str">
            <v>Malpighiaceae</v>
          </cell>
          <cell r="D5299" t="str">
            <v>Hiraea</v>
          </cell>
          <cell r="E5299" t="str">
            <v>schultesii</v>
          </cell>
          <cell r="F5299" t="str">
            <v>Cuatrec.</v>
          </cell>
          <cell r="G5299" t="str">
            <v>-</v>
          </cell>
        </row>
        <row r="5300">
          <cell r="A5300">
            <v>223115110</v>
          </cell>
          <cell r="B5300" t="str">
            <v>Hiraea ternifolia (Kunth) A.Juss.</v>
          </cell>
          <cell r="C5300" t="str">
            <v>Malpighiaceae</v>
          </cell>
          <cell r="D5300" t="str">
            <v>Hiraea</v>
          </cell>
          <cell r="E5300" t="str">
            <v>ternifolia</v>
          </cell>
          <cell r="F5300" t="str">
            <v>(Kunth) A.Juss.</v>
          </cell>
          <cell r="G5300" t="str">
            <v>-</v>
          </cell>
        </row>
        <row r="5301">
          <cell r="A5301">
            <v>223116100</v>
          </cell>
          <cell r="B5301" t="str">
            <v>Jubelina grisebachiana W.R.Anderson</v>
          </cell>
          <cell r="C5301" t="str">
            <v>Malpighiaceae</v>
          </cell>
          <cell r="D5301" t="str">
            <v>Jubelina</v>
          </cell>
          <cell r="E5301" t="str">
            <v>grisebachiana</v>
          </cell>
          <cell r="F5301" t="str">
            <v>W.R.Anderson</v>
          </cell>
          <cell r="G5301" t="str">
            <v>-</v>
          </cell>
        </row>
        <row r="5302">
          <cell r="A5302">
            <v>223117100</v>
          </cell>
          <cell r="B5302" t="str">
            <v>Lophanthera sp.</v>
          </cell>
          <cell r="C5302" t="str">
            <v>Malpighiaceae</v>
          </cell>
          <cell r="D5302" t="str">
            <v>Lophanthera</v>
          </cell>
          <cell r="E5302" t="str">
            <v>sp.</v>
          </cell>
          <cell r="F5302" t="str">
            <v>-</v>
          </cell>
          <cell r="G5302" t="str">
            <v>-</v>
          </cell>
        </row>
        <row r="5303">
          <cell r="A5303">
            <v>223117101</v>
          </cell>
          <cell r="B5303" t="str">
            <v>Lophanthera longifolia (Kunth) Griseb.</v>
          </cell>
          <cell r="C5303" t="str">
            <v>Malpighiaceae</v>
          </cell>
          <cell r="D5303" t="str">
            <v>Lophanthera</v>
          </cell>
          <cell r="E5303" t="str">
            <v>longifolia</v>
          </cell>
          <cell r="F5303" t="str">
            <v>(Kunth) Griseb.</v>
          </cell>
          <cell r="G5303" t="str">
            <v>-</v>
          </cell>
        </row>
        <row r="5304">
          <cell r="A5304">
            <v>223117102</v>
          </cell>
          <cell r="B5304" t="str">
            <v>Lophanthera spruceana Nied.</v>
          </cell>
          <cell r="C5304" t="str">
            <v>Malpighiaceae</v>
          </cell>
          <cell r="D5304" t="str">
            <v>Lophanthera</v>
          </cell>
          <cell r="E5304" t="str">
            <v>spruceana</v>
          </cell>
          <cell r="F5304" t="str">
            <v>Nied.</v>
          </cell>
          <cell r="G5304" t="str">
            <v>-</v>
          </cell>
        </row>
        <row r="5305">
          <cell r="A5305">
            <v>223118100</v>
          </cell>
          <cell r="B5305" t="str">
            <v>Malpighia sp.</v>
          </cell>
          <cell r="C5305" t="str">
            <v>Malpighiaceae</v>
          </cell>
          <cell r="D5305" t="str">
            <v>Malpighia</v>
          </cell>
          <cell r="E5305" t="str">
            <v>sp.</v>
          </cell>
          <cell r="F5305" t="str">
            <v>-</v>
          </cell>
          <cell r="G5305" t="str">
            <v>-</v>
          </cell>
        </row>
        <row r="5306">
          <cell r="A5306">
            <v>223118101</v>
          </cell>
          <cell r="B5306" t="str">
            <v>Malpighia coccigera L.</v>
          </cell>
          <cell r="C5306" t="str">
            <v>Malpighiaceae</v>
          </cell>
          <cell r="D5306" t="str">
            <v>Malpighia</v>
          </cell>
          <cell r="E5306" t="str">
            <v>coccigera</v>
          </cell>
          <cell r="F5306" t="str">
            <v>L.</v>
          </cell>
          <cell r="G5306" t="str">
            <v>-</v>
          </cell>
        </row>
        <row r="5307">
          <cell r="A5307">
            <v>223118102</v>
          </cell>
          <cell r="B5307" t="str">
            <v>Malpighia glabra L.</v>
          </cell>
          <cell r="C5307" t="str">
            <v>Malpighiaceae</v>
          </cell>
          <cell r="D5307" t="str">
            <v>Malpighia</v>
          </cell>
          <cell r="E5307" t="str">
            <v>glabra</v>
          </cell>
          <cell r="F5307" t="str">
            <v>L.</v>
          </cell>
          <cell r="G5307" t="str">
            <v>Acerola</v>
          </cell>
        </row>
        <row r="5308">
          <cell r="A5308">
            <v>223119100</v>
          </cell>
          <cell r="B5308" t="str">
            <v>Mascagnia sp.</v>
          </cell>
          <cell r="C5308" t="str">
            <v>Malpighiaceae</v>
          </cell>
          <cell r="D5308" t="str">
            <v>Mascagnia</v>
          </cell>
          <cell r="E5308" t="str">
            <v>sp.</v>
          </cell>
          <cell r="F5308" t="str">
            <v>-</v>
          </cell>
          <cell r="G5308" t="str">
            <v>-</v>
          </cell>
        </row>
        <row r="5309">
          <cell r="A5309">
            <v>223119101</v>
          </cell>
          <cell r="B5309" t="str">
            <v>Mascagnia arenicola C.E.Anderson</v>
          </cell>
          <cell r="C5309" t="str">
            <v>Malpighiaceae</v>
          </cell>
          <cell r="D5309" t="str">
            <v>Mascagnia</v>
          </cell>
          <cell r="E5309" t="str">
            <v>arenicola</v>
          </cell>
          <cell r="F5309" t="str">
            <v>C.E.Anderson</v>
          </cell>
          <cell r="G5309" t="str">
            <v>-</v>
          </cell>
        </row>
        <row r="5310">
          <cell r="A5310">
            <v>223119102</v>
          </cell>
          <cell r="B5310" t="str">
            <v>Mascagnia dissimilis C.V.Morton &amp; Moldenke</v>
          </cell>
          <cell r="C5310" t="str">
            <v>Malpighiaceae</v>
          </cell>
          <cell r="D5310" t="str">
            <v>Mascagnia</v>
          </cell>
          <cell r="E5310" t="str">
            <v>dissimilis</v>
          </cell>
          <cell r="F5310" t="str">
            <v>C.V.Morton &amp; Moldenke</v>
          </cell>
          <cell r="G5310" t="str">
            <v>-</v>
          </cell>
        </row>
        <row r="5311">
          <cell r="A5311">
            <v>223119103</v>
          </cell>
          <cell r="B5311" t="str">
            <v>Mascagnia divaricata (Kunth) Nied.</v>
          </cell>
          <cell r="C5311" t="str">
            <v>Malpighiaceae</v>
          </cell>
          <cell r="D5311" t="str">
            <v>Mascagnia</v>
          </cell>
          <cell r="E5311" t="str">
            <v>divaricata</v>
          </cell>
          <cell r="F5311" t="str">
            <v>(Kunth) Nied.</v>
          </cell>
          <cell r="G5311" t="str">
            <v>-</v>
          </cell>
        </row>
        <row r="5312">
          <cell r="A5312">
            <v>223120100</v>
          </cell>
          <cell r="B5312" t="str">
            <v>Mezia sp.</v>
          </cell>
          <cell r="C5312" t="str">
            <v>Malpighiaceae</v>
          </cell>
          <cell r="D5312" t="str">
            <v>Mezia</v>
          </cell>
          <cell r="E5312" t="str">
            <v>sp.</v>
          </cell>
          <cell r="F5312" t="str">
            <v>-</v>
          </cell>
          <cell r="G5312" t="str">
            <v>Costillo</v>
          </cell>
        </row>
        <row r="5313">
          <cell r="A5313">
            <v>223120101</v>
          </cell>
          <cell r="B5313" t="str">
            <v>Mezia includens (Benth.) Cuatrec.</v>
          </cell>
          <cell r="C5313" t="str">
            <v>Malpighiaceae</v>
          </cell>
          <cell r="D5313" t="str">
            <v>Mezia</v>
          </cell>
          <cell r="E5313" t="str">
            <v>includens</v>
          </cell>
          <cell r="F5313" t="str">
            <v>(Benth.) Cuatrec.</v>
          </cell>
          <cell r="G5313" t="str">
            <v>-</v>
          </cell>
        </row>
        <row r="5314">
          <cell r="A5314">
            <v>223120102</v>
          </cell>
          <cell r="B5314" t="str">
            <v>Mezia rufa W.R.Anderson</v>
          </cell>
          <cell r="C5314" t="str">
            <v>Malpighiaceae</v>
          </cell>
          <cell r="D5314" t="str">
            <v>Mezia</v>
          </cell>
          <cell r="E5314" t="str">
            <v>rufa</v>
          </cell>
          <cell r="F5314" t="str">
            <v>W.R.Anderson</v>
          </cell>
          <cell r="G5314" t="str">
            <v>-</v>
          </cell>
        </row>
        <row r="5315">
          <cell r="A5315">
            <v>223121100</v>
          </cell>
          <cell r="B5315" t="str">
            <v>Niedenzuella sp.</v>
          </cell>
          <cell r="C5315" t="str">
            <v>Malpighiaceae</v>
          </cell>
          <cell r="D5315" t="str">
            <v>Niedenzuella</v>
          </cell>
          <cell r="E5315" t="str">
            <v>sp.</v>
          </cell>
          <cell r="F5315" t="str">
            <v>-</v>
          </cell>
          <cell r="G5315" t="str">
            <v>-</v>
          </cell>
        </row>
        <row r="5316">
          <cell r="A5316">
            <v>223121101</v>
          </cell>
          <cell r="B5316" t="str">
            <v>Niedenzuella poeppigiana (A.Juss.) W.R.Anderson</v>
          </cell>
          <cell r="C5316" t="str">
            <v>Malpighiaceae</v>
          </cell>
          <cell r="D5316" t="str">
            <v>Niedenzuella</v>
          </cell>
          <cell r="E5316" t="str">
            <v>poeppigiana</v>
          </cell>
          <cell r="F5316" t="str">
            <v>(A.Juss.) W.R.Anderson</v>
          </cell>
          <cell r="G5316" t="str">
            <v>-</v>
          </cell>
        </row>
        <row r="5317">
          <cell r="A5317">
            <v>223121102</v>
          </cell>
          <cell r="B5317" t="str">
            <v>Niedenzuella sericea (A.Juss.) W.R.Anderson</v>
          </cell>
          <cell r="C5317" t="str">
            <v>Malpighiaceae</v>
          </cell>
          <cell r="D5317" t="str">
            <v>Niedenzuella</v>
          </cell>
          <cell r="E5317" t="str">
            <v>sericea</v>
          </cell>
          <cell r="F5317" t="str">
            <v>(A.Juss.) W.R.Anderson</v>
          </cell>
          <cell r="G5317" t="str">
            <v>-</v>
          </cell>
        </row>
        <row r="5318">
          <cell r="A5318">
            <v>223121103</v>
          </cell>
          <cell r="B5318" t="str">
            <v>Niedenzuella stannea (Griseb.) W.R.Anderson</v>
          </cell>
          <cell r="C5318" t="str">
            <v>Malpighiaceae</v>
          </cell>
          <cell r="D5318" t="str">
            <v>Niedenzuella</v>
          </cell>
          <cell r="E5318" t="str">
            <v>stannea</v>
          </cell>
          <cell r="F5318" t="str">
            <v>(Griseb.) W.R.Anderson</v>
          </cell>
          <cell r="G5318" t="str">
            <v>-</v>
          </cell>
        </row>
        <row r="5319">
          <cell r="A5319">
            <v>223122100</v>
          </cell>
          <cell r="B5319" t="str">
            <v>Spachea sp.</v>
          </cell>
          <cell r="C5319" t="str">
            <v>Malpighiaceae</v>
          </cell>
          <cell r="D5319" t="str">
            <v>Spachea</v>
          </cell>
          <cell r="E5319" t="str">
            <v>sp.</v>
          </cell>
          <cell r="F5319" t="str">
            <v>-</v>
          </cell>
          <cell r="G5319" t="str">
            <v>-</v>
          </cell>
        </row>
        <row r="5320">
          <cell r="A5320">
            <v>223122101</v>
          </cell>
          <cell r="B5320" t="str">
            <v>Spachea elegans (G.Mey.) A.Juss.</v>
          </cell>
          <cell r="C5320" t="str">
            <v>Malpighiaceae</v>
          </cell>
          <cell r="D5320" t="str">
            <v>Spachea</v>
          </cell>
          <cell r="E5320" t="str">
            <v>elegans</v>
          </cell>
          <cell r="F5320" t="str">
            <v>(G.Mey.) A.Juss.</v>
          </cell>
          <cell r="G5320" t="str">
            <v>-</v>
          </cell>
        </row>
        <row r="5321">
          <cell r="A5321">
            <v>223122102</v>
          </cell>
          <cell r="B5321" t="str">
            <v>Spachea tricarpa A.Juss.</v>
          </cell>
          <cell r="C5321" t="str">
            <v>Malpighiaceae</v>
          </cell>
          <cell r="D5321" t="str">
            <v>Spachea</v>
          </cell>
          <cell r="E5321" t="str">
            <v>tricarpa</v>
          </cell>
          <cell r="F5321" t="str">
            <v>A.Juss.</v>
          </cell>
          <cell r="G5321" t="str">
            <v>-</v>
          </cell>
        </row>
        <row r="5322">
          <cell r="A5322">
            <v>223123100</v>
          </cell>
          <cell r="B5322" t="str">
            <v>Stigmaphyllon sp.</v>
          </cell>
          <cell r="C5322" t="str">
            <v>Malpighiaceae</v>
          </cell>
          <cell r="D5322" t="str">
            <v>Stigmaphyllon</v>
          </cell>
          <cell r="E5322" t="str">
            <v>sp.</v>
          </cell>
          <cell r="F5322" t="str">
            <v>-</v>
          </cell>
          <cell r="G5322" t="str">
            <v>-</v>
          </cell>
        </row>
        <row r="5323">
          <cell r="A5323">
            <v>223123101</v>
          </cell>
          <cell r="B5323" t="str">
            <v>Stigmaphyllon adenodon A.Juss.</v>
          </cell>
          <cell r="C5323" t="str">
            <v>Malpighiaceae</v>
          </cell>
          <cell r="D5323" t="str">
            <v>Stigmaphyllon</v>
          </cell>
          <cell r="E5323" t="str">
            <v>adenodon</v>
          </cell>
          <cell r="F5323" t="str">
            <v>A.Juss.</v>
          </cell>
          <cell r="G5323" t="str">
            <v>-</v>
          </cell>
        </row>
        <row r="5324">
          <cell r="A5324">
            <v>223123102</v>
          </cell>
          <cell r="B5324" t="str">
            <v>Stigmaphyllon alternans Triana &amp; Planch.</v>
          </cell>
          <cell r="C5324" t="str">
            <v>Malpighiaceae</v>
          </cell>
          <cell r="D5324" t="str">
            <v>Stigmaphyllon</v>
          </cell>
          <cell r="E5324" t="str">
            <v>alternans</v>
          </cell>
          <cell r="F5324" t="str">
            <v>Triana &amp; Planch.</v>
          </cell>
          <cell r="G5324" t="str">
            <v>-</v>
          </cell>
        </row>
        <row r="5325">
          <cell r="A5325">
            <v>223123103</v>
          </cell>
          <cell r="B5325" t="str">
            <v>Stigmaphyllon bogotense Triana &amp; Planch.</v>
          </cell>
          <cell r="C5325" t="str">
            <v>Malpighiaceae</v>
          </cell>
          <cell r="D5325" t="str">
            <v>Stigmaphyllon</v>
          </cell>
          <cell r="E5325" t="str">
            <v>bogotense</v>
          </cell>
          <cell r="F5325" t="str">
            <v>Triana &amp; Planch.</v>
          </cell>
          <cell r="G5325" t="str">
            <v>-</v>
          </cell>
        </row>
        <row r="5326">
          <cell r="A5326">
            <v>223123104</v>
          </cell>
          <cell r="B5326" t="str">
            <v>Stigmaphyllon dichotomum (L.) Griseb.</v>
          </cell>
          <cell r="C5326" t="str">
            <v>Malpighiaceae</v>
          </cell>
          <cell r="D5326" t="str">
            <v>Stigmaphyllon</v>
          </cell>
          <cell r="E5326" t="str">
            <v>dichotomum</v>
          </cell>
          <cell r="F5326" t="str">
            <v>(L.) Griseb.</v>
          </cell>
          <cell r="G5326" t="str">
            <v>-</v>
          </cell>
        </row>
        <row r="5327">
          <cell r="A5327">
            <v>223123105</v>
          </cell>
          <cell r="B5327" t="str">
            <v>Stigmaphyllon lacunosum A.Juss.</v>
          </cell>
          <cell r="C5327" t="str">
            <v>Malpighiaceae</v>
          </cell>
          <cell r="D5327" t="str">
            <v>Stigmaphyllon</v>
          </cell>
          <cell r="E5327" t="str">
            <v>lacunosum</v>
          </cell>
          <cell r="F5327" t="str">
            <v>A.Juss.</v>
          </cell>
          <cell r="G5327" t="str">
            <v>-</v>
          </cell>
        </row>
        <row r="5328">
          <cell r="A5328">
            <v>223123106</v>
          </cell>
          <cell r="B5328" t="str">
            <v>Stigmaphyllon orientale Cuatrec.</v>
          </cell>
          <cell r="C5328" t="str">
            <v>Malpighiaceae</v>
          </cell>
          <cell r="D5328" t="str">
            <v>Stigmaphyllon</v>
          </cell>
          <cell r="E5328" t="str">
            <v>orientale</v>
          </cell>
          <cell r="F5328" t="str">
            <v>Cuatrec.</v>
          </cell>
          <cell r="G5328" t="str">
            <v>-</v>
          </cell>
        </row>
        <row r="5329">
          <cell r="A5329">
            <v>223123107</v>
          </cell>
          <cell r="B5329" t="str">
            <v>Stigmaphyllon puberum (Rich.) A.Juss.</v>
          </cell>
          <cell r="C5329" t="str">
            <v>Malpighiaceae</v>
          </cell>
          <cell r="D5329" t="str">
            <v>Stigmaphyllon</v>
          </cell>
          <cell r="E5329" t="str">
            <v>puberum</v>
          </cell>
          <cell r="F5329" t="str">
            <v>(Rich.) A.Juss.</v>
          </cell>
          <cell r="G5329" t="str">
            <v>-</v>
          </cell>
        </row>
        <row r="5330">
          <cell r="A5330">
            <v>223123108</v>
          </cell>
          <cell r="B5330" t="str">
            <v>Stigmaphyllon sinuatum (DC.) A.Juss.</v>
          </cell>
          <cell r="C5330" t="str">
            <v>Malpighiaceae</v>
          </cell>
          <cell r="D5330" t="str">
            <v>Stigmaphyllon</v>
          </cell>
          <cell r="E5330" t="str">
            <v>sinuatum</v>
          </cell>
          <cell r="F5330" t="str">
            <v>(DC.) A.Juss.</v>
          </cell>
          <cell r="G5330" t="str">
            <v>Batatilla | Batatillo</v>
          </cell>
        </row>
        <row r="5331">
          <cell r="A5331">
            <v>223123109</v>
          </cell>
          <cell r="B5331" t="str">
            <v>Stigmaphyllon suffruticosum Cuatrec.</v>
          </cell>
          <cell r="C5331" t="str">
            <v>Malpighiaceae</v>
          </cell>
          <cell r="D5331" t="str">
            <v>Stigmaphyllon</v>
          </cell>
          <cell r="E5331" t="str">
            <v>suffruticosum</v>
          </cell>
          <cell r="F5331" t="str">
            <v>Cuatrec.</v>
          </cell>
          <cell r="G5331" t="str">
            <v>-</v>
          </cell>
        </row>
        <row r="5332">
          <cell r="A5332">
            <v>223124100</v>
          </cell>
          <cell r="B5332" t="str">
            <v>Tetrapterys sp.</v>
          </cell>
          <cell r="C5332" t="str">
            <v>Malpighiaceae</v>
          </cell>
          <cell r="D5332" t="str">
            <v>Tetrapterys</v>
          </cell>
          <cell r="E5332" t="str">
            <v>sp.</v>
          </cell>
          <cell r="F5332" t="str">
            <v>-</v>
          </cell>
          <cell r="G5332" t="str">
            <v>-</v>
          </cell>
        </row>
        <row r="5333">
          <cell r="A5333">
            <v>223124101</v>
          </cell>
          <cell r="B5333" t="str">
            <v>Tetrapterys amazonica W.R.Anderson</v>
          </cell>
          <cell r="C5333" t="str">
            <v>Malpighiaceae</v>
          </cell>
          <cell r="D5333" t="str">
            <v>Tetrapterys</v>
          </cell>
          <cell r="E5333" t="str">
            <v>amazonica</v>
          </cell>
          <cell r="F5333" t="str">
            <v>W.R.Anderson</v>
          </cell>
          <cell r="G5333" t="str">
            <v>-</v>
          </cell>
        </row>
        <row r="5334">
          <cell r="A5334">
            <v>223124102</v>
          </cell>
          <cell r="B5334" t="str">
            <v>Tetrapterys calophylla A.Juss.</v>
          </cell>
          <cell r="C5334" t="str">
            <v>Malpighiaceae</v>
          </cell>
          <cell r="D5334" t="str">
            <v>Tetrapterys</v>
          </cell>
          <cell r="E5334" t="str">
            <v>calophylla</v>
          </cell>
          <cell r="F5334" t="str">
            <v>A.Juss.</v>
          </cell>
          <cell r="G5334" t="str">
            <v>-</v>
          </cell>
        </row>
        <row r="5335">
          <cell r="A5335">
            <v>223124103</v>
          </cell>
          <cell r="B5335" t="str">
            <v>Tetrapterys chloroptera Cuatrec.</v>
          </cell>
          <cell r="C5335" t="str">
            <v>Malpighiaceae</v>
          </cell>
          <cell r="D5335" t="str">
            <v>Tetrapterys</v>
          </cell>
          <cell r="E5335" t="str">
            <v>chloroptera</v>
          </cell>
          <cell r="F5335" t="str">
            <v>Cuatrec.</v>
          </cell>
          <cell r="G5335" t="str">
            <v>-</v>
          </cell>
        </row>
        <row r="5336">
          <cell r="A5336">
            <v>223124104</v>
          </cell>
          <cell r="B5336" t="str">
            <v>Tetrapterys crispa A.Juss.</v>
          </cell>
          <cell r="C5336" t="str">
            <v>Malpighiaceae</v>
          </cell>
          <cell r="D5336" t="str">
            <v>Tetrapterys</v>
          </cell>
          <cell r="E5336" t="str">
            <v>crispa</v>
          </cell>
          <cell r="F5336" t="str">
            <v>A.Juss.</v>
          </cell>
          <cell r="G5336" t="str">
            <v>-</v>
          </cell>
        </row>
        <row r="5337">
          <cell r="A5337">
            <v>223124105</v>
          </cell>
          <cell r="B5337" t="str">
            <v>Tetrapterys discolor (G.Mey.) DC.</v>
          </cell>
          <cell r="C5337" t="str">
            <v>Malpighiaceae</v>
          </cell>
          <cell r="D5337" t="str">
            <v>Tetrapterys</v>
          </cell>
          <cell r="E5337" t="str">
            <v>discolor</v>
          </cell>
          <cell r="F5337" t="str">
            <v>(G.Mey.) DC.</v>
          </cell>
          <cell r="G5337" t="str">
            <v>-</v>
          </cell>
        </row>
        <row r="5338">
          <cell r="A5338">
            <v>223124106</v>
          </cell>
          <cell r="B5338" t="str">
            <v>Tetrapterys gracilis W.R.Anderson</v>
          </cell>
          <cell r="C5338" t="str">
            <v>Malpighiaceae</v>
          </cell>
          <cell r="D5338" t="str">
            <v>Tetrapterys</v>
          </cell>
          <cell r="E5338" t="str">
            <v>gracilis</v>
          </cell>
          <cell r="F5338" t="str">
            <v>W.R.Anderson</v>
          </cell>
          <cell r="G5338" t="str">
            <v>-</v>
          </cell>
        </row>
        <row r="5339">
          <cell r="A5339">
            <v>223124107</v>
          </cell>
          <cell r="B5339" t="str">
            <v>Tetrapterys mucronata Cav.</v>
          </cell>
          <cell r="C5339" t="str">
            <v>Malpighiaceae</v>
          </cell>
          <cell r="D5339" t="str">
            <v>Tetrapterys</v>
          </cell>
          <cell r="E5339" t="str">
            <v>mucronata</v>
          </cell>
          <cell r="F5339" t="str">
            <v>Cav.</v>
          </cell>
          <cell r="G5339" t="str">
            <v>-</v>
          </cell>
        </row>
        <row r="5340">
          <cell r="A5340">
            <v>223124108</v>
          </cell>
          <cell r="B5340" t="str">
            <v>Tetrapterys natans W.R.Anderson</v>
          </cell>
          <cell r="C5340" t="str">
            <v>Malpighiaceae</v>
          </cell>
          <cell r="D5340" t="str">
            <v>Tetrapterys</v>
          </cell>
          <cell r="E5340" t="str">
            <v>natans</v>
          </cell>
          <cell r="F5340" t="str">
            <v>W.R.Anderson</v>
          </cell>
          <cell r="G5340" t="str">
            <v>-</v>
          </cell>
        </row>
        <row r="5341">
          <cell r="A5341">
            <v>223124109</v>
          </cell>
          <cell r="B5341" t="str">
            <v>Tetrapterys nitida A.Juss.</v>
          </cell>
          <cell r="C5341" t="str">
            <v>Malpighiaceae</v>
          </cell>
          <cell r="D5341" t="str">
            <v>Tetrapterys</v>
          </cell>
          <cell r="E5341" t="str">
            <v>nitida</v>
          </cell>
          <cell r="F5341" t="str">
            <v>A.Juss.</v>
          </cell>
          <cell r="G5341" t="str">
            <v>-</v>
          </cell>
        </row>
        <row r="5342">
          <cell r="A5342">
            <v>223124110</v>
          </cell>
          <cell r="B5342" t="str">
            <v>Tetrapterys styloptera A.Juss.</v>
          </cell>
          <cell r="C5342" t="str">
            <v>Malpighiaceae</v>
          </cell>
          <cell r="D5342" t="str">
            <v>Tetrapterys</v>
          </cell>
          <cell r="E5342" t="str">
            <v>styloptera</v>
          </cell>
          <cell r="F5342" t="str">
            <v>A.Juss.</v>
          </cell>
          <cell r="G5342" t="str">
            <v>-</v>
          </cell>
        </row>
        <row r="5343">
          <cell r="A5343">
            <v>224100100</v>
          </cell>
          <cell r="B5343" t="str">
            <v>Abelmoschus moschatus Medik.</v>
          </cell>
          <cell r="C5343" t="str">
            <v>Malvaceae</v>
          </cell>
          <cell r="D5343" t="str">
            <v>Abelmoschus</v>
          </cell>
          <cell r="E5343" t="str">
            <v>moschatus</v>
          </cell>
          <cell r="F5343" t="str">
            <v>Medik.</v>
          </cell>
          <cell r="G5343" t="str">
            <v>Lagarto</v>
          </cell>
        </row>
        <row r="5344">
          <cell r="A5344">
            <v>224101100</v>
          </cell>
          <cell r="B5344" t="str">
            <v>Abutilon geminiflorum Kunth</v>
          </cell>
          <cell r="C5344" t="str">
            <v>Malvaceae</v>
          </cell>
          <cell r="D5344" t="str">
            <v>Abutilon</v>
          </cell>
          <cell r="E5344" t="str">
            <v>geminiflorum</v>
          </cell>
          <cell r="F5344" t="str">
            <v>Kunth</v>
          </cell>
          <cell r="G5344" t="str">
            <v>-</v>
          </cell>
        </row>
        <row r="5345">
          <cell r="A5345">
            <v>224102100</v>
          </cell>
          <cell r="B5345" t="str">
            <v>Apeiba sp.</v>
          </cell>
          <cell r="C5345" t="str">
            <v>Malvaceae</v>
          </cell>
          <cell r="D5345" t="str">
            <v>Apeiba</v>
          </cell>
          <cell r="E5345" t="str">
            <v>sp.</v>
          </cell>
          <cell r="F5345" t="str">
            <v>-</v>
          </cell>
          <cell r="G5345" t="str">
            <v>Maraca</v>
          </cell>
        </row>
        <row r="5346">
          <cell r="A5346">
            <v>224102101</v>
          </cell>
          <cell r="B5346" t="str">
            <v>Apeiba glabra  Aubl.</v>
          </cell>
          <cell r="C5346" t="str">
            <v>Malvaceae</v>
          </cell>
          <cell r="D5346" t="str">
            <v>Apeiba</v>
          </cell>
          <cell r="E5346" t="str">
            <v xml:space="preserve">glabra </v>
          </cell>
          <cell r="F5346" t="str">
            <v>Aubl.</v>
          </cell>
          <cell r="G5346" t="str">
            <v>Peine mono,  | Corcho</v>
          </cell>
        </row>
        <row r="5347">
          <cell r="A5347">
            <v>224102102</v>
          </cell>
          <cell r="B5347" t="str">
            <v>Apeiba macropetala Ducke</v>
          </cell>
          <cell r="C5347" t="str">
            <v>Malvaceae</v>
          </cell>
          <cell r="D5347" t="str">
            <v>Apeiba</v>
          </cell>
          <cell r="E5347" t="str">
            <v>macropetala</v>
          </cell>
          <cell r="F5347" t="str">
            <v>Ducke</v>
          </cell>
          <cell r="G5347" t="str">
            <v>Peinemono | Peine de mono | Guácimo | Corcho</v>
          </cell>
        </row>
        <row r="5348">
          <cell r="A5348">
            <v>224102103</v>
          </cell>
          <cell r="B5348" t="str">
            <v>Apeiba membranacea Benth.</v>
          </cell>
          <cell r="C5348" t="str">
            <v>Malvaceae</v>
          </cell>
          <cell r="D5348" t="str">
            <v>Apeiba</v>
          </cell>
          <cell r="E5348" t="str">
            <v>membranacea</v>
          </cell>
          <cell r="F5348" t="str">
            <v>Benth.</v>
          </cell>
          <cell r="G5348" t="str">
            <v>Peinemono | Balso Blanco</v>
          </cell>
        </row>
        <row r="5349">
          <cell r="A5349">
            <v>224102104</v>
          </cell>
          <cell r="B5349" t="str">
            <v>Apeiba schomburgkii Szyszyl.</v>
          </cell>
          <cell r="C5349" t="str">
            <v>Malvaceae</v>
          </cell>
          <cell r="D5349" t="str">
            <v>Apeiba</v>
          </cell>
          <cell r="E5349" t="str">
            <v>schomburgkii</v>
          </cell>
          <cell r="F5349" t="str">
            <v>Szyszyl.</v>
          </cell>
          <cell r="G5349" t="str">
            <v>Peine mono</v>
          </cell>
        </row>
        <row r="5350">
          <cell r="A5350">
            <v>224102105</v>
          </cell>
          <cell r="B5350" t="str">
            <v>Apeiba tibourbou Aubl.</v>
          </cell>
          <cell r="C5350" t="str">
            <v>Malvaceae</v>
          </cell>
          <cell r="D5350" t="str">
            <v>Apeiba</v>
          </cell>
          <cell r="E5350" t="str">
            <v>tibourbou</v>
          </cell>
          <cell r="F5350" t="str">
            <v>Aubl.</v>
          </cell>
          <cell r="G5350" t="str">
            <v>Mico | Mapaso | Polvillo | Peinemono</v>
          </cell>
        </row>
        <row r="5351">
          <cell r="A5351">
            <v>224103100</v>
          </cell>
          <cell r="B5351" t="str">
            <v>Ayenia klugii Cristóbal &amp; Arbo</v>
          </cell>
          <cell r="C5351" t="str">
            <v>Malvaceae</v>
          </cell>
          <cell r="D5351" t="str">
            <v>Ayenia</v>
          </cell>
          <cell r="E5351" t="str">
            <v>klugii</v>
          </cell>
          <cell r="F5351" t="str">
            <v>Cristóbal &amp; Arbo</v>
          </cell>
          <cell r="G5351" t="str">
            <v>-</v>
          </cell>
        </row>
        <row r="5352">
          <cell r="A5352">
            <v>224104100</v>
          </cell>
          <cell r="B5352" t="str">
            <v>Bastardiopsis jaramilloi Fuertes &amp; Fryxell</v>
          </cell>
          <cell r="C5352" t="str">
            <v>Malvaceae</v>
          </cell>
          <cell r="D5352" t="str">
            <v>Bastardiopsis</v>
          </cell>
          <cell r="E5352" t="str">
            <v>jaramilloi</v>
          </cell>
          <cell r="F5352" t="str">
            <v>Fuertes &amp; Fryxell</v>
          </cell>
          <cell r="G5352" t="str">
            <v>-</v>
          </cell>
        </row>
        <row r="5353">
          <cell r="A5353">
            <v>224105100</v>
          </cell>
          <cell r="B5353" t="str">
            <v>Byttneria sp.</v>
          </cell>
          <cell r="C5353" t="str">
            <v>Malvaceae</v>
          </cell>
          <cell r="D5353" t="str">
            <v>Byttneria</v>
          </cell>
          <cell r="E5353" t="str">
            <v>sp.</v>
          </cell>
          <cell r="F5353" t="str">
            <v>-</v>
          </cell>
          <cell r="G5353" t="str">
            <v>-</v>
          </cell>
        </row>
        <row r="5354">
          <cell r="A5354">
            <v>224105101</v>
          </cell>
          <cell r="B5354" t="str">
            <v>Byttneria aculeata (Jacq.) Jacq.</v>
          </cell>
          <cell r="C5354" t="str">
            <v>Malvaceae</v>
          </cell>
          <cell r="D5354" t="str">
            <v>Byttneria</v>
          </cell>
          <cell r="E5354" t="str">
            <v>aculeata</v>
          </cell>
          <cell r="F5354" t="str">
            <v>(Jacq.) Jacq.</v>
          </cell>
          <cell r="G5354" t="str">
            <v>Bejuco espinoso</v>
          </cell>
        </row>
        <row r="5355">
          <cell r="A5355">
            <v>224105102</v>
          </cell>
          <cell r="B5355" t="str">
            <v>Byttneria asterotricha Mildbr.</v>
          </cell>
          <cell r="C5355" t="str">
            <v>Malvaceae</v>
          </cell>
          <cell r="D5355" t="str">
            <v>Byttneria</v>
          </cell>
          <cell r="E5355" t="str">
            <v>asterotricha</v>
          </cell>
          <cell r="F5355" t="str">
            <v>Mildbr.</v>
          </cell>
          <cell r="G5355" t="str">
            <v>-</v>
          </cell>
        </row>
        <row r="5356">
          <cell r="A5356">
            <v>224105103</v>
          </cell>
          <cell r="B5356" t="str">
            <v>Byttneria attenuatifolia Cristóbal</v>
          </cell>
          <cell r="C5356" t="str">
            <v>Malvaceae</v>
          </cell>
          <cell r="D5356" t="str">
            <v>Byttneria</v>
          </cell>
          <cell r="E5356" t="str">
            <v>attenuatifolia</v>
          </cell>
          <cell r="F5356" t="str">
            <v>Cristóbal</v>
          </cell>
          <cell r="G5356" t="str">
            <v>-</v>
          </cell>
        </row>
        <row r="5357">
          <cell r="A5357">
            <v>224105104</v>
          </cell>
          <cell r="B5357" t="str">
            <v>Byttneria catalpifolia Jacq.</v>
          </cell>
          <cell r="C5357" t="str">
            <v>Malvaceae</v>
          </cell>
          <cell r="D5357" t="str">
            <v>Byttneria</v>
          </cell>
          <cell r="E5357" t="str">
            <v>catalpifolia</v>
          </cell>
          <cell r="F5357" t="str">
            <v>Jacq.</v>
          </cell>
          <cell r="G5357" t="str">
            <v>-</v>
          </cell>
        </row>
        <row r="5358">
          <cell r="A5358">
            <v>224105105</v>
          </cell>
          <cell r="B5358" t="str">
            <v>Byttneria coriacea Britton</v>
          </cell>
          <cell r="C5358" t="str">
            <v>Malvaceae</v>
          </cell>
          <cell r="D5358" t="str">
            <v>Byttneria</v>
          </cell>
          <cell r="E5358" t="str">
            <v>coriacea</v>
          </cell>
          <cell r="F5358" t="str">
            <v>Britton</v>
          </cell>
          <cell r="G5358" t="str">
            <v>-</v>
          </cell>
        </row>
        <row r="5359">
          <cell r="A5359">
            <v>224105106</v>
          </cell>
          <cell r="B5359" t="str">
            <v>Byttneria divaricata Benth.</v>
          </cell>
          <cell r="C5359" t="str">
            <v>Malvaceae</v>
          </cell>
          <cell r="D5359" t="str">
            <v>Byttneria</v>
          </cell>
          <cell r="E5359" t="str">
            <v>divaricata</v>
          </cell>
          <cell r="F5359" t="str">
            <v>Benth.</v>
          </cell>
          <cell r="G5359" t="str">
            <v>-</v>
          </cell>
        </row>
        <row r="5360">
          <cell r="A5360">
            <v>224105107</v>
          </cell>
          <cell r="B5360" t="str">
            <v>Byttneria genistella Triana &amp; Planch.</v>
          </cell>
          <cell r="C5360" t="str">
            <v>Malvaceae</v>
          </cell>
          <cell r="D5360" t="str">
            <v>Byttneria</v>
          </cell>
          <cell r="E5360" t="str">
            <v>genistella</v>
          </cell>
          <cell r="F5360" t="str">
            <v>Triana &amp; Planch.</v>
          </cell>
          <cell r="G5360" t="str">
            <v>-</v>
          </cell>
        </row>
        <row r="5361">
          <cell r="A5361">
            <v>224105108</v>
          </cell>
          <cell r="B5361" t="str">
            <v>Byttneria idroboi Cristóbal</v>
          </cell>
          <cell r="C5361" t="str">
            <v>Malvaceae</v>
          </cell>
          <cell r="D5361" t="str">
            <v>Byttneria</v>
          </cell>
          <cell r="E5361" t="str">
            <v>idroboi</v>
          </cell>
          <cell r="F5361" t="str">
            <v>Cristóbal</v>
          </cell>
          <cell r="G5361" t="str">
            <v>-</v>
          </cell>
        </row>
        <row r="5362">
          <cell r="A5362">
            <v>224105109</v>
          </cell>
          <cell r="B5362" t="str">
            <v>Byttneria obliqua Benth.</v>
          </cell>
          <cell r="C5362" t="str">
            <v>Malvaceae</v>
          </cell>
          <cell r="D5362" t="str">
            <v>Byttneria</v>
          </cell>
          <cell r="E5362" t="str">
            <v>obliqua</v>
          </cell>
          <cell r="F5362" t="str">
            <v>Benth.</v>
          </cell>
          <cell r="G5362" t="str">
            <v>-</v>
          </cell>
        </row>
        <row r="5363">
          <cell r="A5363">
            <v>224105110</v>
          </cell>
          <cell r="B5363" t="str">
            <v>Byttneria piresii Cristóbal</v>
          </cell>
          <cell r="C5363" t="str">
            <v>Malvaceae</v>
          </cell>
          <cell r="D5363" t="str">
            <v>Byttneria</v>
          </cell>
          <cell r="E5363" t="str">
            <v>piresii</v>
          </cell>
          <cell r="F5363" t="str">
            <v>Cristóbal</v>
          </cell>
          <cell r="G5363" t="str">
            <v>-</v>
          </cell>
        </row>
        <row r="5364">
          <cell r="A5364">
            <v>224105111</v>
          </cell>
          <cell r="B5364" t="str">
            <v>Byttneria rhamnifolia Benth.</v>
          </cell>
          <cell r="C5364" t="str">
            <v>Malvaceae</v>
          </cell>
          <cell r="D5364" t="str">
            <v>Byttneria</v>
          </cell>
          <cell r="E5364" t="str">
            <v>rhamnifolia</v>
          </cell>
          <cell r="F5364" t="str">
            <v>Benth.</v>
          </cell>
          <cell r="G5364" t="str">
            <v>-</v>
          </cell>
        </row>
        <row r="5365">
          <cell r="A5365">
            <v>224105112</v>
          </cell>
          <cell r="B5365" t="str">
            <v>Byttneria stenophylla Cristóbal</v>
          </cell>
          <cell r="C5365" t="str">
            <v>Malvaceae</v>
          </cell>
          <cell r="D5365" t="str">
            <v>Byttneria</v>
          </cell>
          <cell r="E5365" t="str">
            <v>stenophylla</v>
          </cell>
          <cell r="F5365" t="str">
            <v>Cristóbal</v>
          </cell>
          <cell r="G5365" t="str">
            <v>-</v>
          </cell>
        </row>
        <row r="5366">
          <cell r="A5366">
            <v>224105113</v>
          </cell>
          <cell r="B5366" t="str">
            <v>Byttneria uaupensis K.Schum.</v>
          </cell>
          <cell r="C5366" t="str">
            <v>Malvaceae</v>
          </cell>
          <cell r="D5366" t="str">
            <v>Byttneria</v>
          </cell>
          <cell r="E5366" t="str">
            <v>uaupensis</v>
          </cell>
          <cell r="F5366" t="str">
            <v>K.Schum.</v>
          </cell>
          <cell r="G5366" t="str">
            <v>-</v>
          </cell>
        </row>
        <row r="5367">
          <cell r="A5367">
            <v>224106100</v>
          </cell>
          <cell r="B5367" t="str">
            <v>Catostemma sp.</v>
          </cell>
          <cell r="C5367" t="str">
            <v>Malvaceae</v>
          </cell>
          <cell r="D5367" t="str">
            <v>Catostemma</v>
          </cell>
          <cell r="E5367" t="str">
            <v>sp.</v>
          </cell>
          <cell r="F5367" t="str">
            <v>-</v>
          </cell>
          <cell r="G5367" t="str">
            <v>Uvo | ivira | Coronillo</v>
          </cell>
        </row>
        <row r="5368">
          <cell r="A5368">
            <v>224106101</v>
          </cell>
          <cell r="B5368" t="str">
            <v>Catostemma altsonii  Sandwith</v>
          </cell>
          <cell r="C5368" t="str">
            <v>Malvaceae</v>
          </cell>
          <cell r="D5368" t="str">
            <v>Catostemma</v>
          </cell>
          <cell r="E5368" t="str">
            <v xml:space="preserve">altsonii </v>
          </cell>
          <cell r="F5368" t="str">
            <v>Sandwith</v>
          </cell>
          <cell r="G5368" t="str">
            <v>Arenilla</v>
          </cell>
        </row>
        <row r="5369">
          <cell r="A5369">
            <v>224106102</v>
          </cell>
          <cell r="B5369" t="str">
            <v>Catostemma cavalcantei Paula</v>
          </cell>
          <cell r="C5369" t="str">
            <v>Malvaceae</v>
          </cell>
          <cell r="D5369" t="str">
            <v>Catostemma</v>
          </cell>
          <cell r="E5369" t="str">
            <v>cavalcantei</v>
          </cell>
          <cell r="F5369" t="str">
            <v>Paula</v>
          </cell>
          <cell r="G5369" t="str">
            <v>Cachicamo | zumauma</v>
          </cell>
        </row>
        <row r="5370">
          <cell r="A5370">
            <v>224106103</v>
          </cell>
          <cell r="B5370" t="str">
            <v>Catostemma commune Sandwith</v>
          </cell>
          <cell r="C5370" t="str">
            <v>Malvaceae</v>
          </cell>
          <cell r="D5370" t="str">
            <v>Catostemma</v>
          </cell>
          <cell r="E5370" t="str">
            <v>commune</v>
          </cell>
          <cell r="F5370" t="str">
            <v>Sandwith</v>
          </cell>
          <cell r="G5370" t="str">
            <v>Yolombo | Arenillo</v>
          </cell>
        </row>
        <row r="5371">
          <cell r="A5371">
            <v>224106104</v>
          </cell>
          <cell r="B5371" t="str">
            <v>Catostemma ebracteolatum Steyerm.</v>
          </cell>
          <cell r="C5371" t="str">
            <v>Malvaceae</v>
          </cell>
          <cell r="D5371" t="str">
            <v>Catostemma</v>
          </cell>
          <cell r="E5371" t="str">
            <v>ebracteolatum</v>
          </cell>
          <cell r="F5371" t="str">
            <v>Steyerm.</v>
          </cell>
          <cell r="G5371" t="str">
            <v>Guachiguamike</v>
          </cell>
        </row>
        <row r="5372">
          <cell r="A5372">
            <v>224106105</v>
          </cell>
          <cell r="B5372" t="str">
            <v>Catostemma sancarlosianum Steyerm.</v>
          </cell>
          <cell r="C5372" t="str">
            <v>Malvaceae</v>
          </cell>
          <cell r="D5372" t="str">
            <v>Catostemma</v>
          </cell>
          <cell r="E5372" t="str">
            <v>sancarlosianum</v>
          </cell>
          <cell r="F5372" t="str">
            <v>Steyerm.</v>
          </cell>
          <cell r="G5372" t="str">
            <v>-</v>
          </cell>
        </row>
        <row r="5373">
          <cell r="A5373">
            <v>224107100</v>
          </cell>
          <cell r="B5373" t="str">
            <v>Cavanillesia platanifolia  (Humb. &amp; Bonpi.) Kunth</v>
          </cell>
          <cell r="C5373" t="str">
            <v>Malvaceae</v>
          </cell>
          <cell r="D5373" t="str">
            <v>Cavanillesia</v>
          </cell>
          <cell r="E5373" t="str">
            <v xml:space="preserve">platanifolia </v>
          </cell>
          <cell r="F5373" t="str">
            <v>(Humb. &amp; Bonpi.) Kunth</v>
          </cell>
          <cell r="G5373" t="str">
            <v>Plátano</v>
          </cell>
        </row>
        <row r="5374">
          <cell r="A5374">
            <v>224107101</v>
          </cell>
          <cell r="B5374" t="str">
            <v>Cavanillesia umbellata Ruiz &amp; Pav.</v>
          </cell>
          <cell r="C5374" t="str">
            <v>Malvaceae</v>
          </cell>
          <cell r="D5374" t="str">
            <v>Cavanillesia</v>
          </cell>
          <cell r="E5374" t="str">
            <v>umbellata</v>
          </cell>
          <cell r="F5374" t="str">
            <v>Ruiz &amp; Pav.</v>
          </cell>
          <cell r="G5374" t="str">
            <v>-</v>
          </cell>
        </row>
        <row r="5375">
          <cell r="A5375">
            <v>224108100</v>
          </cell>
          <cell r="B5375" t="str">
            <v>Ceiba sp.</v>
          </cell>
          <cell r="C5375" t="str">
            <v>Malvaceae</v>
          </cell>
          <cell r="D5375" t="str">
            <v>Ceiba</v>
          </cell>
          <cell r="E5375" t="str">
            <v>sp.</v>
          </cell>
          <cell r="F5375" t="str">
            <v>-</v>
          </cell>
          <cell r="G5375" t="str">
            <v>-</v>
          </cell>
        </row>
        <row r="5376">
          <cell r="A5376">
            <v>224108101</v>
          </cell>
          <cell r="B5376" t="str">
            <v>Ceiba pentandra (L.) Gaertn.</v>
          </cell>
          <cell r="C5376" t="str">
            <v>Malvaceae</v>
          </cell>
          <cell r="D5376" t="str">
            <v>Ceiba</v>
          </cell>
          <cell r="E5376" t="str">
            <v>pentandra</v>
          </cell>
          <cell r="F5376" t="str">
            <v>(L.) Gaertn.</v>
          </cell>
          <cell r="G5376" t="str">
            <v>Ceiba | Ceiba bonga</v>
          </cell>
        </row>
        <row r="5377">
          <cell r="A5377">
            <v>224108102</v>
          </cell>
          <cell r="B5377" t="str">
            <v>Ceiba samauma (Mart.) K.Schum.</v>
          </cell>
          <cell r="C5377" t="str">
            <v>Malvaceae</v>
          </cell>
          <cell r="D5377" t="str">
            <v>Ceiba</v>
          </cell>
          <cell r="E5377" t="str">
            <v>samauma</v>
          </cell>
          <cell r="F5377" t="str">
            <v>(Mart.) K.Schum.</v>
          </cell>
          <cell r="G5377" t="str">
            <v>Ceiba | Lupuna | Huimba</v>
          </cell>
        </row>
        <row r="5378">
          <cell r="A5378">
            <v>224109100</v>
          </cell>
          <cell r="B5378" t="str">
            <v>Corchorus sp.</v>
          </cell>
          <cell r="C5378" t="str">
            <v>Malvaceae</v>
          </cell>
          <cell r="D5378" t="str">
            <v>Corchorus</v>
          </cell>
          <cell r="E5378" t="str">
            <v>sp.</v>
          </cell>
          <cell r="F5378" t="str">
            <v>-</v>
          </cell>
          <cell r="G5378" t="str">
            <v>-</v>
          </cell>
        </row>
        <row r="5379">
          <cell r="A5379">
            <v>224109101</v>
          </cell>
          <cell r="B5379" t="str">
            <v>Corchorus argutus Kunth</v>
          </cell>
          <cell r="C5379" t="str">
            <v>Malvaceae</v>
          </cell>
          <cell r="D5379" t="str">
            <v>Corchorus</v>
          </cell>
          <cell r="E5379" t="str">
            <v>argutus</v>
          </cell>
          <cell r="F5379" t="str">
            <v>Kunth</v>
          </cell>
          <cell r="G5379" t="str">
            <v>-</v>
          </cell>
        </row>
        <row r="5380">
          <cell r="A5380">
            <v>224109102</v>
          </cell>
          <cell r="B5380" t="str">
            <v>Corchorus hirtus L.</v>
          </cell>
          <cell r="C5380" t="str">
            <v>Malvaceae</v>
          </cell>
          <cell r="D5380" t="str">
            <v>Corchorus</v>
          </cell>
          <cell r="E5380" t="str">
            <v>hirtus</v>
          </cell>
          <cell r="F5380" t="str">
            <v>L.</v>
          </cell>
          <cell r="G5380" t="str">
            <v>-</v>
          </cell>
        </row>
        <row r="5381">
          <cell r="A5381">
            <v>224109103</v>
          </cell>
          <cell r="B5381" t="str">
            <v>Corchorus orinocensis Kunth</v>
          </cell>
          <cell r="C5381" t="str">
            <v>Malvaceae</v>
          </cell>
          <cell r="D5381" t="str">
            <v>Corchorus</v>
          </cell>
          <cell r="E5381" t="str">
            <v>orinocensis</v>
          </cell>
          <cell r="F5381" t="str">
            <v>Kunth</v>
          </cell>
          <cell r="G5381" t="str">
            <v>-</v>
          </cell>
        </row>
        <row r="5382">
          <cell r="A5382">
            <v>224110100</v>
          </cell>
          <cell r="B5382" t="str">
            <v>Dicraspidia donnell-smithii Standl.</v>
          </cell>
          <cell r="C5382" t="str">
            <v>Malvaceae</v>
          </cell>
          <cell r="D5382" t="str">
            <v>Dicraspidia</v>
          </cell>
          <cell r="E5382" t="str">
            <v>donnell-smithii</v>
          </cell>
          <cell r="F5382" t="str">
            <v>Standl.</v>
          </cell>
          <cell r="G5382" t="str">
            <v>-</v>
          </cell>
        </row>
        <row r="5383">
          <cell r="A5383">
            <v>224111100</v>
          </cell>
          <cell r="B5383" t="str">
            <v>Eriotheca sp.</v>
          </cell>
          <cell r="C5383" t="str">
            <v>Malvaceae</v>
          </cell>
          <cell r="D5383" t="str">
            <v>Eriotheca</v>
          </cell>
          <cell r="E5383" t="str">
            <v>sp.</v>
          </cell>
          <cell r="F5383" t="str">
            <v>-</v>
          </cell>
          <cell r="G5383" t="str">
            <v>-</v>
          </cell>
        </row>
        <row r="5384">
          <cell r="A5384">
            <v>224111101</v>
          </cell>
          <cell r="B5384" t="str">
            <v>Eriotheca globosa (Aubl.) A.Robyns</v>
          </cell>
          <cell r="C5384" t="str">
            <v>Malvaceae</v>
          </cell>
          <cell r="D5384" t="str">
            <v>Eriotheca</v>
          </cell>
          <cell r="E5384" t="str">
            <v>globosa</v>
          </cell>
          <cell r="F5384" t="str">
            <v>(Aubl.) A.Robyns</v>
          </cell>
          <cell r="G5384" t="str">
            <v>-</v>
          </cell>
        </row>
        <row r="5385">
          <cell r="A5385">
            <v>224111102</v>
          </cell>
          <cell r="B5385" t="str">
            <v>Eriotheca loretensis Fern.Alonso</v>
          </cell>
          <cell r="C5385" t="str">
            <v>Malvaceae</v>
          </cell>
          <cell r="D5385" t="str">
            <v>Eriotheca</v>
          </cell>
          <cell r="E5385" t="str">
            <v>loretensis</v>
          </cell>
          <cell r="F5385" t="str">
            <v>Fern.Alonso</v>
          </cell>
          <cell r="G5385" t="str">
            <v>Algodon de tierra firme</v>
          </cell>
        </row>
        <row r="5386">
          <cell r="A5386">
            <v>224111103</v>
          </cell>
          <cell r="B5386" t="str">
            <v>Eriotheca macrophylla (K.Schum.) A.Robyns</v>
          </cell>
          <cell r="C5386" t="str">
            <v>Malvaceae</v>
          </cell>
          <cell r="D5386" t="str">
            <v>Eriotheca</v>
          </cell>
          <cell r="E5386" t="str">
            <v>macrophylla</v>
          </cell>
          <cell r="F5386" t="str">
            <v>(K.Schum.) A.Robyns</v>
          </cell>
          <cell r="G5386" t="str">
            <v>Duende caspi</v>
          </cell>
        </row>
        <row r="5387">
          <cell r="A5387">
            <v>224112100</v>
          </cell>
          <cell r="B5387" t="str">
            <v>Gossypium sp.</v>
          </cell>
          <cell r="C5387" t="str">
            <v>Malvaceae</v>
          </cell>
          <cell r="D5387" t="str">
            <v>Gossypium</v>
          </cell>
          <cell r="E5387" t="str">
            <v>sp.</v>
          </cell>
          <cell r="F5387" t="str">
            <v>-</v>
          </cell>
          <cell r="G5387" t="str">
            <v>-</v>
          </cell>
        </row>
        <row r="5388">
          <cell r="A5388">
            <v>224112101</v>
          </cell>
          <cell r="B5388" t="str">
            <v>Gossypium barbadense L.</v>
          </cell>
          <cell r="C5388" t="str">
            <v>Malvaceae</v>
          </cell>
          <cell r="D5388" t="str">
            <v>Gossypium</v>
          </cell>
          <cell r="E5388" t="str">
            <v>barbadense</v>
          </cell>
          <cell r="F5388" t="str">
            <v>L.</v>
          </cell>
          <cell r="G5388" t="str">
            <v>Algodón</v>
          </cell>
        </row>
        <row r="5389">
          <cell r="A5389">
            <v>224112102</v>
          </cell>
          <cell r="B5389" t="str">
            <v>Gossypium herbaceum L.</v>
          </cell>
          <cell r="C5389" t="str">
            <v>Malvaceae</v>
          </cell>
          <cell r="D5389" t="str">
            <v>Gossypium</v>
          </cell>
          <cell r="E5389" t="str">
            <v>herbaceum</v>
          </cell>
          <cell r="F5389" t="str">
            <v>L.</v>
          </cell>
          <cell r="G5389" t="str">
            <v>Algodón</v>
          </cell>
        </row>
        <row r="5390">
          <cell r="A5390">
            <v>224112103</v>
          </cell>
          <cell r="B5390" t="str">
            <v>Gossypium hirsutum L.</v>
          </cell>
          <cell r="C5390" t="str">
            <v>Malvaceae</v>
          </cell>
          <cell r="D5390" t="str">
            <v>Gossypium</v>
          </cell>
          <cell r="E5390" t="str">
            <v>hirsutum</v>
          </cell>
          <cell r="F5390" t="str">
            <v>L.</v>
          </cell>
          <cell r="G5390" t="str">
            <v>Algodón</v>
          </cell>
        </row>
        <row r="5391">
          <cell r="A5391">
            <v>224113100</v>
          </cell>
          <cell r="B5391" t="str">
            <v>Guazuma sp.</v>
          </cell>
          <cell r="C5391" t="str">
            <v>Malvaceae</v>
          </cell>
          <cell r="D5391" t="str">
            <v>Guazuma</v>
          </cell>
          <cell r="E5391" t="str">
            <v>sp.</v>
          </cell>
          <cell r="F5391" t="str">
            <v>-</v>
          </cell>
          <cell r="G5391" t="str">
            <v>-</v>
          </cell>
        </row>
        <row r="5392">
          <cell r="A5392">
            <v>224113101</v>
          </cell>
          <cell r="B5392" t="str">
            <v>Guazuma crinita Mart.</v>
          </cell>
          <cell r="C5392" t="str">
            <v>Malvaceae</v>
          </cell>
          <cell r="D5392" t="str">
            <v>Guazuma</v>
          </cell>
          <cell r="E5392" t="str">
            <v>crinita</v>
          </cell>
          <cell r="F5392" t="str">
            <v>Mart.</v>
          </cell>
          <cell r="G5392" t="str">
            <v>-</v>
          </cell>
        </row>
        <row r="5393">
          <cell r="A5393">
            <v>224113102</v>
          </cell>
          <cell r="B5393" t="str">
            <v>Guazuma ulmifolia Lam.</v>
          </cell>
          <cell r="C5393" t="str">
            <v>Malvaceae</v>
          </cell>
          <cell r="D5393" t="str">
            <v>Guazuma</v>
          </cell>
          <cell r="E5393" t="str">
            <v>ulmifolia</v>
          </cell>
          <cell r="F5393" t="str">
            <v>Lam.</v>
          </cell>
          <cell r="G5393" t="str">
            <v>Guasimo | Guácimo</v>
          </cell>
        </row>
        <row r="5394">
          <cell r="A5394">
            <v>224114100</v>
          </cell>
          <cell r="B5394" t="str">
            <v>Helicteres sp.</v>
          </cell>
          <cell r="C5394" t="str">
            <v>Malvaceae</v>
          </cell>
          <cell r="D5394" t="str">
            <v>Helicteres</v>
          </cell>
          <cell r="E5394" t="str">
            <v>sp.</v>
          </cell>
          <cell r="F5394" t="str">
            <v>-</v>
          </cell>
          <cell r="G5394" t="str">
            <v>-</v>
          </cell>
        </row>
        <row r="5395">
          <cell r="A5395">
            <v>224114101</v>
          </cell>
          <cell r="B5395" t="str">
            <v>Helicteres guazumifolia Kunth</v>
          </cell>
          <cell r="C5395" t="str">
            <v>Malvaceae</v>
          </cell>
          <cell r="D5395" t="str">
            <v>Helicteres</v>
          </cell>
          <cell r="E5395" t="str">
            <v>guazumifolia</v>
          </cell>
          <cell r="F5395" t="str">
            <v>Kunth</v>
          </cell>
          <cell r="G5395" t="str">
            <v>Lava platos | Manelito</v>
          </cell>
        </row>
        <row r="5396">
          <cell r="A5396">
            <v>224114102</v>
          </cell>
          <cell r="B5396" t="str">
            <v>Helicteres pentandra L.</v>
          </cell>
          <cell r="C5396" t="str">
            <v>Malvaceae</v>
          </cell>
          <cell r="D5396" t="str">
            <v>Helicteres</v>
          </cell>
          <cell r="E5396" t="str">
            <v>pentandra</v>
          </cell>
          <cell r="F5396" t="str">
            <v>L.</v>
          </cell>
          <cell r="G5396" t="str">
            <v>-</v>
          </cell>
        </row>
        <row r="5397">
          <cell r="A5397">
            <v>224115100</v>
          </cell>
          <cell r="B5397" t="str">
            <v>Heliocarpus americanus L.</v>
          </cell>
          <cell r="C5397" t="str">
            <v>Malvaceae</v>
          </cell>
          <cell r="D5397" t="str">
            <v>Heliocarpus</v>
          </cell>
          <cell r="E5397" t="str">
            <v>americanus</v>
          </cell>
          <cell r="F5397" t="str">
            <v>L.</v>
          </cell>
          <cell r="G5397" t="str">
            <v>Majagua | Majaguo | Balso Blanco | Palo bobo | Laurel Amarillo</v>
          </cell>
        </row>
        <row r="5398">
          <cell r="A5398">
            <v>224116100</v>
          </cell>
          <cell r="B5398" t="str">
            <v>Herissantia crispa (L.) Brizicky</v>
          </cell>
          <cell r="C5398" t="str">
            <v>Malvaceae</v>
          </cell>
          <cell r="D5398" t="str">
            <v>Herissantia</v>
          </cell>
          <cell r="E5398" t="str">
            <v>crispa</v>
          </cell>
          <cell r="F5398" t="str">
            <v>(L.) Brizicky</v>
          </cell>
          <cell r="G5398" t="str">
            <v>-</v>
          </cell>
        </row>
        <row r="5399">
          <cell r="A5399">
            <v>224117100</v>
          </cell>
          <cell r="B5399" t="str">
            <v>Herrania sp.</v>
          </cell>
          <cell r="C5399" t="str">
            <v>Malvaceae</v>
          </cell>
          <cell r="D5399" t="str">
            <v>Herrania</v>
          </cell>
          <cell r="E5399" t="str">
            <v>sp.</v>
          </cell>
          <cell r="F5399" t="str">
            <v>-</v>
          </cell>
          <cell r="G5399" t="str">
            <v>-</v>
          </cell>
        </row>
        <row r="5400">
          <cell r="A5400">
            <v>224117101</v>
          </cell>
          <cell r="B5400" t="str">
            <v>Herrania breviligulata R.E.Schult.</v>
          </cell>
          <cell r="C5400" t="str">
            <v>Malvaceae</v>
          </cell>
          <cell r="D5400" t="str">
            <v>Herrania</v>
          </cell>
          <cell r="E5400" t="str">
            <v>breviligulata</v>
          </cell>
          <cell r="F5400" t="str">
            <v>R.E.Schult.</v>
          </cell>
          <cell r="G5400" t="str">
            <v>Cacao de monte</v>
          </cell>
        </row>
        <row r="5401">
          <cell r="A5401">
            <v>224117102</v>
          </cell>
          <cell r="B5401" t="str">
            <v>Herrania camargoana R.E.Schult.</v>
          </cell>
          <cell r="C5401" t="str">
            <v>Malvaceae</v>
          </cell>
          <cell r="D5401" t="str">
            <v>Herrania</v>
          </cell>
          <cell r="E5401" t="str">
            <v>camargoana</v>
          </cell>
          <cell r="F5401" t="str">
            <v>R.E.Schult.</v>
          </cell>
          <cell r="G5401" t="str">
            <v>Cacao amarillo</v>
          </cell>
        </row>
        <row r="5402">
          <cell r="A5402">
            <v>224117103</v>
          </cell>
          <cell r="B5402" t="str">
            <v>Herrania cuatrecasana García-Barr.</v>
          </cell>
          <cell r="C5402" t="str">
            <v>Malvaceae</v>
          </cell>
          <cell r="D5402" t="str">
            <v>Herrania</v>
          </cell>
          <cell r="E5402" t="str">
            <v>cuatrecasana</v>
          </cell>
          <cell r="F5402" t="str">
            <v>García-Barr.</v>
          </cell>
          <cell r="G5402" t="str">
            <v>Cacao de monte | Cacao amarillo</v>
          </cell>
        </row>
        <row r="5403">
          <cell r="A5403">
            <v>224117104</v>
          </cell>
          <cell r="B5403" t="str">
            <v>Herrania dugandii García-Barr.</v>
          </cell>
          <cell r="C5403" t="str">
            <v>Malvaceae</v>
          </cell>
          <cell r="D5403" t="str">
            <v>Herrania</v>
          </cell>
          <cell r="E5403" t="str">
            <v>dugandii</v>
          </cell>
          <cell r="F5403" t="str">
            <v>García-Barr.</v>
          </cell>
          <cell r="G5403" t="str">
            <v>Cacao de monte | Copoazu de monte</v>
          </cell>
        </row>
        <row r="5404">
          <cell r="A5404">
            <v>224117105</v>
          </cell>
          <cell r="B5404" t="str">
            <v>Herrania nitida (Poepp.) R.E.Schult.</v>
          </cell>
          <cell r="C5404" t="str">
            <v>Malvaceae</v>
          </cell>
          <cell r="D5404" t="str">
            <v>Herrania</v>
          </cell>
          <cell r="E5404" t="str">
            <v>nitida</v>
          </cell>
          <cell r="F5404" t="str">
            <v>(Poepp.) R.E.Schult.</v>
          </cell>
          <cell r="G5404" t="str">
            <v>Maraca de boruga | Maraca de ratón | Cacao | Cacao de monte | Cacao silvestre</v>
          </cell>
        </row>
        <row r="5405">
          <cell r="A5405">
            <v>224117106</v>
          </cell>
          <cell r="B5405" t="str">
            <v>Herrania nycterodendron R.E.Schult.</v>
          </cell>
          <cell r="C5405" t="str">
            <v>Malvaceae</v>
          </cell>
          <cell r="D5405" t="str">
            <v>Herrania</v>
          </cell>
          <cell r="E5405" t="str">
            <v>nycterodendron</v>
          </cell>
          <cell r="F5405" t="str">
            <v>R.E.Schult.</v>
          </cell>
          <cell r="G5405" t="str">
            <v>Trompa de cusumbo</v>
          </cell>
        </row>
        <row r="5406">
          <cell r="A5406">
            <v>224117107</v>
          </cell>
          <cell r="B5406" t="str">
            <v>Herrania tomentella R.E.Schult.</v>
          </cell>
          <cell r="C5406" t="str">
            <v>Malvaceae</v>
          </cell>
          <cell r="D5406" t="str">
            <v>Herrania</v>
          </cell>
          <cell r="E5406" t="str">
            <v>tomentella</v>
          </cell>
          <cell r="F5406" t="str">
            <v>R.E.Schult.</v>
          </cell>
          <cell r="G5406" t="str">
            <v>-</v>
          </cell>
        </row>
        <row r="5407">
          <cell r="A5407">
            <v>224118100</v>
          </cell>
          <cell r="B5407" t="str">
            <v>Hibiscus sp.</v>
          </cell>
          <cell r="C5407" t="str">
            <v>Malvaceae</v>
          </cell>
          <cell r="D5407" t="str">
            <v>Hibiscus</v>
          </cell>
          <cell r="E5407" t="str">
            <v>sp.</v>
          </cell>
          <cell r="F5407" t="str">
            <v>-</v>
          </cell>
          <cell r="G5407" t="str">
            <v>Cigarra</v>
          </cell>
        </row>
        <row r="5408">
          <cell r="A5408">
            <v>224118101</v>
          </cell>
          <cell r="B5408" t="str">
            <v>Hibiscus acetosella Hiern</v>
          </cell>
          <cell r="C5408" t="str">
            <v>Malvaceae</v>
          </cell>
          <cell r="D5408" t="str">
            <v>Hibiscus</v>
          </cell>
          <cell r="E5408" t="str">
            <v>acetosella</v>
          </cell>
          <cell r="F5408" t="str">
            <v>Hiern</v>
          </cell>
          <cell r="G5408" t="str">
            <v>-</v>
          </cell>
        </row>
        <row r="5409">
          <cell r="A5409">
            <v>224118102</v>
          </cell>
          <cell r="B5409" t="str">
            <v>Hibiscus bifurcatus Cav.</v>
          </cell>
          <cell r="C5409" t="str">
            <v>Malvaceae</v>
          </cell>
          <cell r="D5409" t="str">
            <v>Hibiscus</v>
          </cell>
          <cell r="E5409" t="str">
            <v>bifurcatus</v>
          </cell>
          <cell r="F5409" t="str">
            <v>Cav.</v>
          </cell>
          <cell r="G5409" t="str">
            <v>-</v>
          </cell>
        </row>
        <row r="5410">
          <cell r="A5410">
            <v>224118103</v>
          </cell>
          <cell r="B5410" t="str">
            <v>Hibiscus furcellatus Desv.</v>
          </cell>
          <cell r="C5410" t="str">
            <v>Malvaceae</v>
          </cell>
          <cell r="D5410" t="str">
            <v>Hibiscus</v>
          </cell>
          <cell r="E5410" t="str">
            <v>furcellatus</v>
          </cell>
          <cell r="F5410" t="str">
            <v>Desv.</v>
          </cell>
          <cell r="G5410" t="str">
            <v>-</v>
          </cell>
        </row>
        <row r="5411">
          <cell r="A5411">
            <v>224118104</v>
          </cell>
          <cell r="B5411" t="str">
            <v>Hibiscus mutabilis L.</v>
          </cell>
          <cell r="C5411" t="str">
            <v>Malvaceae</v>
          </cell>
          <cell r="D5411" t="str">
            <v>Hibiscus</v>
          </cell>
          <cell r="E5411" t="str">
            <v>mutabilis</v>
          </cell>
          <cell r="F5411" t="str">
            <v>L.</v>
          </cell>
          <cell r="G5411" t="str">
            <v>Piñon Malva</v>
          </cell>
        </row>
        <row r="5412">
          <cell r="A5412">
            <v>224118105</v>
          </cell>
          <cell r="B5412" t="str">
            <v>Hibiscus peruvianus R.E.Fr.</v>
          </cell>
          <cell r="C5412" t="str">
            <v>Malvaceae</v>
          </cell>
          <cell r="D5412" t="str">
            <v>Hibiscus</v>
          </cell>
          <cell r="E5412" t="str">
            <v>peruvianus</v>
          </cell>
          <cell r="F5412" t="str">
            <v>R.E.Fr.</v>
          </cell>
          <cell r="G5412" t="str">
            <v>-</v>
          </cell>
        </row>
        <row r="5413">
          <cell r="A5413">
            <v>224118106</v>
          </cell>
          <cell r="B5413" t="str">
            <v>Hibiscus rosa-sinensis L.</v>
          </cell>
          <cell r="C5413" t="str">
            <v>Malvaceae</v>
          </cell>
          <cell r="D5413" t="str">
            <v>Hibiscus</v>
          </cell>
          <cell r="E5413" t="str">
            <v>rosa-sinensis</v>
          </cell>
          <cell r="F5413" t="str">
            <v>L.</v>
          </cell>
          <cell r="G5413" t="str">
            <v>Malvavisco | Sanjoaquín | San Joaquín | Gólgota | Resucitado | Resucitado rosado | Recicitada | Llausa</v>
          </cell>
        </row>
        <row r="5414">
          <cell r="A5414">
            <v>224118107</v>
          </cell>
          <cell r="B5414" t="str">
            <v>Hibiscus sebastianii Fuertes</v>
          </cell>
          <cell r="C5414" t="str">
            <v>Malvaceae</v>
          </cell>
          <cell r="D5414" t="str">
            <v>Hibiscus</v>
          </cell>
          <cell r="E5414" t="str">
            <v>sebastianii</v>
          </cell>
          <cell r="F5414" t="str">
            <v>Fuertes</v>
          </cell>
          <cell r="G5414" t="str">
            <v>-</v>
          </cell>
        </row>
        <row r="5415">
          <cell r="A5415">
            <v>224118108</v>
          </cell>
          <cell r="B5415" t="str">
            <v>Hibiscus sororius L.</v>
          </cell>
          <cell r="C5415" t="str">
            <v>Malvaceae</v>
          </cell>
          <cell r="D5415" t="str">
            <v>Hibiscus</v>
          </cell>
          <cell r="E5415" t="str">
            <v>sororius</v>
          </cell>
          <cell r="F5415" t="str">
            <v>L.</v>
          </cell>
          <cell r="G5415" t="str">
            <v>-</v>
          </cell>
        </row>
        <row r="5416">
          <cell r="A5416">
            <v>224118109</v>
          </cell>
          <cell r="B5416" t="str">
            <v>Hibiscus striatus Cav.</v>
          </cell>
          <cell r="C5416" t="str">
            <v>Malvaceae</v>
          </cell>
          <cell r="D5416" t="str">
            <v>Hibiscus</v>
          </cell>
          <cell r="E5416" t="str">
            <v>striatus</v>
          </cell>
          <cell r="F5416" t="str">
            <v>Cav.</v>
          </cell>
          <cell r="G5416" t="str">
            <v>-</v>
          </cell>
        </row>
        <row r="5417">
          <cell r="A5417">
            <v>224118110</v>
          </cell>
          <cell r="B5417" t="str">
            <v>Hibiscus verbasciformis Hochr.</v>
          </cell>
          <cell r="C5417" t="str">
            <v>Malvaceae</v>
          </cell>
          <cell r="D5417" t="str">
            <v>Hibiscus</v>
          </cell>
          <cell r="E5417" t="str">
            <v>verbasciformis</v>
          </cell>
          <cell r="F5417" t="str">
            <v>Hochr.</v>
          </cell>
          <cell r="G5417" t="str">
            <v>Peluche</v>
          </cell>
        </row>
        <row r="5418">
          <cell r="A5418">
            <v>224119100</v>
          </cell>
          <cell r="B5418" t="str">
            <v>Huberodendron swietenioides (Gleason) Ducke</v>
          </cell>
          <cell r="C5418" t="str">
            <v>Malvaceae</v>
          </cell>
          <cell r="D5418" t="str">
            <v>Huberodendron</v>
          </cell>
          <cell r="E5418" t="str">
            <v>swietenioides</v>
          </cell>
          <cell r="F5418" t="str">
            <v>(Gleason) Ducke</v>
          </cell>
          <cell r="G5418" t="str">
            <v>-</v>
          </cell>
        </row>
        <row r="5419">
          <cell r="A5419">
            <v>224120100</v>
          </cell>
          <cell r="B5419" t="str">
            <v>Huberodendron  patinoi  Cuatrec.</v>
          </cell>
          <cell r="C5419" t="str">
            <v>Malvaceae</v>
          </cell>
          <cell r="D5419" t="str">
            <v xml:space="preserve">Huberodendron </v>
          </cell>
          <cell r="E5419" t="str">
            <v xml:space="preserve">patinoi </v>
          </cell>
          <cell r="F5419" t="str">
            <v>Cuatrec.</v>
          </cell>
          <cell r="G5419" t="str">
            <v>Carrá</v>
          </cell>
        </row>
        <row r="5420">
          <cell r="A5420">
            <v>224121100</v>
          </cell>
          <cell r="B5420" t="str">
            <v>Luehea sp.</v>
          </cell>
          <cell r="C5420" t="str">
            <v>Malvaceae</v>
          </cell>
          <cell r="D5420" t="str">
            <v>Luehea</v>
          </cell>
          <cell r="E5420" t="str">
            <v>sp.</v>
          </cell>
          <cell r="F5420" t="str">
            <v>-</v>
          </cell>
          <cell r="G5420" t="str">
            <v>-</v>
          </cell>
        </row>
        <row r="5421">
          <cell r="A5421">
            <v>224121101</v>
          </cell>
          <cell r="B5421" t="str">
            <v>Luehea cymulosa Benth.</v>
          </cell>
          <cell r="C5421" t="str">
            <v>Malvaceae</v>
          </cell>
          <cell r="D5421" t="str">
            <v>Luehea</v>
          </cell>
          <cell r="E5421" t="str">
            <v>cymulosa</v>
          </cell>
          <cell r="F5421" t="str">
            <v>Benth.</v>
          </cell>
          <cell r="G5421" t="str">
            <v>Árbol de imbirá | de Soga</v>
          </cell>
        </row>
        <row r="5422">
          <cell r="A5422">
            <v>224121102</v>
          </cell>
          <cell r="B5422" t="str">
            <v>Luehea seemannii Triana &amp; Planch.</v>
          </cell>
          <cell r="C5422" t="str">
            <v>Malvaceae</v>
          </cell>
          <cell r="D5422" t="str">
            <v>Luehea</v>
          </cell>
          <cell r="E5422" t="str">
            <v>seemannii</v>
          </cell>
          <cell r="F5422" t="str">
            <v>Triana &amp; Planch.</v>
          </cell>
          <cell r="G5422" t="str">
            <v>Mata de jumo | Guásimo colorado</v>
          </cell>
        </row>
        <row r="5423">
          <cell r="A5423">
            <v>224122100</v>
          </cell>
          <cell r="B5423" t="str">
            <v>Lueheopsis sp.</v>
          </cell>
          <cell r="C5423" t="str">
            <v>Malvaceae</v>
          </cell>
          <cell r="D5423" t="str">
            <v>Lueheopsis</v>
          </cell>
          <cell r="E5423" t="str">
            <v>sp.</v>
          </cell>
          <cell r="F5423" t="str">
            <v>-</v>
          </cell>
          <cell r="G5423" t="str">
            <v>Cacao</v>
          </cell>
        </row>
        <row r="5424">
          <cell r="A5424">
            <v>224122101</v>
          </cell>
          <cell r="B5424" t="str">
            <v>Lueheopsis althaeiflora (Benth.) Burret</v>
          </cell>
          <cell r="C5424" t="str">
            <v>Malvaceae</v>
          </cell>
          <cell r="D5424" t="str">
            <v>Lueheopsis</v>
          </cell>
          <cell r="E5424" t="str">
            <v>althaeiflora</v>
          </cell>
          <cell r="F5424" t="str">
            <v>(Benth.) Burret</v>
          </cell>
          <cell r="G5424" t="str">
            <v>-</v>
          </cell>
        </row>
        <row r="5425">
          <cell r="A5425">
            <v>224122102</v>
          </cell>
          <cell r="B5425" t="str">
            <v>Lueheopsis schultesii Cuatrec.</v>
          </cell>
          <cell r="C5425" t="str">
            <v>Malvaceae</v>
          </cell>
          <cell r="D5425" t="str">
            <v>Lueheopsis</v>
          </cell>
          <cell r="E5425" t="str">
            <v>schultesii</v>
          </cell>
          <cell r="F5425" t="str">
            <v>Cuatrec.</v>
          </cell>
          <cell r="G5425" t="str">
            <v>-</v>
          </cell>
        </row>
        <row r="5426">
          <cell r="A5426">
            <v>224123100</v>
          </cell>
          <cell r="B5426" t="str">
            <v>Malachra sp.</v>
          </cell>
          <cell r="C5426" t="str">
            <v>Malvaceae</v>
          </cell>
          <cell r="D5426" t="str">
            <v>Malachra</v>
          </cell>
          <cell r="E5426" t="str">
            <v>sp.</v>
          </cell>
          <cell r="F5426" t="str">
            <v>-</v>
          </cell>
          <cell r="G5426" t="str">
            <v>Malva</v>
          </cell>
        </row>
        <row r="5427">
          <cell r="A5427">
            <v>224123101</v>
          </cell>
          <cell r="B5427" t="str">
            <v>Malachra alceifolia Jacq.</v>
          </cell>
          <cell r="C5427" t="str">
            <v>Malvaceae</v>
          </cell>
          <cell r="D5427" t="str">
            <v>Malachra</v>
          </cell>
          <cell r="E5427" t="str">
            <v>alceifolia</v>
          </cell>
          <cell r="F5427" t="str">
            <v>Jacq.</v>
          </cell>
          <cell r="G5427" t="str">
            <v>Malva</v>
          </cell>
        </row>
        <row r="5428">
          <cell r="A5428">
            <v>224123102</v>
          </cell>
          <cell r="B5428" t="str">
            <v>Malachra ruderalis Gürke</v>
          </cell>
          <cell r="C5428" t="str">
            <v>Malvaceae</v>
          </cell>
          <cell r="D5428" t="str">
            <v>Malachra</v>
          </cell>
          <cell r="E5428" t="str">
            <v>ruderalis</v>
          </cell>
          <cell r="F5428" t="str">
            <v>Gürke</v>
          </cell>
          <cell r="G5428" t="str">
            <v>Malva | Algodón</v>
          </cell>
        </row>
        <row r="5429">
          <cell r="A5429">
            <v>224123103</v>
          </cell>
          <cell r="B5429" t="str">
            <v>Malachra rudis Benth.</v>
          </cell>
          <cell r="C5429" t="str">
            <v>Malvaceae</v>
          </cell>
          <cell r="D5429" t="str">
            <v>Malachra</v>
          </cell>
          <cell r="E5429" t="str">
            <v>rudis</v>
          </cell>
          <cell r="F5429" t="str">
            <v>Benth.</v>
          </cell>
          <cell r="G5429" t="str">
            <v>Albahaca | Malva | Malvisco</v>
          </cell>
        </row>
        <row r="5430">
          <cell r="A5430">
            <v>224124100</v>
          </cell>
          <cell r="B5430" t="str">
            <v>Malvaviscus sp.</v>
          </cell>
          <cell r="C5430" t="str">
            <v>Malvaceae</v>
          </cell>
          <cell r="D5430" t="str">
            <v>Malvaviscus</v>
          </cell>
          <cell r="E5430" t="str">
            <v>sp.</v>
          </cell>
          <cell r="F5430" t="str">
            <v>-</v>
          </cell>
          <cell r="G5430" t="str">
            <v>-</v>
          </cell>
        </row>
        <row r="5431">
          <cell r="A5431">
            <v>224124101</v>
          </cell>
          <cell r="B5431" t="str">
            <v>Malvaviscus arboreus Cav.</v>
          </cell>
          <cell r="C5431" t="str">
            <v>Malvaceae</v>
          </cell>
          <cell r="D5431" t="str">
            <v>Malvaviscus</v>
          </cell>
          <cell r="E5431" t="str">
            <v>arboreus</v>
          </cell>
          <cell r="F5431" t="str">
            <v>Cav.</v>
          </cell>
          <cell r="G5431" t="str">
            <v>-</v>
          </cell>
        </row>
        <row r="5432">
          <cell r="A5432">
            <v>224125100</v>
          </cell>
          <cell r="B5432" t="str">
            <v>Matisia sp.</v>
          </cell>
          <cell r="C5432" t="str">
            <v>Malvaceae</v>
          </cell>
          <cell r="D5432" t="str">
            <v>Matisia</v>
          </cell>
          <cell r="E5432" t="str">
            <v>sp.</v>
          </cell>
          <cell r="F5432" t="str">
            <v>-</v>
          </cell>
          <cell r="G5432" t="str">
            <v>Zapotillo | Zapotillo rojo</v>
          </cell>
        </row>
        <row r="5433">
          <cell r="A5433">
            <v>224125101</v>
          </cell>
          <cell r="B5433" t="str">
            <v>Matisia alchorneifolia Planch. &amp; Triana</v>
          </cell>
          <cell r="C5433" t="str">
            <v>Malvaceae</v>
          </cell>
          <cell r="D5433" t="str">
            <v>Matisia</v>
          </cell>
          <cell r="E5433" t="str">
            <v>alchorneifolia</v>
          </cell>
          <cell r="F5433" t="str">
            <v>Planch. &amp; Triana</v>
          </cell>
          <cell r="G5433" t="str">
            <v>Nagueno amarillo</v>
          </cell>
        </row>
        <row r="5434">
          <cell r="A5434">
            <v>224125102</v>
          </cell>
          <cell r="B5434" t="str">
            <v>Matisia arteagensis Cuatrec.</v>
          </cell>
          <cell r="C5434" t="str">
            <v>Malvaceae</v>
          </cell>
          <cell r="D5434" t="str">
            <v>Matisia</v>
          </cell>
          <cell r="E5434" t="str">
            <v>arteagensis</v>
          </cell>
          <cell r="F5434" t="str">
            <v>Cuatrec.</v>
          </cell>
          <cell r="G5434" t="str">
            <v>Sapote</v>
          </cell>
        </row>
        <row r="5435">
          <cell r="A5435">
            <v>224125103</v>
          </cell>
          <cell r="B5435" t="str">
            <v>Matisia bicolor Ducke</v>
          </cell>
          <cell r="C5435" t="str">
            <v>Malvaceae</v>
          </cell>
          <cell r="D5435" t="str">
            <v>Matisia</v>
          </cell>
          <cell r="E5435" t="str">
            <v>bicolor</v>
          </cell>
          <cell r="F5435" t="str">
            <v>Ducke</v>
          </cell>
          <cell r="G5435" t="str">
            <v>Sapotillo | Hueva de tigre</v>
          </cell>
        </row>
        <row r="5436">
          <cell r="A5436">
            <v>224125104</v>
          </cell>
          <cell r="B5436" t="str">
            <v>Matisia bolivarii Cuatrec.</v>
          </cell>
          <cell r="C5436" t="str">
            <v>Malvaceae</v>
          </cell>
          <cell r="D5436" t="str">
            <v>Matisia</v>
          </cell>
          <cell r="E5436" t="str">
            <v>bolivarii</v>
          </cell>
          <cell r="F5436" t="str">
            <v>Cuatrec.</v>
          </cell>
          <cell r="G5436" t="str">
            <v>Zapotillo</v>
          </cell>
        </row>
        <row r="5437">
          <cell r="A5437">
            <v>224125105</v>
          </cell>
          <cell r="B5437" t="str">
            <v>Matisia bracteolosa Ducke</v>
          </cell>
          <cell r="C5437" t="str">
            <v>Malvaceae</v>
          </cell>
          <cell r="D5437" t="str">
            <v>Matisia</v>
          </cell>
          <cell r="E5437" t="str">
            <v>bracteolosa</v>
          </cell>
          <cell r="F5437" t="str">
            <v>Ducke</v>
          </cell>
          <cell r="G5437" t="str">
            <v>Sapotillo | Arracacho</v>
          </cell>
        </row>
        <row r="5438">
          <cell r="A5438">
            <v>224125106</v>
          </cell>
          <cell r="B5438" t="str">
            <v>Matisia calimana Cuatrec.</v>
          </cell>
          <cell r="C5438" t="str">
            <v>Malvaceae</v>
          </cell>
          <cell r="D5438" t="str">
            <v>Matisia</v>
          </cell>
          <cell r="E5438" t="str">
            <v>calimana</v>
          </cell>
          <cell r="F5438" t="str">
            <v>Cuatrec.</v>
          </cell>
          <cell r="G5438" t="str">
            <v>-</v>
          </cell>
        </row>
        <row r="5439">
          <cell r="A5439">
            <v>224125107</v>
          </cell>
          <cell r="B5439" t="str">
            <v>Matisia cordata Bonpl.</v>
          </cell>
          <cell r="C5439" t="str">
            <v>Malvaceae</v>
          </cell>
          <cell r="D5439" t="str">
            <v>Matisia</v>
          </cell>
          <cell r="E5439" t="str">
            <v>cordata</v>
          </cell>
          <cell r="F5439" t="str">
            <v>Bonpl.</v>
          </cell>
          <cell r="G5439" t="str">
            <v>Sapote | Zapote</v>
          </cell>
        </row>
        <row r="5440">
          <cell r="A5440">
            <v>224125108</v>
          </cell>
          <cell r="B5440" t="str">
            <v>Matisia cornu-copiae Planch. &amp; Triana</v>
          </cell>
          <cell r="C5440" t="str">
            <v>Malvaceae</v>
          </cell>
          <cell r="D5440" t="str">
            <v>Matisia</v>
          </cell>
          <cell r="E5440" t="str">
            <v>cornu-copiae</v>
          </cell>
          <cell r="F5440" t="str">
            <v>Planch. &amp; Triana</v>
          </cell>
          <cell r="G5440" t="str">
            <v>Zapotillo | Majaguo</v>
          </cell>
        </row>
        <row r="5441">
          <cell r="A5441">
            <v>224125109</v>
          </cell>
          <cell r="B5441" t="str">
            <v>Matisia dolichopoda (A.Robyns) Cuatrec.</v>
          </cell>
          <cell r="C5441" t="str">
            <v>Malvaceae</v>
          </cell>
          <cell r="D5441" t="str">
            <v>Matisia</v>
          </cell>
          <cell r="E5441" t="str">
            <v>dolichopoda</v>
          </cell>
          <cell r="F5441" t="str">
            <v>(A.Robyns) Cuatrec.</v>
          </cell>
          <cell r="G5441" t="str">
            <v>-</v>
          </cell>
        </row>
        <row r="5442">
          <cell r="A5442">
            <v>224125110</v>
          </cell>
          <cell r="B5442" t="str">
            <v>Matisia floccosa Fern.Alonso</v>
          </cell>
          <cell r="C5442" t="str">
            <v>Malvaceae</v>
          </cell>
          <cell r="D5442" t="str">
            <v>Matisia</v>
          </cell>
          <cell r="E5442" t="str">
            <v>floccosa</v>
          </cell>
          <cell r="F5442" t="str">
            <v>Fern.Alonso</v>
          </cell>
          <cell r="G5442" t="str">
            <v>-</v>
          </cell>
        </row>
        <row r="5443">
          <cell r="A5443">
            <v>224125111</v>
          </cell>
          <cell r="B5443" t="str">
            <v>Matisia glandifera Planch. &amp; Triana</v>
          </cell>
          <cell r="C5443" t="str">
            <v>Malvaceae</v>
          </cell>
          <cell r="D5443" t="str">
            <v>Matisia</v>
          </cell>
          <cell r="E5443" t="str">
            <v>glandifera</v>
          </cell>
          <cell r="F5443" t="str">
            <v>Planch. &amp; Triana</v>
          </cell>
          <cell r="G5443" t="str">
            <v>Zapote</v>
          </cell>
        </row>
        <row r="5444">
          <cell r="A5444">
            <v>224125112</v>
          </cell>
          <cell r="B5444" t="str">
            <v>Matisia idroboi Cuatrec.</v>
          </cell>
          <cell r="C5444" t="str">
            <v>Malvaceae</v>
          </cell>
          <cell r="D5444" t="str">
            <v>Matisia</v>
          </cell>
          <cell r="E5444" t="str">
            <v>idroboi</v>
          </cell>
          <cell r="F5444" t="str">
            <v>Cuatrec.</v>
          </cell>
          <cell r="G5444" t="str">
            <v>Sapote de monte | Zapotillo</v>
          </cell>
        </row>
        <row r="5445">
          <cell r="A5445">
            <v>224125113</v>
          </cell>
          <cell r="B5445" t="str">
            <v>Matisia intricata (A.Robyns &amp; S.Nilsson) W.S.Alverson</v>
          </cell>
          <cell r="C5445" t="str">
            <v>Malvaceae</v>
          </cell>
          <cell r="D5445" t="str">
            <v>Matisia</v>
          </cell>
          <cell r="E5445" t="str">
            <v>intricata</v>
          </cell>
          <cell r="F5445" t="str">
            <v>(A.Robyns &amp; S.Nilsson) W.S.Alverson</v>
          </cell>
          <cell r="G5445" t="str">
            <v>Abuelo de cacao</v>
          </cell>
        </row>
        <row r="5446">
          <cell r="A5446">
            <v>224125114</v>
          </cell>
          <cell r="B5446" t="str">
            <v>Matisia lasiocalyx K.Schum.</v>
          </cell>
          <cell r="C5446" t="str">
            <v>Malvaceae</v>
          </cell>
          <cell r="D5446" t="str">
            <v>Matisia</v>
          </cell>
          <cell r="E5446" t="str">
            <v>lasiocalyx</v>
          </cell>
          <cell r="F5446" t="str">
            <v>K.Schum.</v>
          </cell>
          <cell r="G5446" t="str">
            <v>Sapotillo | Varablanca | Maraca silvestre | Abuelo de cacao</v>
          </cell>
        </row>
        <row r="5447">
          <cell r="A5447">
            <v>224125115</v>
          </cell>
          <cell r="B5447" t="str">
            <v>Matisia lecythicarpa Ducke</v>
          </cell>
          <cell r="C5447" t="str">
            <v>Malvaceae</v>
          </cell>
          <cell r="D5447" t="str">
            <v>Matisia</v>
          </cell>
          <cell r="E5447" t="str">
            <v>lecythicarpa</v>
          </cell>
          <cell r="F5447" t="str">
            <v>Ducke</v>
          </cell>
          <cell r="G5447" t="str">
            <v>-</v>
          </cell>
        </row>
        <row r="5448">
          <cell r="A5448">
            <v>224125116</v>
          </cell>
          <cell r="B5448" t="str">
            <v>Matisia lomensis (Cuatrec.) Cuatrec.</v>
          </cell>
          <cell r="C5448" t="str">
            <v>Malvaceae</v>
          </cell>
          <cell r="D5448" t="str">
            <v>Matisia</v>
          </cell>
          <cell r="E5448" t="str">
            <v>lomensis</v>
          </cell>
          <cell r="F5448" t="str">
            <v>(Cuatrec.) Cuatrec.</v>
          </cell>
          <cell r="G5448" t="str">
            <v>Zapotillo | Cacao de monte | Zapotillo | Sapote</v>
          </cell>
        </row>
        <row r="5449">
          <cell r="A5449">
            <v>224125117</v>
          </cell>
          <cell r="B5449" t="str">
            <v>Matisia longiflora Gleason</v>
          </cell>
          <cell r="C5449" t="str">
            <v>Malvaceae</v>
          </cell>
          <cell r="D5449" t="str">
            <v>Matisia</v>
          </cell>
          <cell r="E5449" t="str">
            <v>longiflora</v>
          </cell>
          <cell r="F5449" t="str">
            <v>Gleason</v>
          </cell>
          <cell r="G5449" t="str">
            <v>Sapotillo</v>
          </cell>
        </row>
        <row r="5450">
          <cell r="A5450">
            <v>224125118</v>
          </cell>
          <cell r="B5450" t="str">
            <v>Matisia malacocalyx (A.Robyns &amp; S.Nilsson) W.S.Alverson</v>
          </cell>
          <cell r="C5450" t="str">
            <v>Malvaceae</v>
          </cell>
          <cell r="D5450" t="str">
            <v>Matisia</v>
          </cell>
          <cell r="E5450" t="str">
            <v>malacocalyx</v>
          </cell>
          <cell r="F5450" t="str">
            <v>(A.Robyns &amp; S.Nilsson) W.S.Alverson</v>
          </cell>
          <cell r="G5450" t="str">
            <v>Sapotillo | Palo de oso caballuno | Nuez verde silvestre</v>
          </cell>
        </row>
        <row r="5451">
          <cell r="A5451">
            <v>224125119</v>
          </cell>
          <cell r="B5451" t="str">
            <v>Matisia obliquifolia Standl.</v>
          </cell>
          <cell r="C5451" t="str">
            <v>Malvaceae</v>
          </cell>
          <cell r="D5451" t="str">
            <v>Matisia</v>
          </cell>
          <cell r="E5451" t="str">
            <v>obliquifolia</v>
          </cell>
          <cell r="F5451" t="str">
            <v>Standl.</v>
          </cell>
          <cell r="G5451" t="str">
            <v>Zapotillo | Sapotolongo</v>
          </cell>
        </row>
        <row r="5452">
          <cell r="A5452">
            <v>224125120</v>
          </cell>
          <cell r="B5452" t="str">
            <v>Matisia oblongifolia Poepp. &amp; Endl.</v>
          </cell>
          <cell r="C5452" t="str">
            <v>Malvaceae</v>
          </cell>
          <cell r="D5452" t="str">
            <v>Matisia</v>
          </cell>
          <cell r="E5452" t="str">
            <v>oblongifolia</v>
          </cell>
          <cell r="F5452" t="str">
            <v>Poepp. &amp; Endl.</v>
          </cell>
          <cell r="G5452" t="str">
            <v>Zapote</v>
          </cell>
        </row>
        <row r="5453">
          <cell r="A5453">
            <v>224125121</v>
          </cell>
          <cell r="B5453" t="str">
            <v>Matisia ochrocalyx K.Schum.</v>
          </cell>
          <cell r="C5453" t="str">
            <v>Malvaceae</v>
          </cell>
          <cell r="D5453" t="str">
            <v>Matisia</v>
          </cell>
          <cell r="E5453" t="str">
            <v>ochrocalyx</v>
          </cell>
          <cell r="F5453" t="str">
            <v>K.Schum.</v>
          </cell>
          <cell r="G5453" t="str">
            <v>Caimito | Cacao | Mariquita | Sapotillo | Espintana | Yolombo | Caimito | Abuelo de cacao</v>
          </cell>
        </row>
        <row r="5454">
          <cell r="A5454">
            <v>224125122</v>
          </cell>
          <cell r="B5454" t="str">
            <v>Matisia putumayensis (Cuatrec.) Cuatrec.</v>
          </cell>
          <cell r="C5454" t="str">
            <v>Malvaceae</v>
          </cell>
          <cell r="D5454" t="str">
            <v>Matisia</v>
          </cell>
          <cell r="E5454" t="str">
            <v>putumayensis</v>
          </cell>
          <cell r="F5454" t="str">
            <v>(Cuatrec.) Cuatrec.</v>
          </cell>
          <cell r="G5454" t="str">
            <v>-</v>
          </cell>
        </row>
        <row r="5455">
          <cell r="A5455">
            <v>224125123</v>
          </cell>
          <cell r="B5455" t="str">
            <v>Matisia soegengii Cuatrec.</v>
          </cell>
          <cell r="C5455" t="str">
            <v>Malvaceae</v>
          </cell>
          <cell r="D5455" t="str">
            <v>Matisia</v>
          </cell>
          <cell r="E5455" t="str">
            <v>soegengii</v>
          </cell>
          <cell r="F5455" t="str">
            <v>Cuatrec.</v>
          </cell>
          <cell r="G5455" t="str">
            <v>Espintana</v>
          </cell>
        </row>
        <row r="5456">
          <cell r="A5456">
            <v>224126100</v>
          </cell>
          <cell r="B5456" t="str">
            <v>Melochia sp.</v>
          </cell>
          <cell r="C5456" t="str">
            <v>Malvaceae</v>
          </cell>
          <cell r="D5456" t="str">
            <v>Melochia</v>
          </cell>
          <cell r="E5456" t="str">
            <v>sp.</v>
          </cell>
          <cell r="F5456" t="str">
            <v>-</v>
          </cell>
          <cell r="G5456" t="str">
            <v>-</v>
          </cell>
        </row>
        <row r="5457">
          <cell r="A5457">
            <v>224126101</v>
          </cell>
          <cell r="B5457" t="str">
            <v>Melochia arenosa Benth.</v>
          </cell>
          <cell r="C5457" t="str">
            <v>Malvaceae</v>
          </cell>
          <cell r="D5457" t="str">
            <v>Melochia</v>
          </cell>
          <cell r="E5457" t="str">
            <v>arenosa</v>
          </cell>
          <cell r="F5457" t="str">
            <v>Benth.</v>
          </cell>
          <cell r="G5457" t="str">
            <v>-</v>
          </cell>
        </row>
        <row r="5458">
          <cell r="A5458">
            <v>224126102</v>
          </cell>
          <cell r="B5458" t="str">
            <v>Melochia graminifolia A.St.-Hil.</v>
          </cell>
          <cell r="C5458" t="str">
            <v>Malvaceae</v>
          </cell>
          <cell r="D5458" t="str">
            <v>Melochia</v>
          </cell>
          <cell r="E5458" t="str">
            <v>graminifolia</v>
          </cell>
          <cell r="F5458" t="str">
            <v>A.St.-Hil.</v>
          </cell>
          <cell r="G5458" t="str">
            <v>-</v>
          </cell>
        </row>
        <row r="5459">
          <cell r="A5459">
            <v>224126103</v>
          </cell>
          <cell r="B5459" t="str">
            <v>Melochia pilosa (Mill.) Fawc. &amp; Rendle</v>
          </cell>
          <cell r="C5459" t="str">
            <v>Malvaceae</v>
          </cell>
          <cell r="D5459" t="str">
            <v>Melochia</v>
          </cell>
          <cell r="E5459" t="str">
            <v>pilosa</v>
          </cell>
          <cell r="F5459" t="str">
            <v>(Mill.) Fawc. &amp; Rendle</v>
          </cell>
          <cell r="G5459" t="str">
            <v>-</v>
          </cell>
        </row>
        <row r="5460">
          <cell r="A5460">
            <v>224126104</v>
          </cell>
          <cell r="B5460" t="str">
            <v>Melochia pyramidata L.</v>
          </cell>
          <cell r="C5460" t="str">
            <v>Malvaceae</v>
          </cell>
          <cell r="D5460" t="str">
            <v>Melochia</v>
          </cell>
          <cell r="E5460" t="str">
            <v>pyramidata</v>
          </cell>
          <cell r="F5460" t="str">
            <v>L.</v>
          </cell>
          <cell r="G5460" t="str">
            <v>-</v>
          </cell>
        </row>
        <row r="5461">
          <cell r="A5461">
            <v>224126105</v>
          </cell>
          <cell r="B5461" t="str">
            <v>Melochia spicata (L.) Fryxell</v>
          </cell>
          <cell r="C5461" t="str">
            <v>Malvaceae</v>
          </cell>
          <cell r="D5461" t="str">
            <v>Melochia</v>
          </cell>
          <cell r="E5461" t="str">
            <v>spicata</v>
          </cell>
          <cell r="F5461" t="str">
            <v>(L.) Fryxell</v>
          </cell>
          <cell r="G5461" t="str">
            <v>-</v>
          </cell>
        </row>
        <row r="5462">
          <cell r="A5462">
            <v>224126106</v>
          </cell>
          <cell r="B5462" t="str">
            <v>Melochia villosa (Mill.) Fawc. &amp; Rendle</v>
          </cell>
          <cell r="C5462" t="str">
            <v>Malvaceae</v>
          </cell>
          <cell r="D5462" t="str">
            <v>Melochia</v>
          </cell>
          <cell r="E5462" t="str">
            <v>villosa</v>
          </cell>
          <cell r="F5462" t="str">
            <v>(Mill.) Fawc. &amp; Rendle</v>
          </cell>
          <cell r="G5462" t="str">
            <v>-</v>
          </cell>
        </row>
        <row r="5463">
          <cell r="A5463">
            <v>224127100</v>
          </cell>
          <cell r="B5463" t="str">
            <v>Mollia sp.</v>
          </cell>
          <cell r="C5463" t="str">
            <v>Malvaceae</v>
          </cell>
          <cell r="D5463" t="str">
            <v>Mollia</v>
          </cell>
          <cell r="E5463" t="str">
            <v>sp.</v>
          </cell>
          <cell r="F5463" t="str">
            <v>-</v>
          </cell>
          <cell r="G5463" t="str">
            <v>-</v>
          </cell>
        </row>
        <row r="5464">
          <cell r="A5464">
            <v>224127101</v>
          </cell>
          <cell r="B5464" t="str">
            <v>Mollia gracilis Benth.</v>
          </cell>
          <cell r="C5464" t="str">
            <v>Malvaceae</v>
          </cell>
          <cell r="D5464" t="str">
            <v>Mollia</v>
          </cell>
          <cell r="E5464" t="str">
            <v>gracilis</v>
          </cell>
          <cell r="F5464" t="str">
            <v>Benth.</v>
          </cell>
          <cell r="G5464" t="str">
            <v>Cacao</v>
          </cell>
        </row>
        <row r="5465">
          <cell r="A5465">
            <v>224127102</v>
          </cell>
          <cell r="B5465" t="str">
            <v>Mollia grandiflora Meijer</v>
          </cell>
          <cell r="C5465" t="str">
            <v>Malvaceae</v>
          </cell>
          <cell r="D5465" t="str">
            <v>Mollia</v>
          </cell>
          <cell r="E5465" t="str">
            <v>grandiflora</v>
          </cell>
          <cell r="F5465" t="str">
            <v>Meijer</v>
          </cell>
          <cell r="G5465" t="str">
            <v>-</v>
          </cell>
        </row>
        <row r="5466">
          <cell r="A5466">
            <v>224127103</v>
          </cell>
          <cell r="B5466" t="str">
            <v>Mollia lepidota Benth.</v>
          </cell>
          <cell r="C5466" t="str">
            <v>Malvaceae</v>
          </cell>
          <cell r="D5466" t="str">
            <v>Mollia</v>
          </cell>
          <cell r="E5466" t="str">
            <v>lepidota</v>
          </cell>
          <cell r="F5466" t="str">
            <v>Benth.</v>
          </cell>
          <cell r="G5466" t="str">
            <v>Palo de almizcle</v>
          </cell>
        </row>
        <row r="5467">
          <cell r="A5467">
            <v>224127104</v>
          </cell>
          <cell r="B5467" t="str">
            <v>Mollia speciosa Mart.</v>
          </cell>
          <cell r="C5467" t="str">
            <v>Malvaceae</v>
          </cell>
          <cell r="D5467" t="str">
            <v>Mollia</v>
          </cell>
          <cell r="E5467" t="str">
            <v>speciosa</v>
          </cell>
          <cell r="F5467" t="str">
            <v>Mart.</v>
          </cell>
          <cell r="G5467" t="str">
            <v>-</v>
          </cell>
        </row>
        <row r="5468">
          <cell r="A5468">
            <v>224127105</v>
          </cell>
          <cell r="B5468" t="str">
            <v>Mollia tomentosa Spruce ex Benth.</v>
          </cell>
          <cell r="C5468" t="str">
            <v>Malvaceae</v>
          </cell>
          <cell r="D5468" t="str">
            <v>Mollia</v>
          </cell>
          <cell r="E5468" t="str">
            <v>tomentosa</v>
          </cell>
          <cell r="F5468" t="str">
            <v>Spruce ex Benth.</v>
          </cell>
          <cell r="G5468" t="str">
            <v>Tintillo</v>
          </cell>
        </row>
        <row r="5469">
          <cell r="A5469">
            <v>224128100</v>
          </cell>
          <cell r="B5469" t="str">
            <v>Ochroma pyramidale (Lam.) Urb.</v>
          </cell>
          <cell r="C5469" t="str">
            <v>Malvaceae</v>
          </cell>
          <cell r="D5469" t="str">
            <v>Ochroma</v>
          </cell>
          <cell r="E5469" t="str">
            <v>pyramidale</v>
          </cell>
          <cell r="F5469" t="str">
            <v>(Lam.) Urb.</v>
          </cell>
          <cell r="G5469" t="str">
            <v>Balso | Balso colorado | Carguero</v>
          </cell>
        </row>
        <row r="5470">
          <cell r="A5470">
            <v>224129100</v>
          </cell>
          <cell r="B5470" t="str">
            <v>Pachira sp.</v>
          </cell>
          <cell r="C5470" t="str">
            <v>Malvaceae</v>
          </cell>
          <cell r="D5470" t="str">
            <v>Pachira</v>
          </cell>
          <cell r="E5470" t="str">
            <v>sp.</v>
          </cell>
          <cell r="F5470" t="str">
            <v>-</v>
          </cell>
          <cell r="G5470" t="str">
            <v>-</v>
          </cell>
        </row>
        <row r="5471">
          <cell r="A5471">
            <v>224129101</v>
          </cell>
          <cell r="B5471" t="str">
            <v>Pachira amazonica (A.Robyns) W.S.Alverson</v>
          </cell>
          <cell r="C5471" t="str">
            <v>Malvaceae</v>
          </cell>
          <cell r="D5471" t="str">
            <v>Pachira</v>
          </cell>
          <cell r="E5471" t="str">
            <v>amazonica</v>
          </cell>
          <cell r="F5471" t="str">
            <v>(A.Robyns) W.S.Alverson</v>
          </cell>
          <cell r="G5471" t="str">
            <v>-</v>
          </cell>
        </row>
        <row r="5472">
          <cell r="A5472">
            <v>224129102</v>
          </cell>
          <cell r="B5472" t="str">
            <v>Pachira aquatica Aubl.</v>
          </cell>
          <cell r="C5472" t="str">
            <v>Malvaceae</v>
          </cell>
          <cell r="D5472" t="str">
            <v>Pachira</v>
          </cell>
          <cell r="E5472" t="str">
            <v>aquatica</v>
          </cell>
          <cell r="F5472" t="str">
            <v>Aubl.</v>
          </cell>
          <cell r="G5472" t="str">
            <v>Volador | Mano de oso</v>
          </cell>
        </row>
        <row r="5473">
          <cell r="A5473">
            <v>224129103</v>
          </cell>
          <cell r="B5473" t="str">
            <v>Pachira brevipes (A.Robyns) W.S.Alverson</v>
          </cell>
          <cell r="C5473" t="str">
            <v>Malvaceae</v>
          </cell>
          <cell r="D5473" t="str">
            <v>Pachira</v>
          </cell>
          <cell r="E5473" t="str">
            <v>brevipes</v>
          </cell>
          <cell r="F5473" t="str">
            <v>(A.Robyns) W.S.Alverson</v>
          </cell>
          <cell r="G5473" t="str">
            <v>Algodón de chuquio | Algodón | Carguero | Algodón de sabana | Algodón de bodoquera</v>
          </cell>
        </row>
        <row r="5474">
          <cell r="A5474">
            <v>224129104</v>
          </cell>
          <cell r="B5474" t="str">
            <v>Pachira coriacea (Mart.) W.S.Alverson</v>
          </cell>
          <cell r="C5474" t="str">
            <v>Malvaceae</v>
          </cell>
          <cell r="D5474" t="str">
            <v>Pachira</v>
          </cell>
          <cell r="E5474" t="str">
            <v>coriacea</v>
          </cell>
          <cell r="F5474" t="str">
            <v>(Mart.) W.S.Alverson</v>
          </cell>
          <cell r="G5474" t="str">
            <v>Algodón | Algodoncillo</v>
          </cell>
        </row>
        <row r="5475">
          <cell r="A5475">
            <v>224129105</v>
          </cell>
          <cell r="B5475" t="str">
            <v>Pachira faroensis (Ducke) W.S.Alverson</v>
          </cell>
          <cell r="C5475" t="str">
            <v>Malvaceae</v>
          </cell>
          <cell r="D5475" t="str">
            <v>Pachira</v>
          </cell>
          <cell r="E5475" t="str">
            <v>faroensis</v>
          </cell>
          <cell r="F5475" t="str">
            <v>(Ducke) W.S.Alverson</v>
          </cell>
          <cell r="G5475" t="str">
            <v>-</v>
          </cell>
        </row>
        <row r="5476">
          <cell r="A5476">
            <v>224129106</v>
          </cell>
          <cell r="B5476" t="str">
            <v>Pachira fuscolepidota (Steyerm.) W.S.Alverson</v>
          </cell>
          <cell r="C5476" t="str">
            <v>Malvaceae</v>
          </cell>
          <cell r="D5476" t="str">
            <v>Pachira</v>
          </cell>
          <cell r="E5476" t="str">
            <v>fuscolepidota</v>
          </cell>
          <cell r="F5476" t="str">
            <v>(Steyerm.) W.S.Alverson</v>
          </cell>
          <cell r="G5476" t="str">
            <v>Algodón de sabana</v>
          </cell>
        </row>
        <row r="5477">
          <cell r="A5477">
            <v>224129107</v>
          </cell>
          <cell r="B5477" t="str">
            <v>Pachira gracilis (A.Robyns) W.S.Alverson</v>
          </cell>
          <cell r="C5477" t="str">
            <v>Malvaceae</v>
          </cell>
          <cell r="D5477" t="str">
            <v>Pachira</v>
          </cell>
          <cell r="E5477" t="str">
            <v>gracilis</v>
          </cell>
          <cell r="F5477" t="str">
            <v>(A.Robyns) W.S.Alverson</v>
          </cell>
          <cell r="G5477" t="str">
            <v>-</v>
          </cell>
        </row>
        <row r="5478">
          <cell r="A5478">
            <v>224129108</v>
          </cell>
          <cell r="B5478" t="str">
            <v>Pachira humilis Decne.</v>
          </cell>
          <cell r="C5478" t="str">
            <v>Malvaceae</v>
          </cell>
          <cell r="D5478" t="str">
            <v>Pachira</v>
          </cell>
          <cell r="E5478" t="str">
            <v>humilis</v>
          </cell>
          <cell r="F5478" t="str">
            <v>Decne.</v>
          </cell>
          <cell r="G5478" t="str">
            <v>-</v>
          </cell>
        </row>
        <row r="5479">
          <cell r="A5479">
            <v>224129109</v>
          </cell>
          <cell r="B5479" t="str">
            <v>Pachira insignis (Sw.) Savigny</v>
          </cell>
          <cell r="C5479" t="str">
            <v>Malvaceae</v>
          </cell>
          <cell r="D5479" t="str">
            <v>Pachira</v>
          </cell>
          <cell r="E5479" t="str">
            <v>insignis</v>
          </cell>
          <cell r="F5479" t="str">
            <v>(Sw.) Savigny</v>
          </cell>
          <cell r="G5479" t="str">
            <v>Algodón | Palo de yuca | Ceiba roja</v>
          </cell>
        </row>
        <row r="5480">
          <cell r="A5480">
            <v>224129110</v>
          </cell>
          <cell r="B5480" t="str">
            <v>Pachira minor (Sims) Hemsl.</v>
          </cell>
          <cell r="C5480" t="str">
            <v>Malvaceae</v>
          </cell>
          <cell r="D5480" t="str">
            <v>Pachira</v>
          </cell>
          <cell r="E5480" t="str">
            <v>minor</v>
          </cell>
          <cell r="F5480" t="str">
            <v>(Sims) Hemsl.</v>
          </cell>
          <cell r="G5480" t="str">
            <v>Volador | Algodón de bodoquera</v>
          </cell>
        </row>
        <row r="5481">
          <cell r="A5481">
            <v>224129111</v>
          </cell>
          <cell r="B5481" t="str">
            <v>Pachira morae Fern.Alonso</v>
          </cell>
          <cell r="C5481" t="str">
            <v>Malvaceae</v>
          </cell>
          <cell r="D5481" t="str">
            <v>Pachira</v>
          </cell>
          <cell r="E5481" t="str">
            <v>morae</v>
          </cell>
          <cell r="F5481" t="str">
            <v>Fern.Alonso</v>
          </cell>
          <cell r="G5481" t="str">
            <v>Algodón de tigre</v>
          </cell>
        </row>
        <row r="5482">
          <cell r="A5482">
            <v>224129112</v>
          </cell>
          <cell r="B5482" t="str">
            <v>Pachira nitida Kunth</v>
          </cell>
          <cell r="C5482" t="str">
            <v>Malvaceae</v>
          </cell>
          <cell r="D5482" t="str">
            <v>Pachira</v>
          </cell>
          <cell r="E5482" t="str">
            <v>nitida</v>
          </cell>
          <cell r="F5482" t="str">
            <v>Kunth</v>
          </cell>
          <cell r="G5482" t="str">
            <v>Algodón</v>
          </cell>
        </row>
        <row r="5483">
          <cell r="A5483">
            <v>224129113</v>
          </cell>
          <cell r="B5483" t="str">
            <v>Pachira nukakica Fern.Alonso</v>
          </cell>
          <cell r="C5483" t="str">
            <v>Malvaceae</v>
          </cell>
          <cell r="D5483" t="str">
            <v>Pachira</v>
          </cell>
          <cell r="E5483" t="str">
            <v>nukakica</v>
          </cell>
          <cell r="F5483" t="str">
            <v>Fern.Alonso</v>
          </cell>
          <cell r="G5483" t="str">
            <v>-</v>
          </cell>
        </row>
        <row r="5484">
          <cell r="A5484">
            <v>224129114</v>
          </cell>
          <cell r="B5484" t="str">
            <v>Pachira obovata (A.Robyns) W.S.Alverson</v>
          </cell>
          <cell r="C5484" t="str">
            <v>Malvaceae</v>
          </cell>
          <cell r="D5484" t="str">
            <v>Pachira</v>
          </cell>
          <cell r="E5484" t="str">
            <v>obovata</v>
          </cell>
          <cell r="F5484" t="str">
            <v>(A.Robyns) W.S.Alverson</v>
          </cell>
          <cell r="G5484" t="str">
            <v>-</v>
          </cell>
        </row>
        <row r="5485">
          <cell r="A5485">
            <v>224129115</v>
          </cell>
          <cell r="B5485" t="str">
            <v>Pachira obtusa Spruce ex K.Schum.</v>
          </cell>
          <cell r="C5485" t="str">
            <v>Malvaceae</v>
          </cell>
          <cell r="D5485" t="str">
            <v>Pachira</v>
          </cell>
          <cell r="E5485" t="str">
            <v>obtusa</v>
          </cell>
          <cell r="F5485" t="str">
            <v>Spruce ex K.Schum.</v>
          </cell>
          <cell r="G5485" t="str">
            <v>-</v>
          </cell>
        </row>
        <row r="5486">
          <cell r="A5486">
            <v>224129116</v>
          </cell>
          <cell r="B5486" t="str">
            <v>Pachira pseudofaroensis (A.Robyns) W.S.Alverson</v>
          </cell>
          <cell r="C5486" t="str">
            <v>Malvaceae</v>
          </cell>
          <cell r="D5486" t="str">
            <v>Pachira</v>
          </cell>
          <cell r="E5486" t="str">
            <v>pseudofaroensis</v>
          </cell>
          <cell r="F5486" t="str">
            <v>(A.Robyns) W.S.Alverson</v>
          </cell>
          <cell r="G5486" t="str">
            <v>-</v>
          </cell>
        </row>
        <row r="5487">
          <cell r="A5487">
            <v>224129117</v>
          </cell>
          <cell r="B5487" t="str">
            <v>Pachira punga-schunkei Fern.Alonso</v>
          </cell>
          <cell r="C5487" t="str">
            <v>Malvaceae</v>
          </cell>
          <cell r="D5487" t="str">
            <v>Pachira</v>
          </cell>
          <cell r="E5487" t="str">
            <v>punga-schunkei</v>
          </cell>
          <cell r="F5487" t="str">
            <v>Fern.Alonso</v>
          </cell>
          <cell r="G5487" t="str">
            <v>-</v>
          </cell>
        </row>
        <row r="5488">
          <cell r="A5488">
            <v>224129118</v>
          </cell>
          <cell r="B5488" t="str">
            <v>Pachira quinata   (Jacq.) W.S.Alverson</v>
          </cell>
          <cell r="C5488" t="str">
            <v>Malvaceae</v>
          </cell>
          <cell r="D5488" t="str">
            <v>Pachira</v>
          </cell>
          <cell r="E5488" t="str">
            <v xml:space="preserve">quinata  </v>
          </cell>
          <cell r="F5488" t="str">
            <v>(Jacq.) W.S.Alverson</v>
          </cell>
          <cell r="G5488" t="str">
            <v xml:space="preserve">Ceiba tolúa | Cedro macho </v>
          </cell>
        </row>
        <row r="5489">
          <cell r="A5489">
            <v>224129119</v>
          </cell>
          <cell r="B5489" t="str">
            <v>Pachira sordida (R.E.Schult.) W.S.Alverson</v>
          </cell>
          <cell r="C5489" t="str">
            <v>Malvaceae</v>
          </cell>
          <cell r="D5489" t="str">
            <v>Pachira</v>
          </cell>
          <cell r="E5489" t="str">
            <v>sordida</v>
          </cell>
          <cell r="F5489" t="str">
            <v>(R.E.Schult.) W.S.Alverson</v>
          </cell>
          <cell r="G5489" t="str">
            <v>-</v>
          </cell>
        </row>
        <row r="5490">
          <cell r="A5490">
            <v>224129120</v>
          </cell>
          <cell r="B5490" t="str">
            <v>Pachira speciosa Triana &amp; Planch.</v>
          </cell>
          <cell r="C5490" t="str">
            <v>Malvaceae</v>
          </cell>
          <cell r="D5490" t="str">
            <v>Pachira</v>
          </cell>
          <cell r="E5490" t="str">
            <v>speciosa</v>
          </cell>
          <cell r="F5490" t="str">
            <v>Triana &amp; Planch.</v>
          </cell>
          <cell r="G5490" t="str">
            <v>Sapotolongo | Cacao</v>
          </cell>
        </row>
        <row r="5491">
          <cell r="A5491">
            <v>224130100</v>
          </cell>
          <cell r="B5491" t="str">
            <v>Patinoa sp.</v>
          </cell>
          <cell r="C5491" t="str">
            <v>Malvaceae</v>
          </cell>
          <cell r="D5491" t="str">
            <v>Patinoa</v>
          </cell>
          <cell r="E5491" t="str">
            <v>sp.</v>
          </cell>
          <cell r="F5491" t="str">
            <v>-</v>
          </cell>
          <cell r="G5491" t="str">
            <v>Espintana</v>
          </cell>
        </row>
        <row r="5492">
          <cell r="A5492">
            <v>224130101</v>
          </cell>
          <cell r="B5492" t="str">
            <v>Patinoa ichthyotoxica R.E.Schult. &amp; Cuatrec.</v>
          </cell>
          <cell r="C5492" t="str">
            <v>Malvaceae</v>
          </cell>
          <cell r="D5492" t="str">
            <v>Patinoa</v>
          </cell>
          <cell r="E5492" t="str">
            <v>ichthyotoxica</v>
          </cell>
          <cell r="F5492" t="str">
            <v>R.E.Schult. &amp; Cuatrec.</v>
          </cell>
          <cell r="G5492" t="str">
            <v>Laurel brasilargo</v>
          </cell>
        </row>
        <row r="5493">
          <cell r="A5493">
            <v>224130102</v>
          </cell>
          <cell r="B5493" t="str">
            <v>Patinoa paraensis (Huber) Cuatrec.</v>
          </cell>
          <cell r="C5493" t="str">
            <v>Malvaceae</v>
          </cell>
          <cell r="D5493" t="str">
            <v>Patinoa</v>
          </cell>
          <cell r="E5493" t="str">
            <v>paraensis</v>
          </cell>
          <cell r="F5493" t="str">
            <v>(Huber) Cuatrec.</v>
          </cell>
          <cell r="G5493" t="str">
            <v>Zapote de montaña | Yolombo</v>
          </cell>
        </row>
        <row r="5494">
          <cell r="A5494">
            <v>224131100</v>
          </cell>
          <cell r="B5494" t="str">
            <v>Pavonia sp.</v>
          </cell>
          <cell r="C5494" t="str">
            <v>Malvaceae</v>
          </cell>
          <cell r="D5494" t="str">
            <v>Pavonia</v>
          </cell>
          <cell r="E5494" t="str">
            <v>sp.</v>
          </cell>
          <cell r="F5494" t="str">
            <v>-</v>
          </cell>
          <cell r="G5494" t="str">
            <v>-</v>
          </cell>
        </row>
        <row r="5495">
          <cell r="A5495">
            <v>224131101</v>
          </cell>
          <cell r="B5495" t="str">
            <v>Pavonia angustifolia Benth.</v>
          </cell>
          <cell r="C5495" t="str">
            <v>Malvaceae</v>
          </cell>
          <cell r="D5495" t="str">
            <v>Pavonia</v>
          </cell>
          <cell r="E5495" t="str">
            <v>angustifolia</v>
          </cell>
          <cell r="F5495" t="str">
            <v>Benth.</v>
          </cell>
          <cell r="G5495" t="str">
            <v>-</v>
          </cell>
        </row>
        <row r="5496">
          <cell r="A5496">
            <v>224131102</v>
          </cell>
          <cell r="B5496" t="str">
            <v>Pavonia castaneifolia A.St.-Hil. &amp; Naudin</v>
          </cell>
          <cell r="C5496" t="str">
            <v>Malvaceae</v>
          </cell>
          <cell r="D5496" t="str">
            <v>Pavonia</v>
          </cell>
          <cell r="E5496" t="str">
            <v>castaneifolia</v>
          </cell>
          <cell r="F5496" t="str">
            <v>A.St.-Hil. &amp; Naudin</v>
          </cell>
          <cell r="G5496" t="str">
            <v>cadillo pegapega</v>
          </cell>
        </row>
        <row r="5497">
          <cell r="A5497">
            <v>224131103</v>
          </cell>
          <cell r="B5497" t="str">
            <v>Pavonia dasypetala Turcz.</v>
          </cell>
          <cell r="C5497" t="str">
            <v>Malvaceae</v>
          </cell>
          <cell r="D5497" t="str">
            <v>Pavonia</v>
          </cell>
          <cell r="E5497" t="str">
            <v>dasypetala</v>
          </cell>
          <cell r="F5497" t="str">
            <v>Turcz.</v>
          </cell>
          <cell r="G5497" t="str">
            <v>-</v>
          </cell>
        </row>
        <row r="5498">
          <cell r="A5498">
            <v>224131104</v>
          </cell>
          <cell r="B5498" t="str">
            <v>Pavonia fruticosa (Mill.) Fawc. &amp; Rendle</v>
          </cell>
          <cell r="C5498" t="str">
            <v>Malvaceae</v>
          </cell>
          <cell r="D5498" t="str">
            <v>Pavonia</v>
          </cell>
          <cell r="E5498" t="str">
            <v>fruticosa</v>
          </cell>
          <cell r="F5498" t="str">
            <v>(Mill.) Fawc. &amp; Rendle</v>
          </cell>
          <cell r="G5498" t="str">
            <v>Suelda</v>
          </cell>
        </row>
        <row r="5499">
          <cell r="A5499">
            <v>224131105</v>
          </cell>
          <cell r="B5499" t="str">
            <v>Pavonia oxyphyllaria Donn Sm.</v>
          </cell>
          <cell r="C5499" t="str">
            <v>Malvaceae</v>
          </cell>
          <cell r="D5499" t="str">
            <v>Pavonia</v>
          </cell>
          <cell r="E5499" t="str">
            <v>oxyphyllaria</v>
          </cell>
          <cell r="F5499" t="str">
            <v>Donn Sm.</v>
          </cell>
          <cell r="G5499" t="str">
            <v>-</v>
          </cell>
        </row>
        <row r="5500">
          <cell r="A5500">
            <v>224132100</v>
          </cell>
          <cell r="B5500" t="str">
            <v>Peltaea sp.</v>
          </cell>
          <cell r="C5500" t="str">
            <v>Malvaceae</v>
          </cell>
          <cell r="D5500" t="str">
            <v>Peltaea</v>
          </cell>
          <cell r="E5500" t="str">
            <v>sp.</v>
          </cell>
          <cell r="F5500" t="str">
            <v>-</v>
          </cell>
          <cell r="G5500" t="str">
            <v>-</v>
          </cell>
        </row>
        <row r="5501">
          <cell r="A5501">
            <v>224132101</v>
          </cell>
          <cell r="B5501" t="str">
            <v>Peltaea krapovickasiorum Fryxell</v>
          </cell>
          <cell r="C5501" t="str">
            <v>Malvaceae</v>
          </cell>
          <cell r="D5501" t="str">
            <v>Peltaea</v>
          </cell>
          <cell r="E5501" t="str">
            <v>krapovickasiorum</v>
          </cell>
          <cell r="F5501" t="str">
            <v>Fryxell</v>
          </cell>
          <cell r="G5501" t="str">
            <v>-</v>
          </cell>
        </row>
        <row r="5502">
          <cell r="A5502">
            <v>224132102</v>
          </cell>
          <cell r="B5502" t="str">
            <v>Peltaea sessiliflora (Kunth) Standl.</v>
          </cell>
          <cell r="C5502" t="str">
            <v>Malvaceae</v>
          </cell>
          <cell r="D5502" t="str">
            <v>Peltaea</v>
          </cell>
          <cell r="E5502" t="str">
            <v>sessiliflora</v>
          </cell>
          <cell r="F5502" t="str">
            <v>(Kunth) Standl.</v>
          </cell>
          <cell r="G5502" t="str">
            <v>-</v>
          </cell>
        </row>
        <row r="5503">
          <cell r="A5503">
            <v>224132103</v>
          </cell>
          <cell r="B5503" t="str">
            <v>Peltaea speciosa (Kunth) Standl.</v>
          </cell>
          <cell r="C5503" t="str">
            <v>Malvaceae</v>
          </cell>
          <cell r="D5503" t="str">
            <v>Peltaea</v>
          </cell>
          <cell r="E5503" t="str">
            <v>speciosa</v>
          </cell>
          <cell r="F5503" t="str">
            <v>(Kunth) Standl.</v>
          </cell>
          <cell r="G5503" t="str">
            <v>-</v>
          </cell>
        </row>
        <row r="5504">
          <cell r="A5504">
            <v>224132104</v>
          </cell>
          <cell r="B5504" t="str">
            <v>Peltaea trinervis (C.Presl) Krapov. &amp; Cristóbal</v>
          </cell>
          <cell r="C5504" t="str">
            <v>Malvaceae</v>
          </cell>
          <cell r="D5504" t="str">
            <v>Peltaea</v>
          </cell>
          <cell r="E5504" t="str">
            <v>trinervis</v>
          </cell>
          <cell r="F5504" t="str">
            <v>(C.Presl) Krapov. &amp; Cristóbal</v>
          </cell>
          <cell r="G5504" t="str">
            <v>-</v>
          </cell>
        </row>
        <row r="5505">
          <cell r="A5505">
            <v>224133100</v>
          </cell>
          <cell r="B5505" t="str">
            <v>Phragmotheca mammosa W.S.Alverson</v>
          </cell>
          <cell r="C5505" t="str">
            <v>Malvaceae</v>
          </cell>
          <cell r="D5505" t="str">
            <v>Phragmotheca</v>
          </cell>
          <cell r="E5505" t="str">
            <v>mammosa</v>
          </cell>
          <cell r="F5505" t="str">
            <v>W.S.Alverson</v>
          </cell>
          <cell r="G5505" t="str">
            <v>Zapotillo | Molinillo</v>
          </cell>
        </row>
        <row r="5506">
          <cell r="A5506">
            <v>224134100</v>
          </cell>
          <cell r="B5506" t="str">
            <v>Pochota fendleri (Seem.) W.S.Alverson &amp; M.C.Duarte</v>
          </cell>
          <cell r="C5506" t="str">
            <v>Malvaceae</v>
          </cell>
          <cell r="D5506" t="str">
            <v>Pochota</v>
          </cell>
          <cell r="E5506" t="str">
            <v>fendleri</v>
          </cell>
          <cell r="F5506" t="str">
            <v>(Seem.) W.S.Alverson &amp; M.C.Duarte</v>
          </cell>
          <cell r="G5506" t="str">
            <v>Cedro espino | Cedro macho</v>
          </cell>
        </row>
        <row r="5507">
          <cell r="A5507">
            <v>224135100</v>
          </cell>
          <cell r="B5507" t="str">
            <v>Pseudobombax sp.</v>
          </cell>
          <cell r="C5507" t="str">
            <v>Malvaceae</v>
          </cell>
          <cell r="D5507" t="str">
            <v>Pseudobombax</v>
          </cell>
          <cell r="E5507" t="str">
            <v>sp.</v>
          </cell>
          <cell r="F5507" t="str">
            <v>-</v>
          </cell>
          <cell r="G5507" t="str">
            <v>-</v>
          </cell>
        </row>
        <row r="5508">
          <cell r="A5508">
            <v>224135101</v>
          </cell>
          <cell r="B5508" t="str">
            <v>Pseudobombax croizatii Robyns</v>
          </cell>
          <cell r="C5508" t="str">
            <v>Malvaceae</v>
          </cell>
          <cell r="D5508" t="str">
            <v>Pseudobombax</v>
          </cell>
          <cell r="E5508" t="str">
            <v>croizatii</v>
          </cell>
          <cell r="F5508" t="str">
            <v>Robyns</v>
          </cell>
          <cell r="G5508" t="str">
            <v>-</v>
          </cell>
        </row>
        <row r="5509">
          <cell r="A5509">
            <v>224135102</v>
          </cell>
          <cell r="B5509" t="str">
            <v>Pseudobombax munguba (Zucc.) Dugand</v>
          </cell>
          <cell r="C5509" t="str">
            <v>Malvaceae</v>
          </cell>
          <cell r="D5509" t="str">
            <v>Pseudobombax</v>
          </cell>
          <cell r="E5509" t="str">
            <v>munguba</v>
          </cell>
          <cell r="F5509" t="str">
            <v>(Zucc.) Dugand</v>
          </cell>
          <cell r="G5509" t="str">
            <v>Volador | Palo de algodón</v>
          </cell>
        </row>
        <row r="5510">
          <cell r="A5510">
            <v>224135103</v>
          </cell>
          <cell r="B5510" t="str">
            <v>Pseudobombax septenatum (Jacq.) Dugand</v>
          </cell>
          <cell r="C5510" t="str">
            <v>Malvaceae</v>
          </cell>
          <cell r="D5510" t="str">
            <v>Pseudobombax</v>
          </cell>
          <cell r="E5510" t="str">
            <v>septenatum</v>
          </cell>
          <cell r="F5510" t="str">
            <v>(Jacq.) Dugand</v>
          </cell>
          <cell r="G5510" t="str">
            <v>Barrigón</v>
          </cell>
        </row>
        <row r="5511">
          <cell r="A5511">
            <v>224136100</v>
          </cell>
          <cell r="B5511" t="str">
            <v>Quararibea sp.</v>
          </cell>
          <cell r="C5511" t="str">
            <v>Malvaceae</v>
          </cell>
          <cell r="D5511" t="str">
            <v>Quararibea</v>
          </cell>
          <cell r="E5511" t="str">
            <v>sp.</v>
          </cell>
          <cell r="F5511" t="str">
            <v>-</v>
          </cell>
          <cell r="G5511" t="str">
            <v>Cacao rusio</v>
          </cell>
        </row>
        <row r="5512">
          <cell r="A5512">
            <v>224136101</v>
          </cell>
          <cell r="B5512" t="str">
            <v>Quararibea amazonica Ulbr.</v>
          </cell>
          <cell r="C5512" t="str">
            <v>Malvaceae</v>
          </cell>
          <cell r="D5512" t="str">
            <v>Quararibea</v>
          </cell>
          <cell r="E5512" t="str">
            <v>amazonica</v>
          </cell>
          <cell r="F5512" t="str">
            <v>Ulbr.</v>
          </cell>
          <cell r="G5512" t="str">
            <v>Carguero</v>
          </cell>
        </row>
        <row r="5513">
          <cell r="A5513">
            <v>224136102</v>
          </cell>
          <cell r="B5513" t="str">
            <v>Quararibea asterolepsis  Pittier</v>
          </cell>
          <cell r="C5513" t="str">
            <v>Malvaceae</v>
          </cell>
          <cell r="D5513" t="str">
            <v>Quararibea</v>
          </cell>
          <cell r="E5513" t="str">
            <v xml:space="preserve">asterolepsis </v>
          </cell>
          <cell r="F5513" t="str">
            <v>Pittier</v>
          </cell>
          <cell r="G5513" t="str">
            <v>Zapotillo</v>
          </cell>
        </row>
        <row r="5514">
          <cell r="A5514">
            <v>224136103</v>
          </cell>
          <cell r="B5514" t="str">
            <v>Quararibea caldasiana Fern.Alonso</v>
          </cell>
          <cell r="C5514" t="str">
            <v>Malvaceae</v>
          </cell>
          <cell r="D5514" t="str">
            <v>Quararibea</v>
          </cell>
          <cell r="E5514" t="str">
            <v>caldasiana</v>
          </cell>
          <cell r="F5514" t="str">
            <v>Fern.Alonso</v>
          </cell>
          <cell r="G5514" t="str">
            <v>Bebeganado</v>
          </cell>
        </row>
        <row r="5515">
          <cell r="A5515">
            <v>224136104</v>
          </cell>
          <cell r="B5515" t="str">
            <v>Quararibea guianensis Aubl.</v>
          </cell>
          <cell r="C5515" t="str">
            <v>Malvaceae</v>
          </cell>
          <cell r="D5515" t="str">
            <v>Quararibea</v>
          </cell>
          <cell r="E5515" t="str">
            <v>guianensis</v>
          </cell>
          <cell r="F5515" t="str">
            <v>Aubl.</v>
          </cell>
          <cell r="G5515" t="str">
            <v>Machin zapote</v>
          </cell>
        </row>
        <row r="5516">
          <cell r="A5516">
            <v>224136105</v>
          </cell>
          <cell r="B5516" t="str">
            <v>Quararibea hirta  (Cuatrec.) Cuatrec.</v>
          </cell>
          <cell r="C5516" t="str">
            <v>Malvaceae</v>
          </cell>
          <cell r="D5516" t="str">
            <v>Quararibea</v>
          </cell>
          <cell r="E5516" t="str">
            <v xml:space="preserve">hirta </v>
          </cell>
          <cell r="F5516" t="str">
            <v>(Cuatrec.) Cuatrec.</v>
          </cell>
          <cell r="G5516" t="str">
            <v>Bacaito</v>
          </cell>
        </row>
        <row r="5517">
          <cell r="A5517">
            <v>224136106</v>
          </cell>
          <cell r="B5517" t="str">
            <v>Quararibea intricata A.Robyns &amp; S.Nilsson</v>
          </cell>
          <cell r="C5517" t="str">
            <v>Malvaceae</v>
          </cell>
          <cell r="D5517" t="str">
            <v>Quararibea</v>
          </cell>
          <cell r="E5517" t="str">
            <v>intricata</v>
          </cell>
          <cell r="F5517" t="str">
            <v>A.Robyns &amp; S.Nilsson</v>
          </cell>
          <cell r="G5517" t="str">
            <v>Abuelo de cacao</v>
          </cell>
        </row>
        <row r="5518">
          <cell r="A5518">
            <v>224136107</v>
          </cell>
          <cell r="B5518" t="str">
            <v>Quararibea lasiocalyx (K.Schum.) Vischer</v>
          </cell>
          <cell r="C5518" t="str">
            <v>Malvaceae</v>
          </cell>
          <cell r="D5518" t="str">
            <v>Quararibea</v>
          </cell>
          <cell r="E5518" t="str">
            <v>lasiocalyx</v>
          </cell>
          <cell r="F5518" t="str">
            <v>(K.Schum.) Vischer</v>
          </cell>
          <cell r="G5518" t="str">
            <v>Tamarindo | Sapote</v>
          </cell>
        </row>
        <row r="5519">
          <cell r="A5519">
            <v>224136108</v>
          </cell>
          <cell r="B5519" t="str">
            <v>Quararibea wittii K.Schum. &amp; Ulbr.</v>
          </cell>
          <cell r="C5519" t="str">
            <v>Malvaceae</v>
          </cell>
          <cell r="D5519" t="str">
            <v>Quararibea</v>
          </cell>
          <cell r="E5519" t="str">
            <v>wittii</v>
          </cell>
          <cell r="F5519" t="str">
            <v>K.Schum. &amp; Ulbr.</v>
          </cell>
          <cell r="G5519" t="str">
            <v>-</v>
          </cell>
        </row>
        <row r="5520">
          <cell r="A5520">
            <v>224137100</v>
          </cell>
          <cell r="B5520" t="str">
            <v>Scleronema sp.</v>
          </cell>
          <cell r="C5520" t="str">
            <v>Malvaceae</v>
          </cell>
          <cell r="D5520" t="str">
            <v>Scleronema</v>
          </cell>
          <cell r="E5520" t="str">
            <v>sp.</v>
          </cell>
          <cell r="F5520" t="str">
            <v>-</v>
          </cell>
          <cell r="G5520" t="str">
            <v>Yolombo de panguana</v>
          </cell>
        </row>
        <row r="5521">
          <cell r="A5521">
            <v>224137101</v>
          </cell>
          <cell r="B5521" t="str">
            <v>Scleronema micranthum (Ducke) Ducke</v>
          </cell>
          <cell r="C5521" t="str">
            <v>Malvaceae</v>
          </cell>
          <cell r="D5521" t="str">
            <v>Scleronema</v>
          </cell>
          <cell r="E5521" t="str">
            <v>micranthum</v>
          </cell>
          <cell r="F5521" t="str">
            <v>(Ducke) Ducke</v>
          </cell>
          <cell r="G5521" t="str">
            <v>Yolombo | Castaña | Carguero yolombillo | Castaño | Baboso | Yolombo de panguana</v>
          </cell>
        </row>
        <row r="5522">
          <cell r="A5522">
            <v>224137102</v>
          </cell>
          <cell r="B5522" t="str">
            <v>Scleronema praecox (Ducke) Ducke</v>
          </cell>
          <cell r="C5522" t="str">
            <v>Malvaceae</v>
          </cell>
          <cell r="D5522" t="str">
            <v>Scleronema</v>
          </cell>
          <cell r="E5522" t="str">
            <v>praecox</v>
          </cell>
          <cell r="F5522" t="str">
            <v>(Ducke) Ducke</v>
          </cell>
          <cell r="G5522" t="str">
            <v>Castaño</v>
          </cell>
        </row>
        <row r="5523">
          <cell r="A5523">
            <v>224138100</v>
          </cell>
          <cell r="B5523" t="str">
            <v>Septotheca tessmannii Ulbr.</v>
          </cell>
          <cell r="C5523" t="str">
            <v>Malvaceae</v>
          </cell>
          <cell r="D5523" t="str">
            <v>Septotheca</v>
          </cell>
          <cell r="E5523" t="str">
            <v>tessmannii</v>
          </cell>
          <cell r="F5523" t="str">
            <v>Ulbr.</v>
          </cell>
          <cell r="G5523" t="str">
            <v>-</v>
          </cell>
        </row>
        <row r="5524">
          <cell r="A5524">
            <v>224139100</v>
          </cell>
          <cell r="B5524" t="str">
            <v>Sida sp.</v>
          </cell>
          <cell r="C5524" t="str">
            <v>Malvaceae</v>
          </cell>
          <cell r="D5524" t="str">
            <v>Sida</v>
          </cell>
          <cell r="E5524" t="str">
            <v>sp.</v>
          </cell>
          <cell r="F5524" t="str">
            <v>-</v>
          </cell>
          <cell r="G5524" t="str">
            <v>-</v>
          </cell>
        </row>
        <row r="5525">
          <cell r="A5525">
            <v>224139101</v>
          </cell>
          <cell r="B5525" t="str">
            <v>Sida acuta Burm.f.</v>
          </cell>
          <cell r="C5525" t="str">
            <v>Malvaceae</v>
          </cell>
          <cell r="D5525" t="str">
            <v>Sida</v>
          </cell>
          <cell r="E5525" t="str">
            <v>acuta</v>
          </cell>
          <cell r="F5525" t="str">
            <v>Burm.f.</v>
          </cell>
          <cell r="G5525" t="str">
            <v>Escoba</v>
          </cell>
        </row>
        <row r="5526">
          <cell r="A5526">
            <v>224139102</v>
          </cell>
          <cell r="B5526" t="str">
            <v>Sida glomerata Cav.</v>
          </cell>
          <cell r="C5526" t="str">
            <v>Malvaceae</v>
          </cell>
          <cell r="D5526" t="str">
            <v>Sida</v>
          </cell>
          <cell r="E5526" t="str">
            <v>glomerata</v>
          </cell>
          <cell r="F5526" t="str">
            <v>Cav.</v>
          </cell>
          <cell r="G5526" t="str">
            <v>Escobilla</v>
          </cell>
        </row>
        <row r="5527">
          <cell r="A5527">
            <v>224139103</v>
          </cell>
          <cell r="B5527" t="str">
            <v>Sida linifolia Cav.</v>
          </cell>
          <cell r="C5527" t="str">
            <v>Malvaceae</v>
          </cell>
          <cell r="D5527" t="str">
            <v>Sida</v>
          </cell>
          <cell r="E5527" t="str">
            <v>linifolia</v>
          </cell>
          <cell r="F5527" t="str">
            <v>Cav.</v>
          </cell>
          <cell r="G5527" t="str">
            <v>-</v>
          </cell>
        </row>
        <row r="5528">
          <cell r="A5528">
            <v>224139104</v>
          </cell>
          <cell r="B5528" t="str">
            <v>Sida poeppigiana (K.Schum.) Fryxell</v>
          </cell>
          <cell r="C5528" t="str">
            <v>Malvaceae</v>
          </cell>
          <cell r="D5528" t="str">
            <v>Sida</v>
          </cell>
          <cell r="E5528" t="str">
            <v>poeppigiana</v>
          </cell>
          <cell r="F5528" t="str">
            <v>(K.Schum.) Fryxell</v>
          </cell>
          <cell r="G5528" t="str">
            <v>-</v>
          </cell>
        </row>
        <row r="5529">
          <cell r="A5529">
            <v>224139105</v>
          </cell>
          <cell r="B5529" t="str">
            <v>Sida rhombifolia L.</v>
          </cell>
          <cell r="C5529" t="str">
            <v>Malvaceae</v>
          </cell>
          <cell r="D5529" t="str">
            <v>Sida</v>
          </cell>
          <cell r="E5529" t="str">
            <v>rhombifolia</v>
          </cell>
          <cell r="F5529" t="str">
            <v>L.</v>
          </cell>
          <cell r="G5529" t="str">
            <v>Escobilla | Escoba blanca</v>
          </cell>
        </row>
        <row r="5530">
          <cell r="A5530">
            <v>224139106</v>
          </cell>
          <cell r="B5530" t="str">
            <v>Sida serrata Spreng.</v>
          </cell>
          <cell r="C5530" t="str">
            <v>Malvaceae</v>
          </cell>
          <cell r="D5530" t="str">
            <v>Sida</v>
          </cell>
          <cell r="E5530" t="str">
            <v>serrata</v>
          </cell>
          <cell r="F5530" t="str">
            <v>Spreng.</v>
          </cell>
          <cell r="G5530" t="str">
            <v>-</v>
          </cell>
        </row>
        <row r="5531">
          <cell r="A5531">
            <v>224139107</v>
          </cell>
          <cell r="B5531" t="str">
            <v>Sida setosa Colla</v>
          </cell>
          <cell r="C5531" t="str">
            <v>Malvaceae</v>
          </cell>
          <cell r="D5531" t="str">
            <v>Sida</v>
          </cell>
          <cell r="E5531" t="str">
            <v>setosa</v>
          </cell>
          <cell r="F5531" t="str">
            <v>Colla</v>
          </cell>
          <cell r="G5531" t="str">
            <v>-</v>
          </cell>
        </row>
        <row r="5532">
          <cell r="A5532">
            <v>224140100</v>
          </cell>
          <cell r="B5532" t="str">
            <v>Sterculia sp.</v>
          </cell>
          <cell r="C5532" t="str">
            <v>Malvaceae</v>
          </cell>
          <cell r="D5532" t="str">
            <v>Sterculia</v>
          </cell>
          <cell r="E5532" t="str">
            <v>sp.</v>
          </cell>
          <cell r="F5532" t="str">
            <v>-</v>
          </cell>
          <cell r="G5532" t="str">
            <v>Zapotillo | Zapote</v>
          </cell>
        </row>
        <row r="5533">
          <cell r="A5533">
            <v>224140101</v>
          </cell>
          <cell r="B5533" t="str">
            <v>Sterculia aerisperma Cuatrec.</v>
          </cell>
          <cell r="C5533" t="str">
            <v>Malvaceae</v>
          </cell>
          <cell r="D5533" t="str">
            <v>Sterculia</v>
          </cell>
          <cell r="E5533" t="str">
            <v>aerisperma</v>
          </cell>
          <cell r="F5533" t="str">
            <v>Cuatrec.</v>
          </cell>
          <cell r="G5533" t="str">
            <v>-</v>
          </cell>
        </row>
        <row r="5534">
          <cell r="A5534">
            <v>224140102</v>
          </cell>
          <cell r="B5534" t="str">
            <v>Sterculia apeibophylla Ducke</v>
          </cell>
          <cell r="C5534" t="str">
            <v>Malvaceae</v>
          </cell>
          <cell r="D5534" t="str">
            <v>Sterculia</v>
          </cell>
          <cell r="E5534" t="str">
            <v>apeibophylla</v>
          </cell>
          <cell r="F5534" t="str">
            <v>Ducke</v>
          </cell>
          <cell r="G5534" t="str">
            <v>Zapotillo | Palo de tabano | Zapote | Sapotillo</v>
          </cell>
        </row>
        <row r="5535">
          <cell r="A5535">
            <v>224140103</v>
          </cell>
          <cell r="B5535" t="str">
            <v>Sterculia apetala (Jacq.) H.Karst.</v>
          </cell>
          <cell r="C5535" t="str">
            <v>Malvaceae</v>
          </cell>
          <cell r="D5535" t="str">
            <v>Sterculia</v>
          </cell>
          <cell r="E5535" t="str">
            <v>apetala</v>
          </cell>
          <cell r="F5535" t="str">
            <v>(Jacq.) H.Karst.</v>
          </cell>
          <cell r="G5535" t="str">
            <v>Camajón | Zapote</v>
          </cell>
        </row>
        <row r="5536">
          <cell r="A5536">
            <v>224140104</v>
          </cell>
          <cell r="B5536" t="str">
            <v>Sterculia colombiana Sprague</v>
          </cell>
          <cell r="C5536" t="str">
            <v>Malvaceae</v>
          </cell>
          <cell r="D5536" t="str">
            <v>Sterculia</v>
          </cell>
          <cell r="E5536" t="str">
            <v>colombiana</v>
          </cell>
          <cell r="F5536" t="str">
            <v>Sprague</v>
          </cell>
          <cell r="G5536" t="str">
            <v>Siwauruba montañera |  Zapotillo</v>
          </cell>
        </row>
        <row r="5537">
          <cell r="A5537">
            <v>224140105</v>
          </cell>
          <cell r="B5537" t="str">
            <v>Sterculia excelsa Mart.</v>
          </cell>
          <cell r="C5537" t="str">
            <v>Malvaceae</v>
          </cell>
          <cell r="D5537" t="str">
            <v>Sterculia</v>
          </cell>
          <cell r="E5537" t="str">
            <v>excelsa</v>
          </cell>
          <cell r="F5537" t="str">
            <v>Mart.</v>
          </cell>
          <cell r="G5537" t="str">
            <v>-</v>
          </cell>
        </row>
        <row r="5538">
          <cell r="A5538">
            <v>224140106</v>
          </cell>
          <cell r="B5538" t="str">
            <v>Sterculia frondosa Rich.</v>
          </cell>
          <cell r="C5538" t="str">
            <v>Malvaceae</v>
          </cell>
          <cell r="D5538" t="str">
            <v>Sterculia</v>
          </cell>
          <cell r="E5538" t="str">
            <v>frondosa</v>
          </cell>
          <cell r="F5538" t="str">
            <v>Rich.</v>
          </cell>
          <cell r="G5538" t="str">
            <v>Morrocoy tatarugo | Morrocoy | Zapote | Palo de algodón | Maraca de boruga | Sapotillo</v>
          </cell>
        </row>
        <row r="5539">
          <cell r="A5539">
            <v>224140107</v>
          </cell>
          <cell r="B5539" t="str">
            <v>Sterculia guapayensis Cuatrec.</v>
          </cell>
          <cell r="C5539" t="str">
            <v>Malvaceae</v>
          </cell>
          <cell r="D5539" t="str">
            <v>Sterculia</v>
          </cell>
          <cell r="E5539" t="str">
            <v>guapayensis</v>
          </cell>
          <cell r="F5539" t="str">
            <v>Cuatrec.</v>
          </cell>
          <cell r="G5539" t="str">
            <v>-</v>
          </cell>
        </row>
        <row r="5540">
          <cell r="A5540">
            <v>224140108</v>
          </cell>
          <cell r="B5540" t="str">
            <v>Sterculia kayae P.E.Berry</v>
          </cell>
          <cell r="C5540" t="str">
            <v>Malvaceae</v>
          </cell>
          <cell r="D5540" t="str">
            <v>Sterculia</v>
          </cell>
          <cell r="E5540" t="str">
            <v>kayae</v>
          </cell>
          <cell r="F5540" t="str">
            <v>P.E.Berry</v>
          </cell>
          <cell r="G5540" t="str">
            <v>Aguacatillo</v>
          </cell>
        </row>
        <row r="5541">
          <cell r="A5541">
            <v>224140109</v>
          </cell>
          <cell r="B5541" t="str">
            <v>Sterculia killipiana E.Taylor</v>
          </cell>
          <cell r="C5541" t="str">
            <v>Malvaceae</v>
          </cell>
          <cell r="D5541" t="str">
            <v>Sterculia</v>
          </cell>
          <cell r="E5541" t="str">
            <v>killipiana</v>
          </cell>
          <cell r="F5541" t="str">
            <v>E.Taylor</v>
          </cell>
          <cell r="G5541" t="str">
            <v>-</v>
          </cell>
        </row>
        <row r="5542">
          <cell r="A5542">
            <v>224140110</v>
          </cell>
          <cell r="B5542" t="str">
            <v>Sterculia pendula Ducke</v>
          </cell>
          <cell r="C5542" t="str">
            <v>Malvaceae</v>
          </cell>
          <cell r="D5542" t="str">
            <v>Sterculia</v>
          </cell>
          <cell r="E5542" t="str">
            <v>pendula</v>
          </cell>
          <cell r="F5542" t="str">
            <v>Ducke</v>
          </cell>
          <cell r="G5542" t="str">
            <v>-</v>
          </cell>
        </row>
        <row r="5543">
          <cell r="A5543">
            <v>224140111</v>
          </cell>
          <cell r="B5543" t="str">
            <v>Sterculia peruviana (D.R.Simpson) Brako &amp; Zarucchi</v>
          </cell>
          <cell r="C5543" t="str">
            <v>Malvaceae</v>
          </cell>
          <cell r="D5543" t="str">
            <v>Sterculia</v>
          </cell>
          <cell r="E5543" t="str">
            <v>peruviana</v>
          </cell>
          <cell r="F5543" t="str">
            <v>(D.R.Simpson) Brako &amp; Zarucchi</v>
          </cell>
          <cell r="G5543" t="str">
            <v>Zapote</v>
          </cell>
        </row>
        <row r="5544">
          <cell r="A5544">
            <v>224140112</v>
          </cell>
          <cell r="B5544" t="str">
            <v>Sterculia pruriens (Aubl.) K.Schum.</v>
          </cell>
          <cell r="C5544" t="str">
            <v>Malvaceae</v>
          </cell>
          <cell r="D5544" t="str">
            <v>Sterculia</v>
          </cell>
          <cell r="E5544" t="str">
            <v>pruriens</v>
          </cell>
          <cell r="F5544" t="str">
            <v>(Aubl.) K.Schum.</v>
          </cell>
          <cell r="G5544" t="str">
            <v>-</v>
          </cell>
        </row>
        <row r="5545">
          <cell r="A5545">
            <v>224140113</v>
          </cell>
          <cell r="B5545" t="str">
            <v>Sterculia tessmannii Mildbr.</v>
          </cell>
          <cell r="C5545" t="str">
            <v>Malvaceae</v>
          </cell>
          <cell r="D5545" t="str">
            <v>Sterculia</v>
          </cell>
          <cell r="E5545" t="str">
            <v>tessmannii</v>
          </cell>
          <cell r="F5545" t="str">
            <v>Mildbr.</v>
          </cell>
          <cell r="G5545" t="str">
            <v>Zapotillo | Sapotillo</v>
          </cell>
        </row>
        <row r="5546">
          <cell r="A5546">
            <v>224141100</v>
          </cell>
          <cell r="B5546" t="str">
            <v>Theobroma sp.</v>
          </cell>
          <cell r="C5546" t="str">
            <v>Malvaceae</v>
          </cell>
          <cell r="D5546" t="str">
            <v>Theobroma</v>
          </cell>
          <cell r="E5546" t="str">
            <v>sp.</v>
          </cell>
          <cell r="F5546" t="str">
            <v>-</v>
          </cell>
          <cell r="G5546" t="str">
            <v>Cacao de monte | Maraca de popai</v>
          </cell>
        </row>
        <row r="5547">
          <cell r="A5547">
            <v>224141101</v>
          </cell>
          <cell r="B5547" t="str">
            <v>Theobroma bicolor Bonpl.</v>
          </cell>
          <cell r="C5547" t="str">
            <v>Malvaceae</v>
          </cell>
          <cell r="D5547" t="str">
            <v>Theobroma</v>
          </cell>
          <cell r="E5547" t="str">
            <v>bicolor</v>
          </cell>
          <cell r="F5547" t="str">
            <v>Bonpl.</v>
          </cell>
          <cell r="G5547" t="str">
            <v>Maraca | Maraco | Macambo | Cacao maraco</v>
          </cell>
        </row>
        <row r="5548">
          <cell r="A5548">
            <v>224141102</v>
          </cell>
          <cell r="B5548" t="str">
            <v>Theobroma cacao L.</v>
          </cell>
          <cell r="C5548" t="str">
            <v>Malvaceae</v>
          </cell>
          <cell r="D5548" t="str">
            <v>Theobroma</v>
          </cell>
          <cell r="E5548" t="str">
            <v>cacao</v>
          </cell>
          <cell r="F5548" t="str">
            <v>L.</v>
          </cell>
          <cell r="G5548" t="str">
            <v>Cacao de semilla | Cacao | Cacao silvestre | Cacao de monte | Cacao de iguana | Maraca de iguana</v>
          </cell>
        </row>
        <row r="5549">
          <cell r="A5549">
            <v>224141103</v>
          </cell>
          <cell r="B5549" t="str">
            <v>Theobroma glaucum H.Karst.</v>
          </cell>
          <cell r="C5549" t="str">
            <v>Malvaceae</v>
          </cell>
          <cell r="D5549" t="str">
            <v>Theobroma</v>
          </cell>
          <cell r="E5549" t="str">
            <v>glaucum</v>
          </cell>
          <cell r="F5549" t="str">
            <v>H.Karst.</v>
          </cell>
          <cell r="G5549" t="str">
            <v>Cacao de monte | Nogal ordinario | Cacaito | Cacao | cacao silvestre negro | Copoazú | Maraca de buho | Maraca de danta</v>
          </cell>
        </row>
        <row r="5550">
          <cell r="A5550">
            <v>224141104</v>
          </cell>
          <cell r="B5550" t="str">
            <v>Theobroma grandiflorum (Spreng.) K.Schum.</v>
          </cell>
          <cell r="C5550" t="str">
            <v>Malvaceae</v>
          </cell>
          <cell r="D5550" t="str">
            <v>Theobroma</v>
          </cell>
          <cell r="E5550" t="str">
            <v>grandiflorum</v>
          </cell>
          <cell r="F5550" t="str">
            <v>(Spreng.) K.Schum.</v>
          </cell>
          <cell r="G5550" t="str">
            <v>Copoazú | Cuangare indio</v>
          </cell>
        </row>
        <row r="5551">
          <cell r="A5551">
            <v>224141105</v>
          </cell>
          <cell r="B5551" t="str">
            <v>Theobroma microcarpum Mart.</v>
          </cell>
          <cell r="C5551" t="str">
            <v>Malvaceae</v>
          </cell>
          <cell r="D5551" t="str">
            <v>Theobroma</v>
          </cell>
          <cell r="E5551" t="str">
            <v>microcarpum</v>
          </cell>
          <cell r="F5551" t="str">
            <v>Mart.</v>
          </cell>
          <cell r="G5551" t="str">
            <v>-</v>
          </cell>
        </row>
        <row r="5552">
          <cell r="A5552">
            <v>224141106</v>
          </cell>
          <cell r="B5552" t="str">
            <v>Theobroma obovatum Bernoulli</v>
          </cell>
          <cell r="C5552" t="str">
            <v>Malvaceae</v>
          </cell>
          <cell r="D5552" t="str">
            <v>Theobroma</v>
          </cell>
          <cell r="E5552" t="str">
            <v>obovatum</v>
          </cell>
          <cell r="F5552" t="str">
            <v>Bernoulli</v>
          </cell>
          <cell r="G5552" t="str">
            <v>Cacao de rama | Madroño de monte firme | Maraca de monte | Cacao de monte | Cacaito | Cacao | Copoazú | Pan y cacao | Copoazú de monte</v>
          </cell>
        </row>
        <row r="5553">
          <cell r="A5553">
            <v>224141107</v>
          </cell>
          <cell r="B5553" t="str">
            <v>Theobroma speciosum Willd. ex Spreng.</v>
          </cell>
          <cell r="C5553" t="str">
            <v>Malvaceae</v>
          </cell>
          <cell r="D5553" t="str">
            <v>Theobroma</v>
          </cell>
          <cell r="E5553" t="str">
            <v>speciosum</v>
          </cell>
          <cell r="F5553" t="str">
            <v>Willd. ex Spreng.</v>
          </cell>
          <cell r="G5553" t="str">
            <v>Cacao</v>
          </cell>
        </row>
        <row r="5554">
          <cell r="A5554">
            <v>224141108</v>
          </cell>
          <cell r="B5554" t="str">
            <v>Theobroma subincanum Mart.</v>
          </cell>
          <cell r="C5554" t="str">
            <v>Malvaceae</v>
          </cell>
          <cell r="D5554" t="str">
            <v>Theobroma</v>
          </cell>
          <cell r="E5554" t="str">
            <v>subincanum</v>
          </cell>
          <cell r="F5554" t="str">
            <v>Mart.</v>
          </cell>
          <cell r="G5554" t="str">
            <v>Maraca de monte | Cacao de monte | Mamito | Macambo | Maraca | Copoazú de monte</v>
          </cell>
        </row>
        <row r="5555">
          <cell r="A5555">
            <v>224142100</v>
          </cell>
          <cell r="B5555" t="str">
            <v>Trichospermum sp.</v>
          </cell>
          <cell r="C5555" t="str">
            <v>Malvaceae</v>
          </cell>
          <cell r="D5555" t="str">
            <v>Trichospermum</v>
          </cell>
          <cell r="E5555" t="str">
            <v>sp.</v>
          </cell>
          <cell r="F5555" t="str">
            <v>-</v>
          </cell>
          <cell r="G5555" t="str">
            <v>-</v>
          </cell>
        </row>
        <row r="5556">
          <cell r="A5556">
            <v>224142101</v>
          </cell>
          <cell r="B5556" t="str">
            <v>Trichospermum galeottii (Turcz.) Kosterm.</v>
          </cell>
          <cell r="C5556" t="str">
            <v>Malvaceae</v>
          </cell>
          <cell r="D5556" t="str">
            <v>Trichospermum</v>
          </cell>
          <cell r="E5556" t="str">
            <v>galeottii</v>
          </cell>
          <cell r="F5556" t="str">
            <v>(Turcz.) Kosterm.</v>
          </cell>
          <cell r="G5556" t="str">
            <v>-</v>
          </cell>
        </row>
        <row r="5557">
          <cell r="A5557">
            <v>224142102</v>
          </cell>
          <cell r="B5557" t="str">
            <v>Trichospermum grewiifolium (A.Rich.) Kosterm.</v>
          </cell>
          <cell r="C5557" t="str">
            <v>Malvaceae</v>
          </cell>
          <cell r="D5557" t="str">
            <v>Trichospermum</v>
          </cell>
          <cell r="E5557" t="str">
            <v>grewiifolium</v>
          </cell>
          <cell r="F5557" t="str">
            <v>(A.Rich.) Kosterm.</v>
          </cell>
          <cell r="G5557" t="str">
            <v>-</v>
          </cell>
        </row>
        <row r="5558">
          <cell r="A5558">
            <v>224142103</v>
          </cell>
          <cell r="B5558" t="str">
            <v>Trichospermum mexicanum (DC.) Baill.</v>
          </cell>
          <cell r="C5558" t="str">
            <v>Malvaceae</v>
          </cell>
          <cell r="D5558" t="str">
            <v>Trichospermum</v>
          </cell>
          <cell r="E5558" t="str">
            <v>mexicanum</v>
          </cell>
          <cell r="F5558" t="str">
            <v>(DC.) Baill.</v>
          </cell>
          <cell r="G5558" t="str">
            <v>-</v>
          </cell>
        </row>
        <row r="5559">
          <cell r="A5559">
            <v>224143100</v>
          </cell>
          <cell r="B5559" t="str">
            <v>Triumfetta sp.</v>
          </cell>
          <cell r="C5559" t="str">
            <v>Malvaceae</v>
          </cell>
          <cell r="D5559" t="str">
            <v>Triumfetta</v>
          </cell>
          <cell r="E5559" t="str">
            <v>sp.</v>
          </cell>
          <cell r="F5559" t="str">
            <v>-</v>
          </cell>
          <cell r="G5559" t="str">
            <v>-</v>
          </cell>
        </row>
        <row r="5560">
          <cell r="A5560">
            <v>224143101</v>
          </cell>
          <cell r="B5560" t="str">
            <v>Triumfetta althaeoides Lam.</v>
          </cell>
          <cell r="C5560" t="str">
            <v>Malvaceae</v>
          </cell>
          <cell r="D5560" t="str">
            <v>Triumfetta</v>
          </cell>
          <cell r="E5560" t="str">
            <v>althaeoides</v>
          </cell>
          <cell r="F5560" t="str">
            <v>Lam.</v>
          </cell>
          <cell r="G5560" t="str">
            <v>-</v>
          </cell>
        </row>
        <row r="5561">
          <cell r="A5561">
            <v>224143102</v>
          </cell>
          <cell r="B5561" t="str">
            <v>Triumfetta lappula L.</v>
          </cell>
          <cell r="C5561" t="str">
            <v>Malvaceae</v>
          </cell>
          <cell r="D5561" t="str">
            <v>Triumfetta</v>
          </cell>
          <cell r="E5561" t="str">
            <v>lappula</v>
          </cell>
          <cell r="F5561" t="str">
            <v>L.</v>
          </cell>
          <cell r="G5561" t="str">
            <v>-</v>
          </cell>
        </row>
        <row r="5562">
          <cell r="A5562">
            <v>224143103</v>
          </cell>
          <cell r="B5562" t="str">
            <v>Triumfetta mollissima Kunth</v>
          </cell>
          <cell r="C5562" t="str">
            <v>Malvaceae</v>
          </cell>
          <cell r="D5562" t="str">
            <v>Triumfetta</v>
          </cell>
          <cell r="E5562" t="str">
            <v>mollissima</v>
          </cell>
          <cell r="F5562" t="str">
            <v>Kunth</v>
          </cell>
          <cell r="G5562" t="str">
            <v>Cadillo blanco | Cadillo</v>
          </cell>
        </row>
        <row r="5563">
          <cell r="A5563">
            <v>224144100</v>
          </cell>
          <cell r="B5563" t="str">
            <v>Urena sp.</v>
          </cell>
          <cell r="C5563" t="str">
            <v>Malvaceae</v>
          </cell>
          <cell r="D5563" t="str">
            <v>Urena</v>
          </cell>
          <cell r="E5563" t="str">
            <v>sp.</v>
          </cell>
          <cell r="F5563" t="str">
            <v>-</v>
          </cell>
          <cell r="G5563" t="str">
            <v>-</v>
          </cell>
        </row>
        <row r="5564">
          <cell r="A5564">
            <v>224144101</v>
          </cell>
          <cell r="B5564" t="str">
            <v>Urena lobata L.</v>
          </cell>
          <cell r="C5564" t="str">
            <v>Malvaceae</v>
          </cell>
          <cell r="D5564" t="str">
            <v>Urena</v>
          </cell>
          <cell r="E5564" t="str">
            <v>lobata</v>
          </cell>
          <cell r="F5564" t="str">
            <v>L.</v>
          </cell>
          <cell r="G5564" t="str">
            <v>cadillo pate perro</v>
          </cell>
        </row>
        <row r="5565">
          <cell r="A5565">
            <v>224144102</v>
          </cell>
          <cell r="B5565" t="str">
            <v>Urena sinuata L.</v>
          </cell>
          <cell r="C5565" t="str">
            <v>Malvaceae</v>
          </cell>
          <cell r="D5565" t="str">
            <v>Urena</v>
          </cell>
          <cell r="E5565" t="str">
            <v>sinuata</v>
          </cell>
          <cell r="F5565" t="str">
            <v>L.</v>
          </cell>
          <cell r="G5565" t="str">
            <v>-</v>
          </cell>
        </row>
        <row r="5566">
          <cell r="A5566">
            <v>224145100</v>
          </cell>
          <cell r="B5566" t="str">
            <v>Vasivaea sp.</v>
          </cell>
          <cell r="C5566" t="str">
            <v>Malvaceae</v>
          </cell>
          <cell r="D5566" t="str">
            <v>Vasivaea</v>
          </cell>
          <cell r="E5566" t="str">
            <v>sp.</v>
          </cell>
          <cell r="F5566" t="str">
            <v>-</v>
          </cell>
          <cell r="G5566" t="str">
            <v>-</v>
          </cell>
        </row>
        <row r="5567">
          <cell r="A5567">
            <v>224145101</v>
          </cell>
          <cell r="B5567" t="str">
            <v>Vasivaea alchorneoides Baill.</v>
          </cell>
          <cell r="C5567" t="str">
            <v>Malvaceae</v>
          </cell>
          <cell r="D5567" t="str">
            <v>Vasivaea</v>
          </cell>
          <cell r="E5567" t="str">
            <v>alchorneoides</v>
          </cell>
          <cell r="F5567" t="str">
            <v>Baill.</v>
          </cell>
          <cell r="G5567" t="str">
            <v>-</v>
          </cell>
        </row>
        <row r="5568">
          <cell r="A5568">
            <v>224145102</v>
          </cell>
          <cell r="B5568" t="str">
            <v>Vasivaea podocarpa Kuhlm.</v>
          </cell>
          <cell r="C5568" t="str">
            <v>Malvaceae</v>
          </cell>
          <cell r="D5568" t="str">
            <v>Vasivaea</v>
          </cell>
          <cell r="E5568" t="str">
            <v>podocarpa</v>
          </cell>
          <cell r="F5568" t="str">
            <v>Kuhlm.</v>
          </cell>
          <cell r="G5568" t="str">
            <v>-</v>
          </cell>
        </row>
        <row r="5569">
          <cell r="A5569">
            <v>224146100</v>
          </cell>
          <cell r="B5569" t="str">
            <v>Waltheria sp.</v>
          </cell>
          <cell r="C5569" t="str">
            <v>Malvaceae</v>
          </cell>
          <cell r="D5569" t="str">
            <v>Waltheria</v>
          </cell>
          <cell r="E5569" t="str">
            <v>sp.</v>
          </cell>
          <cell r="F5569" t="str">
            <v>-</v>
          </cell>
          <cell r="G5569" t="str">
            <v>-</v>
          </cell>
        </row>
        <row r="5570">
          <cell r="A5570">
            <v>224146101</v>
          </cell>
          <cell r="B5570" t="str">
            <v>Waltheria collina K.Schum.</v>
          </cell>
          <cell r="C5570" t="str">
            <v>Malvaceae</v>
          </cell>
          <cell r="D5570" t="str">
            <v>Waltheria</v>
          </cell>
          <cell r="E5570" t="str">
            <v>collina</v>
          </cell>
          <cell r="F5570" t="str">
            <v>K.Schum.</v>
          </cell>
          <cell r="G5570" t="str">
            <v>-</v>
          </cell>
        </row>
        <row r="5571">
          <cell r="A5571">
            <v>224146102</v>
          </cell>
          <cell r="B5571" t="str">
            <v>Waltheria glomerata C.Presl</v>
          </cell>
          <cell r="C5571" t="str">
            <v>Malvaceae</v>
          </cell>
          <cell r="D5571" t="str">
            <v>Waltheria</v>
          </cell>
          <cell r="E5571" t="str">
            <v>glomerata</v>
          </cell>
          <cell r="F5571" t="str">
            <v>C.Presl</v>
          </cell>
          <cell r="G5571" t="str">
            <v>-</v>
          </cell>
        </row>
        <row r="5572">
          <cell r="A5572">
            <v>224146103</v>
          </cell>
          <cell r="B5572" t="str">
            <v>Waltheria indica L.</v>
          </cell>
          <cell r="C5572" t="str">
            <v>Malvaceae</v>
          </cell>
          <cell r="D5572" t="str">
            <v>Waltheria</v>
          </cell>
          <cell r="E5572" t="str">
            <v>indica</v>
          </cell>
          <cell r="F5572" t="str">
            <v>L.</v>
          </cell>
          <cell r="G5572" t="str">
            <v>-</v>
          </cell>
        </row>
        <row r="5573">
          <cell r="A5573">
            <v>224146104</v>
          </cell>
          <cell r="B5573" t="str">
            <v>Waltheria viscosissima A.St.-Hil.</v>
          </cell>
          <cell r="C5573" t="str">
            <v>Malvaceae</v>
          </cell>
          <cell r="D5573" t="str">
            <v>Waltheria</v>
          </cell>
          <cell r="E5573" t="str">
            <v>viscosissima</v>
          </cell>
          <cell r="F5573" t="str">
            <v>A.St.-Hil.</v>
          </cell>
          <cell r="G5573" t="str">
            <v>-</v>
          </cell>
        </row>
        <row r="5574">
          <cell r="A5574">
            <v>224147100</v>
          </cell>
          <cell r="B5574" t="str">
            <v>Wercklea ferox (Hook.f.) Fryxell</v>
          </cell>
          <cell r="C5574" t="str">
            <v>Malvaceae</v>
          </cell>
          <cell r="D5574" t="str">
            <v>Wercklea</v>
          </cell>
          <cell r="E5574" t="str">
            <v>ferox</v>
          </cell>
          <cell r="F5574" t="str">
            <v>(Hook.f.) Fryxell</v>
          </cell>
          <cell r="G5574" t="str">
            <v>-</v>
          </cell>
        </row>
        <row r="5575">
          <cell r="A5575">
            <v>225100100</v>
          </cell>
          <cell r="B5575" t="str">
            <v>Calathea sp.</v>
          </cell>
          <cell r="C5575" t="str">
            <v>Marantaceae</v>
          </cell>
          <cell r="D5575" t="str">
            <v>Calathea</v>
          </cell>
          <cell r="E5575" t="str">
            <v>sp.</v>
          </cell>
          <cell r="F5575" t="str">
            <v>-</v>
          </cell>
          <cell r="G5575" t="str">
            <v>-</v>
          </cell>
        </row>
        <row r="5576">
          <cell r="A5576">
            <v>225100101</v>
          </cell>
          <cell r="B5576" t="str">
            <v>Calathea congesta H.Kenn.</v>
          </cell>
          <cell r="C5576" t="str">
            <v>Marantaceae</v>
          </cell>
          <cell r="D5576" t="str">
            <v>Calathea</v>
          </cell>
          <cell r="E5576" t="str">
            <v>congesta</v>
          </cell>
          <cell r="F5576" t="str">
            <v>H.Kenn.</v>
          </cell>
          <cell r="G5576" t="str">
            <v>Bijagua | bijao</v>
          </cell>
        </row>
        <row r="5577">
          <cell r="A5577">
            <v>225100102</v>
          </cell>
          <cell r="B5577" t="str">
            <v>Calathea crotalifera S.Watson</v>
          </cell>
          <cell r="C5577" t="str">
            <v>Marantaceae</v>
          </cell>
          <cell r="D5577" t="str">
            <v>Calathea</v>
          </cell>
          <cell r="E5577" t="str">
            <v>crotalifera</v>
          </cell>
          <cell r="F5577" t="str">
            <v>S.Watson</v>
          </cell>
          <cell r="G5577" t="str">
            <v>-</v>
          </cell>
        </row>
        <row r="5578">
          <cell r="A5578">
            <v>225100103</v>
          </cell>
          <cell r="B5578" t="str">
            <v>Calathea erythrolepis L.B.Smith &amp; Idrobo</v>
          </cell>
          <cell r="C5578" t="str">
            <v>Marantaceae</v>
          </cell>
          <cell r="D5578" t="str">
            <v>Calathea</v>
          </cell>
          <cell r="E5578" t="str">
            <v>erythrolepis</v>
          </cell>
          <cell r="F5578" t="str">
            <v>L.B.Smith &amp; Idrobo</v>
          </cell>
          <cell r="G5578" t="str">
            <v>Bijao</v>
          </cell>
        </row>
        <row r="5579">
          <cell r="A5579">
            <v>225100104</v>
          </cell>
          <cell r="B5579" t="str">
            <v>Calathea fredii H.Kenn.</v>
          </cell>
          <cell r="C5579" t="str">
            <v>Marantaceae</v>
          </cell>
          <cell r="D5579" t="str">
            <v>Calathea</v>
          </cell>
          <cell r="E5579" t="str">
            <v>fredii</v>
          </cell>
          <cell r="F5579" t="str">
            <v>H.Kenn.</v>
          </cell>
          <cell r="G5579" t="str">
            <v>-</v>
          </cell>
        </row>
        <row r="5580">
          <cell r="A5580">
            <v>225100105</v>
          </cell>
          <cell r="B5580" t="str">
            <v>Calathea hagbergii H.Kenn.</v>
          </cell>
          <cell r="C5580" t="str">
            <v>Marantaceae</v>
          </cell>
          <cell r="D5580" t="str">
            <v>Calathea</v>
          </cell>
          <cell r="E5580" t="str">
            <v>hagbergii</v>
          </cell>
          <cell r="F5580" t="str">
            <v>H.Kenn.</v>
          </cell>
          <cell r="G5580" t="str">
            <v>-</v>
          </cell>
        </row>
        <row r="5581">
          <cell r="A5581">
            <v>225100106</v>
          </cell>
          <cell r="B5581" t="str">
            <v>Calathea lanicaulis H.Kenn.</v>
          </cell>
          <cell r="C5581" t="str">
            <v>Marantaceae</v>
          </cell>
          <cell r="D5581" t="str">
            <v>Calathea</v>
          </cell>
          <cell r="E5581" t="str">
            <v>lanicaulis</v>
          </cell>
          <cell r="F5581" t="str">
            <v>H.Kenn.</v>
          </cell>
          <cell r="G5581" t="str">
            <v>Bijagua</v>
          </cell>
        </row>
        <row r="5582">
          <cell r="A5582">
            <v>225100107</v>
          </cell>
          <cell r="B5582" t="str">
            <v>Calathea lateralis (Ruiz &amp; Pav.) Lindl.</v>
          </cell>
          <cell r="C5582" t="str">
            <v>Marantaceae</v>
          </cell>
          <cell r="D5582" t="str">
            <v>Calathea</v>
          </cell>
          <cell r="E5582" t="str">
            <v>lateralis</v>
          </cell>
          <cell r="F5582" t="str">
            <v>(Ruiz &amp; Pav.) Lindl.</v>
          </cell>
          <cell r="G5582" t="str">
            <v>-</v>
          </cell>
        </row>
        <row r="5583">
          <cell r="A5583">
            <v>225100108</v>
          </cell>
          <cell r="B5583" t="str">
            <v>Calathea latrinotecta H.Kenn.</v>
          </cell>
          <cell r="C5583" t="str">
            <v>Marantaceae</v>
          </cell>
          <cell r="D5583" t="str">
            <v>Calathea</v>
          </cell>
          <cell r="E5583" t="str">
            <v>latrinotecta</v>
          </cell>
          <cell r="F5583" t="str">
            <v>H.Kenn.</v>
          </cell>
          <cell r="G5583" t="str">
            <v>-</v>
          </cell>
        </row>
        <row r="5584">
          <cell r="A5584">
            <v>225100109</v>
          </cell>
          <cell r="B5584" t="str">
            <v>Calathea lutea (Aubl.) Schult.</v>
          </cell>
          <cell r="C5584" t="str">
            <v>Marantaceae</v>
          </cell>
          <cell r="D5584" t="str">
            <v>Calathea</v>
          </cell>
          <cell r="E5584" t="str">
            <v>lutea</v>
          </cell>
          <cell r="F5584" t="str">
            <v>(Aubl.) Schult.</v>
          </cell>
          <cell r="G5584" t="str">
            <v>Bijao | Platanilla | Bijao viao</v>
          </cell>
        </row>
        <row r="5585">
          <cell r="A5585">
            <v>225100110</v>
          </cell>
          <cell r="B5585" t="str">
            <v>Calathea marantina (Körn.) K.Koch</v>
          </cell>
          <cell r="C5585" t="str">
            <v>Marantaceae</v>
          </cell>
          <cell r="D5585" t="str">
            <v>Calathea</v>
          </cell>
          <cell r="E5585" t="str">
            <v>marantina</v>
          </cell>
          <cell r="F5585" t="str">
            <v>(Körn.) K.Koch</v>
          </cell>
          <cell r="G5585" t="str">
            <v>-</v>
          </cell>
        </row>
        <row r="5586">
          <cell r="A5586">
            <v>225100111</v>
          </cell>
          <cell r="B5586" t="str">
            <v>Calathea plurispicata H.Kenn.</v>
          </cell>
          <cell r="C5586" t="str">
            <v>Marantaceae</v>
          </cell>
          <cell r="D5586" t="str">
            <v>Calathea</v>
          </cell>
          <cell r="E5586" t="str">
            <v>plurispicata</v>
          </cell>
          <cell r="F5586" t="str">
            <v>H.Kenn.</v>
          </cell>
          <cell r="G5586" t="str">
            <v>Bijao</v>
          </cell>
        </row>
        <row r="5587">
          <cell r="A5587">
            <v>225100112</v>
          </cell>
          <cell r="B5587" t="str">
            <v>Calathea rubribracteata H.Kenn.</v>
          </cell>
          <cell r="C5587" t="str">
            <v>Marantaceae</v>
          </cell>
          <cell r="D5587" t="str">
            <v>Calathea</v>
          </cell>
          <cell r="E5587" t="str">
            <v>rubribracteata</v>
          </cell>
          <cell r="F5587" t="str">
            <v>H.Kenn.</v>
          </cell>
          <cell r="G5587" t="str">
            <v>-</v>
          </cell>
        </row>
        <row r="5588">
          <cell r="A5588">
            <v>225100113</v>
          </cell>
          <cell r="B5588" t="str">
            <v>Calathea striata H.Kenn.</v>
          </cell>
          <cell r="C5588" t="str">
            <v>Marantaceae</v>
          </cell>
          <cell r="D5588" t="str">
            <v>Calathea</v>
          </cell>
          <cell r="E5588" t="str">
            <v>striata</v>
          </cell>
          <cell r="F5588" t="str">
            <v>H.Kenn.</v>
          </cell>
          <cell r="G5588" t="str">
            <v>-</v>
          </cell>
        </row>
        <row r="5589">
          <cell r="A5589">
            <v>225100114</v>
          </cell>
          <cell r="B5589" t="str">
            <v>Calathea tinalandia H.Kenn.</v>
          </cell>
          <cell r="C5589" t="str">
            <v>Marantaceae</v>
          </cell>
          <cell r="D5589" t="str">
            <v>Calathea</v>
          </cell>
          <cell r="E5589" t="str">
            <v>tinalandia</v>
          </cell>
          <cell r="F5589" t="str">
            <v>H.Kenn.</v>
          </cell>
          <cell r="G5589" t="str">
            <v>-</v>
          </cell>
        </row>
        <row r="5590">
          <cell r="A5590">
            <v>225101100</v>
          </cell>
          <cell r="B5590" t="str">
            <v>Ctenanthe ericae L.Andersson</v>
          </cell>
          <cell r="C5590" t="str">
            <v>Marantaceae</v>
          </cell>
          <cell r="D5590" t="str">
            <v>Ctenanthe</v>
          </cell>
          <cell r="E5590" t="str">
            <v>ericae</v>
          </cell>
          <cell r="F5590" t="str">
            <v>L.Andersson</v>
          </cell>
          <cell r="G5590" t="str">
            <v>-</v>
          </cell>
        </row>
        <row r="5591">
          <cell r="A5591">
            <v>225102100</v>
          </cell>
          <cell r="B5591" t="str">
            <v>Goeppertia sp.</v>
          </cell>
          <cell r="C5591" t="str">
            <v>Marantaceae</v>
          </cell>
          <cell r="D5591" t="str">
            <v>Goeppertia</v>
          </cell>
          <cell r="E5591" t="str">
            <v>sp.</v>
          </cell>
          <cell r="F5591" t="str">
            <v>-</v>
          </cell>
          <cell r="G5591" t="str">
            <v>-</v>
          </cell>
        </row>
        <row r="5592">
          <cell r="A5592">
            <v>225102101</v>
          </cell>
          <cell r="B5592" t="str">
            <v>Goeppertia acuminata (Steyerm.) Borchs. &amp; S.Suárez</v>
          </cell>
          <cell r="C5592" t="str">
            <v>Marantaceae</v>
          </cell>
          <cell r="D5592" t="str">
            <v>Goeppertia</v>
          </cell>
          <cell r="E5592" t="str">
            <v>acuminata</v>
          </cell>
          <cell r="F5592" t="str">
            <v>(Steyerm.) Borchs. &amp; S.Suárez</v>
          </cell>
          <cell r="G5592" t="str">
            <v>-</v>
          </cell>
        </row>
        <row r="5593">
          <cell r="A5593">
            <v>225102102</v>
          </cell>
          <cell r="B5593" t="str">
            <v>Goeppertia allouia (Aubl.) Borchs. &amp; S.Suárez</v>
          </cell>
          <cell r="C5593" t="str">
            <v>Marantaceae</v>
          </cell>
          <cell r="D5593" t="str">
            <v>Goeppertia</v>
          </cell>
          <cell r="E5593" t="str">
            <v>allouia</v>
          </cell>
          <cell r="F5593" t="str">
            <v>(Aubl.) Borchs. &amp; S.Suárez</v>
          </cell>
          <cell r="G5593" t="str">
            <v>Dale dale</v>
          </cell>
        </row>
        <row r="5594">
          <cell r="A5594">
            <v>225102103</v>
          </cell>
          <cell r="B5594" t="str">
            <v>Goeppertia altissima (Poepp. &amp; Endl.) Borchs. &amp; S.Suárez</v>
          </cell>
          <cell r="C5594" t="str">
            <v>Marantaceae</v>
          </cell>
          <cell r="D5594" t="str">
            <v>Goeppertia</v>
          </cell>
          <cell r="E5594" t="str">
            <v>altissima</v>
          </cell>
          <cell r="F5594" t="str">
            <v>(Poepp. &amp; Endl.) Borchs. &amp; S.Suárez</v>
          </cell>
          <cell r="G5594" t="str">
            <v>Naranja</v>
          </cell>
        </row>
        <row r="5595">
          <cell r="A5595">
            <v>225102104</v>
          </cell>
          <cell r="B5595" t="str">
            <v>Goeppertia angustifolia (Körn.) Borchs. &amp; S.Suárez</v>
          </cell>
          <cell r="C5595" t="str">
            <v>Marantaceae</v>
          </cell>
          <cell r="D5595" t="str">
            <v>Goeppertia</v>
          </cell>
          <cell r="E5595" t="str">
            <v>angustifolia</v>
          </cell>
          <cell r="F5595" t="str">
            <v>(Körn.) Borchs. &amp; S.Suárez</v>
          </cell>
          <cell r="G5595" t="str">
            <v>-</v>
          </cell>
        </row>
        <row r="5596">
          <cell r="A5596">
            <v>225102105</v>
          </cell>
          <cell r="B5596" t="str">
            <v>Goeppertia attenuata (H.A.Kenn.) Borchs. &amp; S.Suárez</v>
          </cell>
          <cell r="C5596" t="str">
            <v>Marantaceae</v>
          </cell>
          <cell r="D5596" t="str">
            <v>Goeppertia</v>
          </cell>
          <cell r="E5596" t="str">
            <v>attenuata</v>
          </cell>
          <cell r="F5596" t="str">
            <v>(H.A.Kenn.) Borchs. &amp; S.Suárez</v>
          </cell>
          <cell r="G5596" t="str">
            <v>-</v>
          </cell>
        </row>
        <row r="5597">
          <cell r="A5597">
            <v>225102106</v>
          </cell>
          <cell r="B5597" t="str">
            <v>Goeppertia bantae (H.A.Kenn.) Borchs. &amp; S.Suárez</v>
          </cell>
          <cell r="C5597" t="str">
            <v>Marantaceae</v>
          </cell>
          <cell r="D5597" t="str">
            <v>Goeppertia</v>
          </cell>
          <cell r="E5597" t="str">
            <v>bantae</v>
          </cell>
          <cell r="F5597" t="str">
            <v>(H.A.Kenn.) Borchs. &amp; S.Suárez</v>
          </cell>
          <cell r="G5597" t="str">
            <v>Bijagua rayo | Platanillo | Platanilla</v>
          </cell>
        </row>
        <row r="5598">
          <cell r="A5598">
            <v>225102107</v>
          </cell>
          <cell r="B5598" t="str">
            <v>Goeppertia brasiliensis (Körn.) Borchs. &amp; S.Suárez</v>
          </cell>
          <cell r="C5598" t="str">
            <v>Marantaceae</v>
          </cell>
          <cell r="D5598" t="str">
            <v>Goeppertia</v>
          </cell>
          <cell r="E5598" t="str">
            <v>brasiliensis</v>
          </cell>
          <cell r="F5598" t="str">
            <v>(Körn.) Borchs. &amp; S.Suárez</v>
          </cell>
          <cell r="G5598" t="str">
            <v>-</v>
          </cell>
        </row>
        <row r="5599">
          <cell r="A5599">
            <v>225102108</v>
          </cell>
          <cell r="B5599" t="str">
            <v>Goeppertia capitata (Ruiz &amp; Pav.) Borchs. &amp; S.Suárez</v>
          </cell>
          <cell r="C5599" t="str">
            <v>Marantaceae</v>
          </cell>
          <cell r="D5599" t="str">
            <v>Goeppertia</v>
          </cell>
          <cell r="E5599" t="str">
            <v>capitata</v>
          </cell>
          <cell r="F5599" t="str">
            <v>(Ruiz &amp; Pav.) Borchs. &amp; S.Suárez</v>
          </cell>
          <cell r="G5599" t="str">
            <v>-</v>
          </cell>
        </row>
        <row r="5600">
          <cell r="A5600">
            <v>225102109</v>
          </cell>
          <cell r="B5600" t="str">
            <v>Goeppertia caquetensis (S.Suárez &amp; Galeano) Borchs. &amp; S.Suárez</v>
          </cell>
          <cell r="C5600" t="str">
            <v>Marantaceae</v>
          </cell>
          <cell r="D5600" t="str">
            <v>Goeppertia</v>
          </cell>
          <cell r="E5600" t="str">
            <v>caquetensis</v>
          </cell>
          <cell r="F5600" t="str">
            <v>(S.Suárez &amp; Galeano) Borchs. &amp; S.Suárez</v>
          </cell>
          <cell r="G5600" t="str">
            <v>-</v>
          </cell>
        </row>
        <row r="5601">
          <cell r="A5601">
            <v>225102110</v>
          </cell>
          <cell r="B5601" t="str">
            <v>Goeppertia cataractarum (K. Schum.) Borchs. &amp; S.Suárez</v>
          </cell>
          <cell r="C5601" t="str">
            <v>Marantaceae</v>
          </cell>
          <cell r="D5601" t="str">
            <v>Goeppertia</v>
          </cell>
          <cell r="E5601" t="str">
            <v>cataractarum</v>
          </cell>
          <cell r="F5601" t="str">
            <v>(K. Schum.) Borchs. &amp; S.Suárez</v>
          </cell>
          <cell r="G5601" t="str">
            <v>-</v>
          </cell>
        </row>
        <row r="5602">
          <cell r="A5602">
            <v>225102111</v>
          </cell>
          <cell r="B5602" t="str">
            <v>Goeppertia clivorum (H.A.Kenn.) Borchs. &amp; S.Suárez</v>
          </cell>
          <cell r="C5602" t="str">
            <v>Marantaceae</v>
          </cell>
          <cell r="D5602" t="str">
            <v>Goeppertia</v>
          </cell>
          <cell r="E5602" t="str">
            <v>clivorum</v>
          </cell>
          <cell r="F5602" t="str">
            <v>(H.A.Kenn.) Borchs. &amp; S.Suárez</v>
          </cell>
          <cell r="G5602" t="str">
            <v>-</v>
          </cell>
        </row>
        <row r="5603">
          <cell r="A5603">
            <v>225102112</v>
          </cell>
          <cell r="B5603" t="str">
            <v>Goeppertia comosa (L.f.) Borchs. &amp; S.Suárez</v>
          </cell>
          <cell r="C5603" t="str">
            <v>Marantaceae</v>
          </cell>
          <cell r="D5603" t="str">
            <v>Goeppertia</v>
          </cell>
          <cell r="E5603" t="str">
            <v>comosa</v>
          </cell>
          <cell r="F5603" t="str">
            <v>(L.f.) Borchs. &amp; S.Suárez</v>
          </cell>
          <cell r="G5603" t="str">
            <v>Bijao</v>
          </cell>
        </row>
        <row r="5604">
          <cell r="A5604">
            <v>225102113</v>
          </cell>
          <cell r="B5604" t="str">
            <v>Goeppertia compacta (S.Suárez &amp; Galeano) Borchs. &amp; S.Suárez</v>
          </cell>
          <cell r="C5604" t="str">
            <v>Marantaceae</v>
          </cell>
          <cell r="D5604" t="str">
            <v>Goeppertia</v>
          </cell>
          <cell r="E5604" t="str">
            <v>compacta</v>
          </cell>
          <cell r="F5604" t="str">
            <v>(S.Suárez &amp; Galeano) Borchs. &amp; S.Suárez</v>
          </cell>
          <cell r="G5604" t="str">
            <v>-</v>
          </cell>
        </row>
        <row r="5605">
          <cell r="A5605">
            <v>225102114</v>
          </cell>
          <cell r="B5605" t="str">
            <v>Goeppertia contrafenestra (H.A.Kenn.) Borchs. &amp; S.Suárez</v>
          </cell>
          <cell r="C5605" t="str">
            <v>Marantaceae</v>
          </cell>
          <cell r="D5605" t="str">
            <v>Goeppertia</v>
          </cell>
          <cell r="E5605" t="str">
            <v>contrafenestra</v>
          </cell>
          <cell r="F5605" t="str">
            <v>(H.A.Kenn.) Borchs. &amp; S.Suárez</v>
          </cell>
          <cell r="G5605" t="str">
            <v>-</v>
          </cell>
        </row>
        <row r="5606">
          <cell r="A5606">
            <v>225102115</v>
          </cell>
          <cell r="B5606" t="str">
            <v>Goeppertia curaraya (H.A.Kenn.) Borchs. &amp; S.Suárez</v>
          </cell>
          <cell r="C5606" t="str">
            <v>Marantaceae</v>
          </cell>
          <cell r="D5606" t="str">
            <v>Goeppertia</v>
          </cell>
          <cell r="E5606" t="str">
            <v>curaraya</v>
          </cell>
          <cell r="F5606" t="str">
            <v>(H.A.Kenn.) Borchs. &amp; S.Suárez</v>
          </cell>
          <cell r="G5606" t="str">
            <v>-</v>
          </cell>
        </row>
        <row r="5607">
          <cell r="A5607">
            <v>225102116</v>
          </cell>
          <cell r="B5607" t="str">
            <v>Goeppertia cyclophora (Baker) Borchs. &amp; S.Suárez</v>
          </cell>
          <cell r="C5607" t="str">
            <v>Marantaceae</v>
          </cell>
          <cell r="D5607" t="str">
            <v>Goeppertia</v>
          </cell>
          <cell r="E5607" t="str">
            <v>cyclophora</v>
          </cell>
          <cell r="F5607" t="str">
            <v>(Baker) Borchs. &amp; S.Suárez</v>
          </cell>
          <cell r="G5607" t="str">
            <v>-</v>
          </cell>
        </row>
        <row r="5608">
          <cell r="A5608">
            <v>225102117</v>
          </cell>
          <cell r="B5608" t="str">
            <v>Goeppertia ecuadoriana (H.Kenn.) Borchs. &amp; S.Suárez</v>
          </cell>
          <cell r="C5608" t="str">
            <v>Marantaceae</v>
          </cell>
          <cell r="D5608" t="str">
            <v>Goeppertia</v>
          </cell>
          <cell r="E5608" t="str">
            <v>ecuadoriana</v>
          </cell>
          <cell r="F5608" t="str">
            <v>(H.Kenn.) Borchs. &amp; S.Suárez</v>
          </cell>
          <cell r="G5608" t="str">
            <v>-</v>
          </cell>
        </row>
        <row r="5609">
          <cell r="A5609">
            <v>225102118</v>
          </cell>
          <cell r="B5609" t="str">
            <v>Goeppertia enclitica (J.F.Macbr.) Borchs. &amp; S.Suárez</v>
          </cell>
          <cell r="C5609" t="str">
            <v>Marantaceae</v>
          </cell>
          <cell r="D5609" t="str">
            <v>Goeppertia</v>
          </cell>
          <cell r="E5609" t="str">
            <v>enclitica</v>
          </cell>
          <cell r="F5609" t="str">
            <v>(J.F.Macbr.) Borchs. &amp; S.Suárez</v>
          </cell>
          <cell r="G5609" t="str">
            <v>-</v>
          </cell>
        </row>
        <row r="5610">
          <cell r="A5610">
            <v>225102119</v>
          </cell>
          <cell r="B5610" t="str">
            <v>Goeppertia flavescens (Lindl.) Borchs. &amp; S.Suárez</v>
          </cell>
          <cell r="C5610" t="str">
            <v>Marantaceae</v>
          </cell>
          <cell r="D5610" t="str">
            <v>Goeppertia</v>
          </cell>
          <cell r="E5610" t="str">
            <v>flavescens</v>
          </cell>
          <cell r="F5610" t="str">
            <v>(Lindl.) Borchs. &amp; S.Suárez</v>
          </cell>
          <cell r="G5610" t="str">
            <v>-</v>
          </cell>
        </row>
        <row r="5611">
          <cell r="A5611">
            <v>225102120</v>
          </cell>
          <cell r="B5611" t="str">
            <v>Goeppertia fragilis (Gleason) Borchs. &amp; S.Suárez</v>
          </cell>
          <cell r="C5611" t="str">
            <v>Marantaceae</v>
          </cell>
          <cell r="D5611" t="str">
            <v>Goeppertia</v>
          </cell>
          <cell r="E5611" t="str">
            <v>fragilis</v>
          </cell>
          <cell r="F5611" t="str">
            <v>(Gleason) Borchs. &amp; S.Suárez</v>
          </cell>
          <cell r="G5611" t="str">
            <v>-</v>
          </cell>
        </row>
        <row r="5612">
          <cell r="A5612">
            <v>225102121</v>
          </cell>
          <cell r="B5612" t="str">
            <v>Goeppertia fucata (H.A.Kenn.) Borchs. &amp; S.Suárez</v>
          </cell>
          <cell r="C5612" t="str">
            <v>Marantaceae</v>
          </cell>
          <cell r="D5612" t="str">
            <v>Goeppertia</v>
          </cell>
          <cell r="E5612" t="str">
            <v>fucata</v>
          </cell>
          <cell r="F5612" t="str">
            <v>(H.A.Kenn.) Borchs. &amp; S.Suárez</v>
          </cell>
          <cell r="G5612" t="str">
            <v>-</v>
          </cell>
        </row>
        <row r="5613">
          <cell r="A5613">
            <v>225102122</v>
          </cell>
          <cell r="B5613" t="str">
            <v>Goeppertia laetevirens (Huber) Borchs. &amp; S.Suárez</v>
          </cell>
          <cell r="C5613" t="str">
            <v>Marantaceae</v>
          </cell>
          <cell r="D5613" t="str">
            <v>Goeppertia</v>
          </cell>
          <cell r="E5613" t="str">
            <v>laetevirens</v>
          </cell>
          <cell r="F5613" t="str">
            <v>(Huber) Borchs. &amp; S.Suárez</v>
          </cell>
          <cell r="G5613" t="str">
            <v>-</v>
          </cell>
        </row>
        <row r="5614">
          <cell r="A5614">
            <v>225102123</v>
          </cell>
          <cell r="B5614" t="str">
            <v>Goeppertia lagoagriana (H.A.Kenn.) Borchs. &amp; S.Suárez</v>
          </cell>
          <cell r="C5614" t="str">
            <v>Marantaceae</v>
          </cell>
          <cell r="D5614" t="str">
            <v>Goeppertia</v>
          </cell>
          <cell r="E5614" t="str">
            <v>lagoagriana</v>
          </cell>
          <cell r="F5614" t="str">
            <v>(H.A.Kenn.) Borchs. &amp; S.Suárez</v>
          </cell>
          <cell r="G5614" t="str">
            <v>-</v>
          </cell>
        </row>
        <row r="5615">
          <cell r="A5615">
            <v>225102124</v>
          </cell>
          <cell r="B5615" t="str">
            <v>Goeppertia lanata (Petersen) Borchs. &amp; S.Suárez</v>
          </cell>
          <cell r="C5615" t="str">
            <v>Marantaceae</v>
          </cell>
          <cell r="D5615" t="str">
            <v>Goeppertia</v>
          </cell>
          <cell r="E5615" t="str">
            <v>lanata</v>
          </cell>
          <cell r="F5615" t="str">
            <v>(Petersen) Borchs. &amp; S.Suárez</v>
          </cell>
          <cell r="G5615" t="str">
            <v>-</v>
          </cell>
        </row>
        <row r="5616">
          <cell r="A5616">
            <v>225102125</v>
          </cell>
          <cell r="B5616" t="str">
            <v>Goeppertia latifolia (Link) Borchs. &amp; S.Suárez</v>
          </cell>
          <cell r="C5616" t="str">
            <v>Marantaceae</v>
          </cell>
          <cell r="D5616" t="str">
            <v>Goeppertia</v>
          </cell>
          <cell r="E5616" t="str">
            <v>latifolia</v>
          </cell>
          <cell r="F5616" t="str">
            <v>(Link) Borchs. &amp; S.Suárez</v>
          </cell>
          <cell r="G5616" t="str">
            <v>Bijao cuero</v>
          </cell>
        </row>
        <row r="5617">
          <cell r="A5617">
            <v>225102126</v>
          </cell>
          <cell r="B5617" t="str">
            <v>Goeppertia loeseneri (J.F.Macbr.) Borchs. &amp; S.Suárez</v>
          </cell>
          <cell r="C5617" t="str">
            <v>Marantaceae</v>
          </cell>
          <cell r="D5617" t="str">
            <v>Goeppertia</v>
          </cell>
          <cell r="E5617" t="str">
            <v>loeseneri</v>
          </cell>
          <cell r="F5617" t="str">
            <v>(J.F.Macbr.) Borchs. &amp; S.Suárez</v>
          </cell>
          <cell r="G5617" t="str">
            <v>-</v>
          </cell>
        </row>
        <row r="5618">
          <cell r="A5618">
            <v>225102127</v>
          </cell>
          <cell r="B5618" t="str">
            <v>Goeppertia marantifolia (Standl.) Borchs. &amp; S.Suárez</v>
          </cell>
          <cell r="C5618" t="str">
            <v>Marantaceae</v>
          </cell>
          <cell r="D5618" t="str">
            <v>Goeppertia</v>
          </cell>
          <cell r="E5618" t="str">
            <v>marantifolia</v>
          </cell>
          <cell r="F5618" t="str">
            <v>(Standl.) Borchs. &amp; S.Suárez</v>
          </cell>
          <cell r="G5618" t="str">
            <v>-</v>
          </cell>
        </row>
        <row r="5619">
          <cell r="A5619">
            <v>225102128</v>
          </cell>
          <cell r="B5619" t="str">
            <v>Goeppertia metallica (Planch. &amp; Linden) Borchs. &amp; S.Suárez</v>
          </cell>
          <cell r="C5619" t="str">
            <v>Marantaceae</v>
          </cell>
          <cell r="D5619" t="str">
            <v>Goeppertia</v>
          </cell>
          <cell r="E5619" t="str">
            <v>metallica</v>
          </cell>
          <cell r="F5619" t="str">
            <v>(Planch. &amp; Linden) Borchs. &amp; S.Suárez</v>
          </cell>
          <cell r="G5619" t="str">
            <v>-</v>
          </cell>
        </row>
        <row r="5620">
          <cell r="A5620">
            <v>225102129</v>
          </cell>
          <cell r="B5620" t="str">
            <v>Goeppertia micans (L.Mathieu) Borchs. &amp; S.Suárez</v>
          </cell>
          <cell r="C5620" t="str">
            <v>Marantaceae</v>
          </cell>
          <cell r="D5620" t="str">
            <v>Goeppertia</v>
          </cell>
          <cell r="E5620" t="str">
            <v>micans</v>
          </cell>
          <cell r="F5620" t="str">
            <v>(L.Mathieu) Borchs. &amp; S.Suárez</v>
          </cell>
          <cell r="G5620" t="str">
            <v>-</v>
          </cell>
        </row>
        <row r="5621">
          <cell r="A5621">
            <v>225102130</v>
          </cell>
          <cell r="B5621" t="str">
            <v>Goeppertia microcephala (Poepp. &amp; Endl.) Borchs. &amp; S.Suárez</v>
          </cell>
          <cell r="C5621" t="str">
            <v>Marantaceae</v>
          </cell>
          <cell r="D5621" t="str">
            <v>Goeppertia</v>
          </cell>
          <cell r="E5621" t="str">
            <v>microcephala</v>
          </cell>
          <cell r="F5621" t="str">
            <v>(Poepp. &amp; Endl.) Borchs. &amp; S.Suárez</v>
          </cell>
          <cell r="G5621" t="str">
            <v>Bijagua enana blanca</v>
          </cell>
        </row>
        <row r="5622">
          <cell r="A5622">
            <v>225102131</v>
          </cell>
          <cell r="B5622" t="str">
            <v>Goeppertia mishuyacu (J.F.Macbr.) Borchs. &amp; S.Suárez</v>
          </cell>
          <cell r="C5622" t="str">
            <v>Marantaceae</v>
          </cell>
          <cell r="D5622" t="str">
            <v>Goeppertia</v>
          </cell>
          <cell r="E5622" t="str">
            <v>mishuyacu</v>
          </cell>
          <cell r="F5622" t="str">
            <v>(J.F.Macbr.) Borchs. &amp; S.Suárez</v>
          </cell>
          <cell r="G5622" t="str">
            <v>-</v>
          </cell>
        </row>
        <row r="5623">
          <cell r="A5623">
            <v>225102132</v>
          </cell>
          <cell r="B5623" t="str">
            <v>Goeppertia neblinensis (H.A.Kenn.) Borchs. &amp; S.Suárez</v>
          </cell>
          <cell r="C5623" t="str">
            <v>Marantaceae</v>
          </cell>
          <cell r="D5623" t="str">
            <v>Goeppertia</v>
          </cell>
          <cell r="E5623" t="str">
            <v>neblinensis</v>
          </cell>
          <cell r="F5623" t="str">
            <v>(H.A.Kenn.) Borchs. &amp; S.Suárez</v>
          </cell>
          <cell r="G5623" t="str">
            <v>-</v>
          </cell>
        </row>
        <row r="5624">
          <cell r="A5624">
            <v>225102133</v>
          </cell>
          <cell r="B5624" t="str">
            <v>Goeppertia paucifolia (H.A.Kenn.) Borchs. &amp; S.Suárez</v>
          </cell>
          <cell r="C5624" t="str">
            <v>Marantaceae</v>
          </cell>
          <cell r="D5624" t="str">
            <v>Goeppertia</v>
          </cell>
          <cell r="E5624" t="str">
            <v>paucifolia</v>
          </cell>
          <cell r="F5624" t="str">
            <v>(H.A.Kenn.) Borchs. &amp; S.Suárez</v>
          </cell>
          <cell r="G5624" t="str">
            <v>-</v>
          </cell>
        </row>
        <row r="5625">
          <cell r="A5625">
            <v>225102134</v>
          </cell>
          <cell r="B5625" t="str">
            <v>Goeppertia poeppigiana (H.A.Kenn.) Borchs. &amp; S.Suárez</v>
          </cell>
          <cell r="C5625" t="str">
            <v>Marantaceae</v>
          </cell>
          <cell r="D5625" t="str">
            <v>Goeppertia</v>
          </cell>
          <cell r="E5625" t="str">
            <v>poeppigiana</v>
          </cell>
          <cell r="F5625" t="str">
            <v>(H.A.Kenn.) Borchs. &amp; S.Suárez</v>
          </cell>
          <cell r="G5625" t="str">
            <v>Bijagua amarilla</v>
          </cell>
        </row>
        <row r="5626">
          <cell r="A5626">
            <v>225102135</v>
          </cell>
          <cell r="B5626" t="str">
            <v>Goeppertia propinqua (Poepp. &amp; Endl.) Borchs. &amp; S.Suárez</v>
          </cell>
          <cell r="C5626" t="str">
            <v>Marantaceae</v>
          </cell>
          <cell r="D5626" t="str">
            <v>Goeppertia</v>
          </cell>
          <cell r="E5626" t="str">
            <v>propinqua</v>
          </cell>
          <cell r="F5626" t="str">
            <v>(Poepp. &amp; Endl.) Borchs. &amp; S.Suárez</v>
          </cell>
          <cell r="G5626" t="str">
            <v>-</v>
          </cell>
        </row>
        <row r="5627">
          <cell r="A5627">
            <v>225102136</v>
          </cell>
          <cell r="B5627" t="str">
            <v>Goeppertia roseobracteata (H.A.Kenn.) Borchs. &amp; S.Suárez</v>
          </cell>
          <cell r="C5627" t="str">
            <v>Marantaceae</v>
          </cell>
          <cell r="D5627" t="str">
            <v>Goeppertia</v>
          </cell>
          <cell r="E5627" t="str">
            <v>roseobracteata</v>
          </cell>
          <cell r="F5627" t="str">
            <v>(H.A.Kenn.) Borchs. &amp; S.Suárez</v>
          </cell>
          <cell r="G5627" t="str">
            <v>-</v>
          </cell>
        </row>
        <row r="5628">
          <cell r="A5628">
            <v>225102137</v>
          </cell>
          <cell r="B5628" t="str">
            <v>Goeppertia roseopicta (Linden) Borchs. &amp; S.Suárez</v>
          </cell>
          <cell r="C5628" t="str">
            <v>Marantaceae</v>
          </cell>
          <cell r="D5628" t="str">
            <v>Goeppertia</v>
          </cell>
          <cell r="E5628" t="str">
            <v>roseopicta</v>
          </cell>
          <cell r="F5628" t="str">
            <v>(Linden) Borchs. &amp; S.Suárez</v>
          </cell>
          <cell r="G5628" t="str">
            <v>-</v>
          </cell>
        </row>
        <row r="5629">
          <cell r="A5629">
            <v>225102138</v>
          </cell>
          <cell r="B5629" t="str">
            <v>Goeppertia silvosa (J.F.Macbr.) Borchs. &amp; S.Suárez</v>
          </cell>
          <cell r="C5629" t="str">
            <v>Marantaceae</v>
          </cell>
          <cell r="D5629" t="str">
            <v>Goeppertia</v>
          </cell>
          <cell r="E5629" t="str">
            <v>silvosa</v>
          </cell>
          <cell r="F5629" t="str">
            <v>(J.F.Macbr.) Borchs. &amp; S.Suárez</v>
          </cell>
          <cell r="G5629" t="str">
            <v>-</v>
          </cell>
        </row>
        <row r="5630">
          <cell r="A5630">
            <v>225102139</v>
          </cell>
          <cell r="B5630" t="str">
            <v>Goeppertia standleyi (J.F.Macbr.) Borchs. &amp; S.Suárez</v>
          </cell>
          <cell r="C5630" t="str">
            <v>Marantaceae</v>
          </cell>
          <cell r="D5630" t="str">
            <v>Goeppertia</v>
          </cell>
          <cell r="E5630" t="str">
            <v>standleyi</v>
          </cell>
          <cell r="F5630" t="str">
            <v>(J.F.Macbr.) Borchs. &amp; S.Suárez</v>
          </cell>
          <cell r="G5630" t="str">
            <v>-</v>
          </cell>
        </row>
        <row r="5631">
          <cell r="A5631">
            <v>225102140</v>
          </cell>
          <cell r="B5631" t="str">
            <v>Goeppertia straminea (Petersen) Borchs. &amp; S.Suárez</v>
          </cell>
          <cell r="C5631" t="str">
            <v>Marantaceae</v>
          </cell>
          <cell r="D5631" t="str">
            <v>Goeppertia</v>
          </cell>
          <cell r="E5631" t="str">
            <v>straminea</v>
          </cell>
          <cell r="F5631" t="str">
            <v>(Petersen) Borchs. &amp; S.Suárez</v>
          </cell>
          <cell r="G5631" t="str">
            <v>-</v>
          </cell>
        </row>
        <row r="5632">
          <cell r="A5632">
            <v>225102141</v>
          </cell>
          <cell r="B5632" t="str">
            <v>Goeppertia undulata (Linden &amp; André) Borchs. &amp; S.Suárez</v>
          </cell>
          <cell r="C5632" t="str">
            <v>Marantaceae</v>
          </cell>
          <cell r="D5632" t="str">
            <v>Goeppertia</v>
          </cell>
          <cell r="E5632" t="str">
            <v>undulata</v>
          </cell>
          <cell r="F5632" t="str">
            <v>(Linden &amp; André) Borchs. &amp; S.Suárez</v>
          </cell>
          <cell r="G5632" t="str">
            <v>-</v>
          </cell>
        </row>
        <row r="5633">
          <cell r="A5633">
            <v>225102142</v>
          </cell>
          <cell r="B5633" t="str">
            <v>Goeppertia ursina (Standl.) Borchs. &amp; S.Suárez</v>
          </cell>
          <cell r="C5633" t="str">
            <v>Marantaceae</v>
          </cell>
          <cell r="D5633" t="str">
            <v>Goeppertia</v>
          </cell>
          <cell r="E5633" t="str">
            <v>ursina</v>
          </cell>
          <cell r="F5633" t="str">
            <v>(Standl.) Borchs. &amp; S.Suárez</v>
          </cell>
          <cell r="G5633" t="str">
            <v>-</v>
          </cell>
        </row>
        <row r="5634">
          <cell r="A5634">
            <v>225102143</v>
          </cell>
          <cell r="B5634" t="str">
            <v>Goeppertia variegata (K.Koch) Borchs. &amp; S.Suárez</v>
          </cell>
          <cell r="C5634" t="str">
            <v>Marantaceae</v>
          </cell>
          <cell r="D5634" t="str">
            <v>Goeppertia</v>
          </cell>
          <cell r="E5634" t="str">
            <v>variegata</v>
          </cell>
          <cell r="F5634" t="str">
            <v>(K.Koch) Borchs. &amp; S.Suárez</v>
          </cell>
          <cell r="G5634" t="str">
            <v>Bijao | Bijao negro</v>
          </cell>
        </row>
        <row r="5635">
          <cell r="A5635">
            <v>225102144</v>
          </cell>
          <cell r="B5635" t="str">
            <v>Goeppertia villosa (G.Don) Borchs. &amp; S.Suárez</v>
          </cell>
          <cell r="C5635" t="str">
            <v>Marantaceae</v>
          </cell>
          <cell r="D5635" t="str">
            <v>Goeppertia</v>
          </cell>
          <cell r="E5635" t="str">
            <v>villosa</v>
          </cell>
          <cell r="F5635" t="str">
            <v>(G.Don) Borchs. &amp; S.Suárez</v>
          </cell>
          <cell r="G5635" t="str">
            <v>-</v>
          </cell>
        </row>
        <row r="5636">
          <cell r="A5636">
            <v>225102145</v>
          </cell>
          <cell r="B5636" t="str">
            <v>Goeppertia zingiberina (Körn.) Borchs. &amp; S.Suárez</v>
          </cell>
          <cell r="C5636" t="str">
            <v>Marantaceae</v>
          </cell>
          <cell r="D5636" t="str">
            <v>Goeppertia</v>
          </cell>
          <cell r="E5636" t="str">
            <v>zingiberina</v>
          </cell>
          <cell r="F5636" t="str">
            <v>(Körn.) Borchs. &amp; S.Suárez</v>
          </cell>
          <cell r="G5636" t="str">
            <v>-</v>
          </cell>
        </row>
        <row r="5637">
          <cell r="A5637">
            <v>225103100</v>
          </cell>
          <cell r="B5637" t="str">
            <v>Hylaeanthe sp.</v>
          </cell>
          <cell r="C5637" t="str">
            <v>Marantaceae</v>
          </cell>
          <cell r="D5637" t="str">
            <v>Hylaeanthe</v>
          </cell>
          <cell r="E5637" t="str">
            <v>sp.</v>
          </cell>
          <cell r="F5637" t="str">
            <v>-</v>
          </cell>
          <cell r="G5637" t="str">
            <v>-</v>
          </cell>
        </row>
        <row r="5638">
          <cell r="A5638">
            <v>225103101</v>
          </cell>
          <cell r="B5638" t="str">
            <v>Hylaeanthe hexantha (Poepp. &amp; Endl.) A.M.E.Jonker &amp; Jonker</v>
          </cell>
          <cell r="C5638" t="str">
            <v>Marantaceae</v>
          </cell>
          <cell r="D5638" t="str">
            <v>Hylaeanthe</v>
          </cell>
          <cell r="E5638" t="str">
            <v>hexantha</v>
          </cell>
          <cell r="F5638" t="str">
            <v>(Poepp. &amp; Endl.) A.M.E.Jonker &amp; Jonker</v>
          </cell>
          <cell r="G5638" t="str">
            <v>-</v>
          </cell>
        </row>
        <row r="5639">
          <cell r="A5639">
            <v>225103102</v>
          </cell>
          <cell r="B5639" t="str">
            <v>Hylaeanthe unilateralis (Poepp. &amp; Endl.) A.M.E.Jonker &amp; Jonker</v>
          </cell>
          <cell r="C5639" t="str">
            <v>Marantaceae</v>
          </cell>
          <cell r="D5639" t="str">
            <v>Hylaeanthe</v>
          </cell>
          <cell r="E5639" t="str">
            <v>unilateralis</v>
          </cell>
          <cell r="F5639" t="str">
            <v>(Poepp. &amp; Endl.) A.M.E.Jonker &amp; Jonker</v>
          </cell>
          <cell r="G5639" t="str">
            <v>-</v>
          </cell>
        </row>
        <row r="5640">
          <cell r="A5640">
            <v>225104100</v>
          </cell>
          <cell r="B5640" t="str">
            <v>Ischnosiphon sp.</v>
          </cell>
          <cell r="C5640" t="str">
            <v>Marantaceae</v>
          </cell>
          <cell r="D5640" t="str">
            <v>Ischnosiphon</v>
          </cell>
          <cell r="E5640" t="str">
            <v>sp.</v>
          </cell>
          <cell r="F5640" t="str">
            <v>-</v>
          </cell>
          <cell r="G5640" t="str">
            <v>-</v>
          </cell>
        </row>
        <row r="5641">
          <cell r="A5641">
            <v>225104101</v>
          </cell>
          <cell r="B5641" t="str">
            <v>Ischnosiphon arouma (Aubl.) Körn.</v>
          </cell>
          <cell r="C5641" t="str">
            <v>Marantaceae</v>
          </cell>
          <cell r="D5641" t="str">
            <v>Ischnosiphon</v>
          </cell>
          <cell r="E5641" t="str">
            <v>arouma</v>
          </cell>
          <cell r="F5641" t="str">
            <v>(Aubl.) Körn.</v>
          </cell>
          <cell r="G5641" t="str">
            <v>Guarumo | Lengua de vaca | Bobona | Canilla de tente | Balai | balayo</v>
          </cell>
        </row>
        <row r="5642">
          <cell r="A5642">
            <v>225104102</v>
          </cell>
          <cell r="B5642" t="str">
            <v>Ischnosiphon cannoideus L.Andersson</v>
          </cell>
          <cell r="C5642" t="str">
            <v>Marantaceae</v>
          </cell>
          <cell r="D5642" t="str">
            <v>Ischnosiphon</v>
          </cell>
          <cell r="E5642" t="str">
            <v>cannoideus</v>
          </cell>
          <cell r="F5642" t="str">
            <v>L.Andersson</v>
          </cell>
          <cell r="G5642" t="str">
            <v>-</v>
          </cell>
        </row>
        <row r="5643">
          <cell r="A5643">
            <v>225104103</v>
          </cell>
          <cell r="B5643" t="str">
            <v>Ischnosiphon caudatus L.Andersson</v>
          </cell>
          <cell r="C5643" t="str">
            <v>Marantaceae</v>
          </cell>
          <cell r="D5643" t="str">
            <v>Ischnosiphon</v>
          </cell>
          <cell r="E5643" t="str">
            <v>caudatus</v>
          </cell>
          <cell r="F5643" t="str">
            <v>L.Andersson</v>
          </cell>
          <cell r="G5643" t="str">
            <v>Vaqueta</v>
          </cell>
        </row>
        <row r="5644">
          <cell r="A5644">
            <v>225104104</v>
          </cell>
          <cell r="B5644" t="str">
            <v>Ischnosiphon cerotus Loes.</v>
          </cell>
          <cell r="C5644" t="str">
            <v>Marantaceae</v>
          </cell>
          <cell r="D5644" t="str">
            <v>Ischnosiphon</v>
          </cell>
          <cell r="E5644" t="str">
            <v>cerotus</v>
          </cell>
          <cell r="F5644" t="str">
            <v>Loes.</v>
          </cell>
          <cell r="G5644" t="str">
            <v>-</v>
          </cell>
        </row>
        <row r="5645">
          <cell r="A5645">
            <v>225104105</v>
          </cell>
          <cell r="B5645" t="str">
            <v>Ischnosiphon colombianus L.Andersson</v>
          </cell>
          <cell r="C5645" t="str">
            <v>Marantaceae</v>
          </cell>
          <cell r="D5645" t="str">
            <v>Ischnosiphon</v>
          </cell>
          <cell r="E5645" t="str">
            <v>colombianus</v>
          </cell>
          <cell r="F5645" t="str">
            <v>L.Andersson</v>
          </cell>
          <cell r="G5645" t="str">
            <v>-</v>
          </cell>
        </row>
        <row r="5646">
          <cell r="A5646">
            <v>225104106</v>
          </cell>
          <cell r="B5646" t="str">
            <v>Ischnosiphon gracilis (Rudge) Körn.</v>
          </cell>
          <cell r="C5646" t="str">
            <v>Marantaceae</v>
          </cell>
          <cell r="D5646" t="str">
            <v>Ischnosiphon</v>
          </cell>
          <cell r="E5646" t="str">
            <v>gracilis</v>
          </cell>
          <cell r="F5646" t="str">
            <v>(Rudge) Körn.</v>
          </cell>
          <cell r="G5646" t="str">
            <v>Bejuco de guamo</v>
          </cell>
        </row>
        <row r="5647">
          <cell r="A5647">
            <v>225104107</v>
          </cell>
          <cell r="B5647" t="str">
            <v>Ischnosiphon hirsutus Petersen</v>
          </cell>
          <cell r="C5647" t="str">
            <v>Marantaceae</v>
          </cell>
          <cell r="D5647" t="str">
            <v>Ischnosiphon</v>
          </cell>
          <cell r="E5647" t="str">
            <v>hirsutus</v>
          </cell>
          <cell r="F5647" t="str">
            <v>Petersen</v>
          </cell>
          <cell r="G5647" t="str">
            <v>Garganta de sapo</v>
          </cell>
        </row>
        <row r="5648">
          <cell r="A5648">
            <v>225104108</v>
          </cell>
          <cell r="B5648" t="str">
            <v>Ischnosiphon idrobonis L.Andersson</v>
          </cell>
          <cell r="C5648" t="str">
            <v>Marantaceae</v>
          </cell>
          <cell r="D5648" t="str">
            <v>Ischnosiphon</v>
          </cell>
          <cell r="E5648" t="str">
            <v>idrobonis</v>
          </cell>
          <cell r="F5648" t="str">
            <v>L.Andersson</v>
          </cell>
          <cell r="G5648" t="str">
            <v>-</v>
          </cell>
        </row>
        <row r="5649">
          <cell r="A5649">
            <v>225104109</v>
          </cell>
          <cell r="B5649" t="str">
            <v>Ischnosiphon killipii J.F.Macbr.</v>
          </cell>
          <cell r="C5649" t="str">
            <v>Marantaceae</v>
          </cell>
          <cell r="D5649" t="str">
            <v>Ischnosiphon</v>
          </cell>
          <cell r="E5649" t="str">
            <v>killipii</v>
          </cell>
          <cell r="F5649" t="str">
            <v>J.F.Macbr.</v>
          </cell>
          <cell r="G5649" t="str">
            <v>-</v>
          </cell>
        </row>
        <row r="5650">
          <cell r="A5650">
            <v>225104110</v>
          </cell>
          <cell r="B5650" t="str">
            <v>Ischnosiphon lasiocoleus Schum. ex Loes.</v>
          </cell>
          <cell r="C5650" t="str">
            <v>Marantaceae</v>
          </cell>
          <cell r="D5650" t="str">
            <v>Ischnosiphon</v>
          </cell>
          <cell r="E5650" t="str">
            <v>lasiocoleus</v>
          </cell>
          <cell r="F5650" t="str">
            <v>Schum. ex Loes.</v>
          </cell>
          <cell r="G5650" t="str">
            <v>-</v>
          </cell>
        </row>
        <row r="5651">
          <cell r="A5651">
            <v>225104111</v>
          </cell>
          <cell r="B5651" t="str">
            <v>Ischnosiphon leucophaeus (Poepp. &amp; Endl.) Körn.</v>
          </cell>
          <cell r="C5651" t="str">
            <v>Marantaceae</v>
          </cell>
          <cell r="D5651" t="str">
            <v>Ischnosiphon</v>
          </cell>
          <cell r="E5651" t="str">
            <v>leucophaeus</v>
          </cell>
          <cell r="F5651" t="str">
            <v>(Poepp. &amp; Endl.) Körn.</v>
          </cell>
          <cell r="G5651" t="str">
            <v>-</v>
          </cell>
        </row>
        <row r="5652">
          <cell r="A5652">
            <v>225104112</v>
          </cell>
          <cell r="B5652" t="str">
            <v>Ischnosiphon longiflorus K.Schum.</v>
          </cell>
          <cell r="C5652" t="str">
            <v>Marantaceae</v>
          </cell>
          <cell r="D5652" t="str">
            <v>Ischnosiphon</v>
          </cell>
          <cell r="E5652" t="str">
            <v>longiflorus</v>
          </cell>
          <cell r="F5652" t="str">
            <v>K.Schum.</v>
          </cell>
          <cell r="G5652" t="str">
            <v>-</v>
          </cell>
        </row>
        <row r="5653">
          <cell r="A5653">
            <v>225104113</v>
          </cell>
          <cell r="B5653" t="str">
            <v>Ischnosiphon macarenae L.Andersson</v>
          </cell>
          <cell r="C5653" t="str">
            <v>Marantaceae</v>
          </cell>
          <cell r="D5653" t="str">
            <v>Ischnosiphon</v>
          </cell>
          <cell r="E5653" t="str">
            <v>macarenae</v>
          </cell>
          <cell r="F5653" t="str">
            <v>L.Andersson</v>
          </cell>
          <cell r="G5653" t="str">
            <v>Bijao</v>
          </cell>
        </row>
        <row r="5654">
          <cell r="A5654">
            <v>225104114</v>
          </cell>
          <cell r="B5654" t="str">
            <v>Ischnosiphon obliquus (Rudge) Körn.</v>
          </cell>
          <cell r="C5654" t="str">
            <v>Marantaceae</v>
          </cell>
          <cell r="D5654" t="str">
            <v>Ischnosiphon</v>
          </cell>
          <cell r="E5654" t="str">
            <v>obliquus</v>
          </cell>
          <cell r="F5654" t="str">
            <v>(Rudge) Körn.</v>
          </cell>
          <cell r="G5654" t="str">
            <v>Guarumo | Canilla de tente de hoja grande | Guaruma</v>
          </cell>
        </row>
        <row r="5655">
          <cell r="A5655">
            <v>225104115</v>
          </cell>
          <cell r="B5655" t="str">
            <v>Ischnosiphon puberulus Loes.</v>
          </cell>
          <cell r="C5655" t="str">
            <v>Marantaceae</v>
          </cell>
          <cell r="D5655" t="str">
            <v>Ischnosiphon</v>
          </cell>
          <cell r="E5655" t="str">
            <v>puberulus</v>
          </cell>
          <cell r="F5655" t="str">
            <v>Loes.</v>
          </cell>
          <cell r="G5655" t="str">
            <v>Arumo balay | Canilla de tente | Canilla de tente de hoja mediana</v>
          </cell>
        </row>
        <row r="5656">
          <cell r="A5656">
            <v>225104116</v>
          </cell>
          <cell r="B5656" t="str">
            <v>Ischnosiphon rotundifolius (Poepp. &amp; Endl.) Körn.</v>
          </cell>
          <cell r="C5656" t="str">
            <v>Marantaceae</v>
          </cell>
          <cell r="D5656" t="str">
            <v>Ischnosiphon</v>
          </cell>
          <cell r="E5656" t="str">
            <v>rotundifolius</v>
          </cell>
          <cell r="F5656" t="str">
            <v>(Poepp. &amp; Endl.) Körn.</v>
          </cell>
          <cell r="G5656" t="str">
            <v>-</v>
          </cell>
        </row>
        <row r="5657">
          <cell r="A5657">
            <v>225104117</v>
          </cell>
          <cell r="B5657" t="str">
            <v>Ischnosiphon ursinus L.Andersson</v>
          </cell>
          <cell r="C5657" t="str">
            <v>Marantaceae</v>
          </cell>
          <cell r="D5657" t="str">
            <v>Ischnosiphon</v>
          </cell>
          <cell r="E5657" t="str">
            <v>ursinus</v>
          </cell>
          <cell r="F5657" t="str">
            <v>L.Andersson</v>
          </cell>
          <cell r="G5657" t="str">
            <v>-</v>
          </cell>
        </row>
        <row r="5658">
          <cell r="A5658">
            <v>225105100</v>
          </cell>
          <cell r="B5658" t="str">
            <v>Maranta sp.</v>
          </cell>
          <cell r="C5658" t="str">
            <v>Marantaceae</v>
          </cell>
          <cell r="D5658" t="str">
            <v>Maranta</v>
          </cell>
          <cell r="E5658" t="str">
            <v>sp.</v>
          </cell>
          <cell r="F5658" t="str">
            <v>-</v>
          </cell>
          <cell r="G5658" t="str">
            <v>-</v>
          </cell>
        </row>
        <row r="5659">
          <cell r="A5659">
            <v>225105101</v>
          </cell>
          <cell r="B5659" t="str">
            <v>Maranta amplifolia K.Schum.</v>
          </cell>
          <cell r="C5659" t="str">
            <v>Marantaceae</v>
          </cell>
          <cell r="D5659" t="str">
            <v>Maranta</v>
          </cell>
          <cell r="E5659" t="str">
            <v>amplifolia</v>
          </cell>
          <cell r="F5659" t="str">
            <v>K.Schum.</v>
          </cell>
          <cell r="G5659" t="str">
            <v>-</v>
          </cell>
        </row>
        <row r="5660">
          <cell r="A5660">
            <v>225105102</v>
          </cell>
          <cell r="B5660" t="str">
            <v>Maranta friedrichsthaliana Körn.</v>
          </cell>
          <cell r="C5660" t="str">
            <v>Marantaceae</v>
          </cell>
          <cell r="D5660" t="str">
            <v>Maranta</v>
          </cell>
          <cell r="E5660" t="str">
            <v>friedrichsthaliana</v>
          </cell>
          <cell r="F5660" t="str">
            <v>Körn.</v>
          </cell>
          <cell r="G5660" t="str">
            <v>-</v>
          </cell>
        </row>
        <row r="5661">
          <cell r="A5661">
            <v>225105103</v>
          </cell>
          <cell r="B5661" t="str">
            <v>Maranta gibba Sm.</v>
          </cell>
          <cell r="C5661" t="str">
            <v>Marantaceae</v>
          </cell>
          <cell r="D5661" t="str">
            <v>Maranta</v>
          </cell>
          <cell r="E5661" t="str">
            <v>gibba</v>
          </cell>
          <cell r="F5661" t="str">
            <v>Sm.</v>
          </cell>
          <cell r="G5661" t="str">
            <v>-</v>
          </cell>
        </row>
        <row r="5662">
          <cell r="A5662">
            <v>225105104</v>
          </cell>
          <cell r="B5662" t="str">
            <v>Maranta linearis L.Andersson</v>
          </cell>
          <cell r="C5662" t="str">
            <v>Marantaceae</v>
          </cell>
          <cell r="D5662" t="str">
            <v>Maranta</v>
          </cell>
          <cell r="E5662" t="str">
            <v>linearis</v>
          </cell>
          <cell r="F5662" t="str">
            <v>L.Andersson</v>
          </cell>
          <cell r="G5662" t="str">
            <v>-</v>
          </cell>
        </row>
        <row r="5663">
          <cell r="A5663">
            <v>225105105</v>
          </cell>
          <cell r="B5663" t="str">
            <v>Maranta ruiziana Körn.</v>
          </cell>
          <cell r="C5663" t="str">
            <v>Marantaceae</v>
          </cell>
          <cell r="D5663" t="str">
            <v>Maranta</v>
          </cell>
          <cell r="E5663" t="str">
            <v>ruiziana</v>
          </cell>
          <cell r="F5663" t="str">
            <v>Körn.</v>
          </cell>
          <cell r="G5663" t="str">
            <v>-</v>
          </cell>
        </row>
        <row r="5664">
          <cell r="A5664">
            <v>225106100</v>
          </cell>
          <cell r="B5664" t="str">
            <v>Monophyllanthe araracuarensis S.Suárez, Galeano &amp; H.Kenn.</v>
          </cell>
          <cell r="C5664" t="str">
            <v>Marantaceae</v>
          </cell>
          <cell r="D5664" t="str">
            <v>Monophyllanthe</v>
          </cell>
          <cell r="E5664" t="str">
            <v>araracuarensis</v>
          </cell>
          <cell r="F5664" t="str">
            <v>S.Suárez, Galeano &amp; H.Kenn.</v>
          </cell>
          <cell r="G5664" t="str">
            <v>-</v>
          </cell>
        </row>
        <row r="5665">
          <cell r="A5665">
            <v>225107100</v>
          </cell>
          <cell r="B5665" t="str">
            <v>Monotagma sp.</v>
          </cell>
          <cell r="C5665" t="str">
            <v>Marantaceae</v>
          </cell>
          <cell r="D5665" t="str">
            <v>Monotagma</v>
          </cell>
          <cell r="E5665" t="str">
            <v>sp.</v>
          </cell>
          <cell r="F5665" t="str">
            <v>-</v>
          </cell>
          <cell r="G5665" t="str">
            <v>-</v>
          </cell>
        </row>
        <row r="5666">
          <cell r="A5666">
            <v>225107101</v>
          </cell>
          <cell r="B5666" t="str">
            <v>Monotagma angustissimum Loes.</v>
          </cell>
          <cell r="C5666" t="str">
            <v>Marantaceae</v>
          </cell>
          <cell r="D5666" t="str">
            <v>Monotagma</v>
          </cell>
          <cell r="E5666" t="str">
            <v>angustissimum</v>
          </cell>
          <cell r="F5666" t="str">
            <v>Loes.</v>
          </cell>
          <cell r="G5666" t="str">
            <v>-</v>
          </cell>
        </row>
        <row r="5667">
          <cell r="A5667">
            <v>225107102</v>
          </cell>
          <cell r="B5667" t="str">
            <v>Monotagma dolosum J.F.Macbr.</v>
          </cell>
          <cell r="C5667" t="str">
            <v>Marantaceae</v>
          </cell>
          <cell r="D5667" t="str">
            <v>Monotagma</v>
          </cell>
          <cell r="E5667" t="str">
            <v>dolosum</v>
          </cell>
          <cell r="F5667" t="str">
            <v>J.F.Macbr.</v>
          </cell>
          <cell r="G5667" t="str">
            <v>-</v>
          </cell>
        </row>
        <row r="5668">
          <cell r="A5668">
            <v>225107103</v>
          </cell>
          <cell r="B5668" t="str">
            <v>Monotagma juruanum Loes.</v>
          </cell>
          <cell r="C5668" t="str">
            <v>Marantaceae</v>
          </cell>
          <cell r="D5668" t="str">
            <v>Monotagma</v>
          </cell>
          <cell r="E5668" t="str">
            <v>juruanum</v>
          </cell>
          <cell r="F5668" t="str">
            <v>Loes.</v>
          </cell>
          <cell r="G5668" t="str">
            <v>-</v>
          </cell>
        </row>
        <row r="5669">
          <cell r="A5669">
            <v>225107104</v>
          </cell>
          <cell r="B5669" t="str">
            <v>Monotagma laxum (Poepp. &amp; Endl.) K.Schum.</v>
          </cell>
          <cell r="C5669" t="str">
            <v>Marantaceae</v>
          </cell>
          <cell r="D5669" t="str">
            <v>Monotagma</v>
          </cell>
          <cell r="E5669" t="str">
            <v>laxum</v>
          </cell>
          <cell r="F5669" t="str">
            <v>(Poepp. &amp; Endl.) K.Schum.</v>
          </cell>
          <cell r="G5669" t="str">
            <v>Lengua de vaca | Canilla de tente</v>
          </cell>
        </row>
        <row r="5670">
          <cell r="A5670">
            <v>225107105</v>
          </cell>
          <cell r="B5670" t="str">
            <v>Monotagma plurispicatum (Körn.) K.Schum.</v>
          </cell>
          <cell r="C5670" t="str">
            <v>Marantaceae</v>
          </cell>
          <cell r="D5670" t="str">
            <v>Monotagma</v>
          </cell>
          <cell r="E5670" t="str">
            <v>plurispicatum</v>
          </cell>
          <cell r="F5670" t="str">
            <v>(Körn.) K.Schum.</v>
          </cell>
          <cell r="G5670" t="str">
            <v>Platanillo</v>
          </cell>
        </row>
        <row r="5671">
          <cell r="A5671">
            <v>225107106</v>
          </cell>
          <cell r="B5671" t="str">
            <v>Monotagma secundum (Petersen) Schum.</v>
          </cell>
          <cell r="C5671" t="str">
            <v>Marantaceae</v>
          </cell>
          <cell r="D5671" t="str">
            <v>Monotagma</v>
          </cell>
          <cell r="E5671" t="str">
            <v>secundum</v>
          </cell>
          <cell r="F5671" t="str">
            <v>(Petersen) Schum.</v>
          </cell>
          <cell r="G5671" t="str">
            <v>Platanillo</v>
          </cell>
        </row>
        <row r="5672">
          <cell r="A5672">
            <v>225107107</v>
          </cell>
          <cell r="B5672" t="str">
            <v>Monotagma smaragdinum (Lindl.) K.Schum.</v>
          </cell>
          <cell r="C5672" t="str">
            <v>Marantaceae</v>
          </cell>
          <cell r="D5672" t="str">
            <v>Monotagma</v>
          </cell>
          <cell r="E5672" t="str">
            <v>smaragdinum</v>
          </cell>
          <cell r="F5672" t="str">
            <v>(Lindl.) K.Schum.</v>
          </cell>
          <cell r="G5672" t="str">
            <v>-</v>
          </cell>
        </row>
        <row r="5673">
          <cell r="A5673">
            <v>225107108</v>
          </cell>
          <cell r="B5673" t="str">
            <v>Monotagma spicatum (Aubl.) J.F.Macbr.</v>
          </cell>
          <cell r="C5673" t="str">
            <v>Marantaceae</v>
          </cell>
          <cell r="D5673" t="str">
            <v>Monotagma</v>
          </cell>
          <cell r="E5673" t="str">
            <v>spicatum</v>
          </cell>
          <cell r="F5673" t="str">
            <v>(Aubl.) J.F.Macbr.</v>
          </cell>
          <cell r="G5673" t="str">
            <v>-</v>
          </cell>
        </row>
        <row r="5674">
          <cell r="A5674">
            <v>225107109</v>
          </cell>
          <cell r="B5674" t="str">
            <v>Monotagma tomentosum Loes.</v>
          </cell>
          <cell r="C5674" t="str">
            <v>Marantaceae</v>
          </cell>
          <cell r="D5674" t="str">
            <v>Monotagma</v>
          </cell>
          <cell r="E5674" t="str">
            <v>tomentosum</v>
          </cell>
          <cell r="F5674" t="str">
            <v>Loes.</v>
          </cell>
          <cell r="G5674" t="str">
            <v>-</v>
          </cell>
        </row>
        <row r="5675">
          <cell r="A5675">
            <v>225107110</v>
          </cell>
          <cell r="B5675" t="str">
            <v>Monotagma tuberosum Hagberg</v>
          </cell>
          <cell r="C5675" t="str">
            <v>Marantaceae</v>
          </cell>
          <cell r="D5675" t="str">
            <v>Monotagma</v>
          </cell>
          <cell r="E5675" t="str">
            <v>tuberosum</v>
          </cell>
          <cell r="F5675" t="str">
            <v>Hagberg</v>
          </cell>
          <cell r="G5675" t="str">
            <v>Platanillo</v>
          </cell>
        </row>
        <row r="5676">
          <cell r="A5676">
            <v>225107111</v>
          </cell>
          <cell r="B5676" t="str">
            <v>Monotagma ulei Loes.</v>
          </cell>
          <cell r="C5676" t="str">
            <v>Marantaceae</v>
          </cell>
          <cell r="D5676" t="str">
            <v>Monotagma</v>
          </cell>
          <cell r="E5676" t="str">
            <v>ulei</v>
          </cell>
          <cell r="F5676" t="str">
            <v>Loes.</v>
          </cell>
          <cell r="G5676" t="str">
            <v>-</v>
          </cell>
        </row>
        <row r="5677">
          <cell r="A5677">
            <v>225108100</v>
          </cell>
          <cell r="B5677" t="str">
            <v>Myrosma cannifolia L.f.</v>
          </cell>
          <cell r="C5677" t="str">
            <v>Marantaceae</v>
          </cell>
          <cell r="D5677" t="str">
            <v>Myrosma</v>
          </cell>
          <cell r="E5677" t="str">
            <v>cannifolia</v>
          </cell>
          <cell r="F5677" t="str">
            <v>L.f.</v>
          </cell>
          <cell r="G5677" t="str">
            <v>-</v>
          </cell>
        </row>
        <row r="5678">
          <cell r="A5678">
            <v>225109100</v>
          </cell>
          <cell r="B5678" t="str">
            <v>Pleiostachya pruinosa (Regel) K.Schum.</v>
          </cell>
          <cell r="C5678" t="str">
            <v>Marantaceae</v>
          </cell>
          <cell r="D5678" t="str">
            <v>Pleiostachya</v>
          </cell>
          <cell r="E5678" t="str">
            <v>pruinosa</v>
          </cell>
          <cell r="F5678" t="str">
            <v>(Regel) K.Schum.</v>
          </cell>
          <cell r="G5678" t="str">
            <v>-</v>
          </cell>
        </row>
        <row r="5679">
          <cell r="A5679">
            <v>225110100</v>
          </cell>
          <cell r="B5679" t="str">
            <v>Stromanthe sp.</v>
          </cell>
          <cell r="C5679" t="str">
            <v>Marantaceae</v>
          </cell>
          <cell r="D5679" t="str">
            <v>Stromanthe</v>
          </cell>
          <cell r="E5679" t="str">
            <v>sp.</v>
          </cell>
          <cell r="F5679" t="str">
            <v>-</v>
          </cell>
          <cell r="G5679" t="str">
            <v>-</v>
          </cell>
        </row>
        <row r="5680">
          <cell r="A5680">
            <v>225110101</v>
          </cell>
          <cell r="B5680" t="str">
            <v>Stromanthe jacquinii (Roem. &amp; Schult.) H.Kenn. &amp; Nicolson</v>
          </cell>
          <cell r="C5680" t="str">
            <v>Marantaceae</v>
          </cell>
          <cell r="D5680" t="str">
            <v>Stromanthe</v>
          </cell>
          <cell r="E5680" t="str">
            <v>jacquinii</v>
          </cell>
          <cell r="F5680" t="str">
            <v>(Roem. &amp; Schult.) H.Kenn. &amp; Nicolson</v>
          </cell>
          <cell r="G5680" t="str">
            <v>-</v>
          </cell>
        </row>
        <row r="5681">
          <cell r="A5681">
            <v>225110102</v>
          </cell>
          <cell r="B5681" t="str">
            <v>Stromanthe stromanthoides (J.F.Macbr.) L.Andersson</v>
          </cell>
          <cell r="C5681" t="str">
            <v>Marantaceae</v>
          </cell>
          <cell r="D5681" t="str">
            <v>Stromanthe</v>
          </cell>
          <cell r="E5681" t="str">
            <v>stromanthoides</v>
          </cell>
          <cell r="F5681" t="str">
            <v>(J.F.Macbr.) L.Andersson</v>
          </cell>
          <cell r="G5681" t="str">
            <v>Vijagua</v>
          </cell>
        </row>
        <row r="5682">
          <cell r="A5682">
            <v>225110103</v>
          </cell>
          <cell r="B5682" t="str">
            <v>Stromanthe tonckat (Aubl.) Eichler</v>
          </cell>
          <cell r="C5682" t="str">
            <v>Marantaceae</v>
          </cell>
          <cell r="D5682" t="str">
            <v>Stromanthe</v>
          </cell>
          <cell r="E5682" t="str">
            <v>tonckat</v>
          </cell>
          <cell r="F5682" t="str">
            <v>(Aubl.) Eichler</v>
          </cell>
          <cell r="G5682" t="str">
            <v>-</v>
          </cell>
        </row>
        <row r="5683">
          <cell r="A5683">
            <v>225111100</v>
          </cell>
          <cell r="B5683" t="str">
            <v>Thalia geniculata L.</v>
          </cell>
          <cell r="C5683" t="str">
            <v>Marantaceae</v>
          </cell>
          <cell r="D5683" t="str">
            <v>Thalia</v>
          </cell>
          <cell r="E5683" t="str">
            <v>geniculata</v>
          </cell>
          <cell r="F5683" t="str">
            <v>L.</v>
          </cell>
          <cell r="G5683" t="str">
            <v>-</v>
          </cell>
        </row>
        <row r="5684">
          <cell r="A5684">
            <v>226100100</v>
          </cell>
          <cell r="B5684" t="str">
            <v>Danaea sp.</v>
          </cell>
          <cell r="C5684" t="str">
            <v>Marattiaceae</v>
          </cell>
          <cell r="D5684" t="str">
            <v>Danaea</v>
          </cell>
          <cell r="E5684" t="str">
            <v>sp.</v>
          </cell>
          <cell r="F5684" t="str">
            <v>-</v>
          </cell>
          <cell r="G5684" t="str">
            <v>Nutria pajo</v>
          </cell>
        </row>
        <row r="5685">
          <cell r="A5685">
            <v>226100101</v>
          </cell>
          <cell r="B5685" t="str">
            <v>Danaea acuminata Tuomisto &amp; R.C.Moran</v>
          </cell>
          <cell r="C5685" t="str">
            <v>Marattiaceae</v>
          </cell>
          <cell r="D5685" t="str">
            <v>Danaea</v>
          </cell>
          <cell r="E5685" t="str">
            <v>acuminata</v>
          </cell>
          <cell r="F5685" t="str">
            <v>Tuomisto &amp; R.C.Moran</v>
          </cell>
          <cell r="G5685" t="str">
            <v>Helecho</v>
          </cell>
        </row>
        <row r="5686">
          <cell r="A5686">
            <v>226100102</v>
          </cell>
          <cell r="B5686" t="str">
            <v>Danaea alansmithii Tuomisto &amp; Keskiniva</v>
          </cell>
          <cell r="C5686" t="str">
            <v>Marattiaceae</v>
          </cell>
          <cell r="D5686" t="str">
            <v>Danaea</v>
          </cell>
          <cell r="E5686" t="str">
            <v>alansmithii</v>
          </cell>
          <cell r="F5686" t="str">
            <v>Tuomisto &amp; Keskiniva</v>
          </cell>
          <cell r="G5686" t="str">
            <v>-</v>
          </cell>
        </row>
        <row r="5687">
          <cell r="A5687">
            <v>226100103</v>
          </cell>
          <cell r="B5687" t="str">
            <v>Danaea cartilaginea Christenh. &amp; Tuomisto</v>
          </cell>
          <cell r="C5687" t="str">
            <v>Marattiaceae</v>
          </cell>
          <cell r="D5687" t="str">
            <v>Danaea</v>
          </cell>
          <cell r="E5687" t="str">
            <v>cartilaginea</v>
          </cell>
          <cell r="F5687" t="str">
            <v>Christenh. &amp; Tuomisto</v>
          </cell>
          <cell r="G5687" t="str">
            <v>-</v>
          </cell>
        </row>
        <row r="5688">
          <cell r="A5688">
            <v>226100104</v>
          </cell>
          <cell r="B5688" t="str">
            <v>Danaea leprieurii Kunze</v>
          </cell>
          <cell r="C5688" t="str">
            <v>Marattiaceae</v>
          </cell>
          <cell r="D5688" t="str">
            <v>Danaea</v>
          </cell>
          <cell r="E5688" t="str">
            <v>leprieurii</v>
          </cell>
          <cell r="F5688" t="str">
            <v>Kunze</v>
          </cell>
          <cell r="G5688" t="str">
            <v>-</v>
          </cell>
        </row>
        <row r="5689">
          <cell r="A5689">
            <v>226100105</v>
          </cell>
          <cell r="B5689" t="str">
            <v>Danaea lingua-cervina Christenh. &amp; Tuomisto</v>
          </cell>
          <cell r="C5689" t="str">
            <v>Marattiaceae</v>
          </cell>
          <cell r="D5689" t="str">
            <v>Danaea</v>
          </cell>
          <cell r="E5689" t="str">
            <v>lingua-cervina</v>
          </cell>
          <cell r="F5689" t="str">
            <v>Christenh. &amp; Tuomisto</v>
          </cell>
          <cell r="G5689" t="str">
            <v>-</v>
          </cell>
        </row>
        <row r="5690">
          <cell r="A5690">
            <v>226100106</v>
          </cell>
          <cell r="B5690" t="str">
            <v>Danaea moritziana C.Presl</v>
          </cell>
          <cell r="C5690" t="str">
            <v>Marattiaceae</v>
          </cell>
          <cell r="D5690" t="str">
            <v>Danaea</v>
          </cell>
          <cell r="E5690" t="str">
            <v>moritziana</v>
          </cell>
          <cell r="F5690" t="str">
            <v>C.Presl</v>
          </cell>
          <cell r="G5690" t="str">
            <v>Helecho verde</v>
          </cell>
        </row>
        <row r="5691">
          <cell r="A5691">
            <v>226100107</v>
          </cell>
          <cell r="B5691" t="str">
            <v>Danaea nodosa (L.) Sm.</v>
          </cell>
          <cell r="C5691" t="str">
            <v>Marattiaceae</v>
          </cell>
          <cell r="D5691" t="str">
            <v>Danaea</v>
          </cell>
          <cell r="E5691" t="str">
            <v>nodosa</v>
          </cell>
          <cell r="F5691" t="str">
            <v>(L.) Sm.</v>
          </cell>
          <cell r="G5691" t="str">
            <v>-</v>
          </cell>
        </row>
        <row r="5692">
          <cell r="A5692">
            <v>226100108</v>
          </cell>
          <cell r="B5692" t="str">
            <v>Danaea oblanceolata Stolze</v>
          </cell>
          <cell r="C5692" t="str">
            <v>Marattiaceae</v>
          </cell>
          <cell r="D5692" t="str">
            <v>Danaea</v>
          </cell>
          <cell r="E5692" t="str">
            <v>oblanceolata</v>
          </cell>
          <cell r="F5692" t="str">
            <v>Stolze</v>
          </cell>
          <cell r="G5692" t="str">
            <v>-</v>
          </cell>
        </row>
        <row r="5693">
          <cell r="A5693">
            <v>226100109</v>
          </cell>
          <cell r="B5693" t="str">
            <v>Danaea simplicifolia Rudge</v>
          </cell>
          <cell r="C5693" t="str">
            <v>Marattiaceae</v>
          </cell>
          <cell r="D5693" t="str">
            <v>Danaea</v>
          </cell>
          <cell r="E5693" t="str">
            <v>simplicifolia</v>
          </cell>
          <cell r="F5693" t="str">
            <v>Rudge</v>
          </cell>
          <cell r="G5693" t="str">
            <v>Bagre pajo</v>
          </cell>
        </row>
        <row r="5694">
          <cell r="A5694">
            <v>226100110</v>
          </cell>
          <cell r="B5694" t="str">
            <v>Danaea trichomanoides Spruce ex T.Moore</v>
          </cell>
          <cell r="C5694" t="str">
            <v>Marattiaceae</v>
          </cell>
          <cell r="D5694" t="str">
            <v>Danaea</v>
          </cell>
          <cell r="E5694" t="str">
            <v>trichomanoides</v>
          </cell>
          <cell r="F5694" t="str">
            <v>Spruce ex T.Moore</v>
          </cell>
          <cell r="G5694" t="str">
            <v>-</v>
          </cell>
        </row>
        <row r="5695">
          <cell r="A5695">
            <v>226100111</v>
          </cell>
          <cell r="B5695" t="str">
            <v>Danaea ulei H.Christ</v>
          </cell>
          <cell r="C5695" t="str">
            <v>Marattiaceae</v>
          </cell>
          <cell r="D5695" t="str">
            <v>Danaea</v>
          </cell>
          <cell r="E5695" t="str">
            <v>ulei</v>
          </cell>
          <cell r="F5695" t="str">
            <v>H.Christ</v>
          </cell>
          <cell r="G5695" t="str">
            <v>-</v>
          </cell>
        </row>
        <row r="5696">
          <cell r="A5696">
            <v>226100112</v>
          </cell>
          <cell r="B5696" t="str">
            <v>Danaea vivax Christenh. &amp; Tuomisto</v>
          </cell>
          <cell r="C5696" t="str">
            <v>Marattiaceae</v>
          </cell>
          <cell r="D5696" t="str">
            <v>Danaea</v>
          </cell>
          <cell r="E5696" t="str">
            <v>vivax</v>
          </cell>
          <cell r="F5696" t="str">
            <v>Christenh. &amp; Tuomisto</v>
          </cell>
          <cell r="G5696" t="str">
            <v>-</v>
          </cell>
        </row>
        <row r="5697">
          <cell r="A5697">
            <v>227100100</v>
          </cell>
          <cell r="B5697" t="str">
            <v>Marcgravia sp.</v>
          </cell>
          <cell r="C5697" t="str">
            <v>Marcgraviaceae</v>
          </cell>
          <cell r="D5697" t="str">
            <v>Marcgravia</v>
          </cell>
          <cell r="E5697" t="str">
            <v>sp.</v>
          </cell>
          <cell r="F5697" t="str">
            <v>-</v>
          </cell>
          <cell r="G5697" t="str">
            <v>-</v>
          </cell>
        </row>
        <row r="5698">
          <cell r="A5698">
            <v>227100101</v>
          </cell>
          <cell r="B5698" t="str">
            <v>Marcgravia brownei (Triana &amp; Planch.) Krug &amp; Urb.</v>
          </cell>
          <cell r="C5698" t="str">
            <v>Marcgraviaceae</v>
          </cell>
          <cell r="D5698" t="str">
            <v>Marcgravia</v>
          </cell>
          <cell r="E5698" t="str">
            <v>brownei</v>
          </cell>
          <cell r="F5698" t="str">
            <v>(Triana &amp; Planch.) Krug &amp; Urb.</v>
          </cell>
          <cell r="G5698" t="str">
            <v>-</v>
          </cell>
        </row>
        <row r="5699">
          <cell r="A5699">
            <v>227100102</v>
          </cell>
          <cell r="B5699" t="str">
            <v>Marcgravia caudata Triana &amp; Planch.</v>
          </cell>
          <cell r="C5699" t="str">
            <v>Marcgraviaceae</v>
          </cell>
          <cell r="D5699" t="str">
            <v>Marcgravia</v>
          </cell>
          <cell r="E5699" t="str">
            <v>caudata</v>
          </cell>
          <cell r="F5699" t="str">
            <v>Triana &amp; Planch.</v>
          </cell>
          <cell r="G5699" t="str">
            <v>-</v>
          </cell>
        </row>
        <row r="5700">
          <cell r="A5700">
            <v>227100103</v>
          </cell>
          <cell r="B5700" t="str">
            <v>Marcgravia coriacea Vahl</v>
          </cell>
          <cell r="C5700" t="str">
            <v>Marcgraviaceae</v>
          </cell>
          <cell r="D5700" t="str">
            <v>Marcgravia</v>
          </cell>
          <cell r="E5700" t="str">
            <v>coriacea</v>
          </cell>
          <cell r="F5700" t="str">
            <v>Vahl</v>
          </cell>
          <cell r="G5700" t="str">
            <v>-</v>
          </cell>
        </row>
        <row r="5701">
          <cell r="A5701">
            <v>227100104</v>
          </cell>
          <cell r="B5701" t="str">
            <v>Marcgravia crenata Wittm.</v>
          </cell>
          <cell r="C5701" t="str">
            <v>Marcgraviaceae</v>
          </cell>
          <cell r="D5701" t="str">
            <v>Marcgravia</v>
          </cell>
          <cell r="E5701" t="str">
            <v>crenata</v>
          </cell>
          <cell r="F5701" t="str">
            <v>Wittm.</v>
          </cell>
          <cell r="G5701" t="str">
            <v>-</v>
          </cell>
        </row>
        <row r="5702">
          <cell r="A5702">
            <v>227100105</v>
          </cell>
          <cell r="B5702" t="str">
            <v>Marcgravia eichleriana Wittm.</v>
          </cell>
          <cell r="C5702" t="str">
            <v>Marcgraviaceae</v>
          </cell>
          <cell r="D5702" t="str">
            <v>Marcgravia</v>
          </cell>
          <cell r="E5702" t="str">
            <v>eichleriana</v>
          </cell>
          <cell r="F5702" t="str">
            <v>Wittm.</v>
          </cell>
          <cell r="G5702" t="str">
            <v>-</v>
          </cell>
        </row>
        <row r="5703">
          <cell r="A5703">
            <v>227100106</v>
          </cell>
          <cell r="B5703" t="str">
            <v>Marcgravia glandulosomarginata Hammel</v>
          </cell>
          <cell r="C5703" t="str">
            <v>Marcgraviaceae</v>
          </cell>
          <cell r="D5703" t="str">
            <v>Marcgravia</v>
          </cell>
          <cell r="E5703" t="str">
            <v>glandulosomarginata</v>
          </cell>
          <cell r="F5703" t="str">
            <v>Hammel</v>
          </cell>
          <cell r="G5703" t="str">
            <v>-</v>
          </cell>
        </row>
        <row r="5704">
          <cell r="A5704">
            <v>227100107</v>
          </cell>
          <cell r="B5704" t="str">
            <v>Marcgravia longifolia J.F.Macbr.</v>
          </cell>
          <cell r="C5704" t="str">
            <v>Marcgraviaceae</v>
          </cell>
          <cell r="D5704" t="str">
            <v>Marcgravia</v>
          </cell>
          <cell r="E5704" t="str">
            <v>longifolia</v>
          </cell>
          <cell r="F5704" t="str">
            <v>J.F.Macbr.</v>
          </cell>
          <cell r="G5704" t="str">
            <v>-</v>
          </cell>
        </row>
        <row r="5705">
          <cell r="A5705">
            <v>227100108</v>
          </cell>
          <cell r="B5705" t="str">
            <v>Marcgravia macrophylla (Wittm.) Gilg</v>
          </cell>
          <cell r="C5705" t="str">
            <v>Marcgraviaceae</v>
          </cell>
          <cell r="D5705" t="str">
            <v>Marcgravia</v>
          </cell>
          <cell r="E5705" t="str">
            <v>macrophylla</v>
          </cell>
          <cell r="F5705" t="str">
            <v>(Wittm.) Gilg</v>
          </cell>
          <cell r="G5705" t="str">
            <v>-</v>
          </cell>
        </row>
        <row r="5706">
          <cell r="A5706">
            <v>227100109</v>
          </cell>
          <cell r="B5706" t="str">
            <v>Marcgravia maguirei de Roon</v>
          </cell>
          <cell r="C5706" t="str">
            <v>Marcgraviaceae</v>
          </cell>
          <cell r="D5706" t="str">
            <v>Marcgravia</v>
          </cell>
          <cell r="E5706" t="str">
            <v>maguirei</v>
          </cell>
          <cell r="F5706" t="str">
            <v>de Roon</v>
          </cell>
          <cell r="G5706" t="str">
            <v>-</v>
          </cell>
        </row>
        <row r="5707">
          <cell r="A5707">
            <v>227100110</v>
          </cell>
          <cell r="B5707" t="str">
            <v>Marcgravia pedunculosa Triana &amp; Planch.</v>
          </cell>
          <cell r="C5707" t="str">
            <v>Marcgraviaceae</v>
          </cell>
          <cell r="D5707" t="str">
            <v>Marcgravia</v>
          </cell>
          <cell r="E5707" t="str">
            <v>pedunculosa</v>
          </cell>
          <cell r="F5707" t="str">
            <v>Triana &amp; Planch.</v>
          </cell>
          <cell r="G5707" t="str">
            <v>Golondrino</v>
          </cell>
        </row>
        <row r="5708">
          <cell r="A5708">
            <v>227100111</v>
          </cell>
          <cell r="B5708" t="str">
            <v>Marcgravia punctifolia S.Dressler</v>
          </cell>
          <cell r="C5708" t="str">
            <v>Marcgraviaceae</v>
          </cell>
          <cell r="D5708" t="str">
            <v>Marcgravia</v>
          </cell>
          <cell r="E5708" t="str">
            <v>punctifolia</v>
          </cell>
          <cell r="F5708" t="str">
            <v>S.Dressler</v>
          </cell>
          <cell r="G5708" t="str">
            <v>-</v>
          </cell>
        </row>
        <row r="5709">
          <cell r="A5709">
            <v>227100112</v>
          </cell>
          <cell r="B5709" t="str">
            <v>Marcgravia purpurea I.W.Bailey</v>
          </cell>
          <cell r="C5709" t="str">
            <v>Marcgraviaceae</v>
          </cell>
          <cell r="D5709" t="str">
            <v>Marcgravia</v>
          </cell>
          <cell r="E5709" t="str">
            <v>purpurea</v>
          </cell>
          <cell r="F5709" t="str">
            <v>I.W.Bailey</v>
          </cell>
          <cell r="G5709" t="str">
            <v>-</v>
          </cell>
        </row>
        <row r="5710">
          <cell r="A5710">
            <v>227100113</v>
          </cell>
          <cell r="B5710" t="str">
            <v>Marcgravia roonii S.Dressler</v>
          </cell>
          <cell r="C5710" t="str">
            <v>Marcgraviaceae</v>
          </cell>
          <cell r="D5710" t="str">
            <v>Marcgravia</v>
          </cell>
          <cell r="E5710" t="str">
            <v>roonii</v>
          </cell>
          <cell r="F5710" t="str">
            <v>S.Dressler</v>
          </cell>
          <cell r="G5710" t="str">
            <v>-</v>
          </cell>
        </row>
        <row r="5711">
          <cell r="A5711">
            <v>227100114</v>
          </cell>
          <cell r="B5711" t="str">
            <v>Marcgravia sororopaniana Steyerm.</v>
          </cell>
          <cell r="C5711" t="str">
            <v>Marcgraviaceae</v>
          </cell>
          <cell r="D5711" t="str">
            <v>Marcgravia</v>
          </cell>
          <cell r="E5711" t="str">
            <v>sororopaniana</v>
          </cell>
          <cell r="F5711" t="str">
            <v>Steyerm.</v>
          </cell>
          <cell r="G5711" t="str">
            <v>-</v>
          </cell>
        </row>
        <row r="5712">
          <cell r="A5712">
            <v>227100115</v>
          </cell>
          <cell r="B5712" t="str">
            <v>Marcgravia sprucei (Wittm.) Gilg</v>
          </cell>
          <cell r="C5712" t="str">
            <v>Marcgraviaceae</v>
          </cell>
          <cell r="D5712" t="str">
            <v>Marcgravia</v>
          </cell>
          <cell r="E5712" t="str">
            <v>sprucei</v>
          </cell>
          <cell r="F5712" t="str">
            <v>(Wittm.) Gilg</v>
          </cell>
          <cell r="G5712" t="str">
            <v>-</v>
          </cell>
        </row>
        <row r="5713">
          <cell r="A5713">
            <v>227100116</v>
          </cell>
          <cell r="B5713" t="str">
            <v>Marcgravia strenua J.F.Macbr.</v>
          </cell>
          <cell r="C5713" t="str">
            <v>Marcgraviaceae</v>
          </cell>
          <cell r="D5713" t="str">
            <v>Marcgravia</v>
          </cell>
          <cell r="E5713" t="str">
            <v>strenua</v>
          </cell>
          <cell r="F5713" t="str">
            <v>J.F.Macbr.</v>
          </cell>
          <cell r="G5713" t="str">
            <v>-</v>
          </cell>
        </row>
        <row r="5714">
          <cell r="A5714">
            <v>227100117</v>
          </cell>
          <cell r="B5714" t="str">
            <v>Marcgravia yukunarum P.Picca &amp; Giraldo-Cañas</v>
          </cell>
          <cell r="C5714" t="str">
            <v>Marcgraviaceae</v>
          </cell>
          <cell r="D5714" t="str">
            <v>Marcgravia</v>
          </cell>
          <cell r="E5714" t="str">
            <v>yukunarum</v>
          </cell>
          <cell r="F5714" t="str">
            <v>P.Picca &amp; Giraldo-Cañas</v>
          </cell>
          <cell r="G5714" t="str">
            <v>-</v>
          </cell>
        </row>
        <row r="5715">
          <cell r="A5715">
            <v>227101100</v>
          </cell>
          <cell r="B5715" t="str">
            <v>Marcgraviastrum sp.</v>
          </cell>
          <cell r="C5715" t="str">
            <v>Marcgraviaceae</v>
          </cell>
          <cell r="D5715" t="str">
            <v>Marcgraviastrum</v>
          </cell>
          <cell r="E5715" t="str">
            <v>sp.</v>
          </cell>
          <cell r="F5715" t="str">
            <v>-</v>
          </cell>
          <cell r="G5715" t="str">
            <v>-</v>
          </cell>
        </row>
        <row r="5716">
          <cell r="A5716">
            <v>227101101</v>
          </cell>
          <cell r="B5716" t="str">
            <v>Marcgraviastrum apaporensis deRoon &amp; Bedell</v>
          </cell>
          <cell r="C5716" t="str">
            <v>Marcgraviaceae</v>
          </cell>
          <cell r="D5716" t="str">
            <v>Marcgraviastrum</v>
          </cell>
          <cell r="E5716" t="str">
            <v>apaporensis</v>
          </cell>
          <cell r="F5716" t="str">
            <v>deRoon &amp; Bedell</v>
          </cell>
          <cell r="G5716" t="str">
            <v>-</v>
          </cell>
        </row>
        <row r="5717">
          <cell r="A5717">
            <v>227101102</v>
          </cell>
          <cell r="B5717" t="str">
            <v>Marcgraviastrum elegans Giraldo-Cañas &amp; S.Dressler</v>
          </cell>
          <cell r="C5717" t="str">
            <v>Marcgraviaceae</v>
          </cell>
          <cell r="D5717" t="str">
            <v>Marcgraviastrum</v>
          </cell>
          <cell r="E5717" t="str">
            <v>elegans</v>
          </cell>
          <cell r="F5717" t="str">
            <v>Giraldo-Cañas &amp; S.Dressler</v>
          </cell>
          <cell r="G5717" t="str">
            <v>-</v>
          </cell>
        </row>
        <row r="5718">
          <cell r="A5718">
            <v>227101103</v>
          </cell>
          <cell r="B5718" t="str">
            <v>Marcgraviastrum macrocarpum (G.Don) Bedell ex S.Dressler</v>
          </cell>
          <cell r="C5718" t="str">
            <v>Marcgraviaceae</v>
          </cell>
          <cell r="D5718" t="str">
            <v>Marcgraviastrum</v>
          </cell>
          <cell r="E5718" t="str">
            <v>macrocarpum</v>
          </cell>
          <cell r="F5718" t="str">
            <v>(G.Don) Bedell ex S.Dressler</v>
          </cell>
          <cell r="G5718" t="str">
            <v>-</v>
          </cell>
        </row>
        <row r="5719">
          <cell r="A5719">
            <v>227101104</v>
          </cell>
          <cell r="B5719" t="str">
            <v>Marcgraviastrum mixtum (Triana &amp; Planch.) Bedell</v>
          </cell>
          <cell r="C5719" t="str">
            <v>Marcgraviaceae</v>
          </cell>
          <cell r="D5719" t="str">
            <v>Marcgraviastrum</v>
          </cell>
          <cell r="E5719" t="str">
            <v>mixtum</v>
          </cell>
          <cell r="F5719" t="str">
            <v>(Triana &amp; Planch.) Bedell</v>
          </cell>
          <cell r="G5719" t="str">
            <v>-</v>
          </cell>
        </row>
        <row r="5720">
          <cell r="A5720">
            <v>227102100</v>
          </cell>
          <cell r="B5720" t="str">
            <v>Norantea guianensis Aubl.</v>
          </cell>
          <cell r="C5720" t="str">
            <v>Marcgraviaceae</v>
          </cell>
          <cell r="D5720" t="str">
            <v>Norantea</v>
          </cell>
          <cell r="E5720" t="str">
            <v>guianensis</v>
          </cell>
          <cell r="F5720" t="str">
            <v>Aubl.</v>
          </cell>
          <cell r="G5720" t="str">
            <v>-</v>
          </cell>
        </row>
        <row r="5721">
          <cell r="A5721">
            <v>227103100</v>
          </cell>
          <cell r="B5721" t="str">
            <v>Sarcopera sp.</v>
          </cell>
          <cell r="C5721" t="str">
            <v>Marcgraviaceae</v>
          </cell>
          <cell r="D5721" t="str">
            <v>Sarcopera</v>
          </cell>
          <cell r="E5721" t="str">
            <v>sp.</v>
          </cell>
          <cell r="F5721" t="str">
            <v>-</v>
          </cell>
          <cell r="G5721" t="str">
            <v>-</v>
          </cell>
        </row>
        <row r="5722">
          <cell r="A5722">
            <v>227103101</v>
          </cell>
          <cell r="B5722" t="str">
            <v>Sarcopera aurantiaca (Gilg &amp; Werderm.) de Roon &amp; S.Dressler</v>
          </cell>
          <cell r="C5722" t="str">
            <v>Marcgraviaceae</v>
          </cell>
          <cell r="D5722" t="str">
            <v>Sarcopera</v>
          </cell>
          <cell r="E5722" t="str">
            <v>aurantiaca</v>
          </cell>
          <cell r="F5722" t="str">
            <v>(Gilg &amp; Werderm.) de Roon &amp; S.Dressler</v>
          </cell>
          <cell r="G5722" t="str">
            <v>-</v>
          </cell>
        </row>
        <row r="5723">
          <cell r="A5723">
            <v>227103102</v>
          </cell>
          <cell r="B5723" t="str">
            <v>Sarcopera flammifera de Roon &amp; Bedell</v>
          </cell>
          <cell r="C5723" t="str">
            <v>Marcgraviaceae</v>
          </cell>
          <cell r="D5723" t="str">
            <v>Sarcopera</v>
          </cell>
          <cell r="E5723" t="str">
            <v>flammifera</v>
          </cell>
          <cell r="F5723" t="str">
            <v>de Roon &amp; Bedell</v>
          </cell>
          <cell r="G5723" t="str">
            <v>-</v>
          </cell>
        </row>
        <row r="5724">
          <cell r="A5724">
            <v>227104100</v>
          </cell>
          <cell r="B5724" t="str">
            <v>Souroubea sp.</v>
          </cell>
          <cell r="C5724" t="str">
            <v>Marcgraviaceae</v>
          </cell>
          <cell r="D5724" t="str">
            <v>Souroubea</v>
          </cell>
          <cell r="E5724" t="str">
            <v>sp.</v>
          </cell>
          <cell r="F5724" t="str">
            <v>-</v>
          </cell>
          <cell r="G5724" t="str">
            <v>-</v>
          </cell>
        </row>
        <row r="5725">
          <cell r="A5725">
            <v>227104101</v>
          </cell>
          <cell r="B5725" t="str">
            <v>Souroubea bicolor (Benth.) deRoon</v>
          </cell>
          <cell r="C5725" t="str">
            <v>Marcgraviaceae</v>
          </cell>
          <cell r="D5725" t="str">
            <v>Souroubea</v>
          </cell>
          <cell r="E5725" t="str">
            <v>bicolor</v>
          </cell>
          <cell r="F5725" t="str">
            <v>(Benth.) deRoon</v>
          </cell>
          <cell r="G5725" t="str">
            <v>-</v>
          </cell>
        </row>
        <row r="5726">
          <cell r="A5726">
            <v>227104102</v>
          </cell>
          <cell r="B5726" t="str">
            <v>Souroubea corallina (Mart.) de Roon</v>
          </cell>
          <cell r="C5726" t="str">
            <v>Marcgraviaceae</v>
          </cell>
          <cell r="D5726" t="str">
            <v>Souroubea</v>
          </cell>
          <cell r="E5726" t="str">
            <v>corallina</v>
          </cell>
          <cell r="F5726" t="str">
            <v>(Mart.) de Roon</v>
          </cell>
          <cell r="G5726" t="str">
            <v>Matapalo</v>
          </cell>
        </row>
        <row r="5727">
          <cell r="A5727">
            <v>227104103</v>
          </cell>
          <cell r="B5727" t="str">
            <v>Souroubea crassipetala de Roon</v>
          </cell>
          <cell r="C5727" t="str">
            <v>Marcgraviaceae</v>
          </cell>
          <cell r="D5727" t="str">
            <v>Souroubea</v>
          </cell>
          <cell r="E5727" t="str">
            <v>crassipetala</v>
          </cell>
          <cell r="F5727" t="str">
            <v>de Roon</v>
          </cell>
          <cell r="G5727" t="str">
            <v>-</v>
          </cell>
        </row>
        <row r="5728">
          <cell r="A5728">
            <v>227104104</v>
          </cell>
          <cell r="B5728" t="str">
            <v>Souroubea dasystachya Gilg &amp; Wederm.</v>
          </cell>
          <cell r="C5728" t="str">
            <v>Marcgraviaceae</v>
          </cell>
          <cell r="D5728" t="str">
            <v>Souroubea</v>
          </cell>
          <cell r="E5728" t="str">
            <v>dasystachya</v>
          </cell>
          <cell r="F5728" t="str">
            <v>Gilg &amp; Wederm.</v>
          </cell>
          <cell r="G5728" t="str">
            <v>-</v>
          </cell>
        </row>
        <row r="5729">
          <cell r="A5729">
            <v>227104105</v>
          </cell>
          <cell r="B5729" t="str">
            <v>Souroubea guianensis Aubl.</v>
          </cell>
          <cell r="C5729" t="str">
            <v>Marcgraviaceae</v>
          </cell>
          <cell r="D5729" t="str">
            <v>Souroubea</v>
          </cell>
          <cell r="E5729" t="str">
            <v>guianensis</v>
          </cell>
          <cell r="F5729" t="str">
            <v>Aubl.</v>
          </cell>
          <cell r="G5729" t="str">
            <v>-</v>
          </cell>
        </row>
        <row r="5730">
          <cell r="A5730">
            <v>227104106</v>
          </cell>
          <cell r="B5730" t="str">
            <v>Souroubea sympetala Gilg</v>
          </cell>
          <cell r="C5730" t="str">
            <v>Marcgraviaceae</v>
          </cell>
          <cell r="D5730" t="str">
            <v>Souroubea</v>
          </cell>
          <cell r="E5730" t="str">
            <v>sympetala</v>
          </cell>
          <cell r="F5730" t="str">
            <v>Gilg</v>
          </cell>
          <cell r="G5730" t="str">
            <v>Mandibá</v>
          </cell>
        </row>
        <row r="5731">
          <cell r="A5731">
            <v>228100100</v>
          </cell>
          <cell r="B5731" t="str">
            <v>Marsilea polycarpa Hook. &amp; Grev.</v>
          </cell>
          <cell r="C5731" t="str">
            <v>Marsileaceae</v>
          </cell>
          <cell r="D5731" t="str">
            <v>Marsilea</v>
          </cell>
          <cell r="E5731" t="str">
            <v>polycarpa</v>
          </cell>
          <cell r="F5731" t="str">
            <v>Hook. &amp; Grev.</v>
          </cell>
          <cell r="G5731" t="str">
            <v>-</v>
          </cell>
        </row>
        <row r="5732">
          <cell r="A5732">
            <v>229100100</v>
          </cell>
          <cell r="B5732" t="str">
            <v>Craniolaria annua L.</v>
          </cell>
          <cell r="C5732" t="str">
            <v>Martyniaceae</v>
          </cell>
          <cell r="D5732" t="str">
            <v>Craniolaria</v>
          </cell>
          <cell r="E5732" t="str">
            <v>annua</v>
          </cell>
          <cell r="F5732" t="str">
            <v>L.</v>
          </cell>
          <cell r="G5732" t="str">
            <v>-</v>
          </cell>
        </row>
        <row r="5733">
          <cell r="A5733">
            <v>230100100</v>
          </cell>
          <cell r="B5733" t="str">
            <v>Mayaca sp.</v>
          </cell>
          <cell r="C5733" t="str">
            <v>Mayacaceae</v>
          </cell>
          <cell r="D5733" t="str">
            <v>Mayaca</v>
          </cell>
          <cell r="E5733" t="str">
            <v>sp.</v>
          </cell>
          <cell r="F5733" t="str">
            <v>-</v>
          </cell>
          <cell r="G5733" t="str">
            <v>-</v>
          </cell>
        </row>
        <row r="5734">
          <cell r="A5734">
            <v>230100101</v>
          </cell>
          <cell r="B5734" t="str">
            <v>Mayaca fluviatilis Aubl.</v>
          </cell>
          <cell r="C5734" t="str">
            <v>Mayacaceae</v>
          </cell>
          <cell r="D5734" t="str">
            <v>Mayaca</v>
          </cell>
          <cell r="E5734" t="str">
            <v>fluviatilis</v>
          </cell>
          <cell r="F5734" t="str">
            <v>Aubl.</v>
          </cell>
          <cell r="G5734" t="str">
            <v>-</v>
          </cell>
        </row>
        <row r="5735">
          <cell r="A5735">
            <v>230100102</v>
          </cell>
          <cell r="B5735" t="str">
            <v>Mayaca longipes Seub.</v>
          </cell>
          <cell r="C5735" t="str">
            <v>Mayacaceae</v>
          </cell>
          <cell r="D5735" t="str">
            <v>Mayaca</v>
          </cell>
          <cell r="E5735" t="str">
            <v>longipes</v>
          </cell>
          <cell r="F5735" t="str">
            <v>Seub.</v>
          </cell>
          <cell r="G5735" t="str">
            <v>-</v>
          </cell>
        </row>
        <row r="5736">
          <cell r="A5736">
            <v>230100103</v>
          </cell>
          <cell r="B5736" t="str">
            <v>Mayaca sellowiana Kunth</v>
          </cell>
          <cell r="C5736" t="str">
            <v>Mayacaceae</v>
          </cell>
          <cell r="D5736" t="str">
            <v>Mayaca</v>
          </cell>
          <cell r="E5736" t="str">
            <v>sellowiana</v>
          </cell>
          <cell r="F5736" t="str">
            <v>Kunth</v>
          </cell>
          <cell r="G5736" t="str">
            <v>-</v>
          </cell>
        </row>
        <row r="5737">
          <cell r="A5737">
            <v>231100100</v>
          </cell>
          <cell r="B5737" t="str">
            <v>Acanthella sp.</v>
          </cell>
          <cell r="C5737" t="str">
            <v>Melastomataceae</v>
          </cell>
          <cell r="D5737" t="str">
            <v>Acanthella</v>
          </cell>
          <cell r="E5737" t="str">
            <v>sp.</v>
          </cell>
          <cell r="F5737" t="str">
            <v>-</v>
          </cell>
          <cell r="G5737" t="str">
            <v>-</v>
          </cell>
        </row>
        <row r="5738">
          <cell r="A5738">
            <v>231100101</v>
          </cell>
          <cell r="B5738" t="str">
            <v>Acanthella sprucei Hook.f.</v>
          </cell>
          <cell r="C5738" t="str">
            <v>Melastomataceae</v>
          </cell>
          <cell r="D5738" t="str">
            <v>Acanthella</v>
          </cell>
          <cell r="E5738" t="str">
            <v>sprucei</v>
          </cell>
          <cell r="F5738" t="str">
            <v>Hook.f.</v>
          </cell>
          <cell r="G5738" t="str">
            <v>Carbonero</v>
          </cell>
        </row>
        <row r="5739">
          <cell r="A5739">
            <v>231101100</v>
          </cell>
          <cell r="B5739" t="str">
            <v>Aciotis sp.</v>
          </cell>
          <cell r="C5739" t="str">
            <v>Melastomataceae</v>
          </cell>
          <cell r="D5739" t="str">
            <v>Aciotis</v>
          </cell>
          <cell r="E5739" t="str">
            <v>sp.</v>
          </cell>
          <cell r="F5739" t="str">
            <v>-</v>
          </cell>
          <cell r="G5739" t="str">
            <v>-</v>
          </cell>
        </row>
        <row r="5740">
          <cell r="A5740">
            <v>231101101</v>
          </cell>
          <cell r="B5740" t="str">
            <v>Aciotis acuminifolia (DC.) Triana</v>
          </cell>
          <cell r="C5740" t="str">
            <v>Melastomataceae</v>
          </cell>
          <cell r="D5740" t="str">
            <v>Aciotis</v>
          </cell>
          <cell r="E5740" t="str">
            <v>acuminifolia</v>
          </cell>
          <cell r="F5740" t="str">
            <v>(DC.) Triana</v>
          </cell>
          <cell r="G5740" t="str">
            <v>Chulpe</v>
          </cell>
        </row>
        <row r="5741">
          <cell r="A5741">
            <v>231101102</v>
          </cell>
          <cell r="B5741" t="str">
            <v>Aciotis annua (DC.) Triana</v>
          </cell>
          <cell r="C5741" t="str">
            <v>Melastomataceae</v>
          </cell>
          <cell r="D5741" t="str">
            <v>Aciotis</v>
          </cell>
          <cell r="E5741" t="str">
            <v>annua</v>
          </cell>
          <cell r="F5741" t="str">
            <v>(DC.) Triana</v>
          </cell>
          <cell r="G5741" t="str">
            <v>Paletaria</v>
          </cell>
        </row>
        <row r="5742">
          <cell r="A5742">
            <v>231101103</v>
          </cell>
          <cell r="B5742" t="str">
            <v>Aciotis ferreirana Brade</v>
          </cell>
          <cell r="C5742" t="str">
            <v>Melastomataceae</v>
          </cell>
          <cell r="D5742" t="str">
            <v>Aciotis</v>
          </cell>
          <cell r="E5742" t="str">
            <v>ferreirana</v>
          </cell>
          <cell r="F5742" t="str">
            <v>Brade</v>
          </cell>
          <cell r="G5742" t="str">
            <v>-</v>
          </cell>
        </row>
        <row r="5743">
          <cell r="A5743">
            <v>231101104</v>
          </cell>
          <cell r="B5743" t="str">
            <v>Aciotis indecora (Bonpl.) Triana</v>
          </cell>
          <cell r="C5743" t="str">
            <v>Melastomataceae</v>
          </cell>
          <cell r="D5743" t="str">
            <v>Aciotis</v>
          </cell>
          <cell r="E5743" t="str">
            <v>indecora</v>
          </cell>
          <cell r="F5743" t="str">
            <v>(Bonpl.) Triana</v>
          </cell>
          <cell r="G5743" t="str">
            <v>-</v>
          </cell>
        </row>
        <row r="5744">
          <cell r="A5744">
            <v>231101105</v>
          </cell>
          <cell r="B5744" t="str">
            <v>Aciotis olivieriana Freire-Fierro</v>
          </cell>
          <cell r="C5744" t="str">
            <v>Melastomataceae</v>
          </cell>
          <cell r="D5744" t="str">
            <v>Aciotis</v>
          </cell>
          <cell r="E5744" t="str">
            <v>olivieriana</v>
          </cell>
          <cell r="F5744" t="str">
            <v>Freire-Fierro</v>
          </cell>
          <cell r="G5744" t="str">
            <v>-</v>
          </cell>
        </row>
        <row r="5745">
          <cell r="A5745">
            <v>231101106</v>
          </cell>
          <cell r="B5745" t="str">
            <v>Aciotis ornata (Miq.) Gleason</v>
          </cell>
          <cell r="C5745" t="str">
            <v>Melastomataceae</v>
          </cell>
          <cell r="D5745" t="str">
            <v>Aciotis</v>
          </cell>
          <cell r="E5745" t="str">
            <v>ornata</v>
          </cell>
          <cell r="F5745" t="str">
            <v>(Miq.) Gleason</v>
          </cell>
          <cell r="G5745" t="str">
            <v>-</v>
          </cell>
        </row>
        <row r="5746">
          <cell r="A5746">
            <v>231101107</v>
          </cell>
          <cell r="B5746" t="str">
            <v>Aciotis polystachya (Bonpl.) Triana</v>
          </cell>
          <cell r="C5746" t="str">
            <v>Melastomataceae</v>
          </cell>
          <cell r="D5746" t="str">
            <v>Aciotis</v>
          </cell>
          <cell r="E5746" t="str">
            <v>polystachya</v>
          </cell>
          <cell r="F5746" t="str">
            <v>(Bonpl.) Triana</v>
          </cell>
          <cell r="G5746" t="str">
            <v>-</v>
          </cell>
        </row>
        <row r="5747">
          <cell r="A5747">
            <v>231101108</v>
          </cell>
          <cell r="B5747" t="str">
            <v>Aciotis purpurascens (Aubl.) Triana</v>
          </cell>
          <cell r="C5747" t="str">
            <v>Melastomataceae</v>
          </cell>
          <cell r="D5747" t="str">
            <v>Aciotis</v>
          </cell>
          <cell r="E5747" t="str">
            <v>purpurascens</v>
          </cell>
          <cell r="F5747" t="str">
            <v>(Aubl.) Triana</v>
          </cell>
          <cell r="G5747" t="str">
            <v>Pulmonaria | Sanalotodo | Chiricape | Puchku Ambi</v>
          </cell>
        </row>
        <row r="5748">
          <cell r="A5748">
            <v>231101109</v>
          </cell>
          <cell r="B5748" t="str">
            <v>Aciotis rubricaulis (DC.) Triana</v>
          </cell>
          <cell r="C5748" t="str">
            <v>Melastomataceae</v>
          </cell>
          <cell r="D5748" t="str">
            <v>Aciotis</v>
          </cell>
          <cell r="E5748" t="str">
            <v>rubricaulis</v>
          </cell>
          <cell r="F5748" t="str">
            <v>(DC.) Triana</v>
          </cell>
          <cell r="G5748" t="str">
            <v>-</v>
          </cell>
        </row>
        <row r="5749">
          <cell r="A5749">
            <v>231101110</v>
          </cell>
          <cell r="B5749" t="str">
            <v>Aciotis viscida (Benth.) Freire-Fierro</v>
          </cell>
          <cell r="C5749" t="str">
            <v>Melastomataceae</v>
          </cell>
          <cell r="D5749" t="str">
            <v>Aciotis</v>
          </cell>
          <cell r="E5749" t="str">
            <v>viscida</v>
          </cell>
          <cell r="F5749" t="str">
            <v>(Benth.) Freire-Fierro</v>
          </cell>
          <cell r="G5749" t="str">
            <v>-</v>
          </cell>
        </row>
        <row r="5750">
          <cell r="A5750">
            <v>231102100</v>
          </cell>
          <cell r="B5750" t="str">
            <v>Acisanthera sp.</v>
          </cell>
          <cell r="C5750" t="str">
            <v>Melastomataceae</v>
          </cell>
          <cell r="D5750" t="str">
            <v>Acisanthera</v>
          </cell>
          <cell r="E5750" t="str">
            <v>sp.</v>
          </cell>
          <cell r="F5750" t="str">
            <v>-</v>
          </cell>
          <cell r="G5750" t="str">
            <v>-</v>
          </cell>
        </row>
        <row r="5751">
          <cell r="A5751">
            <v>231102101</v>
          </cell>
          <cell r="B5751" t="str">
            <v>Acisanthera crassipes (Naudin) Wurdack</v>
          </cell>
          <cell r="C5751" t="str">
            <v>Melastomataceae</v>
          </cell>
          <cell r="D5751" t="str">
            <v>Acisanthera</v>
          </cell>
          <cell r="E5751" t="str">
            <v>crassipes</v>
          </cell>
          <cell r="F5751" t="str">
            <v>(Naudin) Wurdack</v>
          </cell>
          <cell r="G5751" t="str">
            <v>-</v>
          </cell>
        </row>
        <row r="5752">
          <cell r="A5752">
            <v>231102102</v>
          </cell>
          <cell r="B5752" t="str">
            <v>Acisanthera hedyotidea (C.Presl) Triana</v>
          </cell>
          <cell r="C5752" t="str">
            <v>Melastomataceae</v>
          </cell>
          <cell r="D5752" t="str">
            <v>Acisanthera</v>
          </cell>
          <cell r="E5752" t="str">
            <v>hedyotidea</v>
          </cell>
          <cell r="F5752" t="str">
            <v>(C.Presl) Triana</v>
          </cell>
          <cell r="G5752" t="str">
            <v>-</v>
          </cell>
        </row>
        <row r="5753">
          <cell r="A5753">
            <v>231102103</v>
          </cell>
          <cell r="B5753" t="str">
            <v>Acisanthera limnobios (DC.) Triana</v>
          </cell>
          <cell r="C5753" t="str">
            <v>Melastomataceae</v>
          </cell>
          <cell r="D5753" t="str">
            <v>Acisanthera</v>
          </cell>
          <cell r="E5753" t="str">
            <v>limnobios</v>
          </cell>
          <cell r="F5753" t="str">
            <v>(DC.) Triana</v>
          </cell>
          <cell r="G5753" t="str">
            <v>-</v>
          </cell>
        </row>
        <row r="5754">
          <cell r="A5754">
            <v>231102104</v>
          </cell>
          <cell r="B5754" t="str">
            <v>Acisanthera uniflora (Vahl) Gleason</v>
          </cell>
          <cell r="C5754" t="str">
            <v>Melastomataceae</v>
          </cell>
          <cell r="D5754" t="str">
            <v>Acisanthera</v>
          </cell>
          <cell r="E5754" t="str">
            <v>uniflora</v>
          </cell>
          <cell r="F5754" t="str">
            <v>(Vahl) Gleason</v>
          </cell>
          <cell r="G5754" t="str">
            <v>-</v>
          </cell>
        </row>
        <row r="5755">
          <cell r="A5755">
            <v>231103100</v>
          </cell>
          <cell r="B5755" t="str">
            <v>Adelobotrys sp.</v>
          </cell>
          <cell r="C5755" t="str">
            <v>Melastomataceae</v>
          </cell>
          <cell r="D5755" t="str">
            <v>Adelobotrys</v>
          </cell>
          <cell r="E5755" t="str">
            <v>sp.</v>
          </cell>
          <cell r="F5755" t="str">
            <v>-</v>
          </cell>
          <cell r="G5755" t="str">
            <v>-</v>
          </cell>
        </row>
        <row r="5756">
          <cell r="A5756">
            <v>231103101</v>
          </cell>
          <cell r="B5756" t="str">
            <v>Adelobotrys adscendens (Sw.) Triana</v>
          </cell>
          <cell r="C5756" t="str">
            <v>Melastomataceae</v>
          </cell>
          <cell r="D5756" t="str">
            <v>Adelobotrys</v>
          </cell>
          <cell r="E5756" t="str">
            <v>adscendens</v>
          </cell>
          <cell r="F5756" t="str">
            <v>(Sw.) Triana</v>
          </cell>
          <cell r="G5756" t="str">
            <v>-</v>
          </cell>
        </row>
        <row r="5757">
          <cell r="A5757">
            <v>231103102</v>
          </cell>
          <cell r="B5757" t="str">
            <v>Adelobotrys barbata Triana</v>
          </cell>
          <cell r="C5757" t="str">
            <v>Melastomataceae</v>
          </cell>
          <cell r="D5757" t="str">
            <v>Adelobotrys</v>
          </cell>
          <cell r="E5757" t="str">
            <v>barbata</v>
          </cell>
          <cell r="F5757" t="str">
            <v>Triana</v>
          </cell>
          <cell r="G5757" t="str">
            <v>-</v>
          </cell>
        </row>
        <row r="5758">
          <cell r="A5758">
            <v>231103103</v>
          </cell>
          <cell r="B5758" t="str">
            <v>Adelobotrys fuscescens Triana</v>
          </cell>
          <cell r="C5758" t="str">
            <v>Melastomataceae</v>
          </cell>
          <cell r="D5758" t="str">
            <v>Adelobotrys</v>
          </cell>
          <cell r="E5758" t="str">
            <v>fuscescens</v>
          </cell>
          <cell r="F5758" t="str">
            <v>Triana</v>
          </cell>
          <cell r="G5758" t="str">
            <v>-</v>
          </cell>
        </row>
        <row r="5759">
          <cell r="A5759">
            <v>231103104</v>
          </cell>
          <cell r="B5759" t="str">
            <v>Adelobotrys linearifolius L.Uribe</v>
          </cell>
          <cell r="C5759" t="str">
            <v>Melastomataceae</v>
          </cell>
          <cell r="D5759" t="str">
            <v>Adelobotrys</v>
          </cell>
          <cell r="E5759" t="str">
            <v>linearifolius</v>
          </cell>
          <cell r="F5759" t="str">
            <v>L.Uribe</v>
          </cell>
          <cell r="G5759" t="str">
            <v>-</v>
          </cell>
        </row>
        <row r="5760">
          <cell r="A5760">
            <v>231103105</v>
          </cell>
          <cell r="B5760" t="str">
            <v>Adelobotrys macrophylla Pilg.</v>
          </cell>
          <cell r="C5760" t="str">
            <v>Melastomataceae</v>
          </cell>
          <cell r="D5760" t="str">
            <v>Adelobotrys</v>
          </cell>
          <cell r="E5760" t="str">
            <v>macrophylla</v>
          </cell>
          <cell r="F5760" t="str">
            <v>Pilg.</v>
          </cell>
          <cell r="G5760" t="str">
            <v>-</v>
          </cell>
        </row>
        <row r="5761">
          <cell r="A5761">
            <v>231103106</v>
          </cell>
          <cell r="B5761" t="str">
            <v>Adelobotrys marginata Brade</v>
          </cell>
          <cell r="C5761" t="str">
            <v>Melastomataceae</v>
          </cell>
          <cell r="D5761" t="str">
            <v>Adelobotrys</v>
          </cell>
          <cell r="E5761" t="str">
            <v>marginata</v>
          </cell>
          <cell r="F5761" t="str">
            <v>Brade</v>
          </cell>
          <cell r="G5761" t="str">
            <v>-</v>
          </cell>
        </row>
        <row r="5762">
          <cell r="A5762">
            <v>231103107</v>
          </cell>
          <cell r="B5762" t="str">
            <v>Adelobotrys praetextus Pilg.</v>
          </cell>
          <cell r="C5762" t="str">
            <v>Melastomataceae</v>
          </cell>
          <cell r="D5762" t="str">
            <v>Adelobotrys</v>
          </cell>
          <cell r="E5762" t="str">
            <v>praetextus</v>
          </cell>
          <cell r="F5762" t="str">
            <v>Pilg.</v>
          </cell>
          <cell r="G5762" t="str">
            <v>Bejuco arador</v>
          </cell>
        </row>
        <row r="5763">
          <cell r="A5763">
            <v>231103108</v>
          </cell>
          <cell r="B5763" t="str">
            <v>Adelobotrys scandens (Aubl.) DC.</v>
          </cell>
          <cell r="C5763" t="str">
            <v>Melastomataceae</v>
          </cell>
          <cell r="D5763" t="str">
            <v>Adelobotrys</v>
          </cell>
          <cell r="E5763" t="str">
            <v>scandens</v>
          </cell>
          <cell r="F5763" t="str">
            <v>(Aubl.) DC.</v>
          </cell>
          <cell r="G5763" t="str">
            <v>-</v>
          </cell>
        </row>
        <row r="5764">
          <cell r="A5764">
            <v>231103109</v>
          </cell>
          <cell r="B5764" t="str">
            <v>Adelobotrys spruceana Cogn.</v>
          </cell>
          <cell r="C5764" t="str">
            <v>Melastomataceae</v>
          </cell>
          <cell r="D5764" t="str">
            <v>Adelobotrys</v>
          </cell>
          <cell r="E5764" t="str">
            <v>spruceana</v>
          </cell>
          <cell r="F5764" t="str">
            <v>Cogn.</v>
          </cell>
          <cell r="G5764" t="str">
            <v>-</v>
          </cell>
        </row>
        <row r="5765">
          <cell r="A5765">
            <v>231103110</v>
          </cell>
          <cell r="B5765" t="str">
            <v>Adelobotrys subsessilis Gleason</v>
          </cell>
          <cell r="C5765" t="str">
            <v>Melastomataceae</v>
          </cell>
          <cell r="D5765" t="str">
            <v>Adelobotrys</v>
          </cell>
          <cell r="E5765" t="str">
            <v>subsessilis</v>
          </cell>
          <cell r="F5765" t="str">
            <v>Gleason</v>
          </cell>
          <cell r="G5765" t="str">
            <v>-</v>
          </cell>
        </row>
        <row r="5766">
          <cell r="A5766">
            <v>231103111</v>
          </cell>
          <cell r="B5766" t="str">
            <v>Adelobotrys tessmannii Markgr.</v>
          </cell>
          <cell r="C5766" t="str">
            <v>Melastomataceae</v>
          </cell>
          <cell r="D5766" t="str">
            <v>Adelobotrys</v>
          </cell>
          <cell r="E5766" t="str">
            <v>tessmannii</v>
          </cell>
          <cell r="F5766" t="str">
            <v>Markgr.</v>
          </cell>
          <cell r="G5766" t="str">
            <v>Morochillo verde</v>
          </cell>
        </row>
        <row r="5767">
          <cell r="A5767">
            <v>231104100</v>
          </cell>
          <cell r="B5767" t="str">
            <v>Allomaieta sp.</v>
          </cell>
          <cell r="C5767" t="str">
            <v>Melastomataceae</v>
          </cell>
          <cell r="D5767" t="str">
            <v>Allomaieta</v>
          </cell>
          <cell r="E5767" t="str">
            <v>sp.</v>
          </cell>
          <cell r="F5767" t="str">
            <v>-</v>
          </cell>
          <cell r="G5767" t="str">
            <v>-</v>
          </cell>
        </row>
        <row r="5768">
          <cell r="A5768">
            <v>231104101</v>
          </cell>
          <cell r="B5768" t="str">
            <v>Allomaieta javierbarrigae H.Mend.</v>
          </cell>
          <cell r="C5768" t="str">
            <v>Melastomataceae</v>
          </cell>
          <cell r="D5768" t="str">
            <v>Allomaieta</v>
          </cell>
          <cell r="E5768" t="str">
            <v>javierbarrigae</v>
          </cell>
          <cell r="F5768" t="str">
            <v>H.Mend.</v>
          </cell>
          <cell r="G5768" t="str">
            <v>-</v>
          </cell>
        </row>
        <row r="5769">
          <cell r="A5769">
            <v>231105100</v>
          </cell>
          <cell r="B5769" t="str">
            <v>Alloneuron sp.</v>
          </cell>
          <cell r="C5769" t="str">
            <v>Melastomataceae</v>
          </cell>
          <cell r="D5769" t="str">
            <v>Alloneuron</v>
          </cell>
          <cell r="E5769" t="str">
            <v>sp.</v>
          </cell>
          <cell r="F5769" t="str">
            <v>-</v>
          </cell>
          <cell r="G5769" t="str">
            <v>-</v>
          </cell>
        </row>
        <row r="5770">
          <cell r="A5770">
            <v>231105101</v>
          </cell>
          <cell r="B5770" t="str">
            <v>Alloneuron ronliesneri B.Walln.</v>
          </cell>
          <cell r="C5770" t="str">
            <v>Melastomataceae</v>
          </cell>
          <cell r="D5770" t="str">
            <v>Alloneuron</v>
          </cell>
          <cell r="E5770" t="str">
            <v>ronliesneri</v>
          </cell>
          <cell r="F5770" t="str">
            <v>B.Walln.</v>
          </cell>
          <cell r="G5770" t="str">
            <v>-</v>
          </cell>
        </row>
        <row r="5771">
          <cell r="A5771">
            <v>231105102</v>
          </cell>
          <cell r="B5771" t="str">
            <v>Alloneuron ulei Pilg.</v>
          </cell>
          <cell r="C5771" t="str">
            <v>Melastomataceae</v>
          </cell>
          <cell r="D5771" t="str">
            <v>Alloneuron</v>
          </cell>
          <cell r="E5771" t="str">
            <v>ulei</v>
          </cell>
          <cell r="F5771" t="str">
            <v>Pilg.</v>
          </cell>
          <cell r="G5771" t="str">
            <v>-</v>
          </cell>
        </row>
        <row r="5772">
          <cell r="A5772">
            <v>231106100</v>
          </cell>
          <cell r="B5772" t="str">
            <v>Andesanthus lepidotus (Bonpl.) P.J.F.Guim. &amp; Michelang.</v>
          </cell>
          <cell r="C5772" t="str">
            <v>Melastomataceae</v>
          </cell>
          <cell r="D5772" t="str">
            <v>Andesanthus</v>
          </cell>
          <cell r="E5772" t="str">
            <v>lepidotus</v>
          </cell>
          <cell r="F5772" t="str">
            <v>(Bonpl.) P.J.F.Guim. &amp; Michelang.</v>
          </cell>
          <cell r="G5772" t="str">
            <v>Cascarillo | flor de mayo</v>
          </cell>
        </row>
        <row r="5773">
          <cell r="A5773">
            <v>231107100</v>
          </cell>
          <cell r="B5773" t="str">
            <v>Arthrostemma ciliatum Pav. ex D.Don</v>
          </cell>
          <cell r="C5773" t="str">
            <v>Melastomataceae</v>
          </cell>
          <cell r="D5773" t="str">
            <v>Arthrostemma</v>
          </cell>
          <cell r="E5773" t="str">
            <v>ciliatum</v>
          </cell>
          <cell r="F5773" t="str">
            <v>Pav. ex D.Don</v>
          </cell>
          <cell r="G5773" t="str">
            <v>Caña agria | Morochillo</v>
          </cell>
        </row>
        <row r="5774">
          <cell r="A5774">
            <v>231108100</v>
          </cell>
          <cell r="B5774" t="str">
            <v>Axinaea sp.</v>
          </cell>
          <cell r="C5774" t="str">
            <v>Melastomataceae</v>
          </cell>
          <cell r="D5774" t="str">
            <v>Axinaea</v>
          </cell>
          <cell r="E5774" t="str">
            <v>sp.</v>
          </cell>
          <cell r="F5774" t="str">
            <v>-</v>
          </cell>
          <cell r="G5774" t="str">
            <v>-</v>
          </cell>
        </row>
        <row r="5775">
          <cell r="A5775">
            <v>231109100</v>
          </cell>
          <cell r="B5775" t="str">
            <v>Bellucia sp.</v>
          </cell>
          <cell r="C5775" t="str">
            <v>Melastomataceae</v>
          </cell>
          <cell r="D5775" t="str">
            <v>Bellucia</v>
          </cell>
          <cell r="E5775" t="str">
            <v>sp.</v>
          </cell>
          <cell r="F5775" t="str">
            <v>-</v>
          </cell>
          <cell r="G5775" t="str">
            <v>-</v>
          </cell>
        </row>
        <row r="5776">
          <cell r="A5776">
            <v>231109101</v>
          </cell>
          <cell r="B5776" t="str">
            <v>Bellucia acutata Pilg.</v>
          </cell>
          <cell r="C5776" t="str">
            <v>Melastomataceae</v>
          </cell>
          <cell r="D5776" t="str">
            <v>Bellucia</v>
          </cell>
          <cell r="E5776" t="str">
            <v>acutata</v>
          </cell>
          <cell r="F5776" t="str">
            <v>Pilg.</v>
          </cell>
          <cell r="G5776" t="str">
            <v>-</v>
          </cell>
        </row>
        <row r="5777">
          <cell r="A5777">
            <v>231109102</v>
          </cell>
          <cell r="B5777" t="str">
            <v>Bellucia egensis (Mart. ex DC.) Penneys, Michelang., Judd &amp; Almeda</v>
          </cell>
          <cell r="C5777" t="str">
            <v>Melastomataceae</v>
          </cell>
          <cell r="D5777" t="str">
            <v>Bellucia</v>
          </cell>
          <cell r="E5777" t="str">
            <v>egensis</v>
          </cell>
          <cell r="F5777" t="str">
            <v>(Mart. ex DC.) Penneys, Michelang., Judd &amp; Almeda</v>
          </cell>
          <cell r="G5777" t="str">
            <v>-</v>
          </cell>
        </row>
        <row r="5778">
          <cell r="A5778">
            <v>231109103</v>
          </cell>
          <cell r="B5778" t="str">
            <v>Bellucia grossularioides (L.) Triana</v>
          </cell>
          <cell r="C5778" t="str">
            <v>Melastomataceae</v>
          </cell>
          <cell r="D5778" t="str">
            <v>Bellucia</v>
          </cell>
          <cell r="E5778" t="str">
            <v>grossularioides</v>
          </cell>
          <cell r="F5778" t="str">
            <v>(L.) Triana</v>
          </cell>
          <cell r="G5778" t="str">
            <v>Poma rosa | Tuno | Guayabo de mono | Nispero | Guayava de mico | Nispero | Mispero | Guayaba de morrocoy | Coronilla | Pomarroso | Guayabo</v>
          </cell>
        </row>
        <row r="5779">
          <cell r="A5779">
            <v>231109104</v>
          </cell>
          <cell r="B5779" t="str">
            <v>Bellucia huberi (Wurdack) S.S.Renner</v>
          </cell>
          <cell r="C5779" t="str">
            <v>Melastomataceae</v>
          </cell>
          <cell r="D5779" t="str">
            <v>Bellucia</v>
          </cell>
          <cell r="E5779" t="str">
            <v>huberi</v>
          </cell>
          <cell r="F5779" t="str">
            <v>(Wurdack) S.S.Renner</v>
          </cell>
          <cell r="G5779" t="str">
            <v>-</v>
          </cell>
        </row>
        <row r="5780">
          <cell r="A5780">
            <v>231109105</v>
          </cell>
          <cell r="B5780" t="str">
            <v>Bellucia klugii (S.S.Renner) Penneys, Michelang., Judd &amp; Almeda</v>
          </cell>
          <cell r="C5780" t="str">
            <v>Melastomataceae</v>
          </cell>
          <cell r="D5780" t="str">
            <v>Bellucia</v>
          </cell>
          <cell r="E5780" t="str">
            <v>klugii</v>
          </cell>
          <cell r="F5780" t="str">
            <v>(S.S.Renner) Penneys, Michelang., Judd &amp; Almeda</v>
          </cell>
          <cell r="G5780" t="str">
            <v>-</v>
          </cell>
        </row>
        <row r="5781">
          <cell r="A5781">
            <v>231109106</v>
          </cell>
          <cell r="B5781" t="str">
            <v>Bellucia ovata (O.Berg ex Triana) Penneys, Michelang., Judd &amp; Almeda</v>
          </cell>
          <cell r="C5781" t="str">
            <v>Melastomataceae</v>
          </cell>
          <cell r="D5781" t="str">
            <v>Bellucia</v>
          </cell>
          <cell r="E5781" t="str">
            <v>ovata</v>
          </cell>
          <cell r="F5781" t="str">
            <v>(O.Berg ex Triana) Penneys, Michelang., Judd &amp; Almeda</v>
          </cell>
          <cell r="G5781" t="str">
            <v>-</v>
          </cell>
        </row>
        <row r="5782">
          <cell r="A5782">
            <v>231109107</v>
          </cell>
          <cell r="B5782" t="str">
            <v>Bellucia pentamera Naudin</v>
          </cell>
          <cell r="C5782" t="str">
            <v>Melastomataceae</v>
          </cell>
          <cell r="D5782" t="str">
            <v>Bellucia</v>
          </cell>
          <cell r="E5782" t="str">
            <v>pentamera</v>
          </cell>
          <cell r="F5782" t="str">
            <v>Naudin</v>
          </cell>
          <cell r="G5782" t="str">
            <v>Guayabilla | Tuno | Guayabo de mono | Guayabo de pava | Guayaba de danta | Guayaba de pava | Grosella | Nispero | Pomo | Coronillo | Ombligo de vaca | guayaba de monste | Corinillo | Guayabilla coronada | Guayaba de monte</v>
          </cell>
        </row>
        <row r="5783">
          <cell r="A5783">
            <v>231109108</v>
          </cell>
          <cell r="B5783" t="str">
            <v>Bellucia strigosa (Gleason) Penneys, Michelang., Judd &amp; Almeda</v>
          </cell>
          <cell r="C5783" t="str">
            <v>Melastomataceae</v>
          </cell>
          <cell r="D5783" t="str">
            <v>Bellucia</v>
          </cell>
          <cell r="E5783" t="str">
            <v>strigosa</v>
          </cell>
          <cell r="F5783" t="str">
            <v>(Gleason) Penneys, Michelang., Judd &amp; Almeda</v>
          </cell>
          <cell r="G5783" t="str">
            <v>-</v>
          </cell>
        </row>
        <row r="5784">
          <cell r="A5784">
            <v>231109109</v>
          </cell>
          <cell r="B5784" t="str">
            <v>Bellucia subandina (Wurdack) Penneys, Michelang., Judd &amp; Almeda</v>
          </cell>
          <cell r="C5784" t="str">
            <v>Melastomataceae</v>
          </cell>
          <cell r="D5784" t="str">
            <v>Bellucia</v>
          </cell>
          <cell r="E5784" t="str">
            <v>subandina</v>
          </cell>
          <cell r="F5784" t="str">
            <v>(Wurdack) Penneys, Michelang., Judd &amp; Almeda</v>
          </cell>
          <cell r="G5784" t="str">
            <v>-</v>
          </cell>
        </row>
        <row r="5785">
          <cell r="A5785">
            <v>231109110</v>
          </cell>
          <cell r="B5785" t="str">
            <v>Bellucia umbellata Gleason</v>
          </cell>
          <cell r="C5785" t="str">
            <v>Melastomataceae</v>
          </cell>
          <cell r="D5785" t="str">
            <v>Bellucia</v>
          </cell>
          <cell r="E5785" t="str">
            <v>umbellata</v>
          </cell>
          <cell r="F5785" t="str">
            <v>Gleason</v>
          </cell>
          <cell r="G5785" t="str">
            <v>-</v>
          </cell>
        </row>
        <row r="5786">
          <cell r="A5786">
            <v>231109111</v>
          </cell>
          <cell r="B5786" t="str">
            <v>Bellucia villosa Lozano &amp; L.M.Quiñones</v>
          </cell>
          <cell r="C5786" t="str">
            <v>Melastomataceae</v>
          </cell>
          <cell r="D5786" t="str">
            <v>Bellucia</v>
          </cell>
          <cell r="E5786" t="str">
            <v>villosa</v>
          </cell>
          <cell r="F5786" t="str">
            <v>Lozano &amp; L.M.Quiñones</v>
          </cell>
          <cell r="G5786" t="str">
            <v>-</v>
          </cell>
        </row>
        <row r="5787">
          <cell r="A5787">
            <v>231110100</v>
          </cell>
          <cell r="B5787" t="str">
            <v>Blakea sp.</v>
          </cell>
          <cell r="C5787" t="str">
            <v>Melastomataceae</v>
          </cell>
          <cell r="D5787" t="str">
            <v>Blakea</v>
          </cell>
          <cell r="E5787" t="str">
            <v>sp.</v>
          </cell>
          <cell r="F5787" t="str">
            <v>-</v>
          </cell>
          <cell r="G5787" t="str">
            <v>-</v>
          </cell>
        </row>
        <row r="5788">
          <cell r="A5788">
            <v>231110101</v>
          </cell>
          <cell r="B5788" t="str">
            <v>Blakea alternifolia (Gleason) Gleason</v>
          </cell>
          <cell r="C5788" t="str">
            <v>Melastomataceae</v>
          </cell>
          <cell r="D5788" t="str">
            <v>Blakea</v>
          </cell>
          <cell r="E5788" t="str">
            <v>alternifolia</v>
          </cell>
          <cell r="F5788" t="str">
            <v>(Gleason) Gleason</v>
          </cell>
          <cell r="G5788" t="str">
            <v>-</v>
          </cell>
        </row>
        <row r="5789">
          <cell r="A5789">
            <v>231110102</v>
          </cell>
          <cell r="B5789" t="str">
            <v>Blakea brachyura Gleason</v>
          </cell>
          <cell r="C5789" t="str">
            <v>Melastomataceae</v>
          </cell>
          <cell r="D5789" t="str">
            <v>Blakea</v>
          </cell>
          <cell r="E5789" t="str">
            <v>brachyura</v>
          </cell>
          <cell r="F5789" t="str">
            <v>Gleason</v>
          </cell>
          <cell r="G5789" t="str">
            <v>-</v>
          </cell>
        </row>
        <row r="5790">
          <cell r="A5790">
            <v>231110103</v>
          </cell>
          <cell r="B5790" t="str">
            <v>Blakea bracteata Gleason</v>
          </cell>
          <cell r="C5790" t="str">
            <v>Melastomataceae</v>
          </cell>
          <cell r="D5790" t="str">
            <v>Blakea</v>
          </cell>
          <cell r="E5790" t="str">
            <v>bracteata</v>
          </cell>
          <cell r="F5790" t="str">
            <v>Gleason</v>
          </cell>
          <cell r="G5790" t="str">
            <v>Azulejo de montaña</v>
          </cell>
        </row>
        <row r="5791">
          <cell r="A5791">
            <v>231110104</v>
          </cell>
          <cell r="B5791" t="str">
            <v>Blakea brasiliensis Cogn.</v>
          </cell>
          <cell r="C5791" t="str">
            <v>Melastomataceae</v>
          </cell>
          <cell r="D5791" t="str">
            <v>Blakea</v>
          </cell>
          <cell r="E5791" t="str">
            <v>brasiliensis</v>
          </cell>
          <cell r="F5791" t="str">
            <v>Cogn.</v>
          </cell>
          <cell r="G5791" t="str">
            <v>-</v>
          </cell>
        </row>
        <row r="5792">
          <cell r="A5792">
            <v>231110105</v>
          </cell>
          <cell r="B5792" t="str">
            <v>Blakea calyptrata Gleason</v>
          </cell>
          <cell r="C5792" t="str">
            <v>Melastomataceae</v>
          </cell>
          <cell r="D5792" t="str">
            <v>Blakea</v>
          </cell>
          <cell r="E5792" t="str">
            <v>calyptrata</v>
          </cell>
          <cell r="F5792" t="str">
            <v>Gleason</v>
          </cell>
          <cell r="G5792" t="str">
            <v>-</v>
          </cell>
        </row>
        <row r="5793">
          <cell r="A5793">
            <v>231110106</v>
          </cell>
          <cell r="B5793" t="str">
            <v>Blakea eriocalyx Wurdack</v>
          </cell>
          <cell r="C5793" t="str">
            <v>Melastomataceae</v>
          </cell>
          <cell r="D5793" t="str">
            <v>Blakea</v>
          </cell>
          <cell r="E5793" t="str">
            <v>eriocalyx</v>
          </cell>
          <cell r="F5793" t="str">
            <v>Wurdack</v>
          </cell>
          <cell r="G5793" t="str">
            <v>-</v>
          </cell>
        </row>
        <row r="5794">
          <cell r="A5794">
            <v>231110107</v>
          </cell>
          <cell r="B5794" t="str">
            <v>Blakea glabrescens Benth.</v>
          </cell>
          <cell r="C5794" t="str">
            <v>Melastomataceae</v>
          </cell>
          <cell r="D5794" t="str">
            <v>Blakea</v>
          </cell>
          <cell r="E5794" t="str">
            <v>glabrescens</v>
          </cell>
          <cell r="F5794" t="str">
            <v>Benth.</v>
          </cell>
          <cell r="G5794" t="str">
            <v>-</v>
          </cell>
        </row>
        <row r="5795">
          <cell r="A5795">
            <v>231110108</v>
          </cell>
          <cell r="B5795" t="str">
            <v>Blakea granatensis Naudin</v>
          </cell>
          <cell r="C5795" t="str">
            <v>Melastomataceae</v>
          </cell>
          <cell r="D5795" t="str">
            <v>Blakea</v>
          </cell>
          <cell r="E5795" t="str">
            <v>granatensis</v>
          </cell>
          <cell r="F5795" t="str">
            <v>Naudin</v>
          </cell>
          <cell r="G5795" t="str">
            <v>-</v>
          </cell>
        </row>
        <row r="5796">
          <cell r="A5796">
            <v>231110109</v>
          </cell>
          <cell r="B5796" t="str">
            <v>Blakea henripittieri Penneys &amp; Almeda</v>
          </cell>
          <cell r="C5796" t="str">
            <v>Melastomataceae</v>
          </cell>
          <cell r="D5796" t="str">
            <v>Blakea</v>
          </cell>
          <cell r="E5796" t="str">
            <v>henripittieri</v>
          </cell>
          <cell r="F5796" t="str">
            <v>Penneys &amp; Almeda</v>
          </cell>
          <cell r="G5796" t="str">
            <v>-</v>
          </cell>
        </row>
        <row r="5797">
          <cell r="A5797">
            <v>231110110</v>
          </cell>
          <cell r="B5797" t="str">
            <v>Blakea latifolia (Ruiz &amp; Pav.) D. Don</v>
          </cell>
          <cell r="C5797" t="str">
            <v>Melastomataceae</v>
          </cell>
          <cell r="D5797" t="str">
            <v>Blakea</v>
          </cell>
          <cell r="E5797" t="str">
            <v>latifolia</v>
          </cell>
          <cell r="F5797" t="str">
            <v>(Ruiz &amp; Pav.) D. Don</v>
          </cell>
          <cell r="G5797" t="str">
            <v>-</v>
          </cell>
        </row>
        <row r="5798">
          <cell r="A5798">
            <v>231110111</v>
          </cell>
          <cell r="B5798" t="str">
            <v>Blakea longiloba (Wurdack) Penneys &amp; Judd</v>
          </cell>
          <cell r="C5798" t="str">
            <v>Melastomataceae</v>
          </cell>
          <cell r="D5798" t="str">
            <v>Blakea</v>
          </cell>
          <cell r="E5798" t="str">
            <v>longiloba</v>
          </cell>
          <cell r="F5798" t="str">
            <v>(Wurdack) Penneys &amp; Judd</v>
          </cell>
          <cell r="G5798" t="str">
            <v>-</v>
          </cell>
        </row>
        <row r="5799">
          <cell r="A5799">
            <v>231110112</v>
          </cell>
          <cell r="B5799" t="str">
            <v>Blakea mitrata L.Uribe</v>
          </cell>
          <cell r="C5799" t="str">
            <v>Melastomataceae</v>
          </cell>
          <cell r="D5799" t="str">
            <v>Blakea</v>
          </cell>
          <cell r="E5799" t="str">
            <v>mitrata</v>
          </cell>
          <cell r="F5799" t="str">
            <v>L.Uribe</v>
          </cell>
          <cell r="G5799" t="str">
            <v>-</v>
          </cell>
        </row>
        <row r="5800">
          <cell r="A5800">
            <v>231110113</v>
          </cell>
          <cell r="B5800" t="str">
            <v>Blakea orientalis Gleason</v>
          </cell>
          <cell r="C5800" t="str">
            <v>Melastomataceae</v>
          </cell>
          <cell r="D5800" t="str">
            <v>Blakea</v>
          </cell>
          <cell r="E5800" t="str">
            <v>orientalis</v>
          </cell>
          <cell r="F5800" t="str">
            <v>Gleason</v>
          </cell>
          <cell r="G5800" t="str">
            <v>-</v>
          </cell>
        </row>
        <row r="5801">
          <cell r="A5801">
            <v>231110114</v>
          </cell>
          <cell r="B5801" t="str">
            <v>Blakea parasitica (Aubl.) D.Don</v>
          </cell>
          <cell r="C5801" t="str">
            <v>Melastomataceae</v>
          </cell>
          <cell r="D5801" t="str">
            <v>Blakea</v>
          </cell>
          <cell r="E5801" t="str">
            <v>parasitica</v>
          </cell>
          <cell r="F5801" t="str">
            <v>(Aubl.) D.Don</v>
          </cell>
          <cell r="G5801" t="str">
            <v>-</v>
          </cell>
        </row>
        <row r="5802">
          <cell r="A5802">
            <v>231110115</v>
          </cell>
          <cell r="B5802" t="str">
            <v>Blakea portentosa Wurdack</v>
          </cell>
          <cell r="C5802" t="str">
            <v>Melastomataceae</v>
          </cell>
          <cell r="D5802" t="str">
            <v>Blakea</v>
          </cell>
          <cell r="E5802" t="str">
            <v>portentosa</v>
          </cell>
          <cell r="F5802" t="str">
            <v>Wurdack</v>
          </cell>
          <cell r="G5802" t="str">
            <v>-</v>
          </cell>
        </row>
        <row r="5803">
          <cell r="A5803">
            <v>231110116</v>
          </cell>
          <cell r="B5803" t="str">
            <v>Blakea repens (Ruiz &amp; Pav.) D.Don</v>
          </cell>
          <cell r="C5803" t="str">
            <v>Melastomataceae</v>
          </cell>
          <cell r="D5803" t="str">
            <v>Blakea</v>
          </cell>
          <cell r="E5803" t="str">
            <v>repens</v>
          </cell>
          <cell r="F5803" t="str">
            <v>(Ruiz &amp; Pav.) D.Don</v>
          </cell>
          <cell r="G5803" t="str">
            <v>-</v>
          </cell>
        </row>
        <row r="5804">
          <cell r="A5804">
            <v>231110117</v>
          </cell>
          <cell r="B5804" t="str">
            <v>Blakea rosea (Ruiz &amp; Pav.) D.Don</v>
          </cell>
          <cell r="C5804" t="str">
            <v>Melastomataceae</v>
          </cell>
          <cell r="D5804" t="str">
            <v>Blakea</v>
          </cell>
          <cell r="E5804" t="str">
            <v>rosea</v>
          </cell>
          <cell r="F5804" t="str">
            <v>(Ruiz &amp; Pav.) D.Don</v>
          </cell>
          <cell r="G5804" t="str">
            <v>Morochillo | Tuno | Matapalo rosado</v>
          </cell>
        </row>
        <row r="5805">
          <cell r="A5805">
            <v>231110118</v>
          </cell>
          <cell r="B5805" t="str">
            <v>Blakea setosa (Triana) Penneys &amp; Judd</v>
          </cell>
          <cell r="C5805" t="str">
            <v>Melastomataceae</v>
          </cell>
          <cell r="D5805" t="str">
            <v>Blakea</v>
          </cell>
          <cell r="E5805" t="str">
            <v>setosa</v>
          </cell>
          <cell r="F5805" t="str">
            <v>(Triana) Penneys &amp; Judd</v>
          </cell>
          <cell r="G5805" t="str">
            <v>-</v>
          </cell>
        </row>
        <row r="5806">
          <cell r="A5806">
            <v>231110119</v>
          </cell>
          <cell r="B5806" t="str">
            <v>Blakea spruceana Cogn.</v>
          </cell>
          <cell r="C5806" t="str">
            <v>Melastomataceae</v>
          </cell>
          <cell r="D5806" t="str">
            <v>Blakea</v>
          </cell>
          <cell r="E5806" t="str">
            <v>spruceana</v>
          </cell>
          <cell r="F5806" t="str">
            <v>Cogn.</v>
          </cell>
          <cell r="G5806" t="str">
            <v>-</v>
          </cell>
        </row>
        <row r="5807">
          <cell r="A5807">
            <v>231110120</v>
          </cell>
          <cell r="B5807" t="str">
            <v>Blakea stipulacea Wurdack</v>
          </cell>
          <cell r="C5807" t="str">
            <v>Melastomataceae</v>
          </cell>
          <cell r="D5807" t="str">
            <v>Blakea</v>
          </cell>
          <cell r="E5807" t="str">
            <v>stipulacea</v>
          </cell>
          <cell r="F5807" t="str">
            <v>Wurdack</v>
          </cell>
          <cell r="G5807" t="str">
            <v>Morochillo</v>
          </cell>
        </row>
        <row r="5808">
          <cell r="A5808">
            <v>231110121</v>
          </cell>
          <cell r="B5808" t="str">
            <v>Blakea subbarbata (Wurdack) Penneys &amp; Judd</v>
          </cell>
          <cell r="C5808" t="str">
            <v>Melastomataceae</v>
          </cell>
          <cell r="D5808" t="str">
            <v>Blakea</v>
          </cell>
          <cell r="E5808" t="str">
            <v>subbarbata</v>
          </cell>
          <cell r="F5808" t="str">
            <v>(Wurdack) Penneys &amp; Judd</v>
          </cell>
          <cell r="G5808" t="str">
            <v>-</v>
          </cell>
        </row>
        <row r="5809">
          <cell r="A5809">
            <v>231110122</v>
          </cell>
          <cell r="B5809" t="str">
            <v>Blakea subvaginata Wurdack</v>
          </cell>
          <cell r="C5809" t="str">
            <v>Melastomataceae</v>
          </cell>
          <cell r="D5809" t="str">
            <v>Blakea</v>
          </cell>
          <cell r="E5809" t="str">
            <v>subvaginata</v>
          </cell>
          <cell r="F5809" t="str">
            <v>Wurdack</v>
          </cell>
          <cell r="G5809" t="str">
            <v>Morochillo</v>
          </cell>
        </row>
        <row r="5810">
          <cell r="A5810">
            <v>231110123</v>
          </cell>
          <cell r="B5810" t="str">
            <v>Blakea truncata Gleason</v>
          </cell>
          <cell r="C5810" t="str">
            <v>Melastomataceae</v>
          </cell>
          <cell r="D5810" t="str">
            <v>Blakea</v>
          </cell>
          <cell r="E5810" t="str">
            <v>truncata</v>
          </cell>
          <cell r="F5810" t="str">
            <v>Gleason</v>
          </cell>
          <cell r="G5810" t="str">
            <v>-</v>
          </cell>
        </row>
        <row r="5811">
          <cell r="A5811">
            <v>231111100</v>
          </cell>
          <cell r="B5811" t="str">
            <v>Boyania colombiana HumbertoMend.</v>
          </cell>
          <cell r="C5811" t="str">
            <v>Melastomataceae</v>
          </cell>
          <cell r="D5811" t="str">
            <v>Boyania</v>
          </cell>
          <cell r="E5811" t="str">
            <v>colombiana</v>
          </cell>
          <cell r="F5811" t="str">
            <v>HumbertoMend.</v>
          </cell>
          <cell r="G5811" t="str">
            <v>-</v>
          </cell>
        </row>
        <row r="5812">
          <cell r="A5812">
            <v>231112100</v>
          </cell>
          <cell r="B5812" t="str">
            <v>Centronia sp.</v>
          </cell>
          <cell r="C5812" t="str">
            <v>Melastomataceae</v>
          </cell>
          <cell r="D5812" t="str">
            <v>Centronia</v>
          </cell>
          <cell r="E5812" t="str">
            <v>sp.</v>
          </cell>
          <cell r="F5812" t="str">
            <v>-</v>
          </cell>
          <cell r="G5812" t="str">
            <v>-</v>
          </cell>
        </row>
        <row r="5813">
          <cell r="A5813">
            <v>231112101</v>
          </cell>
          <cell r="B5813" t="str">
            <v>Centronia laurifolia D.Don</v>
          </cell>
          <cell r="C5813" t="str">
            <v>Melastomataceae</v>
          </cell>
          <cell r="D5813" t="str">
            <v>Centronia</v>
          </cell>
          <cell r="E5813" t="str">
            <v>laurifolia</v>
          </cell>
          <cell r="F5813" t="str">
            <v>D.Don</v>
          </cell>
          <cell r="G5813" t="str">
            <v>-</v>
          </cell>
        </row>
        <row r="5814">
          <cell r="A5814">
            <v>231112102</v>
          </cell>
          <cell r="B5814" t="str">
            <v>Centronia vaupesana Wurdack</v>
          </cell>
          <cell r="C5814" t="str">
            <v>Melastomataceae</v>
          </cell>
          <cell r="D5814" t="str">
            <v>Centronia</v>
          </cell>
          <cell r="E5814" t="str">
            <v>vaupesana</v>
          </cell>
          <cell r="F5814" t="str">
            <v>Wurdack</v>
          </cell>
          <cell r="G5814" t="str">
            <v>-</v>
          </cell>
        </row>
        <row r="5815">
          <cell r="A5815">
            <v>231113100</v>
          </cell>
          <cell r="B5815" t="str">
            <v>Chaetogastra sp.</v>
          </cell>
          <cell r="C5815" t="str">
            <v>Melastomataceae</v>
          </cell>
          <cell r="D5815" t="str">
            <v>Chaetogastra</v>
          </cell>
          <cell r="E5815" t="str">
            <v>sp.</v>
          </cell>
          <cell r="F5815" t="str">
            <v>-</v>
          </cell>
          <cell r="G5815" t="str">
            <v>-</v>
          </cell>
        </row>
        <row r="5816">
          <cell r="A5816">
            <v>231113101</v>
          </cell>
          <cell r="B5816" t="str">
            <v>Chaetogastra gracilis (Bonpl.) DC.</v>
          </cell>
          <cell r="C5816" t="str">
            <v>Melastomataceae</v>
          </cell>
          <cell r="D5816" t="str">
            <v>Chaetogastra</v>
          </cell>
          <cell r="E5816" t="str">
            <v>gracilis</v>
          </cell>
          <cell r="F5816" t="str">
            <v>(Bonpl.) DC.</v>
          </cell>
          <cell r="G5816" t="str">
            <v>-</v>
          </cell>
        </row>
        <row r="5817">
          <cell r="A5817">
            <v>231113102</v>
          </cell>
          <cell r="B5817" t="str">
            <v>Chaetogastra longifolia (Vahl) DC.</v>
          </cell>
          <cell r="C5817" t="str">
            <v>Melastomataceae</v>
          </cell>
          <cell r="D5817" t="str">
            <v>Chaetogastra</v>
          </cell>
          <cell r="E5817" t="str">
            <v>longifolia</v>
          </cell>
          <cell r="F5817" t="str">
            <v>(Vahl) DC.</v>
          </cell>
          <cell r="G5817" t="str">
            <v>Desvanecedora</v>
          </cell>
        </row>
        <row r="5818">
          <cell r="A5818">
            <v>231114100</v>
          </cell>
          <cell r="B5818" t="str">
            <v>Clidemia sp.</v>
          </cell>
          <cell r="C5818" t="str">
            <v>Melastomataceae</v>
          </cell>
          <cell r="D5818" t="str">
            <v>Clidemia</v>
          </cell>
          <cell r="E5818" t="str">
            <v>sp.</v>
          </cell>
          <cell r="F5818" t="str">
            <v>-</v>
          </cell>
          <cell r="G5818" t="str">
            <v>-</v>
          </cell>
        </row>
        <row r="5819">
          <cell r="A5819">
            <v>231114101</v>
          </cell>
          <cell r="B5819" t="str">
            <v>Clidemia minutiflora (Triana) Cogn.</v>
          </cell>
          <cell r="C5819" t="str">
            <v>Melastomataceae</v>
          </cell>
          <cell r="D5819" t="str">
            <v>Clidemia</v>
          </cell>
          <cell r="E5819" t="str">
            <v>minutiflora</v>
          </cell>
          <cell r="F5819" t="str">
            <v>(Triana) Cogn.</v>
          </cell>
          <cell r="G5819" t="str">
            <v>-</v>
          </cell>
        </row>
        <row r="5820">
          <cell r="A5820">
            <v>231115100</v>
          </cell>
          <cell r="B5820" t="str">
            <v>Comolia sp.</v>
          </cell>
          <cell r="C5820" t="str">
            <v>Melastomataceae</v>
          </cell>
          <cell r="D5820" t="str">
            <v>Comolia</v>
          </cell>
          <cell r="E5820" t="str">
            <v>sp.</v>
          </cell>
          <cell r="F5820" t="str">
            <v>-</v>
          </cell>
          <cell r="G5820" t="str">
            <v>-</v>
          </cell>
        </row>
        <row r="5821">
          <cell r="A5821">
            <v>231115101</v>
          </cell>
          <cell r="B5821" t="str">
            <v>Comolia leptophylla (Bonpl.) Naudin</v>
          </cell>
          <cell r="C5821" t="str">
            <v>Melastomataceae</v>
          </cell>
          <cell r="D5821" t="str">
            <v>Comolia</v>
          </cell>
          <cell r="E5821" t="str">
            <v>leptophylla</v>
          </cell>
          <cell r="F5821" t="str">
            <v>(Bonpl.) Naudin</v>
          </cell>
          <cell r="G5821" t="str">
            <v>-</v>
          </cell>
        </row>
        <row r="5822">
          <cell r="A5822">
            <v>231115102</v>
          </cell>
          <cell r="B5822" t="str">
            <v>Comolia microphylla Benth.</v>
          </cell>
          <cell r="C5822" t="str">
            <v>Melastomataceae</v>
          </cell>
          <cell r="D5822" t="str">
            <v>Comolia</v>
          </cell>
          <cell r="E5822" t="str">
            <v>microphylla</v>
          </cell>
          <cell r="F5822" t="str">
            <v>Benth.</v>
          </cell>
          <cell r="G5822" t="str">
            <v>-</v>
          </cell>
        </row>
        <row r="5823">
          <cell r="A5823">
            <v>231115103</v>
          </cell>
          <cell r="B5823" t="str">
            <v>Comolia nummularioides (Bonpl.) Naudin</v>
          </cell>
          <cell r="C5823" t="str">
            <v>Melastomataceae</v>
          </cell>
          <cell r="D5823" t="str">
            <v>Comolia</v>
          </cell>
          <cell r="E5823" t="str">
            <v>nummularioides</v>
          </cell>
          <cell r="F5823" t="str">
            <v>(Bonpl.) Naudin</v>
          </cell>
          <cell r="G5823" t="str">
            <v>-</v>
          </cell>
        </row>
        <row r="5824">
          <cell r="A5824">
            <v>231115104</v>
          </cell>
          <cell r="B5824" t="str">
            <v>Comolia prostrata Wurdack</v>
          </cell>
          <cell r="C5824" t="str">
            <v>Melastomataceae</v>
          </cell>
          <cell r="D5824" t="str">
            <v>Comolia</v>
          </cell>
          <cell r="E5824" t="str">
            <v>prostrata</v>
          </cell>
          <cell r="F5824" t="str">
            <v>Wurdack</v>
          </cell>
          <cell r="G5824" t="str">
            <v>-</v>
          </cell>
        </row>
        <row r="5825">
          <cell r="A5825">
            <v>231115105</v>
          </cell>
          <cell r="B5825" t="str">
            <v>Comolia serpyllacea Wurdack</v>
          </cell>
          <cell r="C5825" t="str">
            <v>Melastomataceae</v>
          </cell>
          <cell r="D5825" t="str">
            <v>Comolia</v>
          </cell>
          <cell r="E5825" t="str">
            <v>serpyllacea</v>
          </cell>
          <cell r="F5825" t="str">
            <v>Wurdack</v>
          </cell>
          <cell r="G5825" t="str">
            <v>-</v>
          </cell>
        </row>
        <row r="5826">
          <cell r="A5826">
            <v>231116100</v>
          </cell>
          <cell r="B5826" t="str">
            <v>Conostegia sp.</v>
          </cell>
          <cell r="C5826" t="str">
            <v>Melastomataceae</v>
          </cell>
          <cell r="D5826" t="str">
            <v>Conostegia</v>
          </cell>
          <cell r="E5826" t="str">
            <v>sp.</v>
          </cell>
          <cell r="F5826" t="str">
            <v>-</v>
          </cell>
          <cell r="G5826" t="str">
            <v>-</v>
          </cell>
        </row>
        <row r="5827">
          <cell r="A5827">
            <v>231116101</v>
          </cell>
          <cell r="B5827" t="str">
            <v>Conostegia clidemioides Wright ex Grisebach</v>
          </cell>
          <cell r="C5827" t="str">
            <v>Melastomataceae</v>
          </cell>
          <cell r="D5827" t="str">
            <v>Conostegia</v>
          </cell>
          <cell r="E5827" t="str">
            <v>clidemioides</v>
          </cell>
          <cell r="F5827" t="str">
            <v>Wright ex Grisebach</v>
          </cell>
          <cell r="G5827" t="str">
            <v>-</v>
          </cell>
        </row>
        <row r="5828">
          <cell r="A5828">
            <v>231117100</v>
          </cell>
          <cell r="B5828" t="str">
            <v>Desmoscelis villosa (Aubl.) Naudin</v>
          </cell>
          <cell r="C5828" t="str">
            <v>Melastomataceae</v>
          </cell>
          <cell r="D5828" t="str">
            <v>Desmoscelis</v>
          </cell>
          <cell r="E5828" t="str">
            <v>villosa</v>
          </cell>
          <cell r="F5828" t="str">
            <v>(Aubl.) Naudin</v>
          </cell>
          <cell r="G5828" t="str">
            <v>-</v>
          </cell>
        </row>
        <row r="5829">
          <cell r="A5829">
            <v>231118100</v>
          </cell>
          <cell r="B5829" t="str">
            <v>Ernestia sp.</v>
          </cell>
          <cell r="C5829" t="str">
            <v>Melastomataceae</v>
          </cell>
          <cell r="D5829" t="str">
            <v>Ernestia</v>
          </cell>
          <cell r="E5829" t="str">
            <v>sp.</v>
          </cell>
          <cell r="F5829" t="str">
            <v>-</v>
          </cell>
          <cell r="G5829" t="str">
            <v>-</v>
          </cell>
        </row>
        <row r="5830">
          <cell r="A5830">
            <v>231118101</v>
          </cell>
          <cell r="B5830" t="str">
            <v>Ernestia adenotricha L.Uribe</v>
          </cell>
          <cell r="C5830" t="str">
            <v>Melastomataceae</v>
          </cell>
          <cell r="D5830" t="str">
            <v>Ernestia</v>
          </cell>
          <cell r="E5830" t="str">
            <v>adenotricha</v>
          </cell>
          <cell r="F5830" t="str">
            <v>L.Uribe</v>
          </cell>
          <cell r="G5830" t="str">
            <v>-</v>
          </cell>
        </row>
        <row r="5831">
          <cell r="A5831">
            <v>231118102</v>
          </cell>
          <cell r="B5831" t="str">
            <v>Ernestia karuruana Wurdack</v>
          </cell>
          <cell r="C5831" t="str">
            <v>Melastomataceae</v>
          </cell>
          <cell r="D5831" t="str">
            <v>Ernestia</v>
          </cell>
          <cell r="E5831" t="str">
            <v>karuruana</v>
          </cell>
          <cell r="F5831" t="str">
            <v>Wurdack</v>
          </cell>
          <cell r="G5831" t="str">
            <v>-</v>
          </cell>
        </row>
        <row r="5832">
          <cell r="A5832">
            <v>231118103</v>
          </cell>
          <cell r="B5832" t="str">
            <v>Ernestia tenella (Bonpl.) DC.</v>
          </cell>
          <cell r="C5832" t="str">
            <v>Melastomataceae</v>
          </cell>
          <cell r="D5832" t="str">
            <v>Ernestia</v>
          </cell>
          <cell r="E5832" t="str">
            <v>tenella</v>
          </cell>
          <cell r="F5832" t="str">
            <v>(Bonpl.) DC.</v>
          </cell>
          <cell r="G5832" t="str">
            <v>-</v>
          </cell>
        </row>
        <row r="5833">
          <cell r="A5833">
            <v>231119100</v>
          </cell>
          <cell r="B5833" t="str">
            <v>Graffenrieda sp.</v>
          </cell>
          <cell r="C5833" t="str">
            <v>Melastomataceae</v>
          </cell>
          <cell r="D5833" t="str">
            <v>Graffenrieda</v>
          </cell>
          <cell r="E5833" t="str">
            <v>sp.</v>
          </cell>
          <cell r="F5833" t="str">
            <v>-</v>
          </cell>
          <cell r="G5833" t="str">
            <v>-</v>
          </cell>
        </row>
        <row r="5834">
          <cell r="A5834">
            <v>231119101</v>
          </cell>
          <cell r="B5834" t="str">
            <v>Graffenrieda caryophyllea Triana</v>
          </cell>
          <cell r="C5834" t="str">
            <v>Melastomataceae</v>
          </cell>
          <cell r="D5834" t="str">
            <v>Graffenrieda</v>
          </cell>
          <cell r="E5834" t="str">
            <v>caryophyllea</v>
          </cell>
          <cell r="F5834" t="str">
            <v>Triana</v>
          </cell>
          <cell r="G5834" t="str">
            <v>-</v>
          </cell>
        </row>
        <row r="5835">
          <cell r="A5835">
            <v>231119102</v>
          </cell>
          <cell r="B5835" t="str">
            <v>Graffenrieda colombiana Gleason</v>
          </cell>
          <cell r="C5835" t="str">
            <v>Melastomataceae</v>
          </cell>
          <cell r="D5835" t="str">
            <v>Graffenrieda</v>
          </cell>
          <cell r="E5835" t="str">
            <v>colombiana</v>
          </cell>
          <cell r="F5835" t="str">
            <v>Gleason</v>
          </cell>
          <cell r="G5835" t="str">
            <v>Morochillo negro | Morochillo</v>
          </cell>
        </row>
        <row r="5836">
          <cell r="A5836">
            <v>231119103</v>
          </cell>
          <cell r="B5836" t="str">
            <v>Graffenrieda conostegioides Triana</v>
          </cell>
          <cell r="C5836" t="str">
            <v>Melastomataceae</v>
          </cell>
          <cell r="D5836" t="str">
            <v>Graffenrieda</v>
          </cell>
          <cell r="E5836" t="str">
            <v>conostegioides</v>
          </cell>
          <cell r="F5836" t="str">
            <v>Triana</v>
          </cell>
          <cell r="G5836" t="str">
            <v>-</v>
          </cell>
        </row>
        <row r="5837">
          <cell r="A5837">
            <v>231119104</v>
          </cell>
          <cell r="B5837" t="str">
            <v>Graffenrieda cucullata (Triana) L.O.Williams</v>
          </cell>
          <cell r="C5837" t="str">
            <v>Melastomataceae</v>
          </cell>
          <cell r="D5837" t="str">
            <v>Graffenrieda</v>
          </cell>
          <cell r="E5837" t="str">
            <v>cucullata</v>
          </cell>
          <cell r="F5837" t="str">
            <v>(Triana) L.O.Williams</v>
          </cell>
          <cell r="G5837" t="str">
            <v>Morochillo</v>
          </cell>
        </row>
        <row r="5838">
          <cell r="A5838">
            <v>231119105</v>
          </cell>
          <cell r="B5838" t="str">
            <v>Graffenrieda emarginata (Ruiz &amp; Pav.) Triana</v>
          </cell>
          <cell r="C5838" t="str">
            <v>Melastomataceae</v>
          </cell>
          <cell r="D5838" t="str">
            <v>Graffenrieda</v>
          </cell>
          <cell r="E5838" t="str">
            <v>emarginata</v>
          </cell>
          <cell r="F5838" t="str">
            <v>(Ruiz &amp; Pav.) Triana</v>
          </cell>
          <cell r="G5838" t="str">
            <v>-</v>
          </cell>
        </row>
        <row r="5839">
          <cell r="A5839">
            <v>231119106</v>
          </cell>
          <cell r="B5839" t="str">
            <v>Graffenrieda fantastica R.E.Schult. &amp; L.B.Sm.</v>
          </cell>
          <cell r="C5839" t="str">
            <v>Melastomataceae</v>
          </cell>
          <cell r="D5839" t="str">
            <v>Graffenrieda</v>
          </cell>
          <cell r="E5839" t="str">
            <v>fantastica</v>
          </cell>
          <cell r="F5839" t="str">
            <v>R.E.Schult. &amp; L.B.Sm.</v>
          </cell>
          <cell r="G5839" t="str">
            <v>-</v>
          </cell>
        </row>
        <row r="5840">
          <cell r="A5840">
            <v>231119107</v>
          </cell>
          <cell r="B5840" t="str">
            <v>Graffenrieda gracilis (Triana) L.O.Williams</v>
          </cell>
          <cell r="C5840" t="str">
            <v>Melastomataceae</v>
          </cell>
          <cell r="D5840" t="str">
            <v>Graffenrieda</v>
          </cell>
          <cell r="E5840" t="str">
            <v>gracilis</v>
          </cell>
          <cell r="F5840" t="str">
            <v>(Triana) L.O.Williams</v>
          </cell>
          <cell r="G5840" t="str">
            <v>Chilco</v>
          </cell>
        </row>
        <row r="5841">
          <cell r="A5841">
            <v>231119108</v>
          </cell>
          <cell r="B5841" t="str">
            <v>Graffenrieda harlingii Wurdack</v>
          </cell>
          <cell r="C5841" t="str">
            <v>Melastomataceae</v>
          </cell>
          <cell r="D5841" t="str">
            <v>Graffenrieda</v>
          </cell>
          <cell r="E5841" t="str">
            <v>harlingii</v>
          </cell>
          <cell r="F5841" t="str">
            <v>Wurdack</v>
          </cell>
          <cell r="G5841" t="str">
            <v>-</v>
          </cell>
        </row>
        <row r="5842">
          <cell r="A5842">
            <v>231119109</v>
          </cell>
          <cell r="B5842" t="str">
            <v>Graffenrieda limbata Triana</v>
          </cell>
          <cell r="C5842" t="str">
            <v>Melastomataceae</v>
          </cell>
          <cell r="D5842" t="str">
            <v>Graffenrieda</v>
          </cell>
          <cell r="E5842" t="str">
            <v>limbata</v>
          </cell>
          <cell r="F5842" t="str">
            <v>Triana</v>
          </cell>
          <cell r="G5842" t="str">
            <v>-</v>
          </cell>
        </row>
        <row r="5843">
          <cell r="A5843">
            <v>231119110</v>
          </cell>
          <cell r="B5843" t="str">
            <v>Graffenrieda miconioides Naudin</v>
          </cell>
          <cell r="C5843" t="str">
            <v>Melastomataceae</v>
          </cell>
          <cell r="D5843" t="str">
            <v>Graffenrieda</v>
          </cell>
          <cell r="E5843" t="str">
            <v>miconioides</v>
          </cell>
          <cell r="F5843" t="str">
            <v>Naudin</v>
          </cell>
          <cell r="G5843" t="str">
            <v>-</v>
          </cell>
        </row>
        <row r="5844">
          <cell r="A5844">
            <v>231119111</v>
          </cell>
          <cell r="B5844" t="str">
            <v>Graffenrieda patens Triana</v>
          </cell>
          <cell r="C5844" t="str">
            <v>Melastomataceae</v>
          </cell>
          <cell r="D5844" t="str">
            <v>Graffenrieda</v>
          </cell>
          <cell r="E5844" t="str">
            <v>patens</v>
          </cell>
          <cell r="F5844" t="str">
            <v>Triana</v>
          </cell>
          <cell r="G5844" t="str">
            <v>Veneno</v>
          </cell>
        </row>
        <row r="5845">
          <cell r="A5845">
            <v>231119112</v>
          </cell>
          <cell r="B5845" t="str">
            <v>Graffenrieda rotundifolia (Bonpl.) DC.</v>
          </cell>
          <cell r="C5845" t="str">
            <v>Melastomataceae</v>
          </cell>
          <cell r="D5845" t="str">
            <v>Graffenrieda</v>
          </cell>
          <cell r="E5845" t="str">
            <v>rotundifolia</v>
          </cell>
          <cell r="F5845" t="str">
            <v>(Bonpl.) DC.</v>
          </cell>
          <cell r="G5845" t="str">
            <v>-</v>
          </cell>
        </row>
        <row r="5846">
          <cell r="A5846">
            <v>231119113</v>
          </cell>
          <cell r="B5846" t="str">
            <v>Graffenrieda rupestris Ducke</v>
          </cell>
          <cell r="C5846" t="str">
            <v>Melastomataceae</v>
          </cell>
          <cell r="D5846" t="str">
            <v>Graffenrieda</v>
          </cell>
          <cell r="E5846" t="str">
            <v>rupestris</v>
          </cell>
          <cell r="F5846" t="str">
            <v>Ducke</v>
          </cell>
          <cell r="G5846" t="str">
            <v>-</v>
          </cell>
        </row>
        <row r="5847">
          <cell r="A5847">
            <v>231119114</v>
          </cell>
          <cell r="B5847" t="str">
            <v>Graffenrieda weddellii Naud.</v>
          </cell>
          <cell r="C5847" t="str">
            <v>Melastomataceae</v>
          </cell>
          <cell r="D5847" t="str">
            <v>Graffenrieda</v>
          </cell>
          <cell r="E5847" t="str">
            <v>weddellii</v>
          </cell>
          <cell r="F5847" t="str">
            <v>Naud.</v>
          </cell>
          <cell r="G5847" t="str">
            <v>-</v>
          </cell>
        </row>
        <row r="5848">
          <cell r="A5848">
            <v>231120100</v>
          </cell>
          <cell r="B5848" t="str">
            <v>Henriettea sp.</v>
          </cell>
          <cell r="C5848" t="str">
            <v>Melastomataceae</v>
          </cell>
          <cell r="D5848" t="str">
            <v>Henriettea</v>
          </cell>
          <cell r="E5848" t="str">
            <v>sp.</v>
          </cell>
          <cell r="F5848" t="str">
            <v>-</v>
          </cell>
          <cell r="G5848" t="str">
            <v>-</v>
          </cell>
        </row>
        <row r="5849">
          <cell r="A5849">
            <v>231120101</v>
          </cell>
          <cell r="B5849" t="str">
            <v>Henriettea fascicularis (Sw.) M.Gómez</v>
          </cell>
          <cell r="C5849" t="str">
            <v>Melastomataceae</v>
          </cell>
          <cell r="D5849" t="str">
            <v>Henriettea</v>
          </cell>
          <cell r="E5849" t="str">
            <v>fascicularis</v>
          </cell>
          <cell r="F5849" t="str">
            <v>(Sw.) M.Gómez</v>
          </cell>
          <cell r="G5849" t="str">
            <v>Morochillo</v>
          </cell>
        </row>
        <row r="5850">
          <cell r="A5850">
            <v>231120102</v>
          </cell>
          <cell r="B5850" t="str">
            <v>Henriettea fissanthera (Gleason) Penneys, Michelang., Judd &amp; Almeda</v>
          </cell>
          <cell r="C5850" t="str">
            <v>Melastomataceae</v>
          </cell>
          <cell r="D5850" t="str">
            <v>Henriettea</v>
          </cell>
          <cell r="E5850" t="str">
            <v>fissanthera</v>
          </cell>
          <cell r="F5850" t="str">
            <v>(Gleason) Penneys, Michelang., Judd &amp; Almeda</v>
          </cell>
          <cell r="G5850" t="str">
            <v>-</v>
          </cell>
        </row>
        <row r="5851">
          <cell r="A5851">
            <v>231120103</v>
          </cell>
          <cell r="B5851" t="str">
            <v>Henriettea goudotiana (Naudin) Penneys, Michelang., Judd &amp; Almeda</v>
          </cell>
          <cell r="C5851" t="str">
            <v>Melastomataceae</v>
          </cell>
          <cell r="D5851" t="str">
            <v>Henriettea</v>
          </cell>
          <cell r="E5851" t="str">
            <v>goudotiana</v>
          </cell>
          <cell r="F5851" t="str">
            <v>(Naudin) Penneys, Michelang., Judd &amp; Almeda</v>
          </cell>
          <cell r="G5851" t="str">
            <v>-</v>
          </cell>
        </row>
        <row r="5852">
          <cell r="A5852">
            <v>231120104</v>
          </cell>
          <cell r="B5852" t="str">
            <v>Henriettea granulata O.Berg &amp; Triana</v>
          </cell>
          <cell r="C5852" t="str">
            <v>Melastomataceae</v>
          </cell>
          <cell r="D5852" t="str">
            <v>Henriettea</v>
          </cell>
          <cell r="E5852" t="str">
            <v>granulata</v>
          </cell>
          <cell r="F5852" t="str">
            <v>O.Berg &amp; Triana</v>
          </cell>
          <cell r="G5852" t="str">
            <v>Morochillo | Cascabel</v>
          </cell>
        </row>
        <row r="5853">
          <cell r="A5853">
            <v>231120105</v>
          </cell>
          <cell r="B5853" t="str">
            <v>Henriettea horridula Pilg.</v>
          </cell>
          <cell r="C5853" t="str">
            <v>Melastomataceae</v>
          </cell>
          <cell r="D5853" t="str">
            <v>Henriettea</v>
          </cell>
          <cell r="E5853" t="str">
            <v>horridula</v>
          </cell>
          <cell r="F5853" t="str">
            <v>Pilg.</v>
          </cell>
          <cell r="G5853" t="str">
            <v>-</v>
          </cell>
        </row>
        <row r="5854">
          <cell r="A5854">
            <v>231120106</v>
          </cell>
          <cell r="B5854" t="str">
            <v>Henriettea lasiostylis Pilg.</v>
          </cell>
          <cell r="C5854" t="str">
            <v>Melastomataceae</v>
          </cell>
          <cell r="D5854" t="str">
            <v>Henriettea</v>
          </cell>
          <cell r="E5854" t="str">
            <v>lasiostylis</v>
          </cell>
          <cell r="F5854" t="str">
            <v>Pilg.</v>
          </cell>
          <cell r="G5854" t="str">
            <v>-</v>
          </cell>
        </row>
        <row r="5855">
          <cell r="A5855">
            <v>231120107</v>
          </cell>
          <cell r="B5855" t="str">
            <v>Henriettea maroniensis Sagot</v>
          </cell>
          <cell r="C5855" t="str">
            <v>Melastomataceae</v>
          </cell>
          <cell r="D5855" t="str">
            <v>Henriettea</v>
          </cell>
          <cell r="E5855" t="str">
            <v>maroniensis</v>
          </cell>
          <cell r="F5855" t="str">
            <v>Sagot</v>
          </cell>
          <cell r="G5855" t="str">
            <v>-</v>
          </cell>
        </row>
        <row r="5856">
          <cell r="A5856">
            <v>231120108</v>
          </cell>
          <cell r="B5856" t="str">
            <v>Henriettea martiusii (DC.) Naudin</v>
          </cell>
          <cell r="C5856" t="str">
            <v>Melastomataceae</v>
          </cell>
          <cell r="D5856" t="str">
            <v>Henriettea</v>
          </cell>
          <cell r="E5856" t="str">
            <v>martiusii</v>
          </cell>
          <cell r="F5856" t="str">
            <v>(DC.) Naudin</v>
          </cell>
          <cell r="G5856" t="str">
            <v>-</v>
          </cell>
        </row>
        <row r="5857">
          <cell r="A5857">
            <v>231120109</v>
          </cell>
          <cell r="B5857" t="str">
            <v>Henriettea mucronata (Gleason) S.S.Renner</v>
          </cell>
          <cell r="C5857" t="str">
            <v>Melastomataceae</v>
          </cell>
          <cell r="D5857" t="str">
            <v>Henriettea</v>
          </cell>
          <cell r="E5857" t="str">
            <v>mucronata</v>
          </cell>
          <cell r="F5857" t="str">
            <v>(Gleason) S.S.Renner</v>
          </cell>
          <cell r="G5857" t="str">
            <v>-</v>
          </cell>
        </row>
        <row r="5858">
          <cell r="A5858">
            <v>231120110</v>
          </cell>
          <cell r="B5858" t="str">
            <v>Henriettea odorata (Markgr.) Penneys, Michelang., Judd &amp; Almeda</v>
          </cell>
          <cell r="C5858" t="str">
            <v>Melastomataceae</v>
          </cell>
          <cell r="D5858" t="str">
            <v>Henriettea</v>
          </cell>
          <cell r="E5858" t="str">
            <v>odorata</v>
          </cell>
          <cell r="F5858" t="str">
            <v>(Markgr.) Penneys, Michelang., Judd &amp; Almeda</v>
          </cell>
          <cell r="G5858" t="str">
            <v>-</v>
          </cell>
        </row>
        <row r="5859">
          <cell r="A5859">
            <v>231120111</v>
          </cell>
          <cell r="B5859" t="str">
            <v>Henriettea ovata (Cogn.) Penneys, Michelang., Judd &amp; Almeda</v>
          </cell>
          <cell r="C5859" t="str">
            <v>Melastomataceae</v>
          </cell>
          <cell r="D5859" t="str">
            <v>Henriettea</v>
          </cell>
          <cell r="E5859" t="str">
            <v>ovata</v>
          </cell>
          <cell r="F5859" t="str">
            <v>(Cogn.) Penneys, Michelang., Judd &amp; Almeda</v>
          </cell>
          <cell r="G5859" t="str">
            <v>Niguito</v>
          </cell>
        </row>
        <row r="5860">
          <cell r="A5860">
            <v>231120112</v>
          </cell>
          <cell r="B5860" t="str">
            <v>Henriettea seemannii (Naudin) L.O.Williams</v>
          </cell>
          <cell r="C5860" t="str">
            <v>Melastomataceae</v>
          </cell>
          <cell r="D5860" t="str">
            <v>Henriettea</v>
          </cell>
          <cell r="E5860" t="str">
            <v>seemannii</v>
          </cell>
          <cell r="F5860" t="str">
            <v>(Naudin) L.O.Williams</v>
          </cell>
          <cell r="G5860" t="str">
            <v>Tuno sabanero</v>
          </cell>
        </row>
        <row r="5861">
          <cell r="A5861">
            <v>231120113</v>
          </cell>
          <cell r="B5861" t="str">
            <v>Henriettea spruceana Cogn.</v>
          </cell>
          <cell r="C5861" t="str">
            <v>Melastomataceae</v>
          </cell>
          <cell r="D5861" t="str">
            <v>Henriettea</v>
          </cell>
          <cell r="E5861" t="str">
            <v>spruceana</v>
          </cell>
          <cell r="F5861" t="str">
            <v>Cogn.</v>
          </cell>
          <cell r="G5861" t="str">
            <v>Capasurana</v>
          </cell>
        </row>
        <row r="5862">
          <cell r="A5862">
            <v>231120114</v>
          </cell>
          <cell r="B5862" t="str">
            <v>Henriettea stellaris Triana</v>
          </cell>
          <cell r="C5862" t="str">
            <v>Melastomataceae</v>
          </cell>
          <cell r="D5862" t="str">
            <v>Henriettea</v>
          </cell>
          <cell r="E5862" t="str">
            <v>stellaris</v>
          </cell>
          <cell r="F5862" t="str">
            <v>Triana</v>
          </cell>
          <cell r="G5862" t="str">
            <v>Guayabillo del pantano</v>
          </cell>
        </row>
        <row r="5863">
          <cell r="A5863">
            <v>231120115</v>
          </cell>
          <cell r="B5863" t="str">
            <v>Henriettea tuberculosa (Donn.Sm.) L.O.Williams</v>
          </cell>
          <cell r="C5863" t="str">
            <v>Melastomataceae</v>
          </cell>
          <cell r="D5863" t="str">
            <v>Henriettea</v>
          </cell>
          <cell r="E5863" t="str">
            <v>tuberculosa</v>
          </cell>
          <cell r="F5863" t="str">
            <v>(Donn.Sm.) L.O.Williams</v>
          </cell>
          <cell r="G5863" t="str">
            <v>-</v>
          </cell>
        </row>
        <row r="5864">
          <cell r="A5864">
            <v>231120116</v>
          </cell>
          <cell r="B5864" t="str">
            <v>Henriettea verrucosa (Triana) Macbr.</v>
          </cell>
          <cell r="C5864" t="str">
            <v>Melastomataceae</v>
          </cell>
          <cell r="D5864" t="str">
            <v>Henriettea</v>
          </cell>
          <cell r="E5864" t="str">
            <v>verrucosa</v>
          </cell>
          <cell r="F5864" t="str">
            <v>(Triana) Macbr.</v>
          </cell>
          <cell r="G5864" t="str">
            <v>Morochillo</v>
          </cell>
        </row>
        <row r="5865">
          <cell r="A5865">
            <v>231121100</v>
          </cell>
          <cell r="B5865" t="str">
            <v>Heterotis rotundifolia (Sm.) Jacq.-Fél.</v>
          </cell>
          <cell r="C5865" t="str">
            <v>Melastomataceae</v>
          </cell>
          <cell r="D5865" t="str">
            <v>Heterotis</v>
          </cell>
          <cell r="E5865" t="str">
            <v>rotundifolia</v>
          </cell>
          <cell r="F5865" t="str">
            <v>(Sm.) Jacq.-Fél.</v>
          </cell>
          <cell r="G5865" t="str">
            <v>Caracucho</v>
          </cell>
        </row>
        <row r="5866">
          <cell r="A5866">
            <v>231122100</v>
          </cell>
          <cell r="B5866" t="str">
            <v>Leandra sp.</v>
          </cell>
          <cell r="C5866" t="str">
            <v>Melastomataceae</v>
          </cell>
          <cell r="D5866" t="str">
            <v>Leandra</v>
          </cell>
          <cell r="E5866" t="str">
            <v>sp.</v>
          </cell>
          <cell r="F5866" t="str">
            <v>-</v>
          </cell>
          <cell r="G5866" t="str">
            <v>Mayo</v>
          </cell>
        </row>
        <row r="5867">
          <cell r="A5867">
            <v>231123100</v>
          </cell>
          <cell r="B5867" t="str">
            <v>Loreya sp.</v>
          </cell>
          <cell r="C5867" t="str">
            <v>Melastomataceae</v>
          </cell>
          <cell r="D5867" t="str">
            <v>Loreya</v>
          </cell>
          <cell r="E5867" t="str">
            <v>sp.</v>
          </cell>
          <cell r="F5867" t="str">
            <v>-</v>
          </cell>
          <cell r="G5867" t="str">
            <v>Palo de guayaba</v>
          </cell>
        </row>
        <row r="5868">
          <cell r="A5868">
            <v>231123101</v>
          </cell>
          <cell r="B5868" t="str">
            <v>Loreya arborescens (Aubl.) DC.</v>
          </cell>
          <cell r="C5868" t="str">
            <v>Melastomataceae</v>
          </cell>
          <cell r="D5868" t="str">
            <v>Loreya</v>
          </cell>
          <cell r="E5868" t="str">
            <v>arborescens</v>
          </cell>
          <cell r="F5868" t="str">
            <v>(Aubl.) DC.</v>
          </cell>
          <cell r="G5868" t="str">
            <v>-</v>
          </cell>
        </row>
        <row r="5869">
          <cell r="A5869">
            <v>231124100</v>
          </cell>
          <cell r="B5869" t="str">
            <v>Loricalepis duckei Brade</v>
          </cell>
          <cell r="C5869" t="str">
            <v>Melastomataceae</v>
          </cell>
          <cell r="D5869" t="str">
            <v>Loricalepis</v>
          </cell>
          <cell r="E5869" t="str">
            <v>duckei</v>
          </cell>
          <cell r="F5869" t="str">
            <v>Brade</v>
          </cell>
          <cell r="G5869" t="str">
            <v>-</v>
          </cell>
        </row>
        <row r="5870">
          <cell r="A5870">
            <v>231125100</v>
          </cell>
          <cell r="B5870" t="str">
            <v>Macairea sp.</v>
          </cell>
          <cell r="C5870" t="str">
            <v>Melastomataceae</v>
          </cell>
          <cell r="D5870" t="str">
            <v>Macairea</v>
          </cell>
          <cell r="E5870" t="str">
            <v>sp.</v>
          </cell>
          <cell r="F5870" t="str">
            <v>-</v>
          </cell>
          <cell r="G5870" t="str">
            <v>-</v>
          </cell>
        </row>
        <row r="5871">
          <cell r="A5871">
            <v>231125101</v>
          </cell>
          <cell r="B5871" t="str">
            <v>Macairea duidae Gleason</v>
          </cell>
          <cell r="C5871" t="str">
            <v>Melastomataceae</v>
          </cell>
          <cell r="D5871" t="str">
            <v>Macairea</v>
          </cell>
          <cell r="E5871" t="str">
            <v>duidae</v>
          </cell>
          <cell r="F5871" t="str">
            <v>Gleason</v>
          </cell>
          <cell r="G5871" t="str">
            <v>-</v>
          </cell>
        </row>
        <row r="5872">
          <cell r="A5872">
            <v>231125102</v>
          </cell>
          <cell r="B5872" t="str">
            <v>Macairea lanata Gleason</v>
          </cell>
          <cell r="C5872" t="str">
            <v>Melastomataceae</v>
          </cell>
          <cell r="D5872" t="str">
            <v>Macairea</v>
          </cell>
          <cell r="E5872" t="str">
            <v>lanata</v>
          </cell>
          <cell r="F5872" t="str">
            <v>Gleason</v>
          </cell>
          <cell r="G5872" t="str">
            <v>-</v>
          </cell>
        </row>
        <row r="5873">
          <cell r="A5873">
            <v>231125103</v>
          </cell>
          <cell r="B5873" t="str">
            <v>Macairea lasiophylla (Benth.) Wurdack</v>
          </cell>
          <cell r="C5873" t="str">
            <v>Melastomataceae</v>
          </cell>
          <cell r="D5873" t="str">
            <v>Macairea</v>
          </cell>
          <cell r="E5873" t="str">
            <v>lasiophylla</v>
          </cell>
          <cell r="F5873" t="str">
            <v>(Benth.) Wurdack</v>
          </cell>
          <cell r="G5873" t="str">
            <v>-</v>
          </cell>
        </row>
        <row r="5874">
          <cell r="A5874">
            <v>231125104</v>
          </cell>
          <cell r="B5874" t="str">
            <v>Macairea maroana Wurdack</v>
          </cell>
          <cell r="C5874" t="str">
            <v>Melastomataceae</v>
          </cell>
          <cell r="D5874" t="str">
            <v>Macairea</v>
          </cell>
          <cell r="E5874" t="str">
            <v>maroana</v>
          </cell>
          <cell r="F5874" t="str">
            <v>Wurdack</v>
          </cell>
          <cell r="G5874" t="str">
            <v>-</v>
          </cell>
        </row>
        <row r="5875">
          <cell r="A5875">
            <v>231125105</v>
          </cell>
          <cell r="B5875" t="str">
            <v>Macairea pachyphylla Benth.</v>
          </cell>
          <cell r="C5875" t="str">
            <v>Melastomataceae</v>
          </cell>
          <cell r="D5875" t="str">
            <v>Macairea</v>
          </cell>
          <cell r="E5875" t="str">
            <v>pachyphylla</v>
          </cell>
          <cell r="F5875" t="str">
            <v>Benth.</v>
          </cell>
          <cell r="G5875" t="str">
            <v>-</v>
          </cell>
        </row>
        <row r="5876">
          <cell r="A5876">
            <v>231125106</v>
          </cell>
          <cell r="B5876" t="str">
            <v>Macairea philipsonii Renner</v>
          </cell>
          <cell r="C5876" t="str">
            <v>Melastomataceae</v>
          </cell>
          <cell r="D5876" t="str">
            <v>Macairea</v>
          </cell>
          <cell r="E5876" t="str">
            <v>philipsonii</v>
          </cell>
          <cell r="F5876" t="str">
            <v>Renner</v>
          </cell>
          <cell r="G5876" t="str">
            <v>-</v>
          </cell>
        </row>
        <row r="5877">
          <cell r="A5877">
            <v>231125107</v>
          </cell>
          <cell r="B5877" t="str">
            <v>Macairea radula (Bonpl.) DC.</v>
          </cell>
          <cell r="C5877" t="str">
            <v>Melastomataceae</v>
          </cell>
          <cell r="D5877" t="str">
            <v>Macairea</v>
          </cell>
          <cell r="E5877" t="str">
            <v>radula</v>
          </cell>
          <cell r="F5877" t="str">
            <v>(Bonpl.) DC.</v>
          </cell>
          <cell r="G5877" t="str">
            <v>-</v>
          </cell>
        </row>
        <row r="5878">
          <cell r="A5878">
            <v>231125108</v>
          </cell>
          <cell r="B5878" t="str">
            <v>Macairea rufescens DC.</v>
          </cell>
          <cell r="C5878" t="str">
            <v>Melastomataceae</v>
          </cell>
          <cell r="D5878" t="str">
            <v>Macairea</v>
          </cell>
          <cell r="E5878" t="str">
            <v>rufescens</v>
          </cell>
          <cell r="F5878" t="str">
            <v>DC.</v>
          </cell>
          <cell r="G5878" t="str">
            <v>Arbolito chusquero</v>
          </cell>
        </row>
        <row r="5879">
          <cell r="A5879">
            <v>231125109</v>
          </cell>
          <cell r="B5879" t="str">
            <v>Macairea spruceana Triana</v>
          </cell>
          <cell r="C5879" t="str">
            <v>Melastomataceae</v>
          </cell>
          <cell r="D5879" t="str">
            <v>Macairea</v>
          </cell>
          <cell r="E5879" t="str">
            <v>spruceana</v>
          </cell>
          <cell r="F5879" t="str">
            <v>Triana</v>
          </cell>
          <cell r="G5879" t="str">
            <v>-</v>
          </cell>
        </row>
        <row r="5880">
          <cell r="A5880">
            <v>231125110</v>
          </cell>
          <cell r="B5880" t="str">
            <v>Macairea stylosa Triana</v>
          </cell>
          <cell r="C5880" t="str">
            <v>Melastomataceae</v>
          </cell>
          <cell r="D5880" t="str">
            <v>Macairea</v>
          </cell>
          <cell r="E5880" t="str">
            <v>stylosa</v>
          </cell>
          <cell r="F5880" t="str">
            <v>Triana</v>
          </cell>
          <cell r="G5880" t="str">
            <v>-</v>
          </cell>
        </row>
        <row r="5881">
          <cell r="A5881">
            <v>231125111</v>
          </cell>
          <cell r="B5881" t="str">
            <v>Macairea sulcata Triana</v>
          </cell>
          <cell r="C5881" t="str">
            <v>Melastomataceae</v>
          </cell>
          <cell r="D5881" t="str">
            <v>Macairea</v>
          </cell>
          <cell r="E5881" t="str">
            <v>sulcata</v>
          </cell>
          <cell r="F5881" t="str">
            <v>Triana</v>
          </cell>
          <cell r="G5881" t="str">
            <v>-</v>
          </cell>
        </row>
        <row r="5882">
          <cell r="A5882">
            <v>231125112</v>
          </cell>
          <cell r="B5882" t="str">
            <v>Macairea thyrsiflora DC.</v>
          </cell>
          <cell r="C5882" t="str">
            <v>Melastomataceae</v>
          </cell>
          <cell r="D5882" t="str">
            <v>Macairea</v>
          </cell>
          <cell r="E5882" t="str">
            <v>thyrsiflora</v>
          </cell>
          <cell r="F5882" t="str">
            <v>DC.</v>
          </cell>
          <cell r="G5882" t="str">
            <v>-</v>
          </cell>
        </row>
        <row r="5883">
          <cell r="A5883">
            <v>231126100</v>
          </cell>
          <cell r="B5883" t="str">
            <v>Macrocentrum sp.</v>
          </cell>
          <cell r="C5883" t="str">
            <v>Melastomataceae</v>
          </cell>
          <cell r="D5883" t="str">
            <v>Macrocentrum</v>
          </cell>
          <cell r="E5883" t="str">
            <v>sp.</v>
          </cell>
          <cell r="F5883" t="str">
            <v>-</v>
          </cell>
          <cell r="G5883" t="str">
            <v>-</v>
          </cell>
        </row>
        <row r="5884">
          <cell r="A5884">
            <v>231126101</v>
          </cell>
          <cell r="B5884" t="str">
            <v>Macrocentrum neblinae Wurdack</v>
          </cell>
          <cell r="C5884" t="str">
            <v>Melastomataceae</v>
          </cell>
          <cell r="D5884" t="str">
            <v>Macrocentrum</v>
          </cell>
          <cell r="E5884" t="str">
            <v>neblinae</v>
          </cell>
          <cell r="F5884" t="str">
            <v>Wurdack</v>
          </cell>
          <cell r="G5884" t="str">
            <v>-</v>
          </cell>
        </row>
        <row r="5885">
          <cell r="A5885">
            <v>231126102</v>
          </cell>
          <cell r="B5885" t="str">
            <v>Macrocentrum steyermarkii Wurdack</v>
          </cell>
          <cell r="C5885" t="str">
            <v>Melastomataceae</v>
          </cell>
          <cell r="D5885" t="str">
            <v>Macrocentrum</v>
          </cell>
          <cell r="E5885" t="str">
            <v>steyermarkii</v>
          </cell>
          <cell r="F5885" t="str">
            <v>Wurdack</v>
          </cell>
          <cell r="G5885" t="str">
            <v>-</v>
          </cell>
        </row>
        <row r="5886">
          <cell r="A5886">
            <v>231127100</v>
          </cell>
          <cell r="B5886" t="str">
            <v>Maieta sp.</v>
          </cell>
          <cell r="C5886" t="str">
            <v>Melastomataceae</v>
          </cell>
          <cell r="D5886" t="str">
            <v>Maieta</v>
          </cell>
          <cell r="E5886" t="str">
            <v>sp.</v>
          </cell>
          <cell r="F5886" t="str">
            <v>-</v>
          </cell>
          <cell r="G5886" t="str">
            <v>-</v>
          </cell>
        </row>
        <row r="5887">
          <cell r="A5887">
            <v>231128100</v>
          </cell>
          <cell r="B5887" t="str">
            <v>Meriania sp.</v>
          </cell>
          <cell r="C5887" t="str">
            <v>Melastomataceae</v>
          </cell>
          <cell r="D5887" t="str">
            <v>Meriania</v>
          </cell>
          <cell r="E5887" t="str">
            <v>sp.</v>
          </cell>
          <cell r="F5887" t="str">
            <v>-</v>
          </cell>
          <cell r="G5887" t="str">
            <v>-</v>
          </cell>
        </row>
        <row r="5888">
          <cell r="A5888">
            <v>231128101</v>
          </cell>
          <cell r="B5888" t="str">
            <v>Meriania aguaditensis Humb.Mendoza &amp; Fern.Alonso</v>
          </cell>
          <cell r="C5888" t="str">
            <v>Melastomataceae</v>
          </cell>
          <cell r="D5888" t="str">
            <v>Meriania</v>
          </cell>
          <cell r="E5888" t="str">
            <v>aguaditensis</v>
          </cell>
          <cell r="F5888" t="str">
            <v>Humb.Mendoza &amp; Fern.Alonso</v>
          </cell>
          <cell r="G5888" t="str">
            <v>-</v>
          </cell>
        </row>
        <row r="5889">
          <cell r="A5889">
            <v>231128102</v>
          </cell>
          <cell r="B5889" t="str">
            <v>Meriania drakei (Cogn.) Wurdack</v>
          </cell>
          <cell r="C5889" t="str">
            <v>Melastomataceae</v>
          </cell>
          <cell r="D5889" t="str">
            <v>Meriania</v>
          </cell>
          <cell r="E5889" t="str">
            <v>drakei</v>
          </cell>
          <cell r="F5889" t="str">
            <v>(Cogn.) Wurdack</v>
          </cell>
          <cell r="G5889" t="str">
            <v>-</v>
          </cell>
        </row>
        <row r="5890">
          <cell r="A5890">
            <v>231128103</v>
          </cell>
          <cell r="B5890" t="str">
            <v>Meriania fantastica Alvear, Humberto Mend. &amp; Almeda</v>
          </cell>
          <cell r="C5890" t="str">
            <v>Melastomataceae</v>
          </cell>
          <cell r="D5890" t="str">
            <v>Meriania</v>
          </cell>
          <cell r="E5890" t="str">
            <v>fantastica</v>
          </cell>
          <cell r="F5890" t="str">
            <v>Alvear, Humberto Mend. &amp; Almeda</v>
          </cell>
          <cell r="G5890" t="str">
            <v>-</v>
          </cell>
        </row>
        <row r="5891">
          <cell r="A5891">
            <v>231128104</v>
          </cell>
          <cell r="B5891" t="str">
            <v>Meriania haemantha (Planch. &amp; Lindl.) Humb.Mendoza &amp; Fern.Alonso</v>
          </cell>
          <cell r="C5891" t="str">
            <v>Melastomataceae</v>
          </cell>
          <cell r="D5891" t="str">
            <v>Meriania</v>
          </cell>
          <cell r="E5891" t="str">
            <v>haemantha</v>
          </cell>
          <cell r="F5891" t="str">
            <v>(Planch. &amp; Lindl.) Humb.Mendoza &amp; Fern.Alonso</v>
          </cell>
          <cell r="G5891" t="str">
            <v>-</v>
          </cell>
        </row>
        <row r="5892">
          <cell r="A5892">
            <v>231128105</v>
          </cell>
          <cell r="B5892" t="str">
            <v>Meriania hernandoi L.Uribe</v>
          </cell>
          <cell r="C5892" t="str">
            <v>Melastomataceae</v>
          </cell>
          <cell r="D5892" t="str">
            <v>Meriania</v>
          </cell>
          <cell r="E5892" t="str">
            <v>hernandoi</v>
          </cell>
          <cell r="F5892" t="str">
            <v>L.Uribe</v>
          </cell>
          <cell r="G5892" t="str">
            <v>-</v>
          </cell>
        </row>
        <row r="5893">
          <cell r="A5893">
            <v>231128106</v>
          </cell>
          <cell r="B5893" t="str">
            <v>Meriania hexamera Sprague</v>
          </cell>
          <cell r="C5893" t="str">
            <v>Melastomataceae</v>
          </cell>
          <cell r="D5893" t="str">
            <v>Meriania</v>
          </cell>
          <cell r="E5893" t="str">
            <v>hexamera</v>
          </cell>
          <cell r="F5893" t="str">
            <v>Sprague</v>
          </cell>
          <cell r="G5893" t="str">
            <v>Árbol de mayo</v>
          </cell>
        </row>
        <row r="5894">
          <cell r="A5894">
            <v>231128107</v>
          </cell>
          <cell r="B5894" t="str">
            <v>Meriania neillii H. Mend.</v>
          </cell>
          <cell r="C5894" t="str">
            <v>Melastomataceae</v>
          </cell>
          <cell r="D5894" t="str">
            <v>Meriania</v>
          </cell>
          <cell r="E5894" t="str">
            <v>neillii</v>
          </cell>
          <cell r="F5894" t="str">
            <v>H. Mend.</v>
          </cell>
          <cell r="G5894" t="str">
            <v>Morochillo</v>
          </cell>
        </row>
        <row r="5895">
          <cell r="A5895">
            <v>231128108</v>
          </cell>
          <cell r="B5895" t="str">
            <v>Meriania pastazana Wurdack</v>
          </cell>
          <cell r="C5895" t="str">
            <v>Melastomataceae</v>
          </cell>
          <cell r="D5895" t="str">
            <v>Meriania</v>
          </cell>
          <cell r="E5895" t="str">
            <v>pastazana</v>
          </cell>
          <cell r="F5895" t="str">
            <v>Wurdack</v>
          </cell>
          <cell r="G5895" t="str">
            <v>Morochillo</v>
          </cell>
        </row>
        <row r="5896">
          <cell r="A5896">
            <v>231128109</v>
          </cell>
          <cell r="B5896" t="str">
            <v>Meriania peltata L.Uribe</v>
          </cell>
          <cell r="C5896" t="str">
            <v>Melastomataceae</v>
          </cell>
          <cell r="D5896" t="str">
            <v>Meriania</v>
          </cell>
          <cell r="E5896" t="str">
            <v>peltata</v>
          </cell>
          <cell r="F5896" t="str">
            <v>L.Uribe</v>
          </cell>
          <cell r="G5896" t="str">
            <v>-</v>
          </cell>
        </row>
        <row r="5897">
          <cell r="A5897">
            <v>231128110</v>
          </cell>
          <cell r="B5897" t="str">
            <v>Meriania phlomoides (Triana) Almeda</v>
          </cell>
          <cell r="C5897" t="str">
            <v>Melastomataceae</v>
          </cell>
          <cell r="D5897" t="str">
            <v>Meriania</v>
          </cell>
          <cell r="E5897" t="str">
            <v>phlomoides</v>
          </cell>
          <cell r="F5897" t="str">
            <v>(Triana) Almeda</v>
          </cell>
          <cell r="G5897" t="str">
            <v>-</v>
          </cell>
        </row>
        <row r="5898">
          <cell r="A5898">
            <v>231128111</v>
          </cell>
          <cell r="B5898" t="str">
            <v>Meriania speciosa (Bonpl.) Naudin</v>
          </cell>
          <cell r="C5898" t="str">
            <v>Melastomataceae</v>
          </cell>
          <cell r="D5898" t="str">
            <v>Meriania</v>
          </cell>
          <cell r="E5898" t="str">
            <v>speciosa</v>
          </cell>
          <cell r="F5898" t="str">
            <v>(Bonpl.) Naudin</v>
          </cell>
          <cell r="G5898" t="str">
            <v>Mayo</v>
          </cell>
        </row>
        <row r="5899">
          <cell r="A5899">
            <v>231128112</v>
          </cell>
          <cell r="B5899" t="str">
            <v>Meriania urceolata Triana</v>
          </cell>
          <cell r="C5899" t="str">
            <v>Melastomataceae</v>
          </cell>
          <cell r="D5899" t="str">
            <v>Meriania</v>
          </cell>
          <cell r="E5899" t="str">
            <v>urceolata</v>
          </cell>
          <cell r="F5899" t="str">
            <v>Triana</v>
          </cell>
          <cell r="G5899" t="str">
            <v>-</v>
          </cell>
        </row>
        <row r="5900">
          <cell r="A5900">
            <v>231128113</v>
          </cell>
          <cell r="B5900" t="str">
            <v>Meriania yalconensis Humberto Mend. &amp; Fern.Alonso</v>
          </cell>
          <cell r="C5900" t="str">
            <v>Melastomataceae</v>
          </cell>
          <cell r="D5900" t="str">
            <v>Meriania</v>
          </cell>
          <cell r="E5900" t="str">
            <v>yalconensis</v>
          </cell>
          <cell r="F5900" t="str">
            <v>Humberto Mend. &amp; Fern.Alonso</v>
          </cell>
          <cell r="G5900" t="str">
            <v>-</v>
          </cell>
        </row>
        <row r="5901">
          <cell r="A5901">
            <v>231129100</v>
          </cell>
          <cell r="B5901" t="str">
            <v>Miconia sp.</v>
          </cell>
          <cell r="C5901" t="str">
            <v>Melastomataceae</v>
          </cell>
          <cell r="D5901" t="str">
            <v>Miconia</v>
          </cell>
          <cell r="E5901" t="str">
            <v>sp.</v>
          </cell>
          <cell r="F5901" t="str">
            <v>-</v>
          </cell>
          <cell r="G5901" t="str">
            <v>Morochillo</v>
          </cell>
        </row>
        <row r="5902">
          <cell r="A5902">
            <v>231129101</v>
          </cell>
          <cell r="B5902" t="str">
            <v>Miconia abbreviata Markgr.</v>
          </cell>
          <cell r="C5902" t="str">
            <v>Melastomataceae</v>
          </cell>
          <cell r="D5902" t="str">
            <v>Miconia</v>
          </cell>
          <cell r="E5902" t="str">
            <v>abbreviata</v>
          </cell>
          <cell r="F5902" t="str">
            <v>Markgr.</v>
          </cell>
          <cell r="G5902" t="str">
            <v>Miguel colorado</v>
          </cell>
        </row>
        <row r="5903">
          <cell r="A5903">
            <v>231129102</v>
          </cell>
          <cell r="B5903" t="str">
            <v>Miconia acinodendron (L.) Sweet</v>
          </cell>
          <cell r="C5903" t="str">
            <v>Melastomataceae</v>
          </cell>
          <cell r="D5903" t="str">
            <v>Miconia</v>
          </cell>
          <cell r="E5903" t="str">
            <v>acinodendron</v>
          </cell>
          <cell r="F5903" t="str">
            <v>(L.) Sweet</v>
          </cell>
          <cell r="G5903" t="str">
            <v>-</v>
          </cell>
        </row>
        <row r="5904">
          <cell r="A5904">
            <v>231129103</v>
          </cell>
          <cell r="B5904" t="str">
            <v>Miconia acuminifera Triana</v>
          </cell>
          <cell r="C5904" t="str">
            <v>Melastomataceae</v>
          </cell>
          <cell r="D5904" t="str">
            <v>Miconia</v>
          </cell>
          <cell r="E5904" t="str">
            <v>acuminifera</v>
          </cell>
          <cell r="F5904" t="str">
            <v>Triana</v>
          </cell>
          <cell r="G5904" t="str">
            <v>-</v>
          </cell>
        </row>
        <row r="5905">
          <cell r="A5905">
            <v>231129104</v>
          </cell>
          <cell r="B5905" t="str">
            <v>Miconia acutipetala Sprague</v>
          </cell>
          <cell r="C5905" t="str">
            <v>Melastomataceae</v>
          </cell>
          <cell r="D5905" t="str">
            <v>Miconia</v>
          </cell>
          <cell r="E5905" t="str">
            <v>acutipetala</v>
          </cell>
          <cell r="F5905" t="str">
            <v>Sprague</v>
          </cell>
          <cell r="G5905" t="str">
            <v>-</v>
          </cell>
        </row>
        <row r="5906">
          <cell r="A5906">
            <v>231129105</v>
          </cell>
          <cell r="B5906" t="str">
            <v>Miconia affinis DC.</v>
          </cell>
          <cell r="C5906" t="str">
            <v>Melastomataceae</v>
          </cell>
          <cell r="D5906" t="str">
            <v>Miconia</v>
          </cell>
          <cell r="E5906" t="str">
            <v>affinis</v>
          </cell>
          <cell r="F5906" t="str">
            <v>DC.</v>
          </cell>
          <cell r="G5906" t="str">
            <v>Tuno | Morochillo</v>
          </cell>
        </row>
        <row r="5907">
          <cell r="A5907">
            <v>231129106</v>
          </cell>
          <cell r="B5907" t="str">
            <v>Miconia aggregata Gleason</v>
          </cell>
          <cell r="C5907" t="str">
            <v>Melastomataceae</v>
          </cell>
          <cell r="D5907" t="str">
            <v>Miconia</v>
          </cell>
          <cell r="E5907" t="str">
            <v>aggregata</v>
          </cell>
          <cell r="F5907" t="str">
            <v>Gleason</v>
          </cell>
          <cell r="G5907" t="str">
            <v>-</v>
          </cell>
        </row>
        <row r="5908">
          <cell r="A5908">
            <v>231129107</v>
          </cell>
          <cell r="B5908" t="str">
            <v>Miconia alata (Aubl.) DC.</v>
          </cell>
          <cell r="C5908" t="str">
            <v>Melastomataceae</v>
          </cell>
          <cell r="D5908" t="str">
            <v>Miconia</v>
          </cell>
          <cell r="E5908" t="str">
            <v>alata</v>
          </cell>
          <cell r="F5908" t="str">
            <v>(Aubl.) DC.</v>
          </cell>
          <cell r="G5908" t="str">
            <v>-</v>
          </cell>
        </row>
        <row r="5909">
          <cell r="A5909">
            <v>231129108</v>
          </cell>
          <cell r="B5909" t="str">
            <v>Miconia albicans (Sw.) Steud.</v>
          </cell>
          <cell r="C5909" t="str">
            <v>Melastomataceae</v>
          </cell>
          <cell r="D5909" t="str">
            <v>Miconia</v>
          </cell>
          <cell r="E5909" t="str">
            <v>albicans</v>
          </cell>
          <cell r="F5909" t="str">
            <v>(Sw.) Steud.</v>
          </cell>
          <cell r="G5909" t="str">
            <v>Tuno sabanero</v>
          </cell>
        </row>
        <row r="5910">
          <cell r="A5910">
            <v>231129109</v>
          </cell>
          <cell r="B5910" t="str">
            <v>Miconia alborufescens Naudin</v>
          </cell>
          <cell r="C5910" t="str">
            <v>Melastomataceae</v>
          </cell>
          <cell r="D5910" t="str">
            <v>Miconia</v>
          </cell>
          <cell r="E5910" t="str">
            <v>alborufescens</v>
          </cell>
          <cell r="F5910" t="str">
            <v>Naudin</v>
          </cell>
          <cell r="G5910" t="str">
            <v>-</v>
          </cell>
        </row>
        <row r="5911">
          <cell r="A5911">
            <v>231129110</v>
          </cell>
          <cell r="B5911" t="str">
            <v>Miconia allardii (Wurdack) Michelang.</v>
          </cell>
          <cell r="C5911" t="str">
            <v>Melastomataceae</v>
          </cell>
          <cell r="D5911" t="str">
            <v>Miconia</v>
          </cell>
          <cell r="E5911" t="str">
            <v>allardii</v>
          </cell>
          <cell r="F5911" t="str">
            <v>(Wurdack) Michelang.</v>
          </cell>
          <cell r="G5911" t="str">
            <v>-</v>
          </cell>
        </row>
        <row r="5912">
          <cell r="A5912">
            <v>231129111</v>
          </cell>
          <cell r="B5912" t="str">
            <v>Miconia alternans Naudin</v>
          </cell>
          <cell r="C5912" t="str">
            <v>Melastomataceae</v>
          </cell>
          <cell r="D5912" t="str">
            <v>Miconia</v>
          </cell>
          <cell r="E5912" t="str">
            <v>alternans</v>
          </cell>
          <cell r="F5912" t="str">
            <v>Naudin</v>
          </cell>
          <cell r="G5912" t="str">
            <v>-</v>
          </cell>
        </row>
        <row r="5913">
          <cell r="A5913">
            <v>231129112</v>
          </cell>
          <cell r="B5913" t="str">
            <v>Miconia alternidomatia Michelang.</v>
          </cell>
          <cell r="C5913" t="str">
            <v>Melastomataceae</v>
          </cell>
          <cell r="D5913" t="str">
            <v>Miconia</v>
          </cell>
          <cell r="E5913" t="str">
            <v>alternidomatia</v>
          </cell>
          <cell r="F5913" t="str">
            <v>Michelang.</v>
          </cell>
          <cell r="G5913" t="str">
            <v>-</v>
          </cell>
        </row>
        <row r="5914">
          <cell r="A5914">
            <v>231129113</v>
          </cell>
          <cell r="B5914" t="str">
            <v>Miconia alternilamina Michelang.</v>
          </cell>
          <cell r="C5914" t="str">
            <v>Melastomataceae</v>
          </cell>
          <cell r="D5914" t="str">
            <v>Miconia</v>
          </cell>
          <cell r="E5914" t="str">
            <v>alternilamina</v>
          </cell>
          <cell r="F5914" t="str">
            <v>Michelang.</v>
          </cell>
          <cell r="G5914" t="str">
            <v>-</v>
          </cell>
        </row>
        <row r="5915">
          <cell r="A5915">
            <v>231129114</v>
          </cell>
          <cell r="B5915" t="str">
            <v>Miconia amazonica Triana</v>
          </cell>
          <cell r="C5915" t="str">
            <v>Melastomataceae</v>
          </cell>
          <cell r="D5915" t="str">
            <v>Miconia</v>
          </cell>
          <cell r="E5915" t="str">
            <v>amazonica</v>
          </cell>
          <cell r="F5915" t="str">
            <v>Triana</v>
          </cell>
          <cell r="G5915" t="str">
            <v>-</v>
          </cell>
        </row>
        <row r="5916">
          <cell r="A5916">
            <v>231129115</v>
          </cell>
          <cell r="B5916" t="str">
            <v>Miconia amnicola Wurdack</v>
          </cell>
          <cell r="C5916" t="str">
            <v>Melastomataceae</v>
          </cell>
          <cell r="D5916" t="str">
            <v>Miconia</v>
          </cell>
          <cell r="E5916" t="str">
            <v>amnicola</v>
          </cell>
          <cell r="F5916" t="str">
            <v>Wurdack</v>
          </cell>
          <cell r="G5916" t="str">
            <v>-</v>
          </cell>
        </row>
        <row r="5917">
          <cell r="A5917">
            <v>231129116</v>
          </cell>
          <cell r="B5917" t="str">
            <v>Miconia ampla Triana</v>
          </cell>
          <cell r="C5917" t="str">
            <v>Melastomataceae</v>
          </cell>
          <cell r="D5917" t="str">
            <v>Miconia</v>
          </cell>
          <cell r="E5917" t="str">
            <v>ampla</v>
          </cell>
          <cell r="F5917" t="str">
            <v>Triana</v>
          </cell>
          <cell r="G5917" t="str">
            <v>-</v>
          </cell>
        </row>
        <row r="5918">
          <cell r="A5918">
            <v>231129117</v>
          </cell>
          <cell r="B5918" t="str">
            <v>Miconia aplostachya (Bonpl.) DC.</v>
          </cell>
          <cell r="C5918" t="str">
            <v>Melastomataceae</v>
          </cell>
          <cell r="D5918" t="str">
            <v>Miconia</v>
          </cell>
          <cell r="E5918" t="str">
            <v>aplostachya</v>
          </cell>
          <cell r="F5918" t="str">
            <v>(Bonpl.) DC.</v>
          </cell>
          <cell r="G5918" t="str">
            <v>-</v>
          </cell>
        </row>
        <row r="5919">
          <cell r="A5919">
            <v>231129118</v>
          </cell>
          <cell r="B5919" t="str">
            <v>Miconia aponeura Triana</v>
          </cell>
          <cell r="C5919" t="str">
            <v>Melastomataceae</v>
          </cell>
          <cell r="D5919" t="str">
            <v>Miconia</v>
          </cell>
          <cell r="E5919" t="str">
            <v>aponeura</v>
          </cell>
          <cell r="F5919" t="str">
            <v>Triana</v>
          </cell>
          <cell r="G5919" t="str">
            <v>-</v>
          </cell>
        </row>
        <row r="5920">
          <cell r="A5920">
            <v>231129119</v>
          </cell>
          <cell r="B5920" t="str">
            <v>Miconia appendiculata Triana</v>
          </cell>
          <cell r="C5920" t="str">
            <v>Melastomataceae</v>
          </cell>
          <cell r="D5920" t="str">
            <v>Miconia</v>
          </cell>
          <cell r="E5920" t="str">
            <v>appendiculata</v>
          </cell>
          <cell r="F5920" t="str">
            <v>Triana</v>
          </cell>
          <cell r="G5920" t="str">
            <v>Chilco blanco</v>
          </cell>
        </row>
        <row r="5921">
          <cell r="A5921">
            <v>231129120</v>
          </cell>
          <cell r="B5921" t="str">
            <v>Miconia araneifera (Markgr.) Michelang. &amp; R.Goldenb.</v>
          </cell>
          <cell r="C5921" t="str">
            <v>Melastomataceae</v>
          </cell>
          <cell r="D5921" t="str">
            <v>Miconia</v>
          </cell>
          <cell r="E5921" t="str">
            <v>araneifera</v>
          </cell>
          <cell r="F5921" t="str">
            <v>(Markgr.) Michelang. &amp; R.Goldenb.</v>
          </cell>
          <cell r="G5921" t="str">
            <v>-</v>
          </cell>
        </row>
        <row r="5922">
          <cell r="A5922">
            <v>231129121</v>
          </cell>
          <cell r="B5922" t="str">
            <v>Miconia aristigera (Naudin) R.Goldenb. &amp; Michelang.</v>
          </cell>
          <cell r="C5922" t="str">
            <v>Melastomataceae</v>
          </cell>
          <cell r="D5922" t="str">
            <v>Miconia</v>
          </cell>
          <cell r="E5922" t="str">
            <v>aristigera</v>
          </cell>
          <cell r="F5922" t="str">
            <v>(Naudin) R.Goldenb. &amp; Michelang.</v>
          </cell>
          <cell r="G5922" t="str">
            <v>-</v>
          </cell>
        </row>
        <row r="5923">
          <cell r="A5923">
            <v>231129122</v>
          </cell>
          <cell r="B5923" t="str">
            <v>Miconia asclepiadea Triana</v>
          </cell>
          <cell r="C5923" t="str">
            <v>Melastomataceae</v>
          </cell>
          <cell r="D5923" t="str">
            <v>Miconia</v>
          </cell>
          <cell r="E5923" t="str">
            <v>asclepiadea</v>
          </cell>
          <cell r="F5923" t="str">
            <v>Triana</v>
          </cell>
          <cell r="G5923" t="str">
            <v>-</v>
          </cell>
        </row>
        <row r="5924">
          <cell r="A5924">
            <v>231129123</v>
          </cell>
          <cell r="B5924" t="str">
            <v>Miconia asperiuscula (DC.) R.Goldenb.</v>
          </cell>
          <cell r="C5924" t="str">
            <v>Melastomataceae</v>
          </cell>
          <cell r="D5924" t="str">
            <v>Miconia</v>
          </cell>
          <cell r="E5924" t="str">
            <v>asperiuscula</v>
          </cell>
          <cell r="F5924" t="str">
            <v>(DC.) R.Goldenb.</v>
          </cell>
          <cell r="G5924" t="str">
            <v>-</v>
          </cell>
        </row>
        <row r="5925">
          <cell r="A5925">
            <v>231129124</v>
          </cell>
          <cell r="B5925" t="str">
            <v>Miconia asperrima Triana</v>
          </cell>
          <cell r="C5925" t="str">
            <v>Melastomataceae</v>
          </cell>
          <cell r="D5925" t="str">
            <v>Miconia</v>
          </cell>
          <cell r="E5925" t="str">
            <v>asperrima</v>
          </cell>
          <cell r="F5925" t="str">
            <v>Triana</v>
          </cell>
          <cell r="G5925" t="str">
            <v>Azulejo</v>
          </cell>
        </row>
        <row r="5926">
          <cell r="A5926">
            <v>231129125</v>
          </cell>
          <cell r="B5926" t="str">
            <v>Miconia aspratilis Wurdack</v>
          </cell>
          <cell r="C5926" t="str">
            <v>Melastomataceae</v>
          </cell>
          <cell r="D5926" t="str">
            <v>Miconia</v>
          </cell>
          <cell r="E5926" t="str">
            <v>aspratilis</v>
          </cell>
          <cell r="F5926" t="str">
            <v>Wurdack</v>
          </cell>
          <cell r="G5926" t="str">
            <v>-</v>
          </cell>
        </row>
        <row r="5927">
          <cell r="A5927">
            <v>231129126</v>
          </cell>
          <cell r="B5927" t="str">
            <v>Miconia aurea (D.Don) Naudin</v>
          </cell>
          <cell r="C5927" t="str">
            <v>Melastomataceae</v>
          </cell>
          <cell r="D5927" t="str">
            <v>Miconia</v>
          </cell>
          <cell r="E5927" t="str">
            <v>aurea</v>
          </cell>
          <cell r="F5927" t="str">
            <v>(D.Don) Naudin</v>
          </cell>
          <cell r="G5927" t="str">
            <v>-</v>
          </cell>
        </row>
        <row r="5928">
          <cell r="A5928">
            <v>231129127</v>
          </cell>
          <cell r="B5928" t="str">
            <v>Miconia aureoides Cogn.</v>
          </cell>
          <cell r="C5928" t="str">
            <v>Melastomataceae</v>
          </cell>
          <cell r="D5928" t="str">
            <v>Miconia</v>
          </cell>
          <cell r="E5928" t="str">
            <v>aureoides</v>
          </cell>
          <cell r="F5928" t="str">
            <v>Cogn.</v>
          </cell>
          <cell r="G5928" t="str">
            <v>-</v>
          </cell>
        </row>
        <row r="5929">
          <cell r="A5929">
            <v>231129128</v>
          </cell>
          <cell r="B5929" t="str">
            <v>Miconia baillonii M. Gómez</v>
          </cell>
          <cell r="C5929" t="str">
            <v>Melastomataceae</v>
          </cell>
          <cell r="D5929" t="str">
            <v>Miconia</v>
          </cell>
          <cell r="E5929" t="str">
            <v>baillonii</v>
          </cell>
          <cell r="F5929" t="str">
            <v>M. Gómez</v>
          </cell>
          <cell r="G5929" t="str">
            <v>Morochillo</v>
          </cell>
        </row>
        <row r="5930">
          <cell r="A5930">
            <v>231129129</v>
          </cell>
          <cell r="B5930" t="str">
            <v>Miconia barbinervis (Benth.) Triana</v>
          </cell>
          <cell r="C5930" t="str">
            <v>Melastomataceae</v>
          </cell>
          <cell r="D5930" t="str">
            <v>Miconia</v>
          </cell>
          <cell r="E5930" t="str">
            <v>barbinervis</v>
          </cell>
          <cell r="F5930" t="str">
            <v>(Benth.) Triana</v>
          </cell>
          <cell r="G5930" t="str">
            <v>-</v>
          </cell>
        </row>
        <row r="5931">
          <cell r="A5931">
            <v>231129130</v>
          </cell>
          <cell r="B5931" t="str">
            <v>Miconia biglandulosa Gleason</v>
          </cell>
          <cell r="C5931" t="str">
            <v>Melastomataceae</v>
          </cell>
          <cell r="D5931" t="str">
            <v>Miconia</v>
          </cell>
          <cell r="E5931" t="str">
            <v>biglandulosa</v>
          </cell>
          <cell r="F5931" t="str">
            <v>Gleason</v>
          </cell>
          <cell r="G5931" t="str">
            <v>-</v>
          </cell>
        </row>
        <row r="5932">
          <cell r="A5932">
            <v>231129131</v>
          </cell>
          <cell r="B5932" t="str">
            <v>Miconia borjensis Wurdack</v>
          </cell>
          <cell r="C5932" t="str">
            <v>Melastomataceae</v>
          </cell>
          <cell r="D5932" t="str">
            <v>Miconia</v>
          </cell>
          <cell r="E5932" t="str">
            <v>borjensis</v>
          </cell>
          <cell r="F5932" t="str">
            <v>Wurdack</v>
          </cell>
          <cell r="G5932" t="str">
            <v>-</v>
          </cell>
        </row>
        <row r="5933">
          <cell r="A5933">
            <v>231129132</v>
          </cell>
          <cell r="B5933" t="str">
            <v>Miconia brachygyna Gleason</v>
          </cell>
          <cell r="C5933" t="str">
            <v>Melastomataceae</v>
          </cell>
          <cell r="D5933" t="str">
            <v>Miconia</v>
          </cell>
          <cell r="E5933" t="str">
            <v>brachygyna</v>
          </cell>
          <cell r="F5933" t="str">
            <v>Gleason</v>
          </cell>
          <cell r="G5933" t="str">
            <v>Morochillo | Friano</v>
          </cell>
        </row>
        <row r="5934">
          <cell r="A5934">
            <v>231129133</v>
          </cell>
          <cell r="B5934" t="str">
            <v>Miconia brevipes Benth.</v>
          </cell>
          <cell r="C5934" t="str">
            <v>Melastomataceae</v>
          </cell>
          <cell r="D5934" t="str">
            <v>Miconia</v>
          </cell>
          <cell r="E5934" t="str">
            <v>brevipes</v>
          </cell>
          <cell r="F5934" t="str">
            <v>Benth.</v>
          </cell>
          <cell r="G5934" t="str">
            <v>-</v>
          </cell>
        </row>
        <row r="5935">
          <cell r="A5935">
            <v>231129134</v>
          </cell>
          <cell r="B5935" t="str">
            <v>Miconia bubalina (D.Don) Naudin</v>
          </cell>
          <cell r="C5935" t="str">
            <v>Melastomataceae</v>
          </cell>
          <cell r="D5935" t="str">
            <v>Miconia</v>
          </cell>
          <cell r="E5935" t="str">
            <v>bubalina</v>
          </cell>
          <cell r="F5935" t="str">
            <v>(D.Don) Naudin</v>
          </cell>
          <cell r="G5935" t="str">
            <v>-</v>
          </cell>
        </row>
        <row r="5936">
          <cell r="A5936">
            <v>231129135</v>
          </cell>
          <cell r="B5936" t="str">
            <v>Miconia bullatifolia Michelang.</v>
          </cell>
          <cell r="C5936" t="str">
            <v>Melastomataceae</v>
          </cell>
          <cell r="D5936" t="str">
            <v>Miconia</v>
          </cell>
          <cell r="E5936" t="str">
            <v>bullatifolia</v>
          </cell>
          <cell r="F5936" t="str">
            <v>Michelang.</v>
          </cell>
          <cell r="G5936" t="str">
            <v>-</v>
          </cell>
        </row>
        <row r="5937">
          <cell r="A5937">
            <v>231129136</v>
          </cell>
          <cell r="B5937" t="str">
            <v>Miconia bullifera (Mart. y Schrank ex DC.) Michelang.</v>
          </cell>
          <cell r="C5937" t="str">
            <v>Melastomataceae</v>
          </cell>
          <cell r="D5937" t="str">
            <v>Miconia</v>
          </cell>
          <cell r="E5937" t="str">
            <v>bullifera</v>
          </cell>
          <cell r="F5937" t="str">
            <v>(Mart. y Schrank ex DC.) Michelang.</v>
          </cell>
          <cell r="G5937" t="str">
            <v>Ara | Morochillo | Morochillo flor rosada</v>
          </cell>
        </row>
        <row r="5938">
          <cell r="A5938">
            <v>231129137</v>
          </cell>
          <cell r="B5938" t="str">
            <v>Miconia bullosa (DC.) Michelang.</v>
          </cell>
          <cell r="C5938" t="str">
            <v>Melastomataceae</v>
          </cell>
          <cell r="D5938" t="str">
            <v>Miconia</v>
          </cell>
          <cell r="E5938" t="str">
            <v>bullosa</v>
          </cell>
          <cell r="F5938" t="str">
            <v>(DC.) Michelang.</v>
          </cell>
          <cell r="G5938" t="str">
            <v>Popuyo</v>
          </cell>
        </row>
        <row r="5939">
          <cell r="A5939">
            <v>231129138</v>
          </cell>
          <cell r="B5939" t="str">
            <v>Miconia calvescens DC.</v>
          </cell>
          <cell r="C5939" t="str">
            <v>Melastomataceae</v>
          </cell>
          <cell r="D5939" t="str">
            <v>Miconia</v>
          </cell>
          <cell r="E5939" t="str">
            <v>calvescens</v>
          </cell>
          <cell r="F5939" t="str">
            <v>DC.</v>
          </cell>
          <cell r="G5939" t="str">
            <v>-</v>
          </cell>
        </row>
        <row r="5940">
          <cell r="A5940">
            <v>231129139</v>
          </cell>
          <cell r="B5940" t="str">
            <v>Miconia candelabrum (J.F.Macbr.) R. Goldenb.</v>
          </cell>
          <cell r="C5940" t="str">
            <v>Melastomataceae</v>
          </cell>
          <cell r="D5940" t="str">
            <v>Miconia</v>
          </cell>
          <cell r="E5940" t="str">
            <v>candelabrum</v>
          </cell>
          <cell r="F5940" t="str">
            <v>(J.F.Macbr.) R. Goldenb.</v>
          </cell>
          <cell r="G5940" t="str">
            <v>-</v>
          </cell>
        </row>
        <row r="5941">
          <cell r="A5941">
            <v>231129140</v>
          </cell>
          <cell r="B5941" t="str">
            <v>Miconia cannabina Markgr.</v>
          </cell>
          <cell r="C5941" t="str">
            <v>Melastomataceae</v>
          </cell>
          <cell r="D5941" t="str">
            <v>Miconia</v>
          </cell>
          <cell r="E5941" t="str">
            <v>cannabina</v>
          </cell>
          <cell r="F5941" t="str">
            <v>Markgr.</v>
          </cell>
          <cell r="G5941" t="str">
            <v>-</v>
          </cell>
        </row>
        <row r="5942">
          <cell r="A5942">
            <v>231129141</v>
          </cell>
          <cell r="B5942" t="str">
            <v>Miconia capillipes (Triana) Michelang.</v>
          </cell>
          <cell r="C5942" t="str">
            <v>Melastomataceae</v>
          </cell>
          <cell r="D5942" t="str">
            <v>Miconia</v>
          </cell>
          <cell r="E5942" t="str">
            <v>capillipes</v>
          </cell>
          <cell r="F5942" t="str">
            <v>(Triana) Michelang.</v>
          </cell>
          <cell r="G5942" t="str">
            <v>-</v>
          </cell>
        </row>
        <row r="5943">
          <cell r="A5943">
            <v>231129142</v>
          </cell>
          <cell r="B5943" t="str">
            <v>Miconia capitellata Cogn.</v>
          </cell>
          <cell r="C5943" t="str">
            <v>Melastomataceae</v>
          </cell>
          <cell r="D5943" t="str">
            <v>Miconia</v>
          </cell>
          <cell r="E5943" t="str">
            <v>capitellata</v>
          </cell>
          <cell r="F5943" t="str">
            <v>Cogn.</v>
          </cell>
          <cell r="G5943" t="str">
            <v>-</v>
          </cell>
        </row>
        <row r="5944">
          <cell r="A5944">
            <v>231129143</v>
          </cell>
          <cell r="B5944" t="str">
            <v>Miconia caquetana (Sprague) Michelang.</v>
          </cell>
          <cell r="C5944" t="str">
            <v>Melastomataceae</v>
          </cell>
          <cell r="D5944" t="str">
            <v>Miconia</v>
          </cell>
          <cell r="E5944" t="str">
            <v>caquetana</v>
          </cell>
          <cell r="F5944" t="str">
            <v>(Sprague) Michelang.</v>
          </cell>
          <cell r="G5944" t="str">
            <v>Ara</v>
          </cell>
        </row>
        <row r="5945">
          <cell r="A5945">
            <v>231129144</v>
          </cell>
          <cell r="B5945" t="str">
            <v>Miconia caquetensis (Gleason) Ocampo &amp; Almeda</v>
          </cell>
          <cell r="C5945" t="str">
            <v>Melastomataceae</v>
          </cell>
          <cell r="D5945" t="str">
            <v>Miconia</v>
          </cell>
          <cell r="E5945" t="str">
            <v>caquetensis</v>
          </cell>
          <cell r="F5945" t="str">
            <v>(Gleason) Ocampo &amp; Almeda</v>
          </cell>
          <cell r="G5945" t="str">
            <v>Morochillo</v>
          </cell>
        </row>
        <row r="5946">
          <cell r="A5946">
            <v>231129145</v>
          </cell>
          <cell r="B5946" t="str">
            <v>Miconia carassana Cogn.</v>
          </cell>
          <cell r="C5946" t="str">
            <v>Melastomataceae</v>
          </cell>
          <cell r="D5946" t="str">
            <v>Miconia</v>
          </cell>
          <cell r="E5946" t="str">
            <v>carassana</v>
          </cell>
          <cell r="F5946" t="str">
            <v>Cogn.</v>
          </cell>
          <cell r="G5946" t="str">
            <v>-</v>
          </cell>
        </row>
        <row r="5947">
          <cell r="A5947">
            <v>231129146</v>
          </cell>
          <cell r="B5947" t="str">
            <v>Miconia caryophyllaea (DC.) Triana</v>
          </cell>
          <cell r="C5947" t="str">
            <v>Melastomataceae</v>
          </cell>
          <cell r="D5947" t="str">
            <v>Miconia</v>
          </cell>
          <cell r="E5947" t="str">
            <v>caryophyllaea</v>
          </cell>
          <cell r="F5947" t="str">
            <v>(DC.) Triana</v>
          </cell>
          <cell r="G5947" t="str">
            <v>-</v>
          </cell>
        </row>
        <row r="5948">
          <cell r="A5948">
            <v>231129147</v>
          </cell>
          <cell r="B5948" t="str">
            <v>Miconia cautis Wurdack</v>
          </cell>
          <cell r="C5948" t="str">
            <v>Melastomataceae</v>
          </cell>
          <cell r="D5948" t="str">
            <v>Miconia</v>
          </cell>
          <cell r="E5948" t="str">
            <v>cautis</v>
          </cell>
          <cell r="F5948" t="str">
            <v>Wurdack</v>
          </cell>
          <cell r="G5948" t="str">
            <v>-</v>
          </cell>
        </row>
        <row r="5949">
          <cell r="A5949">
            <v>231129148</v>
          </cell>
          <cell r="B5949" t="str">
            <v>Miconia centrodesma Naudin</v>
          </cell>
          <cell r="C5949" t="str">
            <v>Melastomataceae</v>
          </cell>
          <cell r="D5949" t="str">
            <v>Miconia</v>
          </cell>
          <cell r="E5949" t="str">
            <v>centrodesma</v>
          </cell>
          <cell r="F5949" t="str">
            <v>Naudin</v>
          </cell>
          <cell r="G5949" t="str">
            <v>Morochillo</v>
          </cell>
        </row>
        <row r="5950">
          <cell r="A5950">
            <v>231129149</v>
          </cell>
          <cell r="B5950" t="str">
            <v>Miconia centrodesmoides Wurdack</v>
          </cell>
          <cell r="C5950" t="str">
            <v>Melastomataceae</v>
          </cell>
          <cell r="D5950" t="str">
            <v>Miconia</v>
          </cell>
          <cell r="E5950" t="str">
            <v>centrodesmoides</v>
          </cell>
          <cell r="F5950" t="str">
            <v>Wurdack</v>
          </cell>
          <cell r="G5950" t="str">
            <v>-</v>
          </cell>
        </row>
        <row r="5951">
          <cell r="A5951">
            <v>231129150</v>
          </cell>
          <cell r="B5951" t="str">
            <v>Miconia ceramicarpa (DC.) Cogn.</v>
          </cell>
          <cell r="C5951" t="str">
            <v>Melastomataceae</v>
          </cell>
          <cell r="D5951" t="str">
            <v>Miconia</v>
          </cell>
          <cell r="E5951" t="str">
            <v>ceramicarpa</v>
          </cell>
          <cell r="F5951" t="str">
            <v>(DC.) Cogn.</v>
          </cell>
          <cell r="G5951" t="str">
            <v>-</v>
          </cell>
        </row>
        <row r="5952">
          <cell r="A5952">
            <v>231129151</v>
          </cell>
          <cell r="B5952" t="str">
            <v>Miconia chaetodonta R.Goldenb. &amp; Michelang.</v>
          </cell>
          <cell r="C5952" t="str">
            <v>Melastomataceae</v>
          </cell>
          <cell r="D5952" t="str">
            <v>Miconia</v>
          </cell>
          <cell r="E5952" t="str">
            <v>chaetodonta</v>
          </cell>
          <cell r="F5952" t="str">
            <v>R.Goldenb. &amp; Michelang.</v>
          </cell>
          <cell r="G5952" t="str">
            <v>Perfume de Indio | Morochillo pequeño | Come china</v>
          </cell>
        </row>
        <row r="5953">
          <cell r="A5953">
            <v>231129152</v>
          </cell>
          <cell r="B5953" t="str">
            <v>Miconia chamissois Naudin</v>
          </cell>
          <cell r="C5953" t="str">
            <v>Melastomataceae</v>
          </cell>
          <cell r="D5953" t="str">
            <v>Miconia</v>
          </cell>
          <cell r="E5953" t="str">
            <v>chamissois</v>
          </cell>
          <cell r="F5953" t="str">
            <v>Naudin</v>
          </cell>
          <cell r="G5953" t="str">
            <v>-</v>
          </cell>
        </row>
        <row r="5954">
          <cell r="A5954">
            <v>231129153</v>
          </cell>
          <cell r="B5954" t="str">
            <v>Miconia charadrophila (Tutin) Michelang.</v>
          </cell>
          <cell r="C5954" t="str">
            <v>Melastomataceae</v>
          </cell>
          <cell r="D5954" t="str">
            <v>Miconia</v>
          </cell>
          <cell r="E5954" t="str">
            <v>charadrophila</v>
          </cell>
          <cell r="F5954" t="str">
            <v>(Tutin) Michelang.</v>
          </cell>
          <cell r="G5954" t="str">
            <v>-</v>
          </cell>
        </row>
        <row r="5955">
          <cell r="A5955">
            <v>231129154</v>
          </cell>
          <cell r="B5955" t="str">
            <v>Miconia chrysophylla (Rich.) Urb.</v>
          </cell>
          <cell r="C5955" t="str">
            <v>Melastomataceae</v>
          </cell>
          <cell r="D5955" t="str">
            <v>Miconia</v>
          </cell>
          <cell r="E5955" t="str">
            <v>chrysophylla</v>
          </cell>
          <cell r="F5955" t="str">
            <v>(Rich.) Urb.</v>
          </cell>
          <cell r="G5955" t="str">
            <v>Canilla de tente</v>
          </cell>
        </row>
        <row r="5956">
          <cell r="A5956">
            <v>231129155</v>
          </cell>
          <cell r="B5956" t="str">
            <v>Miconia ciliata (Rich.) DC.</v>
          </cell>
          <cell r="C5956" t="str">
            <v>Melastomataceae</v>
          </cell>
          <cell r="D5956" t="str">
            <v>Miconia</v>
          </cell>
          <cell r="E5956" t="str">
            <v>ciliata</v>
          </cell>
          <cell r="F5956" t="str">
            <v>(Rich.) DC.</v>
          </cell>
          <cell r="G5956" t="str">
            <v>-</v>
          </cell>
        </row>
        <row r="5957">
          <cell r="A5957">
            <v>231129156</v>
          </cell>
          <cell r="B5957" t="str">
            <v>Miconia cinchonifolia DC.</v>
          </cell>
          <cell r="C5957" t="str">
            <v>Melastomataceae</v>
          </cell>
          <cell r="D5957" t="str">
            <v>Miconia</v>
          </cell>
          <cell r="E5957" t="str">
            <v>cinchonifolia</v>
          </cell>
          <cell r="F5957" t="str">
            <v>DC.</v>
          </cell>
          <cell r="G5957" t="str">
            <v>-</v>
          </cell>
        </row>
        <row r="5958">
          <cell r="A5958">
            <v>231129157</v>
          </cell>
          <cell r="B5958" t="str">
            <v>Miconia cleefii L.Uribe</v>
          </cell>
          <cell r="C5958" t="str">
            <v>Melastomataceae</v>
          </cell>
          <cell r="D5958" t="str">
            <v>Miconia</v>
          </cell>
          <cell r="E5958" t="str">
            <v>cleefii</v>
          </cell>
          <cell r="F5958" t="str">
            <v>L.Uribe</v>
          </cell>
          <cell r="G5958" t="str">
            <v>-</v>
          </cell>
        </row>
        <row r="5959">
          <cell r="A5959">
            <v>231129158</v>
          </cell>
          <cell r="B5959" t="str">
            <v>Miconia concinna Almeda</v>
          </cell>
          <cell r="C5959" t="str">
            <v>Melastomataceae</v>
          </cell>
          <cell r="D5959" t="str">
            <v>Miconia</v>
          </cell>
          <cell r="E5959" t="str">
            <v>concinna</v>
          </cell>
          <cell r="F5959" t="str">
            <v>Almeda</v>
          </cell>
          <cell r="G5959" t="str">
            <v>-</v>
          </cell>
        </row>
        <row r="5960">
          <cell r="A5960">
            <v>231129159</v>
          </cell>
          <cell r="B5960" t="str">
            <v>Miconia conoapiculata Michelang.</v>
          </cell>
          <cell r="C5960" t="str">
            <v>Melastomataceae</v>
          </cell>
          <cell r="D5960" t="str">
            <v>Miconia</v>
          </cell>
          <cell r="E5960" t="str">
            <v>conoapiculata</v>
          </cell>
          <cell r="F5960" t="str">
            <v>Michelang.</v>
          </cell>
          <cell r="G5960" t="str">
            <v>-</v>
          </cell>
        </row>
        <row r="5961">
          <cell r="A5961">
            <v>231129160</v>
          </cell>
          <cell r="B5961" t="str">
            <v>Miconia conocentronioides Michelang.</v>
          </cell>
          <cell r="C5961" t="str">
            <v>Melastomataceae</v>
          </cell>
          <cell r="D5961" t="str">
            <v>Miconia</v>
          </cell>
          <cell r="E5961" t="str">
            <v>conocentronioides</v>
          </cell>
          <cell r="F5961" t="str">
            <v>Michelang.</v>
          </cell>
          <cell r="G5961" t="str">
            <v>Morochillo flor blanca</v>
          </cell>
        </row>
        <row r="5962">
          <cell r="A5962">
            <v>231129161</v>
          </cell>
          <cell r="B5962" t="str">
            <v>Miconia conocuatrecasii Michelang.</v>
          </cell>
          <cell r="C5962" t="str">
            <v>Melastomataceae</v>
          </cell>
          <cell r="D5962" t="str">
            <v>Miconia</v>
          </cell>
          <cell r="E5962" t="str">
            <v>conocuatrecasii</v>
          </cell>
          <cell r="F5962" t="str">
            <v>Michelang.</v>
          </cell>
          <cell r="G5962" t="str">
            <v>-</v>
          </cell>
        </row>
        <row r="5963">
          <cell r="A5963">
            <v>231129162</v>
          </cell>
          <cell r="B5963" t="str">
            <v>Miconia coronata (Bonpl.) DC.</v>
          </cell>
          <cell r="C5963" t="str">
            <v>Melastomataceae</v>
          </cell>
          <cell r="D5963" t="str">
            <v>Miconia</v>
          </cell>
          <cell r="E5963" t="str">
            <v>coronata</v>
          </cell>
          <cell r="F5963" t="str">
            <v>(Bonpl.) DC.</v>
          </cell>
          <cell r="G5963" t="str">
            <v>-</v>
          </cell>
        </row>
        <row r="5964">
          <cell r="A5964">
            <v>231129163</v>
          </cell>
          <cell r="B5964" t="str">
            <v>Miconia coronifera Wurdack</v>
          </cell>
          <cell r="C5964" t="str">
            <v>Melastomataceae</v>
          </cell>
          <cell r="D5964" t="str">
            <v>Miconia</v>
          </cell>
          <cell r="E5964" t="str">
            <v>coronifera</v>
          </cell>
          <cell r="F5964" t="str">
            <v>Wurdack</v>
          </cell>
          <cell r="G5964" t="str">
            <v>Morochillo</v>
          </cell>
        </row>
        <row r="5965">
          <cell r="A5965">
            <v>231129164</v>
          </cell>
          <cell r="B5965" t="str">
            <v>Miconia cottoniana Michelang.</v>
          </cell>
          <cell r="C5965" t="str">
            <v>Melastomataceae</v>
          </cell>
          <cell r="D5965" t="str">
            <v>Miconia</v>
          </cell>
          <cell r="E5965" t="str">
            <v>cottoniana</v>
          </cell>
          <cell r="F5965" t="str">
            <v>Michelang.</v>
          </cell>
          <cell r="G5965" t="str">
            <v>-</v>
          </cell>
        </row>
        <row r="5966">
          <cell r="A5966">
            <v>231129165</v>
          </cell>
          <cell r="B5966" t="str">
            <v>Miconia crassinervia Cogn.</v>
          </cell>
          <cell r="C5966" t="str">
            <v>Melastomataceae</v>
          </cell>
          <cell r="D5966" t="str">
            <v>Miconia</v>
          </cell>
          <cell r="E5966" t="str">
            <v>crassinervia</v>
          </cell>
          <cell r="F5966" t="str">
            <v>Cogn.</v>
          </cell>
          <cell r="G5966" t="str">
            <v>-</v>
          </cell>
        </row>
        <row r="5967">
          <cell r="A5967">
            <v>231129166</v>
          </cell>
          <cell r="B5967" t="str">
            <v>Miconia crenata (Vahl) Michelang.</v>
          </cell>
          <cell r="C5967" t="str">
            <v>Melastomataceae</v>
          </cell>
          <cell r="D5967" t="str">
            <v>Miconia</v>
          </cell>
          <cell r="E5967" t="str">
            <v>crenata</v>
          </cell>
          <cell r="F5967" t="str">
            <v>(Vahl) Michelang.</v>
          </cell>
          <cell r="G5967" t="str">
            <v>Basura de monte | Mullaca | Niguito | Uvo de monte | Mortiño</v>
          </cell>
        </row>
        <row r="5968">
          <cell r="A5968">
            <v>231129167</v>
          </cell>
          <cell r="B5968" t="str">
            <v>Miconia cucullata (Gleason) Michelang.</v>
          </cell>
          <cell r="C5968" t="str">
            <v>Melastomataceae</v>
          </cell>
          <cell r="D5968" t="str">
            <v>Miconia</v>
          </cell>
          <cell r="E5968" t="str">
            <v>cucullata</v>
          </cell>
          <cell r="F5968" t="str">
            <v>(Gleason) Michelang.</v>
          </cell>
          <cell r="G5968" t="str">
            <v>-</v>
          </cell>
        </row>
        <row r="5969">
          <cell r="A5969">
            <v>231129168</v>
          </cell>
          <cell r="B5969" t="str">
            <v>Miconia cursoris (Wurdack) Michelang.</v>
          </cell>
          <cell r="C5969" t="str">
            <v>Melastomataceae</v>
          </cell>
          <cell r="D5969" t="str">
            <v>Miconia</v>
          </cell>
          <cell r="E5969" t="str">
            <v>cursoris</v>
          </cell>
          <cell r="F5969" t="str">
            <v>(Wurdack) Michelang.</v>
          </cell>
          <cell r="G5969" t="str">
            <v>-</v>
          </cell>
        </row>
        <row r="5970">
          <cell r="A5970">
            <v>231129169</v>
          </cell>
          <cell r="B5970" t="str">
            <v>Miconia daironii Michelang.</v>
          </cell>
          <cell r="C5970" t="str">
            <v>Melastomataceae</v>
          </cell>
          <cell r="D5970" t="str">
            <v>Miconia</v>
          </cell>
          <cell r="E5970" t="str">
            <v>daironii</v>
          </cell>
          <cell r="F5970" t="str">
            <v>Michelang.</v>
          </cell>
          <cell r="G5970" t="str">
            <v>-</v>
          </cell>
        </row>
        <row r="5971">
          <cell r="A5971">
            <v>231129170</v>
          </cell>
          <cell r="B5971" t="str">
            <v>Miconia decurrens Cogn.</v>
          </cell>
          <cell r="C5971" t="str">
            <v>Melastomataceae</v>
          </cell>
          <cell r="D5971" t="str">
            <v>Miconia</v>
          </cell>
          <cell r="E5971" t="str">
            <v>decurrens</v>
          </cell>
          <cell r="F5971" t="str">
            <v>Cogn.</v>
          </cell>
          <cell r="G5971" t="str">
            <v>Morochillo</v>
          </cell>
        </row>
        <row r="5972">
          <cell r="A5972">
            <v>231129171</v>
          </cell>
          <cell r="B5972" t="str">
            <v>Miconia dentata (D.Don) Michelang.</v>
          </cell>
          <cell r="C5972" t="str">
            <v>Melastomataceae</v>
          </cell>
          <cell r="D5972" t="str">
            <v>Miconia</v>
          </cell>
          <cell r="E5972" t="str">
            <v>dentata</v>
          </cell>
          <cell r="F5972" t="str">
            <v>(D.Don) Michelang.</v>
          </cell>
          <cell r="G5972" t="str">
            <v>Desvanecedora</v>
          </cell>
        </row>
        <row r="5973">
          <cell r="A5973">
            <v>231129172</v>
          </cell>
          <cell r="B5973" t="str">
            <v>Miconia dependens (Pav. Ex D.Don) Judd &amp; Majure</v>
          </cell>
          <cell r="C5973" t="str">
            <v>Melastomataceae</v>
          </cell>
          <cell r="D5973" t="str">
            <v>Miconia</v>
          </cell>
          <cell r="E5973" t="str">
            <v>dependens</v>
          </cell>
          <cell r="F5973" t="str">
            <v>(Pav. Ex D.Don) Judd &amp; Majure</v>
          </cell>
          <cell r="G5973" t="str">
            <v>-</v>
          </cell>
        </row>
        <row r="5974">
          <cell r="A5974">
            <v>231129173</v>
          </cell>
          <cell r="B5974" t="str">
            <v>Miconia diaphanea Gleason</v>
          </cell>
          <cell r="C5974" t="str">
            <v>Melastomataceae</v>
          </cell>
          <cell r="D5974" t="str">
            <v>Miconia</v>
          </cell>
          <cell r="E5974" t="str">
            <v>diaphanea</v>
          </cell>
          <cell r="F5974" t="str">
            <v>Gleason</v>
          </cell>
          <cell r="G5974" t="str">
            <v>-</v>
          </cell>
        </row>
        <row r="5975">
          <cell r="A5975">
            <v>231129174</v>
          </cell>
          <cell r="B5975" t="str">
            <v>Miconia dichrophylla J.F.Macbr.</v>
          </cell>
          <cell r="C5975" t="str">
            <v>Melastomataceae</v>
          </cell>
          <cell r="D5975" t="str">
            <v>Miconia</v>
          </cell>
          <cell r="E5975" t="str">
            <v>dichrophylla</v>
          </cell>
          <cell r="F5975" t="str">
            <v>J.F.Macbr.</v>
          </cell>
          <cell r="G5975" t="str">
            <v>-</v>
          </cell>
        </row>
        <row r="5976">
          <cell r="A5976">
            <v>231129175</v>
          </cell>
          <cell r="B5976" t="str">
            <v>Miconia dimorphica (J.F. Macbr.) Michelang.</v>
          </cell>
          <cell r="C5976" t="str">
            <v>Melastomataceae</v>
          </cell>
          <cell r="D5976" t="str">
            <v>Miconia</v>
          </cell>
          <cell r="E5976" t="str">
            <v>dimorphica</v>
          </cell>
          <cell r="F5976" t="str">
            <v>(J.F. Macbr.) Michelang.</v>
          </cell>
          <cell r="G5976" t="str">
            <v>-</v>
          </cell>
        </row>
        <row r="5977">
          <cell r="A5977">
            <v>231129176</v>
          </cell>
          <cell r="B5977" t="str">
            <v>Miconia dispar Benth.</v>
          </cell>
          <cell r="C5977" t="str">
            <v>Melastomataceae</v>
          </cell>
          <cell r="D5977" t="str">
            <v>Miconia</v>
          </cell>
          <cell r="E5977" t="str">
            <v>dispar</v>
          </cell>
          <cell r="F5977" t="str">
            <v>Benth.</v>
          </cell>
          <cell r="G5977" t="str">
            <v>-</v>
          </cell>
        </row>
        <row r="5978">
          <cell r="A5978">
            <v>231129177</v>
          </cell>
          <cell r="B5978" t="str">
            <v>Miconia dodecandra Cogn.</v>
          </cell>
          <cell r="C5978" t="str">
            <v>Melastomataceae</v>
          </cell>
          <cell r="D5978" t="str">
            <v>Miconia</v>
          </cell>
          <cell r="E5978" t="str">
            <v>dodecandra</v>
          </cell>
          <cell r="F5978" t="str">
            <v>Cogn.</v>
          </cell>
          <cell r="G5978" t="str">
            <v>Morochillo | Mortiño</v>
          </cell>
        </row>
        <row r="5979">
          <cell r="A5979">
            <v>231129178</v>
          </cell>
          <cell r="B5979" t="str">
            <v>Miconia dolichorrhyncha Naudin</v>
          </cell>
          <cell r="C5979" t="str">
            <v>Melastomataceae</v>
          </cell>
          <cell r="D5979" t="str">
            <v>Miconia</v>
          </cell>
          <cell r="E5979" t="str">
            <v>dolichorrhyncha</v>
          </cell>
          <cell r="F5979" t="str">
            <v>Naudin</v>
          </cell>
          <cell r="G5979" t="str">
            <v>Morochillo | Coronillo | Tuno</v>
          </cell>
        </row>
        <row r="5980">
          <cell r="A5980">
            <v>231129179</v>
          </cell>
          <cell r="B5980" t="str">
            <v>Miconia domociliata Michelang.</v>
          </cell>
          <cell r="C5980" t="str">
            <v>Melastomataceae</v>
          </cell>
          <cell r="D5980" t="str">
            <v>Miconia</v>
          </cell>
          <cell r="E5980" t="str">
            <v>domociliata</v>
          </cell>
          <cell r="F5980" t="str">
            <v>Michelang.</v>
          </cell>
          <cell r="G5980" t="str">
            <v>-</v>
          </cell>
        </row>
        <row r="5981">
          <cell r="A5981">
            <v>231129180</v>
          </cell>
          <cell r="B5981" t="str">
            <v>Miconia donaeana Naudin</v>
          </cell>
          <cell r="C5981" t="str">
            <v>Melastomataceae</v>
          </cell>
          <cell r="D5981" t="str">
            <v>Miconia</v>
          </cell>
          <cell r="E5981" t="str">
            <v>donaeana</v>
          </cell>
          <cell r="F5981" t="str">
            <v>Naudin</v>
          </cell>
          <cell r="G5981" t="str">
            <v>Morochillo rojo</v>
          </cell>
        </row>
        <row r="5982">
          <cell r="A5982">
            <v>231129181</v>
          </cell>
          <cell r="B5982" t="str">
            <v>Miconia dudleyi Wurdack</v>
          </cell>
          <cell r="C5982" t="str">
            <v>Melastomataceae</v>
          </cell>
          <cell r="D5982" t="str">
            <v>Miconia</v>
          </cell>
          <cell r="E5982" t="str">
            <v>dudleyi</v>
          </cell>
          <cell r="F5982" t="str">
            <v>Wurdack</v>
          </cell>
          <cell r="G5982" t="str">
            <v>-</v>
          </cell>
        </row>
        <row r="5983">
          <cell r="A5983">
            <v>231129182</v>
          </cell>
          <cell r="B5983" t="str">
            <v>Miconia ecuadorensis (Gleason) Michelang.</v>
          </cell>
          <cell r="C5983" t="str">
            <v>Melastomataceae</v>
          </cell>
          <cell r="D5983" t="str">
            <v>Miconia</v>
          </cell>
          <cell r="E5983" t="str">
            <v>ecuadorensis</v>
          </cell>
          <cell r="F5983" t="str">
            <v>(Gleason) Michelang.</v>
          </cell>
          <cell r="G5983" t="str">
            <v>-</v>
          </cell>
        </row>
        <row r="5984">
          <cell r="A5984">
            <v>231129183</v>
          </cell>
          <cell r="B5984" t="str">
            <v>Miconia egensis Cogn.</v>
          </cell>
          <cell r="C5984" t="str">
            <v>Melastomataceae</v>
          </cell>
          <cell r="D5984" t="str">
            <v>Miconia</v>
          </cell>
          <cell r="E5984" t="str">
            <v>egensis</v>
          </cell>
          <cell r="F5984" t="str">
            <v>Cogn.</v>
          </cell>
          <cell r="G5984" t="str">
            <v>-</v>
          </cell>
        </row>
        <row r="5985">
          <cell r="A5985">
            <v>231129184</v>
          </cell>
          <cell r="B5985" t="str">
            <v>Miconia elata (Sw.) DC.</v>
          </cell>
          <cell r="C5985" t="str">
            <v>Melastomataceae</v>
          </cell>
          <cell r="D5985" t="str">
            <v>Miconia</v>
          </cell>
          <cell r="E5985" t="str">
            <v>elata</v>
          </cell>
          <cell r="F5985" t="str">
            <v>(Sw.) DC.</v>
          </cell>
          <cell r="G5985" t="str">
            <v>Chirco de montaña | Morochillo | Guayabilla | Chilco Negro | Canilla de vieja | Chilco | Macanillo | Palo de garza</v>
          </cell>
        </row>
        <row r="5986">
          <cell r="A5986">
            <v>231129185</v>
          </cell>
          <cell r="B5986" t="str">
            <v>Miconia emendata Wurdack</v>
          </cell>
          <cell r="C5986" t="str">
            <v>Melastomataceae</v>
          </cell>
          <cell r="D5986" t="str">
            <v>Miconia</v>
          </cell>
          <cell r="E5986" t="str">
            <v>emendata</v>
          </cell>
          <cell r="F5986" t="str">
            <v>Wurdack</v>
          </cell>
          <cell r="G5986" t="str">
            <v>Ara</v>
          </cell>
        </row>
        <row r="5987">
          <cell r="A5987">
            <v>231129186</v>
          </cell>
          <cell r="B5987" t="str">
            <v>Miconia epibaterium (DC.) Michelang.</v>
          </cell>
          <cell r="C5987" t="str">
            <v>Melastomataceae</v>
          </cell>
          <cell r="D5987" t="str">
            <v>Miconia</v>
          </cell>
          <cell r="E5987" t="str">
            <v>epibaterium</v>
          </cell>
          <cell r="F5987" t="str">
            <v>(DC.) Michelang.</v>
          </cell>
          <cell r="G5987" t="str">
            <v>-</v>
          </cell>
        </row>
        <row r="5988">
          <cell r="A5988">
            <v>231129187</v>
          </cell>
          <cell r="B5988" t="str">
            <v>Miconia erioclada Triana</v>
          </cell>
          <cell r="C5988" t="str">
            <v>Melastomataceae</v>
          </cell>
          <cell r="D5988" t="str">
            <v>Miconia</v>
          </cell>
          <cell r="E5988" t="str">
            <v>erioclada</v>
          </cell>
          <cell r="F5988" t="str">
            <v>Triana</v>
          </cell>
          <cell r="G5988" t="str">
            <v>-</v>
          </cell>
        </row>
        <row r="5989">
          <cell r="A5989">
            <v>231129188</v>
          </cell>
          <cell r="B5989" t="str">
            <v>Miconia ernstulei Michelang.</v>
          </cell>
          <cell r="C5989" t="str">
            <v>Melastomataceae</v>
          </cell>
          <cell r="D5989" t="str">
            <v>Miconia</v>
          </cell>
          <cell r="E5989" t="str">
            <v>ernstulei</v>
          </cell>
          <cell r="F5989" t="str">
            <v>Michelang.</v>
          </cell>
          <cell r="G5989" t="str">
            <v>-</v>
          </cell>
        </row>
        <row r="5990">
          <cell r="A5990">
            <v>231129189</v>
          </cell>
          <cell r="B5990" t="str">
            <v>Miconia eugenioides Triana</v>
          </cell>
          <cell r="C5990" t="str">
            <v>Melastomataceae</v>
          </cell>
          <cell r="D5990" t="str">
            <v>Miconia</v>
          </cell>
          <cell r="E5990" t="str">
            <v>eugenioides</v>
          </cell>
          <cell r="F5990" t="str">
            <v>Triana</v>
          </cell>
          <cell r="G5990" t="str">
            <v>-</v>
          </cell>
        </row>
        <row r="5991">
          <cell r="A5991">
            <v>231129190</v>
          </cell>
          <cell r="B5991" t="str">
            <v>Miconia fenestrata (Benth.) Michelang.</v>
          </cell>
          <cell r="C5991" t="str">
            <v>Melastomataceae</v>
          </cell>
          <cell r="D5991" t="str">
            <v>Miconia</v>
          </cell>
          <cell r="E5991" t="str">
            <v>fenestrata</v>
          </cell>
          <cell r="F5991" t="str">
            <v>(Benth.) Michelang.</v>
          </cell>
          <cell r="G5991" t="str">
            <v>-</v>
          </cell>
        </row>
        <row r="5992">
          <cell r="A5992">
            <v>231129191</v>
          </cell>
          <cell r="B5992" t="str">
            <v>Miconia filamentosa Gleason</v>
          </cell>
          <cell r="C5992" t="str">
            <v>Melastomataceae</v>
          </cell>
          <cell r="D5992" t="str">
            <v>Miconia</v>
          </cell>
          <cell r="E5992" t="str">
            <v>filamentosa</v>
          </cell>
          <cell r="F5992" t="str">
            <v>Gleason</v>
          </cell>
          <cell r="G5992" t="str">
            <v>-</v>
          </cell>
        </row>
        <row r="5993">
          <cell r="A5993">
            <v>231129192</v>
          </cell>
          <cell r="B5993" t="str">
            <v>Miconia filiformis (Gleason) Michelang.</v>
          </cell>
          <cell r="C5993" t="str">
            <v>Melastomataceae</v>
          </cell>
          <cell r="D5993" t="str">
            <v>Miconia</v>
          </cell>
          <cell r="E5993" t="str">
            <v>filiformis</v>
          </cell>
          <cell r="F5993" t="str">
            <v>(Gleason) Michelang.</v>
          </cell>
          <cell r="G5993" t="str">
            <v>-</v>
          </cell>
        </row>
        <row r="5994">
          <cell r="A5994">
            <v>231129193</v>
          </cell>
          <cell r="B5994" t="str">
            <v>Miconia fissa Gleason</v>
          </cell>
          <cell r="C5994" t="str">
            <v>Melastomataceae</v>
          </cell>
          <cell r="D5994" t="str">
            <v>Miconia</v>
          </cell>
          <cell r="E5994" t="str">
            <v>fissa</v>
          </cell>
          <cell r="F5994" t="str">
            <v>Gleason</v>
          </cell>
          <cell r="G5994" t="str">
            <v>-</v>
          </cell>
        </row>
        <row r="5995">
          <cell r="A5995">
            <v>231129194</v>
          </cell>
          <cell r="B5995" t="str">
            <v>Miconia floribunda (Bonpl.) DC.</v>
          </cell>
          <cell r="C5995" t="str">
            <v>Melastomataceae</v>
          </cell>
          <cell r="D5995" t="str">
            <v>Miconia</v>
          </cell>
          <cell r="E5995" t="str">
            <v>floribunda</v>
          </cell>
          <cell r="F5995" t="str">
            <v>(Bonpl.) DC.</v>
          </cell>
          <cell r="G5995" t="str">
            <v>Morochillo</v>
          </cell>
        </row>
        <row r="5996">
          <cell r="A5996">
            <v>231129195</v>
          </cell>
          <cell r="B5996" t="str">
            <v>Miconia formicoheterophylla Michelang.</v>
          </cell>
          <cell r="C5996" t="str">
            <v>Melastomataceae</v>
          </cell>
          <cell r="D5996" t="str">
            <v>Miconia</v>
          </cell>
          <cell r="E5996" t="str">
            <v>formicoheterophylla</v>
          </cell>
          <cell r="F5996" t="str">
            <v>Michelang.</v>
          </cell>
          <cell r="G5996" t="str">
            <v>-</v>
          </cell>
        </row>
        <row r="5997">
          <cell r="A5997">
            <v>231129196</v>
          </cell>
          <cell r="B5997" t="str">
            <v>Miconia formicojuruensis Michelang.</v>
          </cell>
          <cell r="C5997" t="str">
            <v>Melastomataceae</v>
          </cell>
          <cell r="D5997" t="str">
            <v>Miconia</v>
          </cell>
          <cell r="E5997" t="str">
            <v>formicojuruensis</v>
          </cell>
          <cell r="F5997" t="str">
            <v>Michelang.</v>
          </cell>
          <cell r="G5997" t="str">
            <v>-</v>
          </cell>
        </row>
        <row r="5998">
          <cell r="A5998">
            <v>231129197</v>
          </cell>
          <cell r="B5998" t="str">
            <v>Miconia fosteri Wurdack</v>
          </cell>
          <cell r="C5998" t="str">
            <v>Melastomataceae</v>
          </cell>
          <cell r="D5998" t="str">
            <v>Miconia</v>
          </cell>
          <cell r="E5998" t="str">
            <v>fosteri</v>
          </cell>
          <cell r="F5998" t="str">
            <v>Wurdack</v>
          </cell>
          <cell r="G5998" t="str">
            <v>Huizainai | Muizaibe</v>
          </cell>
        </row>
        <row r="5999">
          <cell r="A5999">
            <v>231129198</v>
          </cell>
          <cell r="B5999" t="str">
            <v>Miconia glanduliflora R.Goldenb. &amp; Michelang.</v>
          </cell>
          <cell r="C5999" t="str">
            <v>Melastomataceae</v>
          </cell>
          <cell r="D5999" t="str">
            <v>Miconia</v>
          </cell>
          <cell r="E5999" t="str">
            <v>glanduliflora</v>
          </cell>
          <cell r="F5999" t="str">
            <v>R.Goldenb. &amp; Michelang.</v>
          </cell>
          <cell r="G5999" t="str">
            <v>-</v>
          </cell>
        </row>
        <row r="6000">
          <cell r="A6000">
            <v>231129199</v>
          </cell>
          <cell r="B6000" t="str">
            <v>Miconia goniostigma Triana</v>
          </cell>
          <cell r="C6000" t="str">
            <v>Melastomataceae</v>
          </cell>
          <cell r="D6000" t="str">
            <v>Miconia</v>
          </cell>
          <cell r="E6000" t="str">
            <v>goniostigma</v>
          </cell>
          <cell r="F6000" t="str">
            <v>Triana</v>
          </cell>
          <cell r="G6000" t="str">
            <v>-</v>
          </cell>
        </row>
        <row r="6001">
          <cell r="A6001">
            <v>231129200</v>
          </cell>
          <cell r="B6001" t="str">
            <v>Miconia gracilis Triana</v>
          </cell>
          <cell r="C6001" t="str">
            <v>Melastomataceae</v>
          </cell>
          <cell r="D6001" t="str">
            <v>Miconia</v>
          </cell>
          <cell r="E6001" t="str">
            <v>gracilis</v>
          </cell>
          <cell r="F6001" t="str">
            <v>Triana</v>
          </cell>
          <cell r="G6001" t="str">
            <v>-</v>
          </cell>
        </row>
        <row r="6002">
          <cell r="A6002">
            <v>231129201</v>
          </cell>
          <cell r="B6002" t="str">
            <v>Miconia grandiflora Cogn.</v>
          </cell>
          <cell r="C6002" t="str">
            <v>Melastomataceae</v>
          </cell>
          <cell r="D6002" t="str">
            <v>Miconia</v>
          </cell>
          <cell r="E6002" t="str">
            <v>grandiflora</v>
          </cell>
          <cell r="F6002" t="str">
            <v>Cogn.</v>
          </cell>
          <cell r="G6002" t="str">
            <v>-</v>
          </cell>
        </row>
        <row r="6003">
          <cell r="A6003">
            <v>231129202</v>
          </cell>
          <cell r="B6003" t="str">
            <v>Miconia grandifolia Ule</v>
          </cell>
          <cell r="C6003" t="str">
            <v>Melastomataceae</v>
          </cell>
          <cell r="D6003" t="str">
            <v>Miconia</v>
          </cell>
          <cell r="E6003" t="str">
            <v>grandifolia</v>
          </cell>
          <cell r="F6003" t="str">
            <v>Ule</v>
          </cell>
          <cell r="G6003" t="str">
            <v>-</v>
          </cell>
        </row>
        <row r="6004">
          <cell r="A6004">
            <v>231129203</v>
          </cell>
          <cell r="B6004" t="str">
            <v>Miconia gratissima Triana</v>
          </cell>
          <cell r="C6004" t="str">
            <v>Melastomataceae</v>
          </cell>
          <cell r="D6004" t="str">
            <v>Miconia</v>
          </cell>
          <cell r="E6004" t="str">
            <v>gratissima</v>
          </cell>
          <cell r="F6004" t="str">
            <v>Triana</v>
          </cell>
          <cell r="G6004" t="str">
            <v>-</v>
          </cell>
        </row>
        <row r="6005">
          <cell r="A6005">
            <v>231129204</v>
          </cell>
          <cell r="B6005" t="str">
            <v>Miconia heliotropoides Triana</v>
          </cell>
          <cell r="C6005" t="str">
            <v>Melastomataceae</v>
          </cell>
          <cell r="D6005" t="str">
            <v>Miconia</v>
          </cell>
          <cell r="E6005" t="str">
            <v>heliotropoides</v>
          </cell>
          <cell r="F6005" t="str">
            <v>Triana</v>
          </cell>
          <cell r="G6005" t="str">
            <v>-</v>
          </cell>
        </row>
        <row r="6006">
          <cell r="A6006">
            <v>231129205</v>
          </cell>
          <cell r="B6006" t="str">
            <v>Miconia henripittieri (Kriebel) Michelang.</v>
          </cell>
          <cell r="C6006" t="str">
            <v>Melastomataceae</v>
          </cell>
          <cell r="D6006" t="str">
            <v>Miconia</v>
          </cell>
          <cell r="E6006" t="str">
            <v>henripittieri</v>
          </cell>
          <cell r="F6006" t="str">
            <v>(Kriebel) Michelang.</v>
          </cell>
          <cell r="G6006" t="str">
            <v>-</v>
          </cell>
        </row>
        <row r="6007">
          <cell r="A6007">
            <v>231129206</v>
          </cell>
          <cell r="B6007" t="str">
            <v>Miconia heteroclita (Naudin) Michelang.</v>
          </cell>
          <cell r="C6007" t="str">
            <v>Melastomataceae</v>
          </cell>
          <cell r="D6007" t="str">
            <v>Miconia</v>
          </cell>
          <cell r="E6007" t="str">
            <v>heteroclita</v>
          </cell>
          <cell r="F6007" t="str">
            <v>(Naudin) Michelang.</v>
          </cell>
          <cell r="G6007" t="str">
            <v>Ara de la altura</v>
          </cell>
        </row>
        <row r="6008">
          <cell r="A6008">
            <v>231129207</v>
          </cell>
          <cell r="B6008" t="str">
            <v>Miconia heteroneura (Schrank &amp; Mart. ex DC.) Michelang.</v>
          </cell>
          <cell r="C6008" t="str">
            <v>Melastomataceae</v>
          </cell>
          <cell r="D6008" t="str">
            <v>Miconia</v>
          </cell>
          <cell r="E6008" t="str">
            <v>heteroneura</v>
          </cell>
          <cell r="F6008" t="str">
            <v>(Schrank &amp; Mart. ex DC.) Michelang.</v>
          </cell>
          <cell r="G6008" t="str">
            <v>-</v>
          </cell>
        </row>
        <row r="6009">
          <cell r="A6009">
            <v>231129208</v>
          </cell>
          <cell r="B6009" t="str">
            <v>Miconia holosericea (L.) DC.</v>
          </cell>
          <cell r="C6009" t="str">
            <v>Melastomataceae</v>
          </cell>
          <cell r="D6009" t="str">
            <v>Miconia</v>
          </cell>
          <cell r="E6009" t="str">
            <v>holosericea</v>
          </cell>
          <cell r="F6009" t="str">
            <v>(L.) DC.</v>
          </cell>
          <cell r="G6009" t="str">
            <v>-</v>
          </cell>
        </row>
        <row r="6010">
          <cell r="A6010">
            <v>231129209</v>
          </cell>
          <cell r="B6010" t="str">
            <v>Miconia hookeriana Triana</v>
          </cell>
          <cell r="C6010" t="str">
            <v>Melastomataceae</v>
          </cell>
          <cell r="D6010" t="str">
            <v>Miconia</v>
          </cell>
          <cell r="E6010" t="str">
            <v>hookeriana</v>
          </cell>
          <cell r="F6010" t="str">
            <v>Triana</v>
          </cell>
          <cell r="G6010" t="str">
            <v>-</v>
          </cell>
        </row>
        <row r="6011">
          <cell r="A6011">
            <v>231129210</v>
          </cell>
          <cell r="B6011" t="str">
            <v>Miconia hypoleuca (Benth.) Triana</v>
          </cell>
          <cell r="C6011" t="str">
            <v>Melastomataceae</v>
          </cell>
          <cell r="D6011" t="str">
            <v>Miconia</v>
          </cell>
          <cell r="E6011" t="str">
            <v>hypoleuca</v>
          </cell>
          <cell r="F6011" t="str">
            <v>(Benth.) Triana</v>
          </cell>
          <cell r="G6011" t="str">
            <v>Morochillo</v>
          </cell>
        </row>
        <row r="6012">
          <cell r="A6012">
            <v>231129211</v>
          </cell>
          <cell r="B6012" t="str">
            <v>Miconia ibaguensis (Bonpl.) Triana</v>
          </cell>
          <cell r="C6012" t="str">
            <v>Melastomataceae</v>
          </cell>
          <cell r="D6012" t="str">
            <v>Miconia</v>
          </cell>
          <cell r="E6012" t="str">
            <v>ibaguensis</v>
          </cell>
          <cell r="F6012" t="str">
            <v>(Bonpl.) Triana</v>
          </cell>
          <cell r="G6012" t="str">
            <v>-</v>
          </cell>
        </row>
        <row r="6013">
          <cell r="A6013">
            <v>231129212</v>
          </cell>
          <cell r="B6013" t="str">
            <v>Miconia idroboi Wurdack</v>
          </cell>
          <cell r="C6013" t="str">
            <v>Melastomataceae</v>
          </cell>
          <cell r="D6013" t="str">
            <v>Miconia</v>
          </cell>
          <cell r="E6013" t="str">
            <v>idroboi</v>
          </cell>
          <cell r="F6013" t="str">
            <v>Wurdack</v>
          </cell>
          <cell r="G6013" t="str">
            <v>-</v>
          </cell>
        </row>
        <row r="6014">
          <cell r="A6014">
            <v>231129213</v>
          </cell>
          <cell r="B6014" t="str">
            <v>Miconia imitans Wurdack</v>
          </cell>
          <cell r="C6014" t="str">
            <v>Melastomataceae</v>
          </cell>
          <cell r="D6014" t="str">
            <v>Miconia</v>
          </cell>
          <cell r="E6014" t="str">
            <v>imitans</v>
          </cell>
          <cell r="F6014" t="str">
            <v>Wurdack</v>
          </cell>
          <cell r="G6014" t="str">
            <v>Morochillo</v>
          </cell>
        </row>
        <row r="6015">
          <cell r="A6015">
            <v>231129214</v>
          </cell>
          <cell r="B6015" t="str">
            <v>Miconia impetiolaris (Sw.) D.Don ex DC.</v>
          </cell>
          <cell r="C6015" t="str">
            <v>Melastomataceae</v>
          </cell>
          <cell r="D6015" t="str">
            <v>Miconia</v>
          </cell>
          <cell r="E6015" t="str">
            <v>impetiolaris</v>
          </cell>
          <cell r="F6015" t="str">
            <v>(Sw.) D.Don ex DC.</v>
          </cell>
          <cell r="G6015" t="str">
            <v>Chilco</v>
          </cell>
        </row>
        <row r="6016">
          <cell r="A6016">
            <v>231129215</v>
          </cell>
          <cell r="B6016" t="str">
            <v>Miconia inaequalifolia Triana</v>
          </cell>
          <cell r="C6016" t="str">
            <v>Melastomataceae</v>
          </cell>
          <cell r="D6016" t="str">
            <v>Miconia</v>
          </cell>
          <cell r="E6016" t="str">
            <v>inaequalifolia</v>
          </cell>
          <cell r="F6016" t="str">
            <v>Triana</v>
          </cell>
          <cell r="G6016" t="str">
            <v>-</v>
          </cell>
        </row>
        <row r="6017">
          <cell r="A6017">
            <v>231129216</v>
          </cell>
          <cell r="B6017" t="str">
            <v>Miconia inobsepta (Wurdack) Michelang.</v>
          </cell>
          <cell r="C6017" t="str">
            <v>Melastomataceae</v>
          </cell>
          <cell r="D6017" t="str">
            <v>Miconia</v>
          </cell>
          <cell r="E6017" t="str">
            <v>inobsepta</v>
          </cell>
          <cell r="F6017" t="str">
            <v>(Wurdack) Michelang.</v>
          </cell>
          <cell r="G6017" t="str">
            <v>Morochillo danta</v>
          </cell>
        </row>
        <row r="6018">
          <cell r="A6018">
            <v>231129217</v>
          </cell>
          <cell r="B6018" t="str">
            <v>Miconia josecuatrecasasii R.Goldenb. &amp; Michelang.</v>
          </cell>
          <cell r="C6018" t="str">
            <v>Melastomataceae</v>
          </cell>
          <cell r="D6018" t="str">
            <v>Miconia</v>
          </cell>
          <cell r="E6018" t="str">
            <v>josecuatrecasasii</v>
          </cell>
          <cell r="F6018" t="str">
            <v>R.Goldenb. &amp; Michelang.</v>
          </cell>
          <cell r="G6018" t="str">
            <v>-</v>
          </cell>
        </row>
        <row r="6019">
          <cell r="A6019">
            <v>231129218</v>
          </cell>
          <cell r="B6019" t="str">
            <v>Miconia juruensis Pilg.</v>
          </cell>
          <cell r="C6019" t="str">
            <v>Melastomataceae</v>
          </cell>
          <cell r="D6019" t="str">
            <v>Miconia</v>
          </cell>
          <cell r="E6019" t="str">
            <v>juruensis</v>
          </cell>
          <cell r="F6019" t="str">
            <v>Pilg.</v>
          </cell>
          <cell r="G6019" t="str">
            <v>-</v>
          </cell>
        </row>
        <row r="6020">
          <cell r="A6020">
            <v>231129219</v>
          </cell>
          <cell r="B6020" t="str">
            <v>Miconia klugii Gleason</v>
          </cell>
          <cell r="C6020" t="str">
            <v>Melastomataceae</v>
          </cell>
          <cell r="D6020" t="str">
            <v>Miconia</v>
          </cell>
          <cell r="E6020" t="str">
            <v>klugii</v>
          </cell>
          <cell r="F6020" t="str">
            <v>Gleason</v>
          </cell>
          <cell r="G6020" t="str">
            <v>-</v>
          </cell>
        </row>
        <row r="6021">
          <cell r="A6021">
            <v>231129220</v>
          </cell>
          <cell r="B6021" t="str">
            <v>Miconia lacera (Bonpl.) Naudin</v>
          </cell>
          <cell r="C6021" t="str">
            <v>Melastomataceae</v>
          </cell>
          <cell r="D6021" t="str">
            <v>Miconia</v>
          </cell>
          <cell r="E6021" t="str">
            <v>lacera</v>
          </cell>
          <cell r="F6021" t="str">
            <v>(Bonpl.) Naudin</v>
          </cell>
          <cell r="G6021" t="str">
            <v>-</v>
          </cell>
        </row>
        <row r="6022">
          <cell r="A6022">
            <v>231129221</v>
          </cell>
          <cell r="B6022" t="str">
            <v>Miconia laetivirens L.Uribe</v>
          </cell>
          <cell r="C6022" t="str">
            <v>Melastomataceae</v>
          </cell>
          <cell r="D6022" t="str">
            <v>Miconia</v>
          </cell>
          <cell r="E6022" t="str">
            <v>laetivirens</v>
          </cell>
          <cell r="F6022" t="str">
            <v>L.Uribe</v>
          </cell>
          <cell r="G6022" t="str">
            <v>Morochillo</v>
          </cell>
        </row>
        <row r="6023">
          <cell r="A6023">
            <v>231129222</v>
          </cell>
          <cell r="B6023" t="str">
            <v>Miconia lamprophylla Triana</v>
          </cell>
          <cell r="C6023" t="str">
            <v>Melastomataceae</v>
          </cell>
          <cell r="D6023" t="str">
            <v>Miconia</v>
          </cell>
          <cell r="E6023" t="str">
            <v>lamprophylla</v>
          </cell>
          <cell r="F6023" t="str">
            <v>Triana</v>
          </cell>
          <cell r="G6023" t="str">
            <v>-</v>
          </cell>
        </row>
        <row r="6024">
          <cell r="A6024">
            <v>231129223</v>
          </cell>
          <cell r="B6024" t="str">
            <v>Miconia lancifolia (Abeto ex Triana) Michelang.</v>
          </cell>
          <cell r="C6024" t="str">
            <v>Melastomataceae</v>
          </cell>
          <cell r="D6024" t="str">
            <v>Miconia</v>
          </cell>
          <cell r="E6024" t="str">
            <v>lancifolia</v>
          </cell>
          <cell r="F6024" t="str">
            <v>(Abeto ex Triana) Michelang.</v>
          </cell>
          <cell r="G6024" t="str">
            <v>-</v>
          </cell>
        </row>
        <row r="6025">
          <cell r="A6025">
            <v>231129224</v>
          </cell>
          <cell r="B6025" t="str">
            <v>Miconia lateriflora Cogn.</v>
          </cell>
          <cell r="C6025" t="str">
            <v>Melastomataceae</v>
          </cell>
          <cell r="D6025" t="str">
            <v>Miconia</v>
          </cell>
          <cell r="E6025" t="str">
            <v>lateriflora</v>
          </cell>
          <cell r="F6025" t="str">
            <v>Cogn.</v>
          </cell>
          <cell r="G6025" t="str">
            <v>-</v>
          </cell>
        </row>
        <row r="6026">
          <cell r="A6026">
            <v>231129225</v>
          </cell>
          <cell r="B6026" t="str">
            <v>Miconia laxivenula (Wurdack) Gamba &amp; Almeda</v>
          </cell>
          <cell r="C6026" t="str">
            <v>Melastomataceae</v>
          </cell>
          <cell r="D6026" t="str">
            <v>Miconia</v>
          </cell>
          <cell r="E6026" t="str">
            <v>laxivenula</v>
          </cell>
          <cell r="F6026" t="str">
            <v>(Wurdack) Gamba &amp; Almeda</v>
          </cell>
          <cell r="G6026" t="str">
            <v>-</v>
          </cell>
        </row>
        <row r="6027">
          <cell r="A6027">
            <v>231129226</v>
          </cell>
          <cell r="B6027" t="str">
            <v>Miconia lehmannii Cogn.</v>
          </cell>
          <cell r="C6027" t="str">
            <v>Melastomataceae</v>
          </cell>
          <cell r="D6027" t="str">
            <v>Miconia</v>
          </cell>
          <cell r="E6027" t="str">
            <v>lehmannii</v>
          </cell>
          <cell r="F6027" t="str">
            <v>Cogn.</v>
          </cell>
          <cell r="G6027" t="str">
            <v>Morochillo</v>
          </cell>
        </row>
        <row r="6028">
          <cell r="A6028">
            <v>231129227</v>
          </cell>
          <cell r="B6028" t="str">
            <v>Miconia lepidota DC.</v>
          </cell>
          <cell r="C6028" t="str">
            <v>Melastomataceae</v>
          </cell>
          <cell r="D6028" t="str">
            <v>Miconia</v>
          </cell>
          <cell r="E6028" t="str">
            <v>lepidota</v>
          </cell>
          <cell r="F6028" t="str">
            <v>DC.</v>
          </cell>
          <cell r="G6028" t="str">
            <v>-</v>
          </cell>
        </row>
        <row r="6029">
          <cell r="A6029">
            <v>231129228</v>
          </cell>
          <cell r="B6029" t="str">
            <v>Miconia leticiana (Michelang.) Michelang.</v>
          </cell>
          <cell r="C6029" t="str">
            <v>Melastomataceae</v>
          </cell>
          <cell r="D6029" t="str">
            <v>Miconia</v>
          </cell>
          <cell r="E6029" t="str">
            <v>leticiana</v>
          </cell>
          <cell r="F6029" t="str">
            <v>(Michelang.) Michelang.</v>
          </cell>
          <cell r="G6029" t="str">
            <v>-</v>
          </cell>
        </row>
        <row r="6030">
          <cell r="A6030">
            <v>231129229</v>
          </cell>
          <cell r="B6030" t="str">
            <v>Miconia lithophila L.Uribe</v>
          </cell>
          <cell r="C6030" t="str">
            <v>Melastomataceae</v>
          </cell>
          <cell r="D6030" t="str">
            <v>Miconia</v>
          </cell>
          <cell r="E6030" t="str">
            <v>lithophila</v>
          </cell>
          <cell r="F6030" t="str">
            <v>L.Uribe</v>
          </cell>
          <cell r="G6030" t="str">
            <v>-</v>
          </cell>
        </row>
        <row r="6031">
          <cell r="A6031">
            <v>231129230</v>
          </cell>
          <cell r="B6031" t="str">
            <v>Miconia longicoma (Cogn.) Ocampo &amp; Almeda</v>
          </cell>
          <cell r="C6031" t="str">
            <v>Melastomataceae</v>
          </cell>
          <cell r="D6031" t="str">
            <v>Miconia</v>
          </cell>
          <cell r="E6031" t="str">
            <v>longicoma</v>
          </cell>
          <cell r="F6031" t="str">
            <v>(Cogn.) Ocampo &amp; Almeda</v>
          </cell>
          <cell r="G6031" t="str">
            <v>Morochillo lanudo</v>
          </cell>
        </row>
        <row r="6032">
          <cell r="A6032">
            <v>231129231</v>
          </cell>
          <cell r="B6032" t="str">
            <v>Miconia longifolia (Aubl.) DC.</v>
          </cell>
          <cell r="C6032" t="str">
            <v>Melastomataceae</v>
          </cell>
          <cell r="D6032" t="str">
            <v>Miconia</v>
          </cell>
          <cell r="E6032" t="str">
            <v>longifolia</v>
          </cell>
          <cell r="F6032" t="str">
            <v>(Aubl.) DC.</v>
          </cell>
          <cell r="G6032" t="str">
            <v>-</v>
          </cell>
        </row>
        <row r="6033">
          <cell r="A6033">
            <v>231129232</v>
          </cell>
          <cell r="B6033" t="str">
            <v>Miconia longispicata Triana</v>
          </cell>
          <cell r="C6033" t="str">
            <v>Melastomataceae</v>
          </cell>
          <cell r="D6033" t="str">
            <v>Miconia</v>
          </cell>
          <cell r="E6033" t="str">
            <v>longispicata</v>
          </cell>
          <cell r="F6033" t="str">
            <v>Triana</v>
          </cell>
          <cell r="G6033" t="str">
            <v>-</v>
          </cell>
        </row>
        <row r="6034">
          <cell r="A6034">
            <v>231129233</v>
          </cell>
          <cell r="B6034" t="str">
            <v>Miconia lorenzouribei Michelang.</v>
          </cell>
          <cell r="C6034" t="str">
            <v>Melastomataceae</v>
          </cell>
          <cell r="D6034" t="str">
            <v>Miconia</v>
          </cell>
          <cell r="E6034" t="str">
            <v>lorenzouribei</v>
          </cell>
          <cell r="F6034" t="str">
            <v>Michelang.</v>
          </cell>
          <cell r="G6034" t="str">
            <v>-</v>
          </cell>
        </row>
        <row r="6035">
          <cell r="A6035">
            <v>231129234</v>
          </cell>
          <cell r="B6035" t="str">
            <v>Miconia loreyoides Triana</v>
          </cell>
          <cell r="C6035" t="str">
            <v>Melastomataceae</v>
          </cell>
          <cell r="D6035" t="str">
            <v>Miconia</v>
          </cell>
          <cell r="E6035" t="str">
            <v>loreyoides</v>
          </cell>
          <cell r="F6035" t="str">
            <v>Triana</v>
          </cell>
          <cell r="G6035" t="str">
            <v>-</v>
          </cell>
        </row>
        <row r="6036">
          <cell r="A6036">
            <v>231129235</v>
          </cell>
          <cell r="B6036" t="str">
            <v>Miconia lourteigiana Wurdack</v>
          </cell>
          <cell r="C6036" t="str">
            <v>Melastomataceae</v>
          </cell>
          <cell r="D6036" t="str">
            <v>Miconia</v>
          </cell>
          <cell r="E6036" t="str">
            <v>lourteigiana</v>
          </cell>
          <cell r="F6036" t="str">
            <v>Wurdack</v>
          </cell>
          <cell r="G6036" t="str">
            <v>Morochillo</v>
          </cell>
        </row>
        <row r="6037">
          <cell r="A6037">
            <v>231129236</v>
          </cell>
          <cell r="B6037" t="str">
            <v>Miconia lucianobernadii Michelang.</v>
          </cell>
          <cell r="C6037" t="str">
            <v>Melastomataceae</v>
          </cell>
          <cell r="D6037" t="str">
            <v>Miconia</v>
          </cell>
          <cell r="E6037" t="str">
            <v>lucianobernadii</v>
          </cell>
          <cell r="F6037" t="str">
            <v>Michelang.</v>
          </cell>
          <cell r="G6037" t="str">
            <v>-</v>
          </cell>
        </row>
        <row r="6038">
          <cell r="A6038">
            <v>231129237</v>
          </cell>
          <cell r="B6038" t="str">
            <v>Miconia lugonis Wurdack</v>
          </cell>
          <cell r="C6038" t="str">
            <v>Melastomataceae</v>
          </cell>
          <cell r="D6038" t="str">
            <v>Miconia</v>
          </cell>
          <cell r="E6038" t="str">
            <v>lugonis</v>
          </cell>
          <cell r="F6038" t="str">
            <v>Wurdack</v>
          </cell>
          <cell r="G6038" t="str">
            <v>-</v>
          </cell>
        </row>
        <row r="6039">
          <cell r="A6039">
            <v>231129238</v>
          </cell>
          <cell r="B6039" t="str">
            <v>Miconia macrophysca (Picea ex Triana) Michelang.</v>
          </cell>
          <cell r="C6039" t="str">
            <v>Melastomataceae</v>
          </cell>
          <cell r="D6039" t="str">
            <v>Miconia</v>
          </cell>
          <cell r="E6039" t="str">
            <v>macrophysca</v>
          </cell>
          <cell r="F6039" t="str">
            <v>(Picea ex Triana) Michelang.</v>
          </cell>
          <cell r="G6039" t="str">
            <v>Palo de máquina</v>
          </cell>
        </row>
        <row r="6040">
          <cell r="A6040">
            <v>231129239</v>
          </cell>
          <cell r="B6040" t="str">
            <v>Miconia macrosperma (Mart.) Michelang.</v>
          </cell>
          <cell r="C6040" t="str">
            <v>Melastomataceae</v>
          </cell>
          <cell r="D6040" t="str">
            <v>Miconia</v>
          </cell>
          <cell r="E6040" t="str">
            <v>macrosperma</v>
          </cell>
          <cell r="F6040" t="str">
            <v>(Mart.) Michelang.</v>
          </cell>
          <cell r="G6040" t="str">
            <v>Casa de magiñá</v>
          </cell>
        </row>
        <row r="6041">
          <cell r="A6041">
            <v>231129240</v>
          </cell>
          <cell r="B6041" t="str">
            <v>Miconia macrothyrsa Benth.</v>
          </cell>
          <cell r="C6041" t="str">
            <v>Melastomataceae</v>
          </cell>
          <cell r="D6041" t="str">
            <v>Miconia</v>
          </cell>
          <cell r="E6041" t="str">
            <v>macrothyrsa</v>
          </cell>
          <cell r="F6041" t="str">
            <v>Benth.</v>
          </cell>
          <cell r="G6041" t="str">
            <v>-</v>
          </cell>
        </row>
        <row r="6042">
          <cell r="A6042">
            <v>231129241</v>
          </cell>
          <cell r="B6042" t="str">
            <v>Miconia macrotis (Griseb.) Cogn.</v>
          </cell>
          <cell r="C6042" t="str">
            <v>Melastomataceae</v>
          </cell>
          <cell r="D6042" t="str">
            <v>Miconia</v>
          </cell>
          <cell r="E6042" t="str">
            <v>macrotis</v>
          </cell>
          <cell r="F6042" t="str">
            <v>(Griseb.) Cogn.</v>
          </cell>
          <cell r="G6042" t="str">
            <v>-</v>
          </cell>
        </row>
        <row r="6043">
          <cell r="A6043">
            <v>231129242</v>
          </cell>
          <cell r="B6043" t="str">
            <v>Miconia magdalenae Triana</v>
          </cell>
          <cell r="C6043" t="str">
            <v>Melastomataceae</v>
          </cell>
          <cell r="D6043" t="str">
            <v>Miconia</v>
          </cell>
          <cell r="E6043" t="str">
            <v>magdalenae</v>
          </cell>
          <cell r="F6043" t="str">
            <v>Triana</v>
          </cell>
          <cell r="G6043" t="str">
            <v>Chilco | Tuno</v>
          </cell>
        </row>
        <row r="6044">
          <cell r="A6044">
            <v>231129243</v>
          </cell>
          <cell r="B6044" t="str">
            <v>Miconia marginata Triana</v>
          </cell>
          <cell r="C6044" t="str">
            <v>Melastomataceae</v>
          </cell>
          <cell r="D6044" t="str">
            <v>Miconia</v>
          </cell>
          <cell r="E6044" t="str">
            <v>marginata</v>
          </cell>
          <cell r="F6044" t="str">
            <v>Triana</v>
          </cell>
          <cell r="G6044" t="str">
            <v>-</v>
          </cell>
        </row>
        <row r="6045">
          <cell r="A6045">
            <v>231129244</v>
          </cell>
          <cell r="B6045" t="str">
            <v>Miconia maroana Wurdack</v>
          </cell>
          <cell r="C6045" t="str">
            <v>Melastomataceae</v>
          </cell>
          <cell r="D6045" t="str">
            <v>Miconia</v>
          </cell>
          <cell r="E6045" t="str">
            <v>maroana</v>
          </cell>
          <cell r="F6045" t="str">
            <v>Wurdack</v>
          </cell>
          <cell r="G6045" t="str">
            <v>-</v>
          </cell>
        </row>
        <row r="6046">
          <cell r="A6046">
            <v>231129245</v>
          </cell>
          <cell r="B6046" t="str">
            <v>Miconia matthaei Naudin</v>
          </cell>
          <cell r="C6046" t="str">
            <v>Melastomataceae</v>
          </cell>
          <cell r="D6046" t="str">
            <v>Miconia</v>
          </cell>
          <cell r="E6046" t="str">
            <v>matthaei</v>
          </cell>
          <cell r="F6046" t="str">
            <v>Naudin</v>
          </cell>
          <cell r="G6046" t="str">
            <v>-</v>
          </cell>
        </row>
        <row r="6047">
          <cell r="A6047">
            <v>231129246</v>
          </cell>
          <cell r="B6047" t="str">
            <v>Miconia mayeta (D.Don) Michelang.</v>
          </cell>
          <cell r="C6047" t="str">
            <v>Melastomataceae</v>
          </cell>
          <cell r="D6047" t="str">
            <v>Miconia</v>
          </cell>
          <cell r="E6047" t="str">
            <v>mayeta</v>
          </cell>
          <cell r="F6047" t="str">
            <v>(D.Don) Michelang.</v>
          </cell>
          <cell r="G6047" t="str">
            <v>Palo de ajíña | Palo de magiña | Labio de negra | Tuno | Maleta | Morochillo pepita</v>
          </cell>
        </row>
        <row r="6048">
          <cell r="A6048">
            <v>231129247</v>
          </cell>
          <cell r="B6048" t="str">
            <v>Miconia mazanana J.F.Macbr.</v>
          </cell>
          <cell r="C6048" t="str">
            <v>Melastomataceae</v>
          </cell>
          <cell r="D6048" t="str">
            <v>Miconia</v>
          </cell>
          <cell r="E6048" t="str">
            <v>mazanana</v>
          </cell>
          <cell r="F6048" t="str">
            <v>J.F.Macbr.</v>
          </cell>
          <cell r="G6048" t="str">
            <v>-</v>
          </cell>
        </row>
        <row r="6049">
          <cell r="A6049">
            <v>231129248</v>
          </cell>
          <cell r="B6049" t="str">
            <v>Miconia micropetala Cogn.</v>
          </cell>
          <cell r="C6049" t="str">
            <v>Melastomataceae</v>
          </cell>
          <cell r="D6049" t="str">
            <v>Miconia</v>
          </cell>
          <cell r="E6049" t="str">
            <v>micropetala</v>
          </cell>
          <cell r="F6049" t="str">
            <v>Cogn.</v>
          </cell>
          <cell r="G6049" t="str">
            <v>Morochillo</v>
          </cell>
        </row>
        <row r="6050">
          <cell r="A6050">
            <v>231129249</v>
          </cell>
          <cell r="B6050" t="str">
            <v>Miconia minuta Gleason</v>
          </cell>
          <cell r="C6050" t="str">
            <v>Melastomataceae</v>
          </cell>
          <cell r="D6050" t="str">
            <v>Miconia</v>
          </cell>
          <cell r="E6050" t="str">
            <v>minuta</v>
          </cell>
          <cell r="F6050" t="str">
            <v>Gleason</v>
          </cell>
          <cell r="G6050" t="str">
            <v>-</v>
          </cell>
        </row>
        <row r="6051">
          <cell r="A6051">
            <v>231129250</v>
          </cell>
          <cell r="B6051" t="str">
            <v>Miconia minutiflora (Bonpl.) DC.</v>
          </cell>
          <cell r="C6051" t="str">
            <v>Melastomataceae</v>
          </cell>
          <cell r="D6051" t="str">
            <v>Miconia</v>
          </cell>
          <cell r="E6051" t="str">
            <v>minutiflora</v>
          </cell>
          <cell r="F6051" t="str">
            <v>(Bonpl.) DC.</v>
          </cell>
          <cell r="G6051" t="str">
            <v>Tuno | Mortiño | Arrayán Blanco</v>
          </cell>
        </row>
        <row r="6052">
          <cell r="A6052">
            <v>231129251</v>
          </cell>
          <cell r="B6052" t="str">
            <v>Miconia mirabilis (Aubl.) L.O.Williams</v>
          </cell>
          <cell r="C6052" t="str">
            <v>Melastomataceae</v>
          </cell>
          <cell r="D6052" t="str">
            <v>Miconia</v>
          </cell>
          <cell r="E6052" t="str">
            <v>mirabilis</v>
          </cell>
          <cell r="F6052" t="str">
            <v>(Aubl.) L.O.Williams</v>
          </cell>
          <cell r="G6052" t="str">
            <v>-</v>
          </cell>
        </row>
        <row r="6053">
          <cell r="A6053">
            <v>231129252</v>
          </cell>
          <cell r="B6053" t="str">
            <v>Miconia mituana Wurdack</v>
          </cell>
          <cell r="C6053" t="str">
            <v>Melastomataceae</v>
          </cell>
          <cell r="D6053" t="str">
            <v>Miconia</v>
          </cell>
          <cell r="E6053" t="str">
            <v>mituana</v>
          </cell>
          <cell r="F6053" t="str">
            <v>Wurdack</v>
          </cell>
          <cell r="G6053" t="str">
            <v>-</v>
          </cell>
        </row>
        <row r="6054">
          <cell r="A6054">
            <v>231129253</v>
          </cell>
          <cell r="B6054" t="str">
            <v>Miconia mollicula Triana</v>
          </cell>
          <cell r="C6054" t="str">
            <v>Melastomataceae</v>
          </cell>
          <cell r="D6054" t="str">
            <v>Miconia</v>
          </cell>
          <cell r="E6054" t="str">
            <v>mollicula</v>
          </cell>
          <cell r="F6054" t="str">
            <v>Triana</v>
          </cell>
          <cell r="G6054" t="str">
            <v>-</v>
          </cell>
        </row>
        <row r="6055">
          <cell r="A6055">
            <v>231129254</v>
          </cell>
          <cell r="B6055" t="str">
            <v>Miconia mulleola Wurdack</v>
          </cell>
          <cell r="C6055" t="str">
            <v>Melastomataceae</v>
          </cell>
          <cell r="D6055" t="str">
            <v>Miconia</v>
          </cell>
          <cell r="E6055" t="str">
            <v>mulleola</v>
          </cell>
          <cell r="F6055" t="str">
            <v>Wurdack</v>
          </cell>
          <cell r="G6055" t="str">
            <v>-</v>
          </cell>
        </row>
        <row r="6056">
          <cell r="A6056">
            <v>231129255</v>
          </cell>
          <cell r="B6056" t="str">
            <v>Miconia multispicata Naudin</v>
          </cell>
          <cell r="C6056" t="str">
            <v>Melastomataceae</v>
          </cell>
          <cell r="D6056" t="str">
            <v>Miconia</v>
          </cell>
          <cell r="E6056" t="str">
            <v>multispicata</v>
          </cell>
          <cell r="F6056" t="str">
            <v>Naudin</v>
          </cell>
          <cell r="G6056" t="str">
            <v>Palosabanero | Tuno | Morochillo | Tuno negro</v>
          </cell>
        </row>
        <row r="6057">
          <cell r="A6057">
            <v>231129256</v>
          </cell>
          <cell r="B6057" t="str">
            <v>Miconia myriantha Benth.</v>
          </cell>
          <cell r="C6057" t="str">
            <v>Melastomataceae</v>
          </cell>
          <cell r="D6057" t="str">
            <v>Miconia</v>
          </cell>
          <cell r="E6057" t="str">
            <v>myriantha</v>
          </cell>
          <cell r="F6057" t="str">
            <v>Benth.</v>
          </cell>
          <cell r="G6057" t="str">
            <v>-</v>
          </cell>
        </row>
        <row r="6058">
          <cell r="A6058">
            <v>231129257</v>
          </cell>
          <cell r="B6058" t="str">
            <v>Miconia myrmecodomatia Michelang.</v>
          </cell>
          <cell r="C6058" t="str">
            <v>Melastomataceae</v>
          </cell>
          <cell r="D6058" t="str">
            <v>Miconia</v>
          </cell>
          <cell r="E6058" t="str">
            <v>myrmecodomatia</v>
          </cell>
          <cell r="F6058" t="str">
            <v>Michelang.</v>
          </cell>
          <cell r="G6058" t="str">
            <v>-</v>
          </cell>
        </row>
        <row r="6059">
          <cell r="A6059">
            <v>231129258</v>
          </cell>
          <cell r="B6059" t="str">
            <v>Miconia myrtillifolia Naudin</v>
          </cell>
          <cell r="C6059" t="str">
            <v>Melastomataceae</v>
          </cell>
          <cell r="D6059" t="str">
            <v>Miconia</v>
          </cell>
          <cell r="E6059" t="str">
            <v>myrtillifolia</v>
          </cell>
          <cell r="F6059" t="str">
            <v>Naudin</v>
          </cell>
          <cell r="G6059" t="str">
            <v>-</v>
          </cell>
        </row>
        <row r="6060">
          <cell r="A6060">
            <v>231129259</v>
          </cell>
          <cell r="B6060" t="str">
            <v>Miconia nanayensis (Wurdack) R.Goldenb. &amp; Michelang.</v>
          </cell>
          <cell r="C6060" t="str">
            <v>Melastomataceae</v>
          </cell>
          <cell r="D6060" t="str">
            <v>Miconia</v>
          </cell>
          <cell r="E6060" t="str">
            <v>nanayensis</v>
          </cell>
          <cell r="F6060" t="str">
            <v>(Wurdack) R.Goldenb. &amp; Michelang.</v>
          </cell>
          <cell r="G6060" t="str">
            <v>-</v>
          </cell>
        </row>
        <row r="6061">
          <cell r="A6061">
            <v>231129260</v>
          </cell>
          <cell r="B6061" t="str">
            <v>Miconia napoana Wurdack</v>
          </cell>
          <cell r="C6061" t="str">
            <v>Melastomataceae</v>
          </cell>
          <cell r="D6061" t="str">
            <v>Miconia</v>
          </cell>
          <cell r="E6061" t="str">
            <v>napoana</v>
          </cell>
          <cell r="F6061" t="str">
            <v>Wurdack</v>
          </cell>
          <cell r="G6061" t="str">
            <v>Arrayán</v>
          </cell>
        </row>
        <row r="6062">
          <cell r="A6062">
            <v>231129261</v>
          </cell>
          <cell r="B6062" t="str">
            <v>Miconia neocalcarata Michelang.</v>
          </cell>
          <cell r="C6062" t="str">
            <v>Melastomataceae</v>
          </cell>
          <cell r="D6062" t="str">
            <v>Miconia</v>
          </cell>
          <cell r="E6062" t="str">
            <v>neocalcarata</v>
          </cell>
          <cell r="F6062" t="str">
            <v>Michelang.</v>
          </cell>
          <cell r="G6062" t="str">
            <v>-</v>
          </cell>
        </row>
        <row r="6063">
          <cell r="A6063">
            <v>231129262</v>
          </cell>
          <cell r="B6063" t="str">
            <v>Miconia neocordata Michelang.</v>
          </cell>
          <cell r="C6063" t="str">
            <v>Melastomataceae</v>
          </cell>
          <cell r="D6063" t="str">
            <v>Miconia</v>
          </cell>
          <cell r="E6063" t="str">
            <v>neocordata</v>
          </cell>
          <cell r="F6063" t="str">
            <v>Michelang.</v>
          </cell>
          <cell r="G6063" t="str">
            <v>-</v>
          </cell>
        </row>
        <row r="6064">
          <cell r="A6064">
            <v>231129263</v>
          </cell>
          <cell r="B6064" t="str">
            <v>Miconia neoepiphytica Michelang.</v>
          </cell>
          <cell r="C6064" t="str">
            <v>Melastomataceae</v>
          </cell>
          <cell r="D6064" t="str">
            <v>Miconia</v>
          </cell>
          <cell r="E6064" t="str">
            <v>neoepiphytica</v>
          </cell>
          <cell r="F6064" t="str">
            <v>Michelang.</v>
          </cell>
          <cell r="G6064" t="str">
            <v>-</v>
          </cell>
        </row>
        <row r="6065">
          <cell r="A6065">
            <v>231129264</v>
          </cell>
          <cell r="B6065" t="str">
            <v>Miconia neosecunda Ocampo &amp; Almeda</v>
          </cell>
          <cell r="C6065" t="str">
            <v>Melastomataceae</v>
          </cell>
          <cell r="D6065" t="str">
            <v>Miconia</v>
          </cell>
          <cell r="E6065" t="str">
            <v>neosecunda</v>
          </cell>
          <cell r="F6065" t="str">
            <v>Ocampo &amp; Almeda</v>
          </cell>
          <cell r="G6065" t="str">
            <v>-</v>
          </cell>
        </row>
        <row r="6066">
          <cell r="A6066">
            <v>231129265</v>
          </cell>
          <cell r="B6066" t="str">
            <v>Miconia neosecundiflora Ocampo &amp; Almeda</v>
          </cell>
          <cell r="C6066" t="str">
            <v>Melastomataceae</v>
          </cell>
          <cell r="D6066" t="str">
            <v>Miconia</v>
          </cell>
          <cell r="E6066" t="str">
            <v>neosecundiflora</v>
          </cell>
          <cell r="F6066" t="str">
            <v>Ocampo &amp; Almeda</v>
          </cell>
          <cell r="G6066" t="str">
            <v>-</v>
          </cell>
        </row>
        <row r="6067">
          <cell r="A6067">
            <v>231129266</v>
          </cell>
          <cell r="B6067" t="str">
            <v>Miconia nervosa (Sm.) Triana</v>
          </cell>
          <cell r="C6067" t="str">
            <v>Melastomataceae</v>
          </cell>
          <cell r="D6067" t="str">
            <v>Miconia</v>
          </cell>
          <cell r="E6067" t="str">
            <v>nervosa</v>
          </cell>
          <cell r="F6067" t="str">
            <v>(Sm.) Triana</v>
          </cell>
          <cell r="G6067" t="str">
            <v>Palo</v>
          </cell>
        </row>
        <row r="6068">
          <cell r="A6068">
            <v>231129267</v>
          </cell>
          <cell r="B6068" t="str">
            <v>Miconia nervosissima Michelang. &amp; R.Goldenb.</v>
          </cell>
          <cell r="C6068" t="str">
            <v>Melastomataceae</v>
          </cell>
          <cell r="D6068" t="str">
            <v>Miconia</v>
          </cell>
          <cell r="E6068" t="str">
            <v>nervosissima</v>
          </cell>
          <cell r="F6068" t="str">
            <v>Michelang. &amp; R.Goldenb.</v>
          </cell>
          <cell r="G6068" t="str">
            <v>-</v>
          </cell>
        </row>
        <row r="6069">
          <cell r="A6069">
            <v>231129268</v>
          </cell>
          <cell r="B6069" t="str">
            <v>Miconia nitens Benth.</v>
          </cell>
          <cell r="C6069" t="str">
            <v>Melastomataceae</v>
          </cell>
          <cell r="D6069" t="str">
            <v>Miconia</v>
          </cell>
          <cell r="E6069" t="str">
            <v>nitens</v>
          </cell>
          <cell r="F6069" t="str">
            <v>Benth.</v>
          </cell>
          <cell r="G6069" t="str">
            <v>-</v>
          </cell>
        </row>
        <row r="6070">
          <cell r="A6070">
            <v>231129269</v>
          </cell>
          <cell r="B6070" t="str">
            <v>Miconia nutans Donn.Sm.</v>
          </cell>
          <cell r="C6070" t="str">
            <v>Melastomataceae</v>
          </cell>
          <cell r="D6070" t="str">
            <v>Miconia</v>
          </cell>
          <cell r="E6070" t="str">
            <v>nutans</v>
          </cell>
          <cell r="F6070" t="str">
            <v>Donn.Sm.</v>
          </cell>
          <cell r="G6070" t="str">
            <v>Chilco</v>
          </cell>
        </row>
        <row r="6071">
          <cell r="A6071">
            <v>231129270</v>
          </cell>
          <cell r="B6071" t="str">
            <v>Miconia octona (Bonpl.) Judd &amp; Majure</v>
          </cell>
          <cell r="C6071" t="str">
            <v>Melastomataceae</v>
          </cell>
          <cell r="D6071" t="str">
            <v>Miconia</v>
          </cell>
          <cell r="E6071" t="str">
            <v>octona</v>
          </cell>
          <cell r="F6071" t="str">
            <v>(Bonpl.) Judd &amp; Majure</v>
          </cell>
          <cell r="G6071" t="str">
            <v>Chilco colorado</v>
          </cell>
        </row>
        <row r="6072">
          <cell r="A6072">
            <v>231129271</v>
          </cell>
          <cell r="B6072" t="str">
            <v>Miconia ostrina (Gleason) Michelang.</v>
          </cell>
          <cell r="C6072" t="str">
            <v>Melastomataceae</v>
          </cell>
          <cell r="D6072" t="str">
            <v>Miconia</v>
          </cell>
          <cell r="E6072" t="str">
            <v>ostrina</v>
          </cell>
          <cell r="F6072" t="str">
            <v>(Gleason) Michelang.</v>
          </cell>
          <cell r="G6072" t="str">
            <v>-</v>
          </cell>
        </row>
        <row r="6073">
          <cell r="A6073">
            <v>231129272</v>
          </cell>
          <cell r="B6073" t="str">
            <v>Miconia pachydonta Gleason</v>
          </cell>
          <cell r="C6073" t="str">
            <v>Melastomataceae</v>
          </cell>
          <cell r="D6073" t="str">
            <v>Miconia</v>
          </cell>
          <cell r="E6073" t="str">
            <v>pachydonta</v>
          </cell>
          <cell r="F6073" t="str">
            <v>Gleason</v>
          </cell>
          <cell r="G6073" t="str">
            <v>-</v>
          </cell>
        </row>
        <row r="6074">
          <cell r="A6074">
            <v>231129273</v>
          </cell>
          <cell r="B6074" t="str">
            <v>Miconia paleacea Cogn.</v>
          </cell>
          <cell r="C6074" t="str">
            <v>Melastomataceae</v>
          </cell>
          <cell r="D6074" t="str">
            <v>Miconia</v>
          </cell>
          <cell r="E6074" t="str">
            <v>paleacea</v>
          </cell>
          <cell r="F6074" t="str">
            <v>Cogn.</v>
          </cell>
          <cell r="G6074" t="str">
            <v>-</v>
          </cell>
        </row>
        <row r="6075">
          <cell r="A6075">
            <v>231129274</v>
          </cell>
          <cell r="B6075" t="str">
            <v>Miconia phaeochaeta Wurdack</v>
          </cell>
          <cell r="C6075" t="str">
            <v>Melastomataceae</v>
          </cell>
          <cell r="D6075" t="str">
            <v>Miconia</v>
          </cell>
          <cell r="E6075" t="str">
            <v>phaeochaeta</v>
          </cell>
          <cell r="F6075" t="str">
            <v>Wurdack</v>
          </cell>
          <cell r="G6075" t="str">
            <v>-</v>
          </cell>
        </row>
        <row r="6076">
          <cell r="A6076">
            <v>231129275</v>
          </cell>
          <cell r="B6076" t="str">
            <v>Miconia phaeophylla Triana</v>
          </cell>
          <cell r="C6076" t="str">
            <v>Melastomataceae</v>
          </cell>
          <cell r="D6076" t="str">
            <v>Miconia</v>
          </cell>
          <cell r="E6076" t="str">
            <v>phaeophylla</v>
          </cell>
          <cell r="F6076" t="str">
            <v>Triana</v>
          </cell>
          <cell r="G6076" t="str">
            <v>-</v>
          </cell>
        </row>
        <row r="6077">
          <cell r="A6077">
            <v>231129276</v>
          </cell>
          <cell r="B6077" t="str">
            <v>Miconia phanerostila Pilg.</v>
          </cell>
          <cell r="C6077" t="str">
            <v>Melastomataceae</v>
          </cell>
          <cell r="D6077" t="str">
            <v>Miconia</v>
          </cell>
          <cell r="E6077" t="str">
            <v>phanerostila</v>
          </cell>
          <cell r="F6077" t="str">
            <v>Pilg.</v>
          </cell>
          <cell r="G6077" t="str">
            <v>-</v>
          </cell>
        </row>
        <row r="6078">
          <cell r="A6078">
            <v>231129277</v>
          </cell>
          <cell r="B6078" t="str">
            <v>Miconia platyphylla (Benth.) L.O.Williams</v>
          </cell>
          <cell r="C6078" t="str">
            <v>Melastomataceae</v>
          </cell>
          <cell r="D6078" t="str">
            <v>Miconia</v>
          </cell>
          <cell r="E6078" t="str">
            <v>platyphylla</v>
          </cell>
          <cell r="F6078" t="str">
            <v>(Benth.) L.O.Williams</v>
          </cell>
          <cell r="G6078" t="str">
            <v>-</v>
          </cell>
        </row>
        <row r="6079">
          <cell r="A6079">
            <v>231129278</v>
          </cell>
          <cell r="B6079" t="str">
            <v>Miconia platypoda Gleason</v>
          </cell>
          <cell r="C6079" t="str">
            <v>Melastomataceae</v>
          </cell>
          <cell r="D6079" t="str">
            <v>Miconia</v>
          </cell>
          <cell r="E6079" t="str">
            <v>platypoda</v>
          </cell>
          <cell r="F6079" t="str">
            <v>Gleason</v>
          </cell>
          <cell r="G6079" t="str">
            <v>-</v>
          </cell>
        </row>
        <row r="6080">
          <cell r="A6080">
            <v>231129279</v>
          </cell>
          <cell r="B6080" t="str">
            <v>Miconia poeppigii Triana</v>
          </cell>
          <cell r="C6080" t="str">
            <v>Melastomataceae</v>
          </cell>
          <cell r="D6080" t="str">
            <v>Miconia</v>
          </cell>
          <cell r="E6080" t="str">
            <v>poeppigii</v>
          </cell>
          <cell r="F6080" t="str">
            <v>Triana</v>
          </cell>
          <cell r="G6080" t="str">
            <v>Quesito | Morochillo</v>
          </cell>
        </row>
        <row r="6081">
          <cell r="A6081">
            <v>231129280</v>
          </cell>
          <cell r="B6081" t="str">
            <v>Miconia prancei Wurdack</v>
          </cell>
          <cell r="C6081" t="str">
            <v>Melastomataceae</v>
          </cell>
          <cell r="D6081" t="str">
            <v>Miconia</v>
          </cell>
          <cell r="E6081" t="str">
            <v>prancei</v>
          </cell>
          <cell r="F6081" t="str">
            <v>Wurdack</v>
          </cell>
          <cell r="G6081" t="str">
            <v>-</v>
          </cell>
        </row>
        <row r="6082">
          <cell r="A6082">
            <v>231129281</v>
          </cell>
          <cell r="B6082" t="str">
            <v>Miconia prasina (Sw.) DC.</v>
          </cell>
          <cell r="C6082" t="str">
            <v>Melastomataceae</v>
          </cell>
          <cell r="D6082" t="str">
            <v>Miconia</v>
          </cell>
          <cell r="E6082" t="str">
            <v>prasina</v>
          </cell>
          <cell r="F6082" t="str">
            <v>(Sw.) DC.</v>
          </cell>
          <cell r="G6082" t="str">
            <v>-</v>
          </cell>
        </row>
        <row r="6083">
          <cell r="A6083">
            <v>231129282</v>
          </cell>
          <cell r="B6083" t="str">
            <v>Miconia procumbens (Gleason) Wurdack</v>
          </cell>
          <cell r="C6083" t="str">
            <v>Melastomataceae</v>
          </cell>
          <cell r="D6083" t="str">
            <v>Miconia</v>
          </cell>
          <cell r="E6083" t="str">
            <v>procumbens</v>
          </cell>
          <cell r="F6083" t="str">
            <v>(Gleason) Wurdack</v>
          </cell>
          <cell r="G6083" t="str">
            <v>-</v>
          </cell>
        </row>
        <row r="6084">
          <cell r="A6084">
            <v>231129283</v>
          </cell>
          <cell r="B6084" t="str">
            <v>Miconia pseudoaplostachya Cogn.</v>
          </cell>
          <cell r="C6084" t="str">
            <v>Melastomataceae</v>
          </cell>
          <cell r="D6084" t="str">
            <v>Miconia</v>
          </cell>
          <cell r="E6084" t="str">
            <v>pseudoaplostachya</v>
          </cell>
          <cell r="F6084" t="str">
            <v>Cogn.</v>
          </cell>
          <cell r="G6084" t="str">
            <v>-</v>
          </cell>
        </row>
        <row r="6085">
          <cell r="A6085">
            <v>231129284</v>
          </cell>
          <cell r="B6085" t="str">
            <v>Miconia pseudocapsularis Wurdack</v>
          </cell>
          <cell r="C6085" t="str">
            <v>Melastomataceae</v>
          </cell>
          <cell r="D6085" t="str">
            <v>Miconia</v>
          </cell>
          <cell r="E6085" t="str">
            <v>pseudocapsularis</v>
          </cell>
          <cell r="F6085" t="str">
            <v>Wurdack</v>
          </cell>
          <cell r="G6085" t="str">
            <v>-</v>
          </cell>
        </row>
        <row r="6086">
          <cell r="A6086">
            <v>231129285</v>
          </cell>
          <cell r="B6086" t="str">
            <v>Miconia pseudoradula Cogn. &amp; Gleason</v>
          </cell>
          <cell r="C6086" t="str">
            <v>Melastomataceae</v>
          </cell>
          <cell r="D6086" t="str">
            <v>Miconia</v>
          </cell>
          <cell r="E6086" t="str">
            <v>pseudoradula</v>
          </cell>
          <cell r="F6086" t="str">
            <v>Cogn. &amp; Gleason</v>
          </cell>
          <cell r="G6086" t="str">
            <v>-</v>
          </cell>
        </row>
        <row r="6087">
          <cell r="A6087">
            <v>231129286</v>
          </cell>
          <cell r="B6087" t="str">
            <v>Miconia pterocaulon Triana</v>
          </cell>
          <cell r="C6087" t="str">
            <v>Melastomataceae</v>
          </cell>
          <cell r="D6087" t="str">
            <v>Miconia</v>
          </cell>
          <cell r="E6087" t="str">
            <v>pterocaulon</v>
          </cell>
          <cell r="F6087" t="str">
            <v>Triana</v>
          </cell>
          <cell r="G6087" t="str">
            <v>-</v>
          </cell>
        </row>
        <row r="6088">
          <cell r="A6088">
            <v>231129287</v>
          </cell>
          <cell r="B6088" t="str">
            <v>Miconia puberula Cogn.</v>
          </cell>
          <cell r="C6088" t="str">
            <v>Melastomataceae</v>
          </cell>
          <cell r="D6088" t="str">
            <v>Miconia</v>
          </cell>
          <cell r="E6088" t="str">
            <v>puberula</v>
          </cell>
          <cell r="F6088" t="str">
            <v>Cogn.</v>
          </cell>
          <cell r="G6088" t="str">
            <v>-</v>
          </cell>
        </row>
        <row r="6089">
          <cell r="A6089">
            <v>231129288</v>
          </cell>
          <cell r="B6089" t="str">
            <v>Miconia pubipetala Miq.</v>
          </cell>
          <cell r="C6089" t="str">
            <v>Melastomataceae</v>
          </cell>
          <cell r="D6089" t="str">
            <v>Miconia</v>
          </cell>
          <cell r="E6089" t="str">
            <v>pubipetala</v>
          </cell>
          <cell r="F6089" t="str">
            <v>Miq.</v>
          </cell>
          <cell r="G6089" t="str">
            <v>-</v>
          </cell>
        </row>
        <row r="6090">
          <cell r="A6090">
            <v>231129289</v>
          </cell>
          <cell r="B6090" t="str">
            <v>Miconia pulvinata Gleason</v>
          </cell>
          <cell r="C6090" t="str">
            <v>Melastomataceae</v>
          </cell>
          <cell r="D6090" t="str">
            <v>Miconia</v>
          </cell>
          <cell r="E6090" t="str">
            <v>pulvinata</v>
          </cell>
          <cell r="F6090" t="str">
            <v>Gleason</v>
          </cell>
          <cell r="G6090" t="str">
            <v>-</v>
          </cell>
        </row>
        <row r="6091">
          <cell r="A6091">
            <v>231129290</v>
          </cell>
          <cell r="B6091" t="str">
            <v>Miconia punctata (Desr.) DC.</v>
          </cell>
          <cell r="C6091" t="str">
            <v>Melastomataceae</v>
          </cell>
          <cell r="D6091" t="str">
            <v>Miconia</v>
          </cell>
          <cell r="E6091" t="str">
            <v>punctata</v>
          </cell>
          <cell r="F6091" t="str">
            <v>(Desr.) DC.</v>
          </cell>
          <cell r="G6091" t="str">
            <v>Punta de lanza | Achiotillo | Morochillo</v>
          </cell>
        </row>
        <row r="6092">
          <cell r="A6092">
            <v>231129291</v>
          </cell>
          <cell r="B6092" t="str">
            <v>Miconia pycnaster (Tutin) Michelang.</v>
          </cell>
          <cell r="C6092" t="str">
            <v>Melastomataceae</v>
          </cell>
          <cell r="D6092" t="str">
            <v>Miconia</v>
          </cell>
          <cell r="E6092" t="str">
            <v>pycnaster</v>
          </cell>
          <cell r="F6092" t="str">
            <v>(Tutin) Michelang.</v>
          </cell>
          <cell r="G6092" t="str">
            <v>-</v>
          </cell>
        </row>
        <row r="6093">
          <cell r="A6093">
            <v>231129292</v>
          </cell>
          <cell r="B6093" t="str">
            <v>Miconia quadripora Wurdack</v>
          </cell>
          <cell r="C6093" t="str">
            <v>Melastomataceae</v>
          </cell>
          <cell r="D6093" t="str">
            <v>Miconia</v>
          </cell>
          <cell r="E6093" t="str">
            <v>quadripora</v>
          </cell>
          <cell r="F6093" t="str">
            <v>Wurdack</v>
          </cell>
          <cell r="G6093" t="str">
            <v>Morochillo</v>
          </cell>
        </row>
        <row r="6094">
          <cell r="A6094">
            <v>231129293</v>
          </cell>
          <cell r="B6094" t="str">
            <v>Miconia quinquenervia (Mill.) Gamba &amp; Almeda</v>
          </cell>
          <cell r="C6094" t="str">
            <v>Melastomataceae</v>
          </cell>
          <cell r="D6094" t="str">
            <v>Miconia</v>
          </cell>
          <cell r="E6094" t="str">
            <v>quinquenervia</v>
          </cell>
          <cell r="F6094" t="str">
            <v>(Mill.) Gamba &amp; Almeda</v>
          </cell>
          <cell r="G6094" t="str">
            <v>-</v>
          </cell>
        </row>
        <row r="6095">
          <cell r="A6095">
            <v>231129294</v>
          </cell>
          <cell r="B6095" t="str">
            <v>Miconia radulifolia (Benth.) Naudin</v>
          </cell>
          <cell r="C6095" t="str">
            <v>Melastomataceae</v>
          </cell>
          <cell r="D6095" t="str">
            <v>Miconia</v>
          </cell>
          <cell r="E6095" t="str">
            <v>radulifolia</v>
          </cell>
          <cell r="F6095" t="str">
            <v>(Benth.) Naudin</v>
          </cell>
          <cell r="G6095" t="str">
            <v>-</v>
          </cell>
        </row>
        <row r="6096">
          <cell r="A6096">
            <v>231129295</v>
          </cell>
          <cell r="B6096" t="str">
            <v>Miconia regelii Cogn.</v>
          </cell>
          <cell r="C6096" t="str">
            <v>Melastomataceae</v>
          </cell>
          <cell r="D6096" t="str">
            <v>Miconia</v>
          </cell>
          <cell r="E6096" t="str">
            <v>regelii</v>
          </cell>
          <cell r="F6096" t="str">
            <v>Cogn.</v>
          </cell>
          <cell r="G6096" t="str">
            <v>Mortiño</v>
          </cell>
        </row>
        <row r="6097">
          <cell r="A6097">
            <v>231129296</v>
          </cell>
          <cell r="B6097" t="str">
            <v>Miconia rhodopogon (DC.) R.Goldenb.</v>
          </cell>
          <cell r="C6097" t="str">
            <v>Melastomataceae</v>
          </cell>
          <cell r="D6097" t="str">
            <v>Miconia</v>
          </cell>
          <cell r="E6097" t="str">
            <v>rhodopogon</v>
          </cell>
          <cell r="F6097" t="str">
            <v>(DC.) R.Goldenb.</v>
          </cell>
          <cell r="G6097" t="str">
            <v>-</v>
          </cell>
        </row>
        <row r="6098">
          <cell r="A6098">
            <v>231129297</v>
          </cell>
          <cell r="B6098" t="str">
            <v>Miconia rimachii Wurdack</v>
          </cell>
          <cell r="C6098" t="str">
            <v>Melastomataceae</v>
          </cell>
          <cell r="D6098" t="str">
            <v>Miconia</v>
          </cell>
          <cell r="E6098" t="str">
            <v>rimachii</v>
          </cell>
          <cell r="F6098" t="str">
            <v>Wurdack</v>
          </cell>
          <cell r="G6098" t="str">
            <v>-</v>
          </cell>
        </row>
        <row r="6099">
          <cell r="A6099">
            <v>231129298</v>
          </cell>
          <cell r="B6099" t="str">
            <v>Miconia rubescens (Triana) Gamba &amp; Almeda</v>
          </cell>
          <cell r="C6099" t="str">
            <v>Melastomataceae</v>
          </cell>
          <cell r="D6099" t="str">
            <v>Miconia</v>
          </cell>
          <cell r="E6099" t="str">
            <v>rubescens</v>
          </cell>
          <cell r="F6099" t="str">
            <v>(Triana) Gamba &amp; Almeda</v>
          </cell>
          <cell r="G6099" t="str">
            <v>-</v>
          </cell>
        </row>
        <row r="6100">
          <cell r="A6100">
            <v>231129299</v>
          </cell>
          <cell r="B6100" t="str">
            <v>Miconia rubiginosa (Bonpl.) DC.</v>
          </cell>
          <cell r="C6100" t="str">
            <v>Melastomataceae</v>
          </cell>
          <cell r="D6100" t="str">
            <v>Miconia</v>
          </cell>
          <cell r="E6100" t="str">
            <v>rubiginosa</v>
          </cell>
          <cell r="F6100" t="str">
            <v>(Bonpl.) DC.</v>
          </cell>
          <cell r="G6100" t="str">
            <v>Chilco | Chirco de sabana | Cenizo</v>
          </cell>
        </row>
        <row r="6101">
          <cell r="A6101">
            <v>231129300</v>
          </cell>
          <cell r="B6101" t="str">
            <v>Miconia rubra (Aubl.) Mabb.</v>
          </cell>
          <cell r="C6101" t="str">
            <v>Melastomataceae</v>
          </cell>
          <cell r="D6101" t="str">
            <v>Miconia</v>
          </cell>
          <cell r="E6101" t="str">
            <v>rubra</v>
          </cell>
          <cell r="F6101" t="str">
            <v>(Aubl.) Mabb.</v>
          </cell>
          <cell r="G6101" t="str">
            <v>Curruco | Azulejo | Melastom</v>
          </cell>
        </row>
        <row r="6102">
          <cell r="A6102">
            <v>231129301</v>
          </cell>
          <cell r="B6102" t="str">
            <v>Miconia rubripetala Michelang.</v>
          </cell>
          <cell r="C6102" t="str">
            <v>Melastomataceae</v>
          </cell>
          <cell r="D6102" t="str">
            <v>Miconia</v>
          </cell>
          <cell r="E6102" t="str">
            <v>rubripetala</v>
          </cell>
          <cell r="F6102" t="str">
            <v>Michelang.</v>
          </cell>
          <cell r="G6102" t="str">
            <v>-</v>
          </cell>
        </row>
        <row r="6103">
          <cell r="A6103">
            <v>231129302</v>
          </cell>
          <cell r="B6103" t="str">
            <v>Miconia rufescens (Aubl.) DC.</v>
          </cell>
          <cell r="C6103" t="str">
            <v>Melastomataceae</v>
          </cell>
          <cell r="D6103" t="str">
            <v>Miconia</v>
          </cell>
          <cell r="E6103" t="str">
            <v>rufescens</v>
          </cell>
          <cell r="F6103" t="str">
            <v>(Aubl.) DC.</v>
          </cell>
          <cell r="G6103" t="str">
            <v>Chirco sabanero</v>
          </cell>
        </row>
        <row r="6104">
          <cell r="A6104">
            <v>231129303</v>
          </cell>
          <cell r="B6104" t="str">
            <v>Miconia ruficalyx Gleason</v>
          </cell>
          <cell r="C6104" t="str">
            <v>Melastomataceae</v>
          </cell>
          <cell r="D6104" t="str">
            <v>Miconia</v>
          </cell>
          <cell r="E6104" t="str">
            <v>ruficalyx</v>
          </cell>
          <cell r="F6104" t="str">
            <v>Gleason</v>
          </cell>
          <cell r="G6104" t="str">
            <v>-</v>
          </cell>
        </row>
        <row r="6105">
          <cell r="A6105">
            <v>231129304</v>
          </cell>
          <cell r="B6105" t="str">
            <v>Miconia rugosa Triana</v>
          </cell>
          <cell r="C6105" t="str">
            <v>Melastomataceae</v>
          </cell>
          <cell r="D6105" t="str">
            <v>Miconia</v>
          </cell>
          <cell r="E6105" t="str">
            <v>rugosa</v>
          </cell>
          <cell r="F6105" t="str">
            <v>Triana</v>
          </cell>
          <cell r="G6105" t="str">
            <v>Lacre</v>
          </cell>
        </row>
        <row r="6106">
          <cell r="A6106">
            <v>231129305</v>
          </cell>
          <cell r="B6106" t="str">
            <v>Miconia sandemanii Wurdack</v>
          </cell>
          <cell r="C6106" t="str">
            <v>Melastomataceae</v>
          </cell>
          <cell r="D6106" t="str">
            <v>Miconia</v>
          </cell>
          <cell r="E6106" t="str">
            <v>sandemanii</v>
          </cell>
          <cell r="F6106" t="str">
            <v>Wurdack</v>
          </cell>
          <cell r="G6106" t="str">
            <v>-</v>
          </cell>
        </row>
        <row r="6107">
          <cell r="A6107">
            <v>231129306</v>
          </cell>
          <cell r="B6107" t="str">
            <v>Miconia sastrei Wurdack</v>
          </cell>
          <cell r="C6107" t="str">
            <v>Melastomataceae</v>
          </cell>
          <cell r="D6107" t="str">
            <v>Miconia</v>
          </cell>
          <cell r="E6107" t="str">
            <v>sastrei</v>
          </cell>
          <cell r="F6107" t="str">
            <v>Wurdack</v>
          </cell>
          <cell r="G6107" t="str">
            <v>-</v>
          </cell>
        </row>
        <row r="6108">
          <cell r="A6108">
            <v>231129307</v>
          </cell>
          <cell r="B6108" t="str">
            <v>Miconia schunkei Wurdack</v>
          </cell>
          <cell r="C6108" t="str">
            <v>Melastomataceae</v>
          </cell>
          <cell r="D6108" t="str">
            <v>Miconia</v>
          </cell>
          <cell r="E6108" t="str">
            <v>schunkei</v>
          </cell>
          <cell r="F6108" t="str">
            <v>Wurdack</v>
          </cell>
          <cell r="G6108" t="str">
            <v>Morochillo</v>
          </cell>
        </row>
        <row r="6109">
          <cell r="A6109">
            <v>231129308</v>
          </cell>
          <cell r="B6109" t="str">
            <v>Miconia sciurea L.Uribe</v>
          </cell>
          <cell r="C6109" t="str">
            <v>Melastomataceae</v>
          </cell>
          <cell r="D6109" t="str">
            <v>Miconia</v>
          </cell>
          <cell r="E6109" t="str">
            <v>sciurea</v>
          </cell>
          <cell r="F6109" t="str">
            <v>L.Uribe</v>
          </cell>
          <cell r="G6109" t="str">
            <v>-</v>
          </cell>
        </row>
        <row r="6110">
          <cell r="A6110">
            <v>231129309</v>
          </cell>
          <cell r="B6110" t="str">
            <v>Miconia scutata Gleason</v>
          </cell>
          <cell r="C6110" t="str">
            <v>Melastomataceae</v>
          </cell>
          <cell r="D6110" t="str">
            <v>Miconia</v>
          </cell>
          <cell r="E6110" t="str">
            <v>scutata</v>
          </cell>
          <cell r="F6110" t="str">
            <v>Gleason</v>
          </cell>
          <cell r="G6110" t="str">
            <v>-</v>
          </cell>
        </row>
        <row r="6111">
          <cell r="A6111">
            <v>231129310</v>
          </cell>
          <cell r="B6111" t="str">
            <v>Miconia secuncaquetana Ocampo &amp; Almeda</v>
          </cell>
          <cell r="C6111" t="str">
            <v>Melastomataceae</v>
          </cell>
          <cell r="D6111" t="str">
            <v>Miconia</v>
          </cell>
          <cell r="E6111" t="str">
            <v>secuncaquetana</v>
          </cell>
          <cell r="F6111" t="str">
            <v>Ocampo &amp; Almeda</v>
          </cell>
          <cell r="G6111" t="str">
            <v>-</v>
          </cell>
        </row>
        <row r="6112">
          <cell r="A6112">
            <v>231129311</v>
          </cell>
          <cell r="B6112" t="str">
            <v>Miconia secundivaricata Ocampo &amp; Almeda</v>
          </cell>
          <cell r="C6112" t="str">
            <v>Melastomataceae</v>
          </cell>
          <cell r="D6112" t="str">
            <v>Miconia</v>
          </cell>
          <cell r="E6112" t="str">
            <v>secundivaricata</v>
          </cell>
          <cell r="F6112" t="str">
            <v>Ocampo &amp; Almeda</v>
          </cell>
          <cell r="G6112" t="str">
            <v>-</v>
          </cell>
        </row>
        <row r="6113">
          <cell r="A6113">
            <v>231129312</v>
          </cell>
          <cell r="B6113" t="str">
            <v>Miconia secunfrancavillana Ocampo &amp; Almeda</v>
          </cell>
          <cell r="C6113" t="str">
            <v>Melastomataceae</v>
          </cell>
          <cell r="D6113" t="str">
            <v>Miconia</v>
          </cell>
          <cell r="E6113" t="str">
            <v>secunfrancavillana</v>
          </cell>
          <cell r="F6113" t="str">
            <v>Ocampo &amp; Almeda</v>
          </cell>
          <cell r="G6113" t="str">
            <v>-</v>
          </cell>
        </row>
        <row r="6114">
          <cell r="A6114">
            <v>231129313</v>
          </cell>
          <cell r="B6114" t="str">
            <v>Miconia secunmacdanielii Ocampo &amp; Almeda</v>
          </cell>
          <cell r="C6114" t="str">
            <v>Melastomataceae</v>
          </cell>
          <cell r="D6114" t="str">
            <v>Miconia</v>
          </cell>
          <cell r="E6114" t="str">
            <v>secunmacdanielii</v>
          </cell>
          <cell r="F6114" t="str">
            <v>Ocampo &amp; Almeda</v>
          </cell>
          <cell r="G6114" t="str">
            <v>-</v>
          </cell>
        </row>
        <row r="6115">
          <cell r="A6115">
            <v>231129314</v>
          </cell>
          <cell r="B6115" t="str">
            <v>Miconia sericea (D.Don) Michelang.</v>
          </cell>
          <cell r="C6115" t="str">
            <v>Melastomataceae</v>
          </cell>
          <cell r="D6115" t="str">
            <v>Miconia</v>
          </cell>
          <cell r="E6115" t="str">
            <v>sericea</v>
          </cell>
          <cell r="F6115" t="str">
            <v>(D.Don) Michelang.</v>
          </cell>
          <cell r="G6115" t="str">
            <v>-</v>
          </cell>
        </row>
        <row r="6116">
          <cell r="A6116">
            <v>231129315</v>
          </cell>
          <cell r="B6116" t="str">
            <v>Miconia serpens (Triana) Michelang.</v>
          </cell>
          <cell r="C6116" t="str">
            <v>Melastomataceae</v>
          </cell>
          <cell r="D6116" t="str">
            <v>Miconia</v>
          </cell>
          <cell r="E6116" t="str">
            <v>serpens</v>
          </cell>
          <cell r="F6116" t="str">
            <v>(Triana) Michelang.</v>
          </cell>
          <cell r="G6116" t="str">
            <v>-</v>
          </cell>
        </row>
        <row r="6117">
          <cell r="A6117">
            <v>231129316</v>
          </cell>
          <cell r="B6117" t="str">
            <v>Miconia serrulata (DC.) Naudin</v>
          </cell>
          <cell r="C6117" t="str">
            <v>Melastomataceae</v>
          </cell>
          <cell r="D6117" t="str">
            <v>Miconia</v>
          </cell>
          <cell r="E6117" t="str">
            <v>serrulata</v>
          </cell>
          <cell r="F6117" t="str">
            <v>(DC.) Naudin</v>
          </cell>
          <cell r="G6117" t="str">
            <v>Dueño pajarito | Morochillo</v>
          </cell>
        </row>
        <row r="6118">
          <cell r="A6118">
            <v>231129317</v>
          </cell>
          <cell r="B6118" t="str">
            <v>Miconia sessiliflora (Naudin) Michelang.</v>
          </cell>
          <cell r="C6118" t="str">
            <v>Melastomataceae</v>
          </cell>
          <cell r="D6118" t="str">
            <v>Miconia</v>
          </cell>
          <cell r="E6118" t="str">
            <v>sessiliflora</v>
          </cell>
          <cell r="F6118" t="str">
            <v>(Naudin) Michelang.</v>
          </cell>
          <cell r="G6118" t="str">
            <v>Morochillo</v>
          </cell>
        </row>
        <row r="6119">
          <cell r="A6119">
            <v>231129318</v>
          </cell>
          <cell r="B6119" t="str">
            <v>Miconia sessilis Gamba &amp; Almeda</v>
          </cell>
          <cell r="C6119" t="str">
            <v>Melastomataceae</v>
          </cell>
          <cell r="D6119" t="str">
            <v>Miconia</v>
          </cell>
          <cell r="E6119" t="str">
            <v>sessilis</v>
          </cell>
          <cell r="F6119" t="str">
            <v>Gamba &amp; Almeda</v>
          </cell>
          <cell r="G6119" t="str">
            <v>Morochillo hojas anchas</v>
          </cell>
        </row>
        <row r="6120">
          <cell r="A6120">
            <v>231129319</v>
          </cell>
          <cell r="B6120" t="str">
            <v>Miconia setifera (Pilg.) Michelang.</v>
          </cell>
          <cell r="C6120" t="str">
            <v>Melastomataceae</v>
          </cell>
          <cell r="D6120" t="str">
            <v>Miconia</v>
          </cell>
          <cell r="E6120" t="str">
            <v>setifera</v>
          </cell>
          <cell r="F6120" t="str">
            <v>(Pilg.) Michelang.</v>
          </cell>
          <cell r="G6120" t="str">
            <v>-</v>
          </cell>
        </row>
        <row r="6121">
          <cell r="A6121">
            <v>231129320</v>
          </cell>
          <cell r="B6121" t="str">
            <v>Miconia simpsonii (Wurdack) Michelang.</v>
          </cell>
          <cell r="C6121" t="str">
            <v>Melastomataceae</v>
          </cell>
          <cell r="D6121" t="str">
            <v>Miconia</v>
          </cell>
          <cell r="E6121" t="str">
            <v>simpsonii</v>
          </cell>
          <cell r="F6121" t="str">
            <v>(Wurdack) Michelang.</v>
          </cell>
          <cell r="G6121" t="str">
            <v>-</v>
          </cell>
        </row>
        <row r="6122">
          <cell r="A6122">
            <v>231129321</v>
          </cell>
          <cell r="B6122" t="str">
            <v>Miconia smaragdina Naudin</v>
          </cell>
          <cell r="C6122" t="str">
            <v>Melastomataceae</v>
          </cell>
          <cell r="D6122" t="str">
            <v>Miconia</v>
          </cell>
          <cell r="E6122" t="str">
            <v>smaragdina</v>
          </cell>
          <cell r="F6122" t="str">
            <v>Naudin</v>
          </cell>
          <cell r="G6122" t="str">
            <v>Perfume de venado | Morochillo negro | Morochillo fruto verde</v>
          </cell>
        </row>
        <row r="6123">
          <cell r="A6123">
            <v>231129322</v>
          </cell>
          <cell r="B6123" t="str">
            <v>Miconia solearis (Naudin) Gamba &amp; Almeda</v>
          </cell>
          <cell r="C6123" t="str">
            <v>Melastomataceae</v>
          </cell>
          <cell r="D6123" t="str">
            <v>Miconia</v>
          </cell>
          <cell r="E6123" t="str">
            <v>solearis</v>
          </cell>
          <cell r="F6123" t="str">
            <v>(Naudin) Gamba &amp; Almeda</v>
          </cell>
          <cell r="G6123" t="str">
            <v>-</v>
          </cell>
        </row>
        <row r="6124">
          <cell r="A6124">
            <v>231129323</v>
          </cell>
          <cell r="B6124" t="str">
            <v>Miconia solenifera (Cogn.) Ocampo &amp; Almeda</v>
          </cell>
          <cell r="C6124" t="str">
            <v>Melastomataceae</v>
          </cell>
          <cell r="D6124" t="str">
            <v>Miconia</v>
          </cell>
          <cell r="E6124" t="str">
            <v>solenifera</v>
          </cell>
          <cell r="F6124" t="str">
            <v>(Cogn.) Ocampo &amp; Almeda</v>
          </cell>
          <cell r="G6124" t="str">
            <v>Dormilón</v>
          </cell>
        </row>
        <row r="6125">
          <cell r="A6125">
            <v>231129324</v>
          </cell>
          <cell r="B6125" t="str">
            <v>Miconia spatellophora Gleason</v>
          </cell>
          <cell r="C6125" t="str">
            <v>Melastomataceae</v>
          </cell>
          <cell r="D6125" t="str">
            <v>Miconia</v>
          </cell>
          <cell r="E6125" t="str">
            <v>spatellophora</v>
          </cell>
          <cell r="F6125" t="str">
            <v>Gleason</v>
          </cell>
          <cell r="G6125" t="str">
            <v>-</v>
          </cell>
        </row>
        <row r="6126">
          <cell r="A6126">
            <v>231129325</v>
          </cell>
          <cell r="B6126" t="str">
            <v>Miconia spennerostachya Naudin</v>
          </cell>
          <cell r="C6126" t="str">
            <v>Melastomataceae</v>
          </cell>
          <cell r="D6126" t="str">
            <v>Miconia</v>
          </cell>
          <cell r="E6126" t="str">
            <v>spennerostachya</v>
          </cell>
          <cell r="F6126" t="str">
            <v>Naudin</v>
          </cell>
          <cell r="G6126" t="str">
            <v>-</v>
          </cell>
        </row>
        <row r="6127">
          <cell r="A6127">
            <v>231129326</v>
          </cell>
          <cell r="B6127" t="str">
            <v>Miconia spicellata Bonpl. ex Naudin</v>
          </cell>
          <cell r="C6127" t="str">
            <v>Melastomataceae</v>
          </cell>
          <cell r="D6127" t="str">
            <v>Miconia</v>
          </cell>
          <cell r="E6127" t="str">
            <v>spicellata</v>
          </cell>
          <cell r="F6127" t="str">
            <v>Bonpl. ex Naudin</v>
          </cell>
          <cell r="G6127" t="str">
            <v>Macanillo</v>
          </cell>
        </row>
        <row r="6128">
          <cell r="A6128">
            <v>231129327</v>
          </cell>
          <cell r="B6128" t="str">
            <v>Miconia spichigeri Wurdack</v>
          </cell>
          <cell r="C6128" t="str">
            <v>Melastomataceae</v>
          </cell>
          <cell r="D6128" t="str">
            <v>Miconia</v>
          </cell>
          <cell r="E6128" t="str">
            <v>spichigeri</v>
          </cell>
          <cell r="F6128" t="str">
            <v>Wurdack</v>
          </cell>
          <cell r="G6128" t="str">
            <v>-</v>
          </cell>
        </row>
        <row r="6129">
          <cell r="A6129">
            <v>231129328</v>
          </cell>
          <cell r="B6129" t="str">
            <v>Miconia splendens (Sw.) Griseb.</v>
          </cell>
          <cell r="C6129" t="str">
            <v>Melastomataceae</v>
          </cell>
          <cell r="D6129" t="str">
            <v>Miconia</v>
          </cell>
          <cell r="E6129" t="str">
            <v>splendens</v>
          </cell>
          <cell r="F6129" t="str">
            <v>(Sw.) Griseb.</v>
          </cell>
          <cell r="G6129" t="str">
            <v>Vara blanca</v>
          </cell>
        </row>
        <row r="6130">
          <cell r="A6130">
            <v>231129329</v>
          </cell>
          <cell r="B6130" t="str">
            <v>Miconia sprucei Triana</v>
          </cell>
          <cell r="C6130" t="str">
            <v>Melastomataceae</v>
          </cell>
          <cell r="D6130" t="str">
            <v>Miconia</v>
          </cell>
          <cell r="E6130" t="str">
            <v>sprucei</v>
          </cell>
          <cell r="F6130" t="str">
            <v>Triana</v>
          </cell>
          <cell r="G6130" t="str">
            <v>-</v>
          </cell>
        </row>
        <row r="6131">
          <cell r="A6131">
            <v>231129330</v>
          </cell>
          <cell r="B6131" t="str">
            <v>Miconia stenopetala Griseb.</v>
          </cell>
          <cell r="C6131" t="str">
            <v>Melastomataceae</v>
          </cell>
          <cell r="D6131" t="str">
            <v>Miconia</v>
          </cell>
          <cell r="E6131" t="str">
            <v>stenopetala</v>
          </cell>
          <cell r="F6131" t="str">
            <v>Griseb.</v>
          </cell>
          <cell r="G6131" t="str">
            <v>Morochillo lanudo</v>
          </cell>
        </row>
        <row r="6132">
          <cell r="A6132">
            <v>231129331</v>
          </cell>
          <cell r="B6132" t="str">
            <v>Miconia stenoptera (Gleason) Michelang.</v>
          </cell>
          <cell r="C6132" t="str">
            <v>Melastomataceae</v>
          </cell>
          <cell r="D6132" t="str">
            <v>Miconia</v>
          </cell>
          <cell r="E6132" t="str">
            <v>stenoptera</v>
          </cell>
          <cell r="F6132" t="str">
            <v>(Gleason) Michelang.</v>
          </cell>
          <cell r="G6132" t="str">
            <v>-</v>
          </cell>
        </row>
        <row r="6133">
          <cell r="A6133">
            <v>231129332</v>
          </cell>
          <cell r="B6133" t="str">
            <v>Miconia stenostachya DC.</v>
          </cell>
          <cell r="C6133" t="str">
            <v>Melastomataceae</v>
          </cell>
          <cell r="D6133" t="str">
            <v>Miconia</v>
          </cell>
          <cell r="E6133" t="str">
            <v>stenostachya</v>
          </cell>
          <cell r="F6133" t="str">
            <v>DC.</v>
          </cell>
          <cell r="G6133" t="str">
            <v>Cenizo</v>
          </cell>
        </row>
        <row r="6134">
          <cell r="A6134">
            <v>231129333</v>
          </cell>
          <cell r="B6134" t="str">
            <v>Miconia stephananthera Ule</v>
          </cell>
          <cell r="C6134" t="str">
            <v>Melastomataceae</v>
          </cell>
          <cell r="D6134" t="str">
            <v>Miconia</v>
          </cell>
          <cell r="E6134" t="str">
            <v>stephananthera</v>
          </cell>
          <cell r="F6134" t="str">
            <v>Ule</v>
          </cell>
          <cell r="G6134" t="str">
            <v>-</v>
          </cell>
        </row>
        <row r="6135">
          <cell r="A6135">
            <v>231129334</v>
          </cell>
          <cell r="B6135" t="str">
            <v>Miconia stipitata Gleason</v>
          </cell>
          <cell r="C6135" t="str">
            <v>Melastomataceae</v>
          </cell>
          <cell r="D6135" t="str">
            <v>Miconia</v>
          </cell>
          <cell r="E6135" t="str">
            <v>stipitata</v>
          </cell>
          <cell r="F6135" t="str">
            <v>Gleason</v>
          </cell>
          <cell r="G6135" t="str">
            <v>-</v>
          </cell>
        </row>
        <row r="6136">
          <cell r="A6136">
            <v>231129335</v>
          </cell>
          <cell r="B6136" t="str">
            <v>Miconia strigillosa (Sw.) Judd &amp; Ionta</v>
          </cell>
          <cell r="C6136" t="str">
            <v>Melastomataceae</v>
          </cell>
          <cell r="D6136" t="str">
            <v>Miconia</v>
          </cell>
          <cell r="E6136" t="str">
            <v>strigillosa</v>
          </cell>
          <cell r="F6136" t="str">
            <v>(Sw.) Judd &amp; Ionta</v>
          </cell>
          <cell r="G6136" t="str">
            <v>-</v>
          </cell>
        </row>
        <row r="6137">
          <cell r="A6137">
            <v>231129336</v>
          </cell>
          <cell r="B6137" t="str">
            <v>Miconia subciliata DC.</v>
          </cell>
          <cell r="C6137" t="str">
            <v>Melastomataceae</v>
          </cell>
          <cell r="D6137" t="str">
            <v>Miconia</v>
          </cell>
          <cell r="E6137" t="str">
            <v>subciliata</v>
          </cell>
          <cell r="F6137" t="str">
            <v>DC.</v>
          </cell>
          <cell r="G6137" t="str">
            <v>-</v>
          </cell>
        </row>
        <row r="6138">
          <cell r="A6138">
            <v>231129337</v>
          </cell>
          <cell r="B6138" t="str">
            <v>Miconia submacrophylla Gleason</v>
          </cell>
          <cell r="C6138" t="str">
            <v>Melastomataceae</v>
          </cell>
          <cell r="D6138" t="str">
            <v>Miconia</v>
          </cell>
          <cell r="E6138" t="str">
            <v>submacrophylla</v>
          </cell>
          <cell r="F6138" t="str">
            <v>Gleason</v>
          </cell>
          <cell r="G6138" t="str">
            <v>-</v>
          </cell>
        </row>
        <row r="6139">
          <cell r="A6139">
            <v>231129338</v>
          </cell>
          <cell r="B6139" t="str">
            <v>Miconia sulcicaulis (Poepp. ex Naudin) Ocampo &amp; Almeda</v>
          </cell>
          <cell r="C6139" t="str">
            <v>Melastomataceae</v>
          </cell>
          <cell r="D6139" t="str">
            <v>Miconia</v>
          </cell>
          <cell r="E6139" t="str">
            <v>sulcicaulis</v>
          </cell>
          <cell r="F6139" t="str">
            <v>(Poepp. ex Naudin) Ocampo &amp; Almeda</v>
          </cell>
          <cell r="G6139" t="str">
            <v>-</v>
          </cell>
        </row>
        <row r="6140">
          <cell r="A6140">
            <v>231129339</v>
          </cell>
          <cell r="B6140" t="str">
            <v>Miconia symphyandra Triana</v>
          </cell>
          <cell r="C6140" t="str">
            <v>Melastomataceae</v>
          </cell>
          <cell r="D6140" t="str">
            <v>Miconia</v>
          </cell>
          <cell r="E6140" t="str">
            <v>symphyandra</v>
          </cell>
          <cell r="F6140" t="str">
            <v>Triana</v>
          </cell>
          <cell r="G6140" t="str">
            <v>Azulejo</v>
          </cell>
        </row>
        <row r="6141">
          <cell r="A6141">
            <v>231129340</v>
          </cell>
          <cell r="B6141" t="str">
            <v>Miconia tachirensis Wurdack</v>
          </cell>
          <cell r="C6141" t="str">
            <v>Melastomataceae</v>
          </cell>
          <cell r="D6141" t="str">
            <v>Miconia</v>
          </cell>
          <cell r="E6141" t="str">
            <v>tachirensis</v>
          </cell>
          <cell r="F6141" t="str">
            <v>Wurdack</v>
          </cell>
          <cell r="G6141" t="str">
            <v>-</v>
          </cell>
        </row>
        <row r="6142">
          <cell r="A6142">
            <v>231129341</v>
          </cell>
          <cell r="B6142" t="str">
            <v>Miconia tetrasperma Gleason</v>
          </cell>
          <cell r="C6142" t="str">
            <v>Melastomataceae</v>
          </cell>
          <cell r="D6142" t="str">
            <v>Miconia</v>
          </cell>
          <cell r="E6142" t="str">
            <v>tetrasperma</v>
          </cell>
          <cell r="F6142" t="str">
            <v>Gleason</v>
          </cell>
          <cell r="G6142" t="str">
            <v>Ara | Morochillo golondrina | Morochillo verde</v>
          </cell>
        </row>
        <row r="6143">
          <cell r="A6143">
            <v>231129342</v>
          </cell>
          <cell r="B6143" t="str">
            <v>Miconia tetraspermoides Wurdack</v>
          </cell>
          <cell r="C6143" t="str">
            <v>Melastomataceae</v>
          </cell>
          <cell r="D6143" t="str">
            <v>Miconia</v>
          </cell>
          <cell r="E6143" t="str">
            <v>tetraspermoides</v>
          </cell>
          <cell r="F6143" t="str">
            <v>Wurdack</v>
          </cell>
          <cell r="G6143" t="str">
            <v>Morochillo</v>
          </cell>
        </row>
        <row r="6144">
          <cell r="A6144">
            <v>231129343</v>
          </cell>
          <cell r="B6144" t="str">
            <v>Miconia theaezans (Bonpl.) Cogn.</v>
          </cell>
          <cell r="C6144" t="str">
            <v>Melastomataceae</v>
          </cell>
          <cell r="D6144" t="str">
            <v>Miconia</v>
          </cell>
          <cell r="E6144" t="str">
            <v>theaezans</v>
          </cell>
          <cell r="F6144" t="str">
            <v>(Bonpl.) Cogn.</v>
          </cell>
          <cell r="G6144" t="str">
            <v>Morochillo | Granizo</v>
          </cell>
        </row>
        <row r="6145">
          <cell r="A6145">
            <v>231129344</v>
          </cell>
          <cell r="B6145" t="str">
            <v>Miconia tillettii Wurdack</v>
          </cell>
          <cell r="C6145" t="str">
            <v>Melastomataceae</v>
          </cell>
          <cell r="D6145" t="str">
            <v>Miconia</v>
          </cell>
          <cell r="E6145" t="str">
            <v>tillettii</v>
          </cell>
          <cell r="F6145" t="str">
            <v>Wurdack</v>
          </cell>
          <cell r="G6145" t="str">
            <v>-</v>
          </cell>
        </row>
        <row r="6146">
          <cell r="A6146">
            <v>231129345</v>
          </cell>
          <cell r="B6146" t="str">
            <v>Miconia titanophylla Gleason</v>
          </cell>
          <cell r="C6146" t="str">
            <v>Melastomataceae</v>
          </cell>
          <cell r="D6146" t="str">
            <v>Miconia</v>
          </cell>
          <cell r="E6146" t="str">
            <v>titanophylla</v>
          </cell>
          <cell r="F6146" t="str">
            <v>Gleason</v>
          </cell>
          <cell r="G6146" t="str">
            <v>-</v>
          </cell>
        </row>
        <row r="6147">
          <cell r="A6147">
            <v>231129346</v>
          </cell>
          <cell r="B6147" t="str">
            <v>Miconia tocoaristata Michelang.</v>
          </cell>
          <cell r="C6147" t="str">
            <v>Melastomataceae</v>
          </cell>
          <cell r="D6147" t="str">
            <v>Miconia</v>
          </cell>
          <cell r="E6147" t="str">
            <v>tocoaristata</v>
          </cell>
          <cell r="F6147" t="str">
            <v>Michelang.</v>
          </cell>
          <cell r="G6147" t="str">
            <v>-</v>
          </cell>
        </row>
        <row r="6148">
          <cell r="A6148">
            <v>231129347</v>
          </cell>
          <cell r="B6148" t="str">
            <v>Miconia tococa Michelang.</v>
          </cell>
          <cell r="C6148" t="str">
            <v>Melastomataceae</v>
          </cell>
          <cell r="D6148" t="str">
            <v>Miconia</v>
          </cell>
          <cell r="E6148" t="str">
            <v>tococa</v>
          </cell>
          <cell r="F6148" t="str">
            <v>Michelang.</v>
          </cell>
          <cell r="G6148" t="str">
            <v>Tuno | Nuguito | Remedio para hijos</v>
          </cell>
        </row>
        <row r="6149">
          <cell r="A6149">
            <v>231129348</v>
          </cell>
          <cell r="B6149" t="str">
            <v>Miconia tococapitata Michelang.</v>
          </cell>
          <cell r="C6149" t="str">
            <v>Melastomataceae</v>
          </cell>
          <cell r="D6149" t="str">
            <v>Miconia</v>
          </cell>
          <cell r="E6149" t="str">
            <v>tococapitata</v>
          </cell>
          <cell r="F6149" t="str">
            <v>Michelang.</v>
          </cell>
          <cell r="G6149" t="str">
            <v>-</v>
          </cell>
        </row>
        <row r="6150">
          <cell r="A6150">
            <v>231129349</v>
          </cell>
          <cell r="B6150" t="str">
            <v>Miconia tococaudata Michelang.</v>
          </cell>
          <cell r="C6150" t="str">
            <v>Melastomataceae</v>
          </cell>
          <cell r="D6150" t="str">
            <v>Miconia</v>
          </cell>
          <cell r="E6150" t="str">
            <v>tococaudata</v>
          </cell>
          <cell r="F6150" t="str">
            <v>Michelang.</v>
          </cell>
          <cell r="G6150" t="str">
            <v>-</v>
          </cell>
        </row>
        <row r="6151">
          <cell r="A6151">
            <v>231129350</v>
          </cell>
          <cell r="B6151" t="str">
            <v>Miconia tocociliata Michelang.</v>
          </cell>
          <cell r="C6151" t="str">
            <v>Melastomataceae</v>
          </cell>
          <cell r="D6151" t="str">
            <v>Miconia</v>
          </cell>
          <cell r="E6151" t="str">
            <v>tocociliata</v>
          </cell>
          <cell r="F6151" t="str">
            <v>Michelang.</v>
          </cell>
          <cell r="G6151" t="str">
            <v>-</v>
          </cell>
        </row>
        <row r="6152">
          <cell r="A6152">
            <v>231129351</v>
          </cell>
          <cell r="B6152" t="str">
            <v>Miconia tococinnamomea Michelang.</v>
          </cell>
          <cell r="C6152" t="str">
            <v>Melastomataceae</v>
          </cell>
          <cell r="D6152" t="str">
            <v>Miconia</v>
          </cell>
          <cell r="E6152" t="str">
            <v>tococinnamomea</v>
          </cell>
          <cell r="F6152" t="str">
            <v>Michelang.</v>
          </cell>
          <cell r="G6152" t="str">
            <v>-</v>
          </cell>
        </row>
        <row r="6153">
          <cell r="A6153">
            <v>231129352</v>
          </cell>
          <cell r="B6153" t="str">
            <v>Miconia tococoidea (DC.) Michelang.</v>
          </cell>
          <cell r="C6153" t="str">
            <v>Melastomataceae</v>
          </cell>
          <cell r="D6153" t="str">
            <v>Miconia</v>
          </cell>
          <cell r="E6153" t="str">
            <v>tococoidea</v>
          </cell>
          <cell r="F6153" t="str">
            <v>(DC.) Michelang.</v>
          </cell>
          <cell r="G6153" t="str">
            <v>-</v>
          </cell>
        </row>
        <row r="6154">
          <cell r="A6154">
            <v>231129353</v>
          </cell>
          <cell r="B6154" t="str">
            <v>Miconia tococordata Michelang.</v>
          </cell>
          <cell r="C6154" t="str">
            <v>Melastomataceae</v>
          </cell>
          <cell r="D6154" t="str">
            <v>Miconia</v>
          </cell>
          <cell r="E6154" t="str">
            <v>tococordata</v>
          </cell>
          <cell r="F6154" t="str">
            <v>Michelang.</v>
          </cell>
          <cell r="G6154" t="str">
            <v>-</v>
          </cell>
        </row>
        <row r="6155">
          <cell r="A6155">
            <v>231129354</v>
          </cell>
          <cell r="B6155" t="str">
            <v>Miconia tococoronata Michelang.</v>
          </cell>
          <cell r="C6155" t="str">
            <v>Melastomataceae</v>
          </cell>
          <cell r="D6155" t="str">
            <v>Miconia</v>
          </cell>
          <cell r="E6155" t="str">
            <v>tococoronata</v>
          </cell>
          <cell r="F6155" t="str">
            <v>Michelang.</v>
          </cell>
          <cell r="G6155" t="str">
            <v>-</v>
          </cell>
        </row>
        <row r="6156">
          <cell r="A6156">
            <v>231129355</v>
          </cell>
          <cell r="B6156" t="str">
            <v>Miconia tocohirta Michelang.</v>
          </cell>
          <cell r="C6156" t="str">
            <v>Melastomataceae</v>
          </cell>
          <cell r="D6156" t="str">
            <v>Miconia</v>
          </cell>
          <cell r="E6156" t="str">
            <v>tocohirta</v>
          </cell>
          <cell r="F6156" t="str">
            <v>Michelang.</v>
          </cell>
          <cell r="G6156" t="str">
            <v>Niguo</v>
          </cell>
        </row>
        <row r="6157">
          <cell r="A6157">
            <v>231129356</v>
          </cell>
          <cell r="B6157" t="str">
            <v>Miconia tocopauciflora Michelang.</v>
          </cell>
          <cell r="C6157" t="str">
            <v>Melastomataceae</v>
          </cell>
          <cell r="D6157" t="str">
            <v>Miconia</v>
          </cell>
          <cell r="E6157" t="str">
            <v>tocopauciflora</v>
          </cell>
          <cell r="F6157" t="str">
            <v>Michelang.</v>
          </cell>
          <cell r="G6157" t="str">
            <v>-</v>
          </cell>
        </row>
        <row r="6158">
          <cell r="A6158">
            <v>231129357</v>
          </cell>
          <cell r="B6158" t="str">
            <v>Miconia tomentosa (Rich.) DC.</v>
          </cell>
          <cell r="C6158" t="str">
            <v>Melastomataceae</v>
          </cell>
          <cell r="D6158" t="str">
            <v>Miconia</v>
          </cell>
          <cell r="E6158" t="str">
            <v>tomentosa</v>
          </cell>
          <cell r="F6158" t="str">
            <v>(Rich.) DC.</v>
          </cell>
          <cell r="G6158" t="str">
            <v>Morochillo rosado</v>
          </cell>
        </row>
        <row r="6159">
          <cell r="A6159">
            <v>231129358</v>
          </cell>
          <cell r="B6159" t="str">
            <v>Miconia traillii Cogn.</v>
          </cell>
          <cell r="C6159" t="str">
            <v>Melastomataceae</v>
          </cell>
          <cell r="D6159" t="str">
            <v>Miconia</v>
          </cell>
          <cell r="E6159" t="str">
            <v>traillii</v>
          </cell>
          <cell r="F6159" t="str">
            <v>Cogn.</v>
          </cell>
          <cell r="G6159" t="str">
            <v>-</v>
          </cell>
        </row>
        <row r="6160">
          <cell r="A6160">
            <v>231129359</v>
          </cell>
          <cell r="B6160" t="str">
            <v>Miconia triangularis Gleason</v>
          </cell>
          <cell r="C6160" t="str">
            <v>Melastomataceae</v>
          </cell>
          <cell r="D6160" t="str">
            <v>Miconia</v>
          </cell>
          <cell r="E6160" t="str">
            <v>triangularis</v>
          </cell>
          <cell r="F6160" t="str">
            <v>Gleason</v>
          </cell>
          <cell r="G6160" t="str">
            <v>-</v>
          </cell>
        </row>
        <row r="6161">
          <cell r="A6161">
            <v>231129360</v>
          </cell>
          <cell r="B6161" t="str">
            <v>Miconia trichocalyx (Pittier) Michelang. &amp; Judd</v>
          </cell>
          <cell r="C6161" t="str">
            <v>Melastomataceae</v>
          </cell>
          <cell r="D6161" t="str">
            <v>Miconia</v>
          </cell>
          <cell r="E6161" t="str">
            <v>trichocalyx</v>
          </cell>
          <cell r="F6161" t="str">
            <v>(Pittier) Michelang. &amp; Judd</v>
          </cell>
          <cell r="G6161" t="str">
            <v>Árbol tábano</v>
          </cell>
        </row>
        <row r="6162">
          <cell r="A6162">
            <v>231129361</v>
          </cell>
          <cell r="B6162" t="str">
            <v>Miconia trichophora Gleason</v>
          </cell>
          <cell r="C6162" t="str">
            <v>Melastomataceae</v>
          </cell>
          <cell r="D6162" t="str">
            <v>Miconia</v>
          </cell>
          <cell r="E6162" t="str">
            <v>trichophora</v>
          </cell>
          <cell r="F6162" t="str">
            <v>Gleason</v>
          </cell>
          <cell r="G6162" t="str">
            <v>-</v>
          </cell>
        </row>
        <row r="6163">
          <cell r="A6163">
            <v>231129362</v>
          </cell>
          <cell r="B6163" t="str">
            <v>Miconia trinervia (Sw.) Loudon</v>
          </cell>
          <cell r="C6163" t="str">
            <v>Melastomataceae</v>
          </cell>
          <cell r="D6163" t="str">
            <v>Miconia</v>
          </cell>
          <cell r="E6163" t="str">
            <v>trinervia</v>
          </cell>
          <cell r="F6163" t="str">
            <v>(Sw.) Loudon</v>
          </cell>
          <cell r="G6163" t="str">
            <v>Tuno | Morochillo</v>
          </cell>
        </row>
        <row r="6164">
          <cell r="A6164">
            <v>231129363</v>
          </cell>
          <cell r="B6164" t="str">
            <v>Miconia triplinervis Ruiz &amp; Pav.</v>
          </cell>
          <cell r="C6164" t="str">
            <v>Melastomataceae</v>
          </cell>
          <cell r="D6164" t="str">
            <v>Miconia</v>
          </cell>
          <cell r="E6164" t="str">
            <v>triplinervis</v>
          </cell>
          <cell r="F6164" t="str">
            <v>Ruiz &amp; Pav.</v>
          </cell>
          <cell r="G6164" t="str">
            <v>-</v>
          </cell>
        </row>
        <row r="6165">
          <cell r="A6165">
            <v>231129364</v>
          </cell>
          <cell r="B6165" t="str">
            <v>Miconia truncata Triana</v>
          </cell>
          <cell r="C6165" t="str">
            <v>Melastomataceae</v>
          </cell>
          <cell r="D6165" t="str">
            <v>Miconia</v>
          </cell>
          <cell r="E6165" t="str">
            <v>truncata</v>
          </cell>
          <cell r="F6165" t="str">
            <v>Triana</v>
          </cell>
          <cell r="G6165" t="str">
            <v>-</v>
          </cell>
        </row>
        <row r="6166">
          <cell r="A6166">
            <v>231129365</v>
          </cell>
          <cell r="B6166" t="str">
            <v>Miconia umbriensis Wurdack</v>
          </cell>
          <cell r="C6166" t="str">
            <v>Melastomataceae</v>
          </cell>
          <cell r="D6166" t="str">
            <v>Miconia</v>
          </cell>
          <cell r="E6166" t="str">
            <v>umbriensis</v>
          </cell>
          <cell r="F6166" t="str">
            <v>Wurdack</v>
          </cell>
          <cell r="G6166" t="str">
            <v>Chilco Negro | Chirco</v>
          </cell>
        </row>
        <row r="6167">
          <cell r="A6167">
            <v>231129366</v>
          </cell>
          <cell r="B6167" t="str">
            <v>Miconia uribei Wurdack</v>
          </cell>
          <cell r="C6167" t="str">
            <v>Melastomataceae</v>
          </cell>
          <cell r="D6167" t="str">
            <v>Miconia</v>
          </cell>
          <cell r="E6167" t="str">
            <v>uribei</v>
          </cell>
          <cell r="F6167" t="str">
            <v>Wurdack</v>
          </cell>
          <cell r="G6167" t="str">
            <v>Morochillo</v>
          </cell>
        </row>
        <row r="6168">
          <cell r="A6168">
            <v>231129367</v>
          </cell>
          <cell r="B6168" t="str">
            <v>Miconia variabilis Gamba &amp; Almeda</v>
          </cell>
          <cell r="C6168" t="str">
            <v>Melastomataceae</v>
          </cell>
          <cell r="D6168" t="str">
            <v>Miconia</v>
          </cell>
          <cell r="E6168" t="str">
            <v>variabilis</v>
          </cell>
          <cell r="F6168" t="str">
            <v>Gamba &amp; Almeda</v>
          </cell>
          <cell r="G6168" t="str">
            <v>Pepiadero blanco | Morochillo | Morochillo fruto morado</v>
          </cell>
        </row>
        <row r="6169">
          <cell r="A6169">
            <v>231129368</v>
          </cell>
          <cell r="B6169" t="str">
            <v>Miconia variifolia (Wurdack) Michelang.</v>
          </cell>
          <cell r="C6169" t="str">
            <v>Melastomataceae</v>
          </cell>
          <cell r="D6169" t="str">
            <v>Miconia</v>
          </cell>
          <cell r="E6169" t="str">
            <v>variifolia</v>
          </cell>
          <cell r="F6169" t="str">
            <v>(Wurdack) Michelang.</v>
          </cell>
          <cell r="G6169" t="str">
            <v>Morochillo</v>
          </cell>
        </row>
        <row r="6170">
          <cell r="A6170">
            <v>231129369</v>
          </cell>
          <cell r="B6170" t="str">
            <v>Miconia velutina Triana</v>
          </cell>
          <cell r="C6170" t="str">
            <v>Melastomataceae</v>
          </cell>
          <cell r="D6170" t="str">
            <v>Miconia</v>
          </cell>
          <cell r="E6170" t="str">
            <v>velutina</v>
          </cell>
          <cell r="F6170" t="str">
            <v>Triana</v>
          </cell>
          <cell r="G6170" t="str">
            <v>-</v>
          </cell>
        </row>
        <row r="6171">
          <cell r="A6171">
            <v>231129370</v>
          </cell>
          <cell r="B6171" t="str">
            <v>Miconia violascens (Pilg.) Michelang. &amp; R.Goldenb.</v>
          </cell>
          <cell r="C6171" t="str">
            <v>Melastomataceae</v>
          </cell>
          <cell r="D6171" t="str">
            <v>Miconia</v>
          </cell>
          <cell r="E6171" t="str">
            <v>violascens</v>
          </cell>
          <cell r="F6171" t="str">
            <v>(Pilg.) Michelang. &amp; R.Goldenb.</v>
          </cell>
          <cell r="G6171" t="str">
            <v>Muchi muchi (Portugués) | Pringamosa de cafuche</v>
          </cell>
        </row>
        <row r="6172">
          <cell r="A6172">
            <v>231129371</v>
          </cell>
          <cell r="B6172" t="str">
            <v>Miconia waltercampii Michelang.</v>
          </cell>
          <cell r="C6172" t="str">
            <v>Melastomataceae</v>
          </cell>
          <cell r="D6172" t="str">
            <v>Miconia</v>
          </cell>
          <cell r="E6172" t="str">
            <v>waltercampii</v>
          </cell>
          <cell r="F6172" t="str">
            <v>Michelang.</v>
          </cell>
          <cell r="G6172" t="str">
            <v>-</v>
          </cell>
        </row>
        <row r="6173">
          <cell r="A6173">
            <v>231129372</v>
          </cell>
          <cell r="B6173" t="str">
            <v>Miconia woytkowskii Wurdack</v>
          </cell>
          <cell r="C6173" t="str">
            <v>Melastomataceae</v>
          </cell>
          <cell r="D6173" t="str">
            <v>Miconia</v>
          </cell>
          <cell r="E6173" t="str">
            <v>woytkowskii</v>
          </cell>
          <cell r="F6173" t="str">
            <v>Wurdack</v>
          </cell>
          <cell r="G6173" t="str">
            <v>-</v>
          </cell>
        </row>
        <row r="6174">
          <cell r="A6174">
            <v>231129373</v>
          </cell>
          <cell r="B6174" t="str">
            <v>Miconia wurdackii L.Uribe</v>
          </cell>
          <cell r="C6174" t="str">
            <v>Melastomataceae</v>
          </cell>
          <cell r="D6174" t="str">
            <v>Miconia</v>
          </cell>
          <cell r="E6174" t="str">
            <v>wurdackii</v>
          </cell>
          <cell r="F6174" t="str">
            <v>L.Uribe</v>
          </cell>
          <cell r="G6174" t="str">
            <v>-</v>
          </cell>
        </row>
        <row r="6175">
          <cell r="A6175">
            <v>231129374</v>
          </cell>
          <cell r="B6175" t="str">
            <v>Miconia zarucchii Wurdack</v>
          </cell>
          <cell r="C6175" t="str">
            <v>Melastomataceae</v>
          </cell>
          <cell r="D6175" t="str">
            <v>Miconia</v>
          </cell>
          <cell r="E6175" t="str">
            <v>zarucchii</v>
          </cell>
          <cell r="F6175" t="str">
            <v>Wurdack</v>
          </cell>
          <cell r="G6175" t="str">
            <v>-</v>
          </cell>
        </row>
        <row r="6176">
          <cell r="A6176">
            <v>231129375</v>
          </cell>
          <cell r="B6176" t="str">
            <v>Miconia zubenetana J.F.Macbr.</v>
          </cell>
          <cell r="C6176" t="str">
            <v>Melastomataceae</v>
          </cell>
          <cell r="D6176" t="str">
            <v>Miconia</v>
          </cell>
          <cell r="E6176" t="str">
            <v>zubenetana</v>
          </cell>
          <cell r="F6176" t="str">
            <v>J.F.Macbr.</v>
          </cell>
          <cell r="G6176" t="str">
            <v>Morochillo tallo cuadrado</v>
          </cell>
        </row>
        <row r="6177">
          <cell r="A6177">
            <v>231130100</v>
          </cell>
          <cell r="B6177" t="str">
            <v>Monochaetum sp.</v>
          </cell>
          <cell r="C6177" t="str">
            <v>Melastomataceae</v>
          </cell>
          <cell r="D6177" t="str">
            <v>Monochaetum</v>
          </cell>
          <cell r="E6177" t="str">
            <v>sp.</v>
          </cell>
          <cell r="F6177" t="str">
            <v>-</v>
          </cell>
          <cell r="G6177" t="str">
            <v>-</v>
          </cell>
        </row>
        <row r="6178">
          <cell r="A6178">
            <v>231131100</v>
          </cell>
          <cell r="B6178" t="str">
            <v>Monolena sp.</v>
          </cell>
          <cell r="C6178" t="str">
            <v>Melastomataceae</v>
          </cell>
          <cell r="D6178" t="str">
            <v>Monolena</v>
          </cell>
          <cell r="E6178" t="str">
            <v>sp.</v>
          </cell>
          <cell r="F6178" t="str">
            <v>-</v>
          </cell>
          <cell r="G6178" t="str">
            <v>-</v>
          </cell>
        </row>
        <row r="6179">
          <cell r="A6179">
            <v>231131101</v>
          </cell>
          <cell r="B6179" t="str">
            <v>Monolena bracteata Gleason</v>
          </cell>
          <cell r="C6179" t="str">
            <v>Melastomataceae</v>
          </cell>
          <cell r="D6179" t="str">
            <v>Monolena</v>
          </cell>
          <cell r="E6179" t="str">
            <v>bracteata</v>
          </cell>
          <cell r="F6179" t="str">
            <v>Gleason</v>
          </cell>
          <cell r="G6179" t="str">
            <v>-</v>
          </cell>
        </row>
        <row r="6180">
          <cell r="A6180">
            <v>231131102</v>
          </cell>
          <cell r="B6180" t="str">
            <v>Monolena primuliflora Hook.f.</v>
          </cell>
          <cell r="C6180" t="str">
            <v>Melastomataceae</v>
          </cell>
          <cell r="D6180" t="str">
            <v>Monolena</v>
          </cell>
          <cell r="E6180" t="str">
            <v>primuliflora</v>
          </cell>
          <cell r="F6180" t="str">
            <v>Hook.f.</v>
          </cell>
          <cell r="G6180" t="str">
            <v>Muela de vaca | Cangrejo</v>
          </cell>
        </row>
        <row r="6181">
          <cell r="A6181">
            <v>231132100</v>
          </cell>
          <cell r="B6181" t="str">
            <v>Mouriri sp.</v>
          </cell>
          <cell r="C6181" t="str">
            <v>Melastomataceae</v>
          </cell>
          <cell r="D6181" t="str">
            <v>Mouriri</v>
          </cell>
          <cell r="E6181" t="str">
            <v>sp.</v>
          </cell>
          <cell r="F6181" t="str">
            <v>-</v>
          </cell>
          <cell r="G6181" t="str">
            <v>Chontaduro blanco | Arrayán</v>
          </cell>
        </row>
        <row r="6182">
          <cell r="A6182">
            <v>231132101</v>
          </cell>
          <cell r="B6182" t="str">
            <v>Mouriri acutiflora Naudin</v>
          </cell>
          <cell r="C6182" t="str">
            <v>Melastomataceae</v>
          </cell>
          <cell r="D6182" t="str">
            <v>Mouriri</v>
          </cell>
          <cell r="E6182" t="str">
            <v>acutiflora</v>
          </cell>
          <cell r="F6182" t="str">
            <v>Naudin</v>
          </cell>
          <cell r="G6182" t="str">
            <v>-</v>
          </cell>
        </row>
        <row r="6183">
          <cell r="A6183">
            <v>231132102</v>
          </cell>
          <cell r="B6183" t="str">
            <v>Mouriri ambiconvexa Morley</v>
          </cell>
          <cell r="C6183" t="str">
            <v>Melastomataceae</v>
          </cell>
          <cell r="D6183" t="str">
            <v>Mouriri</v>
          </cell>
          <cell r="E6183" t="str">
            <v>ambiconvexa</v>
          </cell>
          <cell r="F6183" t="str">
            <v>Morley</v>
          </cell>
          <cell r="G6183" t="str">
            <v>Palo arco</v>
          </cell>
        </row>
        <row r="6184">
          <cell r="A6184">
            <v>231132103</v>
          </cell>
          <cell r="B6184" t="str">
            <v>Mouriri angustifolia Spruce ex Triana</v>
          </cell>
          <cell r="C6184" t="str">
            <v>Melastomataceae</v>
          </cell>
          <cell r="D6184" t="str">
            <v>Mouriri</v>
          </cell>
          <cell r="E6184" t="str">
            <v>angustifolia</v>
          </cell>
          <cell r="F6184" t="str">
            <v>Spruce ex Triana</v>
          </cell>
          <cell r="G6184" t="str">
            <v>-</v>
          </cell>
        </row>
        <row r="6185">
          <cell r="A6185">
            <v>231132104</v>
          </cell>
          <cell r="B6185" t="str">
            <v>Mouriri brevipes Hook.</v>
          </cell>
          <cell r="C6185" t="str">
            <v>Melastomataceae</v>
          </cell>
          <cell r="D6185" t="str">
            <v>Mouriri</v>
          </cell>
          <cell r="E6185" t="str">
            <v>brevipes</v>
          </cell>
          <cell r="F6185" t="str">
            <v>Hook.</v>
          </cell>
          <cell r="G6185" t="str">
            <v>-</v>
          </cell>
        </row>
        <row r="6186">
          <cell r="A6186">
            <v>231132105</v>
          </cell>
          <cell r="B6186" t="str">
            <v>Mouriri cauliflora DC.</v>
          </cell>
          <cell r="C6186" t="str">
            <v>Melastomataceae</v>
          </cell>
          <cell r="D6186" t="str">
            <v>Mouriri</v>
          </cell>
          <cell r="E6186" t="str">
            <v>cauliflora</v>
          </cell>
          <cell r="F6186" t="str">
            <v>DC.</v>
          </cell>
          <cell r="G6186" t="str">
            <v>-</v>
          </cell>
        </row>
        <row r="6187">
          <cell r="A6187">
            <v>231132106</v>
          </cell>
          <cell r="B6187" t="str">
            <v>Mouriri chamissoana Cogn.</v>
          </cell>
          <cell r="C6187" t="str">
            <v>Melastomataceae</v>
          </cell>
          <cell r="D6187" t="str">
            <v>Mouriri</v>
          </cell>
          <cell r="E6187" t="str">
            <v>chamissoana</v>
          </cell>
          <cell r="F6187" t="str">
            <v>Cogn.</v>
          </cell>
          <cell r="G6187" t="str">
            <v>-</v>
          </cell>
        </row>
        <row r="6188">
          <cell r="A6188">
            <v>231132107</v>
          </cell>
          <cell r="B6188" t="str">
            <v>Mouriri collocarpa Ducke</v>
          </cell>
          <cell r="C6188" t="str">
            <v>Melastomataceae</v>
          </cell>
          <cell r="D6188" t="str">
            <v>Mouriri</v>
          </cell>
          <cell r="E6188" t="str">
            <v>collocarpa</v>
          </cell>
          <cell r="F6188" t="str">
            <v>Ducke</v>
          </cell>
          <cell r="G6188" t="str">
            <v>-</v>
          </cell>
        </row>
        <row r="6189">
          <cell r="A6189">
            <v>231132108</v>
          </cell>
          <cell r="B6189" t="str">
            <v>Mouriri crassifolia Sagot</v>
          </cell>
          <cell r="C6189" t="str">
            <v>Melastomataceae</v>
          </cell>
          <cell r="D6189" t="str">
            <v>Mouriri</v>
          </cell>
          <cell r="E6189" t="str">
            <v>crassifolia</v>
          </cell>
          <cell r="F6189" t="str">
            <v>Sagot</v>
          </cell>
          <cell r="G6189" t="str">
            <v>-</v>
          </cell>
        </row>
        <row r="6190">
          <cell r="A6190">
            <v>231132109</v>
          </cell>
          <cell r="B6190" t="str">
            <v>Mouriri densifoliata Ducke</v>
          </cell>
          <cell r="C6190" t="str">
            <v>Melastomataceae</v>
          </cell>
          <cell r="D6190" t="str">
            <v>Mouriri</v>
          </cell>
          <cell r="E6190" t="str">
            <v>densifoliata</v>
          </cell>
          <cell r="F6190" t="str">
            <v>Ducke</v>
          </cell>
          <cell r="G6190" t="str">
            <v>-</v>
          </cell>
        </row>
        <row r="6191">
          <cell r="A6191">
            <v>231132110</v>
          </cell>
          <cell r="B6191" t="str">
            <v>Mouriri ficoides Morley</v>
          </cell>
          <cell r="C6191" t="str">
            <v>Melastomataceae</v>
          </cell>
          <cell r="D6191" t="str">
            <v>Mouriri</v>
          </cell>
          <cell r="E6191" t="str">
            <v>ficoides</v>
          </cell>
          <cell r="F6191" t="str">
            <v>Morley</v>
          </cell>
          <cell r="G6191" t="str">
            <v>-</v>
          </cell>
        </row>
        <row r="6192">
          <cell r="A6192">
            <v>231132111</v>
          </cell>
          <cell r="B6192" t="str">
            <v>Mouriri grandiflora A.DC.</v>
          </cell>
          <cell r="C6192" t="str">
            <v>Melastomataceae</v>
          </cell>
          <cell r="D6192" t="str">
            <v>Mouriri</v>
          </cell>
          <cell r="E6192" t="str">
            <v>grandiflora</v>
          </cell>
          <cell r="F6192" t="str">
            <v>A.DC.</v>
          </cell>
          <cell r="G6192" t="str">
            <v>Caimo de monte | Palo chontaduro | Guayabo de monte | Cometure</v>
          </cell>
        </row>
        <row r="6193">
          <cell r="A6193">
            <v>231132112</v>
          </cell>
          <cell r="B6193" t="str">
            <v>Mouriri guianensis Aubl.</v>
          </cell>
          <cell r="C6193" t="str">
            <v>Melastomataceae</v>
          </cell>
          <cell r="D6193" t="str">
            <v>Mouriri</v>
          </cell>
          <cell r="E6193" t="str">
            <v>guianensis</v>
          </cell>
          <cell r="F6193" t="str">
            <v>Aubl.</v>
          </cell>
          <cell r="G6193" t="str">
            <v>-</v>
          </cell>
        </row>
        <row r="6194">
          <cell r="A6194">
            <v>231132113</v>
          </cell>
          <cell r="B6194" t="str">
            <v>Mouriri huberi Cogn.</v>
          </cell>
          <cell r="C6194" t="str">
            <v>Melastomataceae</v>
          </cell>
          <cell r="D6194" t="str">
            <v>Mouriri</v>
          </cell>
          <cell r="E6194" t="str">
            <v>huberi</v>
          </cell>
          <cell r="F6194" t="str">
            <v>Cogn.</v>
          </cell>
          <cell r="G6194" t="str">
            <v>-</v>
          </cell>
        </row>
        <row r="6195">
          <cell r="A6195">
            <v>231132114</v>
          </cell>
          <cell r="B6195" t="str">
            <v>Mouriri myrtifolia Triana</v>
          </cell>
          <cell r="C6195" t="str">
            <v>Melastomataceae</v>
          </cell>
          <cell r="D6195" t="str">
            <v>Mouriri</v>
          </cell>
          <cell r="E6195" t="str">
            <v>myrtifolia</v>
          </cell>
          <cell r="F6195" t="str">
            <v>Triana</v>
          </cell>
          <cell r="G6195" t="str">
            <v>-</v>
          </cell>
        </row>
        <row r="6196">
          <cell r="A6196">
            <v>231132115</v>
          </cell>
          <cell r="B6196" t="str">
            <v>Mouriri myrtilloides (Sw.) Poir.</v>
          </cell>
          <cell r="C6196" t="str">
            <v>Melastomataceae</v>
          </cell>
          <cell r="D6196" t="str">
            <v>Mouriri</v>
          </cell>
          <cell r="E6196" t="str">
            <v>myrtilloides</v>
          </cell>
          <cell r="F6196" t="str">
            <v>(Sw.) Poir.</v>
          </cell>
          <cell r="G6196" t="str">
            <v>-</v>
          </cell>
        </row>
        <row r="6197">
          <cell r="A6197">
            <v>231132116</v>
          </cell>
          <cell r="B6197" t="str">
            <v>Mouriri nigra (DC.) Morley</v>
          </cell>
          <cell r="C6197" t="str">
            <v>Melastomataceae</v>
          </cell>
          <cell r="D6197" t="str">
            <v>Mouriri</v>
          </cell>
          <cell r="E6197" t="str">
            <v>nigra</v>
          </cell>
          <cell r="F6197" t="str">
            <v>(DC.) Morley</v>
          </cell>
          <cell r="G6197" t="str">
            <v>-</v>
          </cell>
        </row>
        <row r="6198">
          <cell r="A6198">
            <v>231132117</v>
          </cell>
          <cell r="B6198" t="str">
            <v>Mouriri retentipetala Morley</v>
          </cell>
          <cell r="C6198" t="str">
            <v>Melastomataceae</v>
          </cell>
          <cell r="D6198" t="str">
            <v>Mouriri</v>
          </cell>
          <cell r="E6198" t="str">
            <v>retentipetala</v>
          </cell>
          <cell r="F6198" t="str">
            <v>Morley</v>
          </cell>
          <cell r="G6198" t="str">
            <v>-</v>
          </cell>
        </row>
        <row r="6199">
          <cell r="A6199">
            <v>231132118</v>
          </cell>
          <cell r="B6199" t="str">
            <v>Mouriri subumbellata Triana</v>
          </cell>
          <cell r="C6199" t="str">
            <v>Melastomataceae</v>
          </cell>
          <cell r="D6199" t="str">
            <v>Mouriri</v>
          </cell>
          <cell r="E6199" t="str">
            <v>subumbellata</v>
          </cell>
          <cell r="F6199" t="str">
            <v>Triana</v>
          </cell>
          <cell r="G6199" t="str">
            <v>Guayagillo</v>
          </cell>
        </row>
        <row r="6200">
          <cell r="A6200">
            <v>231132119</v>
          </cell>
          <cell r="B6200" t="str">
            <v>Mouriri uncitheca Morley &amp; Wurdack</v>
          </cell>
          <cell r="C6200" t="str">
            <v>Melastomataceae</v>
          </cell>
          <cell r="D6200" t="str">
            <v>Mouriri</v>
          </cell>
          <cell r="E6200" t="str">
            <v>uncitheca</v>
          </cell>
          <cell r="F6200" t="str">
            <v>Morley &amp; Wurdack</v>
          </cell>
          <cell r="G6200" t="str">
            <v>-</v>
          </cell>
        </row>
        <row r="6201">
          <cell r="A6201">
            <v>231132120</v>
          </cell>
          <cell r="B6201" t="str">
            <v>Mouriri vernicosa Naudin</v>
          </cell>
          <cell r="C6201" t="str">
            <v>Melastomataceae</v>
          </cell>
          <cell r="D6201" t="str">
            <v>Mouriri</v>
          </cell>
          <cell r="E6201" t="str">
            <v>vernicosa</v>
          </cell>
          <cell r="F6201" t="str">
            <v>Naudin</v>
          </cell>
          <cell r="G6201" t="str">
            <v>-</v>
          </cell>
        </row>
        <row r="6202">
          <cell r="A6202">
            <v>231133100</v>
          </cell>
          <cell r="B6202" t="str">
            <v>Opisthocentra clidemioides Hook.f.</v>
          </cell>
          <cell r="C6202" t="str">
            <v>Melastomataceae</v>
          </cell>
          <cell r="D6202" t="str">
            <v>Opisthocentra</v>
          </cell>
          <cell r="E6202" t="str">
            <v>clidemioides</v>
          </cell>
          <cell r="F6202" t="str">
            <v>Hook.f.</v>
          </cell>
          <cell r="G6202" t="str">
            <v>-</v>
          </cell>
        </row>
        <row r="6203">
          <cell r="A6203">
            <v>231134100</v>
          </cell>
          <cell r="B6203" t="str">
            <v>Ossaea sp.</v>
          </cell>
          <cell r="C6203" t="str">
            <v>Melastomataceae</v>
          </cell>
          <cell r="D6203" t="str">
            <v>Ossaea</v>
          </cell>
          <cell r="E6203" t="str">
            <v>sp.</v>
          </cell>
          <cell r="F6203" t="str">
            <v>-</v>
          </cell>
          <cell r="G6203" t="str">
            <v>-</v>
          </cell>
        </row>
        <row r="6204">
          <cell r="A6204">
            <v>231135100</v>
          </cell>
          <cell r="B6204" t="str">
            <v>Pachyloma sp.</v>
          </cell>
          <cell r="C6204" t="str">
            <v>Melastomataceae</v>
          </cell>
          <cell r="D6204" t="str">
            <v>Pachyloma</v>
          </cell>
          <cell r="E6204" t="str">
            <v>sp.</v>
          </cell>
          <cell r="F6204" t="str">
            <v>-</v>
          </cell>
          <cell r="G6204" t="str">
            <v>-</v>
          </cell>
        </row>
        <row r="6205">
          <cell r="A6205">
            <v>231135101</v>
          </cell>
          <cell r="B6205" t="str">
            <v>Pachyloma coriaceum DC.</v>
          </cell>
          <cell r="C6205" t="str">
            <v>Melastomataceae</v>
          </cell>
          <cell r="D6205" t="str">
            <v>Pachyloma</v>
          </cell>
          <cell r="E6205" t="str">
            <v>coriaceum</v>
          </cell>
          <cell r="F6205" t="str">
            <v>DC.</v>
          </cell>
          <cell r="G6205" t="str">
            <v>-</v>
          </cell>
        </row>
        <row r="6206">
          <cell r="A6206">
            <v>231135102</v>
          </cell>
          <cell r="B6206" t="str">
            <v>Pachyloma huberioides (Naudin) Triana</v>
          </cell>
          <cell r="C6206" t="str">
            <v>Melastomataceae</v>
          </cell>
          <cell r="D6206" t="str">
            <v>Pachyloma</v>
          </cell>
          <cell r="E6206" t="str">
            <v>huberioides</v>
          </cell>
          <cell r="F6206" t="str">
            <v>(Naudin) Triana</v>
          </cell>
          <cell r="G6206" t="str">
            <v>-</v>
          </cell>
        </row>
        <row r="6207">
          <cell r="A6207">
            <v>231135103</v>
          </cell>
          <cell r="B6207" t="str">
            <v>Pachyloma pusillum Wurdack</v>
          </cell>
          <cell r="C6207" t="str">
            <v>Melastomataceae</v>
          </cell>
          <cell r="D6207" t="str">
            <v>Pachyloma</v>
          </cell>
          <cell r="E6207" t="str">
            <v>pusillum</v>
          </cell>
          <cell r="F6207" t="str">
            <v>Wurdack</v>
          </cell>
          <cell r="G6207" t="str">
            <v>-</v>
          </cell>
        </row>
        <row r="6208">
          <cell r="A6208">
            <v>231136100</v>
          </cell>
          <cell r="B6208" t="str">
            <v>Pleroma sp.</v>
          </cell>
          <cell r="C6208" t="str">
            <v>Melastomataceae</v>
          </cell>
          <cell r="D6208" t="str">
            <v>Pleroma</v>
          </cell>
          <cell r="E6208" t="str">
            <v>sp.</v>
          </cell>
          <cell r="F6208" t="str">
            <v>-</v>
          </cell>
          <cell r="G6208" t="str">
            <v>-</v>
          </cell>
        </row>
        <row r="6209">
          <cell r="A6209">
            <v>231136101</v>
          </cell>
          <cell r="B6209" t="str">
            <v>Pleroma heteromallum (D.Don) D. Don</v>
          </cell>
          <cell r="C6209" t="str">
            <v>Melastomataceae</v>
          </cell>
          <cell r="D6209" t="str">
            <v>Pleroma</v>
          </cell>
          <cell r="E6209" t="str">
            <v>heteromallum</v>
          </cell>
          <cell r="F6209" t="str">
            <v>(D.Don) D. Don</v>
          </cell>
          <cell r="G6209" t="str">
            <v>-</v>
          </cell>
        </row>
        <row r="6210">
          <cell r="A6210">
            <v>231136102</v>
          </cell>
          <cell r="B6210" t="str">
            <v>Pleroma urvilleanum (DC.) P.J.F.Guim. &amp; Michelang.</v>
          </cell>
          <cell r="C6210" t="str">
            <v>Melastomataceae</v>
          </cell>
          <cell r="D6210" t="str">
            <v>Pleroma</v>
          </cell>
          <cell r="E6210" t="str">
            <v>urvilleanum</v>
          </cell>
          <cell r="F6210" t="str">
            <v>(DC.) P.J.F.Guim. &amp; Michelang.</v>
          </cell>
          <cell r="G6210" t="str">
            <v>Sietecueros</v>
          </cell>
        </row>
        <row r="6211">
          <cell r="A6211">
            <v>231137100</v>
          </cell>
          <cell r="B6211" t="str">
            <v>Pterogastra sp.</v>
          </cell>
          <cell r="C6211" t="str">
            <v>Melastomataceae</v>
          </cell>
          <cell r="D6211" t="str">
            <v>Pterogastra</v>
          </cell>
          <cell r="E6211" t="str">
            <v>sp.</v>
          </cell>
          <cell r="F6211" t="str">
            <v>-</v>
          </cell>
          <cell r="G6211" t="str">
            <v>-</v>
          </cell>
        </row>
        <row r="6212">
          <cell r="A6212">
            <v>231137101</v>
          </cell>
          <cell r="B6212" t="str">
            <v>Pterogastra divaricata (Bonpl.) Naudin</v>
          </cell>
          <cell r="C6212" t="str">
            <v>Melastomataceae</v>
          </cell>
          <cell r="D6212" t="str">
            <v>Pterogastra</v>
          </cell>
          <cell r="E6212" t="str">
            <v>divaricata</v>
          </cell>
          <cell r="F6212" t="str">
            <v>(Bonpl.) Naudin</v>
          </cell>
          <cell r="G6212" t="str">
            <v>-</v>
          </cell>
        </row>
        <row r="6213">
          <cell r="A6213">
            <v>231137102</v>
          </cell>
          <cell r="B6213" t="str">
            <v>Pterogastra minor Naudin</v>
          </cell>
          <cell r="C6213" t="str">
            <v>Melastomataceae</v>
          </cell>
          <cell r="D6213" t="str">
            <v>Pterogastra</v>
          </cell>
          <cell r="E6213" t="str">
            <v>minor</v>
          </cell>
          <cell r="F6213" t="str">
            <v>Naudin</v>
          </cell>
          <cell r="G6213" t="str">
            <v>-</v>
          </cell>
        </row>
        <row r="6214">
          <cell r="A6214">
            <v>231138100</v>
          </cell>
          <cell r="B6214" t="str">
            <v>Pterolepis sp.</v>
          </cell>
          <cell r="C6214" t="str">
            <v>Melastomataceae</v>
          </cell>
          <cell r="D6214" t="str">
            <v>Pterolepis</v>
          </cell>
          <cell r="E6214" t="str">
            <v>sp.</v>
          </cell>
          <cell r="F6214" t="str">
            <v>-</v>
          </cell>
          <cell r="G6214" t="str">
            <v>-</v>
          </cell>
        </row>
        <row r="6215">
          <cell r="A6215">
            <v>231138101</v>
          </cell>
          <cell r="B6215" t="str">
            <v>Pterolepis glomerata (Rottb.) Miq.</v>
          </cell>
          <cell r="C6215" t="str">
            <v>Melastomataceae</v>
          </cell>
          <cell r="D6215" t="str">
            <v>Pterolepis</v>
          </cell>
          <cell r="E6215" t="str">
            <v>glomerata</v>
          </cell>
          <cell r="F6215" t="str">
            <v>(Rottb.) Miq.</v>
          </cell>
          <cell r="G6215" t="str">
            <v>-</v>
          </cell>
        </row>
        <row r="6216">
          <cell r="A6216">
            <v>231138102</v>
          </cell>
          <cell r="B6216" t="str">
            <v>Pterolepis trichotoma (Rottb.) Cogn.</v>
          </cell>
          <cell r="C6216" t="str">
            <v>Melastomataceae</v>
          </cell>
          <cell r="D6216" t="str">
            <v>Pterolepis</v>
          </cell>
          <cell r="E6216" t="str">
            <v>trichotoma</v>
          </cell>
          <cell r="F6216" t="str">
            <v>(Rottb.) Cogn.</v>
          </cell>
          <cell r="G6216" t="str">
            <v>-</v>
          </cell>
        </row>
        <row r="6217">
          <cell r="A6217">
            <v>231139100</v>
          </cell>
          <cell r="B6217" t="str">
            <v>Rhynchanthera sp.</v>
          </cell>
          <cell r="C6217" t="str">
            <v>Melastomataceae</v>
          </cell>
          <cell r="D6217" t="str">
            <v>Rhynchanthera</v>
          </cell>
          <cell r="E6217" t="str">
            <v>sp.</v>
          </cell>
          <cell r="F6217" t="str">
            <v>-</v>
          </cell>
          <cell r="G6217" t="str">
            <v>-</v>
          </cell>
        </row>
        <row r="6218">
          <cell r="A6218">
            <v>231139101</v>
          </cell>
          <cell r="B6218" t="str">
            <v>Rhynchanthera apurensis Wurdack</v>
          </cell>
          <cell r="C6218" t="str">
            <v>Melastomataceae</v>
          </cell>
          <cell r="D6218" t="str">
            <v>Rhynchanthera</v>
          </cell>
          <cell r="E6218" t="str">
            <v>apurensis</v>
          </cell>
          <cell r="F6218" t="str">
            <v>Wurdack</v>
          </cell>
          <cell r="G6218" t="str">
            <v>-</v>
          </cell>
        </row>
        <row r="6219">
          <cell r="A6219">
            <v>231139102</v>
          </cell>
          <cell r="B6219" t="str">
            <v>Rhynchanthera bracteata Triana</v>
          </cell>
          <cell r="C6219" t="str">
            <v>Melastomataceae</v>
          </cell>
          <cell r="D6219" t="str">
            <v>Rhynchanthera</v>
          </cell>
          <cell r="E6219" t="str">
            <v>bracteata</v>
          </cell>
          <cell r="F6219" t="str">
            <v>Triana</v>
          </cell>
          <cell r="G6219" t="str">
            <v>-</v>
          </cell>
        </row>
        <row r="6220">
          <cell r="A6220">
            <v>231139103</v>
          </cell>
          <cell r="B6220" t="str">
            <v>Rhynchanthera dichotoma (Desr.) DC.</v>
          </cell>
          <cell r="C6220" t="str">
            <v>Melastomataceae</v>
          </cell>
          <cell r="D6220" t="str">
            <v>Rhynchanthera</v>
          </cell>
          <cell r="E6220" t="str">
            <v>dichotoma</v>
          </cell>
          <cell r="F6220" t="str">
            <v>(Desr.) DC.</v>
          </cell>
          <cell r="G6220" t="str">
            <v>-</v>
          </cell>
        </row>
        <row r="6221">
          <cell r="A6221">
            <v>231139104</v>
          </cell>
          <cell r="B6221" t="str">
            <v>Rhynchanthera grandiflora (Aubl.) DC.</v>
          </cell>
          <cell r="C6221" t="str">
            <v>Melastomataceae</v>
          </cell>
          <cell r="D6221" t="str">
            <v>Rhynchanthera</v>
          </cell>
          <cell r="E6221" t="str">
            <v>grandiflora</v>
          </cell>
          <cell r="F6221" t="str">
            <v>(Aubl.) DC.</v>
          </cell>
          <cell r="G6221" t="str">
            <v>-</v>
          </cell>
        </row>
        <row r="6222">
          <cell r="A6222">
            <v>231140100</v>
          </cell>
          <cell r="B6222" t="str">
            <v>Salpinga sp.</v>
          </cell>
          <cell r="C6222" t="str">
            <v>Melastomataceae</v>
          </cell>
          <cell r="D6222" t="str">
            <v>Salpinga</v>
          </cell>
          <cell r="E6222" t="str">
            <v>sp.</v>
          </cell>
          <cell r="F6222" t="str">
            <v>-</v>
          </cell>
          <cell r="G6222" t="str">
            <v>-</v>
          </cell>
        </row>
        <row r="6223">
          <cell r="A6223">
            <v>231140101</v>
          </cell>
          <cell r="B6223" t="str">
            <v>Salpinga secunda DC.</v>
          </cell>
          <cell r="C6223" t="str">
            <v>Melastomataceae</v>
          </cell>
          <cell r="D6223" t="str">
            <v>Salpinga</v>
          </cell>
          <cell r="E6223" t="str">
            <v>secunda</v>
          </cell>
          <cell r="F6223" t="str">
            <v>DC.</v>
          </cell>
          <cell r="G6223" t="str">
            <v>Chirulo de culebra</v>
          </cell>
        </row>
        <row r="6224">
          <cell r="A6224">
            <v>231141100</v>
          </cell>
          <cell r="B6224" t="str">
            <v>Siphanthera sp.</v>
          </cell>
          <cell r="C6224" t="str">
            <v>Melastomataceae</v>
          </cell>
          <cell r="D6224" t="str">
            <v>Siphanthera</v>
          </cell>
          <cell r="E6224" t="str">
            <v>sp.</v>
          </cell>
          <cell r="F6224" t="str">
            <v>-</v>
          </cell>
          <cell r="G6224" t="str">
            <v>-</v>
          </cell>
        </row>
        <row r="6225">
          <cell r="A6225">
            <v>231141101</v>
          </cell>
          <cell r="B6225" t="str">
            <v>Siphanthera cordifolia (Benth.) Gleason</v>
          </cell>
          <cell r="C6225" t="str">
            <v>Melastomataceae</v>
          </cell>
          <cell r="D6225" t="str">
            <v>Siphanthera</v>
          </cell>
          <cell r="E6225" t="str">
            <v>cordifolia</v>
          </cell>
          <cell r="F6225" t="str">
            <v>(Benth.) Gleason</v>
          </cell>
          <cell r="G6225" t="str">
            <v>-</v>
          </cell>
        </row>
        <row r="6226">
          <cell r="A6226">
            <v>231141102</v>
          </cell>
          <cell r="B6226" t="str">
            <v>Siphanthera cowanii Wurdack</v>
          </cell>
          <cell r="C6226" t="str">
            <v>Melastomataceae</v>
          </cell>
          <cell r="D6226" t="str">
            <v>Siphanthera</v>
          </cell>
          <cell r="E6226" t="str">
            <v>cowanii</v>
          </cell>
          <cell r="F6226" t="str">
            <v>Wurdack</v>
          </cell>
          <cell r="G6226" t="str">
            <v>-</v>
          </cell>
        </row>
        <row r="6227">
          <cell r="A6227">
            <v>231141103</v>
          </cell>
          <cell r="B6227" t="str">
            <v>Siphanthera dawsonii Wurdack</v>
          </cell>
          <cell r="C6227" t="str">
            <v>Melastomataceae</v>
          </cell>
          <cell r="D6227" t="str">
            <v>Siphanthera</v>
          </cell>
          <cell r="E6227" t="str">
            <v>dawsonii</v>
          </cell>
          <cell r="F6227" t="str">
            <v>Wurdack</v>
          </cell>
          <cell r="G6227" t="str">
            <v>-</v>
          </cell>
        </row>
        <row r="6228">
          <cell r="A6228">
            <v>231141104</v>
          </cell>
          <cell r="B6228" t="str">
            <v>Siphanthera fasciculata (Gleason) Almeda &amp; O.R.Rob.</v>
          </cell>
          <cell r="C6228" t="str">
            <v>Melastomataceae</v>
          </cell>
          <cell r="D6228" t="str">
            <v>Siphanthera</v>
          </cell>
          <cell r="E6228" t="str">
            <v>fasciculata</v>
          </cell>
          <cell r="F6228" t="str">
            <v>(Gleason) Almeda &amp; O.R.Rob.</v>
          </cell>
          <cell r="G6228" t="str">
            <v>-</v>
          </cell>
        </row>
        <row r="6229">
          <cell r="A6229">
            <v>231141105</v>
          </cell>
          <cell r="B6229" t="str">
            <v>Siphanthera gracillima (Naudin) Wurdack</v>
          </cell>
          <cell r="C6229" t="str">
            <v>Melastomataceae</v>
          </cell>
          <cell r="D6229" t="str">
            <v>Siphanthera</v>
          </cell>
          <cell r="E6229" t="str">
            <v>gracillima</v>
          </cell>
          <cell r="F6229" t="str">
            <v>(Naudin) Wurdack</v>
          </cell>
          <cell r="G6229" t="str">
            <v>-</v>
          </cell>
        </row>
        <row r="6230">
          <cell r="A6230">
            <v>231141106</v>
          </cell>
          <cell r="B6230" t="str">
            <v>Siphanthera hostmannii Cogn.</v>
          </cell>
          <cell r="C6230" t="str">
            <v>Melastomataceae</v>
          </cell>
          <cell r="D6230" t="str">
            <v>Siphanthera</v>
          </cell>
          <cell r="E6230" t="str">
            <v>hostmannii</v>
          </cell>
          <cell r="F6230" t="str">
            <v>Cogn.</v>
          </cell>
          <cell r="G6230" t="str">
            <v>-</v>
          </cell>
        </row>
        <row r="6231">
          <cell r="A6231">
            <v>231141107</v>
          </cell>
          <cell r="B6231" t="str">
            <v>Siphanthera subtilis Pohl ex DC.</v>
          </cell>
          <cell r="C6231" t="str">
            <v>Melastomataceae</v>
          </cell>
          <cell r="D6231" t="str">
            <v>Siphanthera</v>
          </cell>
          <cell r="E6231" t="str">
            <v>subtilis</v>
          </cell>
          <cell r="F6231" t="str">
            <v>Pohl ex DC.</v>
          </cell>
          <cell r="G6231" t="str">
            <v>-</v>
          </cell>
        </row>
        <row r="6232">
          <cell r="A6232">
            <v>231141108</v>
          </cell>
          <cell r="B6232" t="str">
            <v>Siphanthera vaupesana Wurdack in R.E.Schult.</v>
          </cell>
          <cell r="C6232" t="str">
            <v>Melastomataceae</v>
          </cell>
          <cell r="D6232" t="str">
            <v>Siphanthera</v>
          </cell>
          <cell r="E6232" t="str">
            <v>vaupesana</v>
          </cell>
          <cell r="F6232" t="str">
            <v>Wurdack in R.E.Schult.</v>
          </cell>
          <cell r="G6232" t="str">
            <v>-</v>
          </cell>
        </row>
        <row r="6233">
          <cell r="A6233">
            <v>231142100</v>
          </cell>
          <cell r="B6233" t="str">
            <v>Tessmannianthus cenepensis Wurdack</v>
          </cell>
          <cell r="C6233" t="str">
            <v>Melastomataceae</v>
          </cell>
          <cell r="D6233" t="str">
            <v>Tessmannianthus</v>
          </cell>
          <cell r="E6233" t="str">
            <v>cenepensis</v>
          </cell>
          <cell r="F6233" t="str">
            <v>Wurdack</v>
          </cell>
          <cell r="G6233" t="str">
            <v>-</v>
          </cell>
        </row>
        <row r="6234">
          <cell r="A6234">
            <v>231143100</v>
          </cell>
          <cell r="B6234" t="str">
            <v>Tibouchina sp.</v>
          </cell>
          <cell r="C6234" t="str">
            <v>Melastomataceae</v>
          </cell>
          <cell r="D6234" t="str">
            <v>Tibouchina</v>
          </cell>
          <cell r="E6234" t="str">
            <v>sp.</v>
          </cell>
          <cell r="F6234" t="str">
            <v>-</v>
          </cell>
          <cell r="G6234" t="str">
            <v>-</v>
          </cell>
        </row>
        <row r="6235">
          <cell r="A6235">
            <v>231143101</v>
          </cell>
          <cell r="B6235" t="str">
            <v>Tibouchina aspera Aubl.</v>
          </cell>
          <cell r="C6235" t="str">
            <v>Melastomataceae</v>
          </cell>
          <cell r="D6235" t="str">
            <v>Tibouchina</v>
          </cell>
          <cell r="E6235" t="str">
            <v>aspera</v>
          </cell>
          <cell r="F6235" t="str">
            <v>Aubl.</v>
          </cell>
          <cell r="G6235" t="str">
            <v>-</v>
          </cell>
        </row>
        <row r="6236">
          <cell r="A6236">
            <v>231143102</v>
          </cell>
          <cell r="B6236" t="str">
            <v>Tibouchina bipenicillata (Naud.) Cogn.</v>
          </cell>
          <cell r="C6236" t="str">
            <v>Melastomataceae</v>
          </cell>
          <cell r="D6236" t="str">
            <v>Tibouchina</v>
          </cell>
          <cell r="E6236" t="str">
            <v>bipenicillata</v>
          </cell>
          <cell r="F6236" t="str">
            <v>(Naud.) Cogn.</v>
          </cell>
          <cell r="G6236" t="str">
            <v>Nazareno</v>
          </cell>
        </row>
        <row r="6237">
          <cell r="A6237">
            <v>231143103</v>
          </cell>
          <cell r="B6237" t="str">
            <v>Tibouchina karstenii Cogn.</v>
          </cell>
          <cell r="C6237" t="str">
            <v>Melastomataceae</v>
          </cell>
          <cell r="D6237" t="str">
            <v>Tibouchina</v>
          </cell>
          <cell r="E6237" t="str">
            <v>karstenii</v>
          </cell>
          <cell r="F6237" t="str">
            <v>Cogn.</v>
          </cell>
          <cell r="G6237" t="str">
            <v>Leña Chuya | Nazareno</v>
          </cell>
        </row>
        <row r="6238">
          <cell r="A6238">
            <v>231143104</v>
          </cell>
          <cell r="B6238" t="str">
            <v>Tibouchina llanorum Wurdack</v>
          </cell>
          <cell r="C6238" t="str">
            <v>Melastomataceae</v>
          </cell>
          <cell r="D6238" t="str">
            <v>Tibouchina</v>
          </cell>
          <cell r="E6238" t="str">
            <v>llanorum</v>
          </cell>
          <cell r="F6238" t="str">
            <v>Wurdack</v>
          </cell>
          <cell r="G6238" t="str">
            <v>-</v>
          </cell>
        </row>
        <row r="6239">
          <cell r="A6239">
            <v>231143105</v>
          </cell>
          <cell r="B6239" t="str">
            <v>Tibouchina spruceana Cogn.</v>
          </cell>
          <cell r="C6239" t="str">
            <v>Melastomataceae</v>
          </cell>
          <cell r="D6239" t="str">
            <v>Tibouchina</v>
          </cell>
          <cell r="E6239" t="str">
            <v>spruceana</v>
          </cell>
          <cell r="F6239" t="str">
            <v>Cogn.</v>
          </cell>
          <cell r="G6239" t="str">
            <v>-</v>
          </cell>
        </row>
        <row r="6240">
          <cell r="A6240">
            <v>231143106</v>
          </cell>
          <cell r="B6240" t="str">
            <v>Tibouchina striphnocalyx (DC.) Gleason</v>
          </cell>
          <cell r="C6240" t="str">
            <v>Melastomataceae</v>
          </cell>
          <cell r="D6240" t="str">
            <v>Tibouchina</v>
          </cell>
          <cell r="E6240" t="str">
            <v>striphnocalyx</v>
          </cell>
          <cell r="F6240" t="str">
            <v>(DC.) Gleason</v>
          </cell>
          <cell r="G6240" t="str">
            <v>-</v>
          </cell>
        </row>
        <row r="6241">
          <cell r="A6241">
            <v>231144100</v>
          </cell>
          <cell r="B6241" t="str">
            <v>Tococa sp.</v>
          </cell>
          <cell r="C6241" t="str">
            <v>Melastomataceae</v>
          </cell>
          <cell r="D6241" t="str">
            <v>Tococa</v>
          </cell>
          <cell r="E6241" t="str">
            <v>sp.</v>
          </cell>
          <cell r="F6241" t="str">
            <v>-</v>
          </cell>
          <cell r="G6241" t="str">
            <v>-</v>
          </cell>
        </row>
        <row r="6242">
          <cell r="A6242">
            <v>231145100</v>
          </cell>
          <cell r="B6242" t="str">
            <v>Triolena sp.</v>
          </cell>
          <cell r="C6242" t="str">
            <v>Melastomataceae</v>
          </cell>
          <cell r="D6242" t="str">
            <v>Triolena</v>
          </cell>
          <cell r="E6242" t="str">
            <v>sp.</v>
          </cell>
          <cell r="F6242" t="str">
            <v>-</v>
          </cell>
          <cell r="G6242" t="str">
            <v>-</v>
          </cell>
        </row>
        <row r="6243">
          <cell r="A6243">
            <v>231145101</v>
          </cell>
          <cell r="B6243" t="str">
            <v>Triolena amazonica (Pilg.) Wurdack</v>
          </cell>
          <cell r="C6243" t="str">
            <v>Melastomataceae</v>
          </cell>
          <cell r="D6243" t="str">
            <v>Triolena</v>
          </cell>
          <cell r="E6243" t="str">
            <v>amazonica</v>
          </cell>
          <cell r="F6243" t="str">
            <v>(Pilg.) Wurdack</v>
          </cell>
          <cell r="G6243" t="str">
            <v>-</v>
          </cell>
        </row>
        <row r="6244">
          <cell r="A6244">
            <v>231145102</v>
          </cell>
          <cell r="B6244" t="str">
            <v>Triolena obliqua (Triana) Wurdack</v>
          </cell>
          <cell r="C6244" t="str">
            <v>Melastomataceae</v>
          </cell>
          <cell r="D6244" t="str">
            <v>Triolena</v>
          </cell>
          <cell r="E6244" t="str">
            <v>obliqua</v>
          </cell>
          <cell r="F6244" t="str">
            <v>(Triana) Wurdack</v>
          </cell>
          <cell r="G6244" t="str">
            <v>-</v>
          </cell>
        </row>
        <row r="6245">
          <cell r="A6245">
            <v>231145103</v>
          </cell>
          <cell r="B6245" t="str">
            <v>Triolena pluvialis (Wurdack) Wurdack</v>
          </cell>
          <cell r="C6245" t="str">
            <v>Melastomataceae</v>
          </cell>
          <cell r="D6245" t="str">
            <v>Triolena</v>
          </cell>
          <cell r="E6245" t="str">
            <v>pluvialis</v>
          </cell>
          <cell r="F6245" t="str">
            <v>(Wurdack) Wurdack</v>
          </cell>
          <cell r="G6245" t="str">
            <v>Muela de vaca verde</v>
          </cell>
        </row>
        <row r="6246">
          <cell r="A6246">
            <v>231146100</v>
          </cell>
          <cell r="B6246" t="str">
            <v>Votomita orinocensis Morley</v>
          </cell>
          <cell r="C6246" t="str">
            <v>Melastomataceae</v>
          </cell>
          <cell r="D6246" t="str">
            <v>Votomita</v>
          </cell>
          <cell r="E6246" t="str">
            <v>orinocensis</v>
          </cell>
          <cell r="F6246" t="str">
            <v>Morley</v>
          </cell>
          <cell r="G6246" t="str">
            <v>-</v>
          </cell>
        </row>
        <row r="6247">
          <cell r="A6247">
            <v>231147100</v>
          </cell>
          <cell r="B6247" t="str">
            <v>Wurdastom cuatrecasasii (Wurdack) B.Walln.</v>
          </cell>
          <cell r="C6247" t="str">
            <v>Melastomataceae</v>
          </cell>
          <cell r="D6247" t="str">
            <v>Wurdastom</v>
          </cell>
          <cell r="E6247" t="str">
            <v>cuatrecasasii</v>
          </cell>
          <cell r="F6247" t="str">
            <v>(Wurdack) B.Walln.</v>
          </cell>
          <cell r="G6247" t="str">
            <v>-</v>
          </cell>
        </row>
        <row r="6248">
          <cell r="A6248">
            <v>232100100</v>
          </cell>
          <cell r="B6248" t="str">
            <v>Azadirachta indica A.Juss.</v>
          </cell>
          <cell r="C6248" t="str">
            <v>Meliaceae</v>
          </cell>
          <cell r="D6248" t="str">
            <v>Azadirachta</v>
          </cell>
          <cell r="E6248" t="str">
            <v>indica</v>
          </cell>
          <cell r="F6248" t="str">
            <v>A.Juss.</v>
          </cell>
          <cell r="G6248" t="str">
            <v>neem</v>
          </cell>
        </row>
        <row r="6249">
          <cell r="A6249">
            <v>232101100</v>
          </cell>
          <cell r="B6249" t="str">
            <v>Cabralea sp.</v>
          </cell>
          <cell r="C6249" t="str">
            <v>Meliaceae</v>
          </cell>
          <cell r="D6249" t="str">
            <v>Cabralea</v>
          </cell>
          <cell r="E6249" t="str">
            <v>sp.</v>
          </cell>
          <cell r="F6249" t="str">
            <v>-</v>
          </cell>
          <cell r="G6249" t="str">
            <v>-</v>
          </cell>
        </row>
        <row r="6250">
          <cell r="A6250">
            <v>232101101</v>
          </cell>
          <cell r="B6250" t="str">
            <v>Cabralea canjerana (Vell.) Mart.</v>
          </cell>
          <cell r="C6250" t="str">
            <v>Meliaceae</v>
          </cell>
          <cell r="D6250" t="str">
            <v>Cabralea</v>
          </cell>
          <cell r="E6250" t="str">
            <v>canjerana</v>
          </cell>
          <cell r="F6250" t="str">
            <v>(Vell.) Mart.</v>
          </cell>
          <cell r="G6250" t="str">
            <v>Cedro pata e gallo | Fresno | Cedrillo</v>
          </cell>
        </row>
        <row r="6251">
          <cell r="A6251">
            <v>232102100</v>
          </cell>
          <cell r="B6251" t="str">
            <v>Carapa sp.</v>
          </cell>
          <cell r="C6251" t="str">
            <v>Meliaceae</v>
          </cell>
          <cell r="D6251" t="str">
            <v>Carapa</v>
          </cell>
          <cell r="E6251" t="str">
            <v>sp.</v>
          </cell>
          <cell r="F6251" t="str">
            <v>-</v>
          </cell>
          <cell r="G6251" t="str">
            <v>Aceitillo</v>
          </cell>
        </row>
        <row r="6252">
          <cell r="A6252">
            <v>232102101</v>
          </cell>
          <cell r="B6252" t="str">
            <v>Carapa guianensis Aubl.</v>
          </cell>
          <cell r="C6252" t="str">
            <v>Meliaceae</v>
          </cell>
          <cell r="D6252" t="str">
            <v>Carapa</v>
          </cell>
          <cell r="E6252" t="str">
            <v>guianensis</v>
          </cell>
          <cell r="F6252" t="str">
            <v>Aubl.</v>
          </cell>
          <cell r="G6252" t="str">
            <v>Andiroba | Cedro carmin | Angiroba</v>
          </cell>
        </row>
        <row r="6253">
          <cell r="A6253">
            <v>232102102</v>
          </cell>
          <cell r="B6253" t="str">
            <v>Carapa megistocarpa A.H.Gentry &amp; Dodson</v>
          </cell>
          <cell r="C6253" t="str">
            <v>Meliaceae</v>
          </cell>
          <cell r="D6253" t="str">
            <v>Carapa</v>
          </cell>
          <cell r="E6253" t="str">
            <v>megistocarpa</v>
          </cell>
          <cell r="F6253" t="str">
            <v>A.H.Gentry &amp; Dodson</v>
          </cell>
          <cell r="G6253" t="str">
            <v>-</v>
          </cell>
        </row>
        <row r="6254">
          <cell r="A6254">
            <v>232103100</v>
          </cell>
          <cell r="B6254" t="str">
            <v>Cedrela sp.</v>
          </cell>
          <cell r="C6254" t="str">
            <v>Meliaceae</v>
          </cell>
          <cell r="D6254" t="str">
            <v>Cedrela</v>
          </cell>
          <cell r="E6254" t="str">
            <v>sp.</v>
          </cell>
          <cell r="F6254" t="str">
            <v>-</v>
          </cell>
          <cell r="G6254" t="str">
            <v>Cedro</v>
          </cell>
        </row>
        <row r="6255">
          <cell r="A6255">
            <v>232103101</v>
          </cell>
          <cell r="B6255" t="str">
            <v>Cedrela odorata L.</v>
          </cell>
          <cell r="C6255" t="str">
            <v>Meliaceae</v>
          </cell>
          <cell r="D6255" t="str">
            <v>Cedrela</v>
          </cell>
          <cell r="E6255" t="str">
            <v>odorata</v>
          </cell>
          <cell r="F6255" t="str">
            <v>L.</v>
          </cell>
          <cell r="G6255" t="str">
            <v>Cedro caoba | Cedro macho | Cedro | Cedro amargo | Uvo | Cedro pilón | Cedro cebollo</v>
          </cell>
        </row>
        <row r="6256">
          <cell r="A6256">
            <v>232104100</v>
          </cell>
          <cell r="B6256" t="str">
            <v>Guarea sp.</v>
          </cell>
          <cell r="C6256" t="str">
            <v>Meliaceae</v>
          </cell>
          <cell r="D6256" t="str">
            <v>Guarea</v>
          </cell>
          <cell r="E6256" t="str">
            <v>sp.</v>
          </cell>
          <cell r="F6256" t="str">
            <v>-</v>
          </cell>
          <cell r="G6256" t="str">
            <v>Tapáz | Carguero</v>
          </cell>
        </row>
        <row r="6257">
          <cell r="A6257">
            <v>232104101</v>
          </cell>
          <cell r="B6257" t="str">
            <v>Guarea carinata Ducke</v>
          </cell>
          <cell r="C6257" t="str">
            <v>Meliaceae</v>
          </cell>
          <cell r="D6257" t="str">
            <v>Guarea</v>
          </cell>
          <cell r="E6257" t="str">
            <v>carinata</v>
          </cell>
          <cell r="F6257" t="str">
            <v>Ducke</v>
          </cell>
          <cell r="G6257" t="str">
            <v>Bilibil</v>
          </cell>
        </row>
        <row r="6258">
          <cell r="A6258">
            <v>232104102</v>
          </cell>
          <cell r="B6258" t="str">
            <v>Guarea caulobotrys Cuatrec.</v>
          </cell>
          <cell r="C6258" t="str">
            <v>Meliaceae</v>
          </cell>
          <cell r="D6258" t="str">
            <v>Guarea</v>
          </cell>
          <cell r="E6258" t="str">
            <v>caulobotrys</v>
          </cell>
          <cell r="F6258" t="str">
            <v>Cuatrec.</v>
          </cell>
          <cell r="G6258" t="str">
            <v>-</v>
          </cell>
        </row>
        <row r="6259">
          <cell r="A6259">
            <v>232104103</v>
          </cell>
          <cell r="B6259" t="str">
            <v>Guarea cinnamomea Harms</v>
          </cell>
          <cell r="C6259" t="str">
            <v>Meliaceae</v>
          </cell>
          <cell r="D6259" t="str">
            <v>Guarea</v>
          </cell>
          <cell r="E6259" t="str">
            <v>cinnamomea</v>
          </cell>
          <cell r="F6259" t="str">
            <v>Harms</v>
          </cell>
          <cell r="G6259" t="str">
            <v>Bilibili | Cedrillo</v>
          </cell>
        </row>
        <row r="6260">
          <cell r="A6260">
            <v>232104104</v>
          </cell>
          <cell r="B6260" t="str">
            <v>Guarea crispa T.D.Penn.</v>
          </cell>
          <cell r="C6260" t="str">
            <v>Meliaceae</v>
          </cell>
          <cell r="D6260" t="str">
            <v>Guarea</v>
          </cell>
          <cell r="E6260" t="str">
            <v>crispa</v>
          </cell>
          <cell r="F6260" t="str">
            <v>T.D.Penn.</v>
          </cell>
          <cell r="G6260" t="str">
            <v>-</v>
          </cell>
        </row>
        <row r="6261">
          <cell r="A6261">
            <v>232104105</v>
          </cell>
          <cell r="B6261" t="str">
            <v>Guarea cristata T.D.Penn.</v>
          </cell>
          <cell r="C6261" t="str">
            <v>Meliaceae</v>
          </cell>
          <cell r="D6261" t="str">
            <v>Guarea</v>
          </cell>
          <cell r="E6261" t="str">
            <v>cristata</v>
          </cell>
          <cell r="F6261" t="str">
            <v>T.D.Penn.</v>
          </cell>
          <cell r="G6261" t="str">
            <v xml:space="preserve">Bilibil </v>
          </cell>
        </row>
        <row r="6262">
          <cell r="A6262">
            <v>232104106</v>
          </cell>
          <cell r="B6262" t="str">
            <v>Guarea ecuadoriensis W.Palacios</v>
          </cell>
          <cell r="C6262" t="str">
            <v>Meliaceae</v>
          </cell>
          <cell r="D6262" t="str">
            <v>Guarea</v>
          </cell>
          <cell r="E6262" t="str">
            <v>ecuadoriensis</v>
          </cell>
          <cell r="F6262" t="str">
            <v>W.Palacios</v>
          </cell>
          <cell r="G6262" t="str">
            <v>-</v>
          </cell>
        </row>
        <row r="6263">
          <cell r="A6263">
            <v>232104107</v>
          </cell>
          <cell r="B6263" t="str">
            <v>Guarea fistulosa W.Palacios</v>
          </cell>
          <cell r="C6263" t="str">
            <v>Meliaceae</v>
          </cell>
          <cell r="D6263" t="str">
            <v>Guarea</v>
          </cell>
          <cell r="E6263" t="str">
            <v>fistulosa</v>
          </cell>
          <cell r="F6263" t="str">
            <v>W.Palacios</v>
          </cell>
          <cell r="G6263" t="str">
            <v>-</v>
          </cell>
        </row>
        <row r="6264">
          <cell r="A6264">
            <v>232104108</v>
          </cell>
          <cell r="B6264" t="str">
            <v>Guarea glabra Vahl</v>
          </cell>
          <cell r="C6264" t="str">
            <v>Meliaceae</v>
          </cell>
          <cell r="D6264" t="str">
            <v>Guarea</v>
          </cell>
          <cell r="E6264" t="str">
            <v>glabra</v>
          </cell>
          <cell r="F6264" t="str">
            <v>Vahl</v>
          </cell>
          <cell r="G6264" t="str">
            <v>Angilin | Manzano</v>
          </cell>
        </row>
        <row r="6265">
          <cell r="A6265">
            <v>232104109</v>
          </cell>
          <cell r="B6265" t="str">
            <v>Guarea gomma Pulle</v>
          </cell>
          <cell r="C6265" t="str">
            <v>Meliaceae</v>
          </cell>
          <cell r="D6265" t="str">
            <v>Guarea</v>
          </cell>
          <cell r="E6265" t="str">
            <v>gomma</v>
          </cell>
          <cell r="F6265" t="str">
            <v>Pulle</v>
          </cell>
          <cell r="G6265" t="str">
            <v>-</v>
          </cell>
        </row>
        <row r="6266">
          <cell r="A6266">
            <v>232104110</v>
          </cell>
          <cell r="B6266" t="str">
            <v>Guarea grandifolia DC.</v>
          </cell>
          <cell r="C6266" t="str">
            <v>Meliaceae</v>
          </cell>
          <cell r="D6266" t="str">
            <v>Guarea</v>
          </cell>
          <cell r="E6266" t="str">
            <v>grandifolia</v>
          </cell>
          <cell r="F6266" t="str">
            <v>DC.</v>
          </cell>
          <cell r="G6266" t="str">
            <v>Laurel | Cedrillo</v>
          </cell>
        </row>
        <row r="6267">
          <cell r="A6267">
            <v>232104111</v>
          </cell>
          <cell r="B6267" t="str">
            <v>Guarea guentheri Harms</v>
          </cell>
          <cell r="C6267" t="str">
            <v>Meliaceae</v>
          </cell>
          <cell r="D6267" t="str">
            <v>Guarea</v>
          </cell>
          <cell r="E6267" t="str">
            <v>guentheri</v>
          </cell>
          <cell r="F6267" t="str">
            <v>Harms</v>
          </cell>
          <cell r="G6267" t="str">
            <v>Chicharon | Bailador</v>
          </cell>
        </row>
        <row r="6268">
          <cell r="A6268">
            <v>232104112</v>
          </cell>
          <cell r="B6268" t="str">
            <v>Guarea guidonia (L.) Sleumer</v>
          </cell>
          <cell r="C6268" t="str">
            <v>Meliaceae</v>
          </cell>
          <cell r="D6268" t="str">
            <v>Guarea</v>
          </cell>
          <cell r="E6268" t="str">
            <v>guidonia</v>
          </cell>
          <cell r="F6268" t="str">
            <v>(L.) Sleumer</v>
          </cell>
          <cell r="G6268" t="str">
            <v>Bilibili | Trompillo | Palo tigre | Cedrillo</v>
          </cell>
        </row>
        <row r="6269">
          <cell r="A6269">
            <v>232104113</v>
          </cell>
          <cell r="B6269" t="str">
            <v>Guarea juglandiformis T.D.Penn.</v>
          </cell>
          <cell r="C6269" t="str">
            <v>Meliaceae</v>
          </cell>
          <cell r="D6269" t="str">
            <v>Guarea</v>
          </cell>
          <cell r="E6269" t="str">
            <v>juglandiformis</v>
          </cell>
          <cell r="F6269" t="str">
            <v>T.D.Penn.</v>
          </cell>
          <cell r="G6269" t="str">
            <v>-</v>
          </cell>
        </row>
        <row r="6270">
          <cell r="A6270">
            <v>232104114</v>
          </cell>
          <cell r="B6270" t="str">
            <v>Guarea kunthiana A.Juss.</v>
          </cell>
          <cell r="C6270" t="str">
            <v>Meliaceae</v>
          </cell>
          <cell r="D6270" t="str">
            <v>Guarea</v>
          </cell>
          <cell r="E6270" t="str">
            <v>kunthiana</v>
          </cell>
          <cell r="F6270" t="str">
            <v>A.Juss.</v>
          </cell>
          <cell r="G6270" t="str">
            <v>Mierda de perico | Naranjo de monte | Coquindillo | Tocota | Biti-biti</v>
          </cell>
        </row>
        <row r="6271">
          <cell r="A6271">
            <v>232104115</v>
          </cell>
          <cell r="B6271" t="str">
            <v>Guarea lozanii M.E.Morales</v>
          </cell>
          <cell r="C6271" t="str">
            <v>Meliaceae</v>
          </cell>
          <cell r="D6271" t="str">
            <v>Guarea</v>
          </cell>
          <cell r="E6271" t="str">
            <v>lozanii</v>
          </cell>
          <cell r="F6271" t="str">
            <v>M.E.Morales</v>
          </cell>
          <cell r="G6271" t="str">
            <v>-</v>
          </cell>
        </row>
        <row r="6272">
          <cell r="A6272">
            <v>232104116</v>
          </cell>
          <cell r="B6272" t="str">
            <v>Guarea macrophylla Vahl</v>
          </cell>
          <cell r="C6272" t="str">
            <v>Meliaceae</v>
          </cell>
          <cell r="D6272" t="str">
            <v>Guarea</v>
          </cell>
          <cell r="E6272" t="str">
            <v>macrophylla</v>
          </cell>
          <cell r="F6272" t="str">
            <v>Vahl</v>
          </cell>
          <cell r="G6272" t="str">
            <v>Tocota | Bilibili</v>
          </cell>
        </row>
        <row r="6273">
          <cell r="A6273">
            <v>232104117</v>
          </cell>
          <cell r="B6273" t="str">
            <v>Guarea polymera Little</v>
          </cell>
          <cell r="C6273" t="str">
            <v>Meliaceae</v>
          </cell>
          <cell r="D6273" t="str">
            <v>Guarea</v>
          </cell>
          <cell r="E6273" t="str">
            <v>polymera</v>
          </cell>
          <cell r="F6273" t="str">
            <v>Little</v>
          </cell>
          <cell r="G6273" t="str">
            <v>Macán | Cedrillo</v>
          </cell>
        </row>
        <row r="6274">
          <cell r="A6274">
            <v>232104118</v>
          </cell>
          <cell r="B6274" t="str">
            <v>Guarea pterorhachis Harms</v>
          </cell>
          <cell r="C6274" t="str">
            <v>Meliaceae</v>
          </cell>
          <cell r="D6274" t="str">
            <v>Guarea</v>
          </cell>
          <cell r="E6274" t="str">
            <v>pterorhachis</v>
          </cell>
          <cell r="F6274" t="str">
            <v>Harms</v>
          </cell>
          <cell r="G6274" t="str">
            <v>Cedrillo | Achiotillo | Bilibili</v>
          </cell>
        </row>
        <row r="6275">
          <cell r="A6275">
            <v>232104119</v>
          </cell>
          <cell r="B6275" t="str">
            <v>Guarea pubescens (Rich.) A.Juss.</v>
          </cell>
          <cell r="C6275" t="str">
            <v>Meliaceae</v>
          </cell>
          <cell r="D6275" t="str">
            <v>Guarea</v>
          </cell>
          <cell r="E6275" t="str">
            <v>pubescens</v>
          </cell>
          <cell r="F6275" t="str">
            <v>(Rich.) A.Juss.</v>
          </cell>
          <cell r="G6275" t="str">
            <v>Perfume de bambero | Bilibil</v>
          </cell>
        </row>
        <row r="6276">
          <cell r="A6276">
            <v>232104120</v>
          </cell>
          <cell r="B6276" t="str">
            <v>Guarea purusana C.DC.</v>
          </cell>
          <cell r="C6276" t="str">
            <v>Meliaceae</v>
          </cell>
          <cell r="D6276" t="str">
            <v>Guarea</v>
          </cell>
          <cell r="E6276" t="str">
            <v>purusana</v>
          </cell>
          <cell r="F6276" t="str">
            <v>C.DC.</v>
          </cell>
          <cell r="G6276" t="str">
            <v>Anyiroba (Portugués) | Cedrillo | Coquindillo</v>
          </cell>
        </row>
        <row r="6277">
          <cell r="A6277">
            <v>232104121</v>
          </cell>
          <cell r="B6277" t="str">
            <v>Guarea pyriformis T.D.Penn.</v>
          </cell>
          <cell r="C6277" t="str">
            <v>Meliaceae</v>
          </cell>
          <cell r="D6277" t="str">
            <v>Guarea</v>
          </cell>
          <cell r="E6277" t="str">
            <v>pyriformis</v>
          </cell>
          <cell r="F6277" t="str">
            <v>T.D.Penn.</v>
          </cell>
          <cell r="G6277" t="str">
            <v>Requia | Tangarana</v>
          </cell>
        </row>
        <row r="6278">
          <cell r="A6278">
            <v>232104122</v>
          </cell>
          <cell r="B6278" t="str">
            <v>Guarea rhopalocarpa Radlk.</v>
          </cell>
          <cell r="C6278" t="str">
            <v>Meliaceae</v>
          </cell>
          <cell r="D6278" t="str">
            <v>Guarea</v>
          </cell>
          <cell r="E6278" t="str">
            <v>rhopalocarpa</v>
          </cell>
          <cell r="F6278" t="str">
            <v>Radlk.</v>
          </cell>
          <cell r="G6278" t="str">
            <v>Coquindillo</v>
          </cell>
        </row>
        <row r="6279">
          <cell r="A6279">
            <v>232104123</v>
          </cell>
          <cell r="B6279" t="str">
            <v>Guarea scabra A.Juss.</v>
          </cell>
          <cell r="C6279" t="str">
            <v>Meliaceae</v>
          </cell>
          <cell r="D6279" t="str">
            <v>Guarea</v>
          </cell>
          <cell r="E6279" t="str">
            <v>scabra</v>
          </cell>
          <cell r="F6279" t="str">
            <v>A.Juss.</v>
          </cell>
          <cell r="G6279" t="str">
            <v>-</v>
          </cell>
        </row>
        <row r="6280">
          <cell r="A6280">
            <v>232104124</v>
          </cell>
          <cell r="B6280" t="str">
            <v>Guarea silvatica C.DC.</v>
          </cell>
          <cell r="C6280" t="str">
            <v>Meliaceae</v>
          </cell>
          <cell r="D6280" t="str">
            <v>Guarea</v>
          </cell>
          <cell r="E6280" t="str">
            <v>silvatica</v>
          </cell>
          <cell r="F6280" t="str">
            <v>C.DC.</v>
          </cell>
          <cell r="G6280" t="str">
            <v>Madroño silvestre | Bilibili | Coquindo cimarrón</v>
          </cell>
        </row>
        <row r="6281">
          <cell r="A6281">
            <v>232104125</v>
          </cell>
          <cell r="B6281" t="str">
            <v>Guarea trunciflora C.DC.</v>
          </cell>
          <cell r="C6281" t="str">
            <v>Meliaceae</v>
          </cell>
          <cell r="D6281" t="str">
            <v>Guarea</v>
          </cell>
          <cell r="E6281" t="str">
            <v>trunciflora</v>
          </cell>
          <cell r="F6281" t="str">
            <v>C.DC.</v>
          </cell>
          <cell r="G6281" t="str">
            <v>-</v>
          </cell>
        </row>
        <row r="6282">
          <cell r="A6282">
            <v>232105100</v>
          </cell>
          <cell r="B6282" t="str">
            <v>Khaya anthotheca (Welw.) C.DC.</v>
          </cell>
          <cell r="C6282" t="str">
            <v>Meliaceae</v>
          </cell>
          <cell r="D6282" t="str">
            <v>Khaya</v>
          </cell>
          <cell r="E6282" t="str">
            <v>anthotheca</v>
          </cell>
          <cell r="F6282" t="str">
            <v>(Welw.) C.DC.</v>
          </cell>
          <cell r="G6282" t="str">
            <v>-</v>
          </cell>
        </row>
        <row r="6283">
          <cell r="A6283">
            <v>232106100</v>
          </cell>
          <cell r="B6283" t="str">
            <v>Ruagea sp.</v>
          </cell>
          <cell r="C6283" t="str">
            <v>Meliaceae</v>
          </cell>
          <cell r="D6283" t="str">
            <v>Ruagea</v>
          </cell>
          <cell r="E6283" t="str">
            <v>sp.</v>
          </cell>
          <cell r="F6283" t="str">
            <v>-</v>
          </cell>
          <cell r="G6283" t="str">
            <v>-</v>
          </cell>
        </row>
        <row r="6284">
          <cell r="A6284">
            <v>232106101</v>
          </cell>
          <cell r="B6284" t="str">
            <v>Ruagea glabra Triana &amp; Planch.</v>
          </cell>
          <cell r="C6284" t="str">
            <v>Meliaceae</v>
          </cell>
          <cell r="D6284" t="str">
            <v>Ruagea</v>
          </cell>
          <cell r="E6284" t="str">
            <v>glabra</v>
          </cell>
          <cell r="F6284" t="str">
            <v>Triana &amp; Planch.</v>
          </cell>
          <cell r="G6284" t="str">
            <v>Palo de pollo | Pata de pollo | Bilibili | Turma de mico</v>
          </cell>
        </row>
        <row r="6285">
          <cell r="A6285">
            <v>232106102</v>
          </cell>
          <cell r="B6285" t="str">
            <v>Ruagea pubescens H.Karst.</v>
          </cell>
          <cell r="C6285" t="str">
            <v>Meliaceae</v>
          </cell>
          <cell r="D6285" t="str">
            <v>Ruagea</v>
          </cell>
          <cell r="E6285" t="str">
            <v>pubescens</v>
          </cell>
          <cell r="F6285" t="str">
            <v>H.Karst.</v>
          </cell>
          <cell r="G6285" t="str">
            <v>-</v>
          </cell>
        </row>
        <row r="6286">
          <cell r="A6286">
            <v>232107100</v>
          </cell>
          <cell r="B6286" t="str">
            <v>Swietenia macrophylla King</v>
          </cell>
          <cell r="C6286" t="str">
            <v>Meliaceae</v>
          </cell>
          <cell r="D6286" t="str">
            <v>Swietenia</v>
          </cell>
          <cell r="E6286" t="str">
            <v>macrophylla</v>
          </cell>
          <cell r="F6286" t="str">
            <v>King</v>
          </cell>
          <cell r="G6286" t="str">
            <v>Caoba | Mara</v>
          </cell>
        </row>
        <row r="6287">
          <cell r="A6287">
            <v>232108100</v>
          </cell>
          <cell r="B6287" t="str">
            <v>Trichilia sp.</v>
          </cell>
          <cell r="C6287" t="str">
            <v>Meliaceae</v>
          </cell>
          <cell r="D6287" t="str">
            <v>Trichilia</v>
          </cell>
          <cell r="E6287" t="str">
            <v>sp.</v>
          </cell>
          <cell r="F6287" t="str">
            <v>-</v>
          </cell>
          <cell r="G6287" t="str">
            <v>-</v>
          </cell>
        </row>
        <row r="6288">
          <cell r="A6288">
            <v>232108101</v>
          </cell>
          <cell r="B6288" t="str">
            <v>Trichilia acuminata (Humb. &amp; Bonpl. ex Roem. &amp; Schult.) C.DC.</v>
          </cell>
          <cell r="C6288" t="str">
            <v>Meliaceae</v>
          </cell>
          <cell r="D6288" t="str">
            <v>Trichilia</v>
          </cell>
          <cell r="E6288" t="str">
            <v>acuminata</v>
          </cell>
          <cell r="F6288" t="str">
            <v>(Humb. &amp; Bonpl. ex Roem. &amp; Schult.) C.DC.</v>
          </cell>
          <cell r="G6288" t="str">
            <v>-</v>
          </cell>
        </row>
        <row r="6289">
          <cell r="A6289">
            <v>232108102</v>
          </cell>
          <cell r="B6289" t="str">
            <v>Trichilia cipo (A.Juss.) C.DC.</v>
          </cell>
          <cell r="C6289" t="str">
            <v>Meliaceae</v>
          </cell>
          <cell r="D6289" t="str">
            <v>Trichilia</v>
          </cell>
          <cell r="E6289" t="str">
            <v>cipo</v>
          </cell>
          <cell r="F6289" t="str">
            <v>(A.Juss.) C.DC.</v>
          </cell>
          <cell r="G6289" t="str">
            <v>-</v>
          </cell>
        </row>
        <row r="6290">
          <cell r="A6290">
            <v>232108103</v>
          </cell>
          <cell r="B6290" t="str">
            <v>Trichilia elegans A.Juss.</v>
          </cell>
          <cell r="C6290" t="str">
            <v>Meliaceae</v>
          </cell>
          <cell r="D6290" t="str">
            <v>Trichilia</v>
          </cell>
          <cell r="E6290" t="str">
            <v>elegans</v>
          </cell>
          <cell r="F6290" t="str">
            <v>A.Juss.</v>
          </cell>
          <cell r="G6290" t="str">
            <v>-</v>
          </cell>
        </row>
        <row r="6291">
          <cell r="A6291">
            <v>232108104</v>
          </cell>
          <cell r="B6291" t="str">
            <v>Trichilia hirta L.</v>
          </cell>
          <cell r="C6291" t="str">
            <v>Meliaceae</v>
          </cell>
          <cell r="D6291" t="str">
            <v>Trichilia</v>
          </cell>
          <cell r="E6291" t="str">
            <v>hirta</v>
          </cell>
          <cell r="F6291" t="str">
            <v>L.</v>
          </cell>
          <cell r="G6291" t="str">
            <v>Cedro macho</v>
          </cell>
        </row>
        <row r="6292">
          <cell r="A6292">
            <v>232108105</v>
          </cell>
          <cell r="B6292" t="str">
            <v>Trichilia hispida T.D.Penn.</v>
          </cell>
          <cell r="C6292" t="str">
            <v>Meliaceae</v>
          </cell>
          <cell r="D6292" t="str">
            <v>Trichilia</v>
          </cell>
          <cell r="E6292" t="str">
            <v>hispida</v>
          </cell>
          <cell r="F6292" t="str">
            <v>T.D.Penn.</v>
          </cell>
          <cell r="G6292" t="str">
            <v>-</v>
          </cell>
        </row>
        <row r="6293">
          <cell r="A6293">
            <v>232108106</v>
          </cell>
          <cell r="B6293" t="str">
            <v>Trichilia inaequilatera T.D.Penn.</v>
          </cell>
          <cell r="C6293" t="str">
            <v>Meliaceae</v>
          </cell>
          <cell r="D6293" t="str">
            <v>Trichilia</v>
          </cell>
          <cell r="E6293" t="str">
            <v>inaequilatera</v>
          </cell>
          <cell r="F6293" t="str">
            <v>T.D.Penn.</v>
          </cell>
          <cell r="G6293" t="str">
            <v>-</v>
          </cell>
        </row>
        <row r="6294">
          <cell r="A6294">
            <v>232108107</v>
          </cell>
          <cell r="B6294" t="str">
            <v>Trichilia laxipaniculata Cuatrec.</v>
          </cell>
          <cell r="C6294" t="str">
            <v>Meliaceae</v>
          </cell>
          <cell r="D6294" t="str">
            <v>Trichilia</v>
          </cell>
          <cell r="E6294" t="str">
            <v>laxipaniculata</v>
          </cell>
          <cell r="F6294" t="str">
            <v>Cuatrec.</v>
          </cell>
          <cell r="G6294" t="str">
            <v>-</v>
          </cell>
        </row>
        <row r="6295">
          <cell r="A6295">
            <v>232108108</v>
          </cell>
          <cell r="B6295" t="str">
            <v>Trichilia martiana C.DC.</v>
          </cell>
          <cell r="C6295" t="str">
            <v>Meliaceae</v>
          </cell>
          <cell r="D6295" t="str">
            <v>Trichilia</v>
          </cell>
          <cell r="E6295" t="str">
            <v>martiana</v>
          </cell>
          <cell r="F6295" t="str">
            <v>C.DC.</v>
          </cell>
          <cell r="G6295" t="str">
            <v>-</v>
          </cell>
        </row>
        <row r="6296">
          <cell r="A6296">
            <v>232108109</v>
          </cell>
          <cell r="B6296" t="str">
            <v>Trichilia mazanensis J.F.Macbr.</v>
          </cell>
          <cell r="C6296" t="str">
            <v>Meliaceae</v>
          </cell>
          <cell r="D6296" t="str">
            <v>Trichilia</v>
          </cell>
          <cell r="E6296" t="str">
            <v>mazanensis</v>
          </cell>
          <cell r="F6296" t="str">
            <v>J.F.Macbr.</v>
          </cell>
          <cell r="G6296" t="str">
            <v>-</v>
          </cell>
        </row>
        <row r="6297">
          <cell r="A6297">
            <v>232108110</v>
          </cell>
          <cell r="B6297" t="str">
            <v>Trichilia micrantha Benth.</v>
          </cell>
          <cell r="C6297" t="str">
            <v>Meliaceae</v>
          </cell>
          <cell r="D6297" t="str">
            <v>Trichilia</v>
          </cell>
          <cell r="E6297" t="str">
            <v>micrantha</v>
          </cell>
          <cell r="F6297" t="str">
            <v>Benth.</v>
          </cell>
          <cell r="G6297" t="str">
            <v>Breo | Requia blanca</v>
          </cell>
        </row>
        <row r="6298">
          <cell r="A6298">
            <v>232108111</v>
          </cell>
          <cell r="B6298" t="str">
            <v>Trichilia pallida Sw.</v>
          </cell>
          <cell r="C6298" t="str">
            <v>Meliaceae</v>
          </cell>
          <cell r="D6298" t="str">
            <v>Trichilia</v>
          </cell>
          <cell r="E6298" t="str">
            <v>pallida</v>
          </cell>
          <cell r="F6298" t="str">
            <v>Sw.</v>
          </cell>
          <cell r="G6298" t="str">
            <v>Cedrillo | Trompillo</v>
          </cell>
        </row>
        <row r="6299">
          <cell r="A6299">
            <v>232108112</v>
          </cell>
          <cell r="B6299" t="str">
            <v>Trichilia pleeana (A.Juss.) C.DC.</v>
          </cell>
          <cell r="C6299" t="str">
            <v>Meliaceae</v>
          </cell>
          <cell r="D6299" t="str">
            <v>Trichilia</v>
          </cell>
          <cell r="E6299" t="str">
            <v>pleeana</v>
          </cell>
          <cell r="F6299" t="str">
            <v>(A.Juss.) C.DC.</v>
          </cell>
          <cell r="G6299" t="str">
            <v>Oso</v>
          </cell>
        </row>
        <row r="6300">
          <cell r="A6300">
            <v>232108113</v>
          </cell>
          <cell r="B6300" t="str">
            <v>Trichilia poeppigii C.DC.</v>
          </cell>
          <cell r="C6300" t="str">
            <v>Meliaceae</v>
          </cell>
          <cell r="D6300" t="str">
            <v>Trichilia</v>
          </cell>
          <cell r="E6300" t="str">
            <v>poeppigii</v>
          </cell>
          <cell r="F6300" t="str">
            <v>C.DC.</v>
          </cell>
          <cell r="G6300" t="str">
            <v>-</v>
          </cell>
        </row>
        <row r="6301">
          <cell r="A6301">
            <v>232108114</v>
          </cell>
          <cell r="B6301" t="str">
            <v>Trichilia quadrijuga Kunth</v>
          </cell>
          <cell r="C6301" t="str">
            <v>Meliaceae</v>
          </cell>
          <cell r="D6301" t="str">
            <v>Trichilia</v>
          </cell>
          <cell r="E6301" t="str">
            <v>quadrijuga</v>
          </cell>
          <cell r="F6301" t="str">
            <v>Kunth</v>
          </cell>
          <cell r="G6301" t="str">
            <v>-</v>
          </cell>
        </row>
        <row r="6302">
          <cell r="A6302">
            <v>232108115</v>
          </cell>
          <cell r="B6302" t="str">
            <v>Trichilia rubra C.DC.</v>
          </cell>
          <cell r="C6302" t="str">
            <v>Meliaceae</v>
          </cell>
          <cell r="D6302" t="str">
            <v>Trichilia</v>
          </cell>
          <cell r="E6302" t="str">
            <v>rubra</v>
          </cell>
          <cell r="F6302" t="str">
            <v>C.DC.</v>
          </cell>
          <cell r="G6302" t="str">
            <v>Trupillo</v>
          </cell>
        </row>
        <row r="6303">
          <cell r="A6303">
            <v>232108116</v>
          </cell>
          <cell r="B6303" t="str">
            <v>Trichilia schomburgkii C.DC.</v>
          </cell>
          <cell r="C6303" t="str">
            <v>Meliaceae</v>
          </cell>
          <cell r="D6303" t="str">
            <v>Trichilia</v>
          </cell>
          <cell r="E6303" t="str">
            <v>schomburgkii</v>
          </cell>
          <cell r="F6303" t="str">
            <v>C.DC.</v>
          </cell>
          <cell r="G6303" t="str">
            <v>Pintado | Oropo</v>
          </cell>
        </row>
        <row r="6304">
          <cell r="A6304">
            <v>232108117</v>
          </cell>
          <cell r="B6304" t="str">
            <v>Trichilia septentrionalis C.DC.</v>
          </cell>
          <cell r="C6304" t="str">
            <v>Meliaceae</v>
          </cell>
          <cell r="D6304" t="str">
            <v>Trichilia</v>
          </cell>
          <cell r="E6304" t="str">
            <v>septentrionalis</v>
          </cell>
          <cell r="F6304" t="str">
            <v>C.DC.</v>
          </cell>
          <cell r="G6304" t="str">
            <v>Bilibili | Cedro | Fono negro</v>
          </cell>
        </row>
        <row r="6305">
          <cell r="A6305">
            <v>232108118</v>
          </cell>
          <cell r="B6305" t="str">
            <v>Trichilia singularis C.DC.</v>
          </cell>
          <cell r="C6305" t="str">
            <v>Meliaceae</v>
          </cell>
          <cell r="D6305" t="str">
            <v>Trichilia</v>
          </cell>
          <cell r="E6305" t="str">
            <v>singularis</v>
          </cell>
          <cell r="F6305" t="str">
            <v>C.DC.</v>
          </cell>
          <cell r="G6305" t="str">
            <v>-</v>
          </cell>
        </row>
        <row r="6306">
          <cell r="A6306">
            <v>232108119</v>
          </cell>
          <cell r="B6306" t="str">
            <v>Trichilia solitudinis Harms</v>
          </cell>
          <cell r="C6306" t="str">
            <v>Meliaceae</v>
          </cell>
          <cell r="D6306" t="str">
            <v>Trichilia</v>
          </cell>
          <cell r="E6306" t="str">
            <v>solitudinis</v>
          </cell>
          <cell r="F6306" t="str">
            <v>Harms</v>
          </cell>
          <cell r="G6306" t="str">
            <v>-</v>
          </cell>
        </row>
        <row r="6307">
          <cell r="A6307">
            <v>232108120</v>
          </cell>
          <cell r="B6307" t="str">
            <v>Trichilia stipitata T.D.Penn.</v>
          </cell>
          <cell r="C6307" t="str">
            <v>Meliaceae</v>
          </cell>
          <cell r="D6307" t="str">
            <v>Trichilia</v>
          </cell>
          <cell r="E6307" t="str">
            <v>stipitata</v>
          </cell>
          <cell r="F6307" t="str">
            <v>T.D.Penn.</v>
          </cell>
          <cell r="G6307" t="str">
            <v>-</v>
          </cell>
        </row>
        <row r="6308">
          <cell r="A6308">
            <v>232108121</v>
          </cell>
          <cell r="B6308" t="str">
            <v>Trichilia tuberculata (Triana &amp; Planch.) C.DC.</v>
          </cell>
          <cell r="C6308" t="str">
            <v>Meliaceae</v>
          </cell>
          <cell r="D6308" t="str">
            <v>Trichilia</v>
          </cell>
          <cell r="E6308" t="str">
            <v>tuberculata</v>
          </cell>
          <cell r="F6308" t="str">
            <v>(Triana &amp; Planch.) C.DC.</v>
          </cell>
          <cell r="G6308" t="str">
            <v>-</v>
          </cell>
        </row>
        <row r="6309">
          <cell r="A6309">
            <v>233100100</v>
          </cell>
          <cell r="B6309" t="str">
            <v>Abuta sp.</v>
          </cell>
          <cell r="C6309" t="str">
            <v>Menispermaceae</v>
          </cell>
          <cell r="D6309" t="str">
            <v>Abuta</v>
          </cell>
          <cell r="E6309" t="str">
            <v>sp.</v>
          </cell>
          <cell r="F6309" t="str">
            <v>-</v>
          </cell>
          <cell r="G6309" t="str">
            <v>Chilicaspi | Castaño</v>
          </cell>
        </row>
        <row r="6310">
          <cell r="A6310">
            <v>233100101</v>
          </cell>
          <cell r="B6310" t="str">
            <v>Abuta grandifolia (Mart.) Sandwith</v>
          </cell>
          <cell r="C6310" t="str">
            <v>Menispermaceae</v>
          </cell>
          <cell r="D6310" t="str">
            <v>Abuta</v>
          </cell>
          <cell r="E6310" t="str">
            <v>grandifolia</v>
          </cell>
          <cell r="F6310" t="str">
            <v>(Mart.) Sandwith</v>
          </cell>
          <cell r="G6310" t="str">
            <v>-</v>
          </cell>
        </row>
        <row r="6311">
          <cell r="A6311">
            <v>233100102</v>
          </cell>
          <cell r="B6311" t="str">
            <v>Abuta grisebachii Triana &amp; Planch.</v>
          </cell>
          <cell r="C6311" t="str">
            <v>Menispermaceae</v>
          </cell>
          <cell r="D6311" t="str">
            <v>Abuta</v>
          </cell>
          <cell r="E6311" t="str">
            <v>grisebachii</v>
          </cell>
          <cell r="F6311" t="str">
            <v>Triana &amp; Planch.</v>
          </cell>
          <cell r="G6311" t="str">
            <v>-</v>
          </cell>
        </row>
        <row r="6312">
          <cell r="A6312">
            <v>233100103</v>
          </cell>
          <cell r="B6312" t="str">
            <v>Abuta imene (Mart.) Eichler</v>
          </cell>
          <cell r="C6312" t="str">
            <v>Menispermaceae</v>
          </cell>
          <cell r="D6312" t="str">
            <v>Abuta</v>
          </cell>
          <cell r="E6312" t="str">
            <v>imene</v>
          </cell>
          <cell r="F6312" t="str">
            <v>(Mart.) Eichler</v>
          </cell>
          <cell r="G6312" t="str">
            <v>-</v>
          </cell>
        </row>
        <row r="6313">
          <cell r="A6313">
            <v>233100104</v>
          </cell>
          <cell r="B6313" t="str">
            <v>Abuta obovata Diels</v>
          </cell>
          <cell r="C6313" t="str">
            <v>Menispermaceae</v>
          </cell>
          <cell r="D6313" t="str">
            <v>Abuta</v>
          </cell>
          <cell r="E6313" t="str">
            <v>obovata</v>
          </cell>
          <cell r="F6313" t="str">
            <v>Diels</v>
          </cell>
          <cell r="G6313" t="str">
            <v>-</v>
          </cell>
        </row>
        <row r="6314">
          <cell r="A6314">
            <v>233100105</v>
          </cell>
          <cell r="B6314" t="str">
            <v>Abuta pahnii (Mart.) Krukoff &amp; Barneby</v>
          </cell>
          <cell r="C6314" t="str">
            <v>Menispermaceae</v>
          </cell>
          <cell r="D6314" t="str">
            <v>Abuta</v>
          </cell>
          <cell r="E6314" t="str">
            <v>pahnii</v>
          </cell>
          <cell r="F6314" t="str">
            <v>(Mart.) Krukoff &amp; Barneby</v>
          </cell>
          <cell r="G6314" t="str">
            <v>-</v>
          </cell>
        </row>
        <row r="6315">
          <cell r="A6315">
            <v>233100106</v>
          </cell>
          <cell r="B6315" t="str">
            <v>Abuta rufescens Aubl.</v>
          </cell>
          <cell r="C6315" t="str">
            <v>Menispermaceae</v>
          </cell>
          <cell r="D6315" t="str">
            <v>Abuta</v>
          </cell>
          <cell r="E6315" t="str">
            <v>rufescens</v>
          </cell>
          <cell r="F6315" t="str">
            <v>Aubl.</v>
          </cell>
          <cell r="G6315" t="str">
            <v>-</v>
          </cell>
        </row>
        <row r="6316">
          <cell r="A6316">
            <v>233100107</v>
          </cell>
          <cell r="B6316" t="str">
            <v>Abuta sandwithiana Krukoff &amp; Barneby</v>
          </cell>
          <cell r="C6316" t="str">
            <v>Menispermaceae</v>
          </cell>
          <cell r="D6316" t="str">
            <v>Abuta</v>
          </cell>
          <cell r="E6316" t="str">
            <v>sandwithiana</v>
          </cell>
          <cell r="F6316" t="str">
            <v>Krukoff &amp; Barneby</v>
          </cell>
          <cell r="G6316" t="str">
            <v>-</v>
          </cell>
        </row>
        <row r="6317">
          <cell r="A6317">
            <v>233100108</v>
          </cell>
          <cell r="B6317" t="str">
            <v>Abuta solimoesensis Krukoff &amp; Barneby</v>
          </cell>
          <cell r="C6317" t="str">
            <v>Menispermaceae</v>
          </cell>
          <cell r="D6317" t="str">
            <v>Abuta</v>
          </cell>
          <cell r="E6317" t="str">
            <v>solimoesensis</v>
          </cell>
          <cell r="F6317" t="str">
            <v>Krukoff &amp; Barneby</v>
          </cell>
          <cell r="G6317" t="str">
            <v>-</v>
          </cell>
        </row>
        <row r="6318">
          <cell r="A6318">
            <v>233100109</v>
          </cell>
          <cell r="B6318" t="str">
            <v>Abuta vaupesensis Krukoff &amp; Barneby</v>
          </cell>
          <cell r="C6318" t="str">
            <v>Menispermaceae</v>
          </cell>
          <cell r="D6318" t="str">
            <v>Abuta</v>
          </cell>
          <cell r="E6318" t="str">
            <v>vaupesensis</v>
          </cell>
          <cell r="F6318" t="str">
            <v>Krukoff &amp; Barneby</v>
          </cell>
          <cell r="G6318" t="str">
            <v>-</v>
          </cell>
        </row>
        <row r="6319">
          <cell r="A6319">
            <v>233100110</v>
          </cell>
          <cell r="B6319" t="str">
            <v>Abuta verruculosa Krukoff &amp; Barneby</v>
          </cell>
          <cell r="C6319" t="str">
            <v>Menispermaceae</v>
          </cell>
          <cell r="D6319" t="str">
            <v>Abuta</v>
          </cell>
          <cell r="E6319" t="str">
            <v>verruculosa</v>
          </cell>
          <cell r="F6319" t="str">
            <v>Krukoff &amp; Barneby</v>
          </cell>
          <cell r="G6319" t="str">
            <v>-</v>
          </cell>
        </row>
        <row r="6320">
          <cell r="A6320">
            <v>233101100</v>
          </cell>
          <cell r="B6320" t="str">
            <v>Anomospermum sp.</v>
          </cell>
          <cell r="C6320" t="str">
            <v>Menispermaceae</v>
          </cell>
          <cell r="D6320" t="str">
            <v>Anomospermum</v>
          </cell>
          <cell r="E6320" t="str">
            <v>sp.</v>
          </cell>
          <cell r="F6320" t="str">
            <v>-</v>
          </cell>
          <cell r="G6320" t="str">
            <v>-</v>
          </cell>
        </row>
        <row r="6321">
          <cell r="A6321">
            <v>233101101</v>
          </cell>
          <cell r="B6321" t="str">
            <v>Anomospermum chloranthum Diels</v>
          </cell>
          <cell r="C6321" t="str">
            <v>Menispermaceae</v>
          </cell>
          <cell r="D6321" t="str">
            <v>Anomospermum</v>
          </cell>
          <cell r="E6321" t="str">
            <v>chloranthum</v>
          </cell>
          <cell r="F6321" t="str">
            <v>Diels</v>
          </cell>
          <cell r="G6321" t="str">
            <v>-</v>
          </cell>
        </row>
        <row r="6322">
          <cell r="A6322">
            <v>233101102</v>
          </cell>
          <cell r="B6322" t="str">
            <v>Anomospermum reticulatum (Mart.) Eichler</v>
          </cell>
          <cell r="C6322" t="str">
            <v>Menispermaceae</v>
          </cell>
          <cell r="D6322" t="str">
            <v>Anomospermum</v>
          </cell>
          <cell r="E6322" t="str">
            <v>reticulatum</v>
          </cell>
          <cell r="F6322" t="str">
            <v>(Mart.) Eichler</v>
          </cell>
          <cell r="G6322" t="str">
            <v>-</v>
          </cell>
        </row>
        <row r="6323">
          <cell r="A6323">
            <v>233102100</v>
          </cell>
          <cell r="B6323" t="str">
            <v>Caryomene foveolata Barneby &amp; Krukoff</v>
          </cell>
          <cell r="C6323" t="str">
            <v>Menispermaceae</v>
          </cell>
          <cell r="D6323" t="str">
            <v>Caryomene</v>
          </cell>
          <cell r="E6323" t="str">
            <v>foveolata</v>
          </cell>
          <cell r="F6323" t="str">
            <v>Barneby &amp; Krukoff</v>
          </cell>
          <cell r="G6323" t="str">
            <v>-</v>
          </cell>
        </row>
        <row r="6324">
          <cell r="A6324">
            <v>233103100</v>
          </cell>
          <cell r="B6324" t="str">
            <v>Chondrodendron tomentosum Ruiz &amp; Pav.</v>
          </cell>
          <cell r="C6324" t="str">
            <v>Menispermaceae</v>
          </cell>
          <cell r="D6324" t="str">
            <v>Chondrodendron</v>
          </cell>
          <cell r="E6324" t="str">
            <v>tomentosum</v>
          </cell>
          <cell r="F6324" t="str">
            <v>Ruiz &amp; Pav.</v>
          </cell>
          <cell r="G6324" t="str">
            <v>-</v>
          </cell>
        </row>
        <row r="6325">
          <cell r="A6325">
            <v>233104100</v>
          </cell>
          <cell r="B6325" t="str">
            <v>Cissampelos sp.</v>
          </cell>
          <cell r="C6325" t="str">
            <v>Menispermaceae</v>
          </cell>
          <cell r="D6325" t="str">
            <v>Cissampelos</v>
          </cell>
          <cell r="E6325" t="str">
            <v>sp.</v>
          </cell>
          <cell r="F6325" t="str">
            <v>-</v>
          </cell>
          <cell r="G6325" t="str">
            <v>-</v>
          </cell>
        </row>
        <row r="6326">
          <cell r="A6326">
            <v>233104101</v>
          </cell>
          <cell r="B6326" t="str">
            <v>Cissampelos andromorpha DC.</v>
          </cell>
          <cell r="C6326" t="str">
            <v>Menispermaceae</v>
          </cell>
          <cell r="D6326" t="str">
            <v>Cissampelos</v>
          </cell>
          <cell r="E6326" t="str">
            <v>andromorpha</v>
          </cell>
          <cell r="F6326" t="str">
            <v>DC.</v>
          </cell>
          <cell r="G6326" t="str">
            <v>Bejuco de murcielago</v>
          </cell>
        </row>
        <row r="6327">
          <cell r="A6327">
            <v>233104102</v>
          </cell>
          <cell r="B6327" t="str">
            <v>Cissampelos grandifolia Triana &amp; Planch.</v>
          </cell>
          <cell r="C6327" t="str">
            <v>Menispermaceae</v>
          </cell>
          <cell r="D6327" t="str">
            <v>Cissampelos</v>
          </cell>
          <cell r="E6327" t="str">
            <v>grandifolia</v>
          </cell>
          <cell r="F6327" t="str">
            <v>Triana &amp; Planch.</v>
          </cell>
          <cell r="G6327" t="str">
            <v>-</v>
          </cell>
        </row>
        <row r="6328">
          <cell r="A6328">
            <v>233104103</v>
          </cell>
          <cell r="B6328" t="str">
            <v>Cissampelos laxiflora Moldenke</v>
          </cell>
          <cell r="C6328" t="str">
            <v>Menispermaceae</v>
          </cell>
          <cell r="D6328" t="str">
            <v>Cissampelos</v>
          </cell>
          <cell r="E6328" t="str">
            <v>laxiflora</v>
          </cell>
          <cell r="F6328" t="str">
            <v>Moldenke</v>
          </cell>
          <cell r="G6328" t="str">
            <v>-</v>
          </cell>
        </row>
        <row r="6329">
          <cell r="A6329">
            <v>233104104</v>
          </cell>
          <cell r="B6329" t="str">
            <v>Cissampelos ovalifolia DC.</v>
          </cell>
          <cell r="C6329" t="str">
            <v>Menispermaceae</v>
          </cell>
          <cell r="D6329" t="str">
            <v>Cissampelos</v>
          </cell>
          <cell r="E6329" t="str">
            <v>ovalifolia</v>
          </cell>
          <cell r="F6329" t="str">
            <v>DC.</v>
          </cell>
          <cell r="G6329" t="str">
            <v>-</v>
          </cell>
        </row>
        <row r="6330">
          <cell r="A6330">
            <v>233104105</v>
          </cell>
          <cell r="B6330" t="str">
            <v>Cissampelos tropaeolifolia DC.</v>
          </cell>
          <cell r="C6330" t="str">
            <v>Menispermaceae</v>
          </cell>
          <cell r="D6330" t="str">
            <v>Cissampelos</v>
          </cell>
          <cell r="E6330" t="str">
            <v>tropaeolifolia</v>
          </cell>
          <cell r="F6330" t="str">
            <v>DC.</v>
          </cell>
          <cell r="G6330" t="str">
            <v>-</v>
          </cell>
        </row>
        <row r="6331">
          <cell r="A6331">
            <v>233105100</v>
          </cell>
          <cell r="B6331" t="str">
            <v>Curarea sp.</v>
          </cell>
          <cell r="C6331" t="str">
            <v>Menispermaceae</v>
          </cell>
          <cell r="D6331" t="str">
            <v>Curarea</v>
          </cell>
          <cell r="E6331" t="str">
            <v>sp.</v>
          </cell>
          <cell r="F6331" t="str">
            <v>-</v>
          </cell>
          <cell r="G6331" t="str">
            <v>-</v>
          </cell>
        </row>
        <row r="6332">
          <cell r="A6332">
            <v>233105101</v>
          </cell>
          <cell r="B6332" t="str">
            <v>Curarea tecunarum Barneby &amp; Krukoff</v>
          </cell>
          <cell r="C6332" t="str">
            <v>Menispermaceae</v>
          </cell>
          <cell r="D6332" t="str">
            <v>Curarea</v>
          </cell>
          <cell r="E6332" t="str">
            <v>tecunarum</v>
          </cell>
          <cell r="F6332" t="str">
            <v>Barneby &amp; Krukoff</v>
          </cell>
          <cell r="G6332" t="str">
            <v>Curare</v>
          </cell>
        </row>
        <row r="6333">
          <cell r="A6333">
            <v>233105102</v>
          </cell>
          <cell r="B6333" t="str">
            <v>Curarea toxicofera (Wedd.) Barneby &amp; Krukoff</v>
          </cell>
          <cell r="C6333" t="str">
            <v>Menispermaceae</v>
          </cell>
          <cell r="D6333" t="str">
            <v>Curarea</v>
          </cell>
          <cell r="E6333" t="str">
            <v>toxicofera</v>
          </cell>
          <cell r="F6333" t="str">
            <v>(Wedd.) Barneby &amp; Krukoff</v>
          </cell>
          <cell r="G6333" t="str">
            <v>Veneno</v>
          </cell>
        </row>
        <row r="6334">
          <cell r="A6334">
            <v>233106100</v>
          </cell>
          <cell r="B6334" t="str">
            <v>Disciphania sp.</v>
          </cell>
          <cell r="C6334" t="str">
            <v>Menispermaceae</v>
          </cell>
          <cell r="D6334" t="str">
            <v>Disciphania</v>
          </cell>
          <cell r="E6334" t="str">
            <v>sp.</v>
          </cell>
          <cell r="F6334" t="str">
            <v>-</v>
          </cell>
          <cell r="G6334" t="str">
            <v>-</v>
          </cell>
        </row>
        <row r="6335">
          <cell r="A6335">
            <v>233106101</v>
          </cell>
          <cell r="B6335" t="str">
            <v>Disciphania ernstii Eichler</v>
          </cell>
          <cell r="C6335" t="str">
            <v>Menispermaceae</v>
          </cell>
          <cell r="D6335" t="str">
            <v>Disciphania</v>
          </cell>
          <cell r="E6335" t="str">
            <v>ernstii</v>
          </cell>
          <cell r="F6335" t="str">
            <v>Eichler</v>
          </cell>
          <cell r="G6335" t="str">
            <v>-</v>
          </cell>
        </row>
        <row r="6336">
          <cell r="A6336">
            <v>233106102</v>
          </cell>
          <cell r="B6336" t="str">
            <v>Disciphania lobata Eichler</v>
          </cell>
          <cell r="C6336" t="str">
            <v>Menispermaceae</v>
          </cell>
          <cell r="D6336" t="str">
            <v>Disciphania</v>
          </cell>
          <cell r="E6336" t="str">
            <v>lobata</v>
          </cell>
          <cell r="F6336" t="str">
            <v>Eichler</v>
          </cell>
          <cell r="G6336" t="str">
            <v>-</v>
          </cell>
        </row>
        <row r="6337">
          <cell r="A6337">
            <v>233107100</v>
          </cell>
          <cell r="B6337" t="str">
            <v>Elissarrhena solimoesana (Moldenke) Wei Wang &amp; R. Ortiz</v>
          </cell>
          <cell r="C6337" t="str">
            <v>Menispermaceae</v>
          </cell>
          <cell r="D6337" t="str">
            <v>Elissarrhena</v>
          </cell>
          <cell r="E6337" t="str">
            <v>solimoesana</v>
          </cell>
          <cell r="F6337" t="str">
            <v>(Moldenke) Wei Wang &amp; R. Ortiz</v>
          </cell>
          <cell r="G6337" t="str">
            <v>-</v>
          </cell>
        </row>
        <row r="6338">
          <cell r="A6338">
            <v>233108100</v>
          </cell>
          <cell r="B6338" t="str">
            <v>Odontocarya sp.</v>
          </cell>
          <cell r="C6338" t="str">
            <v>Menispermaceae</v>
          </cell>
          <cell r="D6338" t="str">
            <v>Odontocarya</v>
          </cell>
          <cell r="E6338" t="str">
            <v>sp.</v>
          </cell>
          <cell r="F6338" t="str">
            <v>-</v>
          </cell>
          <cell r="G6338" t="str">
            <v>Bejuco</v>
          </cell>
        </row>
        <row r="6339">
          <cell r="A6339">
            <v>233108101</v>
          </cell>
          <cell r="B6339" t="str">
            <v>Odontocarya dielsiana Barneby</v>
          </cell>
          <cell r="C6339" t="str">
            <v>Menispermaceae</v>
          </cell>
          <cell r="D6339" t="str">
            <v>Odontocarya</v>
          </cell>
          <cell r="E6339" t="str">
            <v>dielsiana</v>
          </cell>
          <cell r="F6339" t="str">
            <v>Barneby</v>
          </cell>
          <cell r="G6339" t="str">
            <v>-</v>
          </cell>
        </row>
        <row r="6340">
          <cell r="A6340">
            <v>233108102</v>
          </cell>
          <cell r="B6340" t="str">
            <v>Odontocarya emarginata Barneby</v>
          </cell>
          <cell r="C6340" t="str">
            <v>Menispermaceae</v>
          </cell>
          <cell r="D6340" t="str">
            <v>Odontocarya</v>
          </cell>
          <cell r="E6340" t="str">
            <v>emarginata</v>
          </cell>
          <cell r="F6340" t="str">
            <v>Barneby</v>
          </cell>
          <cell r="G6340" t="str">
            <v>-</v>
          </cell>
        </row>
        <row r="6341">
          <cell r="A6341">
            <v>233108103</v>
          </cell>
          <cell r="B6341" t="str">
            <v>Odontocarya macarenae Barneby</v>
          </cell>
          <cell r="C6341" t="str">
            <v>Menispermaceae</v>
          </cell>
          <cell r="D6341" t="str">
            <v>Odontocarya</v>
          </cell>
          <cell r="E6341" t="str">
            <v>macarenae</v>
          </cell>
          <cell r="F6341" t="str">
            <v>Barneby</v>
          </cell>
          <cell r="G6341" t="str">
            <v>-</v>
          </cell>
        </row>
        <row r="6342">
          <cell r="A6342">
            <v>233108104</v>
          </cell>
          <cell r="B6342" t="str">
            <v>Odontocarya micrantha (Diels) Barneby</v>
          </cell>
          <cell r="C6342" t="str">
            <v>Menispermaceae</v>
          </cell>
          <cell r="D6342" t="str">
            <v>Odontocarya</v>
          </cell>
          <cell r="E6342" t="str">
            <v>micrantha</v>
          </cell>
          <cell r="F6342" t="str">
            <v>(Diels) Barneby</v>
          </cell>
          <cell r="G6342" t="str">
            <v>-</v>
          </cell>
        </row>
        <row r="6343">
          <cell r="A6343">
            <v>233108105</v>
          </cell>
          <cell r="B6343" t="str">
            <v>Odontocarya petiolaris Barneby</v>
          </cell>
          <cell r="C6343" t="str">
            <v>Menispermaceae</v>
          </cell>
          <cell r="D6343" t="str">
            <v>Odontocarya</v>
          </cell>
          <cell r="E6343" t="str">
            <v>petiolaris</v>
          </cell>
          <cell r="F6343" t="str">
            <v>Barneby</v>
          </cell>
          <cell r="G6343" t="str">
            <v>-</v>
          </cell>
        </row>
        <row r="6344">
          <cell r="A6344">
            <v>233108106</v>
          </cell>
          <cell r="B6344" t="str">
            <v>Odontocarya tamoides (DC.) Miers</v>
          </cell>
          <cell r="C6344" t="str">
            <v>Menispermaceae</v>
          </cell>
          <cell r="D6344" t="str">
            <v>Odontocarya</v>
          </cell>
          <cell r="E6344" t="str">
            <v>tamoides</v>
          </cell>
          <cell r="F6344" t="str">
            <v>(DC.) Miers</v>
          </cell>
          <cell r="G6344" t="str">
            <v>-</v>
          </cell>
        </row>
        <row r="6345">
          <cell r="A6345">
            <v>233108107</v>
          </cell>
          <cell r="B6345" t="str">
            <v>Odontocarya tripetala Diels</v>
          </cell>
          <cell r="C6345" t="str">
            <v>Menispermaceae</v>
          </cell>
          <cell r="D6345" t="str">
            <v>Odontocarya</v>
          </cell>
          <cell r="E6345" t="str">
            <v>tripetala</v>
          </cell>
          <cell r="F6345" t="str">
            <v>Diels</v>
          </cell>
          <cell r="G6345" t="str">
            <v>-</v>
          </cell>
        </row>
        <row r="6346">
          <cell r="A6346">
            <v>233109100</v>
          </cell>
          <cell r="B6346" t="str">
            <v>Orthomene sp.</v>
          </cell>
          <cell r="C6346" t="str">
            <v>Menispermaceae</v>
          </cell>
          <cell r="D6346" t="str">
            <v>Orthomene</v>
          </cell>
          <cell r="E6346" t="str">
            <v>sp.</v>
          </cell>
          <cell r="F6346" t="str">
            <v>-</v>
          </cell>
          <cell r="G6346" t="str">
            <v>-</v>
          </cell>
        </row>
        <row r="6347">
          <cell r="A6347">
            <v>233109101</v>
          </cell>
          <cell r="B6347" t="str">
            <v>Orthomene hirsuta (Krukoff &amp; Moldenke) Barneby &amp; Krukoff</v>
          </cell>
          <cell r="C6347" t="str">
            <v>Menispermaceae</v>
          </cell>
          <cell r="D6347" t="str">
            <v>Orthomene</v>
          </cell>
          <cell r="E6347" t="str">
            <v>hirsuta</v>
          </cell>
          <cell r="F6347" t="str">
            <v>(Krukoff &amp; Moldenke) Barneby &amp; Krukoff</v>
          </cell>
          <cell r="G6347" t="str">
            <v>-</v>
          </cell>
        </row>
        <row r="6348">
          <cell r="A6348">
            <v>233109102</v>
          </cell>
          <cell r="B6348" t="str">
            <v>Orthomene schomburgkii (Miers) Barneby &amp; Krukoff</v>
          </cell>
          <cell r="C6348" t="str">
            <v>Menispermaceae</v>
          </cell>
          <cell r="D6348" t="str">
            <v>Orthomene</v>
          </cell>
          <cell r="E6348" t="str">
            <v>schomburgkii</v>
          </cell>
          <cell r="F6348" t="str">
            <v>(Miers) Barneby &amp; Krukoff</v>
          </cell>
          <cell r="G6348" t="str">
            <v>Bejuco de culebra</v>
          </cell>
        </row>
        <row r="6349">
          <cell r="A6349">
            <v>233109103</v>
          </cell>
          <cell r="B6349" t="str">
            <v>Orthomene verruculosa (Krukoff &amp; Barneby) Barneby &amp; Krukoff</v>
          </cell>
          <cell r="C6349" t="str">
            <v>Menispermaceae</v>
          </cell>
          <cell r="D6349" t="str">
            <v>Orthomene</v>
          </cell>
          <cell r="E6349" t="str">
            <v>verruculosa</v>
          </cell>
          <cell r="F6349" t="str">
            <v>(Krukoff &amp; Barneby) Barneby &amp; Krukoff</v>
          </cell>
          <cell r="G6349" t="str">
            <v>-</v>
          </cell>
        </row>
        <row r="6350">
          <cell r="A6350">
            <v>233110100</v>
          </cell>
          <cell r="B6350" t="str">
            <v>Sciadotenia sp.</v>
          </cell>
          <cell r="C6350" t="str">
            <v>Menispermaceae</v>
          </cell>
          <cell r="D6350" t="str">
            <v>Sciadotenia</v>
          </cell>
          <cell r="E6350" t="str">
            <v>sp.</v>
          </cell>
          <cell r="F6350" t="str">
            <v>-</v>
          </cell>
          <cell r="G6350" t="str">
            <v>-</v>
          </cell>
        </row>
        <row r="6351">
          <cell r="A6351">
            <v>233110101</v>
          </cell>
          <cell r="B6351" t="str">
            <v>Sciadotenia amazonica Eichler</v>
          </cell>
          <cell r="C6351" t="str">
            <v>Menispermaceae</v>
          </cell>
          <cell r="D6351" t="str">
            <v>Sciadotenia</v>
          </cell>
          <cell r="E6351" t="str">
            <v>amazonica</v>
          </cell>
          <cell r="F6351" t="str">
            <v>Eichler</v>
          </cell>
          <cell r="G6351" t="str">
            <v>-</v>
          </cell>
        </row>
        <row r="6352">
          <cell r="A6352">
            <v>233110102</v>
          </cell>
          <cell r="B6352" t="str">
            <v>Sciadotenia brachypoda Diels</v>
          </cell>
          <cell r="C6352" t="str">
            <v>Menispermaceae</v>
          </cell>
          <cell r="D6352" t="str">
            <v>Sciadotenia</v>
          </cell>
          <cell r="E6352" t="str">
            <v>brachypoda</v>
          </cell>
          <cell r="F6352" t="str">
            <v>Diels</v>
          </cell>
          <cell r="G6352" t="str">
            <v>-</v>
          </cell>
        </row>
        <row r="6353">
          <cell r="A6353">
            <v>233110103</v>
          </cell>
          <cell r="B6353" t="str">
            <v>Sciadotenia ramiflora Eichler</v>
          </cell>
          <cell r="C6353" t="str">
            <v>Menispermaceae</v>
          </cell>
          <cell r="D6353" t="str">
            <v>Sciadotenia</v>
          </cell>
          <cell r="E6353" t="str">
            <v>ramiflora</v>
          </cell>
          <cell r="F6353" t="str">
            <v>Eichler</v>
          </cell>
          <cell r="G6353" t="str">
            <v>-</v>
          </cell>
        </row>
        <row r="6354">
          <cell r="A6354">
            <v>233110104</v>
          </cell>
          <cell r="B6354" t="str">
            <v>Sciadotenia toxifera Krukoff &amp; A.C.Sm.</v>
          </cell>
          <cell r="C6354" t="str">
            <v>Menispermaceae</v>
          </cell>
          <cell r="D6354" t="str">
            <v>Sciadotenia</v>
          </cell>
          <cell r="E6354" t="str">
            <v>toxifera</v>
          </cell>
          <cell r="F6354" t="str">
            <v>Krukoff &amp; A.C.Sm.</v>
          </cell>
          <cell r="G6354" t="str">
            <v>-</v>
          </cell>
        </row>
        <row r="6355">
          <cell r="A6355">
            <v>233111100</v>
          </cell>
          <cell r="B6355" t="str">
            <v>Telitoxicum sp.</v>
          </cell>
          <cell r="C6355" t="str">
            <v>Menispermaceae</v>
          </cell>
          <cell r="D6355" t="str">
            <v>Telitoxicum</v>
          </cell>
          <cell r="E6355" t="str">
            <v>sp.</v>
          </cell>
          <cell r="F6355" t="str">
            <v>-</v>
          </cell>
          <cell r="G6355" t="str">
            <v>-</v>
          </cell>
        </row>
        <row r="6356">
          <cell r="A6356">
            <v>233111101</v>
          </cell>
          <cell r="B6356" t="str">
            <v>Telitoxicum krukovii Moldenke</v>
          </cell>
          <cell r="C6356" t="str">
            <v>Menispermaceae</v>
          </cell>
          <cell r="D6356" t="str">
            <v>Telitoxicum</v>
          </cell>
          <cell r="E6356" t="str">
            <v>krukovii</v>
          </cell>
          <cell r="F6356" t="str">
            <v>Moldenke</v>
          </cell>
          <cell r="G6356" t="str">
            <v>Picón</v>
          </cell>
        </row>
        <row r="6357">
          <cell r="A6357">
            <v>233111102</v>
          </cell>
          <cell r="B6357" t="str">
            <v>Telitoxicum minutiflorum (Diels) Moldenke</v>
          </cell>
          <cell r="C6357" t="str">
            <v>Menispermaceae</v>
          </cell>
          <cell r="D6357" t="str">
            <v>Telitoxicum</v>
          </cell>
          <cell r="E6357" t="str">
            <v>minutiflorum</v>
          </cell>
          <cell r="F6357" t="str">
            <v>(Diels) Moldenke</v>
          </cell>
          <cell r="G6357" t="str">
            <v>-</v>
          </cell>
        </row>
        <row r="6358">
          <cell r="A6358">
            <v>233111103</v>
          </cell>
          <cell r="B6358" t="str">
            <v>Telitoxicum negroense (Krukoff &amp; Moldenke) Krukoff</v>
          </cell>
          <cell r="C6358" t="str">
            <v>Menispermaceae</v>
          </cell>
          <cell r="D6358" t="str">
            <v>Telitoxicum</v>
          </cell>
          <cell r="E6358" t="str">
            <v>negroense</v>
          </cell>
          <cell r="F6358" t="str">
            <v>(Krukoff &amp; Moldenke) Krukoff</v>
          </cell>
          <cell r="G6358" t="str">
            <v>-</v>
          </cell>
        </row>
        <row r="6359">
          <cell r="A6359">
            <v>233111104</v>
          </cell>
          <cell r="B6359" t="str">
            <v>Telitoxicum peruvianum Moldenke</v>
          </cell>
          <cell r="C6359" t="str">
            <v>Menispermaceae</v>
          </cell>
          <cell r="D6359" t="str">
            <v>Telitoxicum</v>
          </cell>
          <cell r="E6359" t="str">
            <v>peruvianum</v>
          </cell>
          <cell r="F6359" t="str">
            <v>Moldenke</v>
          </cell>
          <cell r="G6359" t="str">
            <v>-</v>
          </cell>
        </row>
        <row r="6360">
          <cell r="A6360">
            <v>234100100</v>
          </cell>
          <cell r="B6360" t="str">
            <v>Nymphoides indica (L.) Kuntze</v>
          </cell>
          <cell r="C6360" t="str">
            <v>Menyanthaceae</v>
          </cell>
          <cell r="D6360" t="str">
            <v>Nymphoides</v>
          </cell>
          <cell r="E6360" t="str">
            <v>indica</v>
          </cell>
          <cell r="F6360" t="str">
            <v>(L.) Kuntze</v>
          </cell>
          <cell r="G6360" t="str">
            <v>Loto | Corazon de agua | Marite</v>
          </cell>
        </row>
        <row r="6361">
          <cell r="A6361">
            <v>235100100</v>
          </cell>
          <cell r="B6361" t="str">
            <v>Metaxya sp.</v>
          </cell>
          <cell r="C6361" t="str">
            <v>Metaxyaceae</v>
          </cell>
          <cell r="D6361" t="str">
            <v>Metaxya</v>
          </cell>
          <cell r="E6361" t="str">
            <v>sp.</v>
          </cell>
          <cell r="F6361" t="str">
            <v>-</v>
          </cell>
          <cell r="G6361" t="str">
            <v>-</v>
          </cell>
        </row>
        <row r="6362">
          <cell r="A6362">
            <v>235100101</v>
          </cell>
          <cell r="B6362" t="str">
            <v>Metaxya lanosa A.R.Sm. &amp; Tuomisto</v>
          </cell>
          <cell r="C6362" t="str">
            <v>Metaxyaceae</v>
          </cell>
          <cell r="D6362" t="str">
            <v>Metaxya</v>
          </cell>
          <cell r="E6362" t="str">
            <v>lanosa</v>
          </cell>
          <cell r="F6362" t="str">
            <v>A.R.Sm. &amp; Tuomisto</v>
          </cell>
          <cell r="G6362" t="str">
            <v>-</v>
          </cell>
        </row>
        <row r="6363">
          <cell r="A6363">
            <v>235100102</v>
          </cell>
          <cell r="B6363" t="str">
            <v>Metaxya rostrata (Kunth) C.Presl</v>
          </cell>
          <cell r="C6363" t="str">
            <v>Metaxyaceae</v>
          </cell>
          <cell r="D6363" t="str">
            <v>Metaxya</v>
          </cell>
          <cell r="E6363" t="str">
            <v>rostrata</v>
          </cell>
          <cell r="F6363" t="str">
            <v>(Kunth) C.Presl</v>
          </cell>
          <cell r="G6363" t="str">
            <v>-</v>
          </cell>
        </row>
        <row r="6364">
          <cell r="A6364">
            <v>236100100</v>
          </cell>
          <cell r="B6364" t="str">
            <v>Metteniusa tessmanniana (Sleumer) Sleumer</v>
          </cell>
          <cell r="C6364" t="str">
            <v>Metteniusaceae</v>
          </cell>
          <cell r="D6364" t="str">
            <v>Metteniusa</v>
          </cell>
          <cell r="E6364" t="str">
            <v>tessmanniana</v>
          </cell>
          <cell r="F6364" t="str">
            <v>(Sleumer) Sleumer</v>
          </cell>
          <cell r="G6364" t="str">
            <v>Caimo lechozo | Guanábana</v>
          </cell>
        </row>
        <row r="6365">
          <cell r="A6365">
            <v>237100100</v>
          </cell>
          <cell r="B6365" t="str">
            <v>Glinus radiatus (Ruiz &amp; Pav.) Rohrb.</v>
          </cell>
          <cell r="C6365" t="str">
            <v>Molluginaceae</v>
          </cell>
          <cell r="D6365" t="str">
            <v>Glinus</v>
          </cell>
          <cell r="E6365" t="str">
            <v>radiatus</v>
          </cell>
          <cell r="F6365" t="str">
            <v>(Ruiz &amp; Pav.) Rohrb.</v>
          </cell>
          <cell r="G6365" t="str">
            <v>-</v>
          </cell>
        </row>
        <row r="6366">
          <cell r="A6366">
            <v>237101100</v>
          </cell>
          <cell r="B6366" t="str">
            <v>Mollugo verticillata L.</v>
          </cell>
          <cell r="C6366" t="str">
            <v>Molluginaceae</v>
          </cell>
          <cell r="D6366" t="str">
            <v>Mollugo</v>
          </cell>
          <cell r="E6366" t="str">
            <v>verticillata</v>
          </cell>
          <cell r="F6366" t="str">
            <v>L.</v>
          </cell>
          <cell r="G6366" t="str">
            <v>-</v>
          </cell>
        </row>
        <row r="6367">
          <cell r="A6367">
            <v>238100100</v>
          </cell>
          <cell r="B6367" t="str">
            <v>Mollinedia sp.</v>
          </cell>
          <cell r="C6367" t="str">
            <v>Monimiaceae</v>
          </cell>
          <cell r="D6367" t="str">
            <v>Mollinedia</v>
          </cell>
          <cell r="E6367" t="str">
            <v>sp.</v>
          </cell>
          <cell r="F6367" t="str">
            <v>-</v>
          </cell>
          <cell r="G6367" t="str">
            <v>-</v>
          </cell>
        </row>
        <row r="6368">
          <cell r="A6368">
            <v>238100101</v>
          </cell>
          <cell r="B6368" t="str">
            <v>Mollinedia killipii J.F.Macbr.</v>
          </cell>
          <cell r="C6368" t="str">
            <v>Monimiaceae</v>
          </cell>
          <cell r="D6368" t="str">
            <v>Mollinedia</v>
          </cell>
          <cell r="E6368" t="str">
            <v>killipii</v>
          </cell>
          <cell r="F6368" t="str">
            <v>J.F.Macbr.</v>
          </cell>
          <cell r="G6368" t="str">
            <v>-</v>
          </cell>
        </row>
        <row r="6369">
          <cell r="A6369">
            <v>238100102</v>
          </cell>
          <cell r="B6369" t="str">
            <v>Mollinedia ovata Ruiz &amp; Pav.</v>
          </cell>
          <cell r="C6369" t="str">
            <v>Monimiaceae</v>
          </cell>
          <cell r="D6369" t="str">
            <v>Mollinedia</v>
          </cell>
          <cell r="E6369" t="str">
            <v>ovata</v>
          </cell>
          <cell r="F6369" t="str">
            <v>Ruiz &amp; Pav.</v>
          </cell>
          <cell r="G6369" t="str">
            <v>-</v>
          </cell>
        </row>
        <row r="6370">
          <cell r="A6370">
            <v>238100103</v>
          </cell>
          <cell r="B6370" t="str">
            <v>Mollinedia tomentosa (Benth.) Tul.</v>
          </cell>
          <cell r="C6370" t="str">
            <v>Monimiaceae</v>
          </cell>
          <cell r="D6370" t="str">
            <v>Mollinedia</v>
          </cell>
          <cell r="E6370" t="str">
            <v>tomentosa</v>
          </cell>
          <cell r="F6370" t="str">
            <v>(Benth.) Tul.</v>
          </cell>
          <cell r="G6370" t="str">
            <v>-</v>
          </cell>
        </row>
        <row r="6371">
          <cell r="A6371">
            <v>239100100</v>
          </cell>
          <cell r="B6371" t="str">
            <v>Artocarpus altilis (Parkinson) Fosberg</v>
          </cell>
          <cell r="C6371" t="str">
            <v>Moraceae</v>
          </cell>
          <cell r="D6371" t="str">
            <v>Artocarpus</v>
          </cell>
          <cell r="E6371" t="str">
            <v>altilis</v>
          </cell>
          <cell r="F6371" t="str">
            <v>(Parkinson) Fosberg</v>
          </cell>
          <cell r="G6371" t="str">
            <v>Pan del norte | Frutapan | Árbol del pan</v>
          </cell>
        </row>
        <row r="6372">
          <cell r="A6372">
            <v>239101100</v>
          </cell>
          <cell r="B6372" t="str">
            <v>Batocarpus sp.</v>
          </cell>
          <cell r="C6372" t="str">
            <v>Moraceae</v>
          </cell>
          <cell r="D6372" t="str">
            <v>Batocarpus</v>
          </cell>
          <cell r="E6372" t="str">
            <v>sp.</v>
          </cell>
          <cell r="F6372" t="str">
            <v>-</v>
          </cell>
          <cell r="G6372" t="str">
            <v>-</v>
          </cell>
        </row>
        <row r="6373">
          <cell r="A6373">
            <v>239101101</v>
          </cell>
          <cell r="B6373" t="str">
            <v>Batocarpus amazonicus (Ducke) Fosberg</v>
          </cell>
          <cell r="C6373" t="str">
            <v>Moraceae</v>
          </cell>
          <cell r="D6373" t="str">
            <v>Batocarpus</v>
          </cell>
          <cell r="E6373" t="str">
            <v>amazonicus</v>
          </cell>
          <cell r="F6373" t="str">
            <v>(Ducke) Fosberg</v>
          </cell>
          <cell r="G6373" t="str">
            <v>-</v>
          </cell>
        </row>
        <row r="6374">
          <cell r="A6374">
            <v>239101102</v>
          </cell>
          <cell r="B6374" t="str">
            <v>Batocarpus orinocensis H.Karst.</v>
          </cell>
          <cell r="C6374" t="str">
            <v>Moraceae</v>
          </cell>
          <cell r="D6374" t="str">
            <v>Batocarpus</v>
          </cell>
          <cell r="E6374" t="str">
            <v>orinocensis</v>
          </cell>
          <cell r="F6374" t="str">
            <v>H.Karst.</v>
          </cell>
          <cell r="G6374" t="str">
            <v>Mano de tigre | Pierna de pisco | Árbol del pan | Árbol del pan de zambiko | Árbol del pan propio | Árbol del pan de danta | Árbol del pan de tigre | Lechero | anón lechoso</v>
          </cell>
        </row>
        <row r="6375">
          <cell r="A6375">
            <v>239102100</v>
          </cell>
          <cell r="B6375" t="str">
            <v>Brosimum sp.</v>
          </cell>
          <cell r="C6375" t="str">
            <v>Moraceae</v>
          </cell>
          <cell r="D6375" t="str">
            <v>Brosimum</v>
          </cell>
          <cell r="E6375" t="str">
            <v>sp.</v>
          </cell>
          <cell r="F6375" t="str">
            <v>-</v>
          </cell>
          <cell r="G6375" t="str">
            <v>Palo brasil  | Lechero rojo</v>
          </cell>
        </row>
        <row r="6376">
          <cell r="A6376">
            <v>239102101</v>
          </cell>
          <cell r="B6376" t="str">
            <v>Brosimum acutifolium Huber</v>
          </cell>
          <cell r="C6376" t="str">
            <v>Moraceae</v>
          </cell>
          <cell r="D6376" t="str">
            <v>Brosimum</v>
          </cell>
          <cell r="E6376" t="str">
            <v>acutifolium</v>
          </cell>
          <cell r="F6376" t="str">
            <v>Huber</v>
          </cell>
          <cell r="G6376" t="str">
            <v>-</v>
          </cell>
        </row>
        <row r="6377">
          <cell r="A6377">
            <v>239102102</v>
          </cell>
          <cell r="B6377" t="str">
            <v>Brosimum alicastrum Sw.</v>
          </cell>
          <cell r="C6377" t="str">
            <v>Moraceae</v>
          </cell>
          <cell r="D6377" t="str">
            <v>Brosimum</v>
          </cell>
          <cell r="E6377" t="str">
            <v>alicastrum</v>
          </cell>
          <cell r="F6377" t="str">
            <v>Sw.</v>
          </cell>
          <cell r="G6377" t="str">
            <v>Guáimaro</v>
          </cell>
        </row>
        <row r="6378">
          <cell r="A6378">
            <v>239102103</v>
          </cell>
          <cell r="B6378" t="str">
            <v>Brosimum guianense (Aubl.) Huber</v>
          </cell>
          <cell r="C6378" t="str">
            <v>Moraceae</v>
          </cell>
          <cell r="D6378" t="str">
            <v>Brosimum</v>
          </cell>
          <cell r="E6378" t="str">
            <v>guianense</v>
          </cell>
          <cell r="F6378" t="str">
            <v>(Aubl.) Huber</v>
          </cell>
          <cell r="G6378" t="str">
            <v>Chicle | Palo brasil | Palo de sangre</v>
          </cell>
        </row>
        <row r="6379">
          <cell r="A6379">
            <v>239102104</v>
          </cell>
          <cell r="B6379" t="str">
            <v>Brosimum lactescens (S.Moore) C.C.Berg</v>
          </cell>
          <cell r="C6379" t="str">
            <v>Moraceae</v>
          </cell>
          <cell r="D6379" t="str">
            <v>Brosimum</v>
          </cell>
          <cell r="E6379" t="str">
            <v>lactescens</v>
          </cell>
          <cell r="F6379" t="str">
            <v>(S.Moore) C.C.Berg</v>
          </cell>
          <cell r="G6379" t="str">
            <v>Arbol vaca | Leche perra | Leche chiva | Granadillo rojo</v>
          </cell>
        </row>
        <row r="6380">
          <cell r="A6380">
            <v>239102105</v>
          </cell>
          <cell r="B6380" t="str">
            <v>Brosimum longifolium Ducke</v>
          </cell>
          <cell r="C6380" t="str">
            <v>Moraceae</v>
          </cell>
          <cell r="D6380" t="str">
            <v>Brosimum</v>
          </cell>
          <cell r="E6380" t="str">
            <v>longifolium</v>
          </cell>
          <cell r="F6380" t="str">
            <v>Ducke</v>
          </cell>
          <cell r="G6380" t="str">
            <v>-</v>
          </cell>
        </row>
        <row r="6381">
          <cell r="A6381">
            <v>239102106</v>
          </cell>
          <cell r="B6381" t="str">
            <v>Brosimum melanopotamicum C.C.Berg</v>
          </cell>
          <cell r="C6381" t="str">
            <v>Moraceae</v>
          </cell>
          <cell r="D6381" t="str">
            <v>Brosimum</v>
          </cell>
          <cell r="E6381" t="str">
            <v>melanopotamicum</v>
          </cell>
          <cell r="F6381" t="str">
            <v>C.C.Berg</v>
          </cell>
          <cell r="G6381" t="str">
            <v>-</v>
          </cell>
        </row>
        <row r="6382">
          <cell r="A6382">
            <v>239102107</v>
          </cell>
          <cell r="B6382" t="str">
            <v>Brosimum parinarioides Ducke</v>
          </cell>
          <cell r="C6382" t="str">
            <v>Moraceae</v>
          </cell>
          <cell r="D6382" t="str">
            <v>Brosimum</v>
          </cell>
          <cell r="E6382" t="str">
            <v>parinarioides</v>
          </cell>
          <cell r="F6382" t="str">
            <v>Ducke</v>
          </cell>
          <cell r="G6382" t="str">
            <v>Baco | Lechero</v>
          </cell>
        </row>
        <row r="6383">
          <cell r="A6383">
            <v>239102108</v>
          </cell>
          <cell r="B6383" t="str">
            <v>Brosimum potabile Ducke</v>
          </cell>
          <cell r="C6383" t="str">
            <v>Moraceae</v>
          </cell>
          <cell r="D6383" t="str">
            <v>Brosimum</v>
          </cell>
          <cell r="E6383" t="str">
            <v>potabile</v>
          </cell>
          <cell r="F6383" t="str">
            <v>Ducke</v>
          </cell>
          <cell r="G6383" t="str">
            <v>Lechero rojo | Avichuri</v>
          </cell>
        </row>
        <row r="6384">
          <cell r="A6384">
            <v>239102109</v>
          </cell>
          <cell r="B6384" t="str">
            <v>Brosimum rubescens Taub.</v>
          </cell>
          <cell r="C6384" t="str">
            <v>Moraceae</v>
          </cell>
          <cell r="D6384" t="str">
            <v>Brosimum</v>
          </cell>
          <cell r="E6384" t="str">
            <v>rubescens</v>
          </cell>
          <cell r="F6384" t="str">
            <v>Taub.</v>
          </cell>
          <cell r="G6384" t="str">
            <v>Lechero rojo | Palosangre| Tururi | Granadillo rosado</v>
          </cell>
        </row>
        <row r="6385">
          <cell r="A6385">
            <v>239102110</v>
          </cell>
          <cell r="B6385" t="str">
            <v>Brosimum utile (Kunth) Oken</v>
          </cell>
          <cell r="C6385" t="str">
            <v>Moraceae</v>
          </cell>
          <cell r="D6385" t="str">
            <v>Brosimum</v>
          </cell>
          <cell r="E6385" t="str">
            <v>utile</v>
          </cell>
          <cell r="F6385" t="str">
            <v>(Kunth) Oken</v>
          </cell>
          <cell r="G6385" t="str">
            <v>Lechero | Vaco | Marimá | Vaco hoja pequeña | Paco brasil | Marimá | Sande</v>
          </cell>
        </row>
        <row r="6386">
          <cell r="A6386">
            <v>239103100</v>
          </cell>
          <cell r="B6386" t="str">
            <v>Castilla ulei Warb.</v>
          </cell>
          <cell r="C6386" t="str">
            <v>Moraceae</v>
          </cell>
          <cell r="D6386" t="str">
            <v>Castilla</v>
          </cell>
          <cell r="E6386" t="str">
            <v>ulei</v>
          </cell>
          <cell r="F6386" t="str">
            <v>Warb.</v>
          </cell>
          <cell r="G6386" t="str">
            <v>Caucho negro | Caucho</v>
          </cell>
        </row>
        <row r="6387">
          <cell r="A6387">
            <v>239104100</v>
          </cell>
          <cell r="B6387" t="str">
            <v>Clarisia sp.</v>
          </cell>
          <cell r="C6387" t="str">
            <v>Moraceae</v>
          </cell>
          <cell r="D6387" t="str">
            <v>Clarisia</v>
          </cell>
          <cell r="E6387" t="str">
            <v>sp.</v>
          </cell>
          <cell r="F6387" t="str">
            <v>-</v>
          </cell>
          <cell r="G6387" t="str">
            <v>Palo amarillo</v>
          </cell>
        </row>
        <row r="6388">
          <cell r="A6388">
            <v>239104101</v>
          </cell>
          <cell r="B6388" t="str">
            <v>Clarisia biflora Ruiz &amp; Pav.</v>
          </cell>
          <cell r="C6388" t="str">
            <v>Moraceae</v>
          </cell>
          <cell r="D6388" t="str">
            <v>Clarisia</v>
          </cell>
          <cell r="E6388" t="str">
            <v>biflora</v>
          </cell>
          <cell r="F6388" t="str">
            <v>Ruiz &amp; Pav.</v>
          </cell>
          <cell r="G6388" t="str">
            <v>Cauchillo</v>
          </cell>
        </row>
        <row r="6389">
          <cell r="A6389">
            <v>239104102</v>
          </cell>
          <cell r="B6389" t="str">
            <v>Clarisia ilicifolia (Spreng.) Lanj. &amp; Rossberg</v>
          </cell>
          <cell r="C6389" t="str">
            <v>Moraceae</v>
          </cell>
          <cell r="D6389" t="str">
            <v>Clarisia</v>
          </cell>
          <cell r="E6389" t="str">
            <v>ilicifolia</v>
          </cell>
          <cell r="F6389" t="str">
            <v>(Spreng.) Lanj. &amp; Rossberg</v>
          </cell>
          <cell r="G6389" t="str">
            <v>-</v>
          </cell>
        </row>
        <row r="6390">
          <cell r="A6390">
            <v>239104103</v>
          </cell>
          <cell r="B6390" t="str">
            <v>Clarisia racemosa Ruiz &amp; Pav.</v>
          </cell>
          <cell r="C6390" t="str">
            <v>Moraceae</v>
          </cell>
          <cell r="D6390" t="str">
            <v>Clarisia</v>
          </cell>
          <cell r="E6390" t="str">
            <v>racemosa</v>
          </cell>
          <cell r="F6390" t="str">
            <v>Ruiz &amp; Pav.</v>
          </cell>
          <cell r="G6390" t="str">
            <v>Juan soco de la sabana | Pela cara | Arracacho</v>
          </cell>
        </row>
        <row r="6391">
          <cell r="A6391">
            <v>239105100</v>
          </cell>
          <cell r="B6391" t="str">
            <v>Dorstenia sp.</v>
          </cell>
          <cell r="C6391" t="str">
            <v>Moraceae</v>
          </cell>
          <cell r="D6391" t="str">
            <v>Dorstenia</v>
          </cell>
          <cell r="E6391" t="str">
            <v>sp.</v>
          </cell>
          <cell r="F6391" t="str">
            <v>-</v>
          </cell>
          <cell r="G6391" t="str">
            <v>-</v>
          </cell>
        </row>
        <row r="6392">
          <cell r="A6392">
            <v>239105101</v>
          </cell>
          <cell r="B6392" t="str">
            <v>Dorstenia brasiliensis Lam.</v>
          </cell>
          <cell r="C6392" t="str">
            <v>Moraceae</v>
          </cell>
          <cell r="D6392" t="str">
            <v>Dorstenia</v>
          </cell>
          <cell r="E6392" t="str">
            <v>brasiliensis</v>
          </cell>
          <cell r="F6392" t="str">
            <v>Lam.</v>
          </cell>
          <cell r="G6392" t="str">
            <v>-</v>
          </cell>
        </row>
        <row r="6393">
          <cell r="A6393">
            <v>239105102</v>
          </cell>
          <cell r="B6393" t="str">
            <v>Dorstenia contrajerva L.</v>
          </cell>
          <cell r="C6393" t="str">
            <v>Moraceae</v>
          </cell>
          <cell r="D6393" t="str">
            <v>Dorstenia</v>
          </cell>
          <cell r="E6393" t="str">
            <v>contrajerva</v>
          </cell>
          <cell r="F6393" t="str">
            <v>L.</v>
          </cell>
          <cell r="G6393" t="str">
            <v>-</v>
          </cell>
        </row>
        <row r="6394">
          <cell r="A6394">
            <v>239106100</v>
          </cell>
          <cell r="B6394" t="str">
            <v>Ficus sp.</v>
          </cell>
          <cell r="C6394" t="str">
            <v>Moraceae</v>
          </cell>
          <cell r="D6394" t="str">
            <v>Ficus</v>
          </cell>
          <cell r="E6394" t="str">
            <v>sp.</v>
          </cell>
          <cell r="F6394" t="str">
            <v>-</v>
          </cell>
          <cell r="G6394" t="str">
            <v>Higueroncillo | Higuerón | Renaquillo | Matapalo | Marimá</v>
          </cell>
        </row>
        <row r="6395">
          <cell r="A6395">
            <v>239106101</v>
          </cell>
          <cell r="B6395" t="str">
            <v>Ficus aequatorialis Dugand</v>
          </cell>
          <cell r="C6395" t="str">
            <v>Moraceae</v>
          </cell>
          <cell r="D6395" t="str">
            <v>Ficus</v>
          </cell>
          <cell r="E6395" t="str">
            <v>aequatorialis</v>
          </cell>
          <cell r="F6395" t="str">
            <v>Dugand</v>
          </cell>
          <cell r="G6395" t="str">
            <v>-</v>
          </cell>
        </row>
        <row r="6396">
          <cell r="A6396">
            <v>239106102</v>
          </cell>
          <cell r="B6396" t="str">
            <v>Ficus albert-smithii Standl.</v>
          </cell>
          <cell r="C6396" t="str">
            <v>Moraceae</v>
          </cell>
          <cell r="D6396" t="str">
            <v>Ficus</v>
          </cell>
          <cell r="E6396" t="str">
            <v>albert-smithii</v>
          </cell>
          <cell r="F6396" t="str">
            <v>Standl.</v>
          </cell>
          <cell r="G6396" t="str">
            <v>-</v>
          </cell>
        </row>
        <row r="6397">
          <cell r="A6397">
            <v>239106103</v>
          </cell>
          <cell r="B6397" t="str">
            <v>Ficus amazonica (Miq.) Miq.</v>
          </cell>
          <cell r="C6397" t="str">
            <v>Moraceae</v>
          </cell>
          <cell r="D6397" t="str">
            <v>Ficus</v>
          </cell>
          <cell r="E6397" t="str">
            <v>amazonica</v>
          </cell>
          <cell r="F6397" t="str">
            <v>(Miq.) Miq.</v>
          </cell>
          <cell r="G6397" t="str">
            <v>Matapalo</v>
          </cell>
        </row>
        <row r="6398">
          <cell r="A6398">
            <v>239106104</v>
          </cell>
          <cell r="B6398" t="str">
            <v>Ficus americana Aubl.</v>
          </cell>
          <cell r="C6398" t="str">
            <v>Moraceae</v>
          </cell>
          <cell r="D6398" t="str">
            <v>Ficus</v>
          </cell>
          <cell r="E6398" t="str">
            <v>americana</v>
          </cell>
          <cell r="F6398" t="str">
            <v>Aubl.</v>
          </cell>
          <cell r="G6398" t="str">
            <v>Renaco | Higuerón | Matapalo | Matapalo | Pepero | Uvo</v>
          </cell>
        </row>
        <row r="6399">
          <cell r="A6399">
            <v>239106105</v>
          </cell>
          <cell r="B6399" t="str">
            <v>Ficus aurea Nutt.</v>
          </cell>
          <cell r="C6399" t="str">
            <v>Moraceae</v>
          </cell>
          <cell r="D6399" t="str">
            <v>Ficus</v>
          </cell>
          <cell r="E6399" t="str">
            <v>aurea</v>
          </cell>
          <cell r="F6399" t="str">
            <v>Nutt.</v>
          </cell>
          <cell r="G6399" t="str">
            <v>-</v>
          </cell>
        </row>
        <row r="6400">
          <cell r="A6400">
            <v>239106106</v>
          </cell>
          <cell r="B6400" t="str">
            <v>Ficus benjamina L.</v>
          </cell>
          <cell r="C6400" t="str">
            <v>Moraceae</v>
          </cell>
          <cell r="D6400" t="str">
            <v>Ficus</v>
          </cell>
          <cell r="E6400" t="str">
            <v>benjamina</v>
          </cell>
          <cell r="F6400" t="str">
            <v>L.</v>
          </cell>
          <cell r="G6400" t="str">
            <v>Ficus | Laurel | Falso laurel</v>
          </cell>
        </row>
        <row r="6401">
          <cell r="A6401">
            <v>239106107</v>
          </cell>
          <cell r="B6401" t="str">
            <v>Ficus caballina Standl.</v>
          </cell>
          <cell r="C6401" t="str">
            <v>Moraceae</v>
          </cell>
          <cell r="D6401" t="str">
            <v>Ficus</v>
          </cell>
          <cell r="E6401" t="str">
            <v>caballina</v>
          </cell>
          <cell r="F6401" t="str">
            <v>Standl.</v>
          </cell>
          <cell r="G6401" t="str">
            <v>Renaco</v>
          </cell>
        </row>
        <row r="6402">
          <cell r="A6402">
            <v>239106108</v>
          </cell>
          <cell r="B6402" t="str">
            <v>Ficus casapiensis (Miq.) Miq.</v>
          </cell>
          <cell r="C6402" t="str">
            <v>Moraceae</v>
          </cell>
          <cell r="D6402" t="str">
            <v>Ficus</v>
          </cell>
          <cell r="E6402" t="str">
            <v>casapiensis</v>
          </cell>
          <cell r="F6402" t="str">
            <v>(Miq.) Miq.</v>
          </cell>
          <cell r="G6402" t="str">
            <v>-</v>
          </cell>
        </row>
        <row r="6403">
          <cell r="A6403">
            <v>239106109</v>
          </cell>
          <cell r="B6403" t="str">
            <v>Ficus castellviana Dugand</v>
          </cell>
          <cell r="C6403" t="str">
            <v>Moraceae</v>
          </cell>
          <cell r="D6403" t="str">
            <v>Ficus</v>
          </cell>
          <cell r="E6403" t="str">
            <v>castellviana</v>
          </cell>
          <cell r="F6403" t="str">
            <v>Dugand</v>
          </cell>
          <cell r="G6403" t="str">
            <v>-</v>
          </cell>
        </row>
        <row r="6404">
          <cell r="A6404">
            <v>239106110</v>
          </cell>
          <cell r="B6404" t="str">
            <v>Ficus citrifolia Mill.</v>
          </cell>
          <cell r="C6404" t="str">
            <v>Moraceae</v>
          </cell>
          <cell r="D6404" t="str">
            <v>Ficus</v>
          </cell>
          <cell r="E6404" t="str">
            <v>citrifolia</v>
          </cell>
          <cell r="F6404" t="str">
            <v>Mill.</v>
          </cell>
          <cell r="G6404" t="str">
            <v>-</v>
          </cell>
        </row>
        <row r="6405">
          <cell r="A6405">
            <v>239106111</v>
          </cell>
          <cell r="B6405" t="str">
            <v>Ficus cuatrecasana Dugand</v>
          </cell>
          <cell r="C6405" t="str">
            <v>Moraceae</v>
          </cell>
          <cell r="D6405" t="str">
            <v>Ficus</v>
          </cell>
          <cell r="E6405" t="str">
            <v>cuatrecasana</v>
          </cell>
          <cell r="F6405" t="str">
            <v>Dugand</v>
          </cell>
          <cell r="G6405" t="str">
            <v>-</v>
          </cell>
        </row>
        <row r="6406">
          <cell r="A6406">
            <v>239106112</v>
          </cell>
          <cell r="B6406" t="str">
            <v>Ficus dendrocida Kunth</v>
          </cell>
          <cell r="C6406" t="str">
            <v>Moraceae</v>
          </cell>
          <cell r="D6406" t="str">
            <v>Ficus</v>
          </cell>
          <cell r="E6406" t="str">
            <v>dendrocida</v>
          </cell>
          <cell r="F6406" t="str">
            <v>Kunth</v>
          </cell>
          <cell r="G6406" t="str">
            <v>Renaco | matapalo</v>
          </cell>
        </row>
        <row r="6407">
          <cell r="A6407">
            <v>239106113</v>
          </cell>
          <cell r="B6407" t="str">
            <v>Ficus donnell-smithii Standl.</v>
          </cell>
          <cell r="C6407" t="str">
            <v>Moraceae</v>
          </cell>
          <cell r="D6407" t="str">
            <v>Ficus</v>
          </cell>
          <cell r="E6407" t="str">
            <v>donnell-smithii</v>
          </cell>
          <cell r="F6407" t="str">
            <v>Standl.</v>
          </cell>
          <cell r="G6407" t="str">
            <v>Matapalo</v>
          </cell>
        </row>
        <row r="6408">
          <cell r="A6408">
            <v>239106114</v>
          </cell>
          <cell r="B6408" t="str">
            <v>Ficus dulciaria Dugand</v>
          </cell>
          <cell r="C6408" t="str">
            <v>Moraceae</v>
          </cell>
          <cell r="D6408" t="str">
            <v>Ficus</v>
          </cell>
          <cell r="E6408" t="str">
            <v>dulciaria</v>
          </cell>
          <cell r="F6408" t="str">
            <v>Dugand</v>
          </cell>
          <cell r="G6408" t="str">
            <v>Higuerón</v>
          </cell>
        </row>
        <row r="6409">
          <cell r="A6409">
            <v>239106115</v>
          </cell>
          <cell r="B6409" t="str">
            <v>Ficus elastica Hornem.</v>
          </cell>
          <cell r="C6409" t="str">
            <v>Moraceae</v>
          </cell>
          <cell r="D6409" t="str">
            <v>Ficus</v>
          </cell>
          <cell r="E6409" t="str">
            <v>elastica</v>
          </cell>
          <cell r="F6409" t="str">
            <v>Hornem.</v>
          </cell>
          <cell r="G6409" t="str">
            <v>Caucho | Falso caucho</v>
          </cell>
        </row>
        <row r="6410">
          <cell r="A6410">
            <v>239106116</v>
          </cell>
          <cell r="B6410" t="str">
            <v>Ficus eximia Schott</v>
          </cell>
          <cell r="C6410" t="str">
            <v>Moraceae</v>
          </cell>
          <cell r="D6410" t="str">
            <v>Ficus</v>
          </cell>
          <cell r="E6410" t="str">
            <v>eximia</v>
          </cell>
          <cell r="F6410" t="str">
            <v>Schott</v>
          </cell>
          <cell r="G6410" t="str">
            <v>Yanchama rosada</v>
          </cell>
        </row>
        <row r="6411">
          <cell r="A6411">
            <v>239106117</v>
          </cell>
          <cell r="B6411" t="str">
            <v>Ficus gomelleira Kunth &amp; Bouché</v>
          </cell>
          <cell r="C6411" t="str">
            <v>Moraceae</v>
          </cell>
          <cell r="D6411" t="str">
            <v>Ficus</v>
          </cell>
          <cell r="E6411" t="str">
            <v>gomelleira</v>
          </cell>
          <cell r="F6411" t="str">
            <v>Kunth &amp; Bouché</v>
          </cell>
          <cell r="G6411" t="str">
            <v>Caucho | Higuerón</v>
          </cell>
        </row>
        <row r="6412">
          <cell r="A6412">
            <v>239106118</v>
          </cell>
          <cell r="B6412" t="str">
            <v>Ficus guianensis Ham.</v>
          </cell>
          <cell r="C6412" t="str">
            <v>Moraceae</v>
          </cell>
          <cell r="D6412" t="str">
            <v>Ficus</v>
          </cell>
          <cell r="E6412" t="str">
            <v>guianensis</v>
          </cell>
          <cell r="F6412" t="str">
            <v>Ham.</v>
          </cell>
          <cell r="G6412" t="str">
            <v>Higuerón</v>
          </cell>
        </row>
        <row r="6413">
          <cell r="A6413">
            <v>239106119</v>
          </cell>
          <cell r="B6413" t="str">
            <v>Ficus hebetifolia Dugand</v>
          </cell>
          <cell r="C6413" t="str">
            <v>Moraceae</v>
          </cell>
          <cell r="D6413" t="str">
            <v>Ficus</v>
          </cell>
          <cell r="E6413" t="str">
            <v>hebetifolia</v>
          </cell>
          <cell r="F6413" t="str">
            <v>Dugand</v>
          </cell>
          <cell r="G6413" t="str">
            <v>-</v>
          </cell>
        </row>
        <row r="6414">
          <cell r="A6414">
            <v>239106120</v>
          </cell>
          <cell r="B6414" t="str">
            <v>Ficus insipida Willd.</v>
          </cell>
          <cell r="C6414" t="str">
            <v>Moraceae</v>
          </cell>
          <cell r="D6414" t="str">
            <v>Ficus</v>
          </cell>
          <cell r="E6414" t="str">
            <v>insipida</v>
          </cell>
          <cell r="F6414" t="str">
            <v>Willd.</v>
          </cell>
          <cell r="G6414" t="str">
            <v>Higuerón | Ojé | Matapalo</v>
          </cell>
        </row>
        <row r="6415">
          <cell r="A6415">
            <v>239106121</v>
          </cell>
          <cell r="B6415" t="str">
            <v>Ficus krukovii Standl.</v>
          </cell>
          <cell r="C6415" t="str">
            <v>Moraceae</v>
          </cell>
          <cell r="D6415" t="str">
            <v>Ficus</v>
          </cell>
          <cell r="E6415" t="str">
            <v>krukovii</v>
          </cell>
          <cell r="F6415" t="str">
            <v>Standl.</v>
          </cell>
          <cell r="G6415" t="str">
            <v>Renaco | Higuerón</v>
          </cell>
        </row>
        <row r="6416">
          <cell r="A6416">
            <v>239106122</v>
          </cell>
          <cell r="B6416" t="str">
            <v>Ficus lauretana Vázq.Avila</v>
          </cell>
          <cell r="C6416" t="str">
            <v>Moraceae</v>
          </cell>
          <cell r="D6416" t="str">
            <v>Ficus</v>
          </cell>
          <cell r="E6416" t="str">
            <v>lauretana</v>
          </cell>
          <cell r="F6416" t="str">
            <v>Vázq.Avila</v>
          </cell>
          <cell r="G6416" t="str">
            <v>Renaco</v>
          </cell>
        </row>
        <row r="6417">
          <cell r="A6417">
            <v>239106123</v>
          </cell>
          <cell r="B6417" t="str">
            <v>Ficus macbridei Standl.</v>
          </cell>
          <cell r="C6417" t="str">
            <v>Moraceae</v>
          </cell>
          <cell r="D6417" t="str">
            <v>Ficus</v>
          </cell>
          <cell r="E6417" t="str">
            <v>macbridei</v>
          </cell>
          <cell r="F6417" t="str">
            <v>Standl.</v>
          </cell>
          <cell r="G6417" t="str">
            <v>-</v>
          </cell>
        </row>
        <row r="6418">
          <cell r="A6418">
            <v>239106124</v>
          </cell>
          <cell r="B6418" t="str">
            <v>Ficus malacocarpa Standl.</v>
          </cell>
          <cell r="C6418" t="str">
            <v>Moraceae</v>
          </cell>
          <cell r="D6418" t="str">
            <v>Ficus</v>
          </cell>
          <cell r="E6418" t="str">
            <v>malacocarpa</v>
          </cell>
          <cell r="F6418" t="str">
            <v>Standl.</v>
          </cell>
          <cell r="G6418" t="str">
            <v>-</v>
          </cell>
        </row>
        <row r="6419">
          <cell r="A6419">
            <v>239106125</v>
          </cell>
          <cell r="B6419" t="str">
            <v>Ficus mathewsii (Miq.) Miq.</v>
          </cell>
          <cell r="C6419" t="str">
            <v>Moraceae</v>
          </cell>
          <cell r="D6419" t="str">
            <v>Ficus</v>
          </cell>
          <cell r="E6419" t="str">
            <v>mathewsii</v>
          </cell>
          <cell r="F6419" t="str">
            <v>(Miq.) Miq.</v>
          </cell>
          <cell r="G6419" t="str">
            <v>Juan soco de alacrán</v>
          </cell>
        </row>
        <row r="6420">
          <cell r="A6420">
            <v>239106126</v>
          </cell>
          <cell r="B6420" t="str">
            <v>Ficus maxima Mill.</v>
          </cell>
          <cell r="C6420" t="str">
            <v>Moraceae</v>
          </cell>
          <cell r="D6420" t="str">
            <v>Ficus</v>
          </cell>
          <cell r="E6420" t="str">
            <v>maxima</v>
          </cell>
          <cell r="F6420" t="str">
            <v>Mill.</v>
          </cell>
          <cell r="G6420" t="str">
            <v>Higuerón | Abuelo de higuerón | Yanchama blanca</v>
          </cell>
        </row>
        <row r="6421">
          <cell r="A6421">
            <v>239106127</v>
          </cell>
          <cell r="B6421" t="str">
            <v>Ficus mollicula Pittier</v>
          </cell>
          <cell r="C6421" t="str">
            <v>Moraceae</v>
          </cell>
          <cell r="D6421" t="str">
            <v>Ficus</v>
          </cell>
          <cell r="E6421" t="str">
            <v>mollicula</v>
          </cell>
          <cell r="F6421" t="str">
            <v>Pittier</v>
          </cell>
          <cell r="G6421" t="str">
            <v>-</v>
          </cell>
        </row>
        <row r="6422">
          <cell r="A6422">
            <v>239106128</v>
          </cell>
          <cell r="B6422" t="str">
            <v>Ficus mutisii Dugand</v>
          </cell>
          <cell r="C6422" t="str">
            <v>Moraceae</v>
          </cell>
          <cell r="D6422" t="str">
            <v>Ficus</v>
          </cell>
          <cell r="E6422" t="str">
            <v>mutisii</v>
          </cell>
          <cell r="F6422" t="str">
            <v>Dugand</v>
          </cell>
          <cell r="G6422" t="str">
            <v>Matapalo</v>
          </cell>
        </row>
        <row r="6423">
          <cell r="A6423">
            <v>239106129</v>
          </cell>
          <cell r="B6423" t="str">
            <v>Ficus nymphaeifolia Mill.</v>
          </cell>
          <cell r="C6423" t="str">
            <v>Moraceae</v>
          </cell>
          <cell r="D6423" t="str">
            <v>Ficus</v>
          </cell>
          <cell r="E6423" t="str">
            <v>nymphaeifolia</v>
          </cell>
          <cell r="F6423" t="str">
            <v>Mill.</v>
          </cell>
          <cell r="G6423" t="str">
            <v>Copey | Matapalo | Caucha | Higuerona</v>
          </cell>
        </row>
        <row r="6424">
          <cell r="A6424">
            <v>239106130</v>
          </cell>
          <cell r="B6424" t="str">
            <v>Ficus obtusifolia Kunth</v>
          </cell>
          <cell r="C6424" t="str">
            <v>Moraceae</v>
          </cell>
          <cell r="D6424" t="str">
            <v>Ficus</v>
          </cell>
          <cell r="E6424" t="str">
            <v>obtusifolia</v>
          </cell>
          <cell r="F6424" t="str">
            <v>Kunth</v>
          </cell>
          <cell r="G6424" t="str">
            <v>Renaco | Higuerón | Yanchama</v>
          </cell>
        </row>
        <row r="6425">
          <cell r="A6425">
            <v>239106131</v>
          </cell>
          <cell r="B6425" t="str">
            <v>Ficus ocoana Dugand</v>
          </cell>
          <cell r="C6425" t="str">
            <v>Moraceae</v>
          </cell>
          <cell r="D6425" t="str">
            <v>Ficus</v>
          </cell>
          <cell r="E6425" t="str">
            <v>ocoana</v>
          </cell>
          <cell r="F6425" t="str">
            <v>Dugand</v>
          </cell>
          <cell r="G6425" t="str">
            <v>-</v>
          </cell>
        </row>
        <row r="6426">
          <cell r="A6426">
            <v>239106132</v>
          </cell>
          <cell r="B6426" t="str">
            <v>Ficus paludica Standl.</v>
          </cell>
          <cell r="C6426" t="str">
            <v>Moraceae</v>
          </cell>
          <cell r="D6426" t="str">
            <v>Ficus</v>
          </cell>
          <cell r="E6426" t="str">
            <v>paludica</v>
          </cell>
          <cell r="F6426" t="str">
            <v>Standl.</v>
          </cell>
          <cell r="G6426" t="str">
            <v>-</v>
          </cell>
        </row>
        <row r="6427">
          <cell r="A6427">
            <v>239106133</v>
          </cell>
          <cell r="B6427" t="str">
            <v>Ficus paraensis (Miq.) Miq.</v>
          </cell>
          <cell r="C6427" t="str">
            <v>Moraceae</v>
          </cell>
          <cell r="D6427" t="str">
            <v>Ficus</v>
          </cell>
          <cell r="E6427" t="str">
            <v>paraensis</v>
          </cell>
          <cell r="F6427" t="str">
            <v>(Miq.) Miq.</v>
          </cell>
          <cell r="G6427" t="str">
            <v>Renaco | Matapalo | Higueroncillo</v>
          </cell>
        </row>
        <row r="6428">
          <cell r="A6428">
            <v>239106134</v>
          </cell>
          <cell r="B6428" t="str">
            <v>Ficus pertusa L.f.</v>
          </cell>
          <cell r="C6428" t="str">
            <v>Moraceae</v>
          </cell>
          <cell r="D6428" t="str">
            <v>Ficus</v>
          </cell>
          <cell r="E6428" t="str">
            <v>pertusa</v>
          </cell>
          <cell r="F6428" t="str">
            <v>L.f.</v>
          </cell>
          <cell r="G6428" t="str">
            <v>Higueroncillo</v>
          </cell>
        </row>
        <row r="6429">
          <cell r="A6429">
            <v>239106135</v>
          </cell>
          <cell r="B6429" t="str">
            <v>Ficus piresiana Vázq.Avila &amp; C.C.Berg</v>
          </cell>
          <cell r="C6429" t="str">
            <v>Moraceae</v>
          </cell>
          <cell r="D6429" t="str">
            <v>Ficus</v>
          </cell>
          <cell r="E6429" t="str">
            <v>piresiana</v>
          </cell>
          <cell r="F6429" t="str">
            <v>Vázq.Avila &amp; C.C.Berg</v>
          </cell>
          <cell r="G6429" t="str">
            <v>Higuerón | Ojé</v>
          </cell>
        </row>
        <row r="6430">
          <cell r="A6430">
            <v>239106136</v>
          </cell>
          <cell r="B6430" t="str">
            <v>Ficus pulchella Schott ex Spreng.</v>
          </cell>
          <cell r="C6430" t="str">
            <v>Moraceae</v>
          </cell>
          <cell r="D6430" t="str">
            <v>Ficus</v>
          </cell>
          <cell r="E6430" t="str">
            <v>pulchella</v>
          </cell>
          <cell r="F6430" t="str">
            <v>Schott ex Spreng.</v>
          </cell>
          <cell r="G6430" t="str">
            <v>Palo de guayuco</v>
          </cell>
        </row>
        <row r="6431">
          <cell r="A6431">
            <v>239106137</v>
          </cell>
          <cell r="B6431" t="str">
            <v>Ficus retusa L.</v>
          </cell>
          <cell r="C6431" t="str">
            <v>Moraceae</v>
          </cell>
          <cell r="D6431" t="str">
            <v>Ficus</v>
          </cell>
          <cell r="E6431" t="str">
            <v>retusa</v>
          </cell>
          <cell r="F6431" t="str">
            <v>L.</v>
          </cell>
          <cell r="G6431" t="str">
            <v>-</v>
          </cell>
        </row>
        <row r="6432">
          <cell r="A6432">
            <v>239106138</v>
          </cell>
          <cell r="B6432" t="str">
            <v>Ficus schippii Standl.</v>
          </cell>
          <cell r="C6432" t="str">
            <v>Moraceae</v>
          </cell>
          <cell r="D6432" t="str">
            <v>Ficus</v>
          </cell>
          <cell r="E6432" t="str">
            <v>schippii</v>
          </cell>
          <cell r="F6432" t="str">
            <v>Standl.</v>
          </cell>
          <cell r="G6432" t="str">
            <v>-</v>
          </cell>
        </row>
        <row r="6433">
          <cell r="A6433">
            <v>239106139</v>
          </cell>
          <cell r="B6433" t="str">
            <v>Ficus schultesii Dugand</v>
          </cell>
          <cell r="C6433" t="str">
            <v>Moraceae</v>
          </cell>
          <cell r="D6433" t="str">
            <v>Ficus</v>
          </cell>
          <cell r="E6433" t="str">
            <v>schultesii</v>
          </cell>
          <cell r="F6433" t="str">
            <v>Dugand</v>
          </cell>
          <cell r="G6433" t="str">
            <v>-</v>
          </cell>
        </row>
        <row r="6434">
          <cell r="A6434">
            <v>239106140</v>
          </cell>
          <cell r="B6434" t="str">
            <v>Ficus sphenophylla Standl.</v>
          </cell>
          <cell r="C6434" t="str">
            <v>Moraceae</v>
          </cell>
          <cell r="D6434" t="str">
            <v>Ficus</v>
          </cell>
          <cell r="E6434" t="str">
            <v>sphenophylla</v>
          </cell>
          <cell r="F6434" t="str">
            <v>Standl.</v>
          </cell>
          <cell r="G6434" t="str">
            <v>Matapalo</v>
          </cell>
        </row>
        <row r="6435">
          <cell r="A6435">
            <v>239106141</v>
          </cell>
          <cell r="B6435" t="str">
            <v>Ficus tonduzii Standl.</v>
          </cell>
          <cell r="C6435" t="str">
            <v>Moraceae</v>
          </cell>
          <cell r="D6435" t="str">
            <v>Ficus</v>
          </cell>
          <cell r="E6435" t="str">
            <v>tonduzii</v>
          </cell>
          <cell r="F6435" t="str">
            <v>Standl.</v>
          </cell>
          <cell r="G6435" t="str">
            <v>Totobishco paruto</v>
          </cell>
        </row>
        <row r="6436">
          <cell r="A6436">
            <v>239106142</v>
          </cell>
          <cell r="B6436" t="str">
            <v>Ficus trapezicola Dugand</v>
          </cell>
          <cell r="C6436" t="str">
            <v>Moraceae</v>
          </cell>
          <cell r="D6436" t="str">
            <v>Ficus</v>
          </cell>
          <cell r="E6436" t="str">
            <v>trapezicola</v>
          </cell>
          <cell r="F6436" t="str">
            <v>Dugand</v>
          </cell>
          <cell r="G6436" t="str">
            <v>-</v>
          </cell>
        </row>
        <row r="6437">
          <cell r="A6437">
            <v>239106143</v>
          </cell>
          <cell r="B6437" t="str">
            <v>Ficus trigona L.f.</v>
          </cell>
          <cell r="C6437" t="str">
            <v>Moraceae</v>
          </cell>
          <cell r="D6437" t="str">
            <v>Ficus</v>
          </cell>
          <cell r="E6437" t="str">
            <v>trigona</v>
          </cell>
          <cell r="F6437" t="str">
            <v>L.f.</v>
          </cell>
          <cell r="G6437" t="str">
            <v>Caucho matapalo</v>
          </cell>
        </row>
        <row r="6438">
          <cell r="A6438">
            <v>239106144</v>
          </cell>
          <cell r="B6438" t="str">
            <v>Ficus ulei Rossberg</v>
          </cell>
          <cell r="C6438" t="str">
            <v>Moraceae</v>
          </cell>
          <cell r="D6438" t="str">
            <v>Ficus</v>
          </cell>
          <cell r="E6438" t="str">
            <v>ulei</v>
          </cell>
          <cell r="F6438" t="str">
            <v>Rossberg</v>
          </cell>
          <cell r="G6438" t="str">
            <v>-</v>
          </cell>
        </row>
        <row r="6439">
          <cell r="A6439">
            <v>239106145</v>
          </cell>
          <cell r="B6439" t="str">
            <v>Ficus yoponensis Desv.</v>
          </cell>
          <cell r="C6439" t="str">
            <v>Moraceae</v>
          </cell>
          <cell r="D6439" t="str">
            <v>Ficus</v>
          </cell>
          <cell r="E6439" t="str">
            <v>yoponensis</v>
          </cell>
          <cell r="F6439" t="str">
            <v>Desv.</v>
          </cell>
          <cell r="G6439" t="str">
            <v>-</v>
          </cell>
        </row>
        <row r="6440">
          <cell r="A6440">
            <v>239107100</v>
          </cell>
          <cell r="B6440" t="str">
            <v>Helianthostylis sp.</v>
          </cell>
          <cell r="C6440" t="str">
            <v>Moraceae</v>
          </cell>
          <cell r="D6440" t="str">
            <v>Helianthostylis</v>
          </cell>
          <cell r="E6440" t="str">
            <v>sp.</v>
          </cell>
          <cell r="F6440" t="str">
            <v>-</v>
          </cell>
          <cell r="G6440" t="str">
            <v>-</v>
          </cell>
        </row>
        <row r="6441">
          <cell r="A6441">
            <v>239107101</v>
          </cell>
          <cell r="B6441" t="str">
            <v>Helianthostylis sprucei Baill.</v>
          </cell>
          <cell r="C6441" t="str">
            <v>Moraceae</v>
          </cell>
          <cell r="D6441" t="str">
            <v>Helianthostylis</v>
          </cell>
          <cell r="E6441" t="str">
            <v>sprucei</v>
          </cell>
          <cell r="F6441" t="str">
            <v>Baill.</v>
          </cell>
          <cell r="G6441" t="str">
            <v>Piyu | Cafeto</v>
          </cell>
        </row>
        <row r="6442">
          <cell r="A6442">
            <v>239107102</v>
          </cell>
          <cell r="B6442" t="str">
            <v>Helianthostylis steyermarkii C.C.Berg</v>
          </cell>
          <cell r="C6442" t="str">
            <v>Moraceae</v>
          </cell>
          <cell r="D6442" t="str">
            <v>Helianthostylis</v>
          </cell>
          <cell r="E6442" t="str">
            <v>steyermarkii</v>
          </cell>
          <cell r="F6442" t="str">
            <v>C.C.Berg</v>
          </cell>
          <cell r="G6442" t="str">
            <v>-</v>
          </cell>
        </row>
        <row r="6443">
          <cell r="A6443">
            <v>239108100</v>
          </cell>
          <cell r="B6443" t="str">
            <v>Helicostylis sp.</v>
          </cell>
          <cell r="C6443" t="str">
            <v>Moraceae</v>
          </cell>
          <cell r="D6443" t="str">
            <v>Helicostylis</v>
          </cell>
          <cell r="E6443" t="str">
            <v>sp.</v>
          </cell>
          <cell r="F6443" t="str">
            <v>-</v>
          </cell>
          <cell r="G6443" t="str">
            <v>Candelo</v>
          </cell>
        </row>
        <row r="6444">
          <cell r="A6444">
            <v>239108101</v>
          </cell>
          <cell r="B6444" t="str">
            <v>Helicostylis elegans (J.F.Macbr.) C.C.Berg</v>
          </cell>
          <cell r="C6444" t="str">
            <v>Moraceae</v>
          </cell>
          <cell r="D6444" t="str">
            <v>Helicostylis</v>
          </cell>
          <cell r="E6444" t="str">
            <v>elegans</v>
          </cell>
          <cell r="F6444" t="str">
            <v>(J.F.Macbr.) C.C.Berg</v>
          </cell>
          <cell r="G6444" t="str">
            <v>-</v>
          </cell>
        </row>
        <row r="6445">
          <cell r="A6445">
            <v>239108102</v>
          </cell>
          <cell r="B6445" t="str">
            <v>Helicostylis heterotricha Ducke</v>
          </cell>
          <cell r="C6445" t="str">
            <v>Moraceae</v>
          </cell>
          <cell r="D6445" t="str">
            <v>Helicostylis</v>
          </cell>
          <cell r="E6445" t="str">
            <v>heterotricha</v>
          </cell>
          <cell r="F6445" t="str">
            <v>Ducke</v>
          </cell>
          <cell r="G6445" t="str">
            <v>Leche de cabra</v>
          </cell>
        </row>
        <row r="6446">
          <cell r="A6446">
            <v>239108103</v>
          </cell>
          <cell r="B6446" t="str">
            <v>Helicostylis scabra (J.F.Macbr.) C.C.Berg</v>
          </cell>
          <cell r="C6446" t="str">
            <v>Moraceae</v>
          </cell>
          <cell r="D6446" t="str">
            <v>Helicostylis</v>
          </cell>
          <cell r="E6446" t="str">
            <v>scabra</v>
          </cell>
          <cell r="F6446" t="str">
            <v>(J.F.Macbr.) C.C.Berg</v>
          </cell>
          <cell r="G6446" t="str">
            <v>Ojo de culebra | Raiberana | Palo sapo</v>
          </cell>
        </row>
        <row r="6447">
          <cell r="A6447">
            <v>239108104</v>
          </cell>
          <cell r="B6447" t="str">
            <v>Helicostylis tomentosa (Poepp. &amp; Endl.) Rusby</v>
          </cell>
          <cell r="C6447" t="str">
            <v>Moraceae</v>
          </cell>
          <cell r="D6447" t="str">
            <v>Helicostylis</v>
          </cell>
          <cell r="E6447" t="str">
            <v>tomentosa</v>
          </cell>
          <cell r="F6447" t="str">
            <v>(Poepp. &amp; Endl.) Rusby</v>
          </cell>
          <cell r="G6447" t="str">
            <v>Leche de chiva | Marce</v>
          </cell>
        </row>
        <row r="6448">
          <cell r="A6448">
            <v>239108105</v>
          </cell>
          <cell r="B6448" t="str">
            <v>Helicostylis tovarensis (Klotzsch &amp; H.Karst.) C.C.Berg</v>
          </cell>
          <cell r="C6448" t="str">
            <v>Moraceae</v>
          </cell>
          <cell r="D6448" t="str">
            <v>Helicostylis</v>
          </cell>
          <cell r="E6448" t="str">
            <v>tovarensis</v>
          </cell>
          <cell r="F6448" t="str">
            <v>(Klotzsch &amp; H.Karst.) C.C.Berg</v>
          </cell>
          <cell r="G6448" t="str">
            <v>-</v>
          </cell>
        </row>
        <row r="6449">
          <cell r="A6449">
            <v>239109100</v>
          </cell>
          <cell r="B6449" t="str">
            <v>Maclura tinctoria (L.) Steud.</v>
          </cell>
          <cell r="C6449" t="str">
            <v>Moraceae</v>
          </cell>
          <cell r="D6449" t="str">
            <v>Maclura</v>
          </cell>
          <cell r="E6449" t="str">
            <v>tinctoria</v>
          </cell>
          <cell r="F6449" t="str">
            <v>(L.) Steud.</v>
          </cell>
          <cell r="G6449" t="str">
            <v>Abrojo | Espino mora (Laurel mora) | Dinde</v>
          </cell>
        </row>
        <row r="6450">
          <cell r="A6450">
            <v>239110100</v>
          </cell>
          <cell r="B6450" t="str">
            <v>Maquira sp.</v>
          </cell>
          <cell r="C6450" t="str">
            <v>Moraceae</v>
          </cell>
          <cell r="D6450" t="str">
            <v>Maquira</v>
          </cell>
          <cell r="E6450" t="str">
            <v>sp.</v>
          </cell>
          <cell r="F6450" t="str">
            <v>-</v>
          </cell>
          <cell r="G6450" t="str">
            <v>-</v>
          </cell>
        </row>
        <row r="6451">
          <cell r="A6451">
            <v>239110101</v>
          </cell>
          <cell r="B6451" t="str">
            <v>Maquira calophylla (Poepp. &amp; Endl.) C.C.Berg</v>
          </cell>
          <cell r="C6451" t="str">
            <v>Moraceae</v>
          </cell>
          <cell r="D6451" t="str">
            <v>Maquira</v>
          </cell>
          <cell r="E6451" t="str">
            <v>calophylla</v>
          </cell>
          <cell r="F6451" t="str">
            <v>(Poepp. &amp; Endl.) C.C.Berg</v>
          </cell>
          <cell r="G6451" t="str">
            <v>-</v>
          </cell>
        </row>
        <row r="6452">
          <cell r="A6452">
            <v>239110102</v>
          </cell>
          <cell r="B6452" t="str">
            <v>Maquira coriacea (H.Karst.) C.C.Berg</v>
          </cell>
          <cell r="C6452" t="str">
            <v>Moraceae</v>
          </cell>
          <cell r="D6452" t="str">
            <v>Maquira</v>
          </cell>
          <cell r="E6452" t="str">
            <v>coriacea</v>
          </cell>
          <cell r="F6452" t="str">
            <v>(H.Karst.) C.C.Berg</v>
          </cell>
          <cell r="G6452" t="str">
            <v>Lechero | Lechechiva</v>
          </cell>
        </row>
        <row r="6453">
          <cell r="A6453">
            <v>239110103</v>
          </cell>
          <cell r="B6453" t="str">
            <v>Maquira guianensis Aubl.</v>
          </cell>
          <cell r="C6453" t="str">
            <v>Moraceae</v>
          </cell>
          <cell r="D6453" t="str">
            <v>Maquira</v>
          </cell>
          <cell r="E6453" t="str">
            <v>guianensis</v>
          </cell>
          <cell r="F6453" t="str">
            <v>Aubl.</v>
          </cell>
          <cell r="G6453" t="str">
            <v>-</v>
          </cell>
        </row>
        <row r="6454">
          <cell r="A6454">
            <v>239111100</v>
          </cell>
          <cell r="B6454" t="str">
            <v>Naucleopsis sp.</v>
          </cell>
          <cell r="C6454" t="str">
            <v>Moraceae</v>
          </cell>
          <cell r="D6454" t="str">
            <v>Naucleopsis</v>
          </cell>
          <cell r="E6454" t="str">
            <v>sp.</v>
          </cell>
          <cell r="F6454" t="str">
            <v>-</v>
          </cell>
          <cell r="G6454" t="str">
            <v>Gomo</v>
          </cell>
        </row>
        <row r="6455">
          <cell r="A6455">
            <v>239111101</v>
          </cell>
          <cell r="B6455" t="str">
            <v>Naucleopsis caloneura (Huber) Ducke</v>
          </cell>
          <cell r="C6455" t="str">
            <v>Moraceae</v>
          </cell>
          <cell r="D6455" t="str">
            <v>Naucleopsis</v>
          </cell>
          <cell r="E6455" t="str">
            <v>caloneura</v>
          </cell>
          <cell r="F6455" t="str">
            <v>(Huber) Ducke</v>
          </cell>
          <cell r="G6455" t="str">
            <v>Bentamiana</v>
          </cell>
        </row>
        <row r="6456">
          <cell r="A6456">
            <v>239111102</v>
          </cell>
          <cell r="B6456" t="str">
            <v>Naucleopsis concinna (Standl.) C.C.Berg</v>
          </cell>
          <cell r="C6456" t="str">
            <v>Moraceae</v>
          </cell>
          <cell r="D6456" t="str">
            <v>Naucleopsis</v>
          </cell>
          <cell r="E6456" t="str">
            <v>concinna</v>
          </cell>
          <cell r="F6456" t="str">
            <v>(Standl.) C.C.Berg</v>
          </cell>
          <cell r="G6456" t="str">
            <v>Pata de morrocoy | Pe de Jabutehí (Portugues)</v>
          </cell>
        </row>
        <row r="6457">
          <cell r="A6457">
            <v>239111103</v>
          </cell>
          <cell r="B6457" t="str">
            <v>Naucleopsis glabra Pittier</v>
          </cell>
          <cell r="C6457" t="str">
            <v>Moraceae</v>
          </cell>
          <cell r="D6457" t="str">
            <v>Naucleopsis</v>
          </cell>
          <cell r="E6457" t="str">
            <v>glabra</v>
          </cell>
          <cell r="F6457" t="str">
            <v>Pittier</v>
          </cell>
          <cell r="G6457" t="str">
            <v>Tuno | Semilla peluda</v>
          </cell>
        </row>
        <row r="6458">
          <cell r="A6458">
            <v>239111104</v>
          </cell>
          <cell r="B6458" t="str">
            <v>Naucleopsis herrerensis C.C.Berg</v>
          </cell>
          <cell r="C6458" t="str">
            <v>Moraceae</v>
          </cell>
          <cell r="D6458" t="str">
            <v>Naucleopsis</v>
          </cell>
          <cell r="E6458" t="str">
            <v>herrerensis</v>
          </cell>
          <cell r="F6458" t="str">
            <v>C.C.Berg</v>
          </cell>
          <cell r="G6458" t="str">
            <v>-</v>
          </cell>
        </row>
        <row r="6459">
          <cell r="A6459">
            <v>239111105</v>
          </cell>
          <cell r="B6459" t="str">
            <v>Naucleopsis humilis C.C.Berg</v>
          </cell>
          <cell r="C6459" t="str">
            <v>Moraceae</v>
          </cell>
          <cell r="D6459" t="str">
            <v>Naucleopsis</v>
          </cell>
          <cell r="E6459" t="str">
            <v>humilis</v>
          </cell>
          <cell r="F6459" t="str">
            <v>C.C.Berg</v>
          </cell>
          <cell r="G6459" t="str">
            <v>-</v>
          </cell>
        </row>
        <row r="6460">
          <cell r="A6460">
            <v>239111106</v>
          </cell>
          <cell r="B6460" t="str">
            <v>Naucleopsis imitans (Ducke) C.C.Berg</v>
          </cell>
          <cell r="C6460" t="str">
            <v>Moraceae</v>
          </cell>
          <cell r="D6460" t="str">
            <v>Naucleopsis</v>
          </cell>
          <cell r="E6460" t="str">
            <v>imitans</v>
          </cell>
          <cell r="F6460" t="str">
            <v>(Ducke) C.C.Berg</v>
          </cell>
          <cell r="G6460" t="str">
            <v>Chirimollo de Monte | Capinurí</v>
          </cell>
        </row>
        <row r="6461">
          <cell r="A6461">
            <v>239111107</v>
          </cell>
          <cell r="B6461" t="str">
            <v>Naucleopsis jamariensis C.C.Berg</v>
          </cell>
          <cell r="C6461" t="str">
            <v>Moraceae</v>
          </cell>
          <cell r="D6461" t="str">
            <v>Naucleopsis</v>
          </cell>
          <cell r="E6461" t="str">
            <v>jamariensis</v>
          </cell>
          <cell r="F6461" t="str">
            <v>C.C.Berg</v>
          </cell>
          <cell r="G6461" t="str">
            <v>-</v>
          </cell>
        </row>
        <row r="6462">
          <cell r="A6462">
            <v>239111108</v>
          </cell>
          <cell r="B6462" t="str">
            <v>Naucleopsis krukovii (Standl.) C.C.Berg</v>
          </cell>
          <cell r="C6462" t="str">
            <v>Moraceae</v>
          </cell>
          <cell r="D6462" t="str">
            <v>Naucleopsis</v>
          </cell>
          <cell r="E6462" t="str">
            <v>krukovii</v>
          </cell>
          <cell r="F6462" t="str">
            <v>(Standl.) C.C.Berg</v>
          </cell>
          <cell r="G6462" t="str">
            <v>Gomo</v>
          </cell>
        </row>
        <row r="6463">
          <cell r="A6463">
            <v>239111109</v>
          </cell>
          <cell r="B6463" t="str">
            <v>Naucleopsis oblongifolia (Kuhlm.) Carauta</v>
          </cell>
          <cell r="C6463" t="str">
            <v>Moraceae</v>
          </cell>
          <cell r="D6463" t="str">
            <v>Naucleopsis</v>
          </cell>
          <cell r="E6463" t="str">
            <v>oblongifolia</v>
          </cell>
          <cell r="F6463" t="str">
            <v>(Kuhlm.) Carauta</v>
          </cell>
          <cell r="G6463" t="str">
            <v>Bignede</v>
          </cell>
        </row>
        <row r="6464">
          <cell r="A6464">
            <v>239111110</v>
          </cell>
          <cell r="B6464" t="str">
            <v>Naucleopsis pseudonaga (Mildbr.) C.C.Berg</v>
          </cell>
          <cell r="C6464" t="str">
            <v>Moraceae</v>
          </cell>
          <cell r="D6464" t="str">
            <v>Naucleopsis</v>
          </cell>
          <cell r="E6464" t="str">
            <v>pseudonaga</v>
          </cell>
          <cell r="F6464" t="str">
            <v>(Mildbr.) C.C.Berg</v>
          </cell>
          <cell r="G6464" t="str">
            <v>-</v>
          </cell>
        </row>
        <row r="6465">
          <cell r="A6465">
            <v>239111111</v>
          </cell>
          <cell r="B6465" t="str">
            <v>Naucleopsis ternstroemiiflora (Mildbr.) C.C.Berg</v>
          </cell>
          <cell r="C6465" t="str">
            <v>Moraceae</v>
          </cell>
          <cell r="D6465" t="str">
            <v>Naucleopsis</v>
          </cell>
          <cell r="E6465" t="str">
            <v>ternstroemiiflora</v>
          </cell>
          <cell r="F6465" t="str">
            <v>(Mildbr.) C.C.Berg</v>
          </cell>
          <cell r="G6465" t="str">
            <v>-</v>
          </cell>
        </row>
        <row r="6466">
          <cell r="A6466">
            <v>239111112</v>
          </cell>
          <cell r="B6466" t="str">
            <v>Naucleopsis ulei (Warb.) Ducke</v>
          </cell>
          <cell r="C6466" t="str">
            <v>Moraceae</v>
          </cell>
          <cell r="D6466" t="str">
            <v>Naucleopsis</v>
          </cell>
          <cell r="E6466" t="str">
            <v>ulei</v>
          </cell>
          <cell r="F6466" t="str">
            <v>(Warb.) Ducke</v>
          </cell>
          <cell r="G6466" t="str">
            <v>Mano de tigre | Pamá | Cabeza de guacamaya</v>
          </cell>
        </row>
        <row r="6467">
          <cell r="A6467">
            <v>239112100</v>
          </cell>
          <cell r="B6467" t="str">
            <v>Perebea sp.</v>
          </cell>
          <cell r="C6467" t="str">
            <v>Moraceae</v>
          </cell>
          <cell r="D6467" t="str">
            <v>Perebea</v>
          </cell>
          <cell r="E6467" t="str">
            <v>sp.</v>
          </cell>
          <cell r="F6467" t="str">
            <v>-</v>
          </cell>
          <cell r="G6467" t="str">
            <v>Lechero</v>
          </cell>
        </row>
        <row r="6468">
          <cell r="A6468">
            <v>239112101</v>
          </cell>
          <cell r="B6468" t="str">
            <v>Perebea angustifolia (Poepp. &amp; Endl.) C.C.Berg</v>
          </cell>
          <cell r="C6468" t="str">
            <v>Moraceae</v>
          </cell>
          <cell r="D6468" t="str">
            <v>Perebea</v>
          </cell>
          <cell r="E6468" t="str">
            <v>angustifolia</v>
          </cell>
          <cell r="F6468" t="str">
            <v>(Poepp. &amp; Endl.) C.C.Berg</v>
          </cell>
          <cell r="G6468" t="str">
            <v>Capinurí</v>
          </cell>
        </row>
        <row r="6469">
          <cell r="A6469">
            <v>239112102</v>
          </cell>
          <cell r="B6469" t="str">
            <v>Perebea guianensis Aubl.</v>
          </cell>
          <cell r="C6469" t="str">
            <v>Moraceae</v>
          </cell>
          <cell r="D6469" t="str">
            <v>Perebea</v>
          </cell>
          <cell r="E6469" t="str">
            <v>guianensis</v>
          </cell>
          <cell r="F6469" t="str">
            <v>Aubl.</v>
          </cell>
          <cell r="G6469" t="str">
            <v>Palo diablo | vara santa | Echadui | Leche de Chiva | Leche chiva</v>
          </cell>
        </row>
        <row r="6470">
          <cell r="A6470">
            <v>239112103</v>
          </cell>
          <cell r="B6470" t="str">
            <v>Perebea longipedunculata C.C.Berg</v>
          </cell>
          <cell r="C6470" t="str">
            <v>Moraceae</v>
          </cell>
          <cell r="D6470" t="str">
            <v>Perebea</v>
          </cell>
          <cell r="E6470" t="str">
            <v>longipedunculata</v>
          </cell>
          <cell r="F6470" t="str">
            <v>C.C.Berg</v>
          </cell>
          <cell r="G6470" t="str">
            <v>Leche de Chiva</v>
          </cell>
        </row>
        <row r="6471">
          <cell r="A6471">
            <v>239112104</v>
          </cell>
          <cell r="B6471" t="str">
            <v>Perebea mennegae C.C.Berg</v>
          </cell>
          <cell r="C6471" t="str">
            <v>Moraceae</v>
          </cell>
          <cell r="D6471" t="str">
            <v>Perebea</v>
          </cell>
          <cell r="E6471" t="str">
            <v>mennegae</v>
          </cell>
          <cell r="F6471" t="str">
            <v>C.C.Berg</v>
          </cell>
          <cell r="G6471" t="str">
            <v>-</v>
          </cell>
        </row>
        <row r="6472">
          <cell r="A6472">
            <v>239112105</v>
          </cell>
          <cell r="B6472" t="str">
            <v>Perebea mollis (Poepp. &amp; Endl.) Huber</v>
          </cell>
          <cell r="C6472" t="str">
            <v>Moraceae</v>
          </cell>
          <cell r="D6472" t="str">
            <v>Perebea</v>
          </cell>
          <cell r="E6472" t="str">
            <v>mollis</v>
          </cell>
          <cell r="F6472" t="str">
            <v>(Poepp. &amp; Endl.) Huber</v>
          </cell>
          <cell r="G6472" t="str">
            <v>Nalga de araña de tierra</v>
          </cell>
        </row>
        <row r="6473">
          <cell r="A6473">
            <v>239112106</v>
          </cell>
          <cell r="B6473" t="str">
            <v>Perebea rubra (Trécul) C.C.Berg</v>
          </cell>
          <cell r="C6473" t="str">
            <v>Moraceae</v>
          </cell>
          <cell r="D6473" t="str">
            <v>Perebea</v>
          </cell>
          <cell r="E6473" t="str">
            <v>rubra</v>
          </cell>
          <cell r="F6473" t="str">
            <v>(Trécul) C.C.Berg</v>
          </cell>
          <cell r="G6473" t="str">
            <v>-</v>
          </cell>
        </row>
        <row r="6474">
          <cell r="A6474">
            <v>239112107</v>
          </cell>
          <cell r="B6474" t="str">
            <v>Perebea xanthochyma H.Karst.</v>
          </cell>
          <cell r="C6474" t="str">
            <v>Moraceae</v>
          </cell>
          <cell r="D6474" t="str">
            <v>Perebea</v>
          </cell>
          <cell r="E6474" t="str">
            <v>xanthochyma</v>
          </cell>
          <cell r="F6474" t="str">
            <v>H.Karst.</v>
          </cell>
          <cell r="G6474" t="str">
            <v>Lechoso | Leche perra | Leche chiva</v>
          </cell>
        </row>
        <row r="6475">
          <cell r="A6475">
            <v>239113100</v>
          </cell>
          <cell r="B6475" t="str">
            <v>Poulsenia armata (Miq.) Standl.</v>
          </cell>
          <cell r="C6475" t="str">
            <v>Moraceae</v>
          </cell>
          <cell r="D6475" t="str">
            <v>Poulsenia</v>
          </cell>
          <cell r="E6475" t="str">
            <v>armata</v>
          </cell>
          <cell r="F6475" t="str">
            <v>(Miq.) Standl.</v>
          </cell>
          <cell r="G6475" t="str">
            <v>Chontadurillo | Carbón</v>
          </cell>
        </row>
        <row r="6476">
          <cell r="A6476">
            <v>239114100</v>
          </cell>
          <cell r="B6476" t="str">
            <v>Pseudolmedia sp.</v>
          </cell>
          <cell r="C6476" t="str">
            <v>Moraceae</v>
          </cell>
          <cell r="D6476" t="str">
            <v>Pseudolmedia</v>
          </cell>
          <cell r="E6476" t="str">
            <v>sp.</v>
          </cell>
          <cell r="F6476" t="str">
            <v>-</v>
          </cell>
          <cell r="G6476" t="str">
            <v>-</v>
          </cell>
        </row>
        <row r="6477">
          <cell r="A6477">
            <v>239114101</v>
          </cell>
          <cell r="B6477" t="str">
            <v>Pseudolmedia laevigata Trécul</v>
          </cell>
          <cell r="C6477" t="str">
            <v>Moraceae</v>
          </cell>
          <cell r="D6477" t="str">
            <v>Pseudolmedia</v>
          </cell>
          <cell r="E6477" t="str">
            <v>laevigata</v>
          </cell>
          <cell r="F6477" t="str">
            <v>Trécul</v>
          </cell>
          <cell r="G6477" t="str">
            <v>Chinicua | Leche perra | Dale dale | Pamá | Pela cara | Capinurí</v>
          </cell>
        </row>
        <row r="6478">
          <cell r="A6478">
            <v>239114102</v>
          </cell>
          <cell r="B6478" t="str">
            <v>Pseudolmedia laevis (Ruiz &amp; Pav.) J.F.Macbr.</v>
          </cell>
          <cell r="C6478" t="str">
            <v>Moraceae</v>
          </cell>
          <cell r="D6478" t="str">
            <v>Pseudolmedia</v>
          </cell>
          <cell r="E6478" t="str">
            <v>laevis</v>
          </cell>
          <cell r="F6478" t="str">
            <v>(Ruiz &amp; Pav.) J.F.Macbr.</v>
          </cell>
          <cell r="G6478" t="str">
            <v>Cheñe | Leche chiva | Leche perra</v>
          </cell>
        </row>
        <row r="6479">
          <cell r="A6479">
            <v>239114103</v>
          </cell>
          <cell r="B6479" t="str">
            <v>Pseudolmedia macrophylla Trécul</v>
          </cell>
          <cell r="C6479" t="str">
            <v>Moraceae</v>
          </cell>
          <cell r="D6479" t="str">
            <v>Pseudolmedia</v>
          </cell>
          <cell r="E6479" t="str">
            <v>macrophylla</v>
          </cell>
          <cell r="F6479" t="str">
            <v>Trécul</v>
          </cell>
          <cell r="G6479" t="str">
            <v>-</v>
          </cell>
        </row>
        <row r="6480">
          <cell r="A6480">
            <v>239114104</v>
          </cell>
          <cell r="B6480" t="str">
            <v>Pseudolmedia obliqua (H.Karst.) Renner</v>
          </cell>
          <cell r="C6480" t="str">
            <v>Moraceae</v>
          </cell>
          <cell r="D6480" t="str">
            <v>Pseudolmedia</v>
          </cell>
          <cell r="E6480" t="str">
            <v>obliqua</v>
          </cell>
          <cell r="F6480" t="str">
            <v>(H.Karst.) Renner</v>
          </cell>
          <cell r="G6480" t="str">
            <v>-</v>
          </cell>
        </row>
        <row r="6481">
          <cell r="A6481">
            <v>239114105</v>
          </cell>
          <cell r="B6481" t="str">
            <v>Pseudolmedia rigida (Klotzsch &amp; H.Karst.) Cuatrec.</v>
          </cell>
          <cell r="C6481" t="str">
            <v>Moraceae</v>
          </cell>
          <cell r="D6481" t="str">
            <v>Pseudolmedia</v>
          </cell>
          <cell r="E6481" t="str">
            <v>rigida</v>
          </cell>
          <cell r="F6481" t="str">
            <v>(Klotzsch &amp; H.Karst.) Cuatrec.</v>
          </cell>
          <cell r="G6481" t="str">
            <v>Yumba</v>
          </cell>
        </row>
        <row r="6482">
          <cell r="A6482">
            <v>239115100</v>
          </cell>
          <cell r="B6482" t="str">
            <v>Sorocea sp.</v>
          </cell>
          <cell r="C6482" t="str">
            <v>Moraceae</v>
          </cell>
          <cell r="D6482" t="str">
            <v>Sorocea</v>
          </cell>
          <cell r="E6482" t="str">
            <v>sp.</v>
          </cell>
          <cell r="F6482" t="str">
            <v>-</v>
          </cell>
          <cell r="G6482" t="str">
            <v>Leche chiva</v>
          </cell>
        </row>
        <row r="6483">
          <cell r="A6483">
            <v>239115101</v>
          </cell>
          <cell r="B6483" t="str">
            <v>Sorocea briquetii J.F.Macbr.</v>
          </cell>
          <cell r="C6483" t="str">
            <v>Moraceae</v>
          </cell>
          <cell r="D6483" t="str">
            <v>Sorocea</v>
          </cell>
          <cell r="E6483" t="str">
            <v>briquetii</v>
          </cell>
          <cell r="F6483" t="str">
            <v>J.F.Macbr.</v>
          </cell>
          <cell r="G6483" t="str">
            <v>-</v>
          </cell>
        </row>
        <row r="6484">
          <cell r="A6484">
            <v>239115102</v>
          </cell>
          <cell r="B6484" t="str">
            <v>Sorocea duckei W.C.Burger</v>
          </cell>
          <cell r="C6484" t="str">
            <v>Moraceae</v>
          </cell>
          <cell r="D6484" t="str">
            <v>Sorocea</v>
          </cell>
          <cell r="E6484" t="str">
            <v>duckei</v>
          </cell>
          <cell r="F6484" t="str">
            <v>W.C.Burger</v>
          </cell>
          <cell r="G6484" t="str">
            <v>-</v>
          </cell>
        </row>
        <row r="6485">
          <cell r="A6485">
            <v>239115103</v>
          </cell>
          <cell r="B6485" t="str">
            <v>Sorocea guilleminiana Gaudich.</v>
          </cell>
          <cell r="C6485" t="str">
            <v>Moraceae</v>
          </cell>
          <cell r="D6485" t="str">
            <v>Sorocea</v>
          </cell>
          <cell r="E6485" t="str">
            <v>guilleminiana</v>
          </cell>
          <cell r="F6485" t="str">
            <v>Gaudich.</v>
          </cell>
          <cell r="G6485" t="str">
            <v>-</v>
          </cell>
        </row>
        <row r="6486">
          <cell r="A6486">
            <v>239115104</v>
          </cell>
          <cell r="B6486" t="str">
            <v>Sorocea muriculata Miq.</v>
          </cell>
          <cell r="C6486" t="str">
            <v>Moraceae</v>
          </cell>
          <cell r="D6486" t="str">
            <v>Sorocea</v>
          </cell>
          <cell r="E6486" t="str">
            <v>muriculata</v>
          </cell>
          <cell r="F6486" t="str">
            <v>Miq.</v>
          </cell>
          <cell r="G6486" t="str">
            <v>Caimo | Leche chiva</v>
          </cell>
        </row>
        <row r="6487">
          <cell r="A6487">
            <v>239115105</v>
          </cell>
          <cell r="B6487" t="str">
            <v>Sorocea pubivena Hemsl.</v>
          </cell>
          <cell r="C6487" t="str">
            <v>Moraceae</v>
          </cell>
          <cell r="D6487" t="str">
            <v>Sorocea</v>
          </cell>
          <cell r="E6487" t="str">
            <v>pubivena</v>
          </cell>
          <cell r="F6487" t="str">
            <v>Hemsl.</v>
          </cell>
          <cell r="G6487" t="str">
            <v>Cresta de guacamaya | Palo de lombriz | Chicharrón</v>
          </cell>
        </row>
        <row r="6488">
          <cell r="A6488">
            <v>239115106</v>
          </cell>
          <cell r="B6488" t="str">
            <v>Sorocea sprucei (Baill.) J.F.Macbr.</v>
          </cell>
          <cell r="C6488" t="str">
            <v>Moraceae</v>
          </cell>
          <cell r="D6488" t="str">
            <v>Sorocea</v>
          </cell>
          <cell r="E6488" t="str">
            <v>sprucei</v>
          </cell>
          <cell r="F6488" t="str">
            <v>(Baill.) J.F.Macbr.</v>
          </cell>
          <cell r="G6488" t="str">
            <v>Arracacho | Dinde</v>
          </cell>
        </row>
        <row r="6489">
          <cell r="A6489">
            <v>239115107</v>
          </cell>
          <cell r="B6489" t="str">
            <v>Sorocea steinbachii C.C.Berg</v>
          </cell>
          <cell r="C6489" t="str">
            <v>Moraceae</v>
          </cell>
          <cell r="D6489" t="str">
            <v>Sorocea</v>
          </cell>
          <cell r="E6489" t="str">
            <v>steinbachii</v>
          </cell>
          <cell r="F6489" t="str">
            <v>C.C.Berg</v>
          </cell>
          <cell r="G6489" t="str">
            <v>-</v>
          </cell>
        </row>
        <row r="6490">
          <cell r="A6490">
            <v>239116100</v>
          </cell>
          <cell r="B6490" t="str">
            <v>Trophis sp.</v>
          </cell>
          <cell r="C6490" t="str">
            <v>Moraceae</v>
          </cell>
          <cell r="D6490" t="str">
            <v>Trophis</v>
          </cell>
          <cell r="E6490" t="str">
            <v>sp.</v>
          </cell>
          <cell r="F6490" t="str">
            <v>-</v>
          </cell>
          <cell r="G6490" t="str">
            <v>-</v>
          </cell>
        </row>
        <row r="6491">
          <cell r="A6491">
            <v>239116101</v>
          </cell>
          <cell r="B6491" t="str">
            <v>Trophis caucana (Pittier) C.C.Berg</v>
          </cell>
          <cell r="C6491" t="str">
            <v>Moraceae</v>
          </cell>
          <cell r="D6491" t="str">
            <v>Trophis</v>
          </cell>
          <cell r="E6491" t="str">
            <v>caucana</v>
          </cell>
          <cell r="F6491" t="str">
            <v>(Pittier) C.C.Berg</v>
          </cell>
          <cell r="G6491" t="str">
            <v>-</v>
          </cell>
        </row>
        <row r="6492">
          <cell r="A6492">
            <v>239116102</v>
          </cell>
          <cell r="B6492" t="str">
            <v>Trophis racemosa (L.) Urb.</v>
          </cell>
          <cell r="C6492" t="str">
            <v>Moraceae</v>
          </cell>
          <cell r="D6492" t="str">
            <v>Trophis</v>
          </cell>
          <cell r="E6492" t="str">
            <v>racemosa</v>
          </cell>
          <cell r="F6492" t="str">
            <v>(L.) Urb.</v>
          </cell>
          <cell r="G6492" t="str">
            <v>Chicharrón | Lechoso</v>
          </cell>
        </row>
        <row r="6493">
          <cell r="A6493">
            <v>239117100</v>
          </cell>
          <cell r="B6493" t="str">
            <v>Trymatococcus amazonicus Poepp. &amp; Endl.</v>
          </cell>
          <cell r="C6493" t="str">
            <v>Moraceae</v>
          </cell>
          <cell r="D6493" t="str">
            <v>Trymatococcus</v>
          </cell>
          <cell r="E6493" t="str">
            <v>amazonicus</v>
          </cell>
          <cell r="F6493" t="str">
            <v>Poepp. &amp; Endl.</v>
          </cell>
          <cell r="G6493" t="str">
            <v>Comida de danta | Sande</v>
          </cell>
        </row>
        <row r="6494">
          <cell r="A6494">
            <v>240100100</v>
          </cell>
          <cell r="B6494" t="str">
            <v>Moringa oleifera Lam.</v>
          </cell>
          <cell r="C6494" t="str">
            <v>Moringaceae</v>
          </cell>
          <cell r="D6494" t="str">
            <v>Moringa</v>
          </cell>
          <cell r="E6494" t="str">
            <v>oleifera</v>
          </cell>
          <cell r="F6494" t="str">
            <v>Lam.</v>
          </cell>
          <cell r="G6494" t="str">
            <v>-</v>
          </cell>
        </row>
        <row r="6495">
          <cell r="A6495">
            <v>241100100</v>
          </cell>
          <cell r="B6495" t="str">
            <v>Muntingia calabura L.</v>
          </cell>
          <cell r="C6495" t="str">
            <v>Muntingiaceae</v>
          </cell>
          <cell r="D6495" t="str">
            <v>Muntingia</v>
          </cell>
          <cell r="E6495" t="str">
            <v>calabura</v>
          </cell>
          <cell r="F6495" t="str">
            <v>L.</v>
          </cell>
          <cell r="G6495" t="str">
            <v>Yumanaza</v>
          </cell>
        </row>
        <row r="6496">
          <cell r="A6496">
            <v>242100100</v>
          </cell>
          <cell r="B6496" t="str">
            <v>Musa sp.</v>
          </cell>
          <cell r="C6496" t="str">
            <v>Musaceae</v>
          </cell>
          <cell r="D6496" t="str">
            <v>Musa</v>
          </cell>
          <cell r="E6496" t="str">
            <v>sp.</v>
          </cell>
          <cell r="F6496" t="str">
            <v>-</v>
          </cell>
          <cell r="G6496" t="str">
            <v>Plátano de dormilón | Plátano de marija | Plátano de tigre | Plátano de banano | Plátano engañador | Plátano</v>
          </cell>
        </row>
        <row r="6497">
          <cell r="A6497">
            <v>242100101</v>
          </cell>
          <cell r="B6497" t="str">
            <v>Musa coccinea Andrews</v>
          </cell>
          <cell r="C6497" t="str">
            <v>Musaceae</v>
          </cell>
          <cell r="D6497" t="str">
            <v>Musa</v>
          </cell>
          <cell r="E6497" t="str">
            <v>coccinea</v>
          </cell>
          <cell r="F6497" t="str">
            <v>Andrews</v>
          </cell>
          <cell r="G6497" t="str">
            <v>Platanillo | Banano amazónico</v>
          </cell>
        </row>
        <row r="6498">
          <cell r="A6498">
            <v>242100102</v>
          </cell>
          <cell r="B6498" t="str">
            <v>Musa ornata Roxb.</v>
          </cell>
          <cell r="C6498" t="str">
            <v>Musaceae</v>
          </cell>
          <cell r="D6498" t="str">
            <v>Musa</v>
          </cell>
          <cell r="E6498" t="str">
            <v>ornata</v>
          </cell>
          <cell r="F6498" t="str">
            <v>Roxb.</v>
          </cell>
          <cell r="G6498" t="str">
            <v>-</v>
          </cell>
        </row>
        <row r="6499">
          <cell r="A6499">
            <v>242100103</v>
          </cell>
          <cell r="B6499" t="str">
            <v>Musa paradisiaca L.</v>
          </cell>
          <cell r="C6499" t="str">
            <v>Musaceae</v>
          </cell>
          <cell r="D6499" t="str">
            <v>Musa</v>
          </cell>
          <cell r="E6499" t="str">
            <v>paradisiaca</v>
          </cell>
          <cell r="F6499" t="str">
            <v>L.</v>
          </cell>
          <cell r="G6499" t="str">
            <v>Plátano</v>
          </cell>
        </row>
        <row r="6500">
          <cell r="A6500">
            <v>243100100</v>
          </cell>
          <cell r="B6500" t="str">
            <v>Morella sp.</v>
          </cell>
          <cell r="C6500" t="str">
            <v>Myricaceae</v>
          </cell>
          <cell r="D6500" t="str">
            <v>Morella</v>
          </cell>
          <cell r="E6500" t="str">
            <v>sp.</v>
          </cell>
          <cell r="F6500" t="str">
            <v>-</v>
          </cell>
          <cell r="G6500" t="str">
            <v>-</v>
          </cell>
        </row>
        <row r="6501">
          <cell r="A6501">
            <v>243100101</v>
          </cell>
          <cell r="B6501" t="str">
            <v>Morella parvifolia (Benth.) Parra-O.</v>
          </cell>
          <cell r="C6501" t="str">
            <v>Myricaceae</v>
          </cell>
          <cell r="D6501" t="str">
            <v>Morella</v>
          </cell>
          <cell r="E6501" t="str">
            <v>parvifolia</v>
          </cell>
          <cell r="F6501" t="str">
            <v>(Benth.) Parra-O.</v>
          </cell>
          <cell r="G6501" t="str">
            <v>-</v>
          </cell>
        </row>
        <row r="6502">
          <cell r="A6502">
            <v>243100102</v>
          </cell>
          <cell r="B6502" t="str">
            <v>Morella pubescens (Willd.) Wilbur</v>
          </cell>
          <cell r="C6502" t="str">
            <v>Myricaceae</v>
          </cell>
          <cell r="D6502" t="str">
            <v>Morella</v>
          </cell>
          <cell r="E6502" t="str">
            <v>pubescens</v>
          </cell>
          <cell r="F6502" t="str">
            <v>(Willd.) Wilbur</v>
          </cell>
          <cell r="G6502" t="str">
            <v>laurel de cera</v>
          </cell>
        </row>
        <row r="6503">
          <cell r="A6503">
            <v>243100103</v>
          </cell>
          <cell r="B6503" t="str">
            <v>Morella singularis (Parra-Os.) Parra-Os.</v>
          </cell>
          <cell r="C6503" t="str">
            <v>Myricaceae</v>
          </cell>
          <cell r="D6503" t="str">
            <v>Morella</v>
          </cell>
          <cell r="E6503" t="str">
            <v>singularis</v>
          </cell>
          <cell r="F6503" t="str">
            <v>(Parra-Os.) Parra-Os.</v>
          </cell>
          <cell r="G6503" t="str">
            <v>-</v>
          </cell>
        </row>
        <row r="6504">
          <cell r="A6504">
            <v>244100100</v>
          </cell>
          <cell r="B6504" t="str">
            <v>Compsoneura sp.</v>
          </cell>
          <cell r="C6504" t="str">
            <v>Myristicaceae</v>
          </cell>
          <cell r="D6504" t="str">
            <v>Compsoneura</v>
          </cell>
          <cell r="E6504" t="str">
            <v>sp.</v>
          </cell>
          <cell r="F6504" t="str">
            <v>-</v>
          </cell>
          <cell r="G6504" t="str">
            <v>Chipo</v>
          </cell>
        </row>
        <row r="6505">
          <cell r="A6505">
            <v>244100101</v>
          </cell>
          <cell r="B6505" t="str">
            <v>Compsoneura capitellata (A.DC.) Warb.</v>
          </cell>
          <cell r="C6505" t="str">
            <v>Myristicaceae</v>
          </cell>
          <cell r="D6505" t="str">
            <v>Compsoneura</v>
          </cell>
          <cell r="E6505" t="str">
            <v>capitellata</v>
          </cell>
          <cell r="F6505" t="str">
            <v>(A.DC.) Warb.</v>
          </cell>
          <cell r="G6505" t="str">
            <v>Otobo | Palo de almidón | Laurel | Sangre toro</v>
          </cell>
        </row>
        <row r="6506">
          <cell r="A6506">
            <v>244100102</v>
          </cell>
          <cell r="B6506" t="str">
            <v>Compsoneura debilis (A.DC.) Warb.</v>
          </cell>
          <cell r="C6506" t="str">
            <v>Myristicaceae</v>
          </cell>
          <cell r="D6506" t="str">
            <v>Compsoneura</v>
          </cell>
          <cell r="E6506" t="str">
            <v>debilis</v>
          </cell>
          <cell r="F6506" t="str">
            <v>(A.DC.) Warb.</v>
          </cell>
          <cell r="G6506" t="str">
            <v>-</v>
          </cell>
        </row>
        <row r="6507">
          <cell r="A6507">
            <v>244100103</v>
          </cell>
          <cell r="B6507" t="str">
            <v>Compsoneura racemosa Ducke</v>
          </cell>
          <cell r="C6507" t="str">
            <v>Myristicaceae</v>
          </cell>
          <cell r="D6507" t="str">
            <v>Compsoneura</v>
          </cell>
          <cell r="E6507" t="str">
            <v>racemosa</v>
          </cell>
          <cell r="F6507" t="str">
            <v>Ducke</v>
          </cell>
          <cell r="G6507" t="str">
            <v>-</v>
          </cell>
        </row>
        <row r="6508">
          <cell r="A6508">
            <v>244100104</v>
          </cell>
          <cell r="B6508" t="str">
            <v>Compsoneura schultesiana W.A.Rodrigues</v>
          </cell>
          <cell r="C6508" t="str">
            <v>Myristicaceae</v>
          </cell>
          <cell r="D6508" t="str">
            <v>Compsoneura</v>
          </cell>
          <cell r="E6508" t="str">
            <v>schultesiana</v>
          </cell>
          <cell r="F6508" t="str">
            <v>W.A.Rodrigues</v>
          </cell>
          <cell r="G6508" t="str">
            <v>-</v>
          </cell>
        </row>
        <row r="6509">
          <cell r="A6509">
            <v>244100105</v>
          </cell>
          <cell r="B6509" t="str">
            <v>Compsoneura sprucei (A.DC.) Warb.</v>
          </cell>
          <cell r="C6509" t="str">
            <v>Myristicaceae</v>
          </cell>
          <cell r="D6509" t="str">
            <v>Compsoneura</v>
          </cell>
          <cell r="E6509" t="str">
            <v>sprucei</v>
          </cell>
          <cell r="F6509" t="str">
            <v>(A.DC.) Warb.</v>
          </cell>
          <cell r="G6509" t="str">
            <v>-</v>
          </cell>
        </row>
        <row r="6510">
          <cell r="A6510">
            <v>244100106</v>
          </cell>
          <cell r="B6510" t="str">
            <v>Compsoneura ulei Warb.</v>
          </cell>
          <cell r="C6510" t="str">
            <v>Myristicaceae</v>
          </cell>
          <cell r="D6510" t="str">
            <v>Compsoneura</v>
          </cell>
          <cell r="E6510" t="str">
            <v>ulei</v>
          </cell>
          <cell r="F6510" t="str">
            <v>Warb.</v>
          </cell>
          <cell r="G6510" t="str">
            <v>Cebo</v>
          </cell>
        </row>
        <row r="6511">
          <cell r="A6511">
            <v>244101100</v>
          </cell>
          <cell r="B6511" t="str">
            <v>Iryanthera sp.</v>
          </cell>
          <cell r="C6511" t="str">
            <v>Myristicaceae</v>
          </cell>
          <cell r="D6511" t="str">
            <v>Iryanthera</v>
          </cell>
          <cell r="E6511" t="str">
            <v>sp.</v>
          </cell>
          <cell r="F6511" t="str">
            <v>-</v>
          </cell>
          <cell r="G6511" t="str">
            <v>otobo macho | Mamita de rebalse | Chocho | Malagueto de montaña</v>
          </cell>
        </row>
        <row r="6512">
          <cell r="A6512">
            <v>244101101</v>
          </cell>
          <cell r="B6512" t="str">
            <v>Iryanthera coriacea Ducke</v>
          </cell>
          <cell r="C6512" t="str">
            <v>Myristicaceae</v>
          </cell>
          <cell r="D6512" t="str">
            <v>Iryanthera</v>
          </cell>
          <cell r="E6512" t="str">
            <v>coriacea</v>
          </cell>
          <cell r="F6512" t="str">
            <v>Ducke</v>
          </cell>
          <cell r="G6512" t="str">
            <v>-</v>
          </cell>
        </row>
        <row r="6513">
          <cell r="A6513">
            <v>244101102</v>
          </cell>
          <cell r="B6513" t="str">
            <v>Iryanthera crassifolia A.C.Sm.</v>
          </cell>
          <cell r="C6513" t="str">
            <v>Myristicaceae</v>
          </cell>
          <cell r="D6513" t="str">
            <v>Iryanthera</v>
          </cell>
          <cell r="E6513" t="str">
            <v>crassifolia</v>
          </cell>
          <cell r="F6513" t="str">
            <v>A.C.Sm.</v>
          </cell>
          <cell r="G6513" t="str">
            <v>Espintana | cumalillo | Mamita de danta | Mamitas | Mamito</v>
          </cell>
        </row>
        <row r="6514">
          <cell r="A6514">
            <v>244101103</v>
          </cell>
          <cell r="B6514" t="str">
            <v>Iryanthera elliptica Ducke</v>
          </cell>
          <cell r="C6514" t="str">
            <v>Myristicaceae</v>
          </cell>
          <cell r="D6514" t="str">
            <v>Iryanthera</v>
          </cell>
          <cell r="E6514" t="str">
            <v>elliptica</v>
          </cell>
          <cell r="F6514" t="str">
            <v>Ducke</v>
          </cell>
          <cell r="G6514" t="str">
            <v>Mamita</v>
          </cell>
        </row>
        <row r="6515">
          <cell r="A6515">
            <v>244101104</v>
          </cell>
          <cell r="B6515" t="str">
            <v>Iryanthera grandis Ducke</v>
          </cell>
          <cell r="C6515" t="str">
            <v>Myristicaceae</v>
          </cell>
          <cell r="D6515" t="str">
            <v>Iryanthera</v>
          </cell>
          <cell r="E6515" t="str">
            <v>grandis</v>
          </cell>
          <cell r="F6515" t="str">
            <v>Ducke</v>
          </cell>
          <cell r="G6515" t="str">
            <v>Bilibil</v>
          </cell>
        </row>
        <row r="6516">
          <cell r="A6516">
            <v>244101105</v>
          </cell>
          <cell r="B6516" t="str">
            <v>Iryanthera hostmannii (Benth.) Warb.</v>
          </cell>
          <cell r="C6516" t="str">
            <v>Myristicaceae</v>
          </cell>
          <cell r="D6516" t="str">
            <v>Iryanthera</v>
          </cell>
          <cell r="E6516" t="str">
            <v>hostmannii</v>
          </cell>
          <cell r="F6516" t="str">
            <v>(Benth.) Warb.</v>
          </cell>
          <cell r="G6516" t="str">
            <v>Mamito | Mamita | Pirijao verde | Mamilla | Sangre toro | Guacamayo caspi | Sangre gallina | Molinillo | Palo sangre | Cumala | Ubo | Siete pisos | Cabo de hacha</v>
          </cell>
        </row>
        <row r="6517">
          <cell r="A6517">
            <v>244101106</v>
          </cell>
          <cell r="B6517" t="str">
            <v>Iryanthera juruensis Warb.</v>
          </cell>
          <cell r="C6517" t="str">
            <v>Myristicaceae</v>
          </cell>
          <cell r="D6517" t="str">
            <v>Iryanthera</v>
          </cell>
          <cell r="E6517" t="str">
            <v>juruensis</v>
          </cell>
          <cell r="F6517" t="str">
            <v>Warb.</v>
          </cell>
          <cell r="G6517" t="str">
            <v>Mamita | Cumalilla | Sangre gallina | Carguero | Carne vaca | Mamito | Guacharaca</v>
          </cell>
        </row>
        <row r="6518">
          <cell r="A6518">
            <v>244101107</v>
          </cell>
          <cell r="B6518" t="str">
            <v>Iryanthera laevis Markgr.</v>
          </cell>
          <cell r="C6518" t="str">
            <v>Myristicaceae</v>
          </cell>
          <cell r="D6518" t="str">
            <v>Iryanthera</v>
          </cell>
          <cell r="E6518" t="str">
            <v>laevis</v>
          </cell>
          <cell r="F6518" t="str">
            <v>Markgr.</v>
          </cell>
          <cell r="G6518" t="str">
            <v>Mamita | Mamito | Sangre toro | cumalillo | Palo colorado</v>
          </cell>
        </row>
        <row r="6519">
          <cell r="A6519">
            <v>244101108</v>
          </cell>
          <cell r="B6519" t="str">
            <v>Iryanthera lancifolia Ducke</v>
          </cell>
          <cell r="C6519" t="str">
            <v>Myristicaceae</v>
          </cell>
          <cell r="D6519" t="str">
            <v>Iryanthera</v>
          </cell>
          <cell r="E6519" t="str">
            <v>lancifolia</v>
          </cell>
          <cell r="F6519" t="str">
            <v>Ducke</v>
          </cell>
          <cell r="G6519" t="str">
            <v>Sangre toro | Charapilla | Mamita | Otobo</v>
          </cell>
        </row>
        <row r="6520">
          <cell r="A6520">
            <v>244101109</v>
          </cell>
          <cell r="B6520" t="str">
            <v>Iryanthera macrophylla (Benth.) Warb.</v>
          </cell>
          <cell r="C6520" t="str">
            <v>Myristicaceae</v>
          </cell>
          <cell r="D6520" t="str">
            <v>Iryanthera</v>
          </cell>
          <cell r="E6520" t="str">
            <v>macrophylla</v>
          </cell>
          <cell r="F6520" t="str">
            <v>(Benth.) Warb.</v>
          </cell>
          <cell r="G6520" t="str">
            <v>Mamilla | Mamito | Cumala</v>
          </cell>
        </row>
        <row r="6521">
          <cell r="A6521">
            <v>244101110</v>
          </cell>
          <cell r="B6521" t="str">
            <v>Iryanthera obovata Ducke</v>
          </cell>
          <cell r="C6521" t="str">
            <v>Myristicaceae</v>
          </cell>
          <cell r="D6521" t="str">
            <v>Iryanthera</v>
          </cell>
          <cell r="E6521" t="str">
            <v>obovata</v>
          </cell>
          <cell r="F6521" t="str">
            <v>Ducke</v>
          </cell>
          <cell r="G6521" t="str">
            <v>Palo de sangre | Mamita</v>
          </cell>
        </row>
        <row r="6522">
          <cell r="A6522">
            <v>244101111</v>
          </cell>
          <cell r="B6522" t="str">
            <v>Iryanthera paradoxa (Schwacke) Warb.</v>
          </cell>
          <cell r="C6522" t="str">
            <v>Myristicaceae</v>
          </cell>
          <cell r="D6522" t="str">
            <v>Iryanthera</v>
          </cell>
          <cell r="E6522" t="str">
            <v>paradoxa</v>
          </cell>
          <cell r="F6522" t="str">
            <v>(Schwacke) Warb.</v>
          </cell>
          <cell r="G6522" t="str">
            <v>Cumala | Lam-jui | Mamito | Molinillo</v>
          </cell>
        </row>
        <row r="6523">
          <cell r="A6523">
            <v>244101112</v>
          </cell>
          <cell r="B6523" t="str">
            <v>Iryanthera paraensis Huber</v>
          </cell>
          <cell r="C6523" t="str">
            <v>Myristicaceae</v>
          </cell>
          <cell r="D6523" t="str">
            <v>Iryanthera</v>
          </cell>
          <cell r="E6523" t="str">
            <v>paraensis</v>
          </cell>
          <cell r="F6523" t="str">
            <v>Huber</v>
          </cell>
          <cell r="G6523" t="str">
            <v>Sangrino | Cumala</v>
          </cell>
        </row>
        <row r="6524">
          <cell r="A6524">
            <v>244101113</v>
          </cell>
          <cell r="B6524" t="str">
            <v>Iryanthera polyneura Ducke</v>
          </cell>
          <cell r="C6524" t="str">
            <v>Myristicaceae</v>
          </cell>
          <cell r="D6524" t="str">
            <v>Iryanthera</v>
          </cell>
          <cell r="E6524" t="str">
            <v>polyneura</v>
          </cell>
          <cell r="F6524" t="str">
            <v>Ducke</v>
          </cell>
          <cell r="G6524" t="str">
            <v>Mamita | Mamita de cangrejo | Cumala | Sangre toro colorado | Sangre toro | Mamito | Mamita grande | Mamita mediana</v>
          </cell>
        </row>
        <row r="6525">
          <cell r="A6525">
            <v>244101114</v>
          </cell>
          <cell r="B6525" t="str">
            <v>Iryanthera sagotiana (Benth.) Warb.</v>
          </cell>
          <cell r="C6525" t="str">
            <v>Myristicaceae</v>
          </cell>
          <cell r="D6525" t="str">
            <v>Iryanthera</v>
          </cell>
          <cell r="E6525" t="str">
            <v>sagotiana</v>
          </cell>
          <cell r="F6525" t="str">
            <v>(Benth.) Warb.</v>
          </cell>
          <cell r="G6525" t="str">
            <v>-</v>
          </cell>
        </row>
        <row r="6526">
          <cell r="A6526">
            <v>244101115</v>
          </cell>
          <cell r="B6526" t="str">
            <v>Iryanthera tessmannii Markgr.</v>
          </cell>
          <cell r="C6526" t="str">
            <v>Myristicaceae</v>
          </cell>
          <cell r="D6526" t="str">
            <v>Iryanthera</v>
          </cell>
          <cell r="E6526" t="str">
            <v>tessmannii</v>
          </cell>
          <cell r="F6526" t="str">
            <v>Markgr.</v>
          </cell>
          <cell r="G6526" t="str">
            <v>Cumalilla | Cumala colorada</v>
          </cell>
        </row>
        <row r="6527">
          <cell r="A6527">
            <v>244101116</v>
          </cell>
          <cell r="B6527" t="str">
            <v>Iryanthera tricornis Ducke</v>
          </cell>
          <cell r="C6527" t="str">
            <v>Myristicaceae</v>
          </cell>
          <cell r="D6527" t="str">
            <v>Iryanthera</v>
          </cell>
          <cell r="E6527" t="str">
            <v>tricornis</v>
          </cell>
          <cell r="F6527" t="str">
            <v>Ducke</v>
          </cell>
          <cell r="G6527" t="str">
            <v>Cabo de hacha | Mamita | Palo mamito | Palo de tabaco | Mamito | Palo de agua | Puná (Portugués) | Cumala</v>
          </cell>
        </row>
        <row r="6528">
          <cell r="A6528">
            <v>244101117</v>
          </cell>
          <cell r="B6528" t="str">
            <v>Iryanthera ulei Warb.</v>
          </cell>
          <cell r="C6528" t="str">
            <v>Myristicaceae</v>
          </cell>
          <cell r="D6528" t="str">
            <v>Iryanthera</v>
          </cell>
          <cell r="E6528" t="str">
            <v>ulei</v>
          </cell>
          <cell r="F6528" t="str">
            <v>Warb.</v>
          </cell>
          <cell r="G6528" t="str">
            <v>Mamita | Cumala</v>
          </cell>
        </row>
        <row r="6529">
          <cell r="A6529">
            <v>244102100</v>
          </cell>
          <cell r="B6529" t="str">
            <v>Osteophloeum platyspermum (A.DC.) Warb.</v>
          </cell>
          <cell r="C6529" t="str">
            <v>Myristicaceae</v>
          </cell>
          <cell r="D6529" t="str">
            <v>Osteophloeum</v>
          </cell>
          <cell r="E6529" t="str">
            <v>platyspermum</v>
          </cell>
          <cell r="F6529" t="str">
            <v>(A.DC.) Warb.</v>
          </cell>
          <cell r="G6529" t="str">
            <v>Caracolí | Arracacho | Fierro amarillo | Cumala | Caracolí | Sangre toro | kimula flojo | Marupa blanco | Sapotillo</v>
          </cell>
        </row>
        <row r="6530">
          <cell r="A6530">
            <v>244103100</v>
          </cell>
          <cell r="B6530" t="str">
            <v>Otoba sp.</v>
          </cell>
          <cell r="C6530" t="str">
            <v>Myristicaceae</v>
          </cell>
          <cell r="D6530" t="str">
            <v>Otoba</v>
          </cell>
          <cell r="E6530" t="str">
            <v>sp.</v>
          </cell>
          <cell r="F6530" t="str">
            <v>-</v>
          </cell>
          <cell r="G6530" t="str">
            <v>-</v>
          </cell>
        </row>
        <row r="6531">
          <cell r="A6531">
            <v>244103101</v>
          </cell>
          <cell r="B6531" t="str">
            <v>Otoba glycycarpa (Ducke) W.A.Rodrigues &amp; T.S.Jaramillo</v>
          </cell>
          <cell r="C6531" t="str">
            <v>Myristicaceae</v>
          </cell>
          <cell r="D6531" t="str">
            <v>Otoba</v>
          </cell>
          <cell r="E6531" t="str">
            <v>glycycarpa</v>
          </cell>
          <cell r="F6531" t="str">
            <v>(Ducke) W.A.Rodrigues &amp; T.S.Jaramillo</v>
          </cell>
          <cell r="G6531" t="str">
            <v>Sangre toro | Pela cara</v>
          </cell>
        </row>
        <row r="6532">
          <cell r="A6532">
            <v>244103102</v>
          </cell>
          <cell r="B6532" t="str">
            <v>Otoba gracilipes  (A.C. Sm.) AH. Gentry</v>
          </cell>
          <cell r="C6532" t="str">
            <v>Myristicaceae</v>
          </cell>
          <cell r="D6532" t="str">
            <v>Otoba</v>
          </cell>
          <cell r="E6532" t="str">
            <v xml:space="preserve">gracilipes </v>
          </cell>
          <cell r="F6532" t="str">
            <v>(A.C. Sm.) AH. Gentry</v>
          </cell>
          <cell r="G6532" t="str">
            <v>Otobo, Cuangare</v>
          </cell>
        </row>
        <row r="6533">
          <cell r="A6533">
            <v>244103103</v>
          </cell>
          <cell r="B6533" t="str">
            <v>Otoba novogranatensis Moldenke</v>
          </cell>
          <cell r="C6533" t="str">
            <v>Myristicaceae</v>
          </cell>
          <cell r="D6533" t="str">
            <v>Otoba</v>
          </cell>
          <cell r="E6533" t="str">
            <v>novogranatensis</v>
          </cell>
          <cell r="F6533" t="str">
            <v>Moldenke</v>
          </cell>
          <cell r="G6533" t="str">
            <v>Otobo</v>
          </cell>
        </row>
        <row r="6534">
          <cell r="A6534">
            <v>244103104</v>
          </cell>
          <cell r="B6534" t="str">
            <v>Otoba parvifolia (Markgr.) A.H.Gentry</v>
          </cell>
          <cell r="C6534" t="str">
            <v>Myristicaceae</v>
          </cell>
          <cell r="D6534" t="str">
            <v>Otoba</v>
          </cell>
          <cell r="E6534" t="str">
            <v>parvifolia</v>
          </cell>
          <cell r="F6534" t="str">
            <v>(Markgr.) A.H.Gentry</v>
          </cell>
          <cell r="G6534" t="str">
            <v>Sangre gallina | Otobo | Sajo | Sangre toro | Cumala</v>
          </cell>
        </row>
        <row r="6535">
          <cell r="A6535">
            <v>244104100</v>
          </cell>
          <cell r="B6535" t="str">
            <v>Virola sp.</v>
          </cell>
          <cell r="C6535" t="str">
            <v>Myristicaceae</v>
          </cell>
          <cell r="D6535" t="str">
            <v>Virola</v>
          </cell>
          <cell r="E6535" t="str">
            <v>sp.</v>
          </cell>
          <cell r="F6535" t="str">
            <v>-</v>
          </cell>
          <cell r="G6535" t="str">
            <v>Mamita de animales | Mucha sangre | Cumala | Cazuelo | Cujupa | Sangre toro</v>
          </cell>
        </row>
        <row r="6536">
          <cell r="A6536">
            <v>244104101</v>
          </cell>
          <cell r="B6536" t="str">
            <v>Virola albidiflora Ducke</v>
          </cell>
          <cell r="C6536" t="str">
            <v>Myristicaceae</v>
          </cell>
          <cell r="D6536" t="str">
            <v>Virola</v>
          </cell>
          <cell r="E6536" t="str">
            <v>albidiflora</v>
          </cell>
          <cell r="F6536" t="str">
            <v>Ducke</v>
          </cell>
          <cell r="G6536" t="str">
            <v>Sangretoro rojo</v>
          </cell>
        </row>
        <row r="6537">
          <cell r="A6537">
            <v>244104102</v>
          </cell>
          <cell r="B6537" t="str">
            <v>Virola caducifolia W.A.Rodrigues</v>
          </cell>
          <cell r="C6537" t="str">
            <v>Myristicaceae</v>
          </cell>
          <cell r="D6537" t="str">
            <v>Virola</v>
          </cell>
          <cell r="E6537" t="str">
            <v>caducifolia</v>
          </cell>
          <cell r="F6537" t="str">
            <v>W.A.Rodrigues</v>
          </cell>
          <cell r="G6537" t="str">
            <v>-</v>
          </cell>
        </row>
        <row r="6538">
          <cell r="A6538">
            <v>244104103</v>
          </cell>
          <cell r="B6538" t="str">
            <v>Virola calophylla (Spruce) Warb.</v>
          </cell>
          <cell r="C6538" t="str">
            <v>Myristicaceae</v>
          </cell>
          <cell r="D6538" t="str">
            <v>Virola</v>
          </cell>
          <cell r="E6538" t="str">
            <v>calophylla</v>
          </cell>
          <cell r="F6538" t="str">
            <v>(Spruce) Warb.</v>
          </cell>
          <cell r="G6538" t="str">
            <v>Mamita roja | Mamita | Reventillo | Sangre toro | tierra amarillo | Harecha (Yuk)</v>
          </cell>
        </row>
        <row r="6539">
          <cell r="A6539">
            <v>244104104</v>
          </cell>
          <cell r="B6539" t="str">
            <v>Virola carinata (Benth.) Warb.</v>
          </cell>
          <cell r="C6539" t="str">
            <v>Myristicaceae</v>
          </cell>
          <cell r="D6539" t="str">
            <v>Virola</v>
          </cell>
          <cell r="E6539" t="str">
            <v>carinata</v>
          </cell>
          <cell r="F6539" t="str">
            <v>(Benth.) Warb.</v>
          </cell>
          <cell r="G6539" t="str">
            <v>Sangre toro | Kumula blanco</v>
          </cell>
        </row>
        <row r="6540">
          <cell r="A6540">
            <v>244104105</v>
          </cell>
          <cell r="B6540" t="str">
            <v>Virola coelhoi W.A.Rodrigues</v>
          </cell>
          <cell r="C6540" t="str">
            <v>Myristicaceae</v>
          </cell>
          <cell r="D6540" t="str">
            <v>Virola</v>
          </cell>
          <cell r="E6540" t="str">
            <v>coelhoi</v>
          </cell>
          <cell r="F6540" t="str">
            <v>W.A.Rodrigues</v>
          </cell>
          <cell r="G6540" t="str">
            <v>-</v>
          </cell>
        </row>
        <row r="6541">
          <cell r="A6541">
            <v>244104106</v>
          </cell>
          <cell r="B6541" t="str">
            <v>Virola crebrinervia Ducke</v>
          </cell>
          <cell r="C6541" t="str">
            <v>Myristicaceae</v>
          </cell>
          <cell r="D6541" t="str">
            <v>Virola</v>
          </cell>
          <cell r="E6541" t="str">
            <v>crebrinervia</v>
          </cell>
          <cell r="F6541" t="str">
            <v>Ducke</v>
          </cell>
          <cell r="G6541" t="str">
            <v>Sangre toro blanco | hoja menuda</v>
          </cell>
        </row>
        <row r="6542">
          <cell r="A6542">
            <v>244104107</v>
          </cell>
          <cell r="B6542" t="str">
            <v>Virola decorticans Ducke</v>
          </cell>
          <cell r="C6542" t="str">
            <v>Myristicaceae</v>
          </cell>
          <cell r="D6542" t="str">
            <v>Virola</v>
          </cell>
          <cell r="E6542" t="str">
            <v>decorticans</v>
          </cell>
          <cell r="F6542" t="str">
            <v>Ducke</v>
          </cell>
          <cell r="G6542" t="str">
            <v>Palo de caloche | Cumala</v>
          </cell>
        </row>
        <row r="6543">
          <cell r="A6543">
            <v>244104108</v>
          </cell>
          <cell r="B6543" t="str">
            <v>Virola divergens Ducke</v>
          </cell>
          <cell r="C6543" t="str">
            <v>Myristicaceae</v>
          </cell>
          <cell r="D6543" t="str">
            <v>Virola</v>
          </cell>
          <cell r="E6543" t="str">
            <v>divergens</v>
          </cell>
          <cell r="F6543" t="str">
            <v>Ducke</v>
          </cell>
          <cell r="G6543" t="str">
            <v>Sangre toro</v>
          </cell>
        </row>
        <row r="6544">
          <cell r="A6544">
            <v>244104109</v>
          </cell>
          <cell r="B6544" t="str">
            <v>Virola duckei A.C.Sm.</v>
          </cell>
          <cell r="C6544" t="str">
            <v>Myristicaceae</v>
          </cell>
          <cell r="D6544" t="str">
            <v>Virola</v>
          </cell>
          <cell r="E6544" t="str">
            <v>duckei</v>
          </cell>
          <cell r="F6544" t="str">
            <v>A.C.Sm.</v>
          </cell>
          <cell r="G6544" t="str">
            <v>Pepiadero | Sangre toro blanco | Sangre toro</v>
          </cell>
        </row>
        <row r="6545">
          <cell r="A6545">
            <v>244104110</v>
          </cell>
          <cell r="B6545" t="str">
            <v>Virola elongata (Benth.) Warb.</v>
          </cell>
          <cell r="C6545" t="str">
            <v>Myristicaceae</v>
          </cell>
          <cell r="D6545" t="str">
            <v>Virola</v>
          </cell>
          <cell r="E6545" t="str">
            <v>elongata</v>
          </cell>
          <cell r="F6545" t="str">
            <v>(Benth.) Warb.</v>
          </cell>
          <cell r="G6545" t="str">
            <v>Cumala | Mamita de pajarito</v>
          </cell>
        </row>
        <row r="6546">
          <cell r="A6546">
            <v>244104111</v>
          </cell>
          <cell r="B6546" t="str">
            <v>Virola excisa D.Santam.</v>
          </cell>
          <cell r="C6546" t="str">
            <v>Myristicaceae</v>
          </cell>
          <cell r="D6546" t="str">
            <v>Virola</v>
          </cell>
          <cell r="E6546" t="str">
            <v>excisa</v>
          </cell>
          <cell r="F6546" t="str">
            <v>D.Santam.</v>
          </cell>
          <cell r="G6546" t="str">
            <v>-</v>
          </cell>
        </row>
        <row r="6547">
          <cell r="A6547">
            <v>244104112</v>
          </cell>
          <cell r="B6547" t="str">
            <v>Virola flexuosa A.C.Sm.</v>
          </cell>
          <cell r="C6547" t="str">
            <v>Myristicaceae</v>
          </cell>
          <cell r="D6547" t="str">
            <v>Virola</v>
          </cell>
          <cell r="E6547" t="str">
            <v>flexuosa</v>
          </cell>
          <cell r="F6547" t="str">
            <v>A.C.Sm.</v>
          </cell>
          <cell r="G6547" t="str">
            <v>Cumala | Sangretoro</v>
          </cell>
        </row>
        <row r="6548">
          <cell r="A6548">
            <v>244104113</v>
          </cell>
          <cell r="B6548" t="str">
            <v>Virola loretensis A.C.Sm.</v>
          </cell>
          <cell r="C6548" t="str">
            <v>Myristicaceae</v>
          </cell>
          <cell r="D6548" t="str">
            <v>Virola</v>
          </cell>
          <cell r="E6548" t="str">
            <v>loretensis</v>
          </cell>
          <cell r="F6548" t="str">
            <v>A.C.Sm.</v>
          </cell>
          <cell r="G6548" t="str">
            <v>Cumala de bajo | Sangre toro negro</v>
          </cell>
        </row>
        <row r="6549">
          <cell r="A6549">
            <v>244104114</v>
          </cell>
          <cell r="B6549" t="str">
            <v>Virola marleneae W.A.Rodrigues</v>
          </cell>
          <cell r="C6549" t="str">
            <v>Myristicaceae</v>
          </cell>
          <cell r="D6549" t="str">
            <v>Virola</v>
          </cell>
          <cell r="E6549" t="str">
            <v>marleneae</v>
          </cell>
          <cell r="F6549" t="str">
            <v>W.A.Rodrigues</v>
          </cell>
          <cell r="G6549" t="str">
            <v>Mamita</v>
          </cell>
        </row>
        <row r="6550">
          <cell r="A6550">
            <v>244104115</v>
          </cell>
          <cell r="B6550" t="str">
            <v>Virola micrantha A.C.Sm.</v>
          </cell>
          <cell r="C6550" t="str">
            <v>Myristicaceae</v>
          </cell>
          <cell r="D6550" t="str">
            <v>Virola</v>
          </cell>
          <cell r="E6550" t="str">
            <v>micrantha</v>
          </cell>
          <cell r="F6550" t="str">
            <v>A.C.Sm.</v>
          </cell>
          <cell r="G6550" t="str">
            <v>-</v>
          </cell>
        </row>
        <row r="6551">
          <cell r="A6551">
            <v>244104116</v>
          </cell>
          <cell r="B6551" t="str">
            <v>Virola mollissima (A.DC.) Warb.</v>
          </cell>
          <cell r="C6551" t="str">
            <v>Myristicaceae</v>
          </cell>
          <cell r="D6551" t="str">
            <v>Virola</v>
          </cell>
          <cell r="E6551" t="str">
            <v>mollissima</v>
          </cell>
          <cell r="F6551" t="str">
            <v>(A.DC.) Warb.</v>
          </cell>
          <cell r="G6551" t="str">
            <v>Palo de araña | Mamita de boa</v>
          </cell>
        </row>
        <row r="6552">
          <cell r="A6552">
            <v>244104117</v>
          </cell>
          <cell r="B6552" t="str">
            <v>Virola multicostata Ducke</v>
          </cell>
          <cell r="C6552" t="str">
            <v>Myristicaceae</v>
          </cell>
          <cell r="D6552" t="str">
            <v>Virola</v>
          </cell>
          <cell r="E6552" t="str">
            <v>multicostata</v>
          </cell>
          <cell r="F6552" t="str">
            <v>Ducke</v>
          </cell>
          <cell r="G6552" t="str">
            <v>-</v>
          </cell>
        </row>
        <row r="6553">
          <cell r="A6553">
            <v>244104118</v>
          </cell>
          <cell r="B6553" t="str">
            <v>Virola multinervia Ducke</v>
          </cell>
          <cell r="C6553" t="str">
            <v>Myristicaceae</v>
          </cell>
          <cell r="D6553" t="str">
            <v>Virola</v>
          </cell>
          <cell r="E6553" t="str">
            <v>multinervia</v>
          </cell>
          <cell r="F6553" t="str">
            <v>Ducke</v>
          </cell>
          <cell r="G6553" t="str">
            <v>Sangre toro hoja alargada | Cumala colorada</v>
          </cell>
        </row>
        <row r="6554">
          <cell r="A6554">
            <v>244104119</v>
          </cell>
          <cell r="B6554" t="str">
            <v>Virola obovata Ducke</v>
          </cell>
          <cell r="C6554" t="str">
            <v>Myristicaceae</v>
          </cell>
          <cell r="D6554" t="str">
            <v>Virola</v>
          </cell>
          <cell r="E6554" t="str">
            <v>obovata</v>
          </cell>
          <cell r="F6554" t="str">
            <v>Ducke</v>
          </cell>
          <cell r="G6554" t="str">
            <v>-</v>
          </cell>
        </row>
        <row r="6555">
          <cell r="A6555">
            <v>244104120</v>
          </cell>
          <cell r="B6555" t="str">
            <v>Virola parvifolia Ducke</v>
          </cell>
          <cell r="C6555" t="str">
            <v>Myristicaceae</v>
          </cell>
          <cell r="D6555" t="str">
            <v>Virola</v>
          </cell>
          <cell r="E6555" t="str">
            <v>parvifolia</v>
          </cell>
          <cell r="F6555" t="str">
            <v>Ducke</v>
          </cell>
          <cell r="G6555" t="str">
            <v>Tablón | Otobo</v>
          </cell>
        </row>
        <row r="6556">
          <cell r="A6556">
            <v>244104121</v>
          </cell>
          <cell r="B6556" t="str">
            <v>Virola pavonis (A.DC.) A.C.Sm.</v>
          </cell>
          <cell r="C6556" t="str">
            <v>Myristicaceae</v>
          </cell>
          <cell r="D6556" t="str">
            <v>Virola</v>
          </cell>
          <cell r="E6556" t="str">
            <v>pavonis</v>
          </cell>
          <cell r="F6556" t="str">
            <v>(A.DC.) A.C.Sm.</v>
          </cell>
          <cell r="G6556" t="str">
            <v>Sangre toro | Fierro amarillo | Caupuri | Guasimo roja | Mamita de cananguchal | Carguero | Ukukai | Carne de vaca | Cumala</v>
          </cell>
        </row>
        <row r="6557">
          <cell r="A6557">
            <v>244104122</v>
          </cell>
          <cell r="B6557" t="str">
            <v>Virola peruviana (A.DC.) Warb.</v>
          </cell>
          <cell r="C6557" t="str">
            <v>Myristicaceae</v>
          </cell>
          <cell r="D6557" t="str">
            <v>Virola</v>
          </cell>
          <cell r="E6557" t="str">
            <v>peruviana</v>
          </cell>
          <cell r="F6557" t="str">
            <v>(A.DC.) Warb.</v>
          </cell>
          <cell r="G6557" t="str">
            <v>Sangre toro</v>
          </cell>
        </row>
        <row r="6558">
          <cell r="A6558">
            <v>244104123</v>
          </cell>
          <cell r="B6558" t="str">
            <v>Virola polyneura W.A.Rodrigues</v>
          </cell>
          <cell r="C6558" t="str">
            <v>Myristicaceae</v>
          </cell>
          <cell r="D6558" t="str">
            <v>Virola</v>
          </cell>
          <cell r="E6558" t="str">
            <v>polyneura</v>
          </cell>
          <cell r="F6558" t="str">
            <v>W.A.Rodrigues</v>
          </cell>
          <cell r="G6558" t="str">
            <v>Cumala</v>
          </cell>
        </row>
        <row r="6559">
          <cell r="A6559">
            <v>244104124</v>
          </cell>
          <cell r="B6559" t="str">
            <v>Virola rufula (A.DC.) Warb.</v>
          </cell>
          <cell r="C6559" t="str">
            <v>Myristicaceae</v>
          </cell>
          <cell r="D6559" t="str">
            <v>Virola</v>
          </cell>
          <cell r="E6559" t="str">
            <v>rufula</v>
          </cell>
          <cell r="F6559" t="str">
            <v>(A.DC.) Warb.</v>
          </cell>
          <cell r="G6559" t="str">
            <v>Mamita | Sangre toro bajito</v>
          </cell>
        </row>
        <row r="6560">
          <cell r="A6560">
            <v>244104125</v>
          </cell>
          <cell r="B6560" t="str">
            <v>Virola rugulosa (Spruce) Warb.</v>
          </cell>
          <cell r="C6560" t="str">
            <v>Myristicaceae</v>
          </cell>
          <cell r="D6560" t="str">
            <v>Virola</v>
          </cell>
          <cell r="E6560" t="str">
            <v>rugulosa</v>
          </cell>
          <cell r="F6560" t="str">
            <v>(Spruce) Warb.</v>
          </cell>
          <cell r="G6560" t="str">
            <v>-</v>
          </cell>
        </row>
        <row r="6561">
          <cell r="A6561">
            <v>244104126</v>
          </cell>
          <cell r="B6561" t="str">
            <v>Virola schultesii A.C.Sm.</v>
          </cell>
          <cell r="C6561" t="str">
            <v>Myristicaceae</v>
          </cell>
          <cell r="D6561" t="str">
            <v>Virola</v>
          </cell>
          <cell r="E6561" t="str">
            <v>schultesii</v>
          </cell>
          <cell r="F6561" t="str">
            <v>A.C.Sm.</v>
          </cell>
          <cell r="G6561" t="str">
            <v>-</v>
          </cell>
        </row>
        <row r="6562">
          <cell r="A6562">
            <v>244104127</v>
          </cell>
          <cell r="B6562" t="str">
            <v>Virola sebifera Aubl.</v>
          </cell>
          <cell r="C6562" t="str">
            <v>Myristicaceae</v>
          </cell>
          <cell r="D6562" t="str">
            <v>Virola</v>
          </cell>
          <cell r="E6562" t="str">
            <v>sebifera</v>
          </cell>
          <cell r="F6562" t="str">
            <v>Aubl.</v>
          </cell>
          <cell r="G6562" t="str">
            <v>Mandur | Cumala blanca</v>
          </cell>
        </row>
        <row r="6563">
          <cell r="A6563">
            <v>244104128</v>
          </cell>
          <cell r="B6563" t="str">
            <v>Virola surinamensis (Rottb.) Warb.</v>
          </cell>
          <cell r="C6563" t="str">
            <v>Myristicaceae</v>
          </cell>
          <cell r="D6563" t="str">
            <v>Virola</v>
          </cell>
          <cell r="E6563" t="str">
            <v>surinamensis</v>
          </cell>
          <cell r="F6563" t="str">
            <v>(Rottb.) Warb.</v>
          </cell>
          <cell r="G6563" t="str">
            <v>Sangre toro | Sangre toro de bajo</v>
          </cell>
        </row>
        <row r="6564">
          <cell r="A6564">
            <v>244104129</v>
          </cell>
          <cell r="B6564" t="str">
            <v>Virola theiodora (Spruce ex Benth.) Warb.</v>
          </cell>
          <cell r="C6564" t="str">
            <v>Myristicaceae</v>
          </cell>
          <cell r="D6564" t="str">
            <v>Virola</v>
          </cell>
          <cell r="E6564" t="str">
            <v>theiodora</v>
          </cell>
          <cell r="F6564" t="str">
            <v>(Spruce ex Benth.) Warb.</v>
          </cell>
          <cell r="G6564" t="str">
            <v>Sangre gallina | Sangre toro | Tabaco de los animales | Mamita | Sangre toro | Tostao | Mulato | Cumula blanca</v>
          </cell>
        </row>
        <row r="6565">
          <cell r="A6565">
            <v>244104130</v>
          </cell>
          <cell r="B6565" t="str">
            <v>Virola venosa (Benth.) Warb.</v>
          </cell>
          <cell r="C6565" t="str">
            <v>Myristicaceae</v>
          </cell>
          <cell r="D6565" t="str">
            <v>Virola</v>
          </cell>
          <cell r="E6565" t="str">
            <v>venosa</v>
          </cell>
          <cell r="F6565" t="str">
            <v>(Benth.) Warb.</v>
          </cell>
          <cell r="G6565" t="str">
            <v>Sangretoro | Ucuuba</v>
          </cell>
        </row>
        <row r="6566">
          <cell r="A6566">
            <v>244104131</v>
          </cell>
          <cell r="B6566" t="str">
            <v>Virola weberbaueri Markgr.</v>
          </cell>
          <cell r="C6566" t="str">
            <v>Myristicaceae</v>
          </cell>
          <cell r="D6566" t="str">
            <v>Virola</v>
          </cell>
          <cell r="E6566" t="str">
            <v>weberbaueri</v>
          </cell>
          <cell r="F6566" t="str">
            <v>Markgr.</v>
          </cell>
          <cell r="G6566" t="str">
            <v>tierra amarilla</v>
          </cell>
        </row>
        <row r="6567">
          <cell r="A6567">
            <v>245100100</v>
          </cell>
          <cell r="B6567" t="str">
            <v>Calycolpus sp.</v>
          </cell>
          <cell r="C6567" t="str">
            <v>Myrtaceae</v>
          </cell>
          <cell r="D6567" t="str">
            <v>Calycolpus</v>
          </cell>
          <cell r="E6567" t="str">
            <v>sp.</v>
          </cell>
          <cell r="F6567" t="str">
            <v>-</v>
          </cell>
          <cell r="G6567" t="str">
            <v>-</v>
          </cell>
        </row>
        <row r="6568">
          <cell r="A6568">
            <v>245100101</v>
          </cell>
          <cell r="B6568" t="str">
            <v>Calycolpus calophyllus (Kunth) O.Berg</v>
          </cell>
          <cell r="C6568" t="str">
            <v>Myrtaceae</v>
          </cell>
          <cell r="D6568" t="str">
            <v>Calycolpus</v>
          </cell>
          <cell r="E6568" t="str">
            <v>calophyllus</v>
          </cell>
          <cell r="F6568" t="str">
            <v>(Kunth) O.Berg</v>
          </cell>
          <cell r="G6568" t="str">
            <v>Palo rojo</v>
          </cell>
        </row>
        <row r="6569">
          <cell r="A6569">
            <v>245100102</v>
          </cell>
          <cell r="B6569" t="str">
            <v>Calycolpus goetheanus (DC.) O.Berg</v>
          </cell>
          <cell r="C6569" t="str">
            <v>Myrtaceae</v>
          </cell>
          <cell r="D6569" t="str">
            <v>Calycolpus</v>
          </cell>
          <cell r="E6569" t="str">
            <v>goetheanus</v>
          </cell>
          <cell r="F6569" t="str">
            <v>(DC.) O.Berg</v>
          </cell>
          <cell r="G6569" t="str">
            <v>-</v>
          </cell>
        </row>
        <row r="6570">
          <cell r="A6570">
            <v>245101100</v>
          </cell>
          <cell r="B6570" t="str">
            <v>Calyptranthes sp.</v>
          </cell>
          <cell r="C6570" t="str">
            <v>Myrtaceae</v>
          </cell>
          <cell r="D6570" t="str">
            <v>Calyptranthes</v>
          </cell>
          <cell r="E6570" t="str">
            <v>sp.</v>
          </cell>
          <cell r="F6570" t="str">
            <v>-</v>
          </cell>
          <cell r="G6570" t="str">
            <v>-</v>
          </cell>
        </row>
        <row r="6571">
          <cell r="A6571">
            <v>245101101</v>
          </cell>
          <cell r="B6571" t="str">
            <v>Calyptranthes bipennis O.Berg</v>
          </cell>
          <cell r="C6571" t="str">
            <v>Myrtaceae</v>
          </cell>
          <cell r="D6571" t="str">
            <v>Calyptranthes</v>
          </cell>
          <cell r="E6571" t="str">
            <v>bipennis</v>
          </cell>
          <cell r="F6571" t="str">
            <v>O.Berg</v>
          </cell>
          <cell r="G6571" t="str">
            <v>Guayaba | Guayabo de monte</v>
          </cell>
        </row>
        <row r="6572">
          <cell r="A6572">
            <v>245101102</v>
          </cell>
          <cell r="B6572" t="str">
            <v>Calyptranthes canaliculata McVaugh</v>
          </cell>
          <cell r="C6572" t="str">
            <v>Myrtaceae</v>
          </cell>
          <cell r="D6572" t="str">
            <v>Calyptranthes</v>
          </cell>
          <cell r="E6572" t="str">
            <v>canaliculata</v>
          </cell>
          <cell r="F6572" t="str">
            <v>McVaugh</v>
          </cell>
          <cell r="G6572" t="str">
            <v>-</v>
          </cell>
        </row>
        <row r="6573">
          <cell r="A6573">
            <v>245101103</v>
          </cell>
          <cell r="B6573" t="str">
            <v>Calyptranthes cuspidata DC.</v>
          </cell>
          <cell r="C6573" t="str">
            <v>Myrtaceae</v>
          </cell>
          <cell r="D6573" t="str">
            <v>Calyptranthes</v>
          </cell>
          <cell r="E6573" t="str">
            <v>cuspidata</v>
          </cell>
          <cell r="F6573" t="str">
            <v>DC.</v>
          </cell>
          <cell r="G6573" t="str">
            <v>-</v>
          </cell>
        </row>
        <row r="6574">
          <cell r="A6574">
            <v>245101104</v>
          </cell>
          <cell r="B6574" t="str">
            <v>Calyptranthes fasciculata O.Berg</v>
          </cell>
          <cell r="C6574" t="str">
            <v>Myrtaceae</v>
          </cell>
          <cell r="D6574" t="str">
            <v>Calyptranthes</v>
          </cell>
          <cell r="E6574" t="str">
            <v>fasciculata</v>
          </cell>
          <cell r="F6574" t="str">
            <v>O.Berg</v>
          </cell>
          <cell r="G6574" t="str">
            <v>Oso caspi</v>
          </cell>
        </row>
        <row r="6575">
          <cell r="A6575">
            <v>245101105</v>
          </cell>
          <cell r="B6575" t="str">
            <v>Calyptranthes forsteri O.Berg</v>
          </cell>
          <cell r="C6575" t="str">
            <v>Myrtaceae</v>
          </cell>
          <cell r="D6575" t="str">
            <v>Calyptranthes</v>
          </cell>
          <cell r="E6575" t="str">
            <v>forsteri</v>
          </cell>
          <cell r="F6575" t="str">
            <v>O.Berg</v>
          </cell>
          <cell r="G6575" t="str">
            <v>-</v>
          </cell>
        </row>
        <row r="6576">
          <cell r="A6576">
            <v>245101106</v>
          </cell>
          <cell r="B6576" t="str">
            <v>Calyptranthes glandulosa M.L.Kawas. &amp; B.Holst</v>
          </cell>
          <cell r="C6576" t="str">
            <v>Myrtaceae</v>
          </cell>
          <cell r="D6576" t="str">
            <v>Calyptranthes</v>
          </cell>
          <cell r="E6576" t="str">
            <v>glandulosa</v>
          </cell>
          <cell r="F6576" t="str">
            <v>M.L.Kawas. &amp; B.Holst</v>
          </cell>
          <cell r="G6576" t="str">
            <v>-</v>
          </cell>
        </row>
        <row r="6577">
          <cell r="A6577">
            <v>245101107</v>
          </cell>
          <cell r="B6577" t="str">
            <v>Calyptranthes ishoaquinicca M.L.Kawas. &amp; B.Holst</v>
          </cell>
          <cell r="C6577" t="str">
            <v>Myrtaceae</v>
          </cell>
          <cell r="D6577" t="str">
            <v>Calyptranthes</v>
          </cell>
          <cell r="E6577" t="str">
            <v>ishoaquinicca</v>
          </cell>
          <cell r="F6577" t="str">
            <v>M.L.Kawas. &amp; B.Holst</v>
          </cell>
          <cell r="G6577" t="str">
            <v>-</v>
          </cell>
        </row>
        <row r="6578">
          <cell r="A6578">
            <v>245101108</v>
          </cell>
          <cell r="B6578" t="str">
            <v>Calyptranthes lanceolata O.Berg</v>
          </cell>
          <cell r="C6578" t="str">
            <v>Myrtaceae</v>
          </cell>
          <cell r="D6578" t="str">
            <v>Calyptranthes</v>
          </cell>
          <cell r="E6578" t="str">
            <v>lanceolata</v>
          </cell>
          <cell r="F6578" t="str">
            <v>O.Berg</v>
          </cell>
          <cell r="G6578" t="str">
            <v>-</v>
          </cell>
        </row>
        <row r="6579">
          <cell r="A6579">
            <v>245101109</v>
          </cell>
          <cell r="B6579" t="str">
            <v>Calyptranthes lucida DC.</v>
          </cell>
          <cell r="C6579" t="str">
            <v>Myrtaceae</v>
          </cell>
          <cell r="D6579" t="str">
            <v>Calyptranthes</v>
          </cell>
          <cell r="E6579" t="str">
            <v>lucida</v>
          </cell>
          <cell r="F6579" t="str">
            <v>DC.</v>
          </cell>
          <cell r="G6579" t="str">
            <v>Guayabilla</v>
          </cell>
        </row>
        <row r="6580">
          <cell r="A6580">
            <v>245101110</v>
          </cell>
          <cell r="B6580" t="str">
            <v>Calyptranthes macrophylla O.Berg</v>
          </cell>
          <cell r="C6580" t="str">
            <v>Myrtaceae</v>
          </cell>
          <cell r="D6580" t="str">
            <v>Calyptranthes</v>
          </cell>
          <cell r="E6580" t="str">
            <v>macrophylla</v>
          </cell>
          <cell r="F6580" t="str">
            <v>O.Berg</v>
          </cell>
          <cell r="G6580" t="str">
            <v>-</v>
          </cell>
        </row>
        <row r="6581">
          <cell r="A6581">
            <v>245101111</v>
          </cell>
          <cell r="B6581" t="str">
            <v>Calyptranthes maxima McVaugh</v>
          </cell>
          <cell r="C6581" t="str">
            <v>Myrtaceae</v>
          </cell>
          <cell r="D6581" t="str">
            <v>Calyptranthes</v>
          </cell>
          <cell r="E6581" t="str">
            <v>maxima</v>
          </cell>
          <cell r="F6581" t="str">
            <v>McVaugh</v>
          </cell>
          <cell r="G6581" t="str">
            <v>-</v>
          </cell>
        </row>
        <row r="6582">
          <cell r="A6582">
            <v>245101112</v>
          </cell>
          <cell r="B6582" t="str">
            <v>Calyptranthes multiflora O.Berg</v>
          </cell>
          <cell r="C6582" t="str">
            <v>Myrtaceae</v>
          </cell>
          <cell r="D6582" t="str">
            <v>Calyptranthes</v>
          </cell>
          <cell r="E6582" t="str">
            <v>multiflora</v>
          </cell>
          <cell r="F6582" t="str">
            <v>O.Berg</v>
          </cell>
          <cell r="G6582" t="str">
            <v>-</v>
          </cell>
        </row>
        <row r="6583">
          <cell r="A6583">
            <v>245101113</v>
          </cell>
          <cell r="B6583" t="str">
            <v>Calyptranthes nervata M.L.Kawas. &amp; B.Holst</v>
          </cell>
          <cell r="C6583" t="str">
            <v>Myrtaceae</v>
          </cell>
          <cell r="D6583" t="str">
            <v>Calyptranthes</v>
          </cell>
          <cell r="E6583" t="str">
            <v>nervata</v>
          </cell>
          <cell r="F6583" t="str">
            <v>M.L.Kawas. &amp; B.Holst</v>
          </cell>
          <cell r="G6583" t="str">
            <v>-</v>
          </cell>
        </row>
        <row r="6584">
          <cell r="A6584">
            <v>245101114</v>
          </cell>
          <cell r="B6584" t="str">
            <v>Calyptranthes nigrescens B.Holst</v>
          </cell>
          <cell r="C6584" t="str">
            <v>Myrtaceae</v>
          </cell>
          <cell r="D6584" t="str">
            <v>Calyptranthes</v>
          </cell>
          <cell r="E6584" t="str">
            <v>nigrescens</v>
          </cell>
          <cell r="F6584" t="str">
            <v>B.Holst</v>
          </cell>
          <cell r="G6584" t="str">
            <v>-</v>
          </cell>
        </row>
        <row r="6585">
          <cell r="A6585">
            <v>245101115</v>
          </cell>
          <cell r="B6585" t="str">
            <v>Calyptranthes orientalis B.Holst &amp; M.L.Kawas.</v>
          </cell>
          <cell r="C6585" t="str">
            <v>Myrtaceae</v>
          </cell>
          <cell r="D6585" t="str">
            <v>Calyptranthes</v>
          </cell>
          <cell r="E6585" t="str">
            <v>orientalis</v>
          </cell>
          <cell r="F6585" t="str">
            <v>B.Holst &amp; M.L.Kawas.</v>
          </cell>
          <cell r="G6585" t="str">
            <v>-</v>
          </cell>
        </row>
        <row r="6586">
          <cell r="A6586">
            <v>245101116</v>
          </cell>
          <cell r="B6586" t="str">
            <v>Calyptranthes paniculata Ruiz &amp; Pav.</v>
          </cell>
          <cell r="C6586" t="str">
            <v>Myrtaceae</v>
          </cell>
          <cell r="D6586" t="str">
            <v>Calyptranthes</v>
          </cell>
          <cell r="E6586" t="str">
            <v>paniculata</v>
          </cell>
          <cell r="F6586" t="str">
            <v>Ruiz &amp; Pav.</v>
          </cell>
          <cell r="G6586" t="str">
            <v>-</v>
          </cell>
        </row>
        <row r="6587">
          <cell r="A6587">
            <v>245101117</v>
          </cell>
          <cell r="B6587" t="str">
            <v>Calyptranthes pulchella DC.</v>
          </cell>
          <cell r="C6587" t="str">
            <v>Myrtaceae</v>
          </cell>
          <cell r="D6587" t="str">
            <v>Calyptranthes</v>
          </cell>
          <cell r="E6587" t="str">
            <v>pulchella</v>
          </cell>
          <cell r="F6587" t="str">
            <v>DC.</v>
          </cell>
          <cell r="G6587" t="str">
            <v>Guayabilla</v>
          </cell>
        </row>
        <row r="6588">
          <cell r="A6588">
            <v>245101118</v>
          </cell>
          <cell r="B6588" t="str">
            <v>Calyptranthes pullei Amshoff</v>
          </cell>
          <cell r="C6588" t="str">
            <v>Myrtaceae</v>
          </cell>
          <cell r="D6588" t="str">
            <v>Calyptranthes</v>
          </cell>
          <cell r="E6588" t="str">
            <v>pullei</v>
          </cell>
          <cell r="F6588" t="str">
            <v>Amshoff</v>
          </cell>
          <cell r="G6588" t="str">
            <v>-</v>
          </cell>
        </row>
        <row r="6589">
          <cell r="A6589">
            <v>245101119</v>
          </cell>
          <cell r="B6589" t="str">
            <v>Calyptranthes simulata McVaugh</v>
          </cell>
          <cell r="C6589" t="str">
            <v>Myrtaceae</v>
          </cell>
          <cell r="D6589" t="str">
            <v>Calyptranthes</v>
          </cell>
          <cell r="E6589" t="str">
            <v>simulata</v>
          </cell>
          <cell r="F6589" t="str">
            <v>McVaugh</v>
          </cell>
          <cell r="G6589" t="str">
            <v>-</v>
          </cell>
        </row>
        <row r="6590">
          <cell r="A6590">
            <v>245101120</v>
          </cell>
          <cell r="B6590" t="str">
            <v>Calyptranthes speciosa Sagot</v>
          </cell>
          <cell r="C6590" t="str">
            <v>Myrtaceae</v>
          </cell>
          <cell r="D6590" t="str">
            <v>Calyptranthes</v>
          </cell>
          <cell r="E6590" t="str">
            <v>speciosa</v>
          </cell>
          <cell r="F6590" t="str">
            <v>Sagot</v>
          </cell>
          <cell r="G6590" t="str">
            <v>Berraquillo | Chontaduro blanco | Arrayán</v>
          </cell>
        </row>
        <row r="6591">
          <cell r="A6591">
            <v>245102100</v>
          </cell>
          <cell r="B6591" t="str">
            <v>Campomanesia sp.</v>
          </cell>
          <cell r="C6591" t="str">
            <v>Myrtaceae</v>
          </cell>
          <cell r="D6591" t="str">
            <v>Campomanesia</v>
          </cell>
          <cell r="E6591" t="str">
            <v>sp.</v>
          </cell>
          <cell r="F6591" t="str">
            <v>-</v>
          </cell>
          <cell r="G6591" t="str">
            <v>Palillo</v>
          </cell>
        </row>
        <row r="6592">
          <cell r="A6592">
            <v>245102101</v>
          </cell>
          <cell r="B6592" t="str">
            <v>Campomanesia lineatifolia Ruiz &amp; Pav.</v>
          </cell>
          <cell r="C6592" t="str">
            <v>Myrtaceae</v>
          </cell>
          <cell r="D6592" t="str">
            <v>Campomanesia</v>
          </cell>
          <cell r="E6592" t="str">
            <v>lineatifolia</v>
          </cell>
          <cell r="F6592" t="str">
            <v>Ruiz &amp; Pav.</v>
          </cell>
          <cell r="G6592" t="str">
            <v>Champa | Guayabo brasilero | Palillo</v>
          </cell>
        </row>
        <row r="6593">
          <cell r="A6593">
            <v>245102102</v>
          </cell>
          <cell r="B6593" t="str">
            <v>Campomanesia speciosa (Diels) McVaugh</v>
          </cell>
          <cell r="C6593" t="str">
            <v>Myrtaceae</v>
          </cell>
          <cell r="D6593" t="str">
            <v>Campomanesia</v>
          </cell>
          <cell r="E6593" t="str">
            <v>speciosa</v>
          </cell>
          <cell r="F6593" t="str">
            <v>(Diels) McVaugh</v>
          </cell>
          <cell r="G6593" t="str">
            <v>-</v>
          </cell>
        </row>
        <row r="6594">
          <cell r="A6594">
            <v>245103100</v>
          </cell>
          <cell r="B6594" t="str">
            <v>Eucalyptus sp.</v>
          </cell>
          <cell r="C6594" t="str">
            <v>Myrtaceae</v>
          </cell>
          <cell r="D6594" t="str">
            <v>Eucalyptus</v>
          </cell>
          <cell r="E6594" t="str">
            <v>sp.</v>
          </cell>
          <cell r="F6594" t="str">
            <v>-</v>
          </cell>
          <cell r="G6594" t="str">
            <v>Eucalipto</v>
          </cell>
        </row>
        <row r="6595">
          <cell r="A6595">
            <v>245104100</v>
          </cell>
          <cell r="B6595" t="str">
            <v>Eugenia sp.</v>
          </cell>
          <cell r="C6595" t="str">
            <v>Myrtaceae</v>
          </cell>
          <cell r="D6595" t="str">
            <v>Eugenia</v>
          </cell>
          <cell r="E6595" t="str">
            <v>sp.</v>
          </cell>
          <cell r="F6595" t="str">
            <v>-</v>
          </cell>
          <cell r="G6595" t="str">
            <v>Arrayán | Umarí del picalón | Espigo</v>
          </cell>
        </row>
        <row r="6596">
          <cell r="A6596">
            <v>245104101</v>
          </cell>
          <cell r="B6596" t="str">
            <v>Eugenia adenocalyx DC.</v>
          </cell>
          <cell r="C6596" t="str">
            <v>Myrtaceae</v>
          </cell>
          <cell r="D6596" t="str">
            <v>Eugenia</v>
          </cell>
          <cell r="E6596" t="str">
            <v>adenocalyx</v>
          </cell>
          <cell r="F6596" t="str">
            <v>DC.</v>
          </cell>
          <cell r="G6596" t="str">
            <v>-</v>
          </cell>
        </row>
        <row r="6597">
          <cell r="A6597">
            <v>245104102</v>
          </cell>
          <cell r="B6597" t="str">
            <v>Eugenia albicans (O.Berg) Urb.</v>
          </cell>
          <cell r="C6597" t="str">
            <v>Myrtaceae</v>
          </cell>
          <cell r="D6597" t="str">
            <v>Eugenia</v>
          </cell>
          <cell r="E6597" t="str">
            <v>albicans</v>
          </cell>
          <cell r="F6597" t="str">
            <v>(O.Berg) Urb.</v>
          </cell>
          <cell r="G6597" t="str">
            <v>-</v>
          </cell>
        </row>
        <row r="6598">
          <cell r="A6598">
            <v>245104103</v>
          </cell>
          <cell r="B6598" t="str">
            <v>Eugenia amblyosepala McVaugh</v>
          </cell>
          <cell r="C6598" t="str">
            <v>Myrtaceae</v>
          </cell>
          <cell r="D6598" t="str">
            <v>Eugenia</v>
          </cell>
          <cell r="E6598" t="str">
            <v>amblyosepala</v>
          </cell>
          <cell r="F6598" t="str">
            <v>McVaugh</v>
          </cell>
          <cell r="G6598" t="str">
            <v>-</v>
          </cell>
        </row>
        <row r="6599">
          <cell r="A6599">
            <v>245104104</v>
          </cell>
          <cell r="B6599" t="str">
            <v>Eugenia anastomosans DC.</v>
          </cell>
          <cell r="C6599" t="str">
            <v>Myrtaceae</v>
          </cell>
          <cell r="D6599" t="str">
            <v>Eugenia</v>
          </cell>
          <cell r="E6599" t="str">
            <v>anastomosans</v>
          </cell>
          <cell r="F6599" t="str">
            <v>DC.</v>
          </cell>
          <cell r="G6599" t="str">
            <v>Palo de lanza</v>
          </cell>
        </row>
        <row r="6600">
          <cell r="A6600">
            <v>245104105</v>
          </cell>
          <cell r="B6600" t="str">
            <v>Eugenia armeniaca Sagot</v>
          </cell>
          <cell r="C6600" t="str">
            <v>Myrtaceae</v>
          </cell>
          <cell r="D6600" t="str">
            <v>Eugenia</v>
          </cell>
          <cell r="E6600" t="str">
            <v>armeniaca</v>
          </cell>
          <cell r="F6600" t="str">
            <v>Sagot</v>
          </cell>
          <cell r="G6600" t="str">
            <v>-</v>
          </cell>
        </row>
        <row r="6601">
          <cell r="A6601">
            <v>245104106</v>
          </cell>
          <cell r="B6601" t="str">
            <v>Eugenia atrosquamata McVaugh</v>
          </cell>
          <cell r="C6601" t="str">
            <v>Myrtaceae</v>
          </cell>
          <cell r="D6601" t="str">
            <v>Eugenia</v>
          </cell>
          <cell r="E6601" t="str">
            <v>atrosquamata</v>
          </cell>
          <cell r="F6601" t="str">
            <v>McVaugh</v>
          </cell>
          <cell r="G6601" t="str">
            <v>-</v>
          </cell>
        </row>
        <row r="6602">
          <cell r="A6602">
            <v>245104107</v>
          </cell>
          <cell r="B6602" t="str">
            <v>Eugenia biflora (L.) DC.</v>
          </cell>
          <cell r="C6602" t="str">
            <v>Myrtaceae</v>
          </cell>
          <cell r="D6602" t="str">
            <v>Eugenia</v>
          </cell>
          <cell r="E6602" t="str">
            <v>biflora</v>
          </cell>
          <cell r="F6602" t="str">
            <v>(L.) DC.</v>
          </cell>
          <cell r="G6602" t="str">
            <v>Arrayán</v>
          </cell>
        </row>
        <row r="6603">
          <cell r="A6603">
            <v>245104108</v>
          </cell>
          <cell r="B6603" t="str">
            <v>Eugenia chrysophyllum Poir.</v>
          </cell>
          <cell r="C6603" t="str">
            <v>Myrtaceae</v>
          </cell>
          <cell r="D6603" t="str">
            <v>Eugenia</v>
          </cell>
          <cell r="E6603" t="str">
            <v>chrysophyllum</v>
          </cell>
          <cell r="F6603" t="str">
            <v>Poir.</v>
          </cell>
          <cell r="G6603" t="str">
            <v>Cafeto</v>
          </cell>
        </row>
        <row r="6604">
          <cell r="A6604">
            <v>245104109</v>
          </cell>
          <cell r="B6604" t="str">
            <v>Eugenia citrifolia Poir.</v>
          </cell>
          <cell r="C6604" t="str">
            <v>Myrtaceae</v>
          </cell>
          <cell r="D6604" t="str">
            <v>Eugenia</v>
          </cell>
          <cell r="E6604" t="str">
            <v>citrifolia</v>
          </cell>
          <cell r="F6604" t="str">
            <v>Poir.</v>
          </cell>
          <cell r="G6604" t="str">
            <v>-</v>
          </cell>
        </row>
        <row r="6605">
          <cell r="A6605">
            <v>245104110</v>
          </cell>
          <cell r="B6605" t="str">
            <v>Eugenia coffeifolia DC.</v>
          </cell>
          <cell r="C6605" t="str">
            <v>Myrtaceae</v>
          </cell>
          <cell r="D6605" t="str">
            <v>Eugenia</v>
          </cell>
          <cell r="E6605" t="str">
            <v>coffeifolia</v>
          </cell>
          <cell r="F6605" t="str">
            <v>DC.</v>
          </cell>
          <cell r="G6605" t="str">
            <v>-</v>
          </cell>
        </row>
        <row r="6606">
          <cell r="A6606">
            <v>245104111</v>
          </cell>
          <cell r="B6606" t="str">
            <v>Eugenia conduplicata B.Holst</v>
          </cell>
          <cell r="C6606" t="str">
            <v>Myrtaceae</v>
          </cell>
          <cell r="D6606" t="str">
            <v>Eugenia</v>
          </cell>
          <cell r="E6606" t="str">
            <v>conduplicata</v>
          </cell>
          <cell r="F6606" t="str">
            <v>B.Holst</v>
          </cell>
          <cell r="G6606" t="str">
            <v>-</v>
          </cell>
        </row>
        <row r="6607">
          <cell r="A6607">
            <v>245104112</v>
          </cell>
          <cell r="B6607" t="str">
            <v>Eugenia cowanii McVaugh</v>
          </cell>
          <cell r="C6607" t="str">
            <v>Myrtaceae</v>
          </cell>
          <cell r="D6607" t="str">
            <v>Eugenia</v>
          </cell>
          <cell r="E6607" t="str">
            <v>cowanii</v>
          </cell>
          <cell r="F6607" t="str">
            <v>McVaugh</v>
          </cell>
          <cell r="G6607" t="str">
            <v>-</v>
          </cell>
        </row>
        <row r="6608">
          <cell r="A6608">
            <v>245104113</v>
          </cell>
          <cell r="B6608" t="str">
            <v>Eugenia cupulata Amshoff</v>
          </cell>
          <cell r="C6608" t="str">
            <v>Myrtaceae</v>
          </cell>
          <cell r="D6608" t="str">
            <v>Eugenia</v>
          </cell>
          <cell r="E6608" t="str">
            <v>cupulata</v>
          </cell>
          <cell r="F6608" t="str">
            <v>Amshoff</v>
          </cell>
          <cell r="G6608" t="str">
            <v>-</v>
          </cell>
        </row>
        <row r="6609">
          <cell r="A6609">
            <v>245104114</v>
          </cell>
          <cell r="B6609" t="str">
            <v>Eugenia dittocrepis O.Berg</v>
          </cell>
          <cell r="C6609" t="str">
            <v>Myrtaceae</v>
          </cell>
          <cell r="D6609" t="str">
            <v>Eugenia</v>
          </cell>
          <cell r="E6609" t="str">
            <v>dittocrepis</v>
          </cell>
          <cell r="F6609" t="str">
            <v>O.Berg</v>
          </cell>
          <cell r="G6609" t="str">
            <v>-</v>
          </cell>
        </row>
        <row r="6610">
          <cell r="A6610">
            <v>245104115</v>
          </cell>
          <cell r="B6610" t="str">
            <v>Eugenia egensis DC.</v>
          </cell>
          <cell r="C6610" t="str">
            <v>Myrtaceae</v>
          </cell>
          <cell r="D6610" t="str">
            <v>Eugenia</v>
          </cell>
          <cell r="E6610" t="str">
            <v>egensis</v>
          </cell>
          <cell r="F6610" t="str">
            <v>DC.</v>
          </cell>
          <cell r="G6610" t="str">
            <v>-</v>
          </cell>
        </row>
        <row r="6611">
          <cell r="A6611">
            <v>245104116</v>
          </cell>
          <cell r="B6611" t="str">
            <v>Eugenia emarginata (Kunth) DC.</v>
          </cell>
          <cell r="C6611" t="str">
            <v>Myrtaceae</v>
          </cell>
          <cell r="D6611" t="str">
            <v>Eugenia</v>
          </cell>
          <cell r="E6611" t="str">
            <v>emarginata</v>
          </cell>
          <cell r="F6611" t="str">
            <v>(Kunth) DC.</v>
          </cell>
          <cell r="G6611" t="str">
            <v>-</v>
          </cell>
        </row>
        <row r="6612">
          <cell r="A6612">
            <v>245104117</v>
          </cell>
          <cell r="B6612" t="str">
            <v>Eugenia eurycheila O.Berg</v>
          </cell>
          <cell r="C6612" t="str">
            <v>Myrtaceae</v>
          </cell>
          <cell r="D6612" t="str">
            <v>Eugenia</v>
          </cell>
          <cell r="E6612" t="str">
            <v>eurycheila</v>
          </cell>
          <cell r="F6612" t="str">
            <v>O.Berg</v>
          </cell>
          <cell r="G6612" t="str">
            <v>-</v>
          </cell>
        </row>
        <row r="6613">
          <cell r="A6613">
            <v>245104118</v>
          </cell>
          <cell r="B6613" t="str">
            <v>Eugenia feijoi O.Berg</v>
          </cell>
          <cell r="C6613" t="str">
            <v>Myrtaceae</v>
          </cell>
          <cell r="D6613" t="str">
            <v>Eugenia</v>
          </cell>
          <cell r="E6613" t="str">
            <v>feijoi</v>
          </cell>
          <cell r="F6613" t="str">
            <v>O.Berg</v>
          </cell>
          <cell r="G6613" t="str">
            <v>-</v>
          </cell>
        </row>
        <row r="6614">
          <cell r="A6614">
            <v>245104119</v>
          </cell>
          <cell r="B6614" t="str">
            <v>Eugenia flavescens DC.</v>
          </cell>
          <cell r="C6614" t="str">
            <v>Myrtaceae</v>
          </cell>
          <cell r="D6614" t="str">
            <v>Eugenia</v>
          </cell>
          <cell r="E6614" t="str">
            <v>flavescens</v>
          </cell>
          <cell r="F6614" t="str">
            <v>DC.</v>
          </cell>
          <cell r="G6614" t="str">
            <v>Arrayán limón</v>
          </cell>
        </row>
        <row r="6615">
          <cell r="A6615">
            <v>245104120</v>
          </cell>
          <cell r="B6615" t="str">
            <v>Eugenia florida DC.</v>
          </cell>
          <cell r="C6615" t="str">
            <v>Myrtaceae</v>
          </cell>
          <cell r="D6615" t="str">
            <v>Eugenia</v>
          </cell>
          <cell r="E6615" t="str">
            <v>florida</v>
          </cell>
          <cell r="F6615" t="str">
            <v>DC.</v>
          </cell>
          <cell r="G6615" t="str">
            <v>Guayabo | Palo de guayabilla | Arrayán</v>
          </cell>
        </row>
        <row r="6616">
          <cell r="A6616">
            <v>245104121</v>
          </cell>
          <cell r="B6616" t="str">
            <v>Eugenia gomesiana O.Berg</v>
          </cell>
          <cell r="C6616" t="str">
            <v>Myrtaceae</v>
          </cell>
          <cell r="D6616" t="str">
            <v>Eugenia</v>
          </cell>
          <cell r="E6616" t="str">
            <v>gomesiana</v>
          </cell>
          <cell r="F6616" t="str">
            <v>O.Berg</v>
          </cell>
          <cell r="G6616" t="str">
            <v>-</v>
          </cell>
        </row>
        <row r="6617">
          <cell r="A6617">
            <v>245104122</v>
          </cell>
          <cell r="B6617" t="str">
            <v>Eugenia gongylocarpa M.L.Kawasaki &amp; B.Holst</v>
          </cell>
          <cell r="C6617" t="str">
            <v>Myrtaceae</v>
          </cell>
          <cell r="D6617" t="str">
            <v>Eugenia</v>
          </cell>
          <cell r="E6617" t="str">
            <v>gongylocarpa</v>
          </cell>
          <cell r="F6617" t="str">
            <v>M.L.Kawasaki &amp; B.Holst</v>
          </cell>
          <cell r="G6617" t="str">
            <v>-</v>
          </cell>
        </row>
        <row r="6618">
          <cell r="A6618">
            <v>245104123</v>
          </cell>
          <cell r="B6618" t="str">
            <v>Eugenia heterochroma Diels</v>
          </cell>
          <cell r="C6618" t="str">
            <v>Myrtaceae</v>
          </cell>
          <cell r="D6618" t="str">
            <v>Eugenia</v>
          </cell>
          <cell r="E6618" t="str">
            <v>heterochroma</v>
          </cell>
          <cell r="F6618" t="str">
            <v>Diels</v>
          </cell>
          <cell r="G6618" t="str">
            <v>-</v>
          </cell>
        </row>
        <row r="6619">
          <cell r="A6619">
            <v>245104124</v>
          </cell>
          <cell r="B6619" t="str">
            <v>Eugenia kerianthera M.A.D.Souza</v>
          </cell>
          <cell r="C6619" t="str">
            <v>Myrtaceae</v>
          </cell>
          <cell r="D6619" t="str">
            <v>Eugenia</v>
          </cell>
          <cell r="E6619" t="str">
            <v>kerianthera</v>
          </cell>
          <cell r="F6619" t="str">
            <v>M.A.D.Souza</v>
          </cell>
          <cell r="G6619" t="str">
            <v>-</v>
          </cell>
        </row>
        <row r="6620">
          <cell r="A6620">
            <v>245104125</v>
          </cell>
          <cell r="B6620" t="str">
            <v>Eugenia lambertiana DC.</v>
          </cell>
          <cell r="C6620" t="str">
            <v>Myrtaceae</v>
          </cell>
          <cell r="D6620" t="str">
            <v>Eugenia</v>
          </cell>
          <cell r="E6620" t="str">
            <v>lambertiana</v>
          </cell>
          <cell r="F6620" t="str">
            <v>DC.</v>
          </cell>
          <cell r="G6620" t="str">
            <v>Arrayán | Oso</v>
          </cell>
        </row>
        <row r="6621">
          <cell r="A6621">
            <v>245104126</v>
          </cell>
          <cell r="B6621" t="str">
            <v>Eugenia macrocalyx (Rusby) McVaugh</v>
          </cell>
          <cell r="C6621" t="str">
            <v>Myrtaceae</v>
          </cell>
          <cell r="D6621" t="str">
            <v>Eugenia</v>
          </cell>
          <cell r="E6621" t="str">
            <v>macrocalyx</v>
          </cell>
          <cell r="F6621" t="str">
            <v>(Rusby) McVaugh</v>
          </cell>
          <cell r="G6621" t="str">
            <v>-</v>
          </cell>
        </row>
        <row r="6622">
          <cell r="A6622">
            <v>245104127</v>
          </cell>
          <cell r="B6622" t="str">
            <v>Eugenia multirimosa McVaugh</v>
          </cell>
          <cell r="C6622" t="str">
            <v>Myrtaceae</v>
          </cell>
          <cell r="D6622" t="str">
            <v>Eugenia</v>
          </cell>
          <cell r="E6622" t="str">
            <v>multirimosa</v>
          </cell>
          <cell r="F6622" t="str">
            <v>McVaugh</v>
          </cell>
          <cell r="G6622" t="str">
            <v>-</v>
          </cell>
        </row>
        <row r="6623">
          <cell r="A6623">
            <v>245104128</v>
          </cell>
          <cell r="B6623" t="str">
            <v>Eugenia muricata DC.</v>
          </cell>
          <cell r="C6623" t="str">
            <v>Myrtaceae</v>
          </cell>
          <cell r="D6623" t="str">
            <v>Eugenia</v>
          </cell>
          <cell r="E6623" t="str">
            <v>muricata</v>
          </cell>
          <cell r="F6623" t="str">
            <v>DC.</v>
          </cell>
          <cell r="G6623" t="str">
            <v>-</v>
          </cell>
        </row>
        <row r="6624">
          <cell r="A6624">
            <v>245104129</v>
          </cell>
          <cell r="B6624" t="str">
            <v>Eugenia myrobalana DC.</v>
          </cell>
          <cell r="C6624" t="str">
            <v>Myrtaceae</v>
          </cell>
          <cell r="D6624" t="str">
            <v>Eugenia</v>
          </cell>
          <cell r="E6624" t="str">
            <v>myrobalana</v>
          </cell>
          <cell r="F6624" t="str">
            <v>DC.</v>
          </cell>
          <cell r="G6624" t="str">
            <v>-</v>
          </cell>
        </row>
        <row r="6625">
          <cell r="A6625">
            <v>245104130</v>
          </cell>
          <cell r="B6625" t="str">
            <v>Eugenia nesiotica Standl.</v>
          </cell>
          <cell r="C6625" t="str">
            <v>Myrtaceae</v>
          </cell>
          <cell r="D6625" t="str">
            <v>Eugenia</v>
          </cell>
          <cell r="E6625" t="str">
            <v>nesiotica</v>
          </cell>
          <cell r="F6625" t="str">
            <v>Standl.</v>
          </cell>
          <cell r="G6625" t="str">
            <v>-</v>
          </cell>
        </row>
        <row r="6626">
          <cell r="A6626">
            <v>245104131</v>
          </cell>
          <cell r="B6626" t="str">
            <v>Eugenia oblongata O.Berg</v>
          </cell>
          <cell r="C6626" t="str">
            <v>Myrtaceae</v>
          </cell>
          <cell r="D6626" t="str">
            <v>Eugenia</v>
          </cell>
          <cell r="E6626" t="str">
            <v>oblongata</v>
          </cell>
          <cell r="F6626" t="str">
            <v>O.Berg</v>
          </cell>
          <cell r="G6626" t="str">
            <v>-</v>
          </cell>
        </row>
        <row r="6627">
          <cell r="A6627">
            <v>245104132</v>
          </cell>
          <cell r="B6627" t="str">
            <v>Eugenia pachystachya McVaugh</v>
          </cell>
          <cell r="C6627" t="str">
            <v>Myrtaceae</v>
          </cell>
          <cell r="D6627" t="str">
            <v>Eugenia</v>
          </cell>
          <cell r="E6627" t="str">
            <v>pachystachya</v>
          </cell>
          <cell r="F6627" t="str">
            <v>McVaugh</v>
          </cell>
          <cell r="G6627" t="str">
            <v>-</v>
          </cell>
        </row>
        <row r="6628">
          <cell r="A6628">
            <v>245104133</v>
          </cell>
          <cell r="B6628" t="str">
            <v>Eugenia patens Poir.</v>
          </cell>
          <cell r="C6628" t="str">
            <v>Myrtaceae</v>
          </cell>
          <cell r="D6628" t="str">
            <v>Eugenia</v>
          </cell>
          <cell r="E6628" t="str">
            <v>patens</v>
          </cell>
          <cell r="F6628" t="str">
            <v>Poir.</v>
          </cell>
          <cell r="G6628" t="str">
            <v>-</v>
          </cell>
        </row>
        <row r="6629">
          <cell r="A6629">
            <v>245104134</v>
          </cell>
          <cell r="B6629" t="str">
            <v>Eugenia patrisii Vahl</v>
          </cell>
          <cell r="C6629" t="str">
            <v>Myrtaceae</v>
          </cell>
          <cell r="D6629" t="str">
            <v>Eugenia</v>
          </cell>
          <cell r="E6629" t="str">
            <v>patrisii</v>
          </cell>
          <cell r="F6629" t="str">
            <v>Vahl</v>
          </cell>
          <cell r="G6629" t="str">
            <v>Sacha guayaba</v>
          </cell>
        </row>
        <row r="6630">
          <cell r="A6630">
            <v>245104135</v>
          </cell>
          <cell r="B6630" t="str">
            <v>Eugenia pauciflora DC.</v>
          </cell>
          <cell r="C6630" t="str">
            <v>Myrtaceae</v>
          </cell>
          <cell r="D6630" t="str">
            <v>Eugenia</v>
          </cell>
          <cell r="E6630" t="str">
            <v>pauciflora</v>
          </cell>
          <cell r="F6630" t="str">
            <v>DC.</v>
          </cell>
          <cell r="G6630" t="str">
            <v>-</v>
          </cell>
        </row>
        <row r="6631">
          <cell r="A6631">
            <v>245104136</v>
          </cell>
          <cell r="B6631" t="str">
            <v>Eugenia pseudopsidium Jacq.</v>
          </cell>
          <cell r="C6631" t="str">
            <v>Myrtaceae</v>
          </cell>
          <cell r="D6631" t="str">
            <v>Eugenia</v>
          </cell>
          <cell r="E6631" t="str">
            <v>pseudopsidium</v>
          </cell>
          <cell r="F6631" t="str">
            <v>Jacq.</v>
          </cell>
          <cell r="G6631" t="str">
            <v>-</v>
          </cell>
        </row>
        <row r="6632">
          <cell r="A6632">
            <v>245104137</v>
          </cell>
          <cell r="B6632" t="str">
            <v>Eugenia punicifolia (Kunth) DC.</v>
          </cell>
          <cell r="C6632" t="str">
            <v>Myrtaceae</v>
          </cell>
          <cell r="D6632" t="str">
            <v>Eugenia</v>
          </cell>
          <cell r="E6632" t="str">
            <v>punicifolia</v>
          </cell>
          <cell r="F6632" t="str">
            <v>(Kunth) DC.</v>
          </cell>
          <cell r="G6632" t="str">
            <v>Juajuni-yaka</v>
          </cell>
        </row>
        <row r="6633">
          <cell r="A6633">
            <v>245104138</v>
          </cell>
          <cell r="B6633" t="str">
            <v>Eugenia roseiflora McVaugh</v>
          </cell>
          <cell r="C6633" t="str">
            <v>Myrtaceae</v>
          </cell>
          <cell r="D6633" t="str">
            <v>Eugenia</v>
          </cell>
          <cell r="E6633" t="str">
            <v>roseiflora</v>
          </cell>
          <cell r="F6633" t="str">
            <v>McVaugh</v>
          </cell>
          <cell r="G6633" t="str">
            <v>-</v>
          </cell>
        </row>
        <row r="6634">
          <cell r="A6634">
            <v>245104139</v>
          </cell>
          <cell r="B6634" t="str">
            <v>Eugenia stictopetala DC.</v>
          </cell>
          <cell r="C6634" t="str">
            <v>Myrtaceae</v>
          </cell>
          <cell r="D6634" t="str">
            <v>Eugenia</v>
          </cell>
          <cell r="E6634" t="str">
            <v>stictopetala</v>
          </cell>
          <cell r="F6634" t="str">
            <v>DC.</v>
          </cell>
          <cell r="G6634" t="str">
            <v>-</v>
          </cell>
        </row>
        <row r="6635">
          <cell r="A6635">
            <v>245104140</v>
          </cell>
          <cell r="B6635" t="str">
            <v>Eugenia stipitata McVaugh</v>
          </cell>
          <cell r="C6635" t="str">
            <v>Myrtaceae</v>
          </cell>
          <cell r="D6635" t="str">
            <v>Eugenia</v>
          </cell>
          <cell r="E6635" t="str">
            <v>stipitata</v>
          </cell>
          <cell r="F6635" t="str">
            <v>McVaugh</v>
          </cell>
          <cell r="G6635" t="str">
            <v>Guayaba brasileña | Araza</v>
          </cell>
        </row>
        <row r="6636">
          <cell r="A6636">
            <v>245104141</v>
          </cell>
          <cell r="B6636" t="str">
            <v>Eugenia tumulescens McVaugh</v>
          </cell>
          <cell r="C6636" t="str">
            <v>Myrtaceae</v>
          </cell>
          <cell r="D6636" t="str">
            <v>Eugenia</v>
          </cell>
          <cell r="E6636" t="str">
            <v>tumulescens</v>
          </cell>
          <cell r="F6636" t="str">
            <v>McVaugh</v>
          </cell>
          <cell r="G6636" t="str">
            <v>-</v>
          </cell>
        </row>
        <row r="6637">
          <cell r="A6637">
            <v>245104142</v>
          </cell>
          <cell r="B6637" t="str">
            <v>Eugenia uniflora L.</v>
          </cell>
          <cell r="C6637" t="str">
            <v>Myrtaceae</v>
          </cell>
          <cell r="D6637" t="str">
            <v>Eugenia</v>
          </cell>
          <cell r="E6637" t="str">
            <v>uniflora</v>
          </cell>
          <cell r="F6637" t="str">
            <v>L.</v>
          </cell>
          <cell r="G6637" t="str">
            <v>Pitanga | Cereza cuadrada</v>
          </cell>
        </row>
        <row r="6638">
          <cell r="A6638">
            <v>245104143</v>
          </cell>
          <cell r="B6638" t="str">
            <v>Eugenia variareolata McVaugh</v>
          </cell>
          <cell r="C6638" t="str">
            <v>Myrtaceae</v>
          </cell>
          <cell r="D6638" t="str">
            <v>Eugenia</v>
          </cell>
          <cell r="E6638" t="str">
            <v>variareolata</v>
          </cell>
          <cell r="F6638" t="str">
            <v>McVaugh</v>
          </cell>
          <cell r="G6638" t="str">
            <v>-</v>
          </cell>
        </row>
        <row r="6639">
          <cell r="A6639">
            <v>245104144</v>
          </cell>
          <cell r="B6639" t="str">
            <v>Eugenia versicolor McVaugh</v>
          </cell>
          <cell r="C6639" t="str">
            <v>Myrtaceae</v>
          </cell>
          <cell r="D6639" t="str">
            <v>Eugenia</v>
          </cell>
          <cell r="E6639" t="str">
            <v>versicolor</v>
          </cell>
          <cell r="F6639" t="str">
            <v>McVaugh</v>
          </cell>
          <cell r="G6639" t="str">
            <v>-</v>
          </cell>
        </row>
        <row r="6640">
          <cell r="A6640">
            <v>245104145</v>
          </cell>
          <cell r="B6640" t="str">
            <v>Eugenia victoriana Cuatrec.</v>
          </cell>
          <cell r="C6640" t="str">
            <v>Myrtaceae</v>
          </cell>
          <cell r="D6640" t="str">
            <v>Eugenia</v>
          </cell>
          <cell r="E6640" t="str">
            <v>victoriana</v>
          </cell>
          <cell r="F6640" t="str">
            <v>Cuatrec.</v>
          </cell>
          <cell r="G6640" t="str">
            <v>-</v>
          </cell>
        </row>
        <row r="6641">
          <cell r="A6641">
            <v>245105100</v>
          </cell>
          <cell r="B6641" t="str">
            <v>Luma apiculata (DC.) Burret</v>
          </cell>
          <cell r="C6641" t="str">
            <v>Myrtaceae</v>
          </cell>
          <cell r="D6641" t="str">
            <v>Luma</v>
          </cell>
          <cell r="E6641" t="str">
            <v>apiculata</v>
          </cell>
          <cell r="F6641" t="str">
            <v>(DC.) Burret</v>
          </cell>
          <cell r="G6641" t="str">
            <v>-</v>
          </cell>
        </row>
        <row r="6642">
          <cell r="A6642">
            <v>245106100</v>
          </cell>
          <cell r="B6642" t="str">
            <v>Marlierea sp.</v>
          </cell>
          <cell r="C6642" t="str">
            <v>Myrtaceae</v>
          </cell>
          <cell r="D6642" t="str">
            <v>Marlierea</v>
          </cell>
          <cell r="E6642" t="str">
            <v>sp.</v>
          </cell>
          <cell r="F6642" t="str">
            <v>-</v>
          </cell>
          <cell r="G6642" t="str">
            <v>Arrayán guayabo</v>
          </cell>
        </row>
        <row r="6643">
          <cell r="A6643">
            <v>245106101</v>
          </cell>
          <cell r="B6643" t="str">
            <v>Marlierea caudata McVaugh</v>
          </cell>
          <cell r="C6643" t="str">
            <v>Myrtaceae</v>
          </cell>
          <cell r="D6643" t="str">
            <v>Marlierea</v>
          </cell>
          <cell r="E6643" t="str">
            <v>caudata</v>
          </cell>
          <cell r="F6643" t="str">
            <v>McVaugh</v>
          </cell>
          <cell r="G6643" t="str">
            <v>Guamillo</v>
          </cell>
        </row>
        <row r="6644">
          <cell r="A6644">
            <v>245106102</v>
          </cell>
          <cell r="B6644" t="str">
            <v>Marlierea cuprea Amshoff</v>
          </cell>
          <cell r="C6644" t="str">
            <v>Myrtaceae</v>
          </cell>
          <cell r="D6644" t="str">
            <v>Marlierea</v>
          </cell>
          <cell r="E6644" t="str">
            <v>cuprea</v>
          </cell>
          <cell r="F6644" t="str">
            <v>Amshoff</v>
          </cell>
          <cell r="G6644" t="str">
            <v>-</v>
          </cell>
        </row>
        <row r="6645">
          <cell r="A6645">
            <v>245106103</v>
          </cell>
          <cell r="B6645" t="str">
            <v>Marlierea ferruginea (Poir.) McVaugh</v>
          </cell>
          <cell r="C6645" t="str">
            <v>Myrtaceae</v>
          </cell>
          <cell r="D6645" t="str">
            <v>Marlierea</v>
          </cell>
          <cell r="E6645" t="str">
            <v>ferruginea</v>
          </cell>
          <cell r="F6645" t="str">
            <v>(Poir.) McVaugh</v>
          </cell>
          <cell r="G6645" t="str">
            <v>-</v>
          </cell>
        </row>
        <row r="6646">
          <cell r="A6646">
            <v>245106104</v>
          </cell>
          <cell r="B6646" t="str">
            <v>Marlierea insignis McVaugh</v>
          </cell>
          <cell r="C6646" t="str">
            <v>Myrtaceae</v>
          </cell>
          <cell r="D6646" t="str">
            <v>Marlierea</v>
          </cell>
          <cell r="E6646" t="str">
            <v>insignis</v>
          </cell>
          <cell r="F6646" t="str">
            <v>McVaugh</v>
          </cell>
          <cell r="G6646" t="str">
            <v>-</v>
          </cell>
        </row>
        <row r="6647">
          <cell r="A6647">
            <v>245106105</v>
          </cell>
          <cell r="B6647" t="str">
            <v>Marlierea mcvaughii B.Holst</v>
          </cell>
          <cell r="C6647" t="str">
            <v>Myrtaceae</v>
          </cell>
          <cell r="D6647" t="str">
            <v>Marlierea</v>
          </cell>
          <cell r="E6647" t="str">
            <v>mcvaughii</v>
          </cell>
          <cell r="F6647" t="str">
            <v>B.Holst</v>
          </cell>
          <cell r="G6647" t="str">
            <v>-</v>
          </cell>
        </row>
        <row r="6648">
          <cell r="A6648">
            <v>245106106</v>
          </cell>
          <cell r="B6648" t="str">
            <v>Marlierea schomburgkiana O.Berg</v>
          </cell>
          <cell r="C6648" t="str">
            <v>Myrtaceae</v>
          </cell>
          <cell r="D6648" t="str">
            <v>Marlierea</v>
          </cell>
          <cell r="E6648" t="str">
            <v>schomburgkiana</v>
          </cell>
          <cell r="F6648" t="str">
            <v>O.Berg</v>
          </cell>
          <cell r="G6648" t="str">
            <v>-</v>
          </cell>
        </row>
        <row r="6649">
          <cell r="A6649">
            <v>245106107</v>
          </cell>
          <cell r="B6649" t="str">
            <v>Marlierea spruceana O.Berg</v>
          </cell>
          <cell r="C6649" t="str">
            <v>Myrtaceae</v>
          </cell>
          <cell r="D6649" t="str">
            <v>Marlierea</v>
          </cell>
          <cell r="E6649" t="str">
            <v>spruceana</v>
          </cell>
          <cell r="F6649" t="str">
            <v>O.Berg</v>
          </cell>
          <cell r="G6649" t="str">
            <v>Arrayán</v>
          </cell>
        </row>
        <row r="6650">
          <cell r="A6650">
            <v>245106108</v>
          </cell>
          <cell r="B6650" t="str">
            <v>Marlierea umbraticola (Kunth) O.Berg</v>
          </cell>
          <cell r="C6650" t="str">
            <v>Myrtaceae</v>
          </cell>
          <cell r="D6650" t="str">
            <v>Marlierea</v>
          </cell>
          <cell r="E6650" t="str">
            <v>umbraticola</v>
          </cell>
          <cell r="F6650" t="str">
            <v>(Kunth) O.Berg</v>
          </cell>
          <cell r="G6650" t="str">
            <v>-</v>
          </cell>
        </row>
        <row r="6651">
          <cell r="A6651">
            <v>245106109</v>
          </cell>
          <cell r="B6651" t="str">
            <v>Marlierea uniflora McVaugh</v>
          </cell>
          <cell r="C6651" t="str">
            <v>Myrtaceae</v>
          </cell>
          <cell r="D6651" t="str">
            <v>Marlierea</v>
          </cell>
          <cell r="E6651" t="str">
            <v>uniflora</v>
          </cell>
          <cell r="F6651" t="str">
            <v>McVaugh</v>
          </cell>
          <cell r="G6651" t="str">
            <v>-</v>
          </cell>
        </row>
        <row r="6652">
          <cell r="A6652">
            <v>245107100</v>
          </cell>
          <cell r="B6652" t="str">
            <v>Myrcia sp.</v>
          </cell>
          <cell r="C6652" t="str">
            <v>Myrtaceae</v>
          </cell>
          <cell r="D6652" t="str">
            <v>Myrcia</v>
          </cell>
          <cell r="E6652" t="str">
            <v>sp.</v>
          </cell>
          <cell r="F6652" t="str">
            <v>-</v>
          </cell>
          <cell r="G6652" t="str">
            <v>Corcho | Arrayán | Miuzazgai</v>
          </cell>
        </row>
        <row r="6653">
          <cell r="A6653">
            <v>245107101</v>
          </cell>
          <cell r="B6653" t="str">
            <v>Myrcia aliena McVaugh</v>
          </cell>
          <cell r="C6653" t="str">
            <v>Myrtaceae</v>
          </cell>
          <cell r="D6653" t="str">
            <v>Myrcia</v>
          </cell>
          <cell r="E6653" t="str">
            <v>aliena</v>
          </cell>
          <cell r="F6653" t="str">
            <v>McVaugh</v>
          </cell>
          <cell r="G6653" t="str">
            <v>Chizo</v>
          </cell>
        </row>
        <row r="6654">
          <cell r="A6654">
            <v>245107102</v>
          </cell>
          <cell r="B6654" t="str">
            <v>Myrcia bracteata (Rich.) DC.</v>
          </cell>
          <cell r="C6654" t="str">
            <v>Myrtaceae</v>
          </cell>
          <cell r="D6654" t="str">
            <v>Myrcia</v>
          </cell>
          <cell r="E6654" t="str">
            <v>bracteata</v>
          </cell>
          <cell r="F6654" t="str">
            <v>(Rich.) DC.</v>
          </cell>
          <cell r="G6654" t="str">
            <v>-</v>
          </cell>
        </row>
        <row r="6655">
          <cell r="A6655">
            <v>245107103</v>
          </cell>
          <cell r="B6655" t="str">
            <v>Myrcia crassimarginata McVaugh</v>
          </cell>
          <cell r="C6655" t="str">
            <v>Myrtaceae</v>
          </cell>
          <cell r="D6655" t="str">
            <v>Myrcia</v>
          </cell>
          <cell r="E6655" t="str">
            <v>crassimarginata</v>
          </cell>
          <cell r="F6655" t="str">
            <v>McVaugh</v>
          </cell>
          <cell r="G6655" t="str">
            <v>-</v>
          </cell>
        </row>
        <row r="6656">
          <cell r="A6656">
            <v>245107104</v>
          </cell>
          <cell r="B6656" t="str">
            <v>Myrcia deflexa (Poir.) DC.</v>
          </cell>
          <cell r="C6656" t="str">
            <v>Myrtaceae</v>
          </cell>
          <cell r="D6656" t="str">
            <v>Myrcia</v>
          </cell>
          <cell r="E6656" t="str">
            <v>deflexa</v>
          </cell>
          <cell r="F6656" t="str">
            <v>(Poir.) DC.</v>
          </cell>
          <cell r="G6656" t="str">
            <v>-</v>
          </cell>
        </row>
        <row r="6657">
          <cell r="A6657">
            <v>245107105</v>
          </cell>
          <cell r="B6657" t="str">
            <v>Myrcia fallax (Rich.) DC.</v>
          </cell>
          <cell r="C6657" t="str">
            <v>Myrtaceae</v>
          </cell>
          <cell r="D6657" t="str">
            <v>Myrcia</v>
          </cell>
          <cell r="E6657" t="str">
            <v>fallax</v>
          </cell>
          <cell r="F6657" t="str">
            <v>(Rich.) DC.</v>
          </cell>
          <cell r="G6657" t="str">
            <v>-</v>
          </cell>
        </row>
        <row r="6658">
          <cell r="A6658">
            <v>245107106</v>
          </cell>
          <cell r="B6658" t="str">
            <v>Myrcia glaucocarpa C.Parra-O.</v>
          </cell>
          <cell r="C6658" t="str">
            <v>Myrtaceae</v>
          </cell>
          <cell r="D6658" t="str">
            <v>Myrcia</v>
          </cell>
          <cell r="E6658" t="str">
            <v>glaucocarpa</v>
          </cell>
          <cell r="F6658" t="str">
            <v>C.Parra-O.</v>
          </cell>
          <cell r="G6658" t="str">
            <v>-</v>
          </cell>
        </row>
        <row r="6659">
          <cell r="A6659">
            <v>245107107</v>
          </cell>
          <cell r="B6659" t="str">
            <v>Myrcia grandis McVaugh</v>
          </cell>
          <cell r="C6659" t="str">
            <v>Myrtaceae</v>
          </cell>
          <cell r="D6659" t="str">
            <v>Myrcia</v>
          </cell>
          <cell r="E6659" t="str">
            <v>grandis</v>
          </cell>
          <cell r="F6659" t="str">
            <v>McVaugh</v>
          </cell>
          <cell r="G6659" t="str">
            <v>-</v>
          </cell>
        </row>
        <row r="6660">
          <cell r="A6660">
            <v>245107108</v>
          </cell>
          <cell r="B6660" t="str">
            <v>Myrcia guianensis (Aubl.) DC.</v>
          </cell>
          <cell r="C6660" t="str">
            <v>Myrtaceae</v>
          </cell>
          <cell r="D6660" t="str">
            <v>Myrcia</v>
          </cell>
          <cell r="E6660" t="str">
            <v>guianensis</v>
          </cell>
          <cell r="F6660" t="str">
            <v>(Aubl.) DC.</v>
          </cell>
          <cell r="G6660" t="str">
            <v>-</v>
          </cell>
        </row>
        <row r="6661">
          <cell r="A6661">
            <v>245107109</v>
          </cell>
          <cell r="B6661" t="str">
            <v>Myrcia inequiloba (DC.) Lemée</v>
          </cell>
          <cell r="C6661" t="str">
            <v>Myrtaceae</v>
          </cell>
          <cell r="D6661" t="str">
            <v>Myrcia</v>
          </cell>
          <cell r="E6661" t="str">
            <v>inequiloba</v>
          </cell>
          <cell r="F6661" t="str">
            <v>(DC.) Lemée</v>
          </cell>
          <cell r="G6661" t="str">
            <v>-</v>
          </cell>
        </row>
        <row r="6662">
          <cell r="A6662">
            <v>245107110</v>
          </cell>
          <cell r="B6662" t="str">
            <v>Myrcia liesneri B.Holst</v>
          </cell>
          <cell r="C6662" t="str">
            <v>Myrtaceae</v>
          </cell>
          <cell r="D6662" t="str">
            <v>Myrcia</v>
          </cell>
          <cell r="E6662" t="str">
            <v>liesneri</v>
          </cell>
          <cell r="F6662" t="str">
            <v>B.Holst</v>
          </cell>
          <cell r="G6662" t="str">
            <v>-</v>
          </cell>
        </row>
        <row r="6663">
          <cell r="A6663">
            <v>245107111</v>
          </cell>
          <cell r="B6663" t="str">
            <v>Myrcia lucida McVaugh</v>
          </cell>
          <cell r="C6663" t="str">
            <v>Myrtaceae</v>
          </cell>
          <cell r="D6663" t="str">
            <v>Myrcia</v>
          </cell>
          <cell r="E6663" t="str">
            <v>lucida</v>
          </cell>
          <cell r="F6663" t="str">
            <v>McVaugh</v>
          </cell>
          <cell r="G6663" t="str">
            <v>Guacure</v>
          </cell>
        </row>
        <row r="6664">
          <cell r="A6664">
            <v>245107112</v>
          </cell>
          <cell r="B6664" t="str">
            <v>Myrcia maraana Sobral &amp; M.A.D.Souza</v>
          </cell>
          <cell r="C6664" t="str">
            <v>Myrtaceae</v>
          </cell>
          <cell r="D6664" t="str">
            <v>Myrcia</v>
          </cell>
          <cell r="E6664" t="str">
            <v>maraana</v>
          </cell>
          <cell r="F6664" t="str">
            <v>Sobral &amp; M.A.D.Souza</v>
          </cell>
          <cell r="G6664" t="str">
            <v>-</v>
          </cell>
        </row>
        <row r="6665">
          <cell r="A6665">
            <v>245107113</v>
          </cell>
          <cell r="B6665" t="str">
            <v>Myrcia multiflora (Lam.) DC.</v>
          </cell>
          <cell r="C6665" t="str">
            <v>Myrtaceae</v>
          </cell>
          <cell r="D6665" t="str">
            <v>Myrcia</v>
          </cell>
          <cell r="E6665" t="str">
            <v>multiflora</v>
          </cell>
          <cell r="F6665" t="str">
            <v>(Lam.) DC.</v>
          </cell>
          <cell r="G6665" t="str">
            <v>-</v>
          </cell>
        </row>
        <row r="6666">
          <cell r="A6666">
            <v>245107114</v>
          </cell>
          <cell r="B6666" t="str">
            <v>Myrcia paivae O.Berg</v>
          </cell>
          <cell r="C6666" t="str">
            <v>Myrtaceae</v>
          </cell>
          <cell r="D6666" t="str">
            <v>Myrcia</v>
          </cell>
          <cell r="E6666" t="str">
            <v>paivae</v>
          </cell>
          <cell r="F6666" t="str">
            <v>O.Berg</v>
          </cell>
          <cell r="G6666" t="str">
            <v>Chizo</v>
          </cell>
        </row>
        <row r="6667">
          <cell r="A6667">
            <v>245107115</v>
          </cell>
          <cell r="B6667" t="str">
            <v>Myrcia revolutifolia McVaugh</v>
          </cell>
          <cell r="C6667" t="str">
            <v>Myrtaceae</v>
          </cell>
          <cell r="D6667" t="str">
            <v>Myrcia</v>
          </cell>
          <cell r="E6667" t="str">
            <v>revolutifolia</v>
          </cell>
          <cell r="F6667" t="str">
            <v>McVaugh</v>
          </cell>
          <cell r="G6667" t="str">
            <v>-</v>
          </cell>
        </row>
        <row r="6668">
          <cell r="A6668">
            <v>245107116</v>
          </cell>
          <cell r="B6668" t="str">
            <v>Myrcia salicifolia DC.</v>
          </cell>
          <cell r="C6668" t="str">
            <v>Myrtaceae</v>
          </cell>
          <cell r="D6668" t="str">
            <v>Myrcia</v>
          </cell>
          <cell r="E6668" t="str">
            <v>salicifolia</v>
          </cell>
          <cell r="F6668" t="str">
            <v>DC.</v>
          </cell>
          <cell r="G6668" t="str">
            <v>-</v>
          </cell>
        </row>
        <row r="6669">
          <cell r="A6669">
            <v>245107117</v>
          </cell>
          <cell r="B6669" t="str">
            <v>Myrcia splendens (Sw.) DC.</v>
          </cell>
          <cell r="C6669" t="str">
            <v>Myrtaceae</v>
          </cell>
          <cell r="D6669" t="str">
            <v>Myrcia</v>
          </cell>
          <cell r="E6669" t="str">
            <v>splendens</v>
          </cell>
          <cell r="F6669" t="str">
            <v>(Sw.) DC.</v>
          </cell>
          <cell r="G6669" t="str">
            <v>Arrayán | Chizo sabanero | Tubo de puya</v>
          </cell>
        </row>
        <row r="6670">
          <cell r="A6670">
            <v>245107118</v>
          </cell>
          <cell r="B6670" t="str">
            <v>Myrcia subsessilis O.Berg</v>
          </cell>
          <cell r="C6670" t="str">
            <v>Myrtaceae</v>
          </cell>
          <cell r="D6670" t="str">
            <v>Myrcia</v>
          </cell>
          <cell r="E6670" t="str">
            <v>subsessilis</v>
          </cell>
          <cell r="F6670" t="str">
            <v>O.Berg</v>
          </cell>
          <cell r="G6670" t="str">
            <v>-</v>
          </cell>
        </row>
        <row r="6671">
          <cell r="A6671">
            <v>245107119</v>
          </cell>
          <cell r="B6671" t="str">
            <v>Myrcia sylvatica (G.Mey.) DC.</v>
          </cell>
          <cell r="C6671" t="str">
            <v>Myrtaceae</v>
          </cell>
          <cell r="D6671" t="str">
            <v>Myrcia</v>
          </cell>
          <cell r="E6671" t="str">
            <v>sylvatica</v>
          </cell>
          <cell r="F6671" t="str">
            <v>(G.Mey.) DC.</v>
          </cell>
          <cell r="G6671" t="str">
            <v>Cajuche</v>
          </cell>
        </row>
        <row r="6672">
          <cell r="A6672">
            <v>245107120</v>
          </cell>
          <cell r="B6672" t="str">
            <v>Myrcia xylopioides (Kunth) DC.</v>
          </cell>
          <cell r="C6672" t="str">
            <v>Myrtaceae</v>
          </cell>
          <cell r="D6672" t="str">
            <v>Myrcia</v>
          </cell>
          <cell r="E6672" t="str">
            <v>xylopioides</v>
          </cell>
          <cell r="F6672" t="str">
            <v>(Kunth) DC.</v>
          </cell>
          <cell r="G6672" t="str">
            <v>-</v>
          </cell>
        </row>
        <row r="6673">
          <cell r="A6673">
            <v>245108100</v>
          </cell>
          <cell r="B6673" t="str">
            <v>Myrciaria sp.</v>
          </cell>
          <cell r="C6673" t="str">
            <v>Myrtaceae</v>
          </cell>
          <cell r="D6673" t="str">
            <v>Myrciaria</v>
          </cell>
          <cell r="E6673" t="str">
            <v>sp.</v>
          </cell>
          <cell r="F6673" t="str">
            <v>-</v>
          </cell>
          <cell r="G6673" t="str">
            <v>-</v>
          </cell>
        </row>
        <row r="6674">
          <cell r="A6674">
            <v>245108101</v>
          </cell>
          <cell r="B6674" t="str">
            <v>Myrciaria dubia (Kunth) McVaugh</v>
          </cell>
          <cell r="C6674" t="str">
            <v>Myrtaceae</v>
          </cell>
          <cell r="D6674" t="str">
            <v>Myrciaria</v>
          </cell>
          <cell r="E6674" t="str">
            <v>dubia</v>
          </cell>
          <cell r="F6674" t="str">
            <v>(Kunth) McVaugh</v>
          </cell>
          <cell r="G6674" t="str">
            <v>Camu camu | Minuake (Guanano)</v>
          </cell>
        </row>
        <row r="6675">
          <cell r="A6675">
            <v>245108102</v>
          </cell>
          <cell r="B6675" t="str">
            <v>Myrciaria floribunda (Willd.) O.Berg</v>
          </cell>
          <cell r="C6675" t="str">
            <v>Myrtaceae</v>
          </cell>
          <cell r="D6675" t="str">
            <v>Myrciaria</v>
          </cell>
          <cell r="E6675" t="str">
            <v>floribunda</v>
          </cell>
          <cell r="F6675" t="str">
            <v>(Willd.) O.Berg</v>
          </cell>
          <cell r="G6675" t="str">
            <v>Guayaba | Guayabilla</v>
          </cell>
        </row>
        <row r="6676">
          <cell r="A6676">
            <v>245108103</v>
          </cell>
          <cell r="B6676" t="str">
            <v>Myrciaria vismiifolia (Benth.) O.Berg</v>
          </cell>
          <cell r="C6676" t="str">
            <v>Myrtaceae</v>
          </cell>
          <cell r="D6676" t="str">
            <v>Myrciaria</v>
          </cell>
          <cell r="E6676" t="str">
            <v>vismiifolia</v>
          </cell>
          <cell r="F6676" t="str">
            <v>(Benth.) O.Berg</v>
          </cell>
          <cell r="G6676" t="str">
            <v>Arrayán</v>
          </cell>
        </row>
        <row r="6677">
          <cell r="A6677">
            <v>245109100</v>
          </cell>
          <cell r="B6677" t="str">
            <v>Plinia sp.</v>
          </cell>
          <cell r="C6677" t="str">
            <v>Myrtaceae</v>
          </cell>
          <cell r="D6677" t="str">
            <v>Plinia</v>
          </cell>
          <cell r="E6677" t="str">
            <v>sp.</v>
          </cell>
          <cell r="F6677" t="str">
            <v>-</v>
          </cell>
          <cell r="G6677" t="str">
            <v>-</v>
          </cell>
        </row>
        <row r="6678">
          <cell r="A6678">
            <v>245109101</v>
          </cell>
          <cell r="B6678" t="str">
            <v>Plinia duplipilosa McVaugh</v>
          </cell>
          <cell r="C6678" t="str">
            <v>Myrtaceae</v>
          </cell>
          <cell r="D6678" t="str">
            <v>Plinia</v>
          </cell>
          <cell r="E6678" t="str">
            <v>duplipilosa</v>
          </cell>
          <cell r="F6678" t="str">
            <v>McVaugh</v>
          </cell>
          <cell r="G6678" t="str">
            <v>-</v>
          </cell>
        </row>
        <row r="6679">
          <cell r="A6679">
            <v>245109102</v>
          </cell>
          <cell r="B6679" t="str">
            <v>Plinia inflata McVaugh</v>
          </cell>
          <cell r="C6679" t="str">
            <v>Myrtaceae</v>
          </cell>
          <cell r="D6679" t="str">
            <v>Plinia</v>
          </cell>
          <cell r="E6679" t="str">
            <v>inflata</v>
          </cell>
          <cell r="F6679" t="str">
            <v>McVaugh</v>
          </cell>
          <cell r="G6679" t="str">
            <v>-</v>
          </cell>
        </row>
        <row r="6680">
          <cell r="A6680">
            <v>245109103</v>
          </cell>
          <cell r="B6680" t="str">
            <v>Plinia involucrata (O.Berg) McVaugh</v>
          </cell>
          <cell r="C6680" t="str">
            <v>Myrtaceae</v>
          </cell>
          <cell r="D6680" t="str">
            <v>Plinia</v>
          </cell>
          <cell r="E6680" t="str">
            <v>involucrata</v>
          </cell>
          <cell r="F6680" t="str">
            <v>(O.Berg) McVaugh</v>
          </cell>
          <cell r="G6680" t="str">
            <v>-</v>
          </cell>
        </row>
        <row r="6681">
          <cell r="A6681">
            <v>245109104</v>
          </cell>
          <cell r="B6681" t="str">
            <v>Plinia pinnata L.</v>
          </cell>
          <cell r="C6681" t="str">
            <v>Myrtaceae</v>
          </cell>
          <cell r="D6681" t="str">
            <v>Plinia</v>
          </cell>
          <cell r="E6681" t="str">
            <v>pinnata</v>
          </cell>
          <cell r="F6681" t="str">
            <v>L.</v>
          </cell>
          <cell r="G6681" t="str">
            <v>-</v>
          </cell>
        </row>
        <row r="6682">
          <cell r="A6682">
            <v>245109105</v>
          </cell>
          <cell r="B6682" t="str">
            <v>Plinia rivularis (Cambess.) Rotman</v>
          </cell>
          <cell r="C6682" t="str">
            <v>Myrtaceae</v>
          </cell>
          <cell r="D6682" t="str">
            <v>Plinia</v>
          </cell>
          <cell r="E6682" t="str">
            <v>rivularis</v>
          </cell>
          <cell r="F6682" t="str">
            <v>(Cambess.) Rotman</v>
          </cell>
          <cell r="G6682" t="str">
            <v>-</v>
          </cell>
        </row>
        <row r="6683">
          <cell r="A6683">
            <v>245109106</v>
          </cell>
          <cell r="B6683" t="str">
            <v>Plinia yasuniana M.L.Kawas. &amp; Á.J.Pérez</v>
          </cell>
          <cell r="C6683" t="str">
            <v>Myrtaceae</v>
          </cell>
          <cell r="D6683" t="str">
            <v>Plinia</v>
          </cell>
          <cell r="E6683" t="str">
            <v>yasuniana</v>
          </cell>
          <cell r="F6683" t="str">
            <v>M.L.Kawas. &amp; Á.J.Pérez</v>
          </cell>
          <cell r="G6683" t="str">
            <v>-</v>
          </cell>
        </row>
        <row r="6684">
          <cell r="A6684">
            <v>245110100</v>
          </cell>
          <cell r="B6684" t="str">
            <v>Psidium sp.</v>
          </cell>
          <cell r="C6684" t="str">
            <v>Myrtaceae</v>
          </cell>
          <cell r="D6684" t="str">
            <v>Psidium</v>
          </cell>
          <cell r="E6684" t="str">
            <v>sp.</v>
          </cell>
          <cell r="F6684" t="str">
            <v>-</v>
          </cell>
          <cell r="G6684" t="str">
            <v>Guayabo de monte</v>
          </cell>
        </row>
        <row r="6685">
          <cell r="A6685">
            <v>245110101</v>
          </cell>
          <cell r="B6685" t="str">
            <v>Psidium acidum (DC.) Landrum</v>
          </cell>
          <cell r="C6685" t="str">
            <v>Myrtaceae</v>
          </cell>
          <cell r="D6685" t="str">
            <v>Psidium</v>
          </cell>
          <cell r="E6685" t="str">
            <v>acidum</v>
          </cell>
          <cell r="F6685" t="str">
            <v>(DC.) Landrum</v>
          </cell>
          <cell r="G6685" t="str">
            <v>-</v>
          </cell>
        </row>
        <row r="6686">
          <cell r="A6686">
            <v>245110102</v>
          </cell>
          <cell r="B6686" t="str">
            <v>Psidium acutangulum DC.</v>
          </cell>
          <cell r="C6686" t="str">
            <v>Myrtaceae</v>
          </cell>
          <cell r="D6686" t="str">
            <v>Psidium</v>
          </cell>
          <cell r="E6686" t="str">
            <v>acutangulum</v>
          </cell>
          <cell r="F6686" t="str">
            <v>DC.</v>
          </cell>
          <cell r="G6686" t="str">
            <v>Guayabilla | Guayabo rebalsero | Guayabillo</v>
          </cell>
        </row>
        <row r="6687">
          <cell r="A6687">
            <v>245110103</v>
          </cell>
          <cell r="B6687" t="str">
            <v>Psidium densicomum DC.</v>
          </cell>
          <cell r="C6687" t="str">
            <v>Myrtaceae</v>
          </cell>
          <cell r="D6687" t="str">
            <v>Psidium</v>
          </cell>
          <cell r="E6687" t="str">
            <v>densicomum</v>
          </cell>
          <cell r="F6687" t="str">
            <v>DC.</v>
          </cell>
          <cell r="G6687" t="str">
            <v>-</v>
          </cell>
        </row>
        <row r="6688">
          <cell r="A6688">
            <v>245110104</v>
          </cell>
          <cell r="B6688" t="str">
            <v>Psidium grandifolium DC.</v>
          </cell>
          <cell r="C6688" t="str">
            <v>Myrtaceae</v>
          </cell>
          <cell r="D6688" t="str">
            <v>Psidium</v>
          </cell>
          <cell r="E6688" t="str">
            <v>grandifolium</v>
          </cell>
          <cell r="F6688" t="str">
            <v>DC.</v>
          </cell>
          <cell r="G6688" t="str">
            <v>-</v>
          </cell>
        </row>
        <row r="6689">
          <cell r="A6689">
            <v>245110105</v>
          </cell>
          <cell r="B6689" t="str">
            <v>Psidium guajava L.</v>
          </cell>
          <cell r="C6689" t="str">
            <v>Myrtaceae</v>
          </cell>
          <cell r="D6689" t="str">
            <v>Psidium</v>
          </cell>
          <cell r="E6689" t="str">
            <v>guajava</v>
          </cell>
          <cell r="F6689" t="str">
            <v>L.</v>
          </cell>
          <cell r="G6689" t="str">
            <v>Guayaba | Guayabo</v>
          </cell>
        </row>
        <row r="6690">
          <cell r="A6690">
            <v>245110106</v>
          </cell>
          <cell r="B6690" t="str">
            <v>Psidium guineense Sw.</v>
          </cell>
          <cell r="C6690" t="str">
            <v>Myrtaceae</v>
          </cell>
          <cell r="D6690" t="str">
            <v>Psidium</v>
          </cell>
          <cell r="E6690" t="str">
            <v>guineense</v>
          </cell>
          <cell r="F6690" t="str">
            <v>Sw.</v>
          </cell>
          <cell r="G6690" t="str">
            <v>Guayabo sabanero</v>
          </cell>
        </row>
        <row r="6691">
          <cell r="A6691">
            <v>245110107</v>
          </cell>
          <cell r="B6691" t="str">
            <v>Psidium maribense DC.</v>
          </cell>
          <cell r="C6691" t="str">
            <v>Myrtaceae</v>
          </cell>
          <cell r="D6691" t="str">
            <v>Psidium</v>
          </cell>
          <cell r="E6691" t="str">
            <v>maribense</v>
          </cell>
          <cell r="F6691" t="str">
            <v>DC.</v>
          </cell>
          <cell r="G6691" t="str">
            <v>-</v>
          </cell>
        </row>
        <row r="6692">
          <cell r="A6692">
            <v>245110108</v>
          </cell>
          <cell r="B6692" t="str">
            <v>Psidium salutare (Kunth) O.Berg</v>
          </cell>
          <cell r="C6692" t="str">
            <v>Myrtaceae</v>
          </cell>
          <cell r="D6692" t="str">
            <v>Psidium</v>
          </cell>
          <cell r="E6692" t="str">
            <v>salutare</v>
          </cell>
          <cell r="F6692" t="str">
            <v>(Kunth) O.Berg</v>
          </cell>
          <cell r="G6692" t="str">
            <v>-</v>
          </cell>
        </row>
        <row r="6693">
          <cell r="A6693">
            <v>245111100</v>
          </cell>
          <cell r="B6693" t="str">
            <v>Syzygium sp.</v>
          </cell>
          <cell r="C6693" t="str">
            <v>Myrtaceae</v>
          </cell>
          <cell r="D6693" t="str">
            <v>Syzygium</v>
          </cell>
          <cell r="E6693" t="str">
            <v>sp.</v>
          </cell>
          <cell r="F6693" t="str">
            <v>-</v>
          </cell>
          <cell r="G6693" t="str">
            <v>-</v>
          </cell>
        </row>
        <row r="6694">
          <cell r="A6694">
            <v>245111101</v>
          </cell>
          <cell r="B6694" t="str">
            <v>Syzygium cumini (L.) Skeels</v>
          </cell>
          <cell r="C6694" t="str">
            <v>Myrtaceae</v>
          </cell>
          <cell r="D6694" t="str">
            <v>Syzygium</v>
          </cell>
          <cell r="E6694" t="str">
            <v>cumini</v>
          </cell>
          <cell r="F6694" t="str">
            <v>(L.) Skeels</v>
          </cell>
          <cell r="G6694" t="str">
            <v>Aceituno</v>
          </cell>
        </row>
        <row r="6695">
          <cell r="A6695">
            <v>245111102</v>
          </cell>
          <cell r="B6695" t="str">
            <v>Syzygium jambos (L.) Alston</v>
          </cell>
          <cell r="C6695" t="str">
            <v>Myrtaceae</v>
          </cell>
          <cell r="D6695" t="str">
            <v>Syzygium</v>
          </cell>
          <cell r="E6695" t="str">
            <v>jambos</v>
          </cell>
          <cell r="F6695" t="str">
            <v>(L.) Alston</v>
          </cell>
          <cell r="G6695" t="str">
            <v>Pomo | Poma roso | Poma rosa | Poma roso silvestre | Poma roso de Castilla</v>
          </cell>
        </row>
        <row r="6696">
          <cell r="A6696">
            <v>245111103</v>
          </cell>
          <cell r="B6696" t="str">
            <v>Syzygium malaccense (L.) Merr. &amp; L.M.Perry</v>
          </cell>
          <cell r="C6696" t="str">
            <v>Myrtaceae</v>
          </cell>
          <cell r="D6696" t="str">
            <v>Syzygium</v>
          </cell>
          <cell r="E6696" t="str">
            <v>malaccense</v>
          </cell>
          <cell r="F6696" t="str">
            <v>(L.) Merr. &amp; L.M.Perry</v>
          </cell>
          <cell r="G6696" t="str">
            <v>Pera | Pomarroso | Poma rosa | Ñambo | Poma roso brasilero | Poma roso | Pomo</v>
          </cell>
        </row>
        <row r="6697">
          <cell r="A6697">
            <v>246100100</v>
          </cell>
          <cell r="B6697" t="str">
            <v>Bougainvillea sp.</v>
          </cell>
          <cell r="C6697" t="str">
            <v>Nyctaginaceae</v>
          </cell>
          <cell r="D6697" t="str">
            <v>Bougainvillea</v>
          </cell>
          <cell r="E6697" t="str">
            <v>sp.</v>
          </cell>
          <cell r="F6697" t="str">
            <v>-</v>
          </cell>
          <cell r="G6697" t="str">
            <v>-</v>
          </cell>
        </row>
        <row r="6698">
          <cell r="A6698">
            <v>246100101</v>
          </cell>
          <cell r="B6698" t="str">
            <v>Bougainvillea glabra Choisy</v>
          </cell>
          <cell r="C6698" t="str">
            <v>Nyctaginaceae</v>
          </cell>
          <cell r="D6698" t="str">
            <v>Bougainvillea</v>
          </cell>
          <cell r="E6698" t="str">
            <v>glabra</v>
          </cell>
          <cell r="F6698" t="str">
            <v>Choisy</v>
          </cell>
          <cell r="G6698" t="str">
            <v>Veranera | Buganvilia | Curazao</v>
          </cell>
        </row>
        <row r="6699">
          <cell r="A6699">
            <v>246100102</v>
          </cell>
          <cell r="B6699" t="str">
            <v>Bougainvillea spectabilis Willd.</v>
          </cell>
          <cell r="C6699" t="str">
            <v>Nyctaginaceae</v>
          </cell>
          <cell r="D6699" t="str">
            <v>Bougainvillea</v>
          </cell>
          <cell r="E6699" t="str">
            <v>spectabilis</v>
          </cell>
          <cell r="F6699" t="str">
            <v>Willd.</v>
          </cell>
          <cell r="G6699" t="str">
            <v>Veranera morada</v>
          </cell>
        </row>
        <row r="6700">
          <cell r="A6700">
            <v>246101100</v>
          </cell>
          <cell r="B6700" t="str">
            <v>Guapira sp.</v>
          </cell>
          <cell r="C6700" t="str">
            <v>Nyctaginaceae</v>
          </cell>
          <cell r="D6700" t="str">
            <v>Guapira</v>
          </cell>
          <cell r="E6700" t="str">
            <v>sp.</v>
          </cell>
          <cell r="F6700" t="str">
            <v>-</v>
          </cell>
          <cell r="G6700" t="str">
            <v>Tiniebla oscuro</v>
          </cell>
        </row>
        <row r="6701">
          <cell r="A6701">
            <v>246101101</v>
          </cell>
          <cell r="B6701" t="str">
            <v>Guapira costaricana (Standl.) Woods</v>
          </cell>
          <cell r="C6701" t="str">
            <v>Nyctaginaceae</v>
          </cell>
          <cell r="D6701" t="str">
            <v>Guapira</v>
          </cell>
          <cell r="E6701" t="str">
            <v>costaricana</v>
          </cell>
          <cell r="F6701" t="str">
            <v>(Standl.) Woods</v>
          </cell>
          <cell r="G6701" t="str">
            <v>Cascabel</v>
          </cell>
        </row>
        <row r="6702">
          <cell r="A6702">
            <v>246101102</v>
          </cell>
          <cell r="B6702" t="str">
            <v>Guapira cuspidata (Heimerl) Lundell</v>
          </cell>
          <cell r="C6702" t="str">
            <v>Nyctaginaceae</v>
          </cell>
          <cell r="D6702" t="str">
            <v>Guapira</v>
          </cell>
          <cell r="E6702" t="str">
            <v>cuspidata</v>
          </cell>
          <cell r="F6702" t="str">
            <v>(Heimerl) Lundell</v>
          </cell>
          <cell r="G6702" t="str">
            <v>-</v>
          </cell>
        </row>
        <row r="6703">
          <cell r="A6703">
            <v>246101103</v>
          </cell>
          <cell r="B6703" t="str">
            <v>Guapira glabriflora Steyerm.</v>
          </cell>
          <cell r="C6703" t="str">
            <v>Nyctaginaceae</v>
          </cell>
          <cell r="D6703" t="str">
            <v>Guapira</v>
          </cell>
          <cell r="E6703" t="str">
            <v>glabriflora</v>
          </cell>
          <cell r="F6703" t="str">
            <v>Steyerm.</v>
          </cell>
          <cell r="G6703" t="str">
            <v>-</v>
          </cell>
        </row>
        <row r="6704">
          <cell r="A6704">
            <v>246101104</v>
          </cell>
          <cell r="B6704" t="str">
            <v>Guapira sancarlosiana Steyerm.</v>
          </cell>
          <cell r="C6704" t="str">
            <v>Nyctaginaceae</v>
          </cell>
          <cell r="D6704" t="str">
            <v>Guapira</v>
          </cell>
          <cell r="E6704" t="str">
            <v>sancarlosiana</v>
          </cell>
          <cell r="F6704" t="str">
            <v>Steyerm.</v>
          </cell>
          <cell r="G6704" t="str">
            <v>-</v>
          </cell>
        </row>
        <row r="6705">
          <cell r="A6705">
            <v>246101105</v>
          </cell>
          <cell r="B6705" t="str">
            <v>Guapira sipapoana Steyerm.</v>
          </cell>
          <cell r="C6705" t="str">
            <v>Nyctaginaceae</v>
          </cell>
          <cell r="D6705" t="str">
            <v>Guapira</v>
          </cell>
          <cell r="E6705" t="str">
            <v>sipapoana</v>
          </cell>
          <cell r="F6705" t="str">
            <v>Steyerm.</v>
          </cell>
          <cell r="G6705" t="str">
            <v>-</v>
          </cell>
        </row>
        <row r="6706">
          <cell r="A6706">
            <v>246102100</v>
          </cell>
          <cell r="B6706" t="str">
            <v>Mirabilis jalapa L.</v>
          </cell>
          <cell r="C6706" t="str">
            <v>Nyctaginaceae</v>
          </cell>
          <cell r="D6706" t="str">
            <v>Mirabilis</v>
          </cell>
          <cell r="E6706" t="str">
            <v>jalapa</v>
          </cell>
          <cell r="F6706" t="str">
            <v>L.</v>
          </cell>
          <cell r="G6706" t="str">
            <v>-</v>
          </cell>
        </row>
        <row r="6707">
          <cell r="A6707">
            <v>246103100</v>
          </cell>
          <cell r="B6707" t="str">
            <v>Neea sp.</v>
          </cell>
          <cell r="C6707" t="str">
            <v>Nyctaginaceae</v>
          </cell>
          <cell r="D6707" t="str">
            <v>Neea</v>
          </cell>
          <cell r="E6707" t="str">
            <v>sp.</v>
          </cell>
          <cell r="F6707" t="str">
            <v>-</v>
          </cell>
          <cell r="G6707" t="str">
            <v>Naranjillo</v>
          </cell>
        </row>
        <row r="6708">
          <cell r="A6708">
            <v>246103101</v>
          </cell>
          <cell r="B6708" t="str">
            <v>Neea clarkii Steyerm.</v>
          </cell>
          <cell r="C6708" t="str">
            <v>Nyctaginaceae</v>
          </cell>
          <cell r="D6708" t="str">
            <v>Neea</v>
          </cell>
          <cell r="E6708" t="str">
            <v>clarkii</v>
          </cell>
          <cell r="F6708" t="str">
            <v>Steyerm.</v>
          </cell>
          <cell r="G6708" t="str">
            <v>-</v>
          </cell>
        </row>
        <row r="6709">
          <cell r="A6709">
            <v>246103102</v>
          </cell>
          <cell r="B6709" t="str">
            <v>Neea divaricata Poepp. &amp; Endl.</v>
          </cell>
          <cell r="C6709" t="str">
            <v>Nyctaginaceae</v>
          </cell>
          <cell r="D6709" t="str">
            <v>Neea</v>
          </cell>
          <cell r="E6709" t="str">
            <v>divaricata</v>
          </cell>
          <cell r="F6709" t="str">
            <v>Poepp. &amp; Endl.</v>
          </cell>
          <cell r="G6709" t="str">
            <v>Anticaries de perico | Palometa huayo</v>
          </cell>
        </row>
        <row r="6710">
          <cell r="A6710">
            <v>246103103</v>
          </cell>
          <cell r="B6710" t="str">
            <v>Neea floribunda Poepp. &amp; Endl.</v>
          </cell>
          <cell r="C6710" t="str">
            <v>Nyctaginaceae</v>
          </cell>
          <cell r="D6710" t="str">
            <v>Neea</v>
          </cell>
          <cell r="E6710" t="str">
            <v>floribunda</v>
          </cell>
          <cell r="F6710" t="str">
            <v>Poepp. &amp; Endl.</v>
          </cell>
          <cell r="G6710" t="str">
            <v>-</v>
          </cell>
        </row>
        <row r="6711">
          <cell r="A6711">
            <v>246103104</v>
          </cell>
          <cell r="B6711" t="str">
            <v>Neea gustaviaefolia Aymard</v>
          </cell>
          <cell r="C6711" t="str">
            <v>Nyctaginaceae</v>
          </cell>
          <cell r="D6711" t="str">
            <v>Neea</v>
          </cell>
          <cell r="E6711" t="str">
            <v>gustaviaefolia</v>
          </cell>
          <cell r="F6711" t="str">
            <v>Aymard</v>
          </cell>
          <cell r="G6711" t="str">
            <v>-</v>
          </cell>
        </row>
        <row r="6712">
          <cell r="A6712">
            <v>246103105</v>
          </cell>
          <cell r="B6712" t="str">
            <v>Neea hirsuta Poepp. &amp; Endl.</v>
          </cell>
          <cell r="C6712" t="str">
            <v>Nyctaginaceae</v>
          </cell>
          <cell r="D6712" t="str">
            <v>Neea</v>
          </cell>
          <cell r="E6712" t="str">
            <v>hirsuta</v>
          </cell>
          <cell r="F6712" t="str">
            <v>Poepp. &amp; Endl.</v>
          </cell>
          <cell r="G6712" t="str">
            <v>-</v>
          </cell>
        </row>
        <row r="6713">
          <cell r="A6713">
            <v>246103106</v>
          </cell>
          <cell r="B6713" t="str">
            <v>Neea ignicola Steyerm.</v>
          </cell>
          <cell r="C6713" t="str">
            <v>Nyctaginaceae</v>
          </cell>
          <cell r="D6713" t="str">
            <v>Neea</v>
          </cell>
          <cell r="E6713" t="str">
            <v>ignicola</v>
          </cell>
          <cell r="F6713" t="str">
            <v>Steyerm.</v>
          </cell>
          <cell r="G6713" t="str">
            <v>-</v>
          </cell>
        </row>
        <row r="6714">
          <cell r="A6714">
            <v>246103107</v>
          </cell>
          <cell r="B6714" t="str">
            <v>Neea laxa Poepp. &amp; Endl.</v>
          </cell>
          <cell r="C6714" t="str">
            <v>Nyctaginaceae</v>
          </cell>
          <cell r="D6714" t="str">
            <v>Neea</v>
          </cell>
          <cell r="E6714" t="str">
            <v>laxa</v>
          </cell>
          <cell r="F6714" t="str">
            <v>Poepp. &amp; Endl.</v>
          </cell>
          <cell r="G6714" t="str">
            <v>-</v>
          </cell>
        </row>
        <row r="6715">
          <cell r="A6715">
            <v>246103108</v>
          </cell>
          <cell r="B6715" t="str">
            <v>Neea macrophylla Endl.</v>
          </cell>
          <cell r="C6715" t="str">
            <v>Nyctaginaceae</v>
          </cell>
          <cell r="D6715" t="str">
            <v>Neea</v>
          </cell>
          <cell r="E6715" t="str">
            <v>macrophylla</v>
          </cell>
          <cell r="F6715" t="str">
            <v>Endl.</v>
          </cell>
          <cell r="G6715" t="str">
            <v>Babero</v>
          </cell>
        </row>
        <row r="6716">
          <cell r="A6716">
            <v>246103109</v>
          </cell>
          <cell r="B6716" t="str">
            <v>Neea obovata Heimerl</v>
          </cell>
          <cell r="C6716" t="str">
            <v>Nyctaginaceae</v>
          </cell>
          <cell r="D6716" t="str">
            <v>Neea</v>
          </cell>
          <cell r="E6716" t="str">
            <v>obovata</v>
          </cell>
          <cell r="F6716" t="str">
            <v>Heimerl</v>
          </cell>
          <cell r="G6716" t="str">
            <v>Costillo | Arbolito</v>
          </cell>
        </row>
        <row r="6717">
          <cell r="A6717">
            <v>246103110</v>
          </cell>
          <cell r="B6717" t="str">
            <v>Neea ovalifolia J.A.Schmidt</v>
          </cell>
          <cell r="C6717" t="str">
            <v>Nyctaginaceae</v>
          </cell>
          <cell r="D6717" t="str">
            <v>Neea</v>
          </cell>
          <cell r="E6717" t="str">
            <v>ovalifolia</v>
          </cell>
          <cell r="F6717" t="str">
            <v>J.A.Schmidt</v>
          </cell>
          <cell r="G6717" t="str">
            <v>Hígado</v>
          </cell>
        </row>
        <row r="6718">
          <cell r="A6718">
            <v>246103111</v>
          </cell>
          <cell r="B6718" t="str">
            <v>Neea parviflora Poepp. &amp; Endl.</v>
          </cell>
          <cell r="C6718" t="str">
            <v>Nyctaginaceae</v>
          </cell>
          <cell r="D6718" t="str">
            <v>Neea</v>
          </cell>
          <cell r="E6718" t="str">
            <v>parviflora</v>
          </cell>
          <cell r="F6718" t="str">
            <v>Poepp. &amp; Endl.</v>
          </cell>
          <cell r="G6718" t="str">
            <v>Boyo de puerco | Cajeto</v>
          </cell>
        </row>
        <row r="6719">
          <cell r="A6719">
            <v>246103112</v>
          </cell>
          <cell r="B6719" t="str">
            <v>Neea robusta Steyerm.</v>
          </cell>
          <cell r="C6719" t="str">
            <v>Nyctaginaceae</v>
          </cell>
          <cell r="D6719" t="str">
            <v>Neea</v>
          </cell>
          <cell r="E6719" t="str">
            <v>robusta</v>
          </cell>
          <cell r="F6719" t="str">
            <v>Steyerm.</v>
          </cell>
          <cell r="G6719" t="str">
            <v>-</v>
          </cell>
        </row>
        <row r="6720">
          <cell r="A6720">
            <v>246103113</v>
          </cell>
          <cell r="B6720" t="str">
            <v>Neea sebastianii Steyerm.</v>
          </cell>
          <cell r="C6720" t="str">
            <v>Nyctaginaceae</v>
          </cell>
          <cell r="D6720" t="str">
            <v>Neea</v>
          </cell>
          <cell r="E6720" t="str">
            <v>sebastianii</v>
          </cell>
          <cell r="F6720" t="str">
            <v>Steyerm.</v>
          </cell>
          <cell r="G6720" t="str">
            <v>-</v>
          </cell>
        </row>
        <row r="6721">
          <cell r="A6721">
            <v>246103114</v>
          </cell>
          <cell r="B6721" t="str">
            <v>Neea spruceana Heimerl</v>
          </cell>
          <cell r="C6721" t="str">
            <v>Nyctaginaceae</v>
          </cell>
          <cell r="D6721" t="str">
            <v>Neea</v>
          </cell>
          <cell r="E6721" t="str">
            <v>spruceana</v>
          </cell>
          <cell r="F6721" t="str">
            <v>Heimerl</v>
          </cell>
          <cell r="G6721" t="str">
            <v>Costal</v>
          </cell>
        </row>
        <row r="6722">
          <cell r="A6722">
            <v>246103115</v>
          </cell>
          <cell r="B6722" t="str">
            <v>Neea verticillata Ruiz &amp; Pav.</v>
          </cell>
          <cell r="C6722" t="str">
            <v>Nyctaginaceae</v>
          </cell>
          <cell r="D6722" t="str">
            <v>Neea</v>
          </cell>
          <cell r="E6722" t="str">
            <v>verticillata</v>
          </cell>
          <cell r="F6722" t="str">
            <v>Ruiz &amp; Pav.</v>
          </cell>
          <cell r="G6722" t="str">
            <v>-</v>
          </cell>
        </row>
        <row r="6723">
          <cell r="A6723">
            <v>246103116</v>
          </cell>
          <cell r="B6723" t="str">
            <v>Neea virens Heimerl</v>
          </cell>
          <cell r="C6723" t="str">
            <v>Nyctaginaceae</v>
          </cell>
          <cell r="D6723" t="str">
            <v>Neea</v>
          </cell>
          <cell r="E6723" t="str">
            <v>virens</v>
          </cell>
          <cell r="F6723" t="str">
            <v>Heimerl</v>
          </cell>
          <cell r="G6723" t="str">
            <v>-</v>
          </cell>
        </row>
        <row r="6724">
          <cell r="A6724">
            <v>246104100</v>
          </cell>
          <cell r="B6724" t="str">
            <v>Pisonia aculeata L.</v>
          </cell>
          <cell r="C6724" t="str">
            <v>Nyctaginaceae</v>
          </cell>
          <cell r="D6724" t="str">
            <v>Pisonia</v>
          </cell>
          <cell r="E6724" t="str">
            <v>aculeata</v>
          </cell>
          <cell r="F6724" t="str">
            <v>L.</v>
          </cell>
          <cell r="G6724" t="str">
            <v>-</v>
          </cell>
        </row>
        <row r="6725">
          <cell r="A6725">
            <v>247100100</v>
          </cell>
          <cell r="B6725" t="str">
            <v>Nymphaea sp.</v>
          </cell>
          <cell r="C6725" t="str">
            <v>Nymphaeaceae</v>
          </cell>
          <cell r="D6725" t="str">
            <v>Nymphaea</v>
          </cell>
          <cell r="E6725" t="str">
            <v>sp.</v>
          </cell>
          <cell r="F6725" t="str">
            <v>-</v>
          </cell>
          <cell r="G6725" t="str">
            <v>-</v>
          </cell>
        </row>
        <row r="6726">
          <cell r="A6726">
            <v>247100101</v>
          </cell>
          <cell r="B6726" t="str">
            <v>Nymphaea amazonum Mart. &amp; Zucc.</v>
          </cell>
          <cell r="C6726" t="str">
            <v>Nymphaeaceae</v>
          </cell>
          <cell r="D6726" t="str">
            <v>Nymphaea</v>
          </cell>
          <cell r="E6726" t="str">
            <v>amazonum</v>
          </cell>
          <cell r="F6726" t="str">
            <v>Mart. &amp; Zucc.</v>
          </cell>
          <cell r="G6726" t="str">
            <v>-</v>
          </cell>
        </row>
        <row r="6727">
          <cell r="A6727">
            <v>247100102</v>
          </cell>
          <cell r="B6727" t="str">
            <v>Nymphaea glandulifera Rodschied</v>
          </cell>
          <cell r="C6727" t="str">
            <v>Nymphaeaceae</v>
          </cell>
          <cell r="D6727" t="str">
            <v>Nymphaea</v>
          </cell>
          <cell r="E6727" t="str">
            <v>glandulifera</v>
          </cell>
          <cell r="F6727" t="str">
            <v>Rodschied</v>
          </cell>
          <cell r="G6727" t="str">
            <v>Loto</v>
          </cell>
        </row>
        <row r="6728">
          <cell r="A6728">
            <v>247100103</v>
          </cell>
          <cell r="B6728" t="str">
            <v>Nymphaea potamophila Wiersema</v>
          </cell>
          <cell r="C6728" t="str">
            <v>Nymphaeaceae</v>
          </cell>
          <cell r="D6728" t="str">
            <v>Nymphaea</v>
          </cell>
          <cell r="E6728" t="str">
            <v>potamophila</v>
          </cell>
          <cell r="F6728" t="str">
            <v>Wiersema</v>
          </cell>
          <cell r="G6728" t="str">
            <v>-</v>
          </cell>
        </row>
        <row r="6729">
          <cell r="A6729">
            <v>247100104</v>
          </cell>
          <cell r="B6729" t="str">
            <v>Nymphaea pulchella DC.</v>
          </cell>
          <cell r="C6729" t="str">
            <v>Nymphaeaceae</v>
          </cell>
          <cell r="D6729" t="str">
            <v>Nymphaea</v>
          </cell>
          <cell r="E6729" t="str">
            <v>pulchella</v>
          </cell>
          <cell r="F6729" t="str">
            <v>DC.</v>
          </cell>
          <cell r="G6729" t="str">
            <v>-</v>
          </cell>
        </row>
        <row r="6730">
          <cell r="A6730">
            <v>247100105</v>
          </cell>
          <cell r="B6730" t="str">
            <v>Nymphaea rudgeana G.Mey.</v>
          </cell>
          <cell r="C6730" t="str">
            <v>Nymphaeaceae</v>
          </cell>
          <cell r="D6730" t="str">
            <v>Nymphaea</v>
          </cell>
          <cell r="E6730" t="str">
            <v>rudgeana</v>
          </cell>
          <cell r="F6730" t="str">
            <v>G.Mey.</v>
          </cell>
          <cell r="G6730" t="str">
            <v>-</v>
          </cell>
        </row>
        <row r="6731">
          <cell r="A6731">
            <v>247101100</v>
          </cell>
          <cell r="B6731" t="str">
            <v>Victoria amazonica (Poepp.) J.E.Sowerby</v>
          </cell>
          <cell r="C6731" t="str">
            <v>Nymphaeaceae</v>
          </cell>
          <cell r="D6731" t="str">
            <v>Victoria</v>
          </cell>
          <cell r="E6731" t="str">
            <v>amazonica</v>
          </cell>
          <cell r="F6731" t="str">
            <v>(Poepp.) J.E.Sowerby</v>
          </cell>
          <cell r="G6731" t="str">
            <v>-</v>
          </cell>
        </row>
        <row r="6732">
          <cell r="A6732">
            <v>248100100</v>
          </cell>
          <cell r="B6732" t="str">
            <v>Blastemanthus gemmiflorus (Mart.) Planch.</v>
          </cell>
          <cell r="C6732" t="str">
            <v>Ochnaceae</v>
          </cell>
          <cell r="D6732" t="str">
            <v>Blastemanthus</v>
          </cell>
          <cell r="E6732" t="str">
            <v>gemmiflorus</v>
          </cell>
          <cell r="F6732" t="str">
            <v>(Mart.) Planch.</v>
          </cell>
          <cell r="G6732" t="str">
            <v>Palo de chimbe</v>
          </cell>
        </row>
        <row r="6733">
          <cell r="A6733">
            <v>248101100</v>
          </cell>
          <cell r="B6733" t="str">
            <v>Cespedesia spathulata (Ruiz &amp; Pav.) Planch.</v>
          </cell>
          <cell r="C6733" t="str">
            <v>Ochnaceae</v>
          </cell>
          <cell r="D6733" t="str">
            <v>Cespedesia</v>
          </cell>
          <cell r="E6733" t="str">
            <v>spathulata</v>
          </cell>
          <cell r="F6733" t="str">
            <v>(Ruiz &amp; Pav.) Planch.</v>
          </cell>
          <cell r="G6733" t="str">
            <v>Pacó | Falso cocoro</v>
          </cell>
        </row>
        <row r="6734">
          <cell r="A6734">
            <v>248102100</v>
          </cell>
          <cell r="B6734" t="str">
            <v>Elvasia sp.</v>
          </cell>
          <cell r="C6734" t="str">
            <v>Ochnaceae</v>
          </cell>
          <cell r="D6734" t="str">
            <v>Elvasia</v>
          </cell>
          <cell r="E6734" t="str">
            <v>sp.</v>
          </cell>
          <cell r="F6734" t="str">
            <v>-</v>
          </cell>
          <cell r="G6734" t="str">
            <v>-</v>
          </cell>
        </row>
        <row r="6735">
          <cell r="A6735">
            <v>248102101</v>
          </cell>
          <cell r="B6735" t="str">
            <v>Elvasia canescens (Tiegh.) Gilg</v>
          </cell>
          <cell r="C6735" t="str">
            <v>Ochnaceae</v>
          </cell>
          <cell r="D6735" t="str">
            <v>Elvasia</v>
          </cell>
          <cell r="E6735" t="str">
            <v>canescens</v>
          </cell>
          <cell r="F6735" t="str">
            <v>(Tiegh.) Gilg</v>
          </cell>
          <cell r="G6735" t="str">
            <v>-</v>
          </cell>
        </row>
        <row r="6736">
          <cell r="A6736">
            <v>248102102</v>
          </cell>
          <cell r="B6736" t="str">
            <v>Elvasia quinqueloba Spruce ex Engl.</v>
          </cell>
          <cell r="C6736" t="str">
            <v>Ochnaceae</v>
          </cell>
          <cell r="D6736" t="str">
            <v>Elvasia</v>
          </cell>
          <cell r="E6736" t="str">
            <v>quinqueloba</v>
          </cell>
          <cell r="F6736" t="str">
            <v>Spruce ex Engl.</v>
          </cell>
          <cell r="G6736" t="str">
            <v>-</v>
          </cell>
        </row>
        <row r="6737">
          <cell r="A6737">
            <v>248103100</v>
          </cell>
          <cell r="B6737" t="str">
            <v>Froesia sp.</v>
          </cell>
          <cell r="C6737" t="str">
            <v>Ochnaceae</v>
          </cell>
          <cell r="D6737" t="str">
            <v>Froesia</v>
          </cell>
          <cell r="E6737" t="str">
            <v>sp.</v>
          </cell>
          <cell r="F6737" t="str">
            <v>-</v>
          </cell>
          <cell r="G6737" t="str">
            <v>-</v>
          </cell>
        </row>
        <row r="6738">
          <cell r="A6738">
            <v>248103101</v>
          </cell>
          <cell r="B6738" t="str">
            <v>Froesia crassiflora Pires &amp; Froés</v>
          </cell>
          <cell r="C6738" t="str">
            <v>Ochnaceae</v>
          </cell>
          <cell r="D6738" t="str">
            <v>Froesia</v>
          </cell>
          <cell r="E6738" t="str">
            <v>crassiflora</v>
          </cell>
          <cell r="F6738" t="str">
            <v>Pires &amp; Froés</v>
          </cell>
          <cell r="G6738" t="str">
            <v>-</v>
          </cell>
        </row>
        <row r="6739">
          <cell r="A6739">
            <v>248103102</v>
          </cell>
          <cell r="B6739" t="str">
            <v>Froesia diffusa Gereau &amp; Vásquez</v>
          </cell>
          <cell r="C6739" t="str">
            <v>Ochnaceae</v>
          </cell>
          <cell r="D6739" t="str">
            <v>Froesia</v>
          </cell>
          <cell r="E6739" t="str">
            <v>diffusa</v>
          </cell>
          <cell r="F6739" t="str">
            <v>Gereau &amp; Vásquez</v>
          </cell>
          <cell r="G6739" t="str">
            <v>-</v>
          </cell>
        </row>
        <row r="6740">
          <cell r="A6740">
            <v>248104100</v>
          </cell>
          <cell r="B6740" t="str">
            <v>Krukoviella disticha (Tiegh.) Dwyer</v>
          </cell>
          <cell r="C6740" t="str">
            <v>Ochnaceae</v>
          </cell>
          <cell r="D6740" t="str">
            <v>Krukoviella</v>
          </cell>
          <cell r="E6740" t="str">
            <v>disticha</v>
          </cell>
          <cell r="F6740" t="str">
            <v>(Tiegh.) Dwyer</v>
          </cell>
          <cell r="G6740" t="str">
            <v>-</v>
          </cell>
        </row>
        <row r="6741">
          <cell r="A6741">
            <v>248105100</v>
          </cell>
          <cell r="B6741" t="str">
            <v>Lacunaria sp.</v>
          </cell>
          <cell r="C6741" t="str">
            <v>Ochnaceae</v>
          </cell>
          <cell r="D6741" t="str">
            <v>Lacunaria</v>
          </cell>
          <cell r="E6741" t="str">
            <v>sp.</v>
          </cell>
          <cell r="F6741" t="str">
            <v>-</v>
          </cell>
          <cell r="G6741" t="str">
            <v>-</v>
          </cell>
        </row>
        <row r="6742">
          <cell r="A6742">
            <v>248105101</v>
          </cell>
          <cell r="B6742" t="str">
            <v>Lacunaria coriacea A.C.Sm.</v>
          </cell>
          <cell r="C6742" t="str">
            <v>Ochnaceae</v>
          </cell>
          <cell r="D6742" t="str">
            <v>Lacunaria</v>
          </cell>
          <cell r="E6742" t="str">
            <v>coriacea</v>
          </cell>
          <cell r="F6742" t="str">
            <v>A.C.Sm.</v>
          </cell>
          <cell r="G6742" t="str">
            <v>-</v>
          </cell>
        </row>
        <row r="6743">
          <cell r="A6743">
            <v>248105102</v>
          </cell>
          <cell r="B6743" t="str">
            <v>Lacunaria crenata (Tul.) A.C.Sm.</v>
          </cell>
          <cell r="C6743" t="str">
            <v>Ochnaceae</v>
          </cell>
          <cell r="D6743" t="str">
            <v>Lacunaria</v>
          </cell>
          <cell r="E6743" t="str">
            <v>crenata</v>
          </cell>
          <cell r="F6743" t="str">
            <v>(Tul.) A.C.Sm.</v>
          </cell>
          <cell r="G6743" t="str">
            <v>Chicharrón | Pelagra caspi</v>
          </cell>
        </row>
        <row r="6744">
          <cell r="A6744">
            <v>248105103</v>
          </cell>
          <cell r="B6744" t="str">
            <v>Lacunaria jenmanii (Oliv.) Ducke</v>
          </cell>
          <cell r="C6744" t="str">
            <v>Ochnaceae</v>
          </cell>
          <cell r="D6744" t="str">
            <v>Lacunaria</v>
          </cell>
          <cell r="E6744" t="str">
            <v>jenmanii</v>
          </cell>
          <cell r="F6744" t="str">
            <v>(Oliv.) Ducke</v>
          </cell>
          <cell r="G6744" t="str">
            <v>Palo de venado</v>
          </cell>
        </row>
        <row r="6745">
          <cell r="A6745">
            <v>248105104</v>
          </cell>
          <cell r="B6745" t="str">
            <v>Lacunaria macrostachya (Tul.) A.C.Sm.</v>
          </cell>
          <cell r="C6745" t="str">
            <v>Ochnaceae</v>
          </cell>
          <cell r="D6745" t="str">
            <v>Lacunaria</v>
          </cell>
          <cell r="E6745" t="str">
            <v>macrostachya</v>
          </cell>
          <cell r="F6745" t="str">
            <v>(Tul.) A.C.Sm.</v>
          </cell>
          <cell r="G6745" t="str">
            <v>-</v>
          </cell>
        </row>
        <row r="6746">
          <cell r="A6746">
            <v>248106100</v>
          </cell>
          <cell r="B6746" t="str">
            <v>Ouratea sp.</v>
          </cell>
          <cell r="C6746" t="str">
            <v>Ochnaceae</v>
          </cell>
          <cell r="D6746" t="str">
            <v>Ouratea</v>
          </cell>
          <cell r="E6746" t="str">
            <v>sp.</v>
          </cell>
          <cell r="F6746" t="str">
            <v>-</v>
          </cell>
          <cell r="G6746" t="str">
            <v>Muena negro</v>
          </cell>
        </row>
        <row r="6747">
          <cell r="A6747">
            <v>248106101</v>
          </cell>
          <cell r="B6747" t="str">
            <v>Ouratea amplifolia Sleumer</v>
          </cell>
          <cell r="C6747" t="str">
            <v>Ochnaceae</v>
          </cell>
          <cell r="D6747" t="str">
            <v>Ouratea</v>
          </cell>
          <cell r="E6747" t="str">
            <v>amplifolia</v>
          </cell>
          <cell r="F6747" t="str">
            <v>Sleumer</v>
          </cell>
          <cell r="G6747" t="str">
            <v>Buhian Thunu</v>
          </cell>
        </row>
        <row r="6748">
          <cell r="A6748">
            <v>248106102</v>
          </cell>
          <cell r="B6748" t="str">
            <v>Ouratea aquatica (Kunth) Engl.</v>
          </cell>
          <cell r="C6748" t="str">
            <v>Ochnaceae</v>
          </cell>
          <cell r="D6748" t="str">
            <v>Ouratea</v>
          </cell>
          <cell r="E6748" t="str">
            <v>aquatica</v>
          </cell>
          <cell r="F6748" t="str">
            <v>(Kunth) Engl.</v>
          </cell>
          <cell r="G6748" t="str">
            <v>-</v>
          </cell>
        </row>
        <row r="6749">
          <cell r="A6749">
            <v>248106103</v>
          </cell>
          <cell r="B6749" t="str">
            <v>Ouratea brevipedicellata Maguire &amp; Steyerm.</v>
          </cell>
          <cell r="C6749" t="str">
            <v>Ochnaceae</v>
          </cell>
          <cell r="D6749" t="str">
            <v>Ouratea</v>
          </cell>
          <cell r="E6749" t="str">
            <v>brevipedicellata</v>
          </cell>
          <cell r="F6749" t="str">
            <v>Maguire &amp; Steyerm.</v>
          </cell>
          <cell r="G6749" t="str">
            <v>-</v>
          </cell>
        </row>
        <row r="6750">
          <cell r="A6750">
            <v>248106104</v>
          </cell>
          <cell r="B6750" t="str">
            <v>Ouratea castaneifolia (DC.) Engl.</v>
          </cell>
          <cell r="C6750" t="str">
            <v>Ochnaceae</v>
          </cell>
          <cell r="D6750" t="str">
            <v>Ouratea</v>
          </cell>
          <cell r="E6750" t="str">
            <v>castaneifolia</v>
          </cell>
          <cell r="F6750" t="str">
            <v>(DC.) Engl.</v>
          </cell>
          <cell r="G6750" t="str">
            <v>Lengua de piapoco | Brasil</v>
          </cell>
        </row>
        <row r="6751">
          <cell r="A6751">
            <v>248106105</v>
          </cell>
          <cell r="B6751" t="str">
            <v>Ouratea chiribiquetensis Sastre</v>
          </cell>
          <cell r="C6751" t="str">
            <v>Ochnaceae</v>
          </cell>
          <cell r="D6751" t="str">
            <v>Ouratea</v>
          </cell>
          <cell r="E6751" t="str">
            <v>chiribiquetensis</v>
          </cell>
          <cell r="F6751" t="str">
            <v>Sastre</v>
          </cell>
          <cell r="G6751" t="str">
            <v>-</v>
          </cell>
        </row>
        <row r="6752">
          <cell r="A6752">
            <v>248106106</v>
          </cell>
          <cell r="B6752" t="str">
            <v>Ouratea clarkii Sastre</v>
          </cell>
          <cell r="C6752" t="str">
            <v>Ochnaceae</v>
          </cell>
          <cell r="D6752" t="str">
            <v>Ouratea</v>
          </cell>
          <cell r="E6752" t="str">
            <v>clarkii</v>
          </cell>
          <cell r="F6752" t="str">
            <v>Sastre</v>
          </cell>
          <cell r="G6752" t="str">
            <v>-</v>
          </cell>
        </row>
        <row r="6753">
          <cell r="A6753">
            <v>248106107</v>
          </cell>
          <cell r="B6753" t="str">
            <v>Ouratea coccinea Engl.</v>
          </cell>
          <cell r="C6753" t="str">
            <v>Ochnaceae</v>
          </cell>
          <cell r="D6753" t="str">
            <v>Ouratea</v>
          </cell>
          <cell r="E6753" t="str">
            <v>coccinea</v>
          </cell>
          <cell r="F6753" t="str">
            <v>Engl.</v>
          </cell>
          <cell r="G6753" t="str">
            <v>-</v>
          </cell>
        </row>
        <row r="6754">
          <cell r="A6754">
            <v>248106108</v>
          </cell>
          <cell r="B6754" t="str">
            <v>Ouratea engleri Tiegh.</v>
          </cell>
          <cell r="C6754" t="str">
            <v>Ochnaceae</v>
          </cell>
          <cell r="D6754" t="str">
            <v>Ouratea</v>
          </cell>
          <cell r="E6754" t="str">
            <v>engleri</v>
          </cell>
          <cell r="F6754" t="str">
            <v>Tiegh.</v>
          </cell>
          <cell r="G6754" t="str">
            <v>-</v>
          </cell>
        </row>
        <row r="6755">
          <cell r="A6755">
            <v>248106109</v>
          </cell>
          <cell r="B6755" t="str">
            <v>Ouratea evoluta Maguire &amp; Steyerm.</v>
          </cell>
          <cell r="C6755" t="str">
            <v>Ochnaceae</v>
          </cell>
          <cell r="D6755" t="str">
            <v>Ouratea</v>
          </cell>
          <cell r="E6755" t="str">
            <v>evoluta</v>
          </cell>
          <cell r="F6755" t="str">
            <v>Maguire &amp; Steyerm.</v>
          </cell>
          <cell r="G6755" t="str">
            <v>-</v>
          </cell>
        </row>
        <row r="6756">
          <cell r="A6756">
            <v>248106110</v>
          </cell>
          <cell r="B6756" t="str">
            <v>Ouratea ferruginea Engl.</v>
          </cell>
          <cell r="C6756" t="str">
            <v>Ochnaceae</v>
          </cell>
          <cell r="D6756" t="str">
            <v>Ouratea</v>
          </cell>
          <cell r="E6756" t="str">
            <v>ferruginea</v>
          </cell>
          <cell r="F6756" t="str">
            <v>Engl.</v>
          </cell>
          <cell r="G6756" t="str">
            <v>-</v>
          </cell>
        </row>
        <row r="6757">
          <cell r="A6757">
            <v>248106111</v>
          </cell>
          <cell r="B6757" t="str">
            <v>Ouratea gonzalezii Sastre</v>
          </cell>
          <cell r="C6757" t="str">
            <v>Ochnaceae</v>
          </cell>
          <cell r="D6757" t="str">
            <v>Ouratea</v>
          </cell>
          <cell r="E6757" t="str">
            <v>gonzalezii</v>
          </cell>
          <cell r="F6757" t="str">
            <v>Sastre</v>
          </cell>
          <cell r="G6757" t="str">
            <v>-</v>
          </cell>
        </row>
        <row r="6758">
          <cell r="A6758">
            <v>248106112</v>
          </cell>
          <cell r="B6758" t="str">
            <v>Ouratea grandiflora (DC.) Engl.</v>
          </cell>
          <cell r="C6758" t="str">
            <v>Ochnaceae</v>
          </cell>
          <cell r="D6758" t="str">
            <v>Ouratea</v>
          </cell>
          <cell r="E6758" t="str">
            <v>grandiflora</v>
          </cell>
          <cell r="F6758" t="str">
            <v>(DC.) Engl.</v>
          </cell>
          <cell r="G6758" t="str">
            <v>-</v>
          </cell>
        </row>
        <row r="6759">
          <cell r="A6759">
            <v>248106113</v>
          </cell>
          <cell r="B6759" t="str">
            <v>Ouratea guildingii (Planch.) Urb.</v>
          </cell>
          <cell r="C6759" t="str">
            <v>Ochnaceae</v>
          </cell>
          <cell r="D6759" t="str">
            <v>Ouratea</v>
          </cell>
          <cell r="E6759" t="str">
            <v>guildingii</v>
          </cell>
          <cell r="F6759" t="str">
            <v>(Planch.) Urb.</v>
          </cell>
          <cell r="G6759" t="str">
            <v>-</v>
          </cell>
        </row>
        <row r="6760">
          <cell r="A6760">
            <v>248106114</v>
          </cell>
          <cell r="B6760" t="str">
            <v>Ouratea iquitosensis J.F.Macbr.</v>
          </cell>
          <cell r="C6760" t="str">
            <v>Ochnaceae</v>
          </cell>
          <cell r="D6760" t="str">
            <v>Ouratea</v>
          </cell>
          <cell r="E6760" t="str">
            <v>iquitosensis</v>
          </cell>
          <cell r="F6760" t="str">
            <v>J.F.Macbr.</v>
          </cell>
          <cell r="G6760" t="str">
            <v>-</v>
          </cell>
        </row>
        <row r="6761">
          <cell r="A6761">
            <v>248106115</v>
          </cell>
          <cell r="B6761" t="str">
            <v>Ouratea kananariensis Sastre</v>
          </cell>
          <cell r="C6761" t="str">
            <v>Ochnaceae</v>
          </cell>
          <cell r="D6761" t="str">
            <v>Ouratea</v>
          </cell>
          <cell r="E6761" t="str">
            <v>kananariensis</v>
          </cell>
          <cell r="F6761" t="str">
            <v>Sastre</v>
          </cell>
          <cell r="G6761" t="str">
            <v>-</v>
          </cell>
        </row>
        <row r="6762">
          <cell r="A6762">
            <v>248106116</v>
          </cell>
          <cell r="B6762" t="str">
            <v>Ouratea nervulina Cuatrec.</v>
          </cell>
          <cell r="C6762" t="str">
            <v>Ochnaceae</v>
          </cell>
          <cell r="D6762" t="str">
            <v>Ouratea</v>
          </cell>
          <cell r="E6762" t="str">
            <v>nervulina</v>
          </cell>
          <cell r="F6762" t="str">
            <v>Cuatrec.</v>
          </cell>
          <cell r="G6762" t="str">
            <v>-</v>
          </cell>
        </row>
        <row r="6763">
          <cell r="A6763">
            <v>248106117</v>
          </cell>
          <cell r="B6763" t="str">
            <v>Ouratea orbignyana (Tiegh.) Liesner</v>
          </cell>
          <cell r="C6763" t="str">
            <v>Ochnaceae</v>
          </cell>
          <cell r="D6763" t="str">
            <v>Ouratea</v>
          </cell>
          <cell r="E6763" t="str">
            <v>orbignyana</v>
          </cell>
          <cell r="F6763" t="str">
            <v>(Tiegh.) Liesner</v>
          </cell>
          <cell r="G6763" t="str">
            <v>-</v>
          </cell>
        </row>
        <row r="6764">
          <cell r="A6764">
            <v>248106118</v>
          </cell>
          <cell r="B6764" t="str">
            <v>Ouratea pendula Engl.</v>
          </cell>
          <cell r="C6764" t="str">
            <v>Ochnaceae</v>
          </cell>
          <cell r="D6764" t="str">
            <v>Ouratea</v>
          </cell>
          <cell r="E6764" t="str">
            <v>pendula</v>
          </cell>
          <cell r="F6764" t="str">
            <v>Engl.</v>
          </cell>
          <cell r="G6764" t="str">
            <v>-</v>
          </cell>
        </row>
        <row r="6765">
          <cell r="A6765">
            <v>248106119</v>
          </cell>
          <cell r="B6765" t="str">
            <v>Ouratea phaeophylla Sleumer</v>
          </cell>
          <cell r="C6765" t="str">
            <v>Ochnaceae</v>
          </cell>
          <cell r="D6765" t="str">
            <v>Ouratea</v>
          </cell>
          <cell r="E6765" t="str">
            <v>phaeophylla</v>
          </cell>
          <cell r="F6765" t="str">
            <v>Sleumer</v>
          </cell>
          <cell r="G6765" t="str">
            <v>-</v>
          </cell>
        </row>
        <row r="6766">
          <cell r="A6766">
            <v>248106120</v>
          </cell>
          <cell r="B6766" t="str">
            <v>Ouratea pintoi Sastre</v>
          </cell>
          <cell r="C6766" t="str">
            <v>Ochnaceae</v>
          </cell>
          <cell r="D6766" t="str">
            <v>Ouratea</v>
          </cell>
          <cell r="E6766" t="str">
            <v>pintoi</v>
          </cell>
          <cell r="F6766" t="str">
            <v>Sastre</v>
          </cell>
          <cell r="G6766" t="str">
            <v>-</v>
          </cell>
        </row>
        <row r="6767">
          <cell r="A6767">
            <v>248106121</v>
          </cell>
          <cell r="B6767" t="str">
            <v>Ouratea pisiformis Engl.</v>
          </cell>
          <cell r="C6767" t="str">
            <v>Ochnaceae</v>
          </cell>
          <cell r="D6767" t="str">
            <v>Ouratea</v>
          </cell>
          <cell r="E6767" t="str">
            <v>pisiformis</v>
          </cell>
          <cell r="F6767" t="str">
            <v>Engl.</v>
          </cell>
          <cell r="G6767" t="str">
            <v>-</v>
          </cell>
        </row>
        <row r="6768">
          <cell r="A6768">
            <v>248106122</v>
          </cell>
          <cell r="B6768" t="str">
            <v>Ouratea polyantha (Triana &amp; Planch.) Engl.</v>
          </cell>
          <cell r="C6768" t="str">
            <v>Ochnaceae</v>
          </cell>
          <cell r="D6768" t="str">
            <v>Ouratea</v>
          </cell>
          <cell r="E6768" t="str">
            <v>polyantha</v>
          </cell>
          <cell r="F6768" t="str">
            <v>(Triana &amp; Planch.) Engl.</v>
          </cell>
          <cell r="G6768" t="str">
            <v>-</v>
          </cell>
        </row>
        <row r="6769">
          <cell r="A6769">
            <v>248106123</v>
          </cell>
          <cell r="B6769" t="str">
            <v>Ouratea pulchrifolia Ducke</v>
          </cell>
          <cell r="C6769" t="str">
            <v>Ochnaceae</v>
          </cell>
          <cell r="D6769" t="str">
            <v>Ouratea</v>
          </cell>
          <cell r="E6769" t="str">
            <v>pulchrifolia</v>
          </cell>
          <cell r="F6769" t="str">
            <v>Ducke</v>
          </cell>
          <cell r="G6769" t="str">
            <v>Sangrito</v>
          </cell>
        </row>
        <row r="6770">
          <cell r="A6770">
            <v>248106124</v>
          </cell>
          <cell r="B6770" t="str">
            <v>Ouratea ramosissima Maguire &amp; Steyerm.</v>
          </cell>
          <cell r="C6770" t="str">
            <v>Ochnaceae</v>
          </cell>
          <cell r="D6770" t="str">
            <v>Ouratea</v>
          </cell>
          <cell r="E6770" t="str">
            <v>ramosissima</v>
          </cell>
          <cell r="F6770" t="str">
            <v>Maguire &amp; Steyerm.</v>
          </cell>
          <cell r="G6770" t="str">
            <v>Madroño de orilla de rebalse</v>
          </cell>
        </row>
        <row r="6771">
          <cell r="A6771">
            <v>248106125</v>
          </cell>
          <cell r="B6771" t="str">
            <v>Ouratea roraimae Engl.</v>
          </cell>
          <cell r="C6771" t="str">
            <v>Ochnaceae</v>
          </cell>
          <cell r="D6771" t="str">
            <v>Ouratea</v>
          </cell>
          <cell r="E6771" t="str">
            <v>roraimae</v>
          </cell>
          <cell r="F6771" t="str">
            <v>Engl.</v>
          </cell>
          <cell r="G6771" t="str">
            <v>-</v>
          </cell>
        </row>
        <row r="6772">
          <cell r="A6772">
            <v>248106126</v>
          </cell>
          <cell r="B6772" t="str">
            <v>Ouratea schomburgkii (Planch.) Engl.</v>
          </cell>
          <cell r="C6772" t="str">
            <v>Ochnaceae</v>
          </cell>
          <cell r="D6772" t="str">
            <v>Ouratea</v>
          </cell>
          <cell r="E6772" t="str">
            <v>schomburgkii</v>
          </cell>
          <cell r="F6772" t="str">
            <v>(Planch.) Engl.</v>
          </cell>
          <cell r="G6772" t="str">
            <v>-</v>
          </cell>
        </row>
        <row r="6773">
          <cell r="A6773">
            <v>248106127</v>
          </cell>
          <cell r="B6773" t="str">
            <v>Ouratea spruceana Engl.</v>
          </cell>
          <cell r="C6773" t="str">
            <v>Ochnaceae</v>
          </cell>
          <cell r="D6773" t="str">
            <v>Ouratea</v>
          </cell>
          <cell r="E6773" t="str">
            <v>spruceana</v>
          </cell>
          <cell r="F6773" t="str">
            <v>Engl.</v>
          </cell>
          <cell r="G6773" t="str">
            <v>-</v>
          </cell>
        </row>
        <row r="6774">
          <cell r="A6774">
            <v>248106128</v>
          </cell>
          <cell r="B6774" t="str">
            <v>Ouratea steyermarkii Sastre</v>
          </cell>
          <cell r="C6774" t="str">
            <v>Ochnaceae</v>
          </cell>
          <cell r="D6774" t="str">
            <v>Ouratea</v>
          </cell>
          <cell r="E6774" t="str">
            <v>steyermarkii</v>
          </cell>
          <cell r="F6774" t="str">
            <v>Sastre</v>
          </cell>
          <cell r="G6774" t="str">
            <v>-</v>
          </cell>
        </row>
        <row r="6775">
          <cell r="A6775">
            <v>248106129</v>
          </cell>
          <cell r="B6775" t="str">
            <v>Ouratea superba Engl.</v>
          </cell>
          <cell r="C6775" t="str">
            <v>Ochnaceae</v>
          </cell>
          <cell r="D6775" t="str">
            <v>Ouratea</v>
          </cell>
          <cell r="E6775" t="str">
            <v>superba</v>
          </cell>
          <cell r="F6775" t="str">
            <v>Engl.</v>
          </cell>
          <cell r="G6775" t="str">
            <v>-</v>
          </cell>
        </row>
        <row r="6776">
          <cell r="A6776">
            <v>248106130</v>
          </cell>
          <cell r="B6776" t="str">
            <v>Ouratea verruculosa Engl.</v>
          </cell>
          <cell r="C6776" t="str">
            <v>Ochnaceae</v>
          </cell>
          <cell r="D6776" t="str">
            <v>Ouratea</v>
          </cell>
          <cell r="E6776" t="str">
            <v>verruculosa</v>
          </cell>
          <cell r="F6776" t="str">
            <v>Engl.</v>
          </cell>
          <cell r="G6776" t="str">
            <v>-</v>
          </cell>
        </row>
        <row r="6777">
          <cell r="A6777">
            <v>248106131</v>
          </cell>
          <cell r="B6777" t="str">
            <v>Ouratea weberbaueri Sleumer</v>
          </cell>
          <cell r="C6777" t="str">
            <v>Ochnaceae</v>
          </cell>
          <cell r="D6777" t="str">
            <v>Ouratea</v>
          </cell>
          <cell r="E6777" t="str">
            <v>weberbaueri</v>
          </cell>
          <cell r="F6777" t="str">
            <v>Sleumer</v>
          </cell>
          <cell r="G6777" t="str">
            <v>-</v>
          </cell>
        </row>
        <row r="6778">
          <cell r="A6778">
            <v>248107100</v>
          </cell>
          <cell r="B6778" t="str">
            <v>Perissocarpa sp.</v>
          </cell>
          <cell r="C6778" t="str">
            <v>Ochnaceae</v>
          </cell>
          <cell r="D6778" t="str">
            <v>Perissocarpa</v>
          </cell>
          <cell r="E6778" t="str">
            <v>sp.</v>
          </cell>
          <cell r="F6778" t="str">
            <v>-</v>
          </cell>
          <cell r="G6778" t="str">
            <v>-</v>
          </cell>
        </row>
        <row r="6779">
          <cell r="A6779">
            <v>248107101</v>
          </cell>
          <cell r="B6779" t="str">
            <v>Perissocarpa umbellifera Steyerm. &amp; Maguire</v>
          </cell>
          <cell r="C6779" t="str">
            <v>Ochnaceae</v>
          </cell>
          <cell r="D6779" t="str">
            <v>Perissocarpa</v>
          </cell>
          <cell r="E6779" t="str">
            <v>umbellifera</v>
          </cell>
          <cell r="F6779" t="str">
            <v>Steyerm. &amp; Maguire</v>
          </cell>
          <cell r="G6779" t="str">
            <v>-</v>
          </cell>
        </row>
        <row r="6780">
          <cell r="A6780">
            <v>248108100</v>
          </cell>
          <cell r="B6780" t="str">
            <v>Poecilandra retusa Tul.</v>
          </cell>
          <cell r="C6780" t="str">
            <v>Ochnaceae</v>
          </cell>
          <cell r="D6780" t="str">
            <v>Poecilandra</v>
          </cell>
          <cell r="E6780" t="str">
            <v>retusa</v>
          </cell>
          <cell r="F6780" t="str">
            <v>Tul.</v>
          </cell>
          <cell r="G6780" t="str">
            <v>-</v>
          </cell>
        </row>
        <row r="6781">
          <cell r="A6781">
            <v>248109100</v>
          </cell>
          <cell r="B6781" t="str">
            <v>Quiina sp.</v>
          </cell>
          <cell r="C6781" t="str">
            <v>Ochnaceae</v>
          </cell>
          <cell r="D6781" t="str">
            <v>Quiina</v>
          </cell>
          <cell r="E6781" t="str">
            <v>sp.</v>
          </cell>
          <cell r="F6781" t="str">
            <v>-</v>
          </cell>
          <cell r="G6781" t="str">
            <v>-</v>
          </cell>
        </row>
        <row r="6782">
          <cell r="A6782">
            <v>248109101</v>
          </cell>
          <cell r="B6782" t="str">
            <v>Quiina amazonica A.C.Sm.</v>
          </cell>
          <cell r="C6782" t="str">
            <v>Ochnaceae</v>
          </cell>
          <cell r="D6782" t="str">
            <v>Quiina</v>
          </cell>
          <cell r="E6782" t="str">
            <v>amazonica</v>
          </cell>
          <cell r="F6782" t="str">
            <v>A.C.Sm.</v>
          </cell>
          <cell r="G6782" t="str">
            <v>Golondrina | Ají de monte | Árbol coquito</v>
          </cell>
        </row>
        <row r="6783">
          <cell r="A6783">
            <v>248109102</v>
          </cell>
          <cell r="B6783" t="str">
            <v>Quiina blackii Pires</v>
          </cell>
          <cell r="C6783" t="str">
            <v>Ochnaceae</v>
          </cell>
          <cell r="D6783" t="str">
            <v>Quiina</v>
          </cell>
          <cell r="E6783" t="str">
            <v>blackii</v>
          </cell>
          <cell r="F6783" t="str">
            <v>Pires</v>
          </cell>
          <cell r="G6783" t="str">
            <v>-</v>
          </cell>
        </row>
        <row r="6784">
          <cell r="A6784">
            <v>248109103</v>
          </cell>
          <cell r="B6784" t="str">
            <v>Quiina cruegeriana Griseb.</v>
          </cell>
          <cell r="C6784" t="str">
            <v>Ochnaceae</v>
          </cell>
          <cell r="D6784" t="str">
            <v>Quiina</v>
          </cell>
          <cell r="E6784" t="str">
            <v>cruegeriana</v>
          </cell>
          <cell r="F6784" t="str">
            <v>Griseb.</v>
          </cell>
          <cell r="G6784" t="str">
            <v>-</v>
          </cell>
        </row>
        <row r="6785">
          <cell r="A6785">
            <v>248109104</v>
          </cell>
          <cell r="B6785" t="str">
            <v>Quiina florida Tul.</v>
          </cell>
          <cell r="C6785" t="str">
            <v>Ochnaceae</v>
          </cell>
          <cell r="D6785" t="str">
            <v>Quiina</v>
          </cell>
          <cell r="E6785" t="str">
            <v>florida</v>
          </cell>
          <cell r="F6785" t="str">
            <v>Tul.</v>
          </cell>
          <cell r="G6785" t="str">
            <v>-</v>
          </cell>
        </row>
        <row r="6786">
          <cell r="A6786">
            <v>248109105</v>
          </cell>
          <cell r="B6786" t="str">
            <v>Quiina grandifolia Mildbr.</v>
          </cell>
          <cell r="C6786" t="str">
            <v>Ochnaceae</v>
          </cell>
          <cell r="D6786" t="str">
            <v>Quiina</v>
          </cell>
          <cell r="E6786" t="str">
            <v>grandifolia</v>
          </cell>
          <cell r="F6786" t="str">
            <v>Mildbr.</v>
          </cell>
          <cell r="G6786" t="str">
            <v>Verraquillo</v>
          </cell>
        </row>
        <row r="6787">
          <cell r="A6787">
            <v>248109106</v>
          </cell>
          <cell r="B6787" t="str">
            <v>Quiina leptoclada Tul.</v>
          </cell>
          <cell r="C6787" t="str">
            <v>Ochnaceae</v>
          </cell>
          <cell r="D6787" t="str">
            <v>Quiina</v>
          </cell>
          <cell r="E6787" t="str">
            <v>leptoclada</v>
          </cell>
          <cell r="F6787" t="str">
            <v>Tul.</v>
          </cell>
          <cell r="G6787" t="str">
            <v>-</v>
          </cell>
        </row>
        <row r="6788">
          <cell r="A6788">
            <v>248109107</v>
          </cell>
          <cell r="B6788" t="str">
            <v>Quiina longifolia Planch. &amp; Triana</v>
          </cell>
          <cell r="C6788" t="str">
            <v>Ochnaceae</v>
          </cell>
          <cell r="D6788" t="str">
            <v>Quiina</v>
          </cell>
          <cell r="E6788" t="str">
            <v>longifolia</v>
          </cell>
          <cell r="F6788" t="str">
            <v>Planch. &amp; Triana</v>
          </cell>
          <cell r="G6788" t="str">
            <v>-</v>
          </cell>
        </row>
        <row r="6789">
          <cell r="A6789">
            <v>248109108</v>
          </cell>
          <cell r="B6789" t="str">
            <v>Quiina macrophylla Tul.</v>
          </cell>
          <cell r="C6789" t="str">
            <v>Ochnaceae</v>
          </cell>
          <cell r="D6789" t="str">
            <v>Quiina</v>
          </cell>
          <cell r="E6789" t="str">
            <v>macrophylla</v>
          </cell>
          <cell r="F6789" t="str">
            <v>Tul.</v>
          </cell>
          <cell r="G6789" t="str">
            <v>-</v>
          </cell>
        </row>
        <row r="6790">
          <cell r="A6790">
            <v>248109109</v>
          </cell>
          <cell r="B6790" t="str">
            <v>Quiina obovata Tul.</v>
          </cell>
          <cell r="C6790" t="str">
            <v>Ochnaceae</v>
          </cell>
          <cell r="D6790" t="str">
            <v>Quiina</v>
          </cell>
          <cell r="E6790" t="str">
            <v>obovata</v>
          </cell>
          <cell r="F6790" t="str">
            <v>Tul.</v>
          </cell>
          <cell r="G6790" t="str">
            <v>-</v>
          </cell>
        </row>
        <row r="6791">
          <cell r="A6791">
            <v>248109110</v>
          </cell>
          <cell r="B6791" t="str">
            <v>Quiina paraensis Pires &amp; Fróes</v>
          </cell>
          <cell r="C6791" t="str">
            <v>Ochnaceae</v>
          </cell>
          <cell r="D6791" t="str">
            <v>Quiina</v>
          </cell>
          <cell r="E6791" t="str">
            <v>paraensis</v>
          </cell>
          <cell r="F6791" t="str">
            <v>Pires &amp; Fróes</v>
          </cell>
          <cell r="G6791" t="str">
            <v>-</v>
          </cell>
        </row>
        <row r="6792">
          <cell r="A6792">
            <v>248109111</v>
          </cell>
          <cell r="B6792" t="str">
            <v>Quiina pteridophylla (Radlk.) Pires</v>
          </cell>
          <cell r="C6792" t="str">
            <v>Ochnaceae</v>
          </cell>
          <cell r="D6792" t="str">
            <v>Quiina</v>
          </cell>
          <cell r="E6792" t="str">
            <v>pteridophylla</v>
          </cell>
          <cell r="F6792" t="str">
            <v>(Radlk.) Pires</v>
          </cell>
          <cell r="G6792" t="str">
            <v>-</v>
          </cell>
        </row>
        <row r="6793">
          <cell r="A6793">
            <v>248109112</v>
          </cell>
          <cell r="B6793" t="str">
            <v>Quiina rhytidopus Tul.</v>
          </cell>
          <cell r="C6793" t="str">
            <v>Ochnaceae</v>
          </cell>
          <cell r="D6793" t="str">
            <v>Quiina</v>
          </cell>
          <cell r="E6793" t="str">
            <v>rhytidopus</v>
          </cell>
          <cell r="F6793" t="str">
            <v>Tul.</v>
          </cell>
          <cell r="G6793" t="str">
            <v>-</v>
          </cell>
        </row>
        <row r="6794">
          <cell r="A6794">
            <v>248109113</v>
          </cell>
          <cell r="B6794" t="str">
            <v>Quiina rigidifolia Pires</v>
          </cell>
          <cell r="C6794" t="str">
            <v>Ochnaceae</v>
          </cell>
          <cell r="D6794" t="str">
            <v>Quiina</v>
          </cell>
          <cell r="E6794" t="str">
            <v>rigidifolia</v>
          </cell>
          <cell r="F6794" t="str">
            <v>Pires</v>
          </cell>
          <cell r="G6794" t="str">
            <v>-</v>
          </cell>
        </row>
        <row r="6795">
          <cell r="A6795">
            <v>248110100</v>
          </cell>
          <cell r="B6795" t="str">
            <v>Rhytidanthera sp.</v>
          </cell>
          <cell r="C6795" t="str">
            <v>Ochnaceae</v>
          </cell>
          <cell r="D6795" t="str">
            <v>Rhytidanthera</v>
          </cell>
          <cell r="E6795" t="str">
            <v>sp.</v>
          </cell>
          <cell r="F6795" t="str">
            <v>-</v>
          </cell>
          <cell r="G6795" t="str">
            <v>-</v>
          </cell>
        </row>
        <row r="6796">
          <cell r="A6796">
            <v>248110101</v>
          </cell>
          <cell r="B6796" t="str">
            <v>Rhytidanthera regalis R.E.Schult.</v>
          </cell>
          <cell r="C6796" t="str">
            <v>Ochnaceae</v>
          </cell>
          <cell r="D6796" t="str">
            <v>Rhytidanthera</v>
          </cell>
          <cell r="E6796" t="str">
            <v>regalis</v>
          </cell>
          <cell r="F6796" t="str">
            <v>R.E.Schult.</v>
          </cell>
          <cell r="G6796" t="str">
            <v>-</v>
          </cell>
        </row>
        <row r="6797">
          <cell r="A6797">
            <v>248110102</v>
          </cell>
          <cell r="B6797" t="str">
            <v>Rhytidanthera splendida (Planch.) Tiegh.</v>
          </cell>
          <cell r="C6797" t="str">
            <v>Ochnaceae</v>
          </cell>
          <cell r="D6797" t="str">
            <v>Rhytidanthera</v>
          </cell>
          <cell r="E6797" t="str">
            <v>splendida</v>
          </cell>
          <cell r="F6797" t="str">
            <v>(Planch.) Tiegh.</v>
          </cell>
          <cell r="G6797" t="str">
            <v>-</v>
          </cell>
        </row>
        <row r="6798">
          <cell r="A6798">
            <v>248111100</v>
          </cell>
          <cell r="B6798" t="str">
            <v>Sauvagesia sp.</v>
          </cell>
          <cell r="C6798" t="str">
            <v>Ochnaceae</v>
          </cell>
          <cell r="D6798" t="str">
            <v>Sauvagesia</v>
          </cell>
          <cell r="E6798" t="str">
            <v>sp.</v>
          </cell>
          <cell r="F6798" t="str">
            <v>-</v>
          </cell>
          <cell r="G6798" t="str">
            <v>-</v>
          </cell>
        </row>
        <row r="6799">
          <cell r="A6799">
            <v>248111101</v>
          </cell>
          <cell r="B6799" t="str">
            <v>Sauvagesia aliciae Sastre</v>
          </cell>
          <cell r="C6799" t="str">
            <v>Ochnaceae</v>
          </cell>
          <cell r="D6799" t="str">
            <v>Sauvagesia</v>
          </cell>
          <cell r="E6799" t="str">
            <v>aliciae</v>
          </cell>
          <cell r="F6799" t="str">
            <v>Sastre</v>
          </cell>
          <cell r="G6799" t="str">
            <v>-</v>
          </cell>
        </row>
        <row r="6800">
          <cell r="A6800">
            <v>248111102</v>
          </cell>
          <cell r="B6800" t="str">
            <v>Sauvagesia deflexifolia Gardner</v>
          </cell>
          <cell r="C6800" t="str">
            <v>Ochnaceae</v>
          </cell>
          <cell r="D6800" t="str">
            <v>Sauvagesia</v>
          </cell>
          <cell r="E6800" t="str">
            <v>deflexifolia</v>
          </cell>
          <cell r="F6800" t="str">
            <v>Gardner</v>
          </cell>
          <cell r="G6800" t="str">
            <v>-</v>
          </cell>
        </row>
        <row r="6801">
          <cell r="A6801">
            <v>248111103</v>
          </cell>
          <cell r="B6801" t="str">
            <v>Sauvagesia erecta L.</v>
          </cell>
          <cell r="C6801" t="str">
            <v>Ochnaceae</v>
          </cell>
          <cell r="D6801" t="str">
            <v>Sauvagesia</v>
          </cell>
          <cell r="E6801" t="str">
            <v>erecta</v>
          </cell>
          <cell r="F6801" t="str">
            <v>L.</v>
          </cell>
          <cell r="G6801" t="str">
            <v>-</v>
          </cell>
        </row>
        <row r="6802">
          <cell r="A6802">
            <v>248111104</v>
          </cell>
          <cell r="B6802" t="str">
            <v>Sauvagesia erioclada Maguire &amp; K.D.Phelps</v>
          </cell>
          <cell r="C6802" t="str">
            <v>Ochnaceae</v>
          </cell>
          <cell r="D6802" t="str">
            <v>Sauvagesia</v>
          </cell>
          <cell r="E6802" t="str">
            <v>erioclada</v>
          </cell>
          <cell r="F6802" t="str">
            <v>Maguire &amp; K.D.Phelps</v>
          </cell>
          <cell r="G6802" t="str">
            <v>-</v>
          </cell>
        </row>
        <row r="6803">
          <cell r="A6803">
            <v>248111105</v>
          </cell>
          <cell r="B6803" t="str">
            <v>Sauvagesia fruticosa Mart. &amp; Zucc.</v>
          </cell>
          <cell r="C6803" t="str">
            <v>Ochnaceae</v>
          </cell>
          <cell r="D6803" t="str">
            <v>Sauvagesia</v>
          </cell>
          <cell r="E6803" t="str">
            <v>fruticosa</v>
          </cell>
          <cell r="F6803" t="str">
            <v>Mart. &amp; Zucc.</v>
          </cell>
          <cell r="G6803" t="str">
            <v>-</v>
          </cell>
        </row>
        <row r="6804">
          <cell r="A6804">
            <v>248111106</v>
          </cell>
          <cell r="B6804" t="str">
            <v>Sauvagesia guianensis (Eichler) Sastre</v>
          </cell>
          <cell r="C6804" t="str">
            <v>Ochnaceae</v>
          </cell>
          <cell r="D6804" t="str">
            <v>Sauvagesia</v>
          </cell>
          <cell r="E6804" t="str">
            <v>guianensis</v>
          </cell>
          <cell r="F6804" t="str">
            <v>(Eichler) Sastre</v>
          </cell>
          <cell r="G6804" t="str">
            <v>-</v>
          </cell>
        </row>
        <row r="6805">
          <cell r="A6805">
            <v>248111107</v>
          </cell>
          <cell r="B6805" t="str">
            <v>Sauvagesia linearifolia A.St.-Hil.</v>
          </cell>
          <cell r="C6805" t="str">
            <v>Ochnaceae</v>
          </cell>
          <cell r="D6805" t="str">
            <v>Sauvagesia</v>
          </cell>
          <cell r="E6805" t="str">
            <v>linearifolia</v>
          </cell>
          <cell r="F6805" t="str">
            <v>A.St.-Hil.</v>
          </cell>
          <cell r="G6805" t="str">
            <v>-</v>
          </cell>
        </row>
        <row r="6806">
          <cell r="A6806">
            <v>248111108</v>
          </cell>
          <cell r="B6806" t="str">
            <v>Sauvagesia nudicaulis Maguire &amp; Wurdack</v>
          </cell>
          <cell r="C6806" t="str">
            <v>Ochnaceae</v>
          </cell>
          <cell r="D6806" t="str">
            <v>Sauvagesia</v>
          </cell>
          <cell r="E6806" t="str">
            <v>nudicaulis</v>
          </cell>
          <cell r="F6806" t="str">
            <v>Maguire &amp; Wurdack</v>
          </cell>
          <cell r="G6806" t="str">
            <v>-</v>
          </cell>
        </row>
        <row r="6807">
          <cell r="A6807">
            <v>248111109</v>
          </cell>
          <cell r="B6807" t="str">
            <v>Sauvagesia ramosa (Gleason) Sastre</v>
          </cell>
          <cell r="C6807" t="str">
            <v>Ochnaceae</v>
          </cell>
          <cell r="D6807" t="str">
            <v>Sauvagesia</v>
          </cell>
          <cell r="E6807" t="str">
            <v>ramosa</v>
          </cell>
          <cell r="F6807" t="str">
            <v>(Gleason) Sastre</v>
          </cell>
          <cell r="G6807" t="str">
            <v>-</v>
          </cell>
        </row>
        <row r="6808">
          <cell r="A6808">
            <v>248111110</v>
          </cell>
          <cell r="B6808" t="str">
            <v>Sauvagesia ramosissima Eichler</v>
          </cell>
          <cell r="C6808" t="str">
            <v>Ochnaceae</v>
          </cell>
          <cell r="D6808" t="str">
            <v>Sauvagesia</v>
          </cell>
          <cell r="E6808" t="str">
            <v>ramosissima</v>
          </cell>
          <cell r="F6808" t="str">
            <v>Eichler</v>
          </cell>
          <cell r="G6808" t="str">
            <v>-</v>
          </cell>
        </row>
        <row r="6809">
          <cell r="A6809">
            <v>248111111</v>
          </cell>
          <cell r="B6809" t="str">
            <v>Sauvagesia rubiginosa A.St.-Hil.</v>
          </cell>
          <cell r="C6809" t="str">
            <v>Ochnaceae</v>
          </cell>
          <cell r="D6809" t="str">
            <v>Sauvagesia</v>
          </cell>
          <cell r="E6809" t="str">
            <v>rubiginosa</v>
          </cell>
          <cell r="F6809" t="str">
            <v>A.St.-Hil.</v>
          </cell>
          <cell r="G6809" t="str">
            <v>-</v>
          </cell>
        </row>
        <row r="6810">
          <cell r="A6810">
            <v>248111112</v>
          </cell>
          <cell r="B6810" t="str">
            <v>Sauvagesia tenella Lam.</v>
          </cell>
          <cell r="C6810" t="str">
            <v>Ochnaceae</v>
          </cell>
          <cell r="D6810" t="str">
            <v>Sauvagesia</v>
          </cell>
          <cell r="E6810" t="str">
            <v>tenella</v>
          </cell>
          <cell r="F6810" t="str">
            <v>Lam.</v>
          </cell>
          <cell r="G6810" t="str">
            <v>-</v>
          </cell>
        </row>
        <row r="6811">
          <cell r="A6811">
            <v>248112100</v>
          </cell>
          <cell r="B6811" t="str">
            <v>Touroulia sp.</v>
          </cell>
          <cell r="C6811" t="str">
            <v>Ochnaceae</v>
          </cell>
          <cell r="D6811" t="str">
            <v>Touroulia</v>
          </cell>
          <cell r="E6811" t="str">
            <v>sp.</v>
          </cell>
          <cell r="F6811" t="str">
            <v>-</v>
          </cell>
          <cell r="G6811" t="str">
            <v>-</v>
          </cell>
        </row>
        <row r="6812">
          <cell r="A6812">
            <v>248112101</v>
          </cell>
          <cell r="B6812" t="str">
            <v>Touroulia amazonica Pires &amp; A.S.Foster</v>
          </cell>
          <cell r="C6812" t="str">
            <v>Ochnaceae</v>
          </cell>
          <cell r="D6812" t="str">
            <v>Touroulia</v>
          </cell>
          <cell r="E6812" t="str">
            <v>amazonica</v>
          </cell>
          <cell r="F6812" t="str">
            <v>Pires &amp; A.S.Foster</v>
          </cell>
          <cell r="G6812" t="str">
            <v>-</v>
          </cell>
        </row>
        <row r="6813">
          <cell r="A6813">
            <v>248112102</v>
          </cell>
          <cell r="B6813" t="str">
            <v>Touroulia guianensis Aubl.</v>
          </cell>
          <cell r="C6813" t="str">
            <v>Ochnaceae</v>
          </cell>
          <cell r="D6813" t="str">
            <v>Touroulia</v>
          </cell>
          <cell r="E6813" t="str">
            <v>guianensis</v>
          </cell>
          <cell r="F6813" t="str">
            <v>Aubl.</v>
          </cell>
          <cell r="G6813" t="str">
            <v>-</v>
          </cell>
        </row>
        <row r="6814">
          <cell r="A6814">
            <v>248113100</v>
          </cell>
          <cell r="B6814" t="str">
            <v>Tyleria apiculata Sastre</v>
          </cell>
          <cell r="C6814" t="str">
            <v>Ochnaceae</v>
          </cell>
          <cell r="D6814" t="str">
            <v>Tyleria</v>
          </cell>
          <cell r="E6814" t="str">
            <v>apiculata</v>
          </cell>
          <cell r="F6814" t="str">
            <v>Sastre</v>
          </cell>
          <cell r="G6814" t="str">
            <v>-</v>
          </cell>
        </row>
        <row r="6815">
          <cell r="A6815">
            <v>248114100</v>
          </cell>
          <cell r="B6815" t="str">
            <v>Wallacea sp.</v>
          </cell>
          <cell r="C6815" t="str">
            <v>Ochnaceae</v>
          </cell>
          <cell r="D6815" t="str">
            <v>Wallacea</v>
          </cell>
          <cell r="E6815" t="str">
            <v>sp.</v>
          </cell>
          <cell r="F6815" t="str">
            <v>-</v>
          </cell>
          <cell r="G6815" t="str">
            <v>-</v>
          </cell>
        </row>
        <row r="6816">
          <cell r="A6816">
            <v>248114101</v>
          </cell>
          <cell r="B6816" t="str">
            <v>Wallacea insignis Benth. &amp; Hook.f.</v>
          </cell>
          <cell r="C6816" t="str">
            <v>Ochnaceae</v>
          </cell>
          <cell r="D6816" t="str">
            <v>Wallacea</v>
          </cell>
          <cell r="E6816" t="str">
            <v>insignis</v>
          </cell>
          <cell r="F6816" t="str">
            <v>Benth. &amp; Hook.f.</v>
          </cell>
          <cell r="G6816" t="str">
            <v>-</v>
          </cell>
        </row>
        <row r="6817">
          <cell r="A6817">
            <v>249100100</v>
          </cell>
          <cell r="B6817" t="str">
            <v>Dulacia sp.</v>
          </cell>
          <cell r="C6817" t="str">
            <v>Olacaceae</v>
          </cell>
          <cell r="D6817" t="str">
            <v>Dulacia</v>
          </cell>
          <cell r="E6817" t="str">
            <v>sp.</v>
          </cell>
          <cell r="F6817" t="str">
            <v>-</v>
          </cell>
          <cell r="G6817" t="str">
            <v>-</v>
          </cell>
        </row>
        <row r="6818">
          <cell r="A6818">
            <v>249100101</v>
          </cell>
          <cell r="B6818" t="str">
            <v>Dulacia candida (Poepp.) Kuntze</v>
          </cell>
          <cell r="C6818" t="str">
            <v>Olacaceae</v>
          </cell>
          <cell r="D6818" t="str">
            <v>Dulacia</v>
          </cell>
          <cell r="E6818" t="str">
            <v>candida</v>
          </cell>
          <cell r="F6818" t="str">
            <v>(Poepp.) Kuntze</v>
          </cell>
          <cell r="G6818" t="str">
            <v>-</v>
          </cell>
        </row>
        <row r="6819">
          <cell r="A6819">
            <v>249100102</v>
          </cell>
          <cell r="B6819" t="str">
            <v>Dulacia guianensis (Engl.) Kuntze</v>
          </cell>
          <cell r="C6819" t="str">
            <v>Olacaceae</v>
          </cell>
          <cell r="D6819" t="str">
            <v>Dulacia</v>
          </cell>
          <cell r="E6819" t="str">
            <v>guianensis</v>
          </cell>
          <cell r="F6819" t="str">
            <v>(Engl.) Kuntze</v>
          </cell>
          <cell r="G6819" t="str">
            <v>-</v>
          </cell>
        </row>
        <row r="6820">
          <cell r="A6820">
            <v>249100103</v>
          </cell>
          <cell r="B6820" t="str">
            <v>Dulacia inopiflora (Miers) Kuntze</v>
          </cell>
          <cell r="C6820" t="str">
            <v>Olacaceae</v>
          </cell>
          <cell r="D6820" t="str">
            <v>Dulacia</v>
          </cell>
          <cell r="E6820" t="str">
            <v>inopiflora</v>
          </cell>
          <cell r="F6820" t="str">
            <v>(Miers) Kuntze</v>
          </cell>
          <cell r="G6820" t="str">
            <v>-</v>
          </cell>
        </row>
        <row r="6821">
          <cell r="A6821">
            <v>249100104</v>
          </cell>
          <cell r="B6821" t="str">
            <v>Dulacia macrophylla (Benth.) Kuntze</v>
          </cell>
          <cell r="C6821" t="str">
            <v>Olacaceae</v>
          </cell>
          <cell r="D6821" t="str">
            <v>Dulacia</v>
          </cell>
          <cell r="E6821" t="str">
            <v>macrophylla</v>
          </cell>
          <cell r="F6821" t="str">
            <v>(Benth.) Kuntze</v>
          </cell>
          <cell r="G6821" t="str">
            <v>Maní de perico | Barbasco</v>
          </cell>
        </row>
        <row r="6822">
          <cell r="A6822">
            <v>249100105</v>
          </cell>
          <cell r="B6822" t="str">
            <v>Dulacia redmondii Steyerm.</v>
          </cell>
          <cell r="C6822" t="str">
            <v>Olacaceae</v>
          </cell>
          <cell r="D6822" t="str">
            <v>Dulacia</v>
          </cell>
          <cell r="E6822" t="str">
            <v>redmondii</v>
          </cell>
          <cell r="F6822" t="str">
            <v>Steyerm.</v>
          </cell>
          <cell r="G6822" t="str">
            <v>-</v>
          </cell>
        </row>
        <row r="6823">
          <cell r="A6823">
            <v>250100100</v>
          </cell>
          <cell r="B6823" t="str">
            <v>Chionanthus implicatus (Rusby) P.S.Green</v>
          </cell>
          <cell r="C6823" t="str">
            <v>Oleaceae</v>
          </cell>
          <cell r="D6823" t="str">
            <v>Chionanthus</v>
          </cell>
          <cell r="E6823" t="str">
            <v>implicatus</v>
          </cell>
          <cell r="F6823" t="str">
            <v>(Rusby) P.S.Green</v>
          </cell>
          <cell r="G6823" t="str">
            <v>-</v>
          </cell>
        </row>
        <row r="6824">
          <cell r="A6824">
            <v>251100100</v>
          </cell>
          <cell r="B6824" t="str">
            <v>Epilobium sp.</v>
          </cell>
          <cell r="C6824" t="str">
            <v>Onagraceae</v>
          </cell>
          <cell r="D6824" t="str">
            <v>Epilobium</v>
          </cell>
          <cell r="E6824" t="str">
            <v>sp.</v>
          </cell>
          <cell r="F6824" t="str">
            <v>-</v>
          </cell>
          <cell r="G6824" t="str">
            <v>-</v>
          </cell>
        </row>
        <row r="6825">
          <cell r="A6825">
            <v>251101100</v>
          </cell>
          <cell r="B6825" t="str">
            <v>Fuchsia sp.</v>
          </cell>
          <cell r="C6825" t="str">
            <v>Onagraceae</v>
          </cell>
          <cell r="D6825" t="str">
            <v>Fuchsia</v>
          </cell>
          <cell r="E6825" t="str">
            <v>sp.</v>
          </cell>
          <cell r="F6825" t="str">
            <v>-</v>
          </cell>
          <cell r="G6825" t="str">
            <v>-</v>
          </cell>
        </row>
        <row r="6826">
          <cell r="A6826">
            <v>251101101</v>
          </cell>
          <cell r="B6826" t="str">
            <v>Fuchsia cuatrecasasii Munz</v>
          </cell>
          <cell r="C6826" t="str">
            <v>Onagraceae</v>
          </cell>
          <cell r="D6826" t="str">
            <v>Fuchsia</v>
          </cell>
          <cell r="E6826" t="str">
            <v>cuatrecasasii</v>
          </cell>
          <cell r="F6826" t="str">
            <v>Munz</v>
          </cell>
          <cell r="G6826" t="str">
            <v>-</v>
          </cell>
        </row>
        <row r="6827">
          <cell r="A6827">
            <v>251101102</v>
          </cell>
          <cell r="B6827" t="str">
            <v>Fuchsia putumayensis Munz</v>
          </cell>
          <cell r="C6827" t="str">
            <v>Onagraceae</v>
          </cell>
          <cell r="D6827" t="str">
            <v>Fuchsia</v>
          </cell>
          <cell r="E6827" t="str">
            <v>putumayensis</v>
          </cell>
          <cell r="F6827" t="str">
            <v>Munz</v>
          </cell>
          <cell r="G6827" t="str">
            <v>-</v>
          </cell>
        </row>
        <row r="6828">
          <cell r="A6828">
            <v>251102100</v>
          </cell>
          <cell r="B6828" t="str">
            <v>Ludwigia sp.</v>
          </cell>
          <cell r="C6828" t="str">
            <v>Onagraceae</v>
          </cell>
          <cell r="D6828" t="str">
            <v>Ludwigia</v>
          </cell>
          <cell r="E6828" t="str">
            <v>sp.</v>
          </cell>
          <cell r="F6828" t="str">
            <v>-</v>
          </cell>
          <cell r="G6828" t="str">
            <v>-</v>
          </cell>
        </row>
        <row r="6829">
          <cell r="A6829">
            <v>251102101</v>
          </cell>
          <cell r="B6829" t="str">
            <v>Ludwigia affinis (DC.) H.Hara</v>
          </cell>
          <cell r="C6829" t="str">
            <v>Onagraceae</v>
          </cell>
          <cell r="D6829" t="str">
            <v>Ludwigia</v>
          </cell>
          <cell r="E6829" t="str">
            <v>affinis</v>
          </cell>
          <cell r="F6829" t="str">
            <v>(DC.) H.Hara</v>
          </cell>
          <cell r="G6829" t="str">
            <v>-</v>
          </cell>
        </row>
        <row r="6830">
          <cell r="A6830">
            <v>251102102</v>
          </cell>
          <cell r="B6830" t="str">
            <v>Ludwigia decurrens Walter</v>
          </cell>
          <cell r="C6830" t="str">
            <v>Onagraceae</v>
          </cell>
          <cell r="D6830" t="str">
            <v>Ludwigia</v>
          </cell>
          <cell r="E6830" t="str">
            <v>decurrens</v>
          </cell>
          <cell r="F6830" t="str">
            <v>Walter</v>
          </cell>
          <cell r="G6830" t="str">
            <v>Gallito de laguna | Clavo del mar | Clavo de agua</v>
          </cell>
        </row>
        <row r="6831">
          <cell r="A6831">
            <v>251102103</v>
          </cell>
          <cell r="B6831" t="str">
            <v>Ludwigia densiflora (Micheli) H.Hara</v>
          </cell>
          <cell r="C6831" t="str">
            <v>Onagraceae</v>
          </cell>
          <cell r="D6831" t="str">
            <v>Ludwigia</v>
          </cell>
          <cell r="E6831" t="str">
            <v>densiflora</v>
          </cell>
          <cell r="F6831" t="str">
            <v>(Micheli) H.Hara</v>
          </cell>
          <cell r="G6831" t="str">
            <v>-</v>
          </cell>
        </row>
        <row r="6832">
          <cell r="A6832">
            <v>251102104</v>
          </cell>
          <cell r="B6832" t="str">
            <v>Ludwigia erecta (L.) H.Hara</v>
          </cell>
          <cell r="C6832" t="str">
            <v>Onagraceae</v>
          </cell>
          <cell r="D6832" t="str">
            <v>Ludwigia</v>
          </cell>
          <cell r="E6832" t="str">
            <v>erecta</v>
          </cell>
          <cell r="F6832" t="str">
            <v>(L.) H.Hara</v>
          </cell>
          <cell r="G6832" t="str">
            <v>-</v>
          </cell>
        </row>
        <row r="6833">
          <cell r="A6833">
            <v>251102105</v>
          </cell>
          <cell r="B6833" t="str">
            <v>Ludwigia helminthorrhiza (Mart.) H.Hara</v>
          </cell>
          <cell r="C6833" t="str">
            <v>Onagraceae</v>
          </cell>
          <cell r="D6833" t="str">
            <v>Ludwigia</v>
          </cell>
          <cell r="E6833" t="str">
            <v>helminthorrhiza</v>
          </cell>
          <cell r="F6833" t="str">
            <v>(Mart.) H.Hara</v>
          </cell>
          <cell r="G6833" t="str">
            <v>-</v>
          </cell>
        </row>
        <row r="6834">
          <cell r="A6834">
            <v>251102106</v>
          </cell>
          <cell r="B6834" t="str">
            <v>Ludwigia hyssopifolia (G.Don) Exell</v>
          </cell>
          <cell r="C6834" t="str">
            <v>Onagraceae</v>
          </cell>
          <cell r="D6834" t="str">
            <v>Ludwigia</v>
          </cell>
          <cell r="E6834" t="str">
            <v>hyssopifolia</v>
          </cell>
          <cell r="F6834" t="str">
            <v>(G.Don) Exell</v>
          </cell>
          <cell r="G6834" t="str">
            <v>Clavillo rojo</v>
          </cell>
        </row>
        <row r="6835">
          <cell r="A6835">
            <v>251102107</v>
          </cell>
          <cell r="B6835" t="str">
            <v>Ludwigia inclinata (Lf.) M.Gómez</v>
          </cell>
          <cell r="C6835" t="str">
            <v>Onagraceae</v>
          </cell>
          <cell r="D6835" t="str">
            <v>Ludwigia</v>
          </cell>
          <cell r="E6835" t="str">
            <v>inclinata</v>
          </cell>
          <cell r="F6835" t="str">
            <v>(Lf.) M.Gómez</v>
          </cell>
          <cell r="G6835" t="str">
            <v>-</v>
          </cell>
        </row>
        <row r="6836">
          <cell r="A6836">
            <v>251102108</v>
          </cell>
          <cell r="B6836" t="str">
            <v>Ludwigia latifolia (Benth.) H.Hara</v>
          </cell>
          <cell r="C6836" t="str">
            <v>Onagraceae</v>
          </cell>
          <cell r="D6836" t="str">
            <v>Ludwigia</v>
          </cell>
          <cell r="E6836" t="str">
            <v>latifolia</v>
          </cell>
          <cell r="F6836" t="str">
            <v>(Benth.) H.Hara</v>
          </cell>
          <cell r="G6836" t="str">
            <v>-</v>
          </cell>
        </row>
        <row r="6837">
          <cell r="A6837">
            <v>251102109</v>
          </cell>
          <cell r="B6837" t="str">
            <v>Ludwigia leptocarpa (Nutt.) H.Hara</v>
          </cell>
          <cell r="C6837" t="str">
            <v>Onagraceae</v>
          </cell>
          <cell r="D6837" t="str">
            <v>Ludwigia</v>
          </cell>
          <cell r="E6837" t="str">
            <v>leptocarpa</v>
          </cell>
          <cell r="F6837" t="str">
            <v>(Nutt.) H.Hara</v>
          </cell>
          <cell r="G6837" t="str">
            <v>-</v>
          </cell>
        </row>
        <row r="6838">
          <cell r="A6838">
            <v>251102110</v>
          </cell>
          <cell r="B6838" t="str">
            <v>Ludwigia nervosa (Poir.) H.Hara</v>
          </cell>
          <cell r="C6838" t="str">
            <v>Onagraceae</v>
          </cell>
          <cell r="D6838" t="str">
            <v>Ludwigia</v>
          </cell>
          <cell r="E6838" t="str">
            <v>nervosa</v>
          </cell>
          <cell r="F6838" t="str">
            <v>(Poir.) H.Hara</v>
          </cell>
          <cell r="G6838" t="str">
            <v>-</v>
          </cell>
        </row>
        <row r="6839">
          <cell r="A6839">
            <v>251102111</v>
          </cell>
          <cell r="B6839" t="str">
            <v>Ludwigia octovalvis (Jacq.) P.H.Raven</v>
          </cell>
          <cell r="C6839" t="str">
            <v>Onagraceae</v>
          </cell>
          <cell r="D6839" t="str">
            <v>Ludwigia</v>
          </cell>
          <cell r="E6839" t="str">
            <v>octovalvis</v>
          </cell>
          <cell r="F6839" t="str">
            <v>(Jacq.) P.H.Raven</v>
          </cell>
          <cell r="G6839" t="str">
            <v>Arco sacha</v>
          </cell>
        </row>
        <row r="6840">
          <cell r="A6840">
            <v>251102112</v>
          </cell>
          <cell r="B6840" t="str">
            <v>Ludwigia peploides (Kunth) P.H.Raven</v>
          </cell>
          <cell r="C6840" t="str">
            <v>Onagraceae</v>
          </cell>
          <cell r="D6840" t="str">
            <v>Ludwigia</v>
          </cell>
          <cell r="E6840" t="str">
            <v>peploides</v>
          </cell>
          <cell r="F6840" t="str">
            <v>(Kunth) P.H.Raven</v>
          </cell>
          <cell r="G6840" t="str">
            <v>-</v>
          </cell>
        </row>
        <row r="6841">
          <cell r="A6841">
            <v>251102113</v>
          </cell>
          <cell r="B6841" t="str">
            <v>Ludwigia peruviana (L.) H.Hara</v>
          </cell>
          <cell r="C6841" t="str">
            <v>Onagraceae</v>
          </cell>
          <cell r="D6841" t="str">
            <v>Ludwigia</v>
          </cell>
          <cell r="E6841" t="str">
            <v>peruviana</v>
          </cell>
          <cell r="F6841" t="str">
            <v>(L.) H.Hara</v>
          </cell>
          <cell r="G6841" t="str">
            <v>Clavo de laguna</v>
          </cell>
        </row>
        <row r="6842">
          <cell r="A6842">
            <v>251102114</v>
          </cell>
          <cell r="B6842" t="str">
            <v>Ludwigia rigida (Miq.) Sandwith</v>
          </cell>
          <cell r="C6842" t="str">
            <v>Onagraceae</v>
          </cell>
          <cell r="D6842" t="str">
            <v>Ludwigia</v>
          </cell>
          <cell r="E6842" t="str">
            <v>rigida</v>
          </cell>
          <cell r="F6842" t="str">
            <v>(Miq.) Sandwith</v>
          </cell>
          <cell r="G6842" t="str">
            <v>-</v>
          </cell>
        </row>
        <row r="6843">
          <cell r="A6843">
            <v>251102115</v>
          </cell>
          <cell r="B6843" t="str">
            <v>Ludwigia sedoides (Bonpl.) H.Hara</v>
          </cell>
          <cell r="C6843" t="str">
            <v>Onagraceae</v>
          </cell>
          <cell r="D6843" t="str">
            <v>Ludwigia</v>
          </cell>
          <cell r="E6843" t="str">
            <v>sedoides</v>
          </cell>
          <cell r="F6843" t="str">
            <v>(Bonpl.) H.Hara</v>
          </cell>
          <cell r="G6843" t="str">
            <v>-</v>
          </cell>
        </row>
        <row r="6844">
          <cell r="A6844">
            <v>252100100</v>
          </cell>
          <cell r="B6844" t="str">
            <v>Ophioglossum sp.</v>
          </cell>
          <cell r="C6844" t="str">
            <v>Ophioglossaceae</v>
          </cell>
          <cell r="D6844" t="str">
            <v>Ophioglossum</v>
          </cell>
          <cell r="E6844" t="str">
            <v>sp.</v>
          </cell>
          <cell r="F6844" t="str">
            <v>-</v>
          </cell>
          <cell r="G6844" t="str">
            <v>-</v>
          </cell>
        </row>
        <row r="6845">
          <cell r="A6845">
            <v>252100101</v>
          </cell>
          <cell r="B6845" t="str">
            <v>Ophioglossum nudicaule L.f.</v>
          </cell>
          <cell r="C6845" t="str">
            <v>Ophioglossaceae</v>
          </cell>
          <cell r="D6845" t="str">
            <v>Ophioglossum</v>
          </cell>
          <cell r="E6845" t="str">
            <v>nudicaule</v>
          </cell>
          <cell r="F6845" t="str">
            <v>L.f.</v>
          </cell>
          <cell r="G6845" t="str">
            <v>-</v>
          </cell>
        </row>
        <row r="6846">
          <cell r="A6846">
            <v>252100102</v>
          </cell>
          <cell r="B6846" t="str">
            <v>Ophioglossum palmatum L.</v>
          </cell>
          <cell r="C6846" t="str">
            <v>Ophioglossaceae</v>
          </cell>
          <cell r="D6846" t="str">
            <v>Ophioglossum</v>
          </cell>
          <cell r="E6846" t="str">
            <v>palmatum</v>
          </cell>
          <cell r="F6846" t="str">
            <v>L.</v>
          </cell>
          <cell r="G6846" t="str">
            <v>-</v>
          </cell>
        </row>
        <row r="6847">
          <cell r="A6847">
            <v>253100100</v>
          </cell>
          <cell r="B6847" t="str">
            <v>Agonandra sp.</v>
          </cell>
          <cell r="C6847" t="str">
            <v>Opiliaceae</v>
          </cell>
          <cell r="D6847" t="str">
            <v>Agonandra</v>
          </cell>
          <cell r="E6847" t="str">
            <v>sp.</v>
          </cell>
          <cell r="F6847" t="str">
            <v>-</v>
          </cell>
          <cell r="G6847" t="str">
            <v>-</v>
          </cell>
        </row>
        <row r="6848">
          <cell r="A6848">
            <v>253100101</v>
          </cell>
          <cell r="B6848" t="str">
            <v>Agonandra peruviana Hiepko</v>
          </cell>
          <cell r="C6848" t="str">
            <v>Opiliaceae</v>
          </cell>
          <cell r="D6848" t="str">
            <v>Agonandra</v>
          </cell>
          <cell r="E6848" t="str">
            <v>peruviana</v>
          </cell>
          <cell r="F6848" t="str">
            <v>Hiepko</v>
          </cell>
          <cell r="G6848" t="str">
            <v>-</v>
          </cell>
        </row>
        <row r="6849">
          <cell r="A6849">
            <v>253100102</v>
          </cell>
          <cell r="B6849" t="str">
            <v>Agonandra silvatica Ducke</v>
          </cell>
          <cell r="C6849" t="str">
            <v>Opiliaceae</v>
          </cell>
          <cell r="D6849" t="str">
            <v>Agonandra</v>
          </cell>
          <cell r="E6849" t="str">
            <v>silvatica</v>
          </cell>
          <cell r="F6849" t="str">
            <v>Ducke</v>
          </cell>
          <cell r="G6849" t="str">
            <v>Gomo</v>
          </cell>
        </row>
        <row r="6850">
          <cell r="A6850">
            <v>254100100</v>
          </cell>
          <cell r="B6850" t="str">
            <v>Acacallis cyanea Lindl.</v>
          </cell>
          <cell r="C6850" t="str">
            <v>Orchidaceae</v>
          </cell>
          <cell r="D6850" t="str">
            <v>Acacallis</v>
          </cell>
          <cell r="E6850" t="str">
            <v>cyanea</v>
          </cell>
          <cell r="F6850" t="str">
            <v>Lindl.</v>
          </cell>
          <cell r="G6850" t="str">
            <v>-</v>
          </cell>
        </row>
        <row r="6851">
          <cell r="A6851">
            <v>254101100</v>
          </cell>
          <cell r="B6851" t="str">
            <v>Acianthera sp.</v>
          </cell>
          <cell r="C6851" t="str">
            <v>Orchidaceae</v>
          </cell>
          <cell r="D6851" t="str">
            <v>Acianthera</v>
          </cell>
          <cell r="E6851" t="str">
            <v>sp.</v>
          </cell>
          <cell r="F6851" t="str">
            <v>-</v>
          </cell>
          <cell r="G6851" t="str">
            <v>-</v>
          </cell>
        </row>
        <row r="6852">
          <cell r="A6852">
            <v>254101101</v>
          </cell>
          <cell r="B6852" t="str">
            <v>Acianthera ciliata (Knowles &amp; Westc.) F.Barros &amp; L.Guimarães</v>
          </cell>
          <cell r="C6852" t="str">
            <v>Orchidaceae</v>
          </cell>
          <cell r="D6852" t="str">
            <v>Acianthera</v>
          </cell>
          <cell r="E6852" t="str">
            <v>ciliata</v>
          </cell>
          <cell r="F6852" t="str">
            <v>(Knowles &amp; Westc.) F.Barros &amp; L.Guimarães</v>
          </cell>
          <cell r="G6852" t="str">
            <v>-</v>
          </cell>
        </row>
        <row r="6853">
          <cell r="A6853">
            <v>254101102</v>
          </cell>
          <cell r="B6853" t="str">
            <v>Acianthera discophylla (Luer &amp; Carnevali) Luer</v>
          </cell>
          <cell r="C6853" t="str">
            <v>Orchidaceae</v>
          </cell>
          <cell r="D6853" t="str">
            <v>Acianthera</v>
          </cell>
          <cell r="E6853" t="str">
            <v>discophylla</v>
          </cell>
          <cell r="F6853" t="str">
            <v>(Luer &amp; Carnevali) Luer</v>
          </cell>
          <cell r="G6853" t="str">
            <v>-</v>
          </cell>
        </row>
        <row r="6854">
          <cell r="A6854">
            <v>254101103</v>
          </cell>
          <cell r="B6854" t="str">
            <v>Acianthera lanceana (Lodd.) Pridgeon &amp; M.W.Chase</v>
          </cell>
          <cell r="C6854" t="str">
            <v>Orchidaceae</v>
          </cell>
          <cell r="D6854" t="str">
            <v>Acianthera</v>
          </cell>
          <cell r="E6854" t="str">
            <v>lanceana</v>
          </cell>
          <cell r="F6854" t="str">
            <v>(Lodd.) Pridgeon &amp; M.W.Chase</v>
          </cell>
          <cell r="G6854" t="str">
            <v>-</v>
          </cell>
        </row>
        <row r="6855">
          <cell r="A6855">
            <v>254101104</v>
          </cell>
          <cell r="B6855" t="str">
            <v>Acianthera miqueliana (H.Focke) Pridgeon &amp; M.W.Chase</v>
          </cell>
          <cell r="C6855" t="str">
            <v>Orchidaceae</v>
          </cell>
          <cell r="D6855" t="str">
            <v>Acianthera</v>
          </cell>
          <cell r="E6855" t="str">
            <v>miqueliana</v>
          </cell>
          <cell r="F6855" t="str">
            <v>(H.Focke) Pridgeon &amp; M.W.Chase</v>
          </cell>
          <cell r="G6855" t="str">
            <v>-</v>
          </cell>
        </row>
        <row r="6856">
          <cell r="A6856">
            <v>254102100</v>
          </cell>
          <cell r="B6856" t="str">
            <v>Acronia sp.</v>
          </cell>
          <cell r="C6856" t="str">
            <v>Orchidaceae</v>
          </cell>
          <cell r="D6856" t="str">
            <v>Acronia</v>
          </cell>
          <cell r="E6856" t="str">
            <v>sp.</v>
          </cell>
          <cell r="F6856" t="str">
            <v>-</v>
          </cell>
          <cell r="G6856" t="str">
            <v>-</v>
          </cell>
        </row>
        <row r="6857">
          <cell r="A6857">
            <v>254102101</v>
          </cell>
          <cell r="B6857" t="str">
            <v>Acronia adonis (Luer) Luer</v>
          </cell>
          <cell r="C6857" t="str">
            <v>Orchidaceae</v>
          </cell>
          <cell r="D6857" t="str">
            <v>Acronia</v>
          </cell>
          <cell r="E6857" t="str">
            <v>adonis</v>
          </cell>
          <cell r="F6857" t="str">
            <v>(Luer) Luer</v>
          </cell>
          <cell r="G6857" t="str">
            <v>-</v>
          </cell>
        </row>
        <row r="6858">
          <cell r="A6858">
            <v>254102102</v>
          </cell>
          <cell r="B6858" t="str">
            <v>Acronia bivalvis (Lindl.) Luer</v>
          </cell>
          <cell r="C6858" t="str">
            <v>Orchidaceae</v>
          </cell>
          <cell r="D6858" t="str">
            <v>Acronia</v>
          </cell>
          <cell r="E6858" t="str">
            <v>bivalvis</v>
          </cell>
          <cell r="F6858" t="str">
            <v>(Lindl.) Luer</v>
          </cell>
          <cell r="G6858" t="str">
            <v>-</v>
          </cell>
        </row>
        <row r="6859">
          <cell r="A6859">
            <v>254102103</v>
          </cell>
          <cell r="B6859" t="str">
            <v>Acronia linguifera (Lindl.) Luer</v>
          </cell>
          <cell r="C6859" t="str">
            <v>Orchidaceae</v>
          </cell>
          <cell r="D6859" t="str">
            <v>Acronia</v>
          </cell>
          <cell r="E6859" t="str">
            <v>linguifera</v>
          </cell>
          <cell r="F6859" t="str">
            <v>(Lindl.) Luer</v>
          </cell>
          <cell r="G6859" t="str">
            <v>-</v>
          </cell>
        </row>
        <row r="6860">
          <cell r="A6860">
            <v>254102104</v>
          </cell>
          <cell r="B6860" t="str">
            <v>Acronia microcardia (Rchb.f.) Luer</v>
          </cell>
          <cell r="C6860" t="str">
            <v>Orchidaceae</v>
          </cell>
          <cell r="D6860" t="str">
            <v>Acronia</v>
          </cell>
          <cell r="E6860" t="str">
            <v>microcardia</v>
          </cell>
          <cell r="F6860" t="str">
            <v>(Rchb.f.) Luer</v>
          </cell>
          <cell r="G6860" t="str">
            <v>-</v>
          </cell>
        </row>
        <row r="6861">
          <cell r="A6861">
            <v>254102105</v>
          </cell>
          <cell r="B6861" t="str">
            <v>Acronia ruberrima (Lindl.) Luer</v>
          </cell>
          <cell r="C6861" t="str">
            <v>Orchidaceae</v>
          </cell>
          <cell r="D6861" t="str">
            <v>Acronia</v>
          </cell>
          <cell r="E6861" t="str">
            <v>ruberrima</v>
          </cell>
          <cell r="F6861" t="str">
            <v>(Lindl.) Luer</v>
          </cell>
          <cell r="G6861" t="str">
            <v>-</v>
          </cell>
        </row>
        <row r="6862">
          <cell r="A6862">
            <v>254103100</v>
          </cell>
          <cell r="B6862" t="str">
            <v>Aganisia sp.</v>
          </cell>
          <cell r="C6862" t="str">
            <v>Orchidaceae</v>
          </cell>
          <cell r="D6862" t="str">
            <v>Aganisia</v>
          </cell>
          <cell r="E6862" t="str">
            <v>sp.</v>
          </cell>
          <cell r="F6862" t="str">
            <v>-</v>
          </cell>
          <cell r="G6862" t="str">
            <v>-</v>
          </cell>
        </row>
        <row r="6863">
          <cell r="A6863">
            <v>254103101</v>
          </cell>
          <cell r="B6863" t="str">
            <v>Aganisia cyanea (Lindl.) Rchb.f.</v>
          </cell>
          <cell r="C6863" t="str">
            <v>Orchidaceae</v>
          </cell>
          <cell r="D6863" t="str">
            <v>Aganisia</v>
          </cell>
          <cell r="E6863" t="str">
            <v>cyanea</v>
          </cell>
          <cell r="F6863" t="str">
            <v>(Lindl.) Rchb.f.</v>
          </cell>
          <cell r="G6863" t="str">
            <v>-</v>
          </cell>
        </row>
        <row r="6864">
          <cell r="A6864">
            <v>254103102</v>
          </cell>
          <cell r="B6864" t="str">
            <v>Aganisia fimbriata Rchb.f.</v>
          </cell>
          <cell r="C6864" t="str">
            <v>Orchidaceae</v>
          </cell>
          <cell r="D6864" t="str">
            <v>Aganisia</v>
          </cell>
          <cell r="E6864" t="str">
            <v>fimbriata</v>
          </cell>
          <cell r="F6864" t="str">
            <v>Rchb.f.</v>
          </cell>
          <cell r="G6864" t="str">
            <v>-</v>
          </cell>
        </row>
        <row r="6865">
          <cell r="A6865">
            <v>254103103</v>
          </cell>
          <cell r="B6865" t="str">
            <v>Aganisia pulchella Lindl.</v>
          </cell>
          <cell r="C6865" t="str">
            <v>Orchidaceae</v>
          </cell>
          <cell r="D6865" t="str">
            <v>Aganisia</v>
          </cell>
          <cell r="E6865" t="str">
            <v>pulchella</v>
          </cell>
          <cell r="F6865" t="str">
            <v>Lindl.</v>
          </cell>
          <cell r="G6865" t="str">
            <v>-</v>
          </cell>
        </row>
        <row r="6866">
          <cell r="A6866">
            <v>254103104</v>
          </cell>
          <cell r="B6866" t="str">
            <v>Aganisia rosariana (V.P.Castro &amp; M.M.Silva) F.Barros &amp; L.R.S.Guim.</v>
          </cell>
          <cell r="C6866" t="str">
            <v>Orchidaceae</v>
          </cell>
          <cell r="D6866" t="str">
            <v>Aganisia</v>
          </cell>
          <cell r="E6866" t="str">
            <v>rosariana</v>
          </cell>
          <cell r="F6866" t="str">
            <v>(V.P.Castro &amp; M.M.Silva) F.Barros &amp; L.R.S.Guim.</v>
          </cell>
          <cell r="G6866" t="str">
            <v>-</v>
          </cell>
        </row>
        <row r="6867">
          <cell r="A6867">
            <v>254104100</v>
          </cell>
          <cell r="B6867" t="str">
            <v>Anathallis sp.</v>
          </cell>
          <cell r="C6867" t="str">
            <v>Orchidaceae</v>
          </cell>
          <cell r="D6867" t="str">
            <v>Anathallis</v>
          </cell>
          <cell r="E6867" t="str">
            <v>sp.</v>
          </cell>
          <cell r="F6867" t="str">
            <v>-</v>
          </cell>
          <cell r="G6867" t="str">
            <v>-</v>
          </cell>
        </row>
        <row r="6868">
          <cell r="A6868">
            <v>254104101</v>
          </cell>
          <cell r="B6868" t="str">
            <v>Anathallis sclerophylla (Lindl.) Pridgeon &amp; M.W.Chase</v>
          </cell>
          <cell r="C6868" t="str">
            <v>Orchidaceae</v>
          </cell>
          <cell r="D6868" t="str">
            <v>Anathallis</v>
          </cell>
          <cell r="E6868" t="str">
            <v>sclerophylla</v>
          </cell>
          <cell r="F6868" t="str">
            <v>(Lindl.) Pridgeon &amp; M.W.Chase</v>
          </cell>
          <cell r="G6868" t="str">
            <v>-</v>
          </cell>
        </row>
        <row r="6869">
          <cell r="A6869">
            <v>254104102</v>
          </cell>
          <cell r="B6869" t="str">
            <v>Anathallis spiculifera (Lindl.) Luer</v>
          </cell>
          <cell r="C6869" t="str">
            <v>Orchidaceae</v>
          </cell>
          <cell r="D6869" t="str">
            <v>Anathallis</v>
          </cell>
          <cell r="E6869" t="str">
            <v>spiculifera</v>
          </cell>
          <cell r="F6869" t="str">
            <v>(Lindl.) Luer</v>
          </cell>
          <cell r="G6869" t="str">
            <v>-</v>
          </cell>
        </row>
        <row r="6870">
          <cell r="A6870">
            <v>254105100</v>
          </cell>
          <cell r="B6870" t="str">
            <v>Aspidogyne sp.</v>
          </cell>
          <cell r="C6870" t="str">
            <v>Orchidaceae</v>
          </cell>
          <cell r="D6870" t="str">
            <v>Aspidogyne</v>
          </cell>
          <cell r="E6870" t="str">
            <v>sp.</v>
          </cell>
          <cell r="F6870" t="str">
            <v>-</v>
          </cell>
          <cell r="G6870" t="str">
            <v>-</v>
          </cell>
        </row>
        <row r="6871">
          <cell r="A6871">
            <v>254105101</v>
          </cell>
          <cell r="B6871" t="str">
            <v>Aspidogyne confusa (C.Schweinf.) Garay</v>
          </cell>
          <cell r="C6871" t="str">
            <v>Orchidaceae</v>
          </cell>
          <cell r="D6871" t="str">
            <v>Aspidogyne</v>
          </cell>
          <cell r="E6871" t="str">
            <v>confusa</v>
          </cell>
          <cell r="F6871" t="str">
            <v>(C.Schweinf.) Garay</v>
          </cell>
          <cell r="G6871" t="str">
            <v>-</v>
          </cell>
        </row>
        <row r="6872">
          <cell r="A6872">
            <v>254105102</v>
          </cell>
          <cell r="B6872" t="str">
            <v>Aspidogyne foliosa (Poepp. &amp; Endl.) Garay</v>
          </cell>
          <cell r="C6872" t="str">
            <v>Orchidaceae</v>
          </cell>
          <cell r="D6872" t="str">
            <v>Aspidogyne</v>
          </cell>
          <cell r="E6872" t="str">
            <v>foliosa</v>
          </cell>
          <cell r="F6872" t="str">
            <v>(Poepp. &amp; Endl.) Garay</v>
          </cell>
          <cell r="G6872" t="str">
            <v>-</v>
          </cell>
        </row>
        <row r="6873">
          <cell r="A6873">
            <v>254106100</v>
          </cell>
          <cell r="B6873" t="str">
            <v>Batemannia sp.</v>
          </cell>
          <cell r="C6873" t="str">
            <v>Orchidaceae</v>
          </cell>
          <cell r="D6873" t="str">
            <v>Batemannia</v>
          </cell>
          <cell r="E6873" t="str">
            <v>sp.</v>
          </cell>
          <cell r="F6873" t="str">
            <v>-</v>
          </cell>
          <cell r="G6873" t="str">
            <v>-</v>
          </cell>
        </row>
        <row r="6874">
          <cell r="A6874">
            <v>254106101</v>
          </cell>
          <cell r="B6874" t="str">
            <v>Batemannia lepida Rchb.f.</v>
          </cell>
          <cell r="C6874" t="str">
            <v>Orchidaceae</v>
          </cell>
          <cell r="D6874" t="str">
            <v>Batemannia</v>
          </cell>
          <cell r="E6874" t="str">
            <v>lepida</v>
          </cell>
          <cell r="F6874" t="str">
            <v>Rchb.f.</v>
          </cell>
          <cell r="G6874" t="str">
            <v>-</v>
          </cell>
        </row>
        <row r="6875">
          <cell r="A6875">
            <v>254107100</v>
          </cell>
          <cell r="B6875" t="str">
            <v>Bifrenaria sp.</v>
          </cell>
          <cell r="C6875" t="str">
            <v>Orchidaceae</v>
          </cell>
          <cell r="D6875" t="str">
            <v>Bifrenaria</v>
          </cell>
          <cell r="E6875" t="str">
            <v>sp.</v>
          </cell>
          <cell r="F6875" t="str">
            <v>-</v>
          </cell>
          <cell r="G6875" t="str">
            <v>-</v>
          </cell>
        </row>
        <row r="6876">
          <cell r="A6876">
            <v>254107101</v>
          </cell>
          <cell r="B6876" t="str">
            <v>Bifrenaria clavigera Rchb.f.</v>
          </cell>
          <cell r="C6876" t="str">
            <v>Orchidaceae</v>
          </cell>
          <cell r="D6876" t="str">
            <v>Bifrenaria</v>
          </cell>
          <cell r="E6876" t="str">
            <v>clavigera</v>
          </cell>
          <cell r="F6876" t="str">
            <v>Rchb.f.</v>
          </cell>
          <cell r="G6876" t="str">
            <v>-</v>
          </cell>
        </row>
        <row r="6877">
          <cell r="A6877">
            <v>254107102</v>
          </cell>
          <cell r="B6877" t="str">
            <v>Bifrenaria longicornis Lindl.</v>
          </cell>
          <cell r="C6877" t="str">
            <v>Orchidaceae</v>
          </cell>
          <cell r="D6877" t="str">
            <v>Bifrenaria</v>
          </cell>
          <cell r="E6877" t="str">
            <v>longicornis</v>
          </cell>
          <cell r="F6877" t="str">
            <v>Lindl.</v>
          </cell>
          <cell r="G6877" t="str">
            <v>-</v>
          </cell>
        </row>
        <row r="6878">
          <cell r="A6878">
            <v>254107103</v>
          </cell>
          <cell r="B6878" t="str">
            <v>Bifrenaria venezuelana C.Schweinf.</v>
          </cell>
          <cell r="C6878" t="str">
            <v>Orchidaceae</v>
          </cell>
          <cell r="D6878" t="str">
            <v>Bifrenaria</v>
          </cell>
          <cell r="E6878" t="str">
            <v>venezuelana</v>
          </cell>
          <cell r="F6878" t="str">
            <v>C.Schweinf.</v>
          </cell>
          <cell r="G6878" t="str">
            <v>-</v>
          </cell>
        </row>
        <row r="6879">
          <cell r="A6879">
            <v>254108100</v>
          </cell>
          <cell r="B6879" t="str">
            <v>Brachionidium sp.</v>
          </cell>
          <cell r="C6879" t="str">
            <v>Orchidaceae</v>
          </cell>
          <cell r="D6879" t="str">
            <v>Brachionidium</v>
          </cell>
          <cell r="E6879" t="str">
            <v>sp.</v>
          </cell>
          <cell r="F6879" t="str">
            <v>-</v>
          </cell>
          <cell r="G6879" t="str">
            <v>-</v>
          </cell>
        </row>
        <row r="6880">
          <cell r="A6880">
            <v>254109100</v>
          </cell>
          <cell r="B6880" t="str">
            <v>Braemia vittata (Lindl.) Jenny</v>
          </cell>
          <cell r="C6880" t="str">
            <v>Orchidaceae</v>
          </cell>
          <cell r="D6880" t="str">
            <v>Braemia</v>
          </cell>
          <cell r="E6880" t="str">
            <v>vittata</v>
          </cell>
          <cell r="F6880" t="str">
            <v>(Lindl.) Jenny</v>
          </cell>
          <cell r="G6880" t="str">
            <v>-</v>
          </cell>
        </row>
        <row r="6881">
          <cell r="A6881">
            <v>254110100</v>
          </cell>
          <cell r="B6881" t="str">
            <v>Brassavola sp.</v>
          </cell>
          <cell r="C6881" t="str">
            <v>Orchidaceae</v>
          </cell>
          <cell r="D6881" t="str">
            <v>Brassavola</v>
          </cell>
          <cell r="E6881" t="str">
            <v>sp.</v>
          </cell>
          <cell r="F6881" t="str">
            <v>-</v>
          </cell>
          <cell r="G6881" t="str">
            <v>-</v>
          </cell>
        </row>
        <row r="6882">
          <cell r="A6882">
            <v>254110101</v>
          </cell>
          <cell r="B6882" t="str">
            <v>Brassavola martiana Lindl.</v>
          </cell>
          <cell r="C6882" t="str">
            <v>Orchidaceae</v>
          </cell>
          <cell r="D6882" t="str">
            <v>Brassavola</v>
          </cell>
          <cell r="E6882" t="str">
            <v>martiana</v>
          </cell>
          <cell r="F6882" t="str">
            <v>Lindl.</v>
          </cell>
          <cell r="G6882" t="str">
            <v>-</v>
          </cell>
        </row>
        <row r="6883">
          <cell r="A6883">
            <v>254111100</v>
          </cell>
          <cell r="B6883" t="str">
            <v>Brassia bidens Lindl.</v>
          </cell>
          <cell r="C6883" t="str">
            <v>Orchidaceae</v>
          </cell>
          <cell r="D6883" t="str">
            <v>Brassia</v>
          </cell>
          <cell r="E6883" t="str">
            <v>bidens</v>
          </cell>
          <cell r="F6883" t="str">
            <v>Lindl.</v>
          </cell>
          <cell r="G6883" t="str">
            <v>-</v>
          </cell>
        </row>
        <row r="6884">
          <cell r="A6884">
            <v>254112100</v>
          </cell>
          <cell r="B6884" t="str">
            <v>Bulbophyllum sp.</v>
          </cell>
          <cell r="C6884" t="str">
            <v>Orchidaceae</v>
          </cell>
          <cell r="D6884" t="str">
            <v>Bulbophyllum</v>
          </cell>
          <cell r="E6884" t="str">
            <v>sp.</v>
          </cell>
          <cell r="F6884" t="str">
            <v>-</v>
          </cell>
          <cell r="G6884" t="str">
            <v>-</v>
          </cell>
        </row>
        <row r="6885">
          <cell r="A6885">
            <v>254112101</v>
          </cell>
          <cell r="B6885" t="str">
            <v>Bulbophyllum setigerum Lindl.</v>
          </cell>
          <cell r="C6885" t="str">
            <v>Orchidaceae</v>
          </cell>
          <cell r="D6885" t="str">
            <v>Bulbophyllum</v>
          </cell>
          <cell r="E6885" t="str">
            <v>setigerum</v>
          </cell>
          <cell r="F6885" t="str">
            <v>Lindl.</v>
          </cell>
          <cell r="G6885" t="str">
            <v>-</v>
          </cell>
        </row>
        <row r="6886">
          <cell r="A6886">
            <v>254113100</v>
          </cell>
          <cell r="B6886" t="str">
            <v>Camaridium sp.</v>
          </cell>
          <cell r="C6886" t="str">
            <v>Orchidaceae</v>
          </cell>
          <cell r="D6886" t="str">
            <v>Camaridium</v>
          </cell>
          <cell r="E6886" t="str">
            <v>sp.</v>
          </cell>
          <cell r="F6886" t="str">
            <v>-</v>
          </cell>
          <cell r="G6886" t="str">
            <v>-</v>
          </cell>
        </row>
        <row r="6887">
          <cell r="A6887">
            <v>254113101</v>
          </cell>
          <cell r="B6887" t="str">
            <v>Camaridium micranthum M.A.Blanco</v>
          </cell>
          <cell r="C6887" t="str">
            <v>Orchidaceae</v>
          </cell>
          <cell r="D6887" t="str">
            <v>Camaridium</v>
          </cell>
          <cell r="E6887" t="str">
            <v>micranthum</v>
          </cell>
          <cell r="F6887" t="str">
            <v>M.A.Blanco</v>
          </cell>
          <cell r="G6887" t="str">
            <v>-</v>
          </cell>
        </row>
        <row r="6888">
          <cell r="A6888">
            <v>254113102</v>
          </cell>
          <cell r="B6888" t="str">
            <v>Camaridium ochroleucum Lindl.</v>
          </cell>
          <cell r="C6888" t="str">
            <v>Orchidaceae</v>
          </cell>
          <cell r="D6888" t="str">
            <v>Camaridium</v>
          </cell>
          <cell r="E6888" t="str">
            <v>ochroleucum</v>
          </cell>
          <cell r="F6888" t="str">
            <v>Lindl.</v>
          </cell>
          <cell r="G6888" t="str">
            <v>-</v>
          </cell>
        </row>
        <row r="6889">
          <cell r="A6889">
            <v>254113103</v>
          </cell>
          <cell r="B6889" t="str">
            <v>Camaridium vestitum (Sw.) Lindl.</v>
          </cell>
          <cell r="C6889" t="str">
            <v>Orchidaceae</v>
          </cell>
          <cell r="D6889" t="str">
            <v>Camaridium</v>
          </cell>
          <cell r="E6889" t="str">
            <v>vestitum</v>
          </cell>
          <cell r="F6889" t="str">
            <v>(Sw.) Lindl.</v>
          </cell>
          <cell r="G6889" t="str">
            <v>-</v>
          </cell>
        </row>
        <row r="6890">
          <cell r="A6890">
            <v>254114100</v>
          </cell>
          <cell r="B6890" t="str">
            <v>Campylocentrum sp.</v>
          </cell>
          <cell r="C6890" t="str">
            <v>Orchidaceae</v>
          </cell>
          <cell r="D6890" t="str">
            <v>Campylocentrum</v>
          </cell>
          <cell r="E6890" t="str">
            <v>sp.</v>
          </cell>
          <cell r="F6890" t="str">
            <v>-</v>
          </cell>
          <cell r="G6890" t="str">
            <v>-</v>
          </cell>
        </row>
        <row r="6891">
          <cell r="A6891">
            <v>254114101</v>
          </cell>
          <cell r="B6891" t="str">
            <v>Campylocentrum kuntzei Cogn. ex Kuntze</v>
          </cell>
          <cell r="C6891" t="str">
            <v>Orchidaceae</v>
          </cell>
          <cell r="D6891" t="str">
            <v>Campylocentrum</v>
          </cell>
          <cell r="E6891" t="str">
            <v>kuntzei</v>
          </cell>
          <cell r="F6891" t="str">
            <v>Cogn. ex Kuntze</v>
          </cell>
          <cell r="G6891" t="str">
            <v>-</v>
          </cell>
        </row>
        <row r="6892">
          <cell r="A6892">
            <v>254115100</v>
          </cell>
          <cell r="B6892" t="str">
            <v>Catasetum sp.</v>
          </cell>
          <cell r="C6892" t="str">
            <v>Orchidaceae</v>
          </cell>
          <cell r="D6892" t="str">
            <v>Catasetum</v>
          </cell>
          <cell r="E6892" t="str">
            <v>sp.</v>
          </cell>
          <cell r="F6892" t="str">
            <v>-</v>
          </cell>
          <cell r="G6892" t="str">
            <v>-</v>
          </cell>
        </row>
        <row r="6893">
          <cell r="A6893">
            <v>254115101</v>
          </cell>
          <cell r="B6893" t="str">
            <v>Catasetum discolor (Lindl.) Lindl.</v>
          </cell>
          <cell r="C6893" t="str">
            <v>Orchidaceae</v>
          </cell>
          <cell r="D6893" t="str">
            <v>Catasetum</v>
          </cell>
          <cell r="E6893" t="str">
            <v>discolor</v>
          </cell>
          <cell r="F6893" t="str">
            <v>(Lindl.) Lindl.</v>
          </cell>
          <cell r="G6893" t="str">
            <v>-</v>
          </cell>
        </row>
        <row r="6894">
          <cell r="A6894">
            <v>254115102</v>
          </cell>
          <cell r="B6894" t="str">
            <v>Catasetum longifolium Lindl.</v>
          </cell>
          <cell r="C6894" t="str">
            <v>Orchidaceae</v>
          </cell>
          <cell r="D6894" t="str">
            <v>Catasetum</v>
          </cell>
          <cell r="E6894" t="str">
            <v>longifolium</v>
          </cell>
          <cell r="F6894" t="str">
            <v>Lindl.</v>
          </cell>
          <cell r="G6894" t="str">
            <v>-</v>
          </cell>
        </row>
        <row r="6895">
          <cell r="A6895">
            <v>254115103</v>
          </cell>
          <cell r="B6895" t="str">
            <v>Catasetum ochraceum Lindl.</v>
          </cell>
          <cell r="C6895" t="str">
            <v>Orchidaceae</v>
          </cell>
          <cell r="D6895" t="str">
            <v>Catasetum</v>
          </cell>
          <cell r="E6895" t="str">
            <v>ochraceum</v>
          </cell>
          <cell r="F6895" t="str">
            <v>Lindl.</v>
          </cell>
          <cell r="G6895" t="str">
            <v>-</v>
          </cell>
        </row>
        <row r="6896">
          <cell r="A6896">
            <v>254115104</v>
          </cell>
          <cell r="B6896" t="str">
            <v>Catasetum pileatum Rchb.f.</v>
          </cell>
          <cell r="C6896" t="str">
            <v>Orchidaceae</v>
          </cell>
          <cell r="D6896" t="str">
            <v>Catasetum</v>
          </cell>
          <cell r="E6896" t="str">
            <v>pileatum</v>
          </cell>
          <cell r="F6896" t="str">
            <v>Rchb.f.</v>
          </cell>
          <cell r="G6896" t="str">
            <v>-</v>
          </cell>
        </row>
        <row r="6897">
          <cell r="A6897">
            <v>254115105</v>
          </cell>
          <cell r="B6897" t="str">
            <v>Catasetum roseo-album (Hook.) Lindl.</v>
          </cell>
          <cell r="C6897" t="str">
            <v>Orchidaceae</v>
          </cell>
          <cell r="D6897" t="str">
            <v>Catasetum</v>
          </cell>
          <cell r="E6897" t="str">
            <v>roseo-album</v>
          </cell>
          <cell r="F6897" t="str">
            <v>(Hook.) Lindl.</v>
          </cell>
          <cell r="G6897" t="str">
            <v>-</v>
          </cell>
        </row>
        <row r="6898">
          <cell r="A6898">
            <v>254115106</v>
          </cell>
          <cell r="B6898" t="str">
            <v>Catasetum tuberculatum Dodson</v>
          </cell>
          <cell r="C6898" t="str">
            <v>Orchidaceae</v>
          </cell>
          <cell r="D6898" t="str">
            <v>Catasetum</v>
          </cell>
          <cell r="E6898" t="str">
            <v>tuberculatum</v>
          </cell>
          <cell r="F6898" t="str">
            <v>Dodson</v>
          </cell>
          <cell r="G6898" t="str">
            <v>-</v>
          </cell>
        </row>
        <row r="6899">
          <cell r="A6899">
            <v>254115107</v>
          </cell>
          <cell r="B6899" t="str">
            <v>Catasetum villegasii G.F.Carr</v>
          </cell>
          <cell r="C6899" t="str">
            <v>Orchidaceae</v>
          </cell>
          <cell r="D6899" t="str">
            <v>Catasetum</v>
          </cell>
          <cell r="E6899" t="str">
            <v>villegasii</v>
          </cell>
          <cell r="F6899" t="str">
            <v>G.F.Carr</v>
          </cell>
          <cell r="G6899" t="str">
            <v>-</v>
          </cell>
        </row>
        <row r="6900">
          <cell r="A6900">
            <v>254115108</v>
          </cell>
          <cell r="B6900" t="str">
            <v>Catasetum x roseoalbum (Hook.) Lindl.</v>
          </cell>
          <cell r="C6900" t="str">
            <v>Orchidaceae</v>
          </cell>
          <cell r="D6900" t="str">
            <v>Catasetum</v>
          </cell>
          <cell r="E6900" t="str">
            <v>x</v>
          </cell>
          <cell r="F6900" t="str">
            <v>roseoalbum (Hook.) Lindl.</v>
          </cell>
          <cell r="G6900" t="str">
            <v>-</v>
          </cell>
        </row>
        <row r="6901">
          <cell r="A6901">
            <v>254116100</v>
          </cell>
          <cell r="B6901" t="str">
            <v>Cattleya violacea (Kunth) Rolfe</v>
          </cell>
          <cell r="C6901" t="str">
            <v>Orchidaceae</v>
          </cell>
          <cell r="D6901" t="str">
            <v>Cattleya</v>
          </cell>
          <cell r="E6901" t="str">
            <v>violacea</v>
          </cell>
          <cell r="F6901" t="str">
            <v>(Kunth) Rolfe</v>
          </cell>
          <cell r="G6901" t="str">
            <v>-</v>
          </cell>
        </row>
        <row r="6902">
          <cell r="A6902">
            <v>254117100</v>
          </cell>
          <cell r="B6902" t="str">
            <v>Caularthron bicornutum (Hook.) Raf.</v>
          </cell>
          <cell r="C6902" t="str">
            <v>Orchidaceae</v>
          </cell>
          <cell r="D6902" t="str">
            <v>Caularthron</v>
          </cell>
          <cell r="E6902" t="str">
            <v>bicornutum</v>
          </cell>
          <cell r="F6902" t="str">
            <v>(Hook.) Raf.</v>
          </cell>
          <cell r="G6902" t="str">
            <v>-</v>
          </cell>
        </row>
        <row r="6903">
          <cell r="A6903">
            <v>254118100</v>
          </cell>
          <cell r="B6903" t="str">
            <v>Chaubardia klugii (C.Schweinf.) Garay</v>
          </cell>
          <cell r="C6903" t="str">
            <v>Orchidaceae</v>
          </cell>
          <cell r="D6903" t="str">
            <v>Chaubardia</v>
          </cell>
          <cell r="E6903" t="str">
            <v>klugii</v>
          </cell>
          <cell r="F6903" t="str">
            <v>(C.Schweinf.) Garay</v>
          </cell>
          <cell r="G6903" t="str">
            <v>-</v>
          </cell>
        </row>
        <row r="6904">
          <cell r="A6904">
            <v>254119100</v>
          </cell>
          <cell r="B6904" t="str">
            <v>Christensonella uncata (Lindl.) Szlach., Mytnik, Górniak &amp; ?miszek</v>
          </cell>
          <cell r="C6904" t="str">
            <v>Orchidaceae</v>
          </cell>
          <cell r="D6904" t="str">
            <v>Christensonella</v>
          </cell>
          <cell r="E6904" t="str">
            <v>uncata</v>
          </cell>
          <cell r="F6904" t="str">
            <v>(Lindl.) Szlach., Mytnik, Górniak &amp; ?miszek</v>
          </cell>
          <cell r="G6904" t="str">
            <v>-</v>
          </cell>
        </row>
        <row r="6905">
          <cell r="A6905">
            <v>254120100</v>
          </cell>
          <cell r="B6905" t="str">
            <v>Cleistes sp.</v>
          </cell>
          <cell r="C6905" t="str">
            <v>Orchidaceae</v>
          </cell>
          <cell r="D6905" t="str">
            <v>Cleistes</v>
          </cell>
          <cell r="E6905" t="str">
            <v>sp.</v>
          </cell>
          <cell r="F6905" t="str">
            <v>-</v>
          </cell>
          <cell r="G6905" t="str">
            <v>-</v>
          </cell>
        </row>
        <row r="6906">
          <cell r="A6906">
            <v>254120101</v>
          </cell>
          <cell r="B6906" t="str">
            <v>Cleistes abdita G.A.Romero &amp; Carnevali</v>
          </cell>
          <cell r="C6906" t="str">
            <v>Orchidaceae</v>
          </cell>
          <cell r="D6906" t="str">
            <v>Cleistes</v>
          </cell>
          <cell r="E6906" t="str">
            <v>abdita</v>
          </cell>
          <cell r="F6906" t="str">
            <v>G.A.Romero &amp; Carnevali</v>
          </cell>
          <cell r="G6906" t="str">
            <v>-</v>
          </cell>
        </row>
        <row r="6907">
          <cell r="A6907">
            <v>254120102</v>
          </cell>
          <cell r="B6907" t="str">
            <v>Cleistes rosea Lindl.</v>
          </cell>
          <cell r="C6907" t="str">
            <v>Orchidaceae</v>
          </cell>
          <cell r="D6907" t="str">
            <v>Cleistes</v>
          </cell>
          <cell r="E6907" t="str">
            <v>rosea</v>
          </cell>
          <cell r="F6907" t="str">
            <v>Lindl.</v>
          </cell>
          <cell r="G6907" t="str">
            <v>-</v>
          </cell>
        </row>
        <row r="6908">
          <cell r="A6908">
            <v>254120103</v>
          </cell>
          <cell r="B6908" t="str">
            <v>Cleistes tenuis (Griseb.) Schltr.</v>
          </cell>
          <cell r="C6908" t="str">
            <v>Orchidaceae</v>
          </cell>
          <cell r="D6908" t="str">
            <v>Cleistes</v>
          </cell>
          <cell r="E6908" t="str">
            <v>tenuis</v>
          </cell>
          <cell r="F6908" t="str">
            <v>(Griseb.) Schltr.</v>
          </cell>
          <cell r="G6908" t="str">
            <v>-</v>
          </cell>
        </row>
        <row r="6909">
          <cell r="A6909">
            <v>254121100</v>
          </cell>
          <cell r="B6909" t="str">
            <v>Corymborkis forcipigera (Rchb.f. &amp; Warsz.) L.O.Williams</v>
          </cell>
          <cell r="C6909" t="str">
            <v>Orchidaceae</v>
          </cell>
          <cell r="D6909" t="str">
            <v>Corymborkis</v>
          </cell>
          <cell r="E6909" t="str">
            <v>forcipigera</v>
          </cell>
          <cell r="F6909" t="str">
            <v>(Rchb.f. &amp; Warsz.) L.O.Williams</v>
          </cell>
          <cell r="G6909" t="str">
            <v>Canoero</v>
          </cell>
        </row>
        <row r="6910">
          <cell r="A6910">
            <v>254122100</v>
          </cell>
          <cell r="B6910" t="str">
            <v>Crocodeilanthe sp.</v>
          </cell>
          <cell r="C6910" t="str">
            <v>Orchidaceae</v>
          </cell>
          <cell r="D6910" t="str">
            <v>Crocodeilanthe</v>
          </cell>
          <cell r="E6910" t="str">
            <v>sp.</v>
          </cell>
          <cell r="F6910" t="str">
            <v>-</v>
          </cell>
          <cell r="G6910" t="str">
            <v>-</v>
          </cell>
        </row>
        <row r="6911">
          <cell r="A6911">
            <v>254123100</v>
          </cell>
          <cell r="B6911" t="str">
            <v>Cryptarrhena sp.</v>
          </cell>
          <cell r="C6911" t="str">
            <v>Orchidaceae</v>
          </cell>
          <cell r="D6911" t="str">
            <v>Cryptarrhena</v>
          </cell>
          <cell r="E6911" t="str">
            <v>sp.</v>
          </cell>
          <cell r="F6911" t="str">
            <v>-</v>
          </cell>
          <cell r="G6911" t="str">
            <v>Orquídea verde enana</v>
          </cell>
        </row>
        <row r="6912">
          <cell r="A6912">
            <v>254124100</v>
          </cell>
          <cell r="B6912" t="str">
            <v>Cryptocentrum sp.</v>
          </cell>
          <cell r="C6912" t="str">
            <v>Orchidaceae</v>
          </cell>
          <cell r="D6912" t="str">
            <v>Cryptocentrum</v>
          </cell>
          <cell r="E6912" t="str">
            <v>sp.</v>
          </cell>
          <cell r="F6912" t="str">
            <v>-</v>
          </cell>
          <cell r="G6912" t="str">
            <v>-</v>
          </cell>
        </row>
        <row r="6913">
          <cell r="A6913">
            <v>254125100</v>
          </cell>
          <cell r="B6913" t="str">
            <v>Cyclopogon cranichoides (Griseb.) Schltr.</v>
          </cell>
          <cell r="C6913" t="str">
            <v>Orchidaceae</v>
          </cell>
          <cell r="D6913" t="str">
            <v>Cyclopogon</v>
          </cell>
          <cell r="E6913" t="str">
            <v>cranichoides</v>
          </cell>
          <cell r="F6913" t="str">
            <v>(Griseb.) Schltr.</v>
          </cell>
          <cell r="G6913" t="str">
            <v>-</v>
          </cell>
        </row>
        <row r="6914">
          <cell r="A6914">
            <v>254126100</v>
          </cell>
          <cell r="B6914" t="str">
            <v>Cycnoches haagii Barb.Rodr.</v>
          </cell>
          <cell r="C6914" t="str">
            <v>Orchidaceae</v>
          </cell>
          <cell r="D6914" t="str">
            <v>Cycnoches</v>
          </cell>
          <cell r="E6914" t="str">
            <v>haagii</v>
          </cell>
          <cell r="F6914" t="str">
            <v>Barb.Rodr.</v>
          </cell>
          <cell r="G6914" t="str">
            <v>-</v>
          </cell>
        </row>
        <row r="6915">
          <cell r="A6915">
            <v>254127100</v>
          </cell>
          <cell r="B6915" t="str">
            <v>Cyrtochilum sp.</v>
          </cell>
          <cell r="C6915" t="str">
            <v>Orchidaceae</v>
          </cell>
          <cell r="D6915" t="str">
            <v>Cyrtochilum</v>
          </cell>
          <cell r="E6915" t="str">
            <v>sp.</v>
          </cell>
          <cell r="F6915" t="str">
            <v>-</v>
          </cell>
          <cell r="G6915" t="str">
            <v>-</v>
          </cell>
        </row>
        <row r="6916">
          <cell r="A6916">
            <v>254127101</v>
          </cell>
          <cell r="B6916" t="str">
            <v>Cyrtochilum cimiciferum (Rchb.f.) Dalström</v>
          </cell>
          <cell r="C6916" t="str">
            <v>Orchidaceae</v>
          </cell>
          <cell r="D6916" t="str">
            <v>Cyrtochilum</v>
          </cell>
          <cell r="E6916" t="str">
            <v>cimiciferum</v>
          </cell>
          <cell r="F6916" t="str">
            <v>(Rchb.f.) Dalström</v>
          </cell>
          <cell r="G6916" t="str">
            <v>-</v>
          </cell>
        </row>
        <row r="6917">
          <cell r="A6917">
            <v>254127102</v>
          </cell>
          <cell r="B6917" t="str">
            <v>Cyrtochilum midas Dalström</v>
          </cell>
          <cell r="C6917" t="str">
            <v>Orchidaceae</v>
          </cell>
          <cell r="D6917" t="str">
            <v>Cyrtochilum</v>
          </cell>
          <cell r="E6917" t="str">
            <v>midas</v>
          </cell>
          <cell r="F6917" t="str">
            <v>Dalström</v>
          </cell>
          <cell r="G6917" t="str">
            <v>-</v>
          </cell>
        </row>
        <row r="6918">
          <cell r="A6918">
            <v>254128100</v>
          </cell>
          <cell r="B6918" t="str">
            <v>Cyrtopodium sp.</v>
          </cell>
          <cell r="C6918" t="str">
            <v>Orchidaceae</v>
          </cell>
          <cell r="D6918" t="str">
            <v>Cyrtopodium</v>
          </cell>
          <cell r="E6918" t="str">
            <v>sp.</v>
          </cell>
          <cell r="F6918" t="str">
            <v>-</v>
          </cell>
          <cell r="G6918" t="str">
            <v>-</v>
          </cell>
        </row>
        <row r="6919">
          <cell r="A6919">
            <v>254128101</v>
          </cell>
          <cell r="B6919" t="str">
            <v>Cyrtopodium andersonii (Andrews) R.Br.</v>
          </cell>
          <cell r="C6919" t="str">
            <v>Orchidaceae</v>
          </cell>
          <cell r="D6919" t="str">
            <v>Cyrtopodium</v>
          </cell>
          <cell r="E6919" t="str">
            <v>andersonii</v>
          </cell>
          <cell r="F6919" t="str">
            <v>(Andrews) R.Br.</v>
          </cell>
          <cell r="G6919" t="str">
            <v>-</v>
          </cell>
        </row>
        <row r="6920">
          <cell r="A6920">
            <v>254128102</v>
          </cell>
          <cell r="B6920" t="str">
            <v>Cyrtopodium paniculatum (Ruiz &amp; Pav.) Garay</v>
          </cell>
          <cell r="C6920" t="str">
            <v>Orchidaceae</v>
          </cell>
          <cell r="D6920" t="str">
            <v>Cyrtopodium</v>
          </cell>
          <cell r="E6920" t="str">
            <v>paniculatum</v>
          </cell>
          <cell r="F6920" t="str">
            <v>(Ruiz &amp; Pav.) Garay</v>
          </cell>
          <cell r="G6920" t="str">
            <v>-</v>
          </cell>
        </row>
        <row r="6921">
          <cell r="A6921">
            <v>254129100</v>
          </cell>
          <cell r="B6921" t="str">
            <v>Dichaea sp.</v>
          </cell>
          <cell r="C6921" t="str">
            <v>Orchidaceae</v>
          </cell>
          <cell r="D6921" t="str">
            <v>Dichaea</v>
          </cell>
          <cell r="E6921" t="str">
            <v>sp.</v>
          </cell>
          <cell r="F6921" t="str">
            <v>-</v>
          </cell>
          <cell r="G6921" t="str">
            <v>Parasita de rebalse | Barbudo Ambi</v>
          </cell>
        </row>
        <row r="6922">
          <cell r="A6922">
            <v>254129101</v>
          </cell>
          <cell r="B6922" t="str">
            <v>Dichaea amazonica Pupulin</v>
          </cell>
          <cell r="C6922" t="str">
            <v>Orchidaceae</v>
          </cell>
          <cell r="D6922" t="str">
            <v>Dichaea</v>
          </cell>
          <cell r="E6922" t="str">
            <v>amazonica</v>
          </cell>
          <cell r="F6922" t="str">
            <v>Pupulin</v>
          </cell>
          <cell r="G6922" t="str">
            <v>-</v>
          </cell>
        </row>
        <row r="6923">
          <cell r="A6923">
            <v>254129102</v>
          </cell>
          <cell r="B6923" t="str">
            <v>Dichaea ancoraelabia C.Schweinf.</v>
          </cell>
          <cell r="C6923" t="str">
            <v>Orchidaceae</v>
          </cell>
          <cell r="D6923" t="str">
            <v>Dichaea</v>
          </cell>
          <cell r="E6923" t="str">
            <v>ancoraelabia</v>
          </cell>
          <cell r="F6923" t="str">
            <v>C.Schweinf.</v>
          </cell>
          <cell r="G6923" t="str">
            <v>-</v>
          </cell>
        </row>
        <row r="6924">
          <cell r="A6924">
            <v>254129103</v>
          </cell>
          <cell r="B6924" t="str">
            <v>Dichaea brachypoda Rchb.f.</v>
          </cell>
          <cell r="C6924" t="str">
            <v>Orchidaceae</v>
          </cell>
          <cell r="D6924" t="str">
            <v>Dichaea</v>
          </cell>
          <cell r="E6924" t="str">
            <v>brachypoda</v>
          </cell>
          <cell r="F6924" t="str">
            <v>Rchb.f.</v>
          </cell>
          <cell r="G6924" t="str">
            <v>-</v>
          </cell>
        </row>
        <row r="6925">
          <cell r="A6925">
            <v>254129104</v>
          </cell>
          <cell r="B6925" t="str">
            <v>Dichaea hookeri Garay &amp; H.R.Sweet</v>
          </cell>
          <cell r="C6925" t="str">
            <v>Orchidaceae</v>
          </cell>
          <cell r="D6925" t="str">
            <v>Dichaea</v>
          </cell>
          <cell r="E6925" t="str">
            <v>hookeri</v>
          </cell>
          <cell r="F6925" t="str">
            <v>Garay &amp; H.R.Sweet</v>
          </cell>
          <cell r="G6925" t="str">
            <v>-</v>
          </cell>
        </row>
        <row r="6926">
          <cell r="A6926">
            <v>254129105</v>
          </cell>
          <cell r="B6926" t="str">
            <v>Dichaea hystricina Rchb.f.</v>
          </cell>
          <cell r="C6926" t="str">
            <v>Orchidaceae</v>
          </cell>
          <cell r="D6926" t="str">
            <v>Dichaea</v>
          </cell>
          <cell r="E6926" t="str">
            <v>hystricina</v>
          </cell>
          <cell r="F6926" t="str">
            <v>Rchb.f.</v>
          </cell>
          <cell r="G6926" t="str">
            <v>-</v>
          </cell>
        </row>
        <row r="6927">
          <cell r="A6927">
            <v>254129106</v>
          </cell>
          <cell r="B6927" t="str">
            <v>Dichaea pendula (Aubl.) Cogn.</v>
          </cell>
          <cell r="C6927" t="str">
            <v>Orchidaceae</v>
          </cell>
          <cell r="D6927" t="str">
            <v>Dichaea</v>
          </cell>
          <cell r="E6927" t="str">
            <v>pendula</v>
          </cell>
          <cell r="F6927" t="str">
            <v>(Aubl.) Cogn.</v>
          </cell>
          <cell r="G6927" t="str">
            <v>-</v>
          </cell>
        </row>
        <row r="6928">
          <cell r="A6928">
            <v>254129107</v>
          </cell>
          <cell r="B6928" t="str">
            <v>Dichaea rendlei Gleason</v>
          </cell>
          <cell r="C6928" t="str">
            <v>Orchidaceae</v>
          </cell>
          <cell r="D6928" t="str">
            <v>Dichaea</v>
          </cell>
          <cell r="E6928" t="str">
            <v>rendlei</v>
          </cell>
          <cell r="F6928" t="str">
            <v>Gleason</v>
          </cell>
          <cell r="G6928" t="str">
            <v>-</v>
          </cell>
        </row>
        <row r="6929">
          <cell r="A6929">
            <v>254129108</v>
          </cell>
          <cell r="B6929" t="str">
            <v>Dichaea splitgerberi Rchb.f.</v>
          </cell>
          <cell r="C6929" t="str">
            <v>Orchidaceae</v>
          </cell>
          <cell r="D6929" t="str">
            <v>Dichaea</v>
          </cell>
          <cell r="E6929" t="str">
            <v>splitgerberi</v>
          </cell>
          <cell r="F6929" t="str">
            <v>Rchb.f.</v>
          </cell>
          <cell r="G6929" t="str">
            <v>-</v>
          </cell>
        </row>
        <row r="6930">
          <cell r="A6930">
            <v>254129109</v>
          </cell>
          <cell r="B6930" t="str">
            <v>Dichaea trulla Rchb.f.</v>
          </cell>
          <cell r="C6930" t="str">
            <v>Orchidaceae</v>
          </cell>
          <cell r="D6930" t="str">
            <v>Dichaea</v>
          </cell>
          <cell r="E6930" t="str">
            <v>trulla</v>
          </cell>
          <cell r="F6930" t="str">
            <v>Rchb.f.</v>
          </cell>
          <cell r="G6930" t="str">
            <v>-</v>
          </cell>
        </row>
        <row r="6931">
          <cell r="A6931">
            <v>254130100</v>
          </cell>
          <cell r="B6931" t="str">
            <v>Dimerandra emarginata (G.Mey.) Hoehne</v>
          </cell>
          <cell r="C6931" t="str">
            <v>Orchidaceae</v>
          </cell>
          <cell r="D6931" t="str">
            <v>Dimerandra</v>
          </cell>
          <cell r="E6931" t="str">
            <v>emarginata</v>
          </cell>
          <cell r="F6931" t="str">
            <v>(G.Mey.) Hoehne</v>
          </cell>
          <cell r="G6931" t="str">
            <v>-</v>
          </cell>
        </row>
        <row r="6932">
          <cell r="A6932">
            <v>254131100</v>
          </cell>
          <cell r="B6932" t="str">
            <v>Duckeella sp.</v>
          </cell>
          <cell r="C6932" t="str">
            <v>Orchidaceae</v>
          </cell>
          <cell r="D6932" t="str">
            <v>Duckeella</v>
          </cell>
          <cell r="E6932" t="str">
            <v>sp.</v>
          </cell>
          <cell r="F6932" t="str">
            <v>-</v>
          </cell>
          <cell r="G6932" t="str">
            <v>-</v>
          </cell>
        </row>
        <row r="6933">
          <cell r="A6933">
            <v>254131101</v>
          </cell>
          <cell r="B6933" t="str">
            <v>Duckeella pauciflora Garay</v>
          </cell>
          <cell r="C6933" t="str">
            <v>Orchidaceae</v>
          </cell>
          <cell r="D6933" t="str">
            <v>Duckeella</v>
          </cell>
          <cell r="E6933" t="str">
            <v>pauciflora</v>
          </cell>
          <cell r="F6933" t="str">
            <v>Garay</v>
          </cell>
          <cell r="G6933" t="str">
            <v>-</v>
          </cell>
        </row>
        <row r="6934">
          <cell r="A6934">
            <v>254132100</v>
          </cell>
          <cell r="B6934" t="str">
            <v>Elleanthus sp.</v>
          </cell>
          <cell r="C6934" t="str">
            <v>Orchidaceae</v>
          </cell>
          <cell r="D6934" t="str">
            <v>Elleanthus</v>
          </cell>
          <cell r="E6934" t="str">
            <v>sp.</v>
          </cell>
          <cell r="F6934" t="str">
            <v>-</v>
          </cell>
          <cell r="G6934" t="str">
            <v>-</v>
          </cell>
        </row>
        <row r="6935">
          <cell r="A6935">
            <v>254132101</v>
          </cell>
          <cell r="B6935" t="str">
            <v>Elleanthus amethystinoides Garay</v>
          </cell>
          <cell r="C6935" t="str">
            <v>Orchidaceae</v>
          </cell>
          <cell r="D6935" t="str">
            <v>Elleanthus</v>
          </cell>
          <cell r="E6935" t="str">
            <v>amethystinoides</v>
          </cell>
          <cell r="F6935" t="str">
            <v>Garay</v>
          </cell>
          <cell r="G6935" t="str">
            <v>-</v>
          </cell>
        </row>
        <row r="6936">
          <cell r="A6936">
            <v>254132102</v>
          </cell>
          <cell r="B6936" t="str">
            <v>Elleanthus aurantiacus (Lindl.) Rchb.f.</v>
          </cell>
          <cell r="C6936" t="str">
            <v>Orchidaceae</v>
          </cell>
          <cell r="D6936" t="str">
            <v>Elleanthus</v>
          </cell>
          <cell r="E6936" t="str">
            <v>aurantiacus</v>
          </cell>
          <cell r="F6936" t="str">
            <v>(Lindl.) Rchb.f.</v>
          </cell>
          <cell r="G6936" t="str">
            <v>-</v>
          </cell>
        </row>
        <row r="6937">
          <cell r="A6937">
            <v>254132103</v>
          </cell>
          <cell r="B6937" t="str">
            <v>Elleanthus conifer (Rchb.f. &amp; Warsz.) Rchb.f.</v>
          </cell>
          <cell r="C6937" t="str">
            <v>Orchidaceae</v>
          </cell>
          <cell r="D6937" t="str">
            <v>Elleanthus</v>
          </cell>
          <cell r="E6937" t="str">
            <v>conifer</v>
          </cell>
          <cell r="F6937" t="str">
            <v>(Rchb.f. &amp; Warsz.) Rchb.f.</v>
          </cell>
          <cell r="G6937" t="str">
            <v>-</v>
          </cell>
        </row>
        <row r="6938">
          <cell r="A6938">
            <v>254132104</v>
          </cell>
          <cell r="B6938" t="str">
            <v>Elleanthus fractiflexus Schltr.</v>
          </cell>
          <cell r="C6938" t="str">
            <v>Orchidaceae</v>
          </cell>
          <cell r="D6938" t="str">
            <v>Elleanthus</v>
          </cell>
          <cell r="E6938" t="str">
            <v>fractiflexus</v>
          </cell>
          <cell r="F6938" t="str">
            <v>Schltr.</v>
          </cell>
          <cell r="G6938" t="str">
            <v>-</v>
          </cell>
        </row>
        <row r="6939">
          <cell r="A6939">
            <v>254132105</v>
          </cell>
          <cell r="B6939" t="str">
            <v>Elleanthus graminifolius (Barb.Rodr.) Løjtnant</v>
          </cell>
          <cell r="C6939" t="str">
            <v>Orchidaceae</v>
          </cell>
          <cell r="D6939" t="str">
            <v>Elleanthus</v>
          </cell>
          <cell r="E6939" t="str">
            <v>graminifolius</v>
          </cell>
          <cell r="F6939" t="str">
            <v>(Barb.Rodr.) Løjtnant</v>
          </cell>
          <cell r="G6939" t="str">
            <v>-</v>
          </cell>
        </row>
        <row r="6940">
          <cell r="A6940">
            <v>254132106</v>
          </cell>
          <cell r="B6940" t="str">
            <v>Elleanthus hymenophorus (Rchb.f.) Rchb.f.</v>
          </cell>
          <cell r="C6940" t="str">
            <v>Orchidaceae</v>
          </cell>
          <cell r="D6940" t="str">
            <v>Elleanthus</v>
          </cell>
          <cell r="E6940" t="str">
            <v>hymenophorus</v>
          </cell>
          <cell r="F6940" t="str">
            <v>(Rchb.f.) Rchb.f.</v>
          </cell>
          <cell r="G6940" t="str">
            <v>-</v>
          </cell>
        </row>
        <row r="6941">
          <cell r="A6941">
            <v>254132107</v>
          </cell>
          <cell r="B6941" t="str">
            <v>Elleanthus oliganthus (Poepp. &amp; Endl.) Rchb.f.</v>
          </cell>
          <cell r="C6941" t="str">
            <v>Orchidaceae</v>
          </cell>
          <cell r="D6941" t="str">
            <v>Elleanthus</v>
          </cell>
          <cell r="E6941" t="str">
            <v>oliganthus</v>
          </cell>
          <cell r="F6941" t="str">
            <v>(Poepp. &amp; Endl.) Rchb.f.</v>
          </cell>
          <cell r="G6941" t="str">
            <v>-</v>
          </cell>
        </row>
        <row r="6942">
          <cell r="A6942">
            <v>254132108</v>
          </cell>
          <cell r="B6942" t="str">
            <v>Elleanthus robustus (Rchb.f.) Rchb.f.</v>
          </cell>
          <cell r="C6942" t="str">
            <v>Orchidaceae</v>
          </cell>
          <cell r="D6942" t="str">
            <v>Elleanthus</v>
          </cell>
          <cell r="E6942" t="str">
            <v>robustus</v>
          </cell>
          <cell r="F6942" t="str">
            <v>(Rchb.f.) Rchb.f.</v>
          </cell>
          <cell r="G6942" t="str">
            <v>-</v>
          </cell>
        </row>
        <row r="6943">
          <cell r="A6943">
            <v>254132109</v>
          </cell>
          <cell r="B6943" t="str">
            <v>Elleanthus sphaerocephalus Schltr.</v>
          </cell>
          <cell r="C6943" t="str">
            <v>Orchidaceae</v>
          </cell>
          <cell r="D6943" t="str">
            <v>Elleanthus</v>
          </cell>
          <cell r="E6943" t="str">
            <v>sphaerocephalus</v>
          </cell>
          <cell r="F6943" t="str">
            <v>Schltr.</v>
          </cell>
          <cell r="G6943" t="str">
            <v>-</v>
          </cell>
        </row>
        <row r="6944">
          <cell r="A6944">
            <v>254132110</v>
          </cell>
          <cell r="B6944" t="str">
            <v>Elleanthus tillandsioides Barringer</v>
          </cell>
          <cell r="C6944" t="str">
            <v>Orchidaceae</v>
          </cell>
          <cell r="D6944" t="str">
            <v>Elleanthus</v>
          </cell>
          <cell r="E6944" t="str">
            <v>tillandsioides</v>
          </cell>
          <cell r="F6944" t="str">
            <v>Barringer</v>
          </cell>
          <cell r="G6944" t="str">
            <v>-</v>
          </cell>
        </row>
        <row r="6945">
          <cell r="A6945">
            <v>254133100</v>
          </cell>
          <cell r="B6945" t="str">
            <v>Encyclia sp.</v>
          </cell>
          <cell r="C6945" t="str">
            <v>Orchidaceae</v>
          </cell>
          <cell r="D6945" t="str">
            <v>Encyclia</v>
          </cell>
          <cell r="E6945" t="str">
            <v>sp.</v>
          </cell>
          <cell r="F6945" t="str">
            <v>-</v>
          </cell>
          <cell r="G6945" t="str">
            <v>-</v>
          </cell>
        </row>
        <row r="6946">
          <cell r="A6946">
            <v>254133101</v>
          </cell>
          <cell r="B6946" t="str">
            <v>Encyclia aspera (Lindl.) Schltr.</v>
          </cell>
          <cell r="C6946" t="str">
            <v>Orchidaceae</v>
          </cell>
          <cell r="D6946" t="str">
            <v>Encyclia</v>
          </cell>
          <cell r="E6946" t="str">
            <v>aspera</v>
          </cell>
          <cell r="F6946" t="str">
            <v>(Lindl.) Schltr.</v>
          </cell>
          <cell r="G6946" t="str">
            <v>-</v>
          </cell>
        </row>
        <row r="6947">
          <cell r="A6947">
            <v>254133102</v>
          </cell>
          <cell r="B6947" t="str">
            <v>Encyclia conchaechila (Barb.Rodr.) Porto &amp; Brade</v>
          </cell>
          <cell r="C6947" t="str">
            <v>Orchidaceae</v>
          </cell>
          <cell r="D6947" t="str">
            <v>Encyclia</v>
          </cell>
          <cell r="E6947" t="str">
            <v>conchaechila</v>
          </cell>
          <cell r="F6947" t="str">
            <v>(Barb.Rodr.) Porto &amp; Brade</v>
          </cell>
          <cell r="G6947" t="str">
            <v>-</v>
          </cell>
        </row>
        <row r="6948">
          <cell r="A6948">
            <v>254133103</v>
          </cell>
          <cell r="B6948" t="str">
            <v>Encyclia leucantha Schltr.</v>
          </cell>
          <cell r="C6948" t="str">
            <v>Orchidaceae</v>
          </cell>
          <cell r="D6948" t="str">
            <v>Encyclia</v>
          </cell>
          <cell r="E6948" t="str">
            <v>leucantha</v>
          </cell>
          <cell r="F6948" t="str">
            <v>Schltr.</v>
          </cell>
          <cell r="G6948" t="str">
            <v>-</v>
          </cell>
        </row>
        <row r="6949">
          <cell r="A6949">
            <v>254134100</v>
          </cell>
          <cell r="B6949" t="str">
            <v>Epidendrum sp.</v>
          </cell>
          <cell r="C6949" t="str">
            <v>Orchidaceae</v>
          </cell>
          <cell r="D6949" t="str">
            <v>Epidendrum</v>
          </cell>
          <cell r="E6949" t="str">
            <v>sp.</v>
          </cell>
          <cell r="F6949" t="str">
            <v>-</v>
          </cell>
          <cell r="G6949" t="str">
            <v>-</v>
          </cell>
        </row>
        <row r="6950">
          <cell r="A6950">
            <v>254134101</v>
          </cell>
          <cell r="B6950" t="str">
            <v>Epidendrum acutilobum Hágsater &amp; UribeVélez</v>
          </cell>
          <cell r="C6950" t="str">
            <v>Orchidaceae</v>
          </cell>
          <cell r="D6950" t="str">
            <v>Epidendrum</v>
          </cell>
          <cell r="E6950" t="str">
            <v>acutilobum</v>
          </cell>
          <cell r="F6950" t="str">
            <v>Hágsater &amp; UribeVélez</v>
          </cell>
          <cell r="G6950" t="str">
            <v>-</v>
          </cell>
        </row>
        <row r="6951">
          <cell r="A6951">
            <v>254134102</v>
          </cell>
          <cell r="B6951" t="str">
            <v>Epidendrum amazonicoriifolium Hágsater</v>
          </cell>
          <cell r="C6951" t="str">
            <v>Orchidaceae</v>
          </cell>
          <cell r="D6951" t="str">
            <v>Epidendrum</v>
          </cell>
          <cell r="E6951" t="str">
            <v>amazonicoriifolium</v>
          </cell>
          <cell r="F6951" t="str">
            <v>Hágsater</v>
          </cell>
          <cell r="G6951" t="str">
            <v>-</v>
          </cell>
        </row>
        <row r="6952">
          <cell r="A6952">
            <v>254134103</v>
          </cell>
          <cell r="B6952" t="str">
            <v>Epidendrum angustissimum Lindl.</v>
          </cell>
          <cell r="C6952" t="str">
            <v>Orchidaceae</v>
          </cell>
          <cell r="D6952" t="str">
            <v>Epidendrum</v>
          </cell>
          <cell r="E6952" t="str">
            <v>angustissimum</v>
          </cell>
          <cell r="F6952" t="str">
            <v>Lindl.</v>
          </cell>
          <cell r="G6952" t="str">
            <v>-</v>
          </cell>
        </row>
        <row r="6953">
          <cell r="A6953">
            <v>254134104</v>
          </cell>
          <cell r="B6953" t="str">
            <v>Epidendrum arevaloi (Schltr.) Hágsater</v>
          </cell>
          <cell r="C6953" t="str">
            <v>Orchidaceae</v>
          </cell>
          <cell r="D6953" t="str">
            <v>Epidendrum</v>
          </cell>
          <cell r="E6953" t="str">
            <v>arevaloi</v>
          </cell>
          <cell r="F6953" t="str">
            <v>(Schltr.) Hágsater</v>
          </cell>
          <cell r="G6953" t="str">
            <v>-</v>
          </cell>
        </row>
        <row r="6954">
          <cell r="A6954">
            <v>254134105</v>
          </cell>
          <cell r="B6954" t="str">
            <v>Epidendrum aristatum Ackerman &amp; Montalvo</v>
          </cell>
          <cell r="C6954" t="str">
            <v>Orchidaceae</v>
          </cell>
          <cell r="D6954" t="str">
            <v>Epidendrum</v>
          </cell>
          <cell r="E6954" t="str">
            <v>aristatum</v>
          </cell>
          <cell r="F6954" t="str">
            <v>Ackerman &amp; Montalvo</v>
          </cell>
          <cell r="G6954" t="str">
            <v>-</v>
          </cell>
        </row>
        <row r="6955">
          <cell r="A6955">
            <v>254134106</v>
          </cell>
          <cell r="B6955" t="str">
            <v>Epidendrum aura-usecheae Hágsater, Rinc.-Useche &amp; O.Pérez</v>
          </cell>
          <cell r="C6955" t="str">
            <v>Orchidaceae</v>
          </cell>
          <cell r="D6955" t="str">
            <v>Epidendrum</v>
          </cell>
          <cell r="E6955" t="str">
            <v>aura-usecheae</v>
          </cell>
          <cell r="F6955" t="str">
            <v>Hágsater, Rinc.-Useche &amp; O.Pérez</v>
          </cell>
          <cell r="G6955" t="str">
            <v>-</v>
          </cell>
        </row>
        <row r="6956">
          <cell r="A6956">
            <v>254134107</v>
          </cell>
          <cell r="B6956" t="str">
            <v>Epidendrum borealistachyum Hágsater, E.Santiago &amp; C.Fernández</v>
          </cell>
          <cell r="C6956" t="str">
            <v>Orchidaceae</v>
          </cell>
          <cell r="D6956" t="str">
            <v>Epidendrum</v>
          </cell>
          <cell r="E6956" t="str">
            <v>borealistachyum</v>
          </cell>
          <cell r="F6956" t="str">
            <v>Hágsater, E.Santiago &amp; C.Fernández</v>
          </cell>
          <cell r="G6956" t="str">
            <v>-</v>
          </cell>
        </row>
        <row r="6957">
          <cell r="A6957">
            <v>254134108</v>
          </cell>
          <cell r="B6957" t="str">
            <v>Epidendrum calanthum Rchb.f. &amp; Warsz.</v>
          </cell>
          <cell r="C6957" t="str">
            <v>Orchidaceae</v>
          </cell>
          <cell r="D6957" t="str">
            <v>Epidendrum</v>
          </cell>
          <cell r="E6957" t="str">
            <v>calanthum</v>
          </cell>
          <cell r="F6957" t="str">
            <v>Rchb.f. &amp; Warsz.</v>
          </cell>
          <cell r="G6957" t="str">
            <v>-</v>
          </cell>
        </row>
        <row r="6958">
          <cell r="A6958">
            <v>254134109</v>
          </cell>
          <cell r="B6958" t="str">
            <v>Epidendrum calyptrandrium Hágsater, H.Medina &amp; Huamantupa</v>
          </cell>
          <cell r="C6958" t="str">
            <v>Orchidaceae</v>
          </cell>
          <cell r="D6958" t="str">
            <v>Epidendrum</v>
          </cell>
          <cell r="E6958" t="str">
            <v>calyptrandrium</v>
          </cell>
          <cell r="F6958" t="str">
            <v>Hágsater, H.Medina &amp; Huamantupa</v>
          </cell>
          <cell r="G6958" t="str">
            <v>-</v>
          </cell>
        </row>
        <row r="6959">
          <cell r="A6959">
            <v>254134110</v>
          </cell>
          <cell r="B6959" t="str">
            <v>Epidendrum compressum Griseb.</v>
          </cell>
          <cell r="C6959" t="str">
            <v>Orchidaceae</v>
          </cell>
          <cell r="D6959" t="str">
            <v>Epidendrum</v>
          </cell>
          <cell r="E6959" t="str">
            <v>compressum</v>
          </cell>
          <cell r="F6959" t="str">
            <v>Griseb.</v>
          </cell>
          <cell r="G6959" t="str">
            <v>-</v>
          </cell>
        </row>
        <row r="6960">
          <cell r="A6960">
            <v>254134111</v>
          </cell>
          <cell r="B6960" t="str">
            <v>Epidendrum coronatum Ruiz &amp; Pav.</v>
          </cell>
          <cell r="C6960" t="str">
            <v>Orchidaceae</v>
          </cell>
          <cell r="D6960" t="str">
            <v>Epidendrum</v>
          </cell>
          <cell r="E6960" t="str">
            <v>coronatum</v>
          </cell>
          <cell r="F6960" t="str">
            <v>Ruiz &amp; Pav.</v>
          </cell>
          <cell r="G6960" t="str">
            <v>-</v>
          </cell>
        </row>
        <row r="6961">
          <cell r="A6961">
            <v>254134112</v>
          </cell>
          <cell r="B6961" t="str">
            <v>Epidendrum cupreum F.Lehm. &amp; Kraenzl.</v>
          </cell>
          <cell r="C6961" t="str">
            <v>Orchidaceae</v>
          </cell>
          <cell r="D6961" t="str">
            <v>Epidendrum</v>
          </cell>
          <cell r="E6961" t="str">
            <v>cupreum</v>
          </cell>
          <cell r="F6961" t="str">
            <v>F.Lehm. &amp; Kraenzl.</v>
          </cell>
          <cell r="G6961" t="str">
            <v>-</v>
          </cell>
        </row>
        <row r="6962">
          <cell r="A6962">
            <v>254134113</v>
          </cell>
          <cell r="B6962" t="str">
            <v>Epidendrum dichaeoides Carnevali &amp; G.A.Romero</v>
          </cell>
          <cell r="C6962" t="str">
            <v>Orchidaceae</v>
          </cell>
          <cell r="D6962" t="str">
            <v>Epidendrum</v>
          </cell>
          <cell r="E6962" t="str">
            <v>dichaeoides</v>
          </cell>
          <cell r="F6962" t="str">
            <v>Carnevali &amp; G.A.Romero</v>
          </cell>
          <cell r="G6962" t="str">
            <v>-</v>
          </cell>
        </row>
        <row r="6963">
          <cell r="A6963">
            <v>254134114</v>
          </cell>
          <cell r="B6963" t="str">
            <v>Epidendrum falcivesicicaule Hágsater &amp; E.Santiago</v>
          </cell>
          <cell r="C6963" t="str">
            <v>Orchidaceae</v>
          </cell>
          <cell r="D6963" t="str">
            <v>Epidendrum</v>
          </cell>
          <cell r="E6963" t="str">
            <v>falcivesicicaule</v>
          </cell>
          <cell r="F6963" t="str">
            <v>Hágsater &amp; E.Santiago</v>
          </cell>
          <cell r="G6963" t="str">
            <v>-</v>
          </cell>
        </row>
        <row r="6964">
          <cell r="A6964">
            <v>254134115</v>
          </cell>
          <cell r="B6964" t="str">
            <v>Epidendrum fimbriatum Kunth</v>
          </cell>
          <cell r="C6964" t="str">
            <v>Orchidaceae</v>
          </cell>
          <cell r="D6964" t="str">
            <v>Epidendrum</v>
          </cell>
          <cell r="E6964" t="str">
            <v>fimbriatum</v>
          </cell>
          <cell r="F6964" t="str">
            <v>Kunth</v>
          </cell>
          <cell r="G6964" t="str">
            <v>-</v>
          </cell>
        </row>
        <row r="6965">
          <cell r="A6965">
            <v>254134116</v>
          </cell>
          <cell r="B6965" t="str">
            <v>Epidendrum flexuosum G.Mey.</v>
          </cell>
          <cell r="C6965" t="str">
            <v>Orchidaceae</v>
          </cell>
          <cell r="D6965" t="str">
            <v>Epidendrum</v>
          </cell>
          <cell r="E6965" t="str">
            <v>flexuosum</v>
          </cell>
          <cell r="F6965" t="str">
            <v>G.Mey.</v>
          </cell>
          <cell r="G6965" t="str">
            <v>-</v>
          </cell>
        </row>
        <row r="6966">
          <cell r="A6966">
            <v>254134117</v>
          </cell>
          <cell r="B6966" t="str">
            <v>Epidendrum gentryi Dodson</v>
          </cell>
          <cell r="C6966" t="str">
            <v>Orchidaceae</v>
          </cell>
          <cell r="D6966" t="str">
            <v>Epidendrum</v>
          </cell>
          <cell r="E6966" t="str">
            <v>gentryi</v>
          </cell>
          <cell r="F6966" t="str">
            <v>Dodson</v>
          </cell>
          <cell r="G6966" t="str">
            <v>-</v>
          </cell>
        </row>
        <row r="6967">
          <cell r="A6967">
            <v>254134118</v>
          </cell>
          <cell r="B6967" t="str">
            <v>Epidendrum hurtadoi Hágsater, UribeVélez &amp; DeArcos</v>
          </cell>
          <cell r="C6967" t="str">
            <v>Orchidaceae</v>
          </cell>
          <cell r="D6967" t="str">
            <v>Epidendrum</v>
          </cell>
          <cell r="E6967" t="str">
            <v>hurtadoi</v>
          </cell>
          <cell r="F6967" t="str">
            <v>Hágsater, UribeVélez &amp; DeArcos</v>
          </cell>
          <cell r="G6967" t="str">
            <v>-</v>
          </cell>
        </row>
        <row r="6968">
          <cell r="A6968">
            <v>254134119</v>
          </cell>
          <cell r="B6968" t="str">
            <v>Epidendrum lacustre Lindl.</v>
          </cell>
          <cell r="C6968" t="str">
            <v>Orchidaceae</v>
          </cell>
          <cell r="D6968" t="str">
            <v>Epidendrum</v>
          </cell>
          <cell r="E6968" t="str">
            <v>lacustre</v>
          </cell>
          <cell r="F6968" t="str">
            <v>Lindl.</v>
          </cell>
          <cell r="G6968" t="str">
            <v>-</v>
          </cell>
        </row>
        <row r="6969">
          <cell r="A6969">
            <v>254134120</v>
          </cell>
          <cell r="B6969" t="str">
            <v>Epidendrum laeve Lindl.</v>
          </cell>
          <cell r="C6969" t="str">
            <v>Orchidaceae</v>
          </cell>
          <cell r="D6969" t="str">
            <v>Epidendrum</v>
          </cell>
          <cell r="E6969" t="str">
            <v>laeve</v>
          </cell>
          <cell r="F6969" t="str">
            <v>Lindl.</v>
          </cell>
          <cell r="G6969" t="str">
            <v>-</v>
          </cell>
        </row>
        <row r="6970">
          <cell r="A6970">
            <v>254134121</v>
          </cell>
          <cell r="B6970" t="str">
            <v>Epidendrum lilijae Foldats</v>
          </cell>
          <cell r="C6970" t="str">
            <v>Orchidaceae</v>
          </cell>
          <cell r="D6970" t="str">
            <v>Epidendrum</v>
          </cell>
          <cell r="E6970" t="str">
            <v>lilijae</v>
          </cell>
          <cell r="F6970" t="str">
            <v>Foldats</v>
          </cell>
          <cell r="G6970" t="str">
            <v>-</v>
          </cell>
        </row>
        <row r="6971">
          <cell r="A6971">
            <v>254134122</v>
          </cell>
          <cell r="B6971" t="str">
            <v>Epidendrum lindae Hágsater &amp; Dodson</v>
          </cell>
          <cell r="C6971" t="str">
            <v>Orchidaceae</v>
          </cell>
          <cell r="D6971" t="str">
            <v>Epidendrum</v>
          </cell>
          <cell r="E6971" t="str">
            <v>lindae</v>
          </cell>
          <cell r="F6971" t="str">
            <v>Hágsater &amp; Dodson</v>
          </cell>
          <cell r="G6971" t="str">
            <v>-</v>
          </cell>
        </row>
        <row r="6972">
          <cell r="A6972">
            <v>254134123</v>
          </cell>
          <cell r="B6972" t="str">
            <v>Epidendrum longicolle Lindl.</v>
          </cell>
          <cell r="C6972" t="str">
            <v>Orchidaceae</v>
          </cell>
          <cell r="D6972" t="str">
            <v>Epidendrum</v>
          </cell>
          <cell r="E6972" t="str">
            <v>longicolle</v>
          </cell>
          <cell r="F6972" t="str">
            <v>Lindl.</v>
          </cell>
          <cell r="G6972" t="str">
            <v>-</v>
          </cell>
        </row>
        <row r="6973">
          <cell r="A6973">
            <v>254134124</v>
          </cell>
          <cell r="B6973" t="str">
            <v>Epidendrum macrocarpum Rich.</v>
          </cell>
          <cell r="C6973" t="str">
            <v>Orchidaceae</v>
          </cell>
          <cell r="D6973" t="str">
            <v>Epidendrum</v>
          </cell>
          <cell r="E6973" t="str">
            <v>macrocarpum</v>
          </cell>
          <cell r="F6973" t="str">
            <v>Rich.</v>
          </cell>
          <cell r="G6973" t="str">
            <v>-</v>
          </cell>
        </row>
        <row r="6974">
          <cell r="A6974">
            <v>254134125</v>
          </cell>
          <cell r="B6974" t="str">
            <v>Epidendrum macrophysum Hágsater, O.Pérez &amp; E.Santiago</v>
          </cell>
          <cell r="C6974" t="str">
            <v>Orchidaceae</v>
          </cell>
          <cell r="D6974" t="str">
            <v>Epidendrum</v>
          </cell>
          <cell r="E6974" t="str">
            <v>macrophysum</v>
          </cell>
          <cell r="F6974" t="str">
            <v>Hágsater, O.Pérez &amp; E.Santiago</v>
          </cell>
          <cell r="G6974" t="str">
            <v>-</v>
          </cell>
        </row>
        <row r="6975">
          <cell r="A6975">
            <v>254134126</v>
          </cell>
          <cell r="B6975" t="str">
            <v>Epidendrum magnicallosum C.Schweinf.</v>
          </cell>
          <cell r="C6975" t="str">
            <v>Orchidaceae</v>
          </cell>
          <cell r="D6975" t="str">
            <v>Epidendrum</v>
          </cell>
          <cell r="E6975" t="str">
            <v>magnicallosum</v>
          </cell>
          <cell r="F6975" t="str">
            <v>C.Schweinf.</v>
          </cell>
          <cell r="G6975" t="str">
            <v>-</v>
          </cell>
        </row>
        <row r="6976">
          <cell r="A6976">
            <v>254134127</v>
          </cell>
          <cell r="B6976" t="str">
            <v>Epidendrum micronocturnum Carnevali &amp; G.A.Romero-Gonzalez</v>
          </cell>
          <cell r="C6976" t="str">
            <v>Orchidaceae</v>
          </cell>
          <cell r="D6976" t="str">
            <v>Epidendrum</v>
          </cell>
          <cell r="E6976" t="str">
            <v>micronocturnum</v>
          </cell>
          <cell r="F6976" t="str">
            <v>Carnevali &amp; G.A.Romero-Gonzalez</v>
          </cell>
          <cell r="G6976" t="str">
            <v>-</v>
          </cell>
        </row>
        <row r="6977">
          <cell r="A6977">
            <v>254134128</v>
          </cell>
          <cell r="B6977" t="str">
            <v>Epidendrum microphyllum Lindl.</v>
          </cell>
          <cell r="C6977" t="str">
            <v>Orchidaceae</v>
          </cell>
          <cell r="D6977" t="str">
            <v>Epidendrum</v>
          </cell>
          <cell r="E6977" t="str">
            <v>microphyllum</v>
          </cell>
          <cell r="F6977" t="str">
            <v>Lindl.</v>
          </cell>
          <cell r="G6977" t="str">
            <v>-</v>
          </cell>
        </row>
        <row r="6978">
          <cell r="A6978">
            <v>254134129</v>
          </cell>
          <cell r="B6978" t="str">
            <v>Epidendrum miserrimum Rchb.f.</v>
          </cell>
          <cell r="C6978" t="str">
            <v>Orchidaceae</v>
          </cell>
          <cell r="D6978" t="str">
            <v>Epidendrum</v>
          </cell>
          <cell r="E6978" t="str">
            <v>miserrimum</v>
          </cell>
          <cell r="F6978" t="str">
            <v>Rchb.f.</v>
          </cell>
          <cell r="G6978" t="str">
            <v>-</v>
          </cell>
        </row>
        <row r="6979">
          <cell r="A6979">
            <v>254134130</v>
          </cell>
          <cell r="B6979" t="str">
            <v>Epidendrum musciferum Lindl.</v>
          </cell>
          <cell r="C6979" t="str">
            <v>Orchidaceae</v>
          </cell>
          <cell r="D6979" t="str">
            <v>Epidendrum</v>
          </cell>
          <cell r="E6979" t="str">
            <v>musciferum</v>
          </cell>
          <cell r="F6979" t="str">
            <v>Lindl.</v>
          </cell>
          <cell r="G6979" t="str">
            <v>-</v>
          </cell>
        </row>
        <row r="6980">
          <cell r="A6980">
            <v>254134131</v>
          </cell>
          <cell r="B6980" t="str">
            <v>Epidendrum nocturnum Jacq.</v>
          </cell>
          <cell r="C6980" t="str">
            <v>Orchidaceae</v>
          </cell>
          <cell r="D6980" t="str">
            <v>Epidendrum</v>
          </cell>
          <cell r="E6980" t="str">
            <v>nocturnum</v>
          </cell>
          <cell r="F6980" t="str">
            <v>Jacq.</v>
          </cell>
          <cell r="G6980" t="str">
            <v>Orquídea silvestre</v>
          </cell>
        </row>
        <row r="6981">
          <cell r="A6981">
            <v>254134132</v>
          </cell>
          <cell r="B6981" t="str">
            <v>Epidendrum norae Carnevali &amp; G.A.Romero</v>
          </cell>
          <cell r="C6981" t="str">
            <v>Orchidaceae</v>
          </cell>
          <cell r="D6981" t="str">
            <v>Epidendrum</v>
          </cell>
          <cell r="E6981" t="str">
            <v>norae</v>
          </cell>
          <cell r="F6981" t="str">
            <v>Carnevali &amp; G.A.Romero</v>
          </cell>
          <cell r="G6981" t="str">
            <v>-</v>
          </cell>
        </row>
        <row r="6982">
          <cell r="A6982">
            <v>254134133</v>
          </cell>
          <cell r="B6982" t="str">
            <v>Epidendrum notostachyum Hágsater &amp; E.Santiago</v>
          </cell>
          <cell r="C6982" t="str">
            <v>Orchidaceae</v>
          </cell>
          <cell r="D6982" t="str">
            <v>Epidendrum</v>
          </cell>
          <cell r="E6982" t="str">
            <v>notostachyum</v>
          </cell>
          <cell r="F6982" t="str">
            <v>Hágsater &amp; E.Santiago</v>
          </cell>
          <cell r="G6982" t="str">
            <v>-</v>
          </cell>
        </row>
        <row r="6983">
          <cell r="A6983">
            <v>254134134</v>
          </cell>
          <cell r="B6983" t="str">
            <v>Epidendrum orchidiflorum Lindl.</v>
          </cell>
          <cell r="C6983" t="str">
            <v>Orchidaceae</v>
          </cell>
          <cell r="D6983" t="str">
            <v>Epidendrum</v>
          </cell>
          <cell r="E6983" t="str">
            <v>orchidiflorum</v>
          </cell>
          <cell r="F6983" t="str">
            <v>Lindl.</v>
          </cell>
          <cell r="G6983" t="str">
            <v>-</v>
          </cell>
        </row>
        <row r="6984">
          <cell r="A6984">
            <v>254134135</v>
          </cell>
          <cell r="B6984" t="str">
            <v>Epidendrum putumayoense Hágsater &amp; L.Sánchez</v>
          </cell>
          <cell r="C6984" t="str">
            <v>Orchidaceae</v>
          </cell>
          <cell r="D6984" t="str">
            <v>Epidendrum</v>
          </cell>
          <cell r="E6984" t="str">
            <v>putumayoense</v>
          </cell>
          <cell r="F6984" t="str">
            <v>Hágsater &amp; L.Sánchez</v>
          </cell>
          <cell r="G6984" t="str">
            <v>-</v>
          </cell>
        </row>
        <row r="6985">
          <cell r="A6985">
            <v>254134136</v>
          </cell>
          <cell r="B6985" t="str">
            <v>Epidendrum ramosum Jacq.</v>
          </cell>
          <cell r="C6985" t="str">
            <v>Orchidaceae</v>
          </cell>
          <cell r="D6985" t="str">
            <v>Epidendrum</v>
          </cell>
          <cell r="E6985" t="str">
            <v>ramosum</v>
          </cell>
          <cell r="F6985" t="str">
            <v>Jacq.</v>
          </cell>
          <cell r="G6985" t="str">
            <v>-</v>
          </cell>
        </row>
        <row r="6986">
          <cell r="A6986">
            <v>254134137</v>
          </cell>
          <cell r="B6986" t="str">
            <v>Epidendrum rigidum Jacq.</v>
          </cell>
          <cell r="C6986" t="str">
            <v>Orchidaceae</v>
          </cell>
          <cell r="D6986" t="str">
            <v>Epidendrum</v>
          </cell>
          <cell r="E6986" t="str">
            <v>rigidum</v>
          </cell>
          <cell r="F6986" t="str">
            <v>Jacq.</v>
          </cell>
          <cell r="G6986" t="str">
            <v>-</v>
          </cell>
        </row>
        <row r="6987">
          <cell r="A6987">
            <v>254134138</v>
          </cell>
          <cell r="B6987" t="str">
            <v>Epidendrum rugulosum Schltr.</v>
          </cell>
          <cell r="C6987" t="str">
            <v>Orchidaceae</v>
          </cell>
          <cell r="D6987" t="str">
            <v>Epidendrum</v>
          </cell>
          <cell r="E6987" t="str">
            <v>rugulosum</v>
          </cell>
          <cell r="F6987" t="str">
            <v>Schltr.</v>
          </cell>
          <cell r="G6987" t="str">
            <v>-</v>
          </cell>
        </row>
        <row r="6988">
          <cell r="A6988">
            <v>254134139</v>
          </cell>
          <cell r="B6988" t="str">
            <v>Epidendrum saxatile Lindl.</v>
          </cell>
          <cell r="C6988" t="str">
            <v>Orchidaceae</v>
          </cell>
          <cell r="D6988" t="str">
            <v>Epidendrum</v>
          </cell>
          <cell r="E6988" t="str">
            <v>saxatile</v>
          </cell>
          <cell r="F6988" t="str">
            <v>Lindl.</v>
          </cell>
          <cell r="G6988" t="str">
            <v>-</v>
          </cell>
        </row>
        <row r="6989">
          <cell r="A6989">
            <v>254134140</v>
          </cell>
          <cell r="B6989" t="str">
            <v>Epidendrum smaragdinum Lindl.</v>
          </cell>
          <cell r="C6989" t="str">
            <v>Orchidaceae</v>
          </cell>
          <cell r="D6989" t="str">
            <v>Epidendrum</v>
          </cell>
          <cell r="E6989" t="str">
            <v>smaragdinum</v>
          </cell>
          <cell r="F6989" t="str">
            <v>Lindl.</v>
          </cell>
          <cell r="G6989" t="str">
            <v>-</v>
          </cell>
        </row>
        <row r="6990">
          <cell r="A6990">
            <v>254134141</v>
          </cell>
          <cell r="B6990" t="str">
            <v>Epidendrum splendens Schltr.</v>
          </cell>
          <cell r="C6990" t="str">
            <v>Orchidaceae</v>
          </cell>
          <cell r="D6990" t="str">
            <v>Epidendrum</v>
          </cell>
          <cell r="E6990" t="str">
            <v>splendens</v>
          </cell>
          <cell r="F6990" t="str">
            <v>Schltr.</v>
          </cell>
          <cell r="G6990" t="str">
            <v>-</v>
          </cell>
        </row>
        <row r="6991">
          <cell r="A6991">
            <v>254134142</v>
          </cell>
          <cell r="B6991" t="str">
            <v>Epidendrum strobiliferum Rchb. f.</v>
          </cell>
          <cell r="C6991" t="str">
            <v>Orchidaceae</v>
          </cell>
          <cell r="D6991" t="str">
            <v>Epidendrum</v>
          </cell>
          <cell r="E6991" t="str">
            <v>strobiliferum</v>
          </cell>
          <cell r="F6991" t="str">
            <v>Rchb. f.</v>
          </cell>
          <cell r="G6991" t="str">
            <v>-</v>
          </cell>
        </row>
        <row r="6992">
          <cell r="A6992">
            <v>254134143</v>
          </cell>
          <cell r="B6992" t="str">
            <v>Epidendrum timbiquiense Hágsater &amp; E.Santiago</v>
          </cell>
          <cell r="C6992" t="str">
            <v>Orchidaceae</v>
          </cell>
          <cell r="D6992" t="str">
            <v>Epidendrum</v>
          </cell>
          <cell r="E6992" t="str">
            <v>timbiquiense</v>
          </cell>
          <cell r="F6992" t="str">
            <v>Hágsater &amp; E.Santiago</v>
          </cell>
          <cell r="G6992" t="str">
            <v>-</v>
          </cell>
        </row>
        <row r="6993">
          <cell r="A6993">
            <v>254134144</v>
          </cell>
          <cell r="B6993" t="str">
            <v>Epidendrum tropidioides Garay</v>
          </cell>
          <cell r="C6993" t="str">
            <v>Orchidaceae</v>
          </cell>
          <cell r="D6993" t="str">
            <v>Epidendrum</v>
          </cell>
          <cell r="E6993" t="str">
            <v>tropidioides</v>
          </cell>
          <cell r="F6993" t="str">
            <v>Garay</v>
          </cell>
          <cell r="G6993" t="str">
            <v>-</v>
          </cell>
        </row>
        <row r="6994">
          <cell r="A6994">
            <v>254134145</v>
          </cell>
          <cell r="B6994" t="str">
            <v>Epidendrum uleinanodes Hágsater</v>
          </cell>
          <cell r="C6994" t="str">
            <v>Orchidaceae</v>
          </cell>
          <cell r="D6994" t="str">
            <v>Epidendrum</v>
          </cell>
          <cell r="E6994" t="str">
            <v>uleinanodes</v>
          </cell>
          <cell r="F6994" t="str">
            <v>Hágsater</v>
          </cell>
          <cell r="G6994" t="str">
            <v>-</v>
          </cell>
        </row>
        <row r="6995">
          <cell r="A6995">
            <v>254134146</v>
          </cell>
          <cell r="B6995" t="str">
            <v>Epidendrum unguiculatum (C.Schweinf.) Garay &amp; Dunst.</v>
          </cell>
          <cell r="C6995" t="str">
            <v>Orchidaceae</v>
          </cell>
          <cell r="D6995" t="str">
            <v>Epidendrum</v>
          </cell>
          <cell r="E6995" t="str">
            <v>unguiculatum</v>
          </cell>
          <cell r="F6995" t="str">
            <v>(C.Schweinf.) Garay &amp; Dunst.</v>
          </cell>
          <cell r="G6995" t="str">
            <v>-</v>
          </cell>
        </row>
        <row r="6996">
          <cell r="A6996">
            <v>254134147</v>
          </cell>
          <cell r="B6996" t="str">
            <v>Epidendrum viviparum Lindl.</v>
          </cell>
          <cell r="C6996" t="str">
            <v>Orchidaceae</v>
          </cell>
          <cell r="D6996" t="str">
            <v>Epidendrum</v>
          </cell>
          <cell r="E6996" t="str">
            <v>viviparum</v>
          </cell>
          <cell r="F6996" t="str">
            <v>Lindl.</v>
          </cell>
          <cell r="G6996" t="str">
            <v>-</v>
          </cell>
        </row>
        <row r="6997">
          <cell r="A6997">
            <v>254135100</v>
          </cell>
          <cell r="B6997" t="str">
            <v>Epistephium sp.</v>
          </cell>
          <cell r="C6997" t="str">
            <v>Orchidaceae</v>
          </cell>
          <cell r="D6997" t="str">
            <v>Epistephium</v>
          </cell>
          <cell r="E6997" t="str">
            <v>sp.</v>
          </cell>
          <cell r="F6997" t="str">
            <v>-</v>
          </cell>
          <cell r="G6997" t="str">
            <v>-</v>
          </cell>
        </row>
        <row r="6998">
          <cell r="A6998">
            <v>254135101</v>
          </cell>
          <cell r="B6998" t="str">
            <v>Epistephium amplexicaule Poepp. &amp; Endl.</v>
          </cell>
          <cell r="C6998" t="str">
            <v>Orchidaceae</v>
          </cell>
          <cell r="D6998" t="str">
            <v>Epistephium</v>
          </cell>
          <cell r="E6998" t="str">
            <v>amplexicaule</v>
          </cell>
          <cell r="F6998" t="str">
            <v>Poepp. &amp; Endl.</v>
          </cell>
          <cell r="G6998" t="str">
            <v>-</v>
          </cell>
        </row>
        <row r="6999">
          <cell r="A6999">
            <v>254135102</v>
          </cell>
          <cell r="B6999" t="str">
            <v>Epistephium brevicristatum R.E.Schult.</v>
          </cell>
          <cell r="C6999" t="str">
            <v>Orchidaceae</v>
          </cell>
          <cell r="D6999" t="str">
            <v>Epistephium</v>
          </cell>
          <cell r="E6999" t="str">
            <v>brevicristatum</v>
          </cell>
          <cell r="F6999" t="str">
            <v>R.E.Schult.</v>
          </cell>
          <cell r="G6999" t="str">
            <v>-</v>
          </cell>
        </row>
        <row r="7000">
          <cell r="A7000">
            <v>254135103</v>
          </cell>
          <cell r="B7000" t="str">
            <v>Epistephium elatum Kunth</v>
          </cell>
          <cell r="C7000" t="str">
            <v>Orchidaceae</v>
          </cell>
          <cell r="D7000" t="str">
            <v>Epistephium</v>
          </cell>
          <cell r="E7000" t="str">
            <v>elatum</v>
          </cell>
          <cell r="F7000" t="str">
            <v>Kunth</v>
          </cell>
          <cell r="G7000" t="str">
            <v>-</v>
          </cell>
        </row>
        <row r="7001">
          <cell r="A7001">
            <v>254135104</v>
          </cell>
          <cell r="B7001" t="str">
            <v>Epistephium ellipticum R.O.Williams &amp; Summerh.</v>
          </cell>
          <cell r="C7001" t="str">
            <v>Orchidaceae</v>
          </cell>
          <cell r="D7001" t="str">
            <v>Epistephium</v>
          </cell>
          <cell r="E7001" t="str">
            <v>ellipticum</v>
          </cell>
          <cell r="F7001" t="str">
            <v>R.O.Williams &amp; Summerh.</v>
          </cell>
          <cell r="G7001" t="str">
            <v>-</v>
          </cell>
        </row>
        <row r="7002">
          <cell r="A7002">
            <v>254135105</v>
          </cell>
          <cell r="B7002" t="str">
            <v>Epistephium hernandii Garay</v>
          </cell>
          <cell r="C7002" t="str">
            <v>Orchidaceae</v>
          </cell>
          <cell r="D7002" t="str">
            <v>Epistephium</v>
          </cell>
          <cell r="E7002" t="str">
            <v>hernandii</v>
          </cell>
          <cell r="F7002" t="str">
            <v>Garay</v>
          </cell>
          <cell r="G7002" t="str">
            <v>-</v>
          </cell>
        </row>
        <row r="7003">
          <cell r="A7003">
            <v>254135106</v>
          </cell>
          <cell r="B7003" t="str">
            <v>Epistephium parviflorum Lind.</v>
          </cell>
          <cell r="C7003" t="str">
            <v>Orchidaceae</v>
          </cell>
          <cell r="D7003" t="str">
            <v>Epistephium</v>
          </cell>
          <cell r="E7003" t="str">
            <v>parviflorum</v>
          </cell>
          <cell r="F7003" t="str">
            <v>Lind.</v>
          </cell>
          <cell r="G7003" t="str">
            <v>-</v>
          </cell>
        </row>
        <row r="7004">
          <cell r="A7004">
            <v>254135107</v>
          </cell>
          <cell r="B7004" t="str">
            <v>Epistephium subrepens Hoehne</v>
          </cell>
          <cell r="C7004" t="str">
            <v>Orchidaceae</v>
          </cell>
          <cell r="D7004" t="str">
            <v>Epistephium</v>
          </cell>
          <cell r="E7004" t="str">
            <v>subrepens</v>
          </cell>
          <cell r="F7004" t="str">
            <v>Hoehne</v>
          </cell>
          <cell r="G7004" t="str">
            <v>Orquídea</v>
          </cell>
        </row>
        <row r="7005">
          <cell r="A7005">
            <v>254136100</v>
          </cell>
          <cell r="B7005" t="str">
            <v>Eriopsis sp.</v>
          </cell>
          <cell r="C7005" t="str">
            <v>Orchidaceae</v>
          </cell>
          <cell r="D7005" t="str">
            <v>Eriopsis</v>
          </cell>
          <cell r="E7005" t="str">
            <v>sp.</v>
          </cell>
          <cell r="F7005" t="str">
            <v>-</v>
          </cell>
          <cell r="G7005" t="str">
            <v>-</v>
          </cell>
        </row>
        <row r="7006">
          <cell r="A7006">
            <v>254136101</v>
          </cell>
          <cell r="B7006" t="str">
            <v>Eriopsis biloba Lind.</v>
          </cell>
          <cell r="C7006" t="str">
            <v>Orchidaceae</v>
          </cell>
          <cell r="D7006" t="str">
            <v>Eriopsis</v>
          </cell>
          <cell r="E7006" t="str">
            <v>biloba</v>
          </cell>
          <cell r="F7006" t="str">
            <v>Lind.</v>
          </cell>
          <cell r="G7006" t="str">
            <v>-</v>
          </cell>
        </row>
        <row r="7007">
          <cell r="A7007">
            <v>254136102</v>
          </cell>
          <cell r="B7007" t="str">
            <v>Eriopsis sceptrum Rchb.f. &amp; Warsz.</v>
          </cell>
          <cell r="C7007" t="str">
            <v>Orchidaceae</v>
          </cell>
          <cell r="D7007" t="str">
            <v>Eriopsis</v>
          </cell>
          <cell r="E7007" t="str">
            <v>sceptrum</v>
          </cell>
          <cell r="F7007" t="str">
            <v>Rchb.f. &amp; Warsz.</v>
          </cell>
          <cell r="G7007" t="str">
            <v>-</v>
          </cell>
        </row>
        <row r="7008">
          <cell r="A7008">
            <v>254137100</v>
          </cell>
          <cell r="B7008" t="str">
            <v>Erycina sp.</v>
          </cell>
          <cell r="C7008" t="str">
            <v>Orchidaceae</v>
          </cell>
          <cell r="D7008" t="str">
            <v>Erycina</v>
          </cell>
          <cell r="E7008" t="str">
            <v>sp.</v>
          </cell>
          <cell r="F7008" t="str">
            <v>-</v>
          </cell>
          <cell r="G7008" t="str">
            <v>-</v>
          </cell>
        </row>
        <row r="7009">
          <cell r="A7009">
            <v>254137101</v>
          </cell>
          <cell r="B7009" t="str">
            <v>Erycina glossomystax (Rchb.f.) N.H.Williams &amp; M.W.Chase</v>
          </cell>
          <cell r="C7009" t="str">
            <v>Orchidaceae</v>
          </cell>
          <cell r="D7009" t="str">
            <v>Erycina</v>
          </cell>
          <cell r="E7009" t="str">
            <v>glossomystax</v>
          </cell>
          <cell r="F7009" t="str">
            <v>(Rchb.f.) N.H.Williams &amp; M.W.Chase</v>
          </cell>
          <cell r="G7009" t="str">
            <v>-</v>
          </cell>
        </row>
        <row r="7010">
          <cell r="A7010">
            <v>254137102</v>
          </cell>
          <cell r="B7010" t="str">
            <v>Erycina pumilio (Rchb.f.) N.H.Williams &amp; M.W.Chase</v>
          </cell>
          <cell r="C7010" t="str">
            <v>Orchidaceae</v>
          </cell>
          <cell r="D7010" t="str">
            <v>Erycina</v>
          </cell>
          <cell r="E7010" t="str">
            <v>pumilio</v>
          </cell>
          <cell r="F7010" t="str">
            <v>(Rchb.f.) N.H.Williams &amp; M.W.Chase</v>
          </cell>
          <cell r="G7010" t="str">
            <v>-</v>
          </cell>
        </row>
        <row r="7011">
          <cell r="A7011">
            <v>254137103</v>
          </cell>
          <cell r="B7011" t="str">
            <v>Erycina pusilla (L.) N.H.Williams &amp; M.W.Chase</v>
          </cell>
          <cell r="C7011" t="str">
            <v>Orchidaceae</v>
          </cell>
          <cell r="D7011" t="str">
            <v>Erycina</v>
          </cell>
          <cell r="E7011" t="str">
            <v>pusilla</v>
          </cell>
          <cell r="F7011" t="str">
            <v>(L.) N.H.Williams &amp; M.W.Chase</v>
          </cell>
          <cell r="G7011" t="str">
            <v>-</v>
          </cell>
        </row>
        <row r="7012">
          <cell r="A7012">
            <v>254138100</v>
          </cell>
          <cell r="B7012" t="str">
            <v>Erythrodes sp.</v>
          </cell>
          <cell r="C7012" t="str">
            <v>Orchidaceae</v>
          </cell>
          <cell r="D7012" t="str">
            <v>Erythrodes</v>
          </cell>
          <cell r="E7012" t="str">
            <v>sp.</v>
          </cell>
          <cell r="F7012" t="str">
            <v>-</v>
          </cell>
          <cell r="G7012" t="str">
            <v>-</v>
          </cell>
        </row>
        <row r="7013">
          <cell r="A7013">
            <v>254139100</v>
          </cell>
          <cell r="B7013" t="str">
            <v>Eulophia alta (L.) Fawc. &amp; Rendle</v>
          </cell>
          <cell r="C7013" t="str">
            <v>Orchidaceae</v>
          </cell>
          <cell r="D7013" t="str">
            <v>Eulophia</v>
          </cell>
          <cell r="E7013" t="str">
            <v>alta</v>
          </cell>
          <cell r="F7013" t="str">
            <v>(L.) Fawc. &amp; Rendle</v>
          </cell>
          <cell r="G7013" t="str">
            <v>-</v>
          </cell>
        </row>
        <row r="7014">
          <cell r="A7014">
            <v>254140100</v>
          </cell>
          <cell r="B7014" t="str">
            <v>Galeandra sp.</v>
          </cell>
          <cell r="C7014" t="str">
            <v>Orchidaceae</v>
          </cell>
          <cell r="D7014" t="str">
            <v>Galeandra</v>
          </cell>
          <cell r="E7014" t="str">
            <v>sp.</v>
          </cell>
          <cell r="F7014" t="str">
            <v>-</v>
          </cell>
          <cell r="G7014" t="str">
            <v>-</v>
          </cell>
        </row>
        <row r="7015">
          <cell r="A7015">
            <v>254140101</v>
          </cell>
          <cell r="B7015" t="str">
            <v>Galeandra devoniana Lindl.</v>
          </cell>
          <cell r="C7015" t="str">
            <v>Orchidaceae</v>
          </cell>
          <cell r="D7015" t="str">
            <v>Galeandra</v>
          </cell>
          <cell r="E7015" t="str">
            <v>devoniana</v>
          </cell>
          <cell r="F7015" t="str">
            <v>Lindl.</v>
          </cell>
          <cell r="G7015" t="str">
            <v>-</v>
          </cell>
        </row>
        <row r="7016">
          <cell r="A7016">
            <v>254141100</v>
          </cell>
          <cell r="B7016" t="str">
            <v>Galeottia sp.</v>
          </cell>
          <cell r="C7016" t="str">
            <v>Orchidaceae</v>
          </cell>
          <cell r="D7016" t="str">
            <v>Galeottia</v>
          </cell>
          <cell r="E7016" t="str">
            <v>sp.</v>
          </cell>
          <cell r="F7016" t="str">
            <v>-</v>
          </cell>
          <cell r="G7016" t="str">
            <v>-</v>
          </cell>
        </row>
        <row r="7017">
          <cell r="A7017">
            <v>254141101</v>
          </cell>
          <cell r="B7017" t="str">
            <v>Galeottia negrensis Schltr.</v>
          </cell>
          <cell r="C7017" t="str">
            <v>Orchidaceae</v>
          </cell>
          <cell r="D7017" t="str">
            <v>Galeottia</v>
          </cell>
          <cell r="E7017" t="str">
            <v>negrensis</v>
          </cell>
          <cell r="F7017" t="str">
            <v>Schltr.</v>
          </cell>
          <cell r="G7017" t="str">
            <v>-</v>
          </cell>
        </row>
        <row r="7018">
          <cell r="A7018">
            <v>254142100</v>
          </cell>
          <cell r="B7018" t="str">
            <v>Gongora sp.</v>
          </cell>
          <cell r="C7018" t="str">
            <v>Orchidaceae</v>
          </cell>
          <cell r="D7018" t="str">
            <v>Gongora</v>
          </cell>
          <cell r="E7018" t="str">
            <v>sp.</v>
          </cell>
          <cell r="F7018" t="str">
            <v>-</v>
          </cell>
          <cell r="G7018" t="str">
            <v>-</v>
          </cell>
        </row>
        <row r="7019">
          <cell r="A7019">
            <v>254143100</v>
          </cell>
          <cell r="B7019" t="str">
            <v>Guanchezia maguirei (C.Schweinf.) G.A.Romero &amp; Carnevali</v>
          </cell>
          <cell r="C7019" t="str">
            <v>Orchidaceae</v>
          </cell>
          <cell r="D7019" t="str">
            <v>Guanchezia</v>
          </cell>
          <cell r="E7019" t="str">
            <v>maguirei</v>
          </cell>
          <cell r="F7019" t="str">
            <v>(C.Schweinf.) G.A.Romero &amp; Carnevali</v>
          </cell>
          <cell r="G7019" t="str">
            <v>-</v>
          </cell>
        </row>
        <row r="7020">
          <cell r="A7020">
            <v>254144100</v>
          </cell>
          <cell r="B7020" t="str">
            <v>Habenaria sp.</v>
          </cell>
          <cell r="C7020" t="str">
            <v>Orchidaceae</v>
          </cell>
          <cell r="D7020" t="str">
            <v>Habenaria</v>
          </cell>
          <cell r="E7020" t="str">
            <v>sp.</v>
          </cell>
          <cell r="F7020" t="str">
            <v>-</v>
          </cell>
          <cell r="G7020" t="str">
            <v>-</v>
          </cell>
        </row>
        <row r="7021">
          <cell r="A7021">
            <v>254144101</v>
          </cell>
          <cell r="B7021" t="str">
            <v>Habenaria heptadactyla Rchb.f.</v>
          </cell>
          <cell r="C7021" t="str">
            <v>Orchidaceae</v>
          </cell>
          <cell r="D7021" t="str">
            <v>Habenaria</v>
          </cell>
          <cell r="E7021" t="str">
            <v>heptadactyla</v>
          </cell>
          <cell r="F7021" t="str">
            <v>Rchb.f.</v>
          </cell>
          <cell r="G7021" t="str">
            <v>-</v>
          </cell>
        </row>
        <row r="7022">
          <cell r="A7022">
            <v>254144102</v>
          </cell>
          <cell r="B7022" t="str">
            <v>Habenaria monorrhiza (Sw.) Rchb.f.</v>
          </cell>
          <cell r="C7022" t="str">
            <v>Orchidaceae</v>
          </cell>
          <cell r="D7022" t="str">
            <v>Habenaria</v>
          </cell>
          <cell r="E7022" t="str">
            <v>monorrhiza</v>
          </cell>
          <cell r="F7022" t="str">
            <v>(Sw.) Rchb.f.</v>
          </cell>
          <cell r="G7022" t="str">
            <v>-</v>
          </cell>
        </row>
        <row r="7023">
          <cell r="A7023">
            <v>254144103</v>
          </cell>
          <cell r="B7023" t="str">
            <v>Habenaria obtusa Lindl.</v>
          </cell>
          <cell r="C7023" t="str">
            <v>Orchidaceae</v>
          </cell>
          <cell r="D7023" t="str">
            <v>Habenaria</v>
          </cell>
          <cell r="E7023" t="str">
            <v>obtusa</v>
          </cell>
          <cell r="F7023" t="str">
            <v>Lindl.</v>
          </cell>
          <cell r="G7023" t="str">
            <v>-</v>
          </cell>
        </row>
        <row r="7024">
          <cell r="A7024">
            <v>254144104</v>
          </cell>
          <cell r="B7024" t="str">
            <v>Habenaria pygmaea C.Schweinf. &amp; R.E.Schult.</v>
          </cell>
          <cell r="C7024" t="str">
            <v>Orchidaceae</v>
          </cell>
          <cell r="D7024" t="str">
            <v>Habenaria</v>
          </cell>
          <cell r="E7024" t="str">
            <v>pygmaea</v>
          </cell>
          <cell r="F7024" t="str">
            <v>C.Schweinf. &amp; R.E.Schult.</v>
          </cell>
          <cell r="G7024" t="str">
            <v>-</v>
          </cell>
        </row>
        <row r="7025">
          <cell r="A7025">
            <v>254145100</v>
          </cell>
          <cell r="B7025" t="str">
            <v>Heterotaxis sp.</v>
          </cell>
          <cell r="C7025" t="str">
            <v>Orchidaceae</v>
          </cell>
          <cell r="D7025" t="str">
            <v>Heterotaxis</v>
          </cell>
          <cell r="E7025" t="str">
            <v>sp.</v>
          </cell>
          <cell r="F7025" t="str">
            <v>-</v>
          </cell>
          <cell r="G7025" t="str">
            <v>-</v>
          </cell>
        </row>
        <row r="7026">
          <cell r="A7026">
            <v>254145101</v>
          </cell>
          <cell r="B7026" t="str">
            <v>Heterotaxis discolor (Lindl.) Ojeda &amp; Carnevali</v>
          </cell>
          <cell r="C7026" t="str">
            <v>Orchidaceae</v>
          </cell>
          <cell r="D7026" t="str">
            <v>Heterotaxis</v>
          </cell>
          <cell r="E7026" t="str">
            <v>discolor</v>
          </cell>
          <cell r="F7026" t="str">
            <v>(Lindl.) Ojeda &amp; Carnevali</v>
          </cell>
          <cell r="G7026" t="str">
            <v>Cebollita</v>
          </cell>
        </row>
        <row r="7027">
          <cell r="A7027">
            <v>254145102</v>
          </cell>
          <cell r="B7027" t="str">
            <v>Heterotaxis villosa (Barb.Rodr.) F.Barros</v>
          </cell>
          <cell r="C7027" t="str">
            <v>Orchidaceae</v>
          </cell>
          <cell r="D7027" t="str">
            <v>Heterotaxis</v>
          </cell>
          <cell r="E7027" t="str">
            <v>villosa</v>
          </cell>
          <cell r="F7027" t="str">
            <v>(Barb.Rodr.) F.Barros</v>
          </cell>
          <cell r="G7027" t="str">
            <v>-</v>
          </cell>
        </row>
        <row r="7028">
          <cell r="A7028">
            <v>254146100</v>
          </cell>
          <cell r="B7028" t="str">
            <v>Houlletia lowiana Rchb.f.</v>
          </cell>
          <cell r="C7028" t="str">
            <v>Orchidaceae</v>
          </cell>
          <cell r="D7028" t="str">
            <v>Houlletia</v>
          </cell>
          <cell r="E7028" t="str">
            <v>lowiana</v>
          </cell>
          <cell r="F7028" t="str">
            <v>Rchb.f.</v>
          </cell>
          <cell r="G7028" t="str">
            <v>-</v>
          </cell>
        </row>
        <row r="7029">
          <cell r="A7029">
            <v>254147100</v>
          </cell>
          <cell r="B7029" t="str">
            <v>Huntleya meleagris Lindl.</v>
          </cell>
          <cell r="C7029" t="str">
            <v>Orchidaceae</v>
          </cell>
          <cell r="D7029" t="str">
            <v>Huntleya</v>
          </cell>
          <cell r="E7029" t="str">
            <v>meleagris</v>
          </cell>
          <cell r="F7029" t="str">
            <v>Lindl.</v>
          </cell>
          <cell r="G7029" t="str">
            <v>Orquídea estrella café</v>
          </cell>
        </row>
        <row r="7030">
          <cell r="A7030">
            <v>254148100</v>
          </cell>
          <cell r="B7030" t="str">
            <v>Hylaeorchis petiolaris (Schltr.) Carnevali &amp; G.A.Romero-Gonzalez</v>
          </cell>
          <cell r="C7030" t="str">
            <v>Orchidaceae</v>
          </cell>
          <cell r="D7030" t="str">
            <v>Hylaeorchis</v>
          </cell>
          <cell r="E7030" t="str">
            <v>petiolaris</v>
          </cell>
          <cell r="F7030" t="str">
            <v>(Schltr.) Carnevali &amp; G.A.Romero-Gonzalez</v>
          </cell>
          <cell r="G7030" t="str">
            <v>-</v>
          </cell>
        </row>
        <row r="7031">
          <cell r="A7031">
            <v>254149100</v>
          </cell>
          <cell r="B7031" t="str">
            <v>Inti bicallosa (Rchb.f.) M.A.Blanco</v>
          </cell>
          <cell r="C7031" t="str">
            <v>Orchidaceae</v>
          </cell>
          <cell r="D7031" t="str">
            <v>Inti</v>
          </cell>
          <cell r="E7031" t="str">
            <v>bicallosa</v>
          </cell>
          <cell r="F7031" t="str">
            <v>(Rchb.f.) M.A.Blanco</v>
          </cell>
          <cell r="G7031" t="str">
            <v>-</v>
          </cell>
        </row>
        <row r="7032">
          <cell r="A7032">
            <v>254150100</v>
          </cell>
          <cell r="B7032" t="str">
            <v>Ionopsis utricularioides (Sw.) Lindl.</v>
          </cell>
          <cell r="C7032" t="str">
            <v>Orchidaceae</v>
          </cell>
          <cell r="D7032" t="str">
            <v>Ionopsis</v>
          </cell>
          <cell r="E7032" t="str">
            <v>utricularioides</v>
          </cell>
          <cell r="F7032" t="str">
            <v>(Sw.) Lindl.</v>
          </cell>
          <cell r="G7032" t="str">
            <v>-</v>
          </cell>
        </row>
        <row r="7033">
          <cell r="A7033">
            <v>254151100</v>
          </cell>
          <cell r="B7033" t="str">
            <v>Jacquiniella sp.</v>
          </cell>
          <cell r="C7033" t="str">
            <v>Orchidaceae</v>
          </cell>
          <cell r="D7033" t="str">
            <v>Jacquiniella</v>
          </cell>
          <cell r="E7033" t="str">
            <v>sp.</v>
          </cell>
          <cell r="F7033" t="str">
            <v>-</v>
          </cell>
          <cell r="G7033" t="str">
            <v>-</v>
          </cell>
        </row>
        <row r="7034">
          <cell r="A7034">
            <v>254151101</v>
          </cell>
          <cell r="B7034" t="str">
            <v>Jacquiniella globosa (Jacq.) Schltr.</v>
          </cell>
          <cell r="C7034" t="str">
            <v>Orchidaceae</v>
          </cell>
          <cell r="D7034" t="str">
            <v>Jacquiniella</v>
          </cell>
          <cell r="E7034" t="str">
            <v>globosa</v>
          </cell>
          <cell r="F7034" t="str">
            <v>(Jacq.) Schltr.</v>
          </cell>
          <cell r="G7034" t="str">
            <v>-</v>
          </cell>
        </row>
        <row r="7035">
          <cell r="A7035">
            <v>254151102</v>
          </cell>
          <cell r="B7035" t="str">
            <v>Jacquiniella teretifolia (Sw.) Britton &amp; P.Wilson</v>
          </cell>
          <cell r="C7035" t="str">
            <v>Orchidaceae</v>
          </cell>
          <cell r="D7035" t="str">
            <v>Jacquiniella</v>
          </cell>
          <cell r="E7035" t="str">
            <v>teretifolia</v>
          </cell>
          <cell r="F7035" t="str">
            <v>(Sw.) Britton &amp; P.Wilson</v>
          </cell>
          <cell r="G7035" t="str">
            <v>-</v>
          </cell>
        </row>
        <row r="7036">
          <cell r="A7036">
            <v>254152100</v>
          </cell>
          <cell r="B7036" t="str">
            <v>Koellensteinia graminea (Lindl.) Rchb.f.</v>
          </cell>
          <cell r="C7036" t="str">
            <v>Orchidaceae</v>
          </cell>
          <cell r="D7036" t="str">
            <v>Koellensteinia</v>
          </cell>
          <cell r="E7036" t="str">
            <v>graminea</v>
          </cell>
          <cell r="F7036" t="str">
            <v>(Lindl.) Rchb.f.</v>
          </cell>
          <cell r="G7036" t="str">
            <v>-</v>
          </cell>
        </row>
        <row r="7037">
          <cell r="A7037">
            <v>254153100</v>
          </cell>
          <cell r="B7037" t="str">
            <v>Laelia sp.</v>
          </cell>
          <cell r="C7037" t="str">
            <v>Orchidaceae</v>
          </cell>
          <cell r="D7037" t="str">
            <v>Laelia</v>
          </cell>
          <cell r="E7037" t="str">
            <v>sp.</v>
          </cell>
          <cell r="F7037" t="str">
            <v>-</v>
          </cell>
          <cell r="G7037" t="str">
            <v>-</v>
          </cell>
        </row>
        <row r="7038">
          <cell r="A7038">
            <v>254153101</v>
          </cell>
          <cell r="B7038" t="str">
            <v>Laelia marginata (Lindl.) L.O.Williams</v>
          </cell>
          <cell r="C7038" t="str">
            <v>Orchidaceae</v>
          </cell>
          <cell r="D7038" t="str">
            <v>Laelia</v>
          </cell>
          <cell r="E7038" t="str">
            <v>marginata</v>
          </cell>
          <cell r="F7038" t="str">
            <v>(Lindl.) L.O.Williams</v>
          </cell>
          <cell r="G7038" t="str">
            <v>-</v>
          </cell>
        </row>
        <row r="7039">
          <cell r="A7039">
            <v>254154100</v>
          </cell>
          <cell r="B7039" t="str">
            <v>Lepanthes sp.</v>
          </cell>
          <cell r="C7039" t="str">
            <v>Orchidaceae</v>
          </cell>
          <cell r="D7039" t="str">
            <v>Lepanthes</v>
          </cell>
          <cell r="E7039" t="str">
            <v>sp.</v>
          </cell>
          <cell r="F7039" t="str">
            <v>-</v>
          </cell>
          <cell r="G7039" t="str">
            <v>-</v>
          </cell>
        </row>
        <row r="7040">
          <cell r="A7040">
            <v>254154101</v>
          </cell>
          <cell r="B7040" t="str">
            <v>Lepanthes agglutinata Luer</v>
          </cell>
          <cell r="C7040" t="str">
            <v>Orchidaceae</v>
          </cell>
          <cell r="D7040" t="str">
            <v>Lepanthes</v>
          </cell>
          <cell r="E7040" t="str">
            <v>agglutinata</v>
          </cell>
          <cell r="F7040" t="str">
            <v>Luer</v>
          </cell>
          <cell r="G7040" t="str">
            <v>-</v>
          </cell>
        </row>
        <row r="7041">
          <cell r="A7041">
            <v>254155100</v>
          </cell>
          <cell r="B7041" t="str">
            <v>Ligeophila sp.</v>
          </cell>
          <cell r="C7041" t="str">
            <v>Orchidaceae</v>
          </cell>
          <cell r="D7041" t="str">
            <v>Ligeophila</v>
          </cell>
          <cell r="E7041" t="str">
            <v>sp.</v>
          </cell>
          <cell r="F7041" t="str">
            <v>-</v>
          </cell>
          <cell r="G7041" t="str">
            <v>-</v>
          </cell>
        </row>
        <row r="7042">
          <cell r="A7042">
            <v>254155101</v>
          </cell>
          <cell r="B7042" t="str">
            <v>Ligeophila clavigera (Rchb.f.) Garay</v>
          </cell>
          <cell r="C7042" t="str">
            <v>Orchidaceae</v>
          </cell>
          <cell r="D7042" t="str">
            <v>Ligeophila</v>
          </cell>
          <cell r="E7042" t="str">
            <v>clavigera</v>
          </cell>
          <cell r="F7042" t="str">
            <v>(Rchb.f.) Garay</v>
          </cell>
          <cell r="G7042" t="str">
            <v>-</v>
          </cell>
        </row>
        <row r="7043">
          <cell r="A7043">
            <v>254155102</v>
          </cell>
          <cell r="B7043" t="str">
            <v>Ligeophila macarenae Ormerod</v>
          </cell>
          <cell r="C7043" t="str">
            <v>Orchidaceae</v>
          </cell>
          <cell r="D7043" t="str">
            <v>Ligeophila</v>
          </cell>
          <cell r="E7043" t="str">
            <v>macarenae</v>
          </cell>
          <cell r="F7043" t="str">
            <v>Ormerod</v>
          </cell>
          <cell r="G7043" t="str">
            <v>-</v>
          </cell>
        </row>
        <row r="7044">
          <cell r="A7044">
            <v>254155103</v>
          </cell>
          <cell r="B7044" t="str">
            <v>Ligeophila rosea (Lindl.) Garay</v>
          </cell>
          <cell r="C7044" t="str">
            <v>Orchidaceae</v>
          </cell>
          <cell r="D7044" t="str">
            <v>Ligeophila</v>
          </cell>
          <cell r="E7044" t="str">
            <v>rosea</v>
          </cell>
          <cell r="F7044" t="str">
            <v>(Lindl.) Garay</v>
          </cell>
          <cell r="G7044" t="str">
            <v>-</v>
          </cell>
        </row>
        <row r="7045">
          <cell r="A7045">
            <v>254155104</v>
          </cell>
          <cell r="B7045" t="str">
            <v>Ligeophila stigmatoptera (Rchb.f.) Garay</v>
          </cell>
          <cell r="C7045" t="str">
            <v>Orchidaceae</v>
          </cell>
          <cell r="D7045" t="str">
            <v>Ligeophila</v>
          </cell>
          <cell r="E7045" t="str">
            <v>stigmatoptera</v>
          </cell>
          <cell r="F7045" t="str">
            <v>(Rchb.f.) Garay</v>
          </cell>
          <cell r="G7045" t="str">
            <v>-</v>
          </cell>
        </row>
        <row r="7046">
          <cell r="A7046">
            <v>254156100</v>
          </cell>
          <cell r="B7046" t="str">
            <v>Liparis sp.</v>
          </cell>
          <cell r="C7046" t="str">
            <v>Orchidaceae</v>
          </cell>
          <cell r="D7046" t="str">
            <v>Liparis</v>
          </cell>
          <cell r="E7046" t="str">
            <v>sp.</v>
          </cell>
          <cell r="F7046" t="str">
            <v>-</v>
          </cell>
          <cell r="G7046" t="str">
            <v>-</v>
          </cell>
        </row>
        <row r="7047">
          <cell r="A7047">
            <v>254156101</v>
          </cell>
          <cell r="B7047" t="str">
            <v>Liparis nervosa (Thunb.) Lindl.</v>
          </cell>
          <cell r="C7047" t="str">
            <v>Orchidaceae</v>
          </cell>
          <cell r="D7047" t="str">
            <v>Liparis</v>
          </cell>
          <cell r="E7047" t="str">
            <v>nervosa</v>
          </cell>
          <cell r="F7047" t="str">
            <v>(Thunb.) Lindl.</v>
          </cell>
          <cell r="G7047" t="str">
            <v>-</v>
          </cell>
        </row>
        <row r="7048">
          <cell r="A7048">
            <v>254157100</v>
          </cell>
          <cell r="B7048" t="str">
            <v>Lockhartia sp.</v>
          </cell>
          <cell r="C7048" t="str">
            <v>Orchidaceae</v>
          </cell>
          <cell r="D7048" t="str">
            <v>Lockhartia</v>
          </cell>
          <cell r="E7048" t="str">
            <v>sp.</v>
          </cell>
          <cell r="F7048" t="str">
            <v>-</v>
          </cell>
          <cell r="G7048" t="str">
            <v>-</v>
          </cell>
        </row>
        <row r="7049">
          <cell r="A7049">
            <v>254158100</v>
          </cell>
          <cell r="B7049" t="str">
            <v>Lycomormium schmidtii A.Fernández</v>
          </cell>
          <cell r="C7049" t="str">
            <v>Orchidaceae</v>
          </cell>
          <cell r="D7049" t="str">
            <v>Lycomormium</v>
          </cell>
          <cell r="E7049" t="str">
            <v>schmidtii</v>
          </cell>
          <cell r="F7049" t="str">
            <v>A.Fernández</v>
          </cell>
          <cell r="G7049" t="str">
            <v>-</v>
          </cell>
        </row>
        <row r="7050">
          <cell r="A7050">
            <v>254159100</v>
          </cell>
          <cell r="B7050" t="str">
            <v>Macradenia sp.</v>
          </cell>
          <cell r="C7050" t="str">
            <v>Orchidaceae</v>
          </cell>
          <cell r="D7050" t="str">
            <v>Macradenia</v>
          </cell>
          <cell r="E7050" t="str">
            <v>sp.</v>
          </cell>
          <cell r="F7050" t="str">
            <v>-</v>
          </cell>
          <cell r="G7050" t="str">
            <v>-</v>
          </cell>
        </row>
        <row r="7051">
          <cell r="A7051">
            <v>254160100</v>
          </cell>
          <cell r="B7051" t="str">
            <v>Mapinguari auyantepuiensis (Foldats) Carnevali &amp; R.B.Singer</v>
          </cell>
          <cell r="C7051" t="str">
            <v>Orchidaceae</v>
          </cell>
          <cell r="D7051" t="str">
            <v>Mapinguari</v>
          </cell>
          <cell r="E7051" t="str">
            <v>auyantepuiensis</v>
          </cell>
          <cell r="F7051" t="str">
            <v>(Foldats) Carnevali &amp; R.B.Singer</v>
          </cell>
          <cell r="G7051" t="str">
            <v>-</v>
          </cell>
        </row>
        <row r="7052">
          <cell r="A7052">
            <v>254161100</v>
          </cell>
          <cell r="B7052" t="str">
            <v>Masdevallia sp.</v>
          </cell>
          <cell r="C7052" t="str">
            <v>Orchidaceae</v>
          </cell>
          <cell r="D7052" t="str">
            <v>Masdevallia</v>
          </cell>
          <cell r="E7052" t="str">
            <v>sp.</v>
          </cell>
          <cell r="F7052" t="str">
            <v>-</v>
          </cell>
          <cell r="G7052" t="str">
            <v>-</v>
          </cell>
        </row>
        <row r="7053">
          <cell r="A7053">
            <v>254162100</v>
          </cell>
          <cell r="B7053" t="str">
            <v>Maxillaria sp.</v>
          </cell>
          <cell r="C7053" t="str">
            <v>Orchidaceae</v>
          </cell>
          <cell r="D7053" t="str">
            <v>Maxillaria</v>
          </cell>
          <cell r="E7053" t="str">
            <v>sp.</v>
          </cell>
          <cell r="F7053" t="str">
            <v>-</v>
          </cell>
          <cell r="G7053" t="str">
            <v>-</v>
          </cell>
        </row>
        <row r="7054">
          <cell r="A7054">
            <v>254162101</v>
          </cell>
          <cell r="B7054" t="str">
            <v>Maxillaria acuminata Lindl.</v>
          </cell>
          <cell r="C7054" t="str">
            <v>Orchidaceae</v>
          </cell>
          <cell r="D7054" t="str">
            <v>Maxillaria</v>
          </cell>
          <cell r="E7054" t="str">
            <v>acuminata</v>
          </cell>
          <cell r="F7054" t="str">
            <v>Lindl.</v>
          </cell>
          <cell r="G7054" t="str">
            <v>-</v>
          </cell>
        </row>
        <row r="7055">
          <cell r="A7055">
            <v>254162102</v>
          </cell>
          <cell r="B7055" t="str">
            <v>Maxillaria bolivarensis C.Schweinf.</v>
          </cell>
          <cell r="C7055" t="str">
            <v>Orchidaceae</v>
          </cell>
          <cell r="D7055" t="str">
            <v>Maxillaria</v>
          </cell>
          <cell r="E7055" t="str">
            <v>bolivarensis</v>
          </cell>
          <cell r="F7055" t="str">
            <v>C.Schweinf.</v>
          </cell>
          <cell r="G7055" t="str">
            <v>-</v>
          </cell>
        </row>
        <row r="7056">
          <cell r="A7056">
            <v>254162103</v>
          </cell>
          <cell r="B7056" t="str">
            <v>Maxillaria bolleoides Schltr.</v>
          </cell>
          <cell r="C7056" t="str">
            <v>Orchidaceae</v>
          </cell>
          <cell r="D7056" t="str">
            <v>Maxillaria</v>
          </cell>
          <cell r="E7056" t="str">
            <v>bolleoides</v>
          </cell>
          <cell r="F7056" t="str">
            <v>Schltr.</v>
          </cell>
          <cell r="G7056" t="str">
            <v>-</v>
          </cell>
        </row>
        <row r="7057">
          <cell r="A7057">
            <v>254162104</v>
          </cell>
          <cell r="B7057" t="str">
            <v>Maxillaria carinulata Rchb.f.</v>
          </cell>
          <cell r="C7057" t="str">
            <v>Orchidaceae</v>
          </cell>
          <cell r="D7057" t="str">
            <v>Maxillaria</v>
          </cell>
          <cell r="E7057" t="str">
            <v>carinulata</v>
          </cell>
          <cell r="F7057" t="str">
            <v>Rchb.f.</v>
          </cell>
          <cell r="G7057" t="str">
            <v>-</v>
          </cell>
        </row>
        <row r="7058">
          <cell r="A7058">
            <v>254162105</v>
          </cell>
          <cell r="B7058" t="str">
            <v>Maxillaria doucetteana Christenson</v>
          </cell>
          <cell r="C7058" t="str">
            <v>Orchidaceae</v>
          </cell>
          <cell r="D7058" t="str">
            <v>Maxillaria</v>
          </cell>
          <cell r="E7058" t="str">
            <v>doucetteana</v>
          </cell>
          <cell r="F7058" t="str">
            <v>Christenson</v>
          </cell>
          <cell r="G7058" t="str">
            <v>-</v>
          </cell>
        </row>
        <row r="7059">
          <cell r="A7059">
            <v>254162106</v>
          </cell>
          <cell r="B7059" t="str">
            <v>Maxillaria dunstervillei Carnevali &amp; I.Ramírez</v>
          </cell>
          <cell r="C7059" t="str">
            <v>Orchidaceae</v>
          </cell>
          <cell r="D7059" t="str">
            <v>Maxillaria</v>
          </cell>
          <cell r="E7059" t="str">
            <v>dunstervillei</v>
          </cell>
          <cell r="F7059" t="str">
            <v>Carnevali &amp; I.Ramírez</v>
          </cell>
          <cell r="G7059" t="str">
            <v>-</v>
          </cell>
        </row>
        <row r="7060">
          <cell r="A7060">
            <v>254162107</v>
          </cell>
          <cell r="B7060" t="str">
            <v>Maxillaria ecuadorensis Schltr.</v>
          </cell>
          <cell r="C7060" t="str">
            <v>Orchidaceae</v>
          </cell>
          <cell r="D7060" t="str">
            <v>Maxillaria</v>
          </cell>
          <cell r="E7060" t="str">
            <v>ecuadorensis</v>
          </cell>
          <cell r="F7060" t="str">
            <v>Schltr.</v>
          </cell>
          <cell r="G7060" t="str">
            <v>-</v>
          </cell>
        </row>
        <row r="7061">
          <cell r="A7061">
            <v>254162108</v>
          </cell>
          <cell r="B7061" t="str">
            <v>Maxillaria embreei Dodson</v>
          </cell>
          <cell r="C7061" t="str">
            <v>Orchidaceae</v>
          </cell>
          <cell r="D7061" t="str">
            <v>Maxillaria</v>
          </cell>
          <cell r="E7061" t="str">
            <v>embreei</v>
          </cell>
          <cell r="F7061" t="str">
            <v>Dodson</v>
          </cell>
          <cell r="G7061" t="str">
            <v>-</v>
          </cell>
        </row>
        <row r="7062">
          <cell r="A7062">
            <v>254162109</v>
          </cell>
          <cell r="B7062" t="str">
            <v>Maxillaria jamesonii (Rchb.f.) Garay &amp; C.Schweinf.</v>
          </cell>
          <cell r="C7062" t="str">
            <v>Orchidaceae</v>
          </cell>
          <cell r="D7062" t="str">
            <v>Maxillaria</v>
          </cell>
          <cell r="E7062" t="str">
            <v>jamesonii</v>
          </cell>
          <cell r="F7062" t="str">
            <v>(Rchb.f.) Garay &amp; C.Schweinf.</v>
          </cell>
          <cell r="G7062" t="str">
            <v>-</v>
          </cell>
        </row>
        <row r="7063">
          <cell r="A7063">
            <v>254162110</v>
          </cell>
          <cell r="B7063" t="str">
            <v>Maxillaria kegelii Rchb.f.</v>
          </cell>
          <cell r="C7063" t="str">
            <v>Orchidaceae</v>
          </cell>
          <cell r="D7063" t="str">
            <v>Maxillaria</v>
          </cell>
          <cell r="E7063" t="str">
            <v>kegelii</v>
          </cell>
          <cell r="F7063" t="str">
            <v>Rchb.f.</v>
          </cell>
          <cell r="G7063" t="str">
            <v>-</v>
          </cell>
        </row>
        <row r="7064">
          <cell r="A7064">
            <v>254162111</v>
          </cell>
          <cell r="B7064" t="str">
            <v>Maxillaria longissima Lindl.</v>
          </cell>
          <cell r="C7064" t="str">
            <v>Orchidaceae</v>
          </cell>
          <cell r="D7064" t="str">
            <v>Maxillaria</v>
          </cell>
          <cell r="E7064" t="str">
            <v>longissima</v>
          </cell>
          <cell r="F7064" t="str">
            <v>Lindl.</v>
          </cell>
          <cell r="G7064" t="str">
            <v>-</v>
          </cell>
        </row>
        <row r="7065">
          <cell r="A7065">
            <v>254162112</v>
          </cell>
          <cell r="B7065" t="str">
            <v>Maxillaria multicaulis (Poepp. &amp; Endl.) C.Schweinf.</v>
          </cell>
          <cell r="C7065" t="str">
            <v>Orchidaceae</v>
          </cell>
          <cell r="D7065" t="str">
            <v>Maxillaria</v>
          </cell>
          <cell r="E7065" t="str">
            <v>multicaulis</v>
          </cell>
          <cell r="F7065" t="str">
            <v>(Poepp. &amp; Endl.) C.Schweinf.</v>
          </cell>
          <cell r="G7065" t="str">
            <v>-</v>
          </cell>
        </row>
        <row r="7066">
          <cell r="A7066">
            <v>254162113</v>
          </cell>
          <cell r="B7066" t="str">
            <v>Maxillaria oakes-amesiana Schuit. &amp; M.W.Chase</v>
          </cell>
          <cell r="C7066" t="str">
            <v>Orchidaceae</v>
          </cell>
          <cell r="D7066" t="str">
            <v>Maxillaria</v>
          </cell>
          <cell r="E7066" t="str">
            <v>oakes-amesiana</v>
          </cell>
          <cell r="F7066" t="str">
            <v>Schuit. &amp; M.W.Chase</v>
          </cell>
          <cell r="G7066" t="str">
            <v>-</v>
          </cell>
        </row>
        <row r="7067">
          <cell r="A7067">
            <v>254162114</v>
          </cell>
          <cell r="B7067" t="str">
            <v>Maxillaria parkeri Hook.</v>
          </cell>
          <cell r="C7067" t="str">
            <v>Orchidaceae</v>
          </cell>
          <cell r="D7067" t="str">
            <v>Maxillaria</v>
          </cell>
          <cell r="E7067" t="str">
            <v>parkeri</v>
          </cell>
          <cell r="F7067" t="str">
            <v>Hook.</v>
          </cell>
          <cell r="G7067" t="str">
            <v>-</v>
          </cell>
        </row>
        <row r="7068">
          <cell r="A7068">
            <v>254162115</v>
          </cell>
          <cell r="B7068" t="str">
            <v>Maxillaria porrecta Lindl.</v>
          </cell>
          <cell r="C7068" t="str">
            <v>Orchidaceae</v>
          </cell>
          <cell r="D7068" t="str">
            <v>Maxillaria</v>
          </cell>
          <cell r="E7068" t="str">
            <v>porrecta</v>
          </cell>
          <cell r="F7068" t="str">
            <v>Lindl.</v>
          </cell>
          <cell r="G7068" t="str">
            <v>-</v>
          </cell>
        </row>
        <row r="7069">
          <cell r="A7069">
            <v>254162116</v>
          </cell>
          <cell r="B7069" t="str">
            <v>Maxillaria pterocarpa Barb.Rodr.</v>
          </cell>
          <cell r="C7069" t="str">
            <v>Orchidaceae</v>
          </cell>
          <cell r="D7069" t="str">
            <v>Maxillaria</v>
          </cell>
          <cell r="E7069" t="str">
            <v>pterocarpa</v>
          </cell>
          <cell r="F7069" t="str">
            <v>Barb.Rodr.</v>
          </cell>
          <cell r="G7069" t="str">
            <v>-</v>
          </cell>
        </row>
        <row r="7070">
          <cell r="A7070">
            <v>254162117</v>
          </cell>
          <cell r="B7070" t="str">
            <v>Maxillaria setigera Lindl.</v>
          </cell>
          <cell r="C7070" t="str">
            <v>Orchidaceae</v>
          </cell>
          <cell r="D7070" t="str">
            <v>Maxillaria</v>
          </cell>
          <cell r="E7070" t="str">
            <v>setigera</v>
          </cell>
          <cell r="F7070" t="str">
            <v>Lindl.</v>
          </cell>
          <cell r="G7070" t="str">
            <v>-</v>
          </cell>
        </row>
        <row r="7071">
          <cell r="A7071">
            <v>254162118</v>
          </cell>
          <cell r="B7071" t="str">
            <v>Maxillaria splendens Poepp. &amp; Endl.</v>
          </cell>
          <cell r="C7071" t="str">
            <v>Orchidaceae</v>
          </cell>
          <cell r="D7071" t="str">
            <v>Maxillaria</v>
          </cell>
          <cell r="E7071" t="str">
            <v>splendens</v>
          </cell>
          <cell r="F7071" t="str">
            <v>Poepp. &amp; Endl.</v>
          </cell>
          <cell r="G7071" t="str">
            <v>-</v>
          </cell>
        </row>
        <row r="7072">
          <cell r="A7072">
            <v>254162119</v>
          </cell>
          <cell r="B7072" t="str">
            <v>Maxillaria tenuis C.Schweinf.</v>
          </cell>
          <cell r="C7072" t="str">
            <v>Orchidaceae</v>
          </cell>
          <cell r="D7072" t="str">
            <v>Maxillaria</v>
          </cell>
          <cell r="E7072" t="str">
            <v>tenuis</v>
          </cell>
          <cell r="F7072" t="str">
            <v>C.Schweinf.</v>
          </cell>
          <cell r="G7072" t="str">
            <v>-</v>
          </cell>
        </row>
        <row r="7073">
          <cell r="A7073">
            <v>254162120</v>
          </cell>
          <cell r="B7073" t="str">
            <v>Maxillaria xylobiiflora Schltr.</v>
          </cell>
          <cell r="C7073" t="str">
            <v>Orchidaceae</v>
          </cell>
          <cell r="D7073" t="str">
            <v>Maxillaria</v>
          </cell>
          <cell r="E7073" t="str">
            <v>xylobiiflora</v>
          </cell>
          <cell r="F7073" t="str">
            <v>Schltr.</v>
          </cell>
          <cell r="G7073" t="str">
            <v>-</v>
          </cell>
        </row>
        <row r="7074">
          <cell r="A7074">
            <v>254163100</v>
          </cell>
          <cell r="B7074" t="str">
            <v>Mesadenella cuspidata (Lindl.) Garay</v>
          </cell>
          <cell r="C7074" t="str">
            <v>Orchidaceae</v>
          </cell>
          <cell r="D7074" t="str">
            <v>Mesadenella</v>
          </cell>
          <cell r="E7074" t="str">
            <v>cuspidata</v>
          </cell>
          <cell r="F7074" t="str">
            <v>(Lindl.) Garay</v>
          </cell>
          <cell r="G7074" t="str">
            <v>-</v>
          </cell>
        </row>
        <row r="7075">
          <cell r="A7075">
            <v>254164100</v>
          </cell>
          <cell r="B7075" t="str">
            <v>Microchilus kuduyariensis Ormerod</v>
          </cell>
          <cell r="C7075" t="str">
            <v>Orchidaceae</v>
          </cell>
          <cell r="D7075" t="str">
            <v>Microchilus</v>
          </cell>
          <cell r="E7075" t="str">
            <v>kuduyariensis</v>
          </cell>
          <cell r="F7075" t="str">
            <v>Ormerod</v>
          </cell>
          <cell r="G7075" t="str">
            <v>-</v>
          </cell>
        </row>
        <row r="7076">
          <cell r="A7076">
            <v>254165100</v>
          </cell>
          <cell r="B7076" t="str">
            <v>Monophyllorchis microstyloides (Rchb.f.) Garay</v>
          </cell>
          <cell r="C7076" t="str">
            <v>Orchidaceae</v>
          </cell>
          <cell r="D7076" t="str">
            <v>Monophyllorchis</v>
          </cell>
          <cell r="E7076" t="str">
            <v>microstyloides</v>
          </cell>
          <cell r="F7076" t="str">
            <v>(Rchb.f.) Garay</v>
          </cell>
          <cell r="G7076" t="str">
            <v>Moradita</v>
          </cell>
        </row>
        <row r="7077">
          <cell r="A7077">
            <v>254166100</v>
          </cell>
          <cell r="B7077" t="str">
            <v>Mormodes sp.</v>
          </cell>
          <cell r="C7077" t="str">
            <v>Orchidaceae</v>
          </cell>
          <cell r="D7077" t="str">
            <v>Mormodes</v>
          </cell>
          <cell r="E7077" t="str">
            <v>sp.</v>
          </cell>
          <cell r="F7077" t="str">
            <v>-</v>
          </cell>
          <cell r="G7077" t="str">
            <v>-</v>
          </cell>
        </row>
        <row r="7078">
          <cell r="A7078">
            <v>254167100</v>
          </cell>
          <cell r="B7078" t="str">
            <v>Mormolyca rufescens (Lindl.) M.A.Blanco</v>
          </cell>
          <cell r="C7078" t="str">
            <v>Orchidaceae</v>
          </cell>
          <cell r="D7078" t="str">
            <v>Mormolyca</v>
          </cell>
          <cell r="E7078" t="str">
            <v>rufescens</v>
          </cell>
          <cell r="F7078" t="str">
            <v>(Lindl.) M.A.Blanco</v>
          </cell>
          <cell r="G7078" t="str">
            <v>-</v>
          </cell>
        </row>
        <row r="7079">
          <cell r="A7079">
            <v>254168100</v>
          </cell>
          <cell r="B7079" t="str">
            <v>Myoxanthus trachychlamys (Schltr.) Luer</v>
          </cell>
          <cell r="C7079" t="str">
            <v>Orchidaceae</v>
          </cell>
          <cell r="D7079" t="str">
            <v>Myoxanthus</v>
          </cell>
          <cell r="E7079" t="str">
            <v>trachychlamys</v>
          </cell>
          <cell r="F7079" t="str">
            <v>(Schltr.) Luer</v>
          </cell>
          <cell r="G7079" t="str">
            <v>-</v>
          </cell>
        </row>
        <row r="7080">
          <cell r="A7080">
            <v>254169100</v>
          </cell>
          <cell r="B7080" t="str">
            <v>Notylia sp.</v>
          </cell>
          <cell r="C7080" t="str">
            <v>Orchidaceae</v>
          </cell>
          <cell r="D7080" t="str">
            <v>Notylia</v>
          </cell>
          <cell r="E7080" t="str">
            <v>sp.</v>
          </cell>
          <cell r="F7080" t="str">
            <v>-</v>
          </cell>
          <cell r="G7080" t="str">
            <v>-</v>
          </cell>
        </row>
        <row r="7081">
          <cell r="A7081">
            <v>254170100</v>
          </cell>
          <cell r="B7081" t="str">
            <v>Ochyrella ortiziana Szlach., Lamczyk &amp; Baranow</v>
          </cell>
          <cell r="C7081" t="str">
            <v>Orchidaceae</v>
          </cell>
          <cell r="D7081" t="str">
            <v>Ochyrella</v>
          </cell>
          <cell r="E7081" t="str">
            <v>ortiziana</v>
          </cell>
          <cell r="F7081" t="str">
            <v>Szlach., Lamczyk &amp; Baranow</v>
          </cell>
          <cell r="G7081" t="str">
            <v>-</v>
          </cell>
        </row>
        <row r="7082">
          <cell r="A7082">
            <v>254171100</v>
          </cell>
          <cell r="B7082" t="str">
            <v>Octomeria sp.</v>
          </cell>
          <cell r="C7082" t="str">
            <v>Orchidaceae</v>
          </cell>
          <cell r="D7082" t="str">
            <v>Octomeria</v>
          </cell>
          <cell r="E7082" t="str">
            <v>sp.</v>
          </cell>
          <cell r="F7082" t="str">
            <v>-</v>
          </cell>
          <cell r="G7082" t="str">
            <v>-</v>
          </cell>
        </row>
        <row r="7083">
          <cell r="A7083">
            <v>254171101</v>
          </cell>
          <cell r="B7083" t="str">
            <v>Octomeria amazonica Pabst</v>
          </cell>
          <cell r="C7083" t="str">
            <v>Orchidaceae</v>
          </cell>
          <cell r="D7083" t="str">
            <v>Octomeria</v>
          </cell>
          <cell r="E7083" t="str">
            <v>amazonica</v>
          </cell>
          <cell r="F7083" t="str">
            <v>Pabst</v>
          </cell>
          <cell r="G7083" t="str">
            <v>-</v>
          </cell>
        </row>
        <row r="7084">
          <cell r="A7084">
            <v>254171102</v>
          </cell>
          <cell r="B7084" t="str">
            <v>Octomeria crassilabia Pabst</v>
          </cell>
          <cell r="C7084" t="str">
            <v>Orchidaceae</v>
          </cell>
          <cell r="D7084" t="str">
            <v>Octomeria</v>
          </cell>
          <cell r="E7084" t="str">
            <v>crassilabia</v>
          </cell>
          <cell r="F7084" t="str">
            <v>Pabst</v>
          </cell>
          <cell r="G7084" t="str">
            <v>-</v>
          </cell>
        </row>
        <row r="7085">
          <cell r="A7085">
            <v>254171103</v>
          </cell>
          <cell r="B7085" t="str">
            <v>Octomeria erosilabia C.Schweinf.</v>
          </cell>
          <cell r="C7085" t="str">
            <v>Orchidaceae</v>
          </cell>
          <cell r="D7085" t="str">
            <v>Octomeria</v>
          </cell>
          <cell r="E7085" t="str">
            <v>erosilabia</v>
          </cell>
          <cell r="F7085" t="str">
            <v>C.Schweinf.</v>
          </cell>
          <cell r="G7085" t="str">
            <v>-</v>
          </cell>
        </row>
        <row r="7086">
          <cell r="A7086">
            <v>254171104</v>
          </cell>
          <cell r="B7086" t="str">
            <v>Octomeria exigua C.Schweinf.</v>
          </cell>
          <cell r="C7086" t="str">
            <v>Orchidaceae</v>
          </cell>
          <cell r="D7086" t="str">
            <v>Octomeria</v>
          </cell>
          <cell r="E7086" t="str">
            <v>exigua</v>
          </cell>
          <cell r="F7086" t="str">
            <v>C.Schweinf.</v>
          </cell>
          <cell r="G7086" t="str">
            <v>-</v>
          </cell>
        </row>
        <row r="7087">
          <cell r="A7087">
            <v>254171105</v>
          </cell>
          <cell r="B7087" t="str">
            <v>Octomeria heleneana Carnevali &amp; Delascio</v>
          </cell>
          <cell r="C7087" t="str">
            <v>Orchidaceae</v>
          </cell>
          <cell r="D7087" t="str">
            <v>Octomeria</v>
          </cell>
          <cell r="E7087" t="str">
            <v>heleneana</v>
          </cell>
          <cell r="F7087" t="str">
            <v>Carnevali &amp; Delascio</v>
          </cell>
          <cell r="G7087" t="str">
            <v>-</v>
          </cell>
        </row>
        <row r="7088">
          <cell r="A7088">
            <v>254171106</v>
          </cell>
          <cell r="B7088" t="str">
            <v>Octomeria longifolia Schltr.</v>
          </cell>
          <cell r="C7088" t="str">
            <v>Orchidaceae</v>
          </cell>
          <cell r="D7088" t="str">
            <v>Octomeria</v>
          </cell>
          <cell r="E7088" t="str">
            <v>longifolia</v>
          </cell>
          <cell r="F7088" t="str">
            <v>Schltr.</v>
          </cell>
          <cell r="G7088" t="str">
            <v>-</v>
          </cell>
        </row>
        <row r="7089">
          <cell r="A7089">
            <v>254171107</v>
          </cell>
          <cell r="B7089" t="str">
            <v>Octomeria scirpoidea (Poepp. &amp; Endl.) Rchb.f.</v>
          </cell>
          <cell r="C7089" t="str">
            <v>Orchidaceae</v>
          </cell>
          <cell r="D7089" t="str">
            <v>Octomeria</v>
          </cell>
          <cell r="E7089" t="str">
            <v>scirpoidea</v>
          </cell>
          <cell r="F7089" t="str">
            <v>(Poepp. &amp; Endl.) Rchb.f.</v>
          </cell>
          <cell r="G7089" t="str">
            <v>-</v>
          </cell>
        </row>
        <row r="7090">
          <cell r="A7090">
            <v>254171108</v>
          </cell>
          <cell r="B7090" t="str">
            <v>Octomeria spathulata Rchb.f.</v>
          </cell>
          <cell r="C7090" t="str">
            <v>Orchidaceae</v>
          </cell>
          <cell r="D7090" t="str">
            <v>Octomeria</v>
          </cell>
          <cell r="E7090" t="str">
            <v>spathulata</v>
          </cell>
          <cell r="F7090" t="str">
            <v>Rchb.f.</v>
          </cell>
          <cell r="G7090" t="str">
            <v>-</v>
          </cell>
        </row>
        <row r="7091">
          <cell r="A7091">
            <v>254171109</v>
          </cell>
          <cell r="B7091" t="str">
            <v>Octomeria taracuana Schltr.</v>
          </cell>
          <cell r="C7091" t="str">
            <v>Orchidaceae</v>
          </cell>
          <cell r="D7091" t="str">
            <v>Octomeria</v>
          </cell>
          <cell r="E7091" t="str">
            <v>taracuana</v>
          </cell>
          <cell r="F7091" t="str">
            <v>Schltr.</v>
          </cell>
          <cell r="G7091" t="str">
            <v>-</v>
          </cell>
        </row>
        <row r="7092">
          <cell r="A7092">
            <v>254171110</v>
          </cell>
          <cell r="B7092" t="str">
            <v>Octomeria tridentata Lindl.</v>
          </cell>
          <cell r="C7092" t="str">
            <v>Orchidaceae</v>
          </cell>
          <cell r="D7092" t="str">
            <v>Octomeria</v>
          </cell>
          <cell r="E7092" t="str">
            <v>tridentata</v>
          </cell>
          <cell r="F7092" t="str">
            <v>Lindl.</v>
          </cell>
          <cell r="G7092" t="str">
            <v>-</v>
          </cell>
        </row>
        <row r="7093">
          <cell r="A7093">
            <v>254171111</v>
          </cell>
          <cell r="B7093" t="str">
            <v>Octomeria yauaperyensis Barb.Rodr.</v>
          </cell>
          <cell r="C7093" t="str">
            <v>Orchidaceae</v>
          </cell>
          <cell r="D7093" t="str">
            <v>Octomeria</v>
          </cell>
          <cell r="E7093" t="str">
            <v>yauaperyensis</v>
          </cell>
          <cell r="F7093" t="str">
            <v>Barb.Rodr.</v>
          </cell>
          <cell r="G7093" t="str">
            <v>-</v>
          </cell>
        </row>
        <row r="7094">
          <cell r="A7094">
            <v>254172100</v>
          </cell>
          <cell r="B7094" t="str">
            <v>Odontoglossum sp.</v>
          </cell>
          <cell r="C7094" t="str">
            <v>Orchidaceae</v>
          </cell>
          <cell r="D7094" t="str">
            <v>Odontoglossum</v>
          </cell>
          <cell r="E7094" t="str">
            <v>sp.</v>
          </cell>
          <cell r="F7094" t="str">
            <v>-</v>
          </cell>
          <cell r="G7094" t="str">
            <v>-</v>
          </cell>
        </row>
        <row r="7095">
          <cell r="A7095">
            <v>254172101</v>
          </cell>
          <cell r="B7095" t="str">
            <v>Odontoglossum tripudians Rchb.f. &amp; Warsz.</v>
          </cell>
          <cell r="C7095" t="str">
            <v>Orchidaceae</v>
          </cell>
          <cell r="D7095" t="str">
            <v>Odontoglossum</v>
          </cell>
          <cell r="E7095" t="str">
            <v>tripudians</v>
          </cell>
          <cell r="F7095" t="str">
            <v>Rchb.f. &amp; Warsz.</v>
          </cell>
          <cell r="G7095" t="str">
            <v>-</v>
          </cell>
        </row>
        <row r="7096">
          <cell r="A7096">
            <v>254173100</v>
          </cell>
          <cell r="B7096" t="str">
            <v>Oeceoclades maculata (Lindl.) Lindl.</v>
          </cell>
          <cell r="C7096" t="str">
            <v>Orchidaceae</v>
          </cell>
          <cell r="D7096" t="str">
            <v>Oeceoclades</v>
          </cell>
          <cell r="E7096" t="str">
            <v>maculata</v>
          </cell>
          <cell r="F7096" t="str">
            <v>(Lindl.) Lindl.</v>
          </cell>
          <cell r="G7096" t="str">
            <v>Parasita</v>
          </cell>
        </row>
        <row r="7097">
          <cell r="A7097">
            <v>254174100</v>
          </cell>
          <cell r="B7097" t="str">
            <v>Oliveriana lehmannii Garay</v>
          </cell>
          <cell r="C7097" t="str">
            <v>Orchidaceae</v>
          </cell>
          <cell r="D7097" t="str">
            <v>Oliveriana</v>
          </cell>
          <cell r="E7097" t="str">
            <v>lehmannii</v>
          </cell>
          <cell r="F7097" t="str">
            <v>Garay</v>
          </cell>
          <cell r="G7097" t="str">
            <v>-</v>
          </cell>
        </row>
        <row r="7098">
          <cell r="A7098">
            <v>254175100</v>
          </cell>
          <cell r="B7098" t="str">
            <v>Oncidium sp.</v>
          </cell>
          <cell r="C7098" t="str">
            <v>Orchidaceae</v>
          </cell>
          <cell r="D7098" t="str">
            <v>Oncidium</v>
          </cell>
          <cell r="E7098" t="str">
            <v>sp.</v>
          </cell>
          <cell r="F7098" t="str">
            <v>-</v>
          </cell>
          <cell r="G7098" t="str">
            <v>-</v>
          </cell>
        </row>
        <row r="7099">
          <cell r="A7099">
            <v>254175101</v>
          </cell>
          <cell r="B7099" t="str">
            <v>Oncidium baueri Lindl.</v>
          </cell>
          <cell r="C7099" t="str">
            <v>Orchidaceae</v>
          </cell>
          <cell r="D7099" t="str">
            <v>Oncidium</v>
          </cell>
          <cell r="E7099" t="str">
            <v>baueri</v>
          </cell>
          <cell r="F7099" t="str">
            <v>Lindl.</v>
          </cell>
          <cell r="G7099" t="str">
            <v>-</v>
          </cell>
        </row>
        <row r="7100">
          <cell r="A7100">
            <v>254176100</v>
          </cell>
          <cell r="B7100" t="str">
            <v>Orleanesia sp.</v>
          </cell>
          <cell r="C7100" t="str">
            <v>Orchidaceae</v>
          </cell>
          <cell r="D7100" t="str">
            <v>Orleanesia</v>
          </cell>
          <cell r="E7100" t="str">
            <v>sp.</v>
          </cell>
          <cell r="F7100" t="str">
            <v>-</v>
          </cell>
          <cell r="G7100" t="str">
            <v>-</v>
          </cell>
        </row>
        <row r="7101">
          <cell r="A7101">
            <v>254176101</v>
          </cell>
          <cell r="B7101" t="str">
            <v>Orleanesia maculata Garay</v>
          </cell>
          <cell r="C7101" t="str">
            <v>Orchidaceae</v>
          </cell>
          <cell r="D7101" t="str">
            <v>Orleanesia</v>
          </cell>
          <cell r="E7101" t="str">
            <v>maculata</v>
          </cell>
          <cell r="F7101" t="str">
            <v>Garay</v>
          </cell>
          <cell r="G7101" t="str">
            <v>-</v>
          </cell>
        </row>
        <row r="7102">
          <cell r="A7102">
            <v>254176102</v>
          </cell>
          <cell r="B7102" t="str">
            <v>Orleanesia yauaperyensis (Schltr.) Barb.Rodr.</v>
          </cell>
          <cell r="C7102" t="str">
            <v>Orchidaceae</v>
          </cell>
          <cell r="D7102" t="str">
            <v>Orleanesia</v>
          </cell>
          <cell r="E7102" t="str">
            <v>yauaperyensis</v>
          </cell>
          <cell r="F7102" t="str">
            <v>(Schltr.) Barb.Rodr.</v>
          </cell>
          <cell r="G7102" t="str">
            <v>-</v>
          </cell>
        </row>
        <row r="7103">
          <cell r="A7103">
            <v>254177100</v>
          </cell>
          <cell r="B7103" t="str">
            <v>Ornithidium sp.</v>
          </cell>
          <cell r="C7103" t="str">
            <v>Orchidaceae</v>
          </cell>
          <cell r="D7103" t="str">
            <v>Ornithidium</v>
          </cell>
          <cell r="E7103" t="str">
            <v>sp.</v>
          </cell>
          <cell r="F7103" t="str">
            <v>-</v>
          </cell>
          <cell r="G7103" t="str">
            <v>-</v>
          </cell>
        </row>
        <row r="7104">
          <cell r="A7104">
            <v>254177101</v>
          </cell>
          <cell r="B7104" t="str">
            <v>Ornithidium affine (Poepp. &amp; Endl.) M.A.Blanco &amp; Ojeda</v>
          </cell>
          <cell r="C7104" t="str">
            <v>Orchidaceae</v>
          </cell>
          <cell r="D7104" t="str">
            <v>Ornithidium</v>
          </cell>
          <cell r="E7104" t="str">
            <v>affine</v>
          </cell>
          <cell r="F7104" t="str">
            <v>(Poepp. &amp; Endl.) M.A.Blanco &amp; Ojeda</v>
          </cell>
          <cell r="G7104" t="str">
            <v>-</v>
          </cell>
        </row>
        <row r="7105">
          <cell r="A7105">
            <v>254177102</v>
          </cell>
          <cell r="B7105" t="str">
            <v>Ornithidium aureum Poepp. &amp; Endl.</v>
          </cell>
          <cell r="C7105" t="str">
            <v>Orchidaceae</v>
          </cell>
          <cell r="D7105" t="str">
            <v>Ornithidium</v>
          </cell>
          <cell r="E7105" t="str">
            <v>aureum</v>
          </cell>
          <cell r="F7105" t="str">
            <v>Poepp. &amp; Endl.</v>
          </cell>
          <cell r="G7105" t="str">
            <v>-</v>
          </cell>
        </row>
        <row r="7106">
          <cell r="A7106">
            <v>254178100</v>
          </cell>
          <cell r="B7106" t="str">
            <v>Ornithocephalus sp.</v>
          </cell>
          <cell r="C7106" t="str">
            <v>Orchidaceae</v>
          </cell>
          <cell r="D7106" t="str">
            <v>Ornithocephalus</v>
          </cell>
          <cell r="E7106" t="str">
            <v>sp.</v>
          </cell>
          <cell r="F7106" t="str">
            <v>-</v>
          </cell>
          <cell r="G7106" t="str">
            <v>-</v>
          </cell>
        </row>
        <row r="7107">
          <cell r="A7107">
            <v>254178101</v>
          </cell>
          <cell r="B7107" t="str">
            <v>Ornithocephalus brachyceras G.A.Romero &amp; Carnevali</v>
          </cell>
          <cell r="C7107" t="str">
            <v>Orchidaceae</v>
          </cell>
          <cell r="D7107" t="str">
            <v>Ornithocephalus</v>
          </cell>
          <cell r="E7107" t="str">
            <v>brachyceras</v>
          </cell>
          <cell r="F7107" t="str">
            <v>G.A.Romero &amp; Carnevali</v>
          </cell>
          <cell r="G7107" t="str">
            <v>-</v>
          </cell>
        </row>
        <row r="7108">
          <cell r="A7108">
            <v>254179100</v>
          </cell>
          <cell r="B7108" t="str">
            <v>Otoglossum sp.</v>
          </cell>
          <cell r="C7108" t="str">
            <v>Orchidaceae</v>
          </cell>
          <cell r="D7108" t="str">
            <v>Otoglossum</v>
          </cell>
          <cell r="E7108" t="str">
            <v>sp.</v>
          </cell>
          <cell r="F7108" t="str">
            <v>-</v>
          </cell>
          <cell r="G7108" t="str">
            <v>-</v>
          </cell>
        </row>
        <row r="7109">
          <cell r="A7109">
            <v>254179101</v>
          </cell>
          <cell r="B7109" t="str">
            <v>Otoglossum globuliferum (Kunth) N.H.Williams &amp; M.W.Chase</v>
          </cell>
          <cell r="C7109" t="str">
            <v>Orchidaceae</v>
          </cell>
          <cell r="D7109" t="str">
            <v>Otoglossum</v>
          </cell>
          <cell r="E7109" t="str">
            <v>globuliferum</v>
          </cell>
          <cell r="F7109" t="str">
            <v>(Kunth) N.H.Williams &amp; M.W.Chase</v>
          </cell>
          <cell r="G7109" t="str">
            <v>-</v>
          </cell>
        </row>
        <row r="7110">
          <cell r="A7110">
            <v>254179102</v>
          </cell>
          <cell r="B7110" t="str">
            <v>Otoglossum serpens (Lindl.) N.H.Williams &amp; M.W.Chase</v>
          </cell>
          <cell r="C7110" t="str">
            <v>Orchidaceae</v>
          </cell>
          <cell r="D7110" t="str">
            <v>Otoglossum</v>
          </cell>
          <cell r="E7110" t="str">
            <v>serpens</v>
          </cell>
          <cell r="F7110" t="str">
            <v>(Lindl.) N.H.Williams &amp; M.W.Chase</v>
          </cell>
          <cell r="G7110" t="str">
            <v>-</v>
          </cell>
        </row>
        <row r="7111">
          <cell r="A7111">
            <v>254180100</v>
          </cell>
          <cell r="B7111" t="str">
            <v>Otostylis sp.</v>
          </cell>
          <cell r="C7111" t="str">
            <v>Orchidaceae</v>
          </cell>
          <cell r="D7111" t="str">
            <v>Otostylis</v>
          </cell>
          <cell r="E7111" t="str">
            <v>sp.</v>
          </cell>
          <cell r="F7111" t="str">
            <v>-</v>
          </cell>
          <cell r="G7111" t="str">
            <v>-</v>
          </cell>
        </row>
        <row r="7112">
          <cell r="A7112">
            <v>254180101</v>
          </cell>
          <cell r="B7112" t="str">
            <v>Otostylis brachystalix (Rchb.f.) Schltr.</v>
          </cell>
          <cell r="C7112" t="str">
            <v>Orchidaceae</v>
          </cell>
          <cell r="D7112" t="str">
            <v>Otostylis</v>
          </cell>
          <cell r="E7112" t="str">
            <v>brachystalix</v>
          </cell>
          <cell r="F7112" t="str">
            <v>(Rchb.f.) Schltr.</v>
          </cell>
          <cell r="G7112" t="str">
            <v>-</v>
          </cell>
        </row>
        <row r="7113">
          <cell r="A7113">
            <v>254180102</v>
          </cell>
          <cell r="B7113" t="str">
            <v>Otostylis lepida (Linden &amp; Rchb.f.) Schltr.</v>
          </cell>
          <cell r="C7113" t="str">
            <v>Orchidaceae</v>
          </cell>
          <cell r="D7113" t="str">
            <v>Otostylis</v>
          </cell>
          <cell r="E7113" t="str">
            <v>lepida</v>
          </cell>
          <cell r="F7113" t="str">
            <v>(Linden &amp; Rchb.f.) Schltr.</v>
          </cell>
          <cell r="G7113" t="str">
            <v>-</v>
          </cell>
        </row>
        <row r="7114">
          <cell r="A7114">
            <v>254181100</v>
          </cell>
          <cell r="B7114" t="str">
            <v>Palmorchis sp.</v>
          </cell>
          <cell r="C7114" t="str">
            <v>Orchidaceae</v>
          </cell>
          <cell r="D7114" t="str">
            <v>Palmorchis</v>
          </cell>
          <cell r="E7114" t="str">
            <v>sp.</v>
          </cell>
          <cell r="F7114" t="str">
            <v>-</v>
          </cell>
          <cell r="G7114" t="str">
            <v>-</v>
          </cell>
        </row>
        <row r="7115">
          <cell r="A7115">
            <v>254181101</v>
          </cell>
          <cell r="B7115" t="str">
            <v>Palmorchis puber (Cogn.) Garay</v>
          </cell>
          <cell r="C7115" t="str">
            <v>Orchidaceae</v>
          </cell>
          <cell r="D7115" t="str">
            <v>Palmorchis</v>
          </cell>
          <cell r="E7115" t="str">
            <v>puber</v>
          </cell>
          <cell r="F7115" t="str">
            <v>(Cogn.) Garay</v>
          </cell>
          <cell r="G7115" t="str">
            <v>-</v>
          </cell>
        </row>
        <row r="7116">
          <cell r="A7116">
            <v>254181102</v>
          </cell>
          <cell r="B7116" t="str">
            <v>Palmorchis sobralioides Barb.Rodr.</v>
          </cell>
          <cell r="C7116" t="str">
            <v>Orchidaceae</v>
          </cell>
          <cell r="D7116" t="str">
            <v>Palmorchis</v>
          </cell>
          <cell r="E7116" t="str">
            <v>sobralioides</v>
          </cell>
          <cell r="F7116" t="str">
            <v>Barb.Rodr.</v>
          </cell>
          <cell r="G7116" t="str">
            <v>-</v>
          </cell>
        </row>
        <row r="7117">
          <cell r="A7117">
            <v>254182100</v>
          </cell>
          <cell r="B7117" t="str">
            <v>Paphinia sp.</v>
          </cell>
          <cell r="C7117" t="str">
            <v>Orchidaceae</v>
          </cell>
          <cell r="D7117" t="str">
            <v>Paphinia</v>
          </cell>
          <cell r="E7117" t="str">
            <v>sp.</v>
          </cell>
          <cell r="F7117" t="str">
            <v>-</v>
          </cell>
          <cell r="G7117" t="str">
            <v>-</v>
          </cell>
        </row>
        <row r="7118">
          <cell r="A7118">
            <v>254182101</v>
          </cell>
          <cell r="B7118" t="str">
            <v>Paphinia cristata (Lindl.) Lindl.</v>
          </cell>
          <cell r="C7118" t="str">
            <v>Orchidaceae</v>
          </cell>
          <cell r="D7118" t="str">
            <v>Paphinia</v>
          </cell>
          <cell r="E7118" t="str">
            <v>cristata</v>
          </cell>
          <cell r="F7118" t="str">
            <v>(Lindl.) Lindl.</v>
          </cell>
          <cell r="G7118" t="str">
            <v>-</v>
          </cell>
        </row>
        <row r="7119">
          <cell r="A7119">
            <v>254182102</v>
          </cell>
          <cell r="B7119" t="str">
            <v>Paphinia lindeniana Rchb.f.</v>
          </cell>
          <cell r="C7119" t="str">
            <v>Orchidaceae</v>
          </cell>
          <cell r="D7119" t="str">
            <v>Paphinia</v>
          </cell>
          <cell r="E7119" t="str">
            <v>lindeniana</v>
          </cell>
          <cell r="F7119" t="str">
            <v>Rchb.f.</v>
          </cell>
          <cell r="G7119" t="str">
            <v>-</v>
          </cell>
        </row>
        <row r="7120">
          <cell r="A7120">
            <v>254183100</v>
          </cell>
          <cell r="B7120" t="str">
            <v>Pelexia callifera (C.Schweinf.) Garay</v>
          </cell>
          <cell r="C7120" t="str">
            <v>Orchidaceae</v>
          </cell>
          <cell r="D7120" t="str">
            <v>Pelexia</v>
          </cell>
          <cell r="E7120" t="str">
            <v>callifera</v>
          </cell>
          <cell r="F7120" t="str">
            <v>(C.Schweinf.) Garay</v>
          </cell>
          <cell r="G7120" t="str">
            <v>-</v>
          </cell>
        </row>
        <row r="7121">
          <cell r="A7121">
            <v>254184100</v>
          </cell>
          <cell r="B7121" t="str">
            <v>Pityphyllum laricinum (Kraenzl.) Schltr.</v>
          </cell>
          <cell r="C7121" t="str">
            <v>Orchidaceae</v>
          </cell>
          <cell r="D7121" t="str">
            <v>Pityphyllum</v>
          </cell>
          <cell r="E7121" t="str">
            <v>laricinum</v>
          </cell>
          <cell r="F7121" t="str">
            <v>(Kraenzl.) Schltr.</v>
          </cell>
          <cell r="G7121" t="str">
            <v>Barbachita</v>
          </cell>
        </row>
        <row r="7122">
          <cell r="A7122">
            <v>254185100</v>
          </cell>
          <cell r="B7122" t="str">
            <v>Platystele sp.</v>
          </cell>
          <cell r="C7122" t="str">
            <v>Orchidaceae</v>
          </cell>
          <cell r="D7122" t="str">
            <v>Platystele</v>
          </cell>
          <cell r="E7122" t="str">
            <v>sp.</v>
          </cell>
          <cell r="F7122" t="str">
            <v>-</v>
          </cell>
          <cell r="G7122" t="str">
            <v>-</v>
          </cell>
        </row>
        <row r="7123">
          <cell r="A7123">
            <v>254185101</v>
          </cell>
          <cell r="B7123" t="str">
            <v>Platystele alucitae Luer</v>
          </cell>
          <cell r="C7123" t="str">
            <v>Orchidaceae</v>
          </cell>
          <cell r="D7123" t="str">
            <v>Platystele</v>
          </cell>
          <cell r="E7123" t="str">
            <v>alucitae</v>
          </cell>
          <cell r="F7123" t="str">
            <v>Luer</v>
          </cell>
          <cell r="G7123" t="str">
            <v>-</v>
          </cell>
        </row>
        <row r="7124">
          <cell r="A7124">
            <v>254185102</v>
          </cell>
          <cell r="B7124" t="str">
            <v>Platystele gyroglossa Luer</v>
          </cell>
          <cell r="C7124" t="str">
            <v>Orchidaceae</v>
          </cell>
          <cell r="D7124" t="str">
            <v>Platystele</v>
          </cell>
          <cell r="E7124" t="str">
            <v>gyroglossa</v>
          </cell>
          <cell r="F7124" t="str">
            <v>Luer</v>
          </cell>
          <cell r="G7124" t="str">
            <v>-</v>
          </cell>
        </row>
        <row r="7125">
          <cell r="A7125">
            <v>254186100</v>
          </cell>
          <cell r="B7125" t="str">
            <v>Pleurothallis sp.</v>
          </cell>
          <cell r="C7125" t="str">
            <v>Orchidaceae</v>
          </cell>
          <cell r="D7125" t="str">
            <v>Pleurothallis</v>
          </cell>
          <cell r="E7125" t="str">
            <v>sp.</v>
          </cell>
          <cell r="F7125" t="str">
            <v>-</v>
          </cell>
          <cell r="G7125" t="str">
            <v>-</v>
          </cell>
        </row>
        <row r="7126">
          <cell r="A7126">
            <v>254186101</v>
          </cell>
          <cell r="B7126" t="str">
            <v>Pleurothallis alvaroi Luer &amp; R.Escobar</v>
          </cell>
          <cell r="C7126" t="str">
            <v>Orchidaceae</v>
          </cell>
          <cell r="D7126" t="str">
            <v>Pleurothallis</v>
          </cell>
          <cell r="E7126" t="str">
            <v>alvaroi</v>
          </cell>
          <cell r="F7126" t="str">
            <v>Luer &amp; R.Escobar</v>
          </cell>
          <cell r="G7126" t="str">
            <v>-</v>
          </cell>
        </row>
        <row r="7127">
          <cell r="A7127">
            <v>254186102</v>
          </cell>
          <cell r="B7127" t="str">
            <v>Pleurothallis gigas Luer &amp; R.Escobar</v>
          </cell>
          <cell r="C7127" t="str">
            <v>Orchidaceae</v>
          </cell>
          <cell r="D7127" t="str">
            <v>Pleurothallis</v>
          </cell>
          <cell r="E7127" t="str">
            <v>gigas</v>
          </cell>
          <cell r="F7127" t="str">
            <v>Luer &amp; R.Escobar</v>
          </cell>
          <cell r="G7127" t="str">
            <v>-</v>
          </cell>
        </row>
        <row r="7128">
          <cell r="A7128">
            <v>254186103</v>
          </cell>
          <cell r="B7128" t="str">
            <v>Pleurothallis glossopogon Rchb.f.</v>
          </cell>
          <cell r="C7128" t="str">
            <v>Orchidaceae</v>
          </cell>
          <cell r="D7128" t="str">
            <v>Pleurothallis</v>
          </cell>
          <cell r="E7128" t="str">
            <v>glossopogon</v>
          </cell>
          <cell r="F7128" t="str">
            <v>Rchb.f.</v>
          </cell>
          <cell r="G7128" t="str">
            <v>-</v>
          </cell>
        </row>
        <row r="7129">
          <cell r="A7129">
            <v>254186104</v>
          </cell>
          <cell r="B7129" t="str">
            <v>Pleurothallis hippocrepica Luer &amp; R.Escobar</v>
          </cell>
          <cell r="C7129" t="str">
            <v>Orchidaceae</v>
          </cell>
          <cell r="D7129" t="str">
            <v>Pleurothallis</v>
          </cell>
          <cell r="E7129" t="str">
            <v>hippocrepica</v>
          </cell>
          <cell r="F7129" t="str">
            <v>Luer &amp; R.Escobar</v>
          </cell>
          <cell r="G7129" t="str">
            <v>-</v>
          </cell>
        </row>
        <row r="7130">
          <cell r="A7130">
            <v>254186105</v>
          </cell>
          <cell r="B7130" t="str">
            <v>Pleurothallis kerrii Braga</v>
          </cell>
          <cell r="C7130" t="str">
            <v>Orchidaceae</v>
          </cell>
          <cell r="D7130" t="str">
            <v>Pleurothallis</v>
          </cell>
          <cell r="E7130" t="str">
            <v>kerrii</v>
          </cell>
          <cell r="F7130" t="str">
            <v>Braga</v>
          </cell>
          <cell r="G7130" t="str">
            <v>-</v>
          </cell>
        </row>
        <row r="7131">
          <cell r="A7131">
            <v>254186106</v>
          </cell>
          <cell r="B7131" t="str">
            <v>Pleurothallis mentosa Cogn.</v>
          </cell>
          <cell r="C7131" t="str">
            <v>Orchidaceae</v>
          </cell>
          <cell r="D7131" t="str">
            <v>Pleurothallis</v>
          </cell>
          <cell r="E7131" t="str">
            <v>mentosa</v>
          </cell>
          <cell r="F7131" t="str">
            <v>Cogn.</v>
          </cell>
          <cell r="G7131" t="str">
            <v>-</v>
          </cell>
        </row>
        <row r="7132">
          <cell r="A7132">
            <v>254186107</v>
          </cell>
          <cell r="B7132" t="str">
            <v>Pleurothallis miqueliana (H.Focke) Lindl.</v>
          </cell>
          <cell r="C7132" t="str">
            <v>Orchidaceae</v>
          </cell>
          <cell r="D7132" t="str">
            <v>Pleurothallis</v>
          </cell>
          <cell r="E7132" t="str">
            <v>miqueliana</v>
          </cell>
          <cell r="F7132" t="str">
            <v>(H.Focke) Lindl.</v>
          </cell>
          <cell r="G7132" t="str">
            <v>-</v>
          </cell>
        </row>
        <row r="7133">
          <cell r="A7133">
            <v>254186108</v>
          </cell>
          <cell r="B7133" t="str">
            <v>Pleurothallis octavioi Luer &amp; R.Escobar</v>
          </cell>
          <cell r="C7133" t="str">
            <v>Orchidaceae</v>
          </cell>
          <cell r="D7133" t="str">
            <v>Pleurothallis</v>
          </cell>
          <cell r="E7133" t="str">
            <v>octavioi</v>
          </cell>
          <cell r="F7133" t="str">
            <v>Luer &amp; R.Escobar</v>
          </cell>
          <cell r="G7133" t="str">
            <v>-</v>
          </cell>
        </row>
        <row r="7134">
          <cell r="A7134">
            <v>254186109</v>
          </cell>
          <cell r="B7134" t="str">
            <v>Pleurothallis ruscifolia (Jacq.) R.Br.</v>
          </cell>
          <cell r="C7134" t="str">
            <v>Orchidaceae</v>
          </cell>
          <cell r="D7134" t="str">
            <v>Pleurothallis</v>
          </cell>
          <cell r="E7134" t="str">
            <v>ruscifolia</v>
          </cell>
          <cell r="F7134" t="str">
            <v>(Jacq.) R.Br.</v>
          </cell>
          <cell r="G7134" t="str">
            <v>-</v>
          </cell>
        </row>
        <row r="7135">
          <cell r="A7135">
            <v>254186110</v>
          </cell>
          <cell r="B7135" t="str">
            <v>Pleurothallis secunda Poepp. &amp; Endl.</v>
          </cell>
          <cell r="C7135" t="str">
            <v>Orchidaceae</v>
          </cell>
          <cell r="D7135" t="str">
            <v>Pleurothallis</v>
          </cell>
          <cell r="E7135" t="str">
            <v>secunda</v>
          </cell>
          <cell r="F7135" t="str">
            <v>Poepp. &amp; Endl.</v>
          </cell>
          <cell r="G7135" t="str">
            <v>-</v>
          </cell>
        </row>
        <row r="7136">
          <cell r="A7136">
            <v>254187100</v>
          </cell>
          <cell r="B7136" t="str">
            <v>Polyotidium huebneri (Mansf.) Garay</v>
          </cell>
          <cell r="C7136" t="str">
            <v>Orchidaceae</v>
          </cell>
          <cell r="D7136" t="str">
            <v>Polyotidium</v>
          </cell>
          <cell r="E7136" t="str">
            <v>huebneri</v>
          </cell>
          <cell r="F7136" t="str">
            <v>(Mansf.) Garay</v>
          </cell>
          <cell r="G7136" t="str">
            <v>-</v>
          </cell>
        </row>
        <row r="7137">
          <cell r="A7137">
            <v>254188100</v>
          </cell>
          <cell r="B7137" t="str">
            <v>Polystachya sp.</v>
          </cell>
          <cell r="C7137" t="str">
            <v>Orchidaceae</v>
          </cell>
          <cell r="D7137" t="str">
            <v>Polystachya</v>
          </cell>
          <cell r="E7137" t="str">
            <v>sp.</v>
          </cell>
          <cell r="F7137" t="str">
            <v>-</v>
          </cell>
          <cell r="G7137" t="str">
            <v>-</v>
          </cell>
        </row>
        <row r="7138">
          <cell r="A7138">
            <v>254188101</v>
          </cell>
          <cell r="B7138" t="str">
            <v>Polystachya concreta (Jacq.) Garay &amp; H.R.Sweet</v>
          </cell>
          <cell r="C7138" t="str">
            <v>Orchidaceae</v>
          </cell>
          <cell r="D7138" t="str">
            <v>Polystachya</v>
          </cell>
          <cell r="E7138" t="str">
            <v>concreta</v>
          </cell>
          <cell r="F7138" t="str">
            <v>(Jacq.) Garay &amp; H.R.Sweet</v>
          </cell>
          <cell r="G7138" t="str">
            <v>-</v>
          </cell>
        </row>
        <row r="7139">
          <cell r="A7139">
            <v>254188102</v>
          </cell>
          <cell r="B7139" t="str">
            <v>Polystachya foliosa (Hook.) Rchb.f.</v>
          </cell>
          <cell r="C7139" t="str">
            <v>Orchidaceae</v>
          </cell>
          <cell r="D7139" t="str">
            <v>Polystachya</v>
          </cell>
          <cell r="E7139" t="str">
            <v>foliosa</v>
          </cell>
          <cell r="F7139" t="str">
            <v>(Hook.) Rchb.f.</v>
          </cell>
          <cell r="G7139" t="str">
            <v>-</v>
          </cell>
        </row>
        <row r="7140">
          <cell r="A7140">
            <v>254188103</v>
          </cell>
          <cell r="B7140" t="str">
            <v>Polystachya stenophylla Schltr.</v>
          </cell>
          <cell r="C7140" t="str">
            <v>Orchidaceae</v>
          </cell>
          <cell r="D7140" t="str">
            <v>Polystachya</v>
          </cell>
          <cell r="E7140" t="str">
            <v>stenophylla</v>
          </cell>
          <cell r="F7140" t="str">
            <v>Schltr.</v>
          </cell>
          <cell r="G7140" t="str">
            <v>-</v>
          </cell>
        </row>
        <row r="7141">
          <cell r="A7141">
            <v>254189100</v>
          </cell>
          <cell r="B7141" t="str">
            <v>Prescottia sp.</v>
          </cell>
          <cell r="C7141" t="str">
            <v>Orchidaceae</v>
          </cell>
          <cell r="D7141" t="str">
            <v>Prescottia</v>
          </cell>
          <cell r="E7141" t="str">
            <v>sp.</v>
          </cell>
          <cell r="F7141" t="str">
            <v>-</v>
          </cell>
          <cell r="G7141" t="str">
            <v>-</v>
          </cell>
        </row>
        <row r="7142">
          <cell r="A7142">
            <v>254189101</v>
          </cell>
          <cell r="B7142" t="str">
            <v>Prescottia cordifolia Rchb.f.</v>
          </cell>
          <cell r="C7142" t="str">
            <v>Orchidaceae</v>
          </cell>
          <cell r="D7142" t="str">
            <v>Prescottia</v>
          </cell>
          <cell r="E7142" t="str">
            <v>cordifolia</v>
          </cell>
          <cell r="F7142" t="str">
            <v>Rchb.f.</v>
          </cell>
          <cell r="G7142" t="str">
            <v>-</v>
          </cell>
        </row>
        <row r="7143">
          <cell r="A7143">
            <v>254189102</v>
          </cell>
          <cell r="B7143" t="str">
            <v>Prescottia stachyodes (Sw.) Lindl.</v>
          </cell>
          <cell r="C7143" t="str">
            <v>Orchidaceae</v>
          </cell>
          <cell r="D7143" t="str">
            <v>Prescottia</v>
          </cell>
          <cell r="E7143" t="str">
            <v>stachyodes</v>
          </cell>
          <cell r="F7143" t="str">
            <v>(Sw.) Lindl.</v>
          </cell>
          <cell r="G7143" t="str">
            <v>-</v>
          </cell>
        </row>
        <row r="7144">
          <cell r="A7144">
            <v>254190100</v>
          </cell>
          <cell r="B7144" t="str">
            <v>Prosthechea sp.</v>
          </cell>
          <cell r="C7144" t="str">
            <v>Orchidaceae</v>
          </cell>
          <cell r="D7144" t="str">
            <v>Prosthechea</v>
          </cell>
          <cell r="E7144" t="str">
            <v>sp.</v>
          </cell>
          <cell r="F7144" t="str">
            <v>-</v>
          </cell>
          <cell r="G7144" t="str">
            <v>-</v>
          </cell>
        </row>
        <row r="7145">
          <cell r="A7145">
            <v>254190101</v>
          </cell>
          <cell r="B7145" t="str">
            <v>Prosthechea aemula (Lindl.) W.E.Higgins</v>
          </cell>
          <cell r="C7145" t="str">
            <v>Orchidaceae</v>
          </cell>
          <cell r="D7145" t="str">
            <v>Prosthechea</v>
          </cell>
          <cell r="E7145" t="str">
            <v>aemula</v>
          </cell>
          <cell r="F7145" t="str">
            <v>(Lindl.) W.E.Higgins</v>
          </cell>
          <cell r="G7145" t="str">
            <v>-</v>
          </cell>
        </row>
        <row r="7146">
          <cell r="A7146">
            <v>254190102</v>
          </cell>
          <cell r="B7146" t="str">
            <v>Prosthechea crassilabia (Poepp. &amp; Endl.) Carnevali &amp; I.Ramírez</v>
          </cell>
          <cell r="C7146" t="str">
            <v>Orchidaceae</v>
          </cell>
          <cell r="D7146" t="str">
            <v>Prosthechea</v>
          </cell>
          <cell r="E7146" t="str">
            <v>crassilabia</v>
          </cell>
          <cell r="F7146" t="str">
            <v>(Poepp. &amp; Endl.) Carnevali &amp; I.Ramírez</v>
          </cell>
          <cell r="G7146" t="str">
            <v>-</v>
          </cell>
        </row>
        <row r="7147">
          <cell r="A7147">
            <v>254190103</v>
          </cell>
          <cell r="B7147" t="str">
            <v>Prosthechea vespa (Vell.) W.E.Higgins</v>
          </cell>
          <cell r="C7147" t="str">
            <v>Orchidaceae</v>
          </cell>
          <cell r="D7147" t="str">
            <v>Prosthechea</v>
          </cell>
          <cell r="E7147" t="str">
            <v>vespa</v>
          </cell>
          <cell r="F7147" t="str">
            <v>(Vell.) W.E.Higgins</v>
          </cell>
          <cell r="G7147" t="str">
            <v>-</v>
          </cell>
        </row>
        <row r="7148">
          <cell r="A7148">
            <v>254191100</v>
          </cell>
          <cell r="B7148" t="str">
            <v>Psilochilus sp.</v>
          </cell>
          <cell r="C7148" t="str">
            <v>Orchidaceae</v>
          </cell>
          <cell r="D7148" t="str">
            <v>Psilochilus</v>
          </cell>
          <cell r="E7148" t="str">
            <v>sp.</v>
          </cell>
          <cell r="F7148" t="str">
            <v>-</v>
          </cell>
          <cell r="G7148" t="str">
            <v>-</v>
          </cell>
        </row>
        <row r="7149">
          <cell r="A7149">
            <v>254191101</v>
          </cell>
          <cell r="B7149" t="str">
            <v>Psilochilus macrophyllus (Lindl.) Ames</v>
          </cell>
          <cell r="C7149" t="str">
            <v>Orchidaceae</v>
          </cell>
          <cell r="D7149" t="str">
            <v>Psilochilus</v>
          </cell>
          <cell r="E7149" t="str">
            <v>macrophyllus</v>
          </cell>
          <cell r="F7149" t="str">
            <v>(Lindl.) Ames</v>
          </cell>
          <cell r="G7149" t="str">
            <v>-</v>
          </cell>
        </row>
        <row r="7150">
          <cell r="A7150">
            <v>254192100</v>
          </cell>
          <cell r="B7150" t="str">
            <v>Psygmorchis sp.</v>
          </cell>
          <cell r="C7150" t="str">
            <v>Orchidaceae</v>
          </cell>
          <cell r="D7150" t="str">
            <v>Psygmorchis</v>
          </cell>
          <cell r="E7150" t="str">
            <v>sp.</v>
          </cell>
          <cell r="F7150" t="str">
            <v>-</v>
          </cell>
          <cell r="G7150" t="str">
            <v>-</v>
          </cell>
        </row>
        <row r="7151">
          <cell r="A7151">
            <v>254193100</v>
          </cell>
          <cell r="B7151" t="str">
            <v>Rodriguezia sp.</v>
          </cell>
          <cell r="C7151" t="str">
            <v>Orchidaceae</v>
          </cell>
          <cell r="D7151" t="str">
            <v>Rodriguezia</v>
          </cell>
          <cell r="E7151" t="str">
            <v>sp.</v>
          </cell>
          <cell r="F7151" t="str">
            <v>-</v>
          </cell>
          <cell r="G7151" t="str">
            <v>-</v>
          </cell>
        </row>
        <row r="7152">
          <cell r="A7152">
            <v>254193101</v>
          </cell>
          <cell r="B7152" t="str">
            <v>Rodriguezia arevaloi Schltr.</v>
          </cell>
          <cell r="C7152" t="str">
            <v>Orchidaceae</v>
          </cell>
          <cell r="D7152" t="str">
            <v>Rodriguezia</v>
          </cell>
          <cell r="E7152" t="str">
            <v>arevaloi</v>
          </cell>
          <cell r="F7152" t="str">
            <v>Schltr.</v>
          </cell>
          <cell r="G7152" t="str">
            <v>-</v>
          </cell>
        </row>
        <row r="7153">
          <cell r="A7153">
            <v>254193102</v>
          </cell>
          <cell r="B7153" t="str">
            <v>Rodriguezia granadensis Rchb.f.</v>
          </cell>
          <cell r="C7153" t="str">
            <v>Orchidaceae</v>
          </cell>
          <cell r="D7153" t="str">
            <v>Rodriguezia</v>
          </cell>
          <cell r="E7153" t="str">
            <v>granadensis</v>
          </cell>
          <cell r="F7153" t="str">
            <v>Rchb.f.</v>
          </cell>
          <cell r="G7153" t="str">
            <v>-</v>
          </cell>
        </row>
        <row r="7154">
          <cell r="A7154">
            <v>254193103</v>
          </cell>
          <cell r="B7154" t="str">
            <v>Rodriguezia lanceolata Ruiz &amp; Pav.</v>
          </cell>
          <cell r="C7154" t="str">
            <v>Orchidaceae</v>
          </cell>
          <cell r="D7154" t="str">
            <v>Rodriguezia</v>
          </cell>
          <cell r="E7154" t="str">
            <v>lanceolata</v>
          </cell>
          <cell r="F7154" t="str">
            <v>Ruiz &amp; Pav.</v>
          </cell>
          <cell r="G7154" t="str">
            <v>-</v>
          </cell>
        </row>
        <row r="7155">
          <cell r="A7155">
            <v>254194100</v>
          </cell>
          <cell r="B7155" t="str">
            <v>Rudolfiella aurantiaca (Lindl.) Hoehne</v>
          </cell>
          <cell r="C7155" t="str">
            <v>Orchidaceae</v>
          </cell>
          <cell r="D7155" t="str">
            <v>Rudolfiella</v>
          </cell>
          <cell r="E7155" t="str">
            <v>aurantiaca</v>
          </cell>
          <cell r="F7155" t="str">
            <v>(Lindl.) Hoehne</v>
          </cell>
          <cell r="G7155" t="str">
            <v>-</v>
          </cell>
        </row>
        <row r="7156">
          <cell r="A7156">
            <v>254195100</v>
          </cell>
          <cell r="B7156" t="str">
            <v>Sacoila lanceolata (Aubl.) Garay</v>
          </cell>
          <cell r="C7156" t="str">
            <v>Orchidaceae</v>
          </cell>
          <cell r="D7156" t="str">
            <v>Sacoila</v>
          </cell>
          <cell r="E7156" t="str">
            <v>lanceolata</v>
          </cell>
          <cell r="F7156" t="str">
            <v>(Aubl.) Garay</v>
          </cell>
          <cell r="G7156" t="str">
            <v>-</v>
          </cell>
        </row>
        <row r="7157">
          <cell r="A7157">
            <v>254196100</v>
          </cell>
          <cell r="B7157" t="str">
            <v>Sarcoglottis sp.</v>
          </cell>
          <cell r="C7157" t="str">
            <v>Orchidaceae</v>
          </cell>
          <cell r="D7157" t="str">
            <v>Sarcoglottis</v>
          </cell>
          <cell r="E7157" t="str">
            <v>sp.</v>
          </cell>
          <cell r="F7157" t="str">
            <v>-</v>
          </cell>
          <cell r="G7157" t="str">
            <v>-</v>
          </cell>
        </row>
        <row r="7158">
          <cell r="A7158">
            <v>254196101</v>
          </cell>
          <cell r="B7158" t="str">
            <v>Sarcoglottis acaulis (Sm.) Schltr.</v>
          </cell>
          <cell r="C7158" t="str">
            <v>Orchidaceae</v>
          </cell>
          <cell r="D7158" t="str">
            <v>Sarcoglottis</v>
          </cell>
          <cell r="E7158" t="str">
            <v>acaulis</v>
          </cell>
          <cell r="F7158" t="str">
            <v>(Sm.) Schltr.</v>
          </cell>
          <cell r="G7158" t="str">
            <v>Parasita</v>
          </cell>
        </row>
        <row r="7159">
          <cell r="A7159">
            <v>254197100</v>
          </cell>
          <cell r="B7159" t="str">
            <v>Scaphosepalum sp.</v>
          </cell>
          <cell r="C7159" t="str">
            <v>Orchidaceae</v>
          </cell>
          <cell r="D7159" t="str">
            <v>Scaphosepalum</v>
          </cell>
          <cell r="E7159" t="str">
            <v>sp.</v>
          </cell>
          <cell r="F7159" t="str">
            <v>-</v>
          </cell>
          <cell r="G7159" t="str">
            <v>-</v>
          </cell>
        </row>
        <row r="7160">
          <cell r="A7160">
            <v>254198100</v>
          </cell>
          <cell r="B7160" t="str">
            <v>Scaphyglottis sp.</v>
          </cell>
          <cell r="C7160" t="str">
            <v>Orchidaceae</v>
          </cell>
          <cell r="D7160" t="str">
            <v>Scaphyglottis</v>
          </cell>
          <cell r="E7160" t="str">
            <v>sp.</v>
          </cell>
          <cell r="F7160" t="str">
            <v>-</v>
          </cell>
          <cell r="G7160" t="str">
            <v>Parasita</v>
          </cell>
        </row>
        <row r="7161">
          <cell r="A7161">
            <v>254198101</v>
          </cell>
          <cell r="B7161" t="str">
            <v>Scaphyglottis bidentata (Lindl.) Dressler</v>
          </cell>
          <cell r="C7161" t="str">
            <v>Orchidaceae</v>
          </cell>
          <cell r="D7161" t="str">
            <v>Scaphyglottis</v>
          </cell>
          <cell r="E7161" t="str">
            <v>bidentata</v>
          </cell>
          <cell r="F7161" t="str">
            <v>(Lindl.) Dressler</v>
          </cell>
          <cell r="G7161" t="str">
            <v>-</v>
          </cell>
        </row>
        <row r="7162">
          <cell r="A7162">
            <v>254198102</v>
          </cell>
          <cell r="B7162" t="str">
            <v>Scaphyglottis caquetana Szlach. &amp; Kolan.</v>
          </cell>
          <cell r="C7162" t="str">
            <v>Orchidaceae</v>
          </cell>
          <cell r="D7162" t="str">
            <v>Scaphyglottis</v>
          </cell>
          <cell r="E7162" t="str">
            <v>caquetana</v>
          </cell>
          <cell r="F7162" t="str">
            <v>Szlach. &amp; Kolan.</v>
          </cell>
          <cell r="G7162" t="str">
            <v>-</v>
          </cell>
        </row>
        <row r="7163">
          <cell r="A7163">
            <v>254198103</v>
          </cell>
          <cell r="B7163" t="str">
            <v>Scaphyglottis obtusisepala Szlach. &amp; Kolan.</v>
          </cell>
          <cell r="C7163" t="str">
            <v>Orchidaceae</v>
          </cell>
          <cell r="D7163" t="str">
            <v>Scaphyglottis</v>
          </cell>
          <cell r="E7163" t="str">
            <v>obtusisepala</v>
          </cell>
          <cell r="F7163" t="str">
            <v>Szlach. &amp; Kolan.</v>
          </cell>
          <cell r="G7163" t="str">
            <v>-</v>
          </cell>
        </row>
        <row r="7164">
          <cell r="A7164">
            <v>254198104</v>
          </cell>
          <cell r="B7164" t="str">
            <v>Scaphyglottis prolifera (Sw.) Cogn.</v>
          </cell>
          <cell r="C7164" t="str">
            <v>Orchidaceae</v>
          </cell>
          <cell r="D7164" t="str">
            <v>Scaphyglottis</v>
          </cell>
          <cell r="E7164" t="str">
            <v>prolifera</v>
          </cell>
          <cell r="F7164" t="str">
            <v>(Sw.) Cogn.</v>
          </cell>
          <cell r="G7164" t="str">
            <v>-</v>
          </cell>
        </row>
        <row r="7165">
          <cell r="A7165">
            <v>254198105</v>
          </cell>
          <cell r="B7165" t="str">
            <v>Scaphyglottis sickii Pabst</v>
          </cell>
          <cell r="C7165" t="str">
            <v>Orchidaceae</v>
          </cell>
          <cell r="D7165" t="str">
            <v>Scaphyglottis</v>
          </cell>
          <cell r="E7165" t="str">
            <v>sickii</v>
          </cell>
          <cell r="F7165" t="str">
            <v>Pabst</v>
          </cell>
          <cell r="G7165" t="str">
            <v>-</v>
          </cell>
        </row>
        <row r="7166">
          <cell r="A7166">
            <v>254198106</v>
          </cell>
          <cell r="B7166" t="str">
            <v>Scaphyglottis stellata Lindl.</v>
          </cell>
          <cell r="C7166" t="str">
            <v>Orchidaceae</v>
          </cell>
          <cell r="D7166" t="str">
            <v>Scaphyglottis</v>
          </cell>
          <cell r="E7166" t="str">
            <v>stellata</v>
          </cell>
          <cell r="F7166" t="str">
            <v>Lindl.</v>
          </cell>
          <cell r="G7166" t="str">
            <v>-</v>
          </cell>
        </row>
        <row r="7167">
          <cell r="A7167">
            <v>254199100</v>
          </cell>
          <cell r="B7167" t="str">
            <v>Scuticaria steelei (Hook.) Lindl.</v>
          </cell>
          <cell r="C7167" t="str">
            <v>Orchidaceae</v>
          </cell>
          <cell r="D7167" t="str">
            <v>Scuticaria</v>
          </cell>
          <cell r="E7167" t="str">
            <v>steelei</v>
          </cell>
          <cell r="F7167" t="str">
            <v>(Hook.) Lindl.</v>
          </cell>
          <cell r="G7167" t="str">
            <v>-</v>
          </cell>
        </row>
        <row r="7168">
          <cell r="A7168">
            <v>254200100</v>
          </cell>
          <cell r="B7168" t="str">
            <v>Sertifera sp.</v>
          </cell>
          <cell r="C7168" t="str">
            <v>Orchidaceae</v>
          </cell>
          <cell r="D7168" t="str">
            <v>Sertifera</v>
          </cell>
          <cell r="E7168" t="str">
            <v>sp.</v>
          </cell>
          <cell r="F7168" t="str">
            <v>-</v>
          </cell>
          <cell r="G7168" t="str">
            <v>-</v>
          </cell>
        </row>
        <row r="7169">
          <cell r="A7169">
            <v>254200101</v>
          </cell>
          <cell r="B7169" t="str">
            <v>Sertifera lehmanniana (Kraenzl.) Garay</v>
          </cell>
          <cell r="C7169" t="str">
            <v>Orchidaceae</v>
          </cell>
          <cell r="D7169" t="str">
            <v>Sertifera</v>
          </cell>
          <cell r="E7169" t="str">
            <v>lehmanniana</v>
          </cell>
          <cell r="F7169" t="str">
            <v>(Kraenzl.) Garay</v>
          </cell>
          <cell r="G7169" t="str">
            <v>-</v>
          </cell>
        </row>
        <row r="7170">
          <cell r="A7170">
            <v>254200102</v>
          </cell>
          <cell r="B7170" t="str">
            <v>Sertifera purpurea Lindl. &amp; Rchb.f.</v>
          </cell>
          <cell r="C7170" t="str">
            <v>Orchidaceae</v>
          </cell>
          <cell r="D7170" t="str">
            <v>Sertifera</v>
          </cell>
          <cell r="E7170" t="str">
            <v>purpurea</v>
          </cell>
          <cell r="F7170" t="str">
            <v>Lindl. &amp; Rchb.f.</v>
          </cell>
          <cell r="G7170" t="str">
            <v>-</v>
          </cell>
        </row>
        <row r="7171">
          <cell r="A7171">
            <v>254201100</v>
          </cell>
          <cell r="B7171" t="str">
            <v>Sigmatostalix sp.</v>
          </cell>
          <cell r="C7171" t="str">
            <v>Orchidaceae</v>
          </cell>
          <cell r="D7171" t="str">
            <v>Sigmatostalix</v>
          </cell>
          <cell r="E7171" t="str">
            <v>sp.</v>
          </cell>
          <cell r="F7171" t="str">
            <v>-</v>
          </cell>
          <cell r="G7171" t="str">
            <v>-</v>
          </cell>
        </row>
        <row r="7172">
          <cell r="A7172">
            <v>254201101</v>
          </cell>
          <cell r="B7172" t="str">
            <v>Sigmatostalix amazonica Schltr.</v>
          </cell>
          <cell r="C7172" t="str">
            <v>Orchidaceae</v>
          </cell>
          <cell r="D7172" t="str">
            <v>Sigmatostalix</v>
          </cell>
          <cell r="E7172" t="str">
            <v>amazonica</v>
          </cell>
          <cell r="F7172" t="str">
            <v>Schltr.</v>
          </cell>
          <cell r="G7172" t="str">
            <v>-</v>
          </cell>
        </row>
        <row r="7173">
          <cell r="A7173">
            <v>254202100</v>
          </cell>
          <cell r="B7173" t="str">
            <v>Sobralia sp.</v>
          </cell>
          <cell r="C7173" t="str">
            <v>Orchidaceae</v>
          </cell>
          <cell r="D7173" t="str">
            <v>Sobralia</v>
          </cell>
          <cell r="E7173" t="str">
            <v>sp.</v>
          </cell>
          <cell r="F7173" t="str">
            <v>-</v>
          </cell>
          <cell r="G7173" t="str">
            <v>-</v>
          </cell>
        </row>
        <row r="7174">
          <cell r="A7174">
            <v>254202101</v>
          </cell>
          <cell r="B7174" t="str">
            <v>Sobralia crocea (Poepp. &amp; Endl.) Rchb.f.</v>
          </cell>
          <cell r="C7174" t="str">
            <v>Orchidaceae</v>
          </cell>
          <cell r="D7174" t="str">
            <v>Sobralia</v>
          </cell>
          <cell r="E7174" t="str">
            <v>crocea</v>
          </cell>
          <cell r="F7174" t="str">
            <v>(Poepp. &amp; Endl.) Rchb.f.</v>
          </cell>
          <cell r="G7174" t="str">
            <v>-</v>
          </cell>
        </row>
        <row r="7175">
          <cell r="A7175">
            <v>254202102</v>
          </cell>
          <cell r="B7175" t="str">
            <v>Sobralia decora Bateman</v>
          </cell>
          <cell r="C7175" t="str">
            <v>Orchidaceae</v>
          </cell>
          <cell r="D7175" t="str">
            <v>Sobralia</v>
          </cell>
          <cell r="E7175" t="str">
            <v>decora</v>
          </cell>
          <cell r="F7175" t="str">
            <v>Bateman</v>
          </cell>
          <cell r="G7175" t="str">
            <v>-</v>
          </cell>
        </row>
        <row r="7176">
          <cell r="A7176">
            <v>254202103</v>
          </cell>
          <cell r="B7176" t="str">
            <v>Sobralia fragrans Lindl.</v>
          </cell>
          <cell r="C7176" t="str">
            <v>Orchidaceae</v>
          </cell>
          <cell r="D7176" t="str">
            <v>Sobralia</v>
          </cell>
          <cell r="E7176" t="str">
            <v>fragrans</v>
          </cell>
          <cell r="F7176" t="str">
            <v>Lindl.</v>
          </cell>
          <cell r="G7176" t="str">
            <v>-</v>
          </cell>
        </row>
        <row r="7177">
          <cell r="A7177">
            <v>254202104</v>
          </cell>
          <cell r="B7177" t="str">
            <v>Sobralia granitica G.A.Romero-Gonzalez &amp; Carnevali</v>
          </cell>
          <cell r="C7177" t="str">
            <v>Orchidaceae</v>
          </cell>
          <cell r="D7177" t="str">
            <v>Sobralia</v>
          </cell>
          <cell r="E7177" t="str">
            <v>granitica</v>
          </cell>
          <cell r="F7177" t="str">
            <v>G.A.Romero-Gonzalez &amp; Carnevali</v>
          </cell>
          <cell r="G7177" t="str">
            <v>-</v>
          </cell>
        </row>
        <row r="7178">
          <cell r="A7178">
            <v>254202105</v>
          </cell>
          <cell r="B7178" t="str">
            <v>Sobralia klotzscheana Rchb.f.</v>
          </cell>
          <cell r="C7178" t="str">
            <v>Orchidaceae</v>
          </cell>
          <cell r="D7178" t="str">
            <v>Sobralia</v>
          </cell>
          <cell r="E7178" t="str">
            <v>klotzscheana</v>
          </cell>
          <cell r="F7178" t="str">
            <v>Rchb.f.</v>
          </cell>
          <cell r="G7178" t="str">
            <v>-</v>
          </cell>
        </row>
        <row r="7179">
          <cell r="A7179">
            <v>254202106</v>
          </cell>
          <cell r="B7179" t="str">
            <v>Sobralia liliastrum Lindl.</v>
          </cell>
          <cell r="C7179" t="str">
            <v>Orchidaceae</v>
          </cell>
          <cell r="D7179" t="str">
            <v>Sobralia</v>
          </cell>
          <cell r="E7179" t="str">
            <v>liliastrum</v>
          </cell>
          <cell r="F7179" t="str">
            <v>Lindl.</v>
          </cell>
          <cell r="G7179" t="str">
            <v>-</v>
          </cell>
        </row>
        <row r="7180">
          <cell r="A7180">
            <v>254202107</v>
          </cell>
          <cell r="B7180" t="str">
            <v>Sobralia macrophylla Rchb.f.</v>
          </cell>
          <cell r="C7180" t="str">
            <v>Orchidaceae</v>
          </cell>
          <cell r="D7180" t="str">
            <v>Sobralia</v>
          </cell>
          <cell r="E7180" t="str">
            <v>macrophylla</v>
          </cell>
          <cell r="F7180" t="str">
            <v>Rchb.f.</v>
          </cell>
          <cell r="G7180" t="str">
            <v>-</v>
          </cell>
        </row>
        <row r="7181">
          <cell r="A7181">
            <v>254202108</v>
          </cell>
          <cell r="B7181" t="str">
            <v>Sobralia rosea Poepp. &amp; Endl.</v>
          </cell>
          <cell r="C7181" t="str">
            <v>Orchidaceae</v>
          </cell>
          <cell r="D7181" t="str">
            <v>Sobralia</v>
          </cell>
          <cell r="E7181" t="str">
            <v>rosea</v>
          </cell>
          <cell r="F7181" t="str">
            <v>Poepp. &amp; Endl.</v>
          </cell>
          <cell r="G7181" t="str">
            <v>-</v>
          </cell>
        </row>
        <row r="7182">
          <cell r="A7182">
            <v>254202109</v>
          </cell>
          <cell r="B7182" t="str">
            <v>Sobralia sessilis Lindl.</v>
          </cell>
          <cell r="C7182" t="str">
            <v>Orchidaceae</v>
          </cell>
          <cell r="D7182" t="str">
            <v>Sobralia</v>
          </cell>
          <cell r="E7182" t="str">
            <v>sessilis</v>
          </cell>
          <cell r="F7182" t="str">
            <v>Lindl.</v>
          </cell>
          <cell r="G7182" t="str">
            <v>-</v>
          </cell>
        </row>
        <row r="7183">
          <cell r="A7183">
            <v>254202110</v>
          </cell>
          <cell r="B7183" t="str">
            <v>Sobralia virginalis Peeters &amp; Cogn.</v>
          </cell>
          <cell r="C7183" t="str">
            <v>Orchidaceae</v>
          </cell>
          <cell r="D7183" t="str">
            <v>Sobralia</v>
          </cell>
          <cell r="E7183" t="str">
            <v>virginalis</v>
          </cell>
          <cell r="F7183" t="str">
            <v>Peeters &amp; Cogn.</v>
          </cell>
          <cell r="G7183" t="str">
            <v>-</v>
          </cell>
        </row>
        <row r="7184">
          <cell r="A7184">
            <v>254203100</v>
          </cell>
          <cell r="B7184" t="str">
            <v>Specklinia sp.</v>
          </cell>
          <cell r="C7184" t="str">
            <v>Orchidaceae</v>
          </cell>
          <cell r="D7184" t="str">
            <v>Specklinia</v>
          </cell>
          <cell r="E7184" t="str">
            <v>sp.</v>
          </cell>
          <cell r="F7184" t="str">
            <v>-</v>
          </cell>
          <cell r="G7184" t="str">
            <v>-</v>
          </cell>
        </row>
        <row r="7185">
          <cell r="A7185">
            <v>254203101</v>
          </cell>
          <cell r="B7185" t="str">
            <v>Specklinia grobyi (Lindl.) F.Barros</v>
          </cell>
          <cell r="C7185" t="str">
            <v>Orchidaceae</v>
          </cell>
          <cell r="D7185" t="str">
            <v>Specklinia</v>
          </cell>
          <cell r="E7185" t="str">
            <v>grobyi</v>
          </cell>
          <cell r="F7185" t="str">
            <v>(Lindl.) F.Barros</v>
          </cell>
          <cell r="G7185" t="str">
            <v>-</v>
          </cell>
        </row>
        <row r="7186">
          <cell r="A7186">
            <v>254203102</v>
          </cell>
          <cell r="B7186" t="str">
            <v>Specklinia picta (Lindl.) Pridgeon &amp; M.W.Chase</v>
          </cell>
          <cell r="C7186" t="str">
            <v>Orchidaceae</v>
          </cell>
          <cell r="D7186" t="str">
            <v>Specklinia</v>
          </cell>
          <cell r="E7186" t="str">
            <v>picta</v>
          </cell>
          <cell r="F7186" t="str">
            <v>(Lindl.) Pridgeon &amp; M.W.Chase</v>
          </cell>
          <cell r="G7186" t="str">
            <v>-</v>
          </cell>
        </row>
        <row r="7187">
          <cell r="A7187">
            <v>254203103</v>
          </cell>
          <cell r="B7187" t="str">
            <v>Specklinia spiculifera (Lindl.) Pridgeon &amp; M.W.Chase</v>
          </cell>
          <cell r="C7187" t="str">
            <v>Orchidaceae</v>
          </cell>
          <cell r="D7187" t="str">
            <v>Specklinia</v>
          </cell>
          <cell r="E7187" t="str">
            <v>spiculifera</v>
          </cell>
          <cell r="F7187" t="str">
            <v>(Lindl.) Pridgeon &amp; M.W.Chase</v>
          </cell>
          <cell r="G7187" t="str">
            <v>-</v>
          </cell>
        </row>
        <row r="7188">
          <cell r="A7188">
            <v>254204100</v>
          </cell>
          <cell r="B7188" t="str">
            <v>Stanhopea sp.</v>
          </cell>
          <cell r="C7188" t="str">
            <v>Orchidaceae</v>
          </cell>
          <cell r="D7188" t="str">
            <v>Stanhopea</v>
          </cell>
          <cell r="E7188" t="str">
            <v>sp.</v>
          </cell>
          <cell r="F7188" t="str">
            <v>-</v>
          </cell>
          <cell r="G7188" t="str">
            <v>-</v>
          </cell>
        </row>
        <row r="7189">
          <cell r="A7189">
            <v>254204101</v>
          </cell>
          <cell r="B7189" t="str">
            <v>Stanhopea candida Barb.Rodr.</v>
          </cell>
          <cell r="C7189" t="str">
            <v>Orchidaceae</v>
          </cell>
          <cell r="D7189" t="str">
            <v>Stanhopea</v>
          </cell>
          <cell r="E7189" t="str">
            <v>candida</v>
          </cell>
          <cell r="F7189" t="str">
            <v>Barb.Rodr.</v>
          </cell>
          <cell r="G7189" t="str">
            <v>-</v>
          </cell>
        </row>
        <row r="7190">
          <cell r="A7190">
            <v>254205100</v>
          </cell>
          <cell r="B7190" t="str">
            <v>Stelis sp.</v>
          </cell>
          <cell r="C7190" t="str">
            <v>Orchidaceae</v>
          </cell>
          <cell r="D7190" t="str">
            <v>Stelis</v>
          </cell>
          <cell r="E7190" t="str">
            <v>sp.</v>
          </cell>
          <cell r="F7190" t="str">
            <v>-</v>
          </cell>
          <cell r="G7190" t="str">
            <v>-</v>
          </cell>
        </row>
        <row r="7191">
          <cell r="A7191">
            <v>254205101</v>
          </cell>
          <cell r="B7191" t="str">
            <v>Stelis aviceps Lindl.</v>
          </cell>
          <cell r="C7191" t="str">
            <v>Orchidaceae</v>
          </cell>
          <cell r="D7191" t="str">
            <v>Stelis</v>
          </cell>
          <cell r="E7191" t="str">
            <v>aviceps</v>
          </cell>
          <cell r="F7191" t="str">
            <v>Lindl.</v>
          </cell>
          <cell r="G7191" t="str">
            <v>-</v>
          </cell>
        </row>
        <row r="7192">
          <cell r="A7192">
            <v>254205102</v>
          </cell>
          <cell r="B7192" t="str">
            <v>Stelis grandiflora Lindl.</v>
          </cell>
          <cell r="C7192" t="str">
            <v>Orchidaceae</v>
          </cell>
          <cell r="D7192" t="str">
            <v>Stelis</v>
          </cell>
          <cell r="E7192" t="str">
            <v>grandiflora</v>
          </cell>
          <cell r="F7192" t="str">
            <v>Lindl.</v>
          </cell>
          <cell r="G7192" t="str">
            <v>-</v>
          </cell>
        </row>
        <row r="7193">
          <cell r="A7193">
            <v>254205103</v>
          </cell>
          <cell r="B7193" t="str">
            <v>Stelis nexipous Garay</v>
          </cell>
          <cell r="C7193" t="str">
            <v>Orchidaceae</v>
          </cell>
          <cell r="D7193" t="str">
            <v>Stelis</v>
          </cell>
          <cell r="E7193" t="str">
            <v>nexipous</v>
          </cell>
          <cell r="F7193" t="str">
            <v>Garay</v>
          </cell>
          <cell r="G7193" t="str">
            <v>-</v>
          </cell>
        </row>
        <row r="7194">
          <cell r="A7194">
            <v>254205104</v>
          </cell>
          <cell r="B7194" t="str">
            <v>Stelis oblonga (Ruiz &amp; Pav.) Willd.</v>
          </cell>
          <cell r="C7194" t="str">
            <v>Orchidaceae</v>
          </cell>
          <cell r="D7194" t="str">
            <v>Stelis</v>
          </cell>
          <cell r="E7194" t="str">
            <v>oblonga</v>
          </cell>
          <cell r="F7194" t="str">
            <v>(Ruiz &amp; Pav.) Willd.</v>
          </cell>
          <cell r="G7194" t="str">
            <v>-</v>
          </cell>
        </row>
        <row r="7195">
          <cell r="A7195">
            <v>254205105</v>
          </cell>
          <cell r="B7195" t="str">
            <v>Stelis tenuilabris Lindl.</v>
          </cell>
          <cell r="C7195" t="str">
            <v>Orchidaceae</v>
          </cell>
          <cell r="D7195" t="str">
            <v>Stelis</v>
          </cell>
          <cell r="E7195" t="str">
            <v>tenuilabris</v>
          </cell>
          <cell r="F7195" t="str">
            <v>Lindl.</v>
          </cell>
          <cell r="G7195" t="str">
            <v>-</v>
          </cell>
        </row>
        <row r="7196">
          <cell r="A7196">
            <v>254206100</v>
          </cell>
          <cell r="B7196" t="str">
            <v>Sudamerlycaste sp.</v>
          </cell>
          <cell r="C7196" t="str">
            <v>Orchidaceae</v>
          </cell>
          <cell r="D7196" t="str">
            <v>Sudamerlycaste</v>
          </cell>
          <cell r="E7196" t="str">
            <v>sp.</v>
          </cell>
          <cell r="F7196" t="str">
            <v>-</v>
          </cell>
          <cell r="G7196" t="str">
            <v>-</v>
          </cell>
        </row>
        <row r="7197">
          <cell r="A7197">
            <v>254207100</v>
          </cell>
          <cell r="B7197" t="str">
            <v>Telipogon alticola (Dodson &amp; R.Escobar) N.H.Williams &amp; Dressler</v>
          </cell>
          <cell r="C7197" t="str">
            <v>Orchidaceae</v>
          </cell>
          <cell r="D7197" t="str">
            <v>Telipogon</v>
          </cell>
          <cell r="E7197" t="str">
            <v>alticola</v>
          </cell>
          <cell r="F7197" t="str">
            <v>(Dodson &amp; R.Escobar) N.H.Williams &amp; Dressler</v>
          </cell>
          <cell r="G7197" t="str">
            <v>-</v>
          </cell>
        </row>
        <row r="7198">
          <cell r="A7198">
            <v>254208100</v>
          </cell>
          <cell r="B7198" t="str">
            <v>Trichocentrum cebolleta (Jacq.) M.W.Chase &amp; N.H.Williams</v>
          </cell>
          <cell r="C7198" t="str">
            <v>Orchidaceae</v>
          </cell>
          <cell r="D7198" t="str">
            <v>Trichocentrum</v>
          </cell>
          <cell r="E7198" t="str">
            <v>cebolleta</v>
          </cell>
          <cell r="F7198" t="str">
            <v>(Jacq.) M.W.Chase &amp; N.H.Williams</v>
          </cell>
          <cell r="G7198" t="str">
            <v>-</v>
          </cell>
        </row>
        <row r="7199">
          <cell r="A7199">
            <v>254209100</v>
          </cell>
          <cell r="B7199" t="str">
            <v>Trichosalpinx sp.</v>
          </cell>
          <cell r="C7199" t="str">
            <v>Orchidaceae</v>
          </cell>
          <cell r="D7199" t="str">
            <v>Trichosalpinx</v>
          </cell>
          <cell r="E7199" t="str">
            <v>sp.</v>
          </cell>
          <cell r="F7199" t="str">
            <v>-</v>
          </cell>
          <cell r="G7199" t="str">
            <v>-</v>
          </cell>
        </row>
        <row r="7200">
          <cell r="A7200">
            <v>254209101</v>
          </cell>
          <cell r="B7200" t="str">
            <v>Trichosalpinx dependens (Luer) Luer</v>
          </cell>
          <cell r="C7200" t="str">
            <v>Orchidaceae</v>
          </cell>
          <cell r="D7200" t="str">
            <v>Trichosalpinx</v>
          </cell>
          <cell r="E7200" t="str">
            <v>dependens</v>
          </cell>
          <cell r="F7200" t="str">
            <v>(Luer) Luer</v>
          </cell>
          <cell r="G7200" t="str">
            <v>-</v>
          </cell>
        </row>
        <row r="7201">
          <cell r="A7201">
            <v>254209102</v>
          </cell>
          <cell r="B7201" t="str">
            <v>Trichosalpinx multicuspidata (Rchb.f.) Luer</v>
          </cell>
          <cell r="C7201" t="str">
            <v>Orchidaceae</v>
          </cell>
          <cell r="D7201" t="str">
            <v>Trichosalpinx</v>
          </cell>
          <cell r="E7201" t="str">
            <v>multicuspidata</v>
          </cell>
          <cell r="F7201" t="str">
            <v>(Rchb.f.) Luer</v>
          </cell>
          <cell r="G7201" t="str">
            <v>-</v>
          </cell>
        </row>
        <row r="7202">
          <cell r="A7202">
            <v>254209103</v>
          </cell>
          <cell r="B7202" t="str">
            <v>Trichosalpinx orbicularis (Lindl.) Luer</v>
          </cell>
          <cell r="C7202" t="str">
            <v>Orchidaceae</v>
          </cell>
          <cell r="D7202" t="str">
            <v>Trichosalpinx</v>
          </cell>
          <cell r="E7202" t="str">
            <v>orbicularis</v>
          </cell>
          <cell r="F7202" t="str">
            <v>(Lindl.) Luer</v>
          </cell>
          <cell r="G7202" t="str">
            <v>-</v>
          </cell>
        </row>
        <row r="7203">
          <cell r="A7203">
            <v>254210100</v>
          </cell>
          <cell r="B7203" t="str">
            <v>Trigonidium sp.</v>
          </cell>
          <cell r="C7203" t="str">
            <v>Orchidaceae</v>
          </cell>
          <cell r="D7203" t="str">
            <v>Trigonidium</v>
          </cell>
          <cell r="E7203" t="str">
            <v>sp.</v>
          </cell>
          <cell r="F7203" t="str">
            <v>-</v>
          </cell>
          <cell r="G7203" t="str">
            <v>-</v>
          </cell>
        </row>
        <row r="7204">
          <cell r="A7204">
            <v>254210101</v>
          </cell>
          <cell r="B7204" t="str">
            <v>Trigonidium acuminatum Lindl.</v>
          </cell>
          <cell r="C7204" t="str">
            <v>Orchidaceae</v>
          </cell>
          <cell r="D7204" t="str">
            <v>Trigonidium</v>
          </cell>
          <cell r="E7204" t="str">
            <v>acuminatum</v>
          </cell>
          <cell r="F7204" t="str">
            <v>Lindl.</v>
          </cell>
          <cell r="G7204" t="str">
            <v>-</v>
          </cell>
        </row>
        <row r="7205">
          <cell r="A7205">
            <v>254210102</v>
          </cell>
          <cell r="B7205" t="str">
            <v>Trigonidium grande Garay</v>
          </cell>
          <cell r="C7205" t="str">
            <v>Orchidaceae</v>
          </cell>
          <cell r="D7205" t="str">
            <v>Trigonidium</v>
          </cell>
          <cell r="E7205" t="str">
            <v>grande</v>
          </cell>
          <cell r="F7205" t="str">
            <v>Garay</v>
          </cell>
          <cell r="G7205" t="str">
            <v>papachina</v>
          </cell>
        </row>
        <row r="7206">
          <cell r="A7206">
            <v>254210103</v>
          </cell>
          <cell r="B7206" t="str">
            <v>Trigonidium obtusum Lindl.</v>
          </cell>
          <cell r="C7206" t="str">
            <v>Orchidaceae</v>
          </cell>
          <cell r="D7206" t="str">
            <v>Trigonidium</v>
          </cell>
          <cell r="E7206" t="str">
            <v>obtusum</v>
          </cell>
          <cell r="F7206" t="str">
            <v>Lindl.</v>
          </cell>
          <cell r="G7206" t="str">
            <v>-</v>
          </cell>
        </row>
        <row r="7207">
          <cell r="A7207">
            <v>254211100</v>
          </cell>
          <cell r="B7207" t="str">
            <v>Trizeuxis falcata Lindl.</v>
          </cell>
          <cell r="C7207" t="str">
            <v>Orchidaceae</v>
          </cell>
          <cell r="D7207" t="str">
            <v>Trizeuxis</v>
          </cell>
          <cell r="E7207" t="str">
            <v>falcata</v>
          </cell>
          <cell r="F7207" t="str">
            <v>Lindl.</v>
          </cell>
          <cell r="G7207" t="str">
            <v>-</v>
          </cell>
        </row>
        <row r="7208">
          <cell r="A7208">
            <v>254212100</v>
          </cell>
          <cell r="B7208" t="str">
            <v>Uleiorchis longipedicellata A.Cardoso &amp; Ilk.-Borg.</v>
          </cell>
          <cell r="C7208" t="str">
            <v>Orchidaceae</v>
          </cell>
          <cell r="D7208" t="str">
            <v>Uleiorchis</v>
          </cell>
          <cell r="E7208" t="str">
            <v>longipedicellata</v>
          </cell>
          <cell r="F7208" t="str">
            <v>A.Cardoso &amp; Ilk.-Borg.</v>
          </cell>
          <cell r="G7208" t="str">
            <v>-</v>
          </cell>
        </row>
        <row r="7209">
          <cell r="A7209">
            <v>254213100</v>
          </cell>
          <cell r="B7209" t="str">
            <v>Vanilla sp.</v>
          </cell>
          <cell r="C7209" t="str">
            <v>Orchidaceae</v>
          </cell>
          <cell r="D7209" t="str">
            <v>Vanilla</v>
          </cell>
          <cell r="E7209" t="str">
            <v>sp.</v>
          </cell>
          <cell r="F7209" t="str">
            <v>-</v>
          </cell>
          <cell r="G7209" t="str">
            <v>Vainilla</v>
          </cell>
        </row>
        <row r="7210">
          <cell r="A7210">
            <v>254213101</v>
          </cell>
          <cell r="B7210" t="str">
            <v>Vanilla appendiculata Rolfe</v>
          </cell>
          <cell r="C7210" t="str">
            <v>Orchidaceae</v>
          </cell>
          <cell r="D7210" t="str">
            <v>Vanilla</v>
          </cell>
          <cell r="E7210" t="str">
            <v>appendiculata</v>
          </cell>
          <cell r="F7210" t="str">
            <v>Rolfe</v>
          </cell>
          <cell r="G7210" t="str">
            <v>-</v>
          </cell>
        </row>
        <row r="7211">
          <cell r="A7211">
            <v>254213102</v>
          </cell>
          <cell r="B7211" t="str">
            <v>Vanilla aspericaulis Sambin &amp; Chiron</v>
          </cell>
          <cell r="C7211" t="str">
            <v>Orchidaceae</v>
          </cell>
          <cell r="D7211" t="str">
            <v>Vanilla</v>
          </cell>
          <cell r="E7211" t="str">
            <v>aspericaulis</v>
          </cell>
          <cell r="F7211" t="str">
            <v>Sambin &amp; Chiron</v>
          </cell>
          <cell r="G7211" t="str">
            <v>-</v>
          </cell>
        </row>
        <row r="7212">
          <cell r="A7212">
            <v>254213103</v>
          </cell>
          <cell r="B7212" t="str">
            <v>Vanilla bicolor Lindl.</v>
          </cell>
          <cell r="C7212" t="str">
            <v>Orchidaceae</v>
          </cell>
          <cell r="D7212" t="str">
            <v>Vanilla</v>
          </cell>
          <cell r="E7212" t="str">
            <v>bicolor</v>
          </cell>
          <cell r="F7212" t="str">
            <v>Lindl.</v>
          </cell>
          <cell r="G7212" t="str">
            <v>Vainilla</v>
          </cell>
        </row>
        <row r="7213">
          <cell r="A7213">
            <v>254213104</v>
          </cell>
          <cell r="B7213" t="str">
            <v>Vanilla fimbriata Rolfe</v>
          </cell>
          <cell r="C7213" t="str">
            <v>Orchidaceae</v>
          </cell>
          <cell r="D7213" t="str">
            <v>Vanilla</v>
          </cell>
          <cell r="E7213" t="str">
            <v>fimbriata</v>
          </cell>
          <cell r="F7213" t="str">
            <v>Rolfe</v>
          </cell>
          <cell r="G7213" t="str">
            <v>-</v>
          </cell>
        </row>
        <row r="7214">
          <cell r="A7214">
            <v>254213105</v>
          </cell>
          <cell r="B7214" t="str">
            <v>Vanilla guianensis Splitg.</v>
          </cell>
          <cell r="C7214" t="str">
            <v>Orchidaceae</v>
          </cell>
          <cell r="D7214" t="str">
            <v>Vanilla</v>
          </cell>
          <cell r="E7214" t="str">
            <v>guianensis</v>
          </cell>
          <cell r="F7214" t="str">
            <v>Splitg.</v>
          </cell>
          <cell r="G7214" t="str">
            <v>-</v>
          </cell>
        </row>
        <row r="7215">
          <cell r="A7215">
            <v>254213106</v>
          </cell>
          <cell r="B7215" t="str">
            <v>Vanilla hostmannii Rolfe</v>
          </cell>
          <cell r="C7215" t="str">
            <v>Orchidaceae</v>
          </cell>
          <cell r="D7215" t="str">
            <v>Vanilla</v>
          </cell>
          <cell r="E7215" t="str">
            <v>hostmannii</v>
          </cell>
          <cell r="F7215" t="str">
            <v>Rolfe</v>
          </cell>
          <cell r="G7215" t="str">
            <v>-</v>
          </cell>
        </row>
        <row r="7216">
          <cell r="A7216">
            <v>254213107</v>
          </cell>
          <cell r="B7216" t="str">
            <v>Vanilla javieri Bar.-Colm.</v>
          </cell>
          <cell r="C7216" t="str">
            <v>Orchidaceae</v>
          </cell>
          <cell r="D7216" t="str">
            <v>Vanilla</v>
          </cell>
          <cell r="E7216" t="str">
            <v>javieri</v>
          </cell>
          <cell r="F7216" t="str">
            <v>Bar.-Colm.</v>
          </cell>
          <cell r="G7216" t="str">
            <v>-</v>
          </cell>
        </row>
        <row r="7217">
          <cell r="A7217">
            <v>254213108</v>
          </cell>
          <cell r="B7217" t="str">
            <v>Vanilla methonica Rchb.f. &amp; Warsz.</v>
          </cell>
          <cell r="C7217" t="str">
            <v>Orchidaceae</v>
          </cell>
          <cell r="D7217" t="str">
            <v>Vanilla</v>
          </cell>
          <cell r="E7217" t="str">
            <v>methonica</v>
          </cell>
          <cell r="F7217" t="str">
            <v>Rchb.f. &amp; Warsz.</v>
          </cell>
          <cell r="G7217" t="str">
            <v>-</v>
          </cell>
        </row>
        <row r="7218">
          <cell r="A7218">
            <v>254213109</v>
          </cell>
          <cell r="B7218" t="str">
            <v>Vanilla mexicana Mill.</v>
          </cell>
          <cell r="C7218" t="str">
            <v>Orchidaceae</v>
          </cell>
          <cell r="D7218" t="str">
            <v>Vanilla</v>
          </cell>
          <cell r="E7218" t="str">
            <v>mexicana</v>
          </cell>
          <cell r="F7218" t="str">
            <v>Mill.</v>
          </cell>
          <cell r="G7218" t="str">
            <v>-</v>
          </cell>
        </row>
        <row r="7219">
          <cell r="A7219">
            <v>254213110</v>
          </cell>
          <cell r="B7219" t="str">
            <v>Vanilla odorata C.Presl</v>
          </cell>
          <cell r="C7219" t="str">
            <v>Orchidaceae</v>
          </cell>
          <cell r="D7219" t="str">
            <v>Vanilla</v>
          </cell>
          <cell r="E7219" t="str">
            <v>odorata</v>
          </cell>
          <cell r="F7219" t="str">
            <v>C.Presl</v>
          </cell>
          <cell r="G7219" t="str">
            <v>-</v>
          </cell>
        </row>
        <row r="7220">
          <cell r="A7220">
            <v>254213111</v>
          </cell>
          <cell r="B7220" t="str">
            <v>Vanilla palmarum (Salzm. ex Lindl.) Lindl.</v>
          </cell>
          <cell r="C7220" t="str">
            <v>Orchidaceae</v>
          </cell>
          <cell r="D7220" t="str">
            <v>Vanilla</v>
          </cell>
          <cell r="E7220" t="str">
            <v>palmarum</v>
          </cell>
          <cell r="F7220" t="str">
            <v>(Salzm. ex Lindl.) Lindl.</v>
          </cell>
          <cell r="G7220" t="str">
            <v>-</v>
          </cell>
        </row>
        <row r="7221">
          <cell r="A7221">
            <v>254213112</v>
          </cell>
          <cell r="B7221" t="str">
            <v>Vanilla penicillata Garay &amp; Dunst.</v>
          </cell>
          <cell r="C7221" t="str">
            <v>Orchidaceae</v>
          </cell>
          <cell r="D7221" t="str">
            <v>Vanilla</v>
          </cell>
          <cell r="E7221" t="str">
            <v>penicillata</v>
          </cell>
          <cell r="F7221" t="str">
            <v>Garay &amp; Dunst.</v>
          </cell>
          <cell r="G7221" t="str">
            <v>-</v>
          </cell>
        </row>
        <row r="7222">
          <cell r="A7222">
            <v>254213113</v>
          </cell>
          <cell r="B7222" t="str">
            <v>Vanilla pompona Schiede</v>
          </cell>
          <cell r="C7222" t="str">
            <v>Orchidaceae</v>
          </cell>
          <cell r="D7222" t="str">
            <v>Vanilla</v>
          </cell>
          <cell r="E7222" t="str">
            <v>pompona</v>
          </cell>
          <cell r="F7222" t="str">
            <v>Schiede</v>
          </cell>
          <cell r="G7222" t="str">
            <v>-</v>
          </cell>
        </row>
        <row r="7223">
          <cell r="A7223">
            <v>254213114</v>
          </cell>
          <cell r="B7223" t="str">
            <v>Vanilla ruiziana Klotzsch</v>
          </cell>
          <cell r="C7223" t="str">
            <v>Orchidaceae</v>
          </cell>
          <cell r="D7223" t="str">
            <v>Vanilla</v>
          </cell>
          <cell r="E7223" t="str">
            <v>ruiziana</v>
          </cell>
          <cell r="F7223" t="str">
            <v>Klotzsch</v>
          </cell>
          <cell r="G7223" t="str">
            <v>-</v>
          </cell>
        </row>
        <row r="7224">
          <cell r="A7224">
            <v>254213115</v>
          </cell>
          <cell r="B7224" t="str">
            <v>Vanilla sprucei Rolfe</v>
          </cell>
          <cell r="C7224" t="str">
            <v>Orchidaceae</v>
          </cell>
          <cell r="D7224" t="str">
            <v>Vanilla</v>
          </cell>
          <cell r="E7224" t="str">
            <v>sprucei</v>
          </cell>
          <cell r="F7224" t="str">
            <v>Rolfe</v>
          </cell>
          <cell r="G7224" t="str">
            <v>-</v>
          </cell>
        </row>
        <row r="7225">
          <cell r="A7225">
            <v>254213116</v>
          </cell>
          <cell r="B7225" t="str">
            <v>Vanilla trigonocarpa Hoehne</v>
          </cell>
          <cell r="C7225" t="str">
            <v>Orchidaceae</v>
          </cell>
          <cell r="D7225" t="str">
            <v>Vanilla</v>
          </cell>
          <cell r="E7225" t="str">
            <v>trigonocarpa</v>
          </cell>
          <cell r="F7225" t="str">
            <v>Hoehne</v>
          </cell>
          <cell r="G7225" t="str">
            <v>-</v>
          </cell>
        </row>
        <row r="7226">
          <cell r="A7226">
            <v>254214100</v>
          </cell>
          <cell r="B7226" t="str">
            <v>Wullschlaegelia calcarata Benth.</v>
          </cell>
          <cell r="C7226" t="str">
            <v>Orchidaceae</v>
          </cell>
          <cell r="D7226" t="str">
            <v>Wullschlaegelia</v>
          </cell>
          <cell r="E7226" t="str">
            <v>calcarata</v>
          </cell>
          <cell r="F7226" t="str">
            <v>Benth.</v>
          </cell>
          <cell r="G7226" t="str">
            <v>-</v>
          </cell>
        </row>
        <row r="7227">
          <cell r="A7227">
            <v>254215100</v>
          </cell>
          <cell r="B7227" t="str">
            <v>Xerorchis sp.</v>
          </cell>
          <cell r="C7227" t="str">
            <v>Orchidaceae</v>
          </cell>
          <cell r="D7227" t="str">
            <v>Xerorchis</v>
          </cell>
          <cell r="E7227" t="str">
            <v>sp.</v>
          </cell>
          <cell r="F7227" t="str">
            <v>-</v>
          </cell>
          <cell r="G7227" t="str">
            <v>-</v>
          </cell>
        </row>
        <row r="7228">
          <cell r="A7228">
            <v>254215101</v>
          </cell>
          <cell r="B7228" t="str">
            <v>Xerorchis amazonica Schltr.</v>
          </cell>
          <cell r="C7228" t="str">
            <v>Orchidaceae</v>
          </cell>
          <cell r="D7228" t="str">
            <v>Xerorchis</v>
          </cell>
          <cell r="E7228" t="str">
            <v>amazonica</v>
          </cell>
          <cell r="F7228" t="str">
            <v>Schltr.</v>
          </cell>
          <cell r="G7228" t="str">
            <v>-</v>
          </cell>
        </row>
        <row r="7229">
          <cell r="A7229">
            <v>254216100</v>
          </cell>
          <cell r="B7229" t="str">
            <v>Xylobium sp.</v>
          </cell>
          <cell r="C7229" t="str">
            <v>Orchidaceae</v>
          </cell>
          <cell r="D7229" t="str">
            <v>Xylobium</v>
          </cell>
          <cell r="E7229" t="str">
            <v>sp.</v>
          </cell>
          <cell r="F7229" t="str">
            <v>-</v>
          </cell>
          <cell r="G7229" t="str">
            <v>-</v>
          </cell>
        </row>
        <row r="7230">
          <cell r="A7230">
            <v>254216101</v>
          </cell>
          <cell r="B7230" t="str">
            <v>Xylobium elongatum (Lindl. &amp; Paxton) Hemsl.</v>
          </cell>
          <cell r="C7230" t="str">
            <v>Orchidaceae</v>
          </cell>
          <cell r="D7230" t="str">
            <v>Xylobium</v>
          </cell>
          <cell r="E7230" t="str">
            <v>elongatum</v>
          </cell>
          <cell r="F7230" t="str">
            <v>(Lindl. &amp; Paxton) Hemsl.</v>
          </cell>
          <cell r="G7230" t="str">
            <v>-</v>
          </cell>
        </row>
        <row r="7231">
          <cell r="A7231">
            <v>254217100</v>
          </cell>
          <cell r="B7231" t="str">
            <v>Zygosepalum lindeniae (Rolfe) Garay &amp; Dunst.</v>
          </cell>
          <cell r="C7231" t="str">
            <v>Orchidaceae</v>
          </cell>
          <cell r="D7231" t="str">
            <v>Zygosepalum</v>
          </cell>
          <cell r="E7231" t="str">
            <v>lindeniae</v>
          </cell>
          <cell r="F7231" t="str">
            <v>(Rolfe) Garay &amp; Dunst.</v>
          </cell>
          <cell r="G7231" t="str">
            <v>-</v>
          </cell>
        </row>
        <row r="7232">
          <cell r="A7232">
            <v>255100100</v>
          </cell>
          <cell r="B7232" t="str">
            <v>Agalinis hispidula (Mart.) D'Arcy</v>
          </cell>
          <cell r="C7232" t="str">
            <v>Orobanchaceae</v>
          </cell>
          <cell r="D7232" t="str">
            <v>Agalinis</v>
          </cell>
          <cell r="E7232" t="str">
            <v>hispidula</v>
          </cell>
          <cell r="F7232" t="str">
            <v>(Mart.) D'Arcy</v>
          </cell>
          <cell r="G7232" t="str">
            <v>-</v>
          </cell>
        </row>
        <row r="7233">
          <cell r="A7233">
            <v>255101100</v>
          </cell>
          <cell r="B7233" t="str">
            <v>Buchnera sp.</v>
          </cell>
          <cell r="C7233" t="str">
            <v>Orobanchaceae</v>
          </cell>
          <cell r="D7233" t="str">
            <v>Buchnera</v>
          </cell>
          <cell r="E7233" t="str">
            <v>sp.</v>
          </cell>
          <cell r="F7233" t="str">
            <v>-</v>
          </cell>
          <cell r="G7233" t="str">
            <v>-</v>
          </cell>
        </row>
        <row r="7234">
          <cell r="A7234">
            <v>255101101</v>
          </cell>
          <cell r="B7234" t="str">
            <v>Buchnera jacoborum Fern.Alonso</v>
          </cell>
          <cell r="C7234" t="str">
            <v>Orobanchaceae</v>
          </cell>
          <cell r="D7234" t="str">
            <v>Buchnera</v>
          </cell>
          <cell r="E7234" t="str">
            <v>jacoborum</v>
          </cell>
          <cell r="F7234" t="str">
            <v>Fern.Alonso</v>
          </cell>
          <cell r="G7234" t="str">
            <v>-</v>
          </cell>
        </row>
        <row r="7235">
          <cell r="A7235">
            <v>255101102</v>
          </cell>
          <cell r="B7235" t="str">
            <v>Buchnera palustris (Aubl.) Spreng.</v>
          </cell>
          <cell r="C7235" t="str">
            <v>Orobanchaceae</v>
          </cell>
          <cell r="D7235" t="str">
            <v>Buchnera</v>
          </cell>
          <cell r="E7235" t="str">
            <v>palustris</v>
          </cell>
          <cell r="F7235" t="str">
            <v>(Aubl.) Spreng.</v>
          </cell>
          <cell r="G7235" t="str">
            <v>-</v>
          </cell>
        </row>
        <row r="7236">
          <cell r="A7236">
            <v>255101103</v>
          </cell>
          <cell r="B7236" t="str">
            <v>Buchnera pusilla Kunth</v>
          </cell>
          <cell r="C7236" t="str">
            <v>Orobanchaceae</v>
          </cell>
          <cell r="D7236" t="str">
            <v>Buchnera</v>
          </cell>
          <cell r="E7236" t="str">
            <v>pusilla</v>
          </cell>
          <cell r="F7236" t="str">
            <v>Kunth</v>
          </cell>
          <cell r="G7236" t="str">
            <v>-</v>
          </cell>
        </row>
        <row r="7237">
          <cell r="A7237">
            <v>255101104</v>
          </cell>
          <cell r="B7237" t="str">
            <v>Buchnera rosea Kunth</v>
          </cell>
          <cell r="C7237" t="str">
            <v>Orobanchaceae</v>
          </cell>
          <cell r="D7237" t="str">
            <v>Buchnera</v>
          </cell>
          <cell r="E7237" t="str">
            <v>rosea</v>
          </cell>
          <cell r="F7237" t="str">
            <v>Kunth</v>
          </cell>
          <cell r="G7237" t="str">
            <v>-</v>
          </cell>
        </row>
        <row r="7238">
          <cell r="A7238">
            <v>255101105</v>
          </cell>
          <cell r="B7238" t="str">
            <v>Buchnera rubriflora Philcox</v>
          </cell>
          <cell r="C7238" t="str">
            <v>Orobanchaceae</v>
          </cell>
          <cell r="D7238" t="str">
            <v>Buchnera</v>
          </cell>
          <cell r="E7238" t="str">
            <v>rubriflora</v>
          </cell>
          <cell r="F7238" t="str">
            <v>Philcox</v>
          </cell>
          <cell r="G7238" t="str">
            <v>-</v>
          </cell>
        </row>
        <row r="7239">
          <cell r="A7239">
            <v>255101106</v>
          </cell>
          <cell r="B7239" t="str">
            <v>Buchnera spruceana Philcox</v>
          </cell>
          <cell r="C7239" t="str">
            <v>Orobanchaceae</v>
          </cell>
          <cell r="D7239" t="str">
            <v>Buchnera</v>
          </cell>
          <cell r="E7239" t="str">
            <v>spruceana</v>
          </cell>
          <cell r="F7239" t="str">
            <v>Philcox</v>
          </cell>
          <cell r="G7239" t="str">
            <v>-</v>
          </cell>
        </row>
        <row r="7240">
          <cell r="A7240">
            <v>255101107</v>
          </cell>
          <cell r="B7240" t="str">
            <v>Buchnera weberbaueri Diels</v>
          </cell>
          <cell r="C7240" t="str">
            <v>Orobanchaceae</v>
          </cell>
          <cell r="D7240" t="str">
            <v>Buchnera</v>
          </cell>
          <cell r="E7240" t="str">
            <v>weberbaueri</v>
          </cell>
          <cell r="F7240" t="str">
            <v>Diels</v>
          </cell>
          <cell r="G7240" t="str">
            <v>-</v>
          </cell>
        </row>
        <row r="7241">
          <cell r="A7241">
            <v>255102100</v>
          </cell>
          <cell r="B7241" t="str">
            <v>Castilleja arvensis Schltdl. &amp; Cham.</v>
          </cell>
          <cell r="C7241" t="str">
            <v>Orobanchaceae</v>
          </cell>
          <cell r="D7241" t="str">
            <v>Castilleja</v>
          </cell>
          <cell r="E7241" t="str">
            <v>arvensis</v>
          </cell>
          <cell r="F7241" t="str">
            <v>Schltdl. &amp; Cham.</v>
          </cell>
          <cell r="G7241" t="str">
            <v>-</v>
          </cell>
        </row>
        <row r="7242">
          <cell r="A7242">
            <v>255103100</v>
          </cell>
          <cell r="B7242" t="str">
            <v>Escobedia grandiflora (L.f.) Kuntze</v>
          </cell>
          <cell r="C7242" t="str">
            <v>Orobanchaceae</v>
          </cell>
          <cell r="D7242" t="str">
            <v>Escobedia</v>
          </cell>
          <cell r="E7242" t="str">
            <v>grandiflora</v>
          </cell>
          <cell r="F7242" t="str">
            <v>(L.f.) Kuntze</v>
          </cell>
          <cell r="G7242" t="str">
            <v>Azafrán</v>
          </cell>
        </row>
        <row r="7243">
          <cell r="A7243">
            <v>255104100</v>
          </cell>
          <cell r="B7243" t="str">
            <v>Melasma sp.</v>
          </cell>
          <cell r="C7243" t="str">
            <v>Orobanchaceae</v>
          </cell>
          <cell r="D7243" t="str">
            <v>Melasma</v>
          </cell>
          <cell r="E7243" t="str">
            <v>sp.</v>
          </cell>
          <cell r="F7243" t="str">
            <v>-</v>
          </cell>
          <cell r="G7243" t="str">
            <v>-</v>
          </cell>
        </row>
        <row r="7244">
          <cell r="A7244">
            <v>255104101</v>
          </cell>
          <cell r="B7244" t="str">
            <v>Melasma melampyroides (Rich.) Pennell</v>
          </cell>
          <cell r="C7244" t="str">
            <v>Orobanchaceae</v>
          </cell>
          <cell r="D7244" t="str">
            <v>Melasma</v>
          </cell>
          <cell r="E7244" t="str">
            <v>melampyroides</v>
          </cell>
          <cell r="F7244" t="str">
            <v>(Rich.) Pennell</v>
          </cell>
          <cell r="G7244" t="str">
            <v>-</v>
          </cell>
        </row>
        <row r="7245">
          <cell r="A7245">
            <v>255104102</v>
          </cell>
          <cell r="B7245" t="str">
            <v>Melasma strictum (Benth.) Hassl.</v>
          </cell>
          <cell r="C7245" t="str">
            <v>Orobanchaceae</v>
          </cell>
          <cell r="D7245" t="str">
            <v>Melasma</v>
          </cell>
          <cell r="E7245" t="str">
            <v>strictum</v>
          </cell>
          <cell r="F7245" t="str">
            <v>(Benth.) Hassl.</v>
          </cell>
          <cell r="G7245" t="str">
            <v>-</v>
          </cell>
        </row>
        <row r="7246">
          <cell r="A7246">
            <v>256100100</v>
          </cell>
          <cell r="B7246" t="str">
            <v>Averrhoa carambola L.</v>
          </cell>
          <cell r="C7246" t="str">
            <v>Oxalidaceae</v>
          </cell>
          <cell r="D7246" t="str">
            <v>Averrhoa</v>
          </cell>
          <cell r="E7246" t="str">
            <v>carambola</v>
          </cell>
          <cell r="F7246" t="str">
            <v>L.</v>
          </cell>
          <cell r="G7246" t="str">
            <v>Calambolo | Carambolo | Carabolo</v>
          </cell>
        </row>
        <row r="7247">
          <cell r="A7247">
            <v>256101100</v>
          </cell>
          <cell r="B7247" t="str">
            <v>Biophytum sp.</v>
          </cell>
          <cell r="C7247" t="str">
            <v>Oxalidaceae</v>
          </cell>
          <cell r="D7247" t="str">
            <v>Biophytum</v>
          </cell>
          <cell r="E7247" t="str">
            <v>sp.</v>
          </cell>
          <cell r="F7247" t="str">
            <v>-</v>
          </cell>
          <cell r="G7247" t="str">
            <v>Perfume | Frutaindio , Mediacara, Manzano</v>
          </cell>
        </row>
        <row r="7248">
          <cell r="A7248">
            <v>256101101</v>
          </cell>
          <cell r="B7248" t="str">
            <v>Biophytum amazonicum R.Knuth</v>
          </cell>
          <cell r="C7248" t="str">
            <v>Oxalidaceae</v>
          </cell>
          <cell r="D7248" t="str">
            <v>Biophytum</v>
          </cell>
          <cell r="E7248" t="str">
            <v>amazonicum</v>
          </cell>
          <cell r="F7248" t="str">
            <v>R.Knuth</v>
          </cell>
          <cell r="G7248" t="str">
            <v>-</v>
          </cell>
        </row>
        <row r="7249">
          <cell r="A7249">
            <v>256101102</v>
          </cell>
          <cell r="B7249" t="str">
            <v>Biophytum calophyllum (Progel) Guillaumin</v>
          </cell>
          <cell r="C7249" t="str">
            <v>Oxalidaceae</v>
          </cell>
          <cell r="D7249" t="str">
            <v>Biophytum</v>
          </cell>
          <cell r="E7249" t="str">
            <v>calophyllum</v>
          </cell>
          <cell r="F7249" t="str">
            <v>(Progel) Guillaumin</v>
          </cell>
          <cell r="G7249" t="str">
            <v>-</v>
          </cell>
        </row>
        <row r="7250">
          <cell r="A7250">
            <v>256101103</v>
          </cell>
          <cell r="B7250" t="str">
            <v>Biophytum columbianum R.Knuth</v>
          </cell>
          <cell r="C7250" t="str">
            <v>Oxalidaceae</v>
          </cell>
          <cell r="D7250" t="str">
            <v>Biophytum</v>
          </cell>
          <cell r="E7250" t="str">
            <v>columbianum</v>
          </cell>
          <cell r="F7250" t="str">
            <v>R.Knuth</v>
          </cell>
          <cell r="G7250" t="str">
            <v>-</v>
          </cell>
        </row>
        <row r="7251">
          <cell r="A7251">
            <v>256101104</v>
          </cell>
          <cell r="B7251" t="str">
            <v>Biophytum juninense R.Knuth</v>
          </cell>
          <cell r="C7251" t="str">
            <v>Oxalidaceae</v>
          </cell>
          <cell r="D7251" t="str">
            <v>Biophytum</v>
          </cell>
          <cell r="E7251" t="str">
            <v>juninense</v>
          </cell>
          <cell r="F7251" t="str">
            <v>R.Knuth</v>
          </cell>
          <cell r="G7251" t="str">
            <v>-</v>
          </cell>
        </row>
        <row r="7252">
          <cell r="A7252">
            <v>256101105</v>
          </cell>
          <cell r="B7252" t="str">
            <v>Biophytum kayae Aymard &amp; P.E. Berry</v>
          </cell>
          <cell r="C7252" t="str">
            <v>Oxalidaceae</v>
          </cell>
          <cell r="D7252" t="str">
            <v>Biophytum</v>
          </cell>
          <cell r="E7252" t="str">
            <v>kayae</v>
          </cell>
          <cell r="F7252" t="str">
            <v>Aymard &amp; P.E. Berry</v>
          </cell>
          <cell r="G7252" t="str">
            <v>-</v>
          </cell>
        </row>
        <row r="7253">
          <cell r="A7253">
            <v>256101106</v>
          </cell>
          <cell r="B7253" t="str">
            <v>Biophytum mutisii Knuth</v>
          </cell>
          <cell r="C7253" t="str">
            <v>Oxalidaceae</v>
          </cell>
          <cell r="D7253" t="str">
            <v>Biophytum</v>
          </cell>
          <cell r="E7253" t="str">
            <v>mutisii</v>
          </cell>
          <cell r="F7253" t="str">
            <v>Knuth</v>
          </cell>
          <cell r="G7253" t="str">
            <v>-</v>
          </cell>
        </row>
        <row r="7254">
          <cell r="A7254">
            <v>256101107</v>
          </cell>
          <cell r="B7254" t="str">
            <v>Biophytum somnians (Zucc.) G.Don</v>
          </cell>
          <cell r="C7254" t="str">
            <v>Oxalidaceae</v>
          </cell>
          <cell r="D7254" t="str">
            <v>Biophytum</v>
          </cell>
          <cell r="E7254" t="str">
            <v>somnians</v>
          </cell>
          <cell r="F7254" t="str">
            <v>(Zucc.) G.Don</v>
          </cell>
          <cell r="G7254" t="str">
            <v>Helecho propio | Cucaracha</v>
          </cell>
        </row>
        <row r="7255">
          <cell r="A7255">
            <v>256102100</v>
          </cell>
          <cell r="B7255" t="str">
            <v>Oxalis sp.</v>
          </cell>
          <cell r="C7255" t="str">
            <v>Oxalidaceae</v>
          </cell>
          <cell r="D7255" t="str">
            <v>Oxalis</v>
          </cell>
          <cell r="E7255" t="str">
            <v>sp.</v>
          </cell>
          <cell r="F7255" t="str">
            <v>-</v>
          </cell>
          <cell r="G7255" t="str">
            <v>-</v>
          </cell>
        </row>
        <row r="7256">
          <cell r="A7256">
            <v>256102101</v>
          </cell>
          <cell r="B7256" t="str">
            <v>Oxalis corniculata L.</v>
          </cell>
          <cell r="C7256" t="str">
            <v>Oxalidaceae</v>
          </cell>
          <cell r="D7256" t="str">
            <v>Oxalis</v>
          </cell>
          <cell r="E7256" t="str">
            <v>corniculata</v>
          </cell>
          <cell r="F7256" t="str">
            <v>L.</v>
          </cell>
          <cell r="G7256" t="str">
            <v>Hacedera | Acedera</v>
          </cell>
        </row>
        <row r="7257">
          <cell r="A7257">
            <v>256102102</v>
          </cell>
          <cell r="B7257" t="str">
            <v>Oxalis cytisoides C.Mart. &amp; Zucc.</v>
          </cell>
          <cell r="C7257" t="str">
            <v>Oxalidaceae</v>
          </cell>
          <cell r="D7257" t="str">
            <v>Oxalis</v>
          </cell>
          <cell r="E7257" t="str">
            <v>cytisoides</v>
          </cell>
          <cell r="F7257" t="str">
            <v>C.Mart. &amp; Zucc.</v>
          </cell>
          <cell r="G7257" t="str">
            <v>Flor de mar</v>
          </cell>
        </row>
        <row r="7258">
          <cell r="A7258">
            <v>256102103</v>
          </cell>
          <cell r="B7258" t="str">
            <v>Oxalis frutescens L.</v>
          </cell>
          <cell r="C7258" t="str">
            <v>Oxalidaceae</v>
          </cell>
          <cell r="D7258" t="str">
            <v>Oxalis</v>
          </cell>
          <cell r="E7258" t="str">
            <v>frutescens</v>
          </cell>
          <cell r="F7258" t="str">
            <v>L.</v>
          </cell>
          <cell r="G7258" t="str">
            <v>-</v>
          </cell>
        </row>
        <row r="7259">
          <cell r="A7259">
            <v>257100100</v>
          </cell>
          <cell r="B7259" t="str">
            <v>Bocconia integrifolia Bonpl.</v>
          </cell>
          <cell r="C7259" t="str">
            <v>Papaveraceae</v>
          </cell>
          <cell r="D7259" t="str">
            <v>Bocconia</v>
          </cell>
          <cell r="E7259" t="str">
            <v>integrifolia</v>
          </cell>
          <cell r="F7259" t="str">
            <v>Bonpl.</v>
          </cell>
          <cell r="G7259" t="str">
            <v>Comino | Trompeto</v>
          </cell>
        </row>
        <row r="7260">
          <cell r="A7260">
            <v>257101100</v>
          </cell>
          <cell r="B7260" t="str">
            <v>Papaver somniferum L.</v>
          </cell>
          <cell r="C7260" t="str">
            <v>Papaveraceae</v>
          </cell>
          <cell r="D7260" t="str">
            <v>Papaver</v>
          </cell>
          <cell r="E7260" t="str">
            <v>somniferum</v>
          </cell>
          <cell r="F7260" t="str">
            <v>L.</v>
          </cell>
          <cell r="G7260" t="str">
            <v>Amapola</v>
          </cell>
        </row>
        <row r="7261">
          <cell r="A7261">
            <v>258100100</v>
          </cell>
          <cell r="B7261" t="str">
            <v>Ancistrothyrsus sp.</v>
          </cell>
          <cell r="C7261" t="str">
            <v>Passifloraceae</v>
          </cell>
          <cell r="D7261" t="str">
            <v>Ancistrothyrsus</v>
          </cell>
          <cell r="E7261" t="str">
            <v>sp.</v>
          </cell>
          <cell r="F7261" t="str">
            <v>-</v>
          </cell>
          <cell r="G7261" t="str">
            <v>-</v>
          </cell>
        </row>
        <row r="7262">
          <cell r="A7262">
            <v>258100101</v>
          </cell>
          <cell r="B7262" t="str">
            <v>Ancistrothyrsus hirtellus A.H.Gentry</v>
          </cell>
          <cell r="C7262" t="str">
            <v>Passifloraceae</v>
          </cell>
          <cell r="D7262" t="str">
            <v>Ancistrothyrsus</v>
          </cell>
          <cell r="E7262" t="str">
            <v>hirtellus</v>
          </cell>
          <cell r="F7262" t="str">
            <v>A.H.Gentry</v>
          </cell>
          <cell r="G7262" t="str">
            <v>-</v>
          </cell>
        </row>
        <row r="7263">
          <cell r="A7263">
            <v>258100102</v>
          </cell>
          <cell r="B7263" t="str">
            <v>Ancistrothyrsus tessmannii Harms</v>
          </cell>
          <cell r="C7263" t="str">
            <v>Passifloraceae</v>
          </cell>
          <cell r="D7263" t="str">
            <v>Ancistrothyrsus</v>
          </cell>
          <cell r="E7263" t="str">
            <v>tessmannii</v>
          </cell>
          <cell r="F7263" t="str">
            <v>Harms</v>
          </cell>
          <cell r="G7263" t="str">
            <v>-</v>
          </cell>
        </row>
        <row r="7264">
          <cell r="A7264">
            <v>258101100</v>
          </cell>
          <cell r="B7264" t="str">
            <v>Dilkea sp.</v>
          </cell>
          <cell r="C7264" t="str">
            <v>Passifloraceae</v>
          </cell>
          <cell r="D7264" t="str">
            <v>Dilkea</v>
          </cell>
          <cell r="E7264" t="str">
            <v>sp.</v>
          </cell>
          <cell r="F7264" t="str">
            <v>-</v>
          </cell>
          <cell r="G7264" t="str">
            <v>-</v>
          </cell>
        </row>
        <row r="7265">
          <cell r="A7265">
            <v>258101101</v>
          </cell>
          <cell r="B7265" t="str">
            <v>Dilkea acuminata Mast.</v>
          </cell>
          <cell r="C7265" t="str">
            <v>Passifloraceae</v>
          </cell>
          <cell r="D7265" t="str">
            <v>Dilkea</v>
          </cell>
          <cell r="E7265" t="str">
            <v>acuminata</v>
          </cell>
          <cell r="F7265" t="str">
            <v>Mast.</v>
          </cell>
          <cell r="G7265" t="str">
            <v>Canilla de tente</v>
          </cell>
        </row>
        <row r="7266">
          <cell r="A7266">
            <v>258101102</v>
          </cell>
          <cell r="B7266" t="str">
            <v>Dilkea cuneata Feuillet</v>
          </cell>
          <cell r="C7266" t="str">
            <v>Passifloraceae</v>
          </cell>
          <cell r="D7266" t="str">
            <v>Dilkea</v>
          </cell>
          <cell r="E7266" t="str">
            <v>cuneata</v>
          </cell>
          <cell r="F7266" t="str">
            <v>Feuillet</v>
          </cell>
          <cell r="G7266" t="str">
            <v>-</v>
          </cell>
        </row>
        <row r="7267">
          <cell r="A7267">
            <v>258101103</v>
          </cell>
          <cell r="B7267" t="str">
            <v>Dilkea lecta Feuillet</v>
          </cell>
          <cell r="C7267" t="str">
            <v>Passifloraceae</v>
          </cell>
          <cell r="D7267" t="str">
            <v>Dilkea</v>
          </cell>
          <cell r="E7267" t="str">
            <v>lecta</v>
          </cell>
          <cell r="F7267" t="str">
            <v>Feuillet</v>
          </cell>
          <cell r="G7267" t="str">
            <v>-</v>
          </cell>
        </row>
        <row r="7268">
          <cell r="A7268">
            <v>258101104</v>
          </cell>
          <cell r="B7268" t="str">
            <v>Dilkea retusa Mast.</v>
          </cell>
          <cell r="C7268" t="str">
            <v>Passifloraceae</v>
          </cell>
          <cell r="D7268" t="str">
            <v>Dilkea</v>
          </cell>
          <cell r="E7268" t="str">
            <v>retusa</v>
          </cell>
          <cell r="F7268" t="str">
            <v>Mast.</v>
          </cell>
          <cell r="G7268" t="str">
            <v>Tripa de Tente (ave) | Matiguaja</v>
          </cell>
        </row>
        <row r="7269">
          <cell r="A7269">
            <v>258101105</v>
          </cell>
          <cell r="B7269" t="str">
            <v>Dilkea tillettii Feuillet</v>
          </cell>
          <cell r="C7269" t="str">
            <v>Passifloraceae</v>
          </cell>
          <cell r="D7269" t="str">
            <v>Dilkea</v>
          </cell>
          <cell r="E7269" t="str">
            <v>tillettii</v>
          </cell>
          <cell r="F7269" t="str">
            <v>Feuillet</v>
          </cell>
          <cell r="G7269" t="str">
            <v>-</v>
          </cell>
        </row>
        <row r="7270">
          <cell r="A7270">
            <v>258102100</v>
          </cell>
          <cell r="B7270" t="str">
            <v>Passiflora sp.</v>
          </cell>
          <cell r="C7270" t="str">
            <v>Passifloraceae</v>
          </cell>
          <cell r="D7270" t="str">
            <v>Passiflora</v>
          </cell>
          <cell r="E7270" t="str">
            <v>sp.</v>
          </cell>
          <cell r="F7270" t="str">
            <v>-</v>
          </cell>
          <cell r="G7270" t="str">
            <v>-</v>
          </cell>
        </row>
        <row r="7271">
          <cell r="A7271">
            <v>258102101</v>
          </cell>
          <cell r="B7271" t="str">
            <v>Passiflora alnifolia Kunth</v>
          </cell>
          <cell r="C7271" t="str">
            <v>Passifloraceae</v>
          </cell>
          <cell r="D7271" t="str">
            <v>Passiflora</v>
          </cell>
          <cell r="E7271" t="str">
            <v>alnifolia</v>
          </cell>
          <cell r="F7271" t="str">
            <v>Kunth</v>
          </cell>
          <cell r="G7271" t="str">
            <v>-</v>
          </cell>
        </row>
        <row r="7272">
          <cell r="A7272">
            <v>258102102</v>
          </cell>
          <cell r="B7272" t="str">
            <v>Passiflora ambigua Hemsl.</v>
          </cell>
          <cell r="C7272" t="str">
            <v>Passifloraceae</v>
          </cell>
          <cell r="D7272" t="str">
            <v>Passiflora</v>
          </cell>
          <cell r="E7272" t="str">
            <v>ambigua</v>
          </cell>
          <cell r="F7272" t="str">
            <v>Hemsl.</v>
          </cell>
          <cell r="G7272" t="str">
            <v>-</v>
          </cell>
        </row>
        <row r="7273">
          <cell r="A7273">
            <v>258102103</v>
          </cell>
          <cell r="B7273" t="str">
            <v>Passiflora arborea Spreng.</v>
          </cell>
          <cell r="C7273" t="str">
            <v>Passifloraceae</v>
          </cell>
          <cell r="D7273" t="str">
            <v>Passiflora</v>
          </cell>
          <cell r="E7273" t="str">
            <v>arborea</v>
          </cell>
          <cell r="F7273" t="str">
            <v>Spreng.</v>
          </cell>
          <cell r="G7273" t="str">
            <v>-</v>
          </cell>
        </row>
        <row r="7274">
          <cell r="A7274">
            <v>258102104</v>
          </cell>
          <cell r="B7274" t="str">
            <v>Passiflora auriculata Kunth</v>
          </cell>
          <cell r="C7274" t="str">
            <v>Passifloraceae</v>
          </cell>
          <cell r="D7274" t="str">
            <v>Passiflora</v>
          </cell>
          <cell r="E7274" t="str">
            <v>auriculata</v>
          </cell>
          <cell r="F7274" t="str">
            <v>Kunth</v>
          </cell>
          <cell r="G7274" t="str">
            <v>Granadilla | Chica negra</v>
          </cell>
        </row>
        <row r="7275">
          <cell r="A7275">
            <v>258102105</v>
          </cell>
          <cell r="B7275" t="str">
            <v>Passiflora candollei Triana &amp; Planch.</v>
          </cell>
          <cell r="C7275" t="str">
            <v>Passifloraceae</v>
          </cell>
          <cell r="D7275" t="str">
            <v>Passiflora</v>
          </cell>
          <cell r="E7275" t="str">
            <v>candollei</v>
          </cell>
          <cell r="F7275" t="str">
            <v>Triana &amp; Planch.</v>
          </cell>
          <cell r="G7275" t="str">
            <v>Rejito</v>
          </cell>
        </row>
        <row r="7276">
          <cell r="A7276">
            <v>258102106</v>
          </cell>
          <cell r="B7276" t="str">
            <v>Passiflora cauliflora Harms</v>
          </cell>
          <cell r="C7276" t="str">
            <v>Passifloraceae</v>
          </cell>
          <cell r="D7276" t="str">
            <v>Passiflora</v>
          </cell>
          <cell r="E7276" t="str">
            <v>cauliflora</v>
          </cell>
          <cell r="F7276" t="str">
            <v>Harms</v>
          </cell>
          <cell r="G7276" t="str">
            <v>-</v>
          </cell>
        </row>
        <row r="7277">
          <cell r="A7277">
            <v>258102107</v>
          </cell>
          <cell r="B7277" t="str">
            <v>Passiflora citrifolia Salisb.</v>
          </cell>
          <cell r="C7277" t="str">
            <v>Passifloraceae</v>
          </cell>
          <cell r="D7277" t="str">
            <v>Passiflora</v>
          </cell>
          <cell r="E7277" t="str">
            <v>citrifolia</v>
          </cell>
          <cell r="F7277" t="str">
            <v>Salisb.</v>
          </cell>
          <cell r="G7277" t="str">
            <v>-</v>
          </cell>
        </row>
        <row r="7278">
          <cell r="A7278">
            <v>258102108</v>
          </cell>
          <cell r="B7278" t="str">
            <v>Passiflora coccinea Aubl.</v>
          </cell>
          <cell r="C7278" t="str">
            <v>Passifloraceae</v>
          </cell>
          <cell r="D7278" t="str">
            <v>Passiflora</v>
          </cell>
          <cell r="E7278" t="str">
            <v>coccinea</v>
          </cell>
          <cell r="F7278" t="str">
            <v>Aubl.</v>
          </cell>
          <cell r="G7278" t="str">
            <v>Granadillo de conga</v>
          </cell>
        </row>
        <row r="7279">
          <cell r="A7279">
            <v>258102109</v>
          </cell>
          <cell r="B7279" t="str">
            <v>Passiflora cumbalensis (H.Karst.) Harms</v>
          </cell>
          <cell r="C7279" t="str">
            <v>Passifloraceae</v>
          </cell>
          <cell r="D7279" t="str">
            <v>Passiflora</v>
          </cell>
          <cell r="E7279" t="str">
            <v>cumbalensis</v>
          </cell>
          <cell r="F7279" t="str">
            <v>(H.Karst.) Harms</v>
          </cell>
          <cell r="G7279" t="str">
            <v>-</v>
          </cell>
        </row>
        <row r="7280">
          <cell r="A7280">
            <v>258102110</v>
          </cell>
          <cell r="B7280" t="str">
            <v>Passiflora edulis Sims</v>
          </cell>
          <cell r="C7280" t="str">
            <v>Passifloraceae</v>
          </cell>
          <cell r="D7280" t="str">
            <v>Passiflora</v>
          </cell>
          <cell r="E7280" t="str">
            <v>edulis</v>
          </cell>
          <cell r="F7280" t="str">
            <v>Sims</v>
          </cell>
          <cell r="G7280" t="str">
            <v>Maracuya</v>
          </cell>
        </row>
        <row r="7281">
          <cell r="A7281">
            <v>258102111</v>
          </cell>
          <cell r="B7281" t="str">
            <v>Passiflora foetida L.</v>
          </cell>
          <cell r="C7281" t="str">
            <v>Passifloraceae</v>
          </cell>
          <cell r="D7281" t="str">
            <v>Passiflora</v>
          </cell>
          <cell r="E7281" t="str">
            <v>foetida</v>
          </cell>
          <cell r="F7281" t="str">
            <v>L.</v>
          </cell>
          <cell r="G7281" t="str">
            <v>-</v>
          </cell>
        </row>
        <row r="7282">
          <cell r="A7282">
            <v>258102112</v>
          </cell>
          <cell r="B7282" t="str">
            <v>Passiflora guazumaefolia Juss.</v>
          </cell>
          <cell r="C7282" t="str">
            <v>Passifloraceae</v>
          </cell>
          <cell r="D7282" t="str">
            <v>Passiflora</v>
          </cell>
          <cell r="E7282" t="str">
            <v>guazumaefolia</v>
          </cell>
          <cell r="F7282" t="str">
            <v>Juss.</v>
          </cell>
          <cell r="G7282" t="str">
            <v>-</v>
          </cell>
        </row>
        <row r="7283">
          <cell r="A7283">
            <v>258102113</v>
          </cell>
          <cell r="B7283" t="str">
            <v>Passiflora holtii Killip</v>
          </cell>
          <cell r="C7283" t="str">
            <v>Passifloraceae</v>
          </cell>
          <cell r="D7283" t="str">
            <v>Passiflora</v>
          </cell>
          <cell r="E7283" t="str">
            <v>holtii</v>
          </cell>
          <cell r="F7283" t="str">
            <v>Killip</v>
          </cell>
          <cell r="G7283" t="str">
            <v>Granadillo</v>
          </cell>
        </row>
        <row r="7284">
          <cell r="A7284">
            <v>258102114</v>
          </cell>
          <cell r="B7284" t="str">
            <v>Passiflora involucrata (Mast.) A.H.Gentry</v>
          </cell>
          <cell r="C7284" t="str">
            <v>Passifloraceae</v>
          </cell>
          <cell r="D7284" t="str">
            <v>Passiflora</v>
          </cell>
          <cell r="E7284" t="str">
            <v>involucrata</v>
          </cell>
          <cell r="F7284" t="str">
            <v>(Mast.) A.H.Gentry</v>
          </cell>
          <cell r="G7284" t="str">
            <v>Maracuyá de monte | Granadillo | granadillo de monte</v>
          </cell>
        </row>
        <row r="7285">
          <cell r="A7285">
            <v>258102115</v>
          </cell>
          <cell r="B7285" t="str">
            <v>Passiflora killipiana Cuatrec.</v>
          </cell>
          <cell r="C7285" t="str">
            <v>Passifloraceae</v>
          </cell>
          <cell r="D7285" t="str">
            <v>Passiflora</v>
          </cell>
          <cell r="E7285" t="str">
            <v>killipiana</v>
          </cell>
          <cell r="F7285" t="str">
            <v>Cuatrec.</v>
          </cell>
          <cell r="G7285" t="str">
            <v>-</v>
          </cell>
        </row>
        <row r="7286">
          <cell r="A7286">
            <v>258102116</v>
          </cell>
          <cell r="B7286" t="str">
            <v>Passiflora laurifolia L.</v>
          </cell>
          <cell r="C7286" t="str">
            <v>Passifloraceae</v>
          </cell>
          <cell r="D7286" t="str">
            <v>Passiflora</v>
          </cell>
          <cell r="E7286" t="str">
            <v>laurifolia</v>
          </cell>
          <cell r="F7286" t="str">
            <v>L.</v>
          </cell>
          <cell r="G7286" t="str">
            <v>Bejuco de sabaleta</v>
          </cell>
        </row>
        <row r="7287">
          <cell r="A7287">
            <v>258102117</v>
          </cell>
          <cell r="B7287" t="str">
            <v>Passiflora lehmannii Mast.</v>
          </cell>
          <cell r="C7287" t="str">
            <v>Passifloraceae</v>
          </cell>
          <cell r="D7287" t="str">
            <v>Passiflora</v>
          </cell>
          <cell r="E7287" t="str">
            <v>lehmannii</v>
          </cell>
          <cell r="F7287" t="str">
            <v>Mast.</v>
          </cell>
          <cell r="G7287" t="str">
            <v>-</v>
          </cell>
        </row>
        <row r="7288">
          <cell r="A7288">
            <v>258102118</v>
          </cell>
          <cell r="B7288" t="str">
            <v>Passiflora maliformis L.</v>
          </cell>
          <cell r="C7288" t="str">
            <v>Passifloraceae</v>
          </cell>
          <cell r="D7288" t="str">
            <v>Passiflora</v>
          </cell>
          <cell r="E7288" t="str">
            <v>maliformis</v>
          </cell>
          <cell r="F7288" t="str">
            <v>L.</v>
          </cell>
          <cell r="G7288" t="str">
            <v>Chulupa</v>
          </cell>
        </row>
        <row r="7289">
          <cell r="A7289">
            <v>258102119</v>
          </cell>
          <cell r="B7289" t="str">
            <v>Passiflora nitida Kunth</v>
          </cell>
          <cell r="C7289" t="str">
            <v>Passifloraceae</v>
          </cell>
          <cell r="D7289" t="str">
            <v>Passiflora</v>
          </cell>
          <cell r="E7289" t="str">
            <v>nitida</v>
          </cell>
          <cell r="F7289" t="str">
            <v>Kunth</v>
          </cell>
          <cell r="G7289" t="str">
            <v>Granadillo | Granadilla</v>
          </cell>
        </row>
        <row r="7290">
          <cell r="A7290">
            <v>258102120</v>
          </cell>
          <cell r="B7290" t="str">
            <v>Passiflora phaeocaula Killip</v>
          </cell>
          <cell r="C7290" t="str">
            <v>Passifloraceae</v>
          </cell>
          <cell r="D7290" t="str">
            <v>Passiflora</v>
          </cell>
          <cell r="E7290" t="str">
            <v>phaeocaula</v>
          </cell>
          <cell r="F7290" t="str">
            <v>Killip</v>
          </cell>
          <cell r="G7290" t="str">
            <v>-</v>
          </cell>
        </row>
        <row r="7291">
          <cell r="A7291">
            <v>258102121</v>
          </cell>
          <cell r="B7291" t="str">
            <v>Passiflora putumayensis Killip</v>
          </cell>
          <cell r="C7291" t="str">
            <v>Passifloraceae</v>
          </cell>
          <cell r="D7291" t="str">
            <v>Passiflora</v>
          </cell>
          <cell r="E7291" t="str">
            <v>putumayensis</v>
          </cell>
          <cell r="F7291" t="str">
            <v>Killip</v>
          </cell>
          <cell r="G7291" t="str">
            <v>-</v>
          </cell>
        </row>
        <row r="7292">
          <cell r="A7292">
            <v>258102122</v>
          </cell>
          <cell r="B7292" t="str">
            <v>Passiflora quadrangularis L.</v>
          </cell>
          <cell r="C7292" t="str">
            <v>Passifloraceae</v>
          </cell>
          <cell r="D7292" t="str">
            <v>Passiflora</v>
          </cell>
          <cell r="E7292" t="str">
            <v>quadrangularis</v>
          </cell>
          <cell r="F7292" t="str">
            <v>L.</v>
          </cell>
          <cell r="G7292" t="str">
            <v>Badea | Badeilla</v>
          </cell>
        </row>
        <row r="7293">
          <cell r="A7293">
            <v>258102123</v>
          </cell>
          <cell r="B7293" t="str">
            <v>Passiflora quadriglandulosa Rodschied</v>
          </cell>
          <cell r="C7293" t="str">
            <v>Passifloraceae</v>
          </cell>
          <cell r="D7293" t="str">
            <v>Passiflora</v>
          </cell>
          <cell r="E7293" t="str">
            <v>quadriglandulosa</v>
          </cell>
          <cell r="F7293" t="str">
            <v>Rodschied</v>
          </cell>
          <cell r="G7293" t="str">
            <v>-</v>
          </cell>
        </row>
        <row r="7294">
          <cell r="A7294">
            <v>258102124</v>
          </cell>
          <cell r="B7294" t="str">
            <v>Passiflora retipetala Mast.</v>
          </cell>
          <cell r="C7294" t="str">
            <v>Passifloraceae</v>
          </cell>
          <cell r="D7294" t="str">
            <v>Passiflora</v>
          </cell>
          <cell r="E7294" t="str">
            <v>retipetala</v>
          </cell>
          <cell r="F7294" t="str">
            <v>Mast.</v>
          </cell>
          <cell r="G7294" t="str">
            <v>Chulupa</v>
          </cell>
        </row>
        <row r="7295">
          <cell r="A7295">
            <v>258102125</v>
          </cell>
          <cell r="B7295" t="str">
            <v>Passiflora riparia Mast.</v>
          </cell>
          <cell r="C7295" t="str">
            <v>Passifloraceae</v>
          </cell>
          <cell r="D7295" t="str">
            <v>Passiflora</v>
          </cell>
          <cell r="E7295" t="str">
            <v>riparia</v>
          </cell>
          <cell r="F7295" t="str">
            <v>Mast.</v>
          </cell>
          <cell r="G7295" t="str">
            <v>-</v>
          </cell>
        </row>
        <row r="7296">
          <cell r="A7296">
            <v>258102126</v>
          </cell>
          <cell r="B7296" t="str">
            <v>Passiflora sclerophylla Harms</v>
          </cell>
          <cell r="C7296" t="str">
            <v>Passifloraceae</v>
          </cell>
          <cell r="D7296" t="str">
            <v>Passiflora</v>
          </cell>
          <cell r="E7296" t="str">
            <v>sclerophylla</v>
          </cell>
          <cell r="F7296" t="str">
            <v>Harms</v>
          </cell>
          <cell r="G7296" t="str">
            <v>-</v>
          </cell>
        </row>
        <row r="7297">
          <cell r="A7297">
            <v>258102127</v>
          </cell>
          <cell r="B7297" t="str">
            <v>Passiflora securiclata Mast.</v>
          </cell>
          <cell r="C7297" t="str">
            <v>Passifloraceae</v>
          </cell>
          <cell r="D7297" t="str">
            <v>Passiflora</v>
          </cell>
          <cell r="E7297" t="str">
            <v>securiclata</v>
          </cell>
          <cell r="F7297" t="str">
            <v>Mast.</v>
          </cell>
          <cell r="G7297" t="str">
            <v>-</v>
          </cell>
        </row>
        <row r="7298">
          <cell r="A7298">
            <v>258102128</v>
          </cell>
          <cell r="B7298" t="str">
            <v>Passiflora serratodigitata L.</v>
          </cell>
          <cell r="C7298" t="str">
            <v>Passifloraceae</v>
          </cell>
          <cell r="D7298" t="str">
            <v>Passiflora</v>
          </cell>
          <cell r="E7298" t="str">
            <v>serratodigitata</v>
          </cell>
          <cell r="F7298" t="str">
            <v>L.</v>
          </cell>
          <cell r="G7298" t="str">
            <v>-</v>
          </cell>
        </row>
        <row r="7299">
          <cell r="A7299">
            <v>258102129</v>
          </cell>
          <cell r="B7299" t="str">
            <v>Passiflora skiantha Huber</v>
          </cell>
          <cell r="C7299" t="str">
            <v>Passifloraceae</v>
          </cell>
          <cell r="D7299" t="str">
            <v>Passiflora</v>
          </cell>
          <cell r="E7299" t="str">
            <v>skiantha</v>
          </cell>
          <cell r="F7299" t="str">
            <v>Huber</v>
          </cell>
          <cell r="G7299" t="str">
            <v>-</v>
          </cell>
        </row>
        <row r="7300">
          <cell r="A7300">
            <v>258102130</v>
          </cell>
          <cell r="B7300" t="str">
            <v>Passiflora spinosa (Poepp. &amp; Endl.) Mast.</v>
          </cell>
          <cell r="C7300" t="str">
            <v>Passifloraceae</v>
          </cell>
          <cell r="D7300" t="str">
            <v>Passiflora</v>
          </cell>
          <cell r="E7300" t="str">
            <v>spinosa</v>
          </cell>
          <cell r="F7300" t="str">
            <v>(Poepp. &amp; Endl.) Mast.</v>
          </cell>
          <cell r="G7300" t="str">
            <v>-</v>
          </cell>
        </row>
        <row r="7301">
          <cell r="A7301">
            <v>258102131</v>
          </cell>
          <cell r="B7301" t="str">
            <v>Passiflora suberosa L.</v>
          </cell>
          <cell r="C7301" t="str">
            <v>Passifloraceae</v>
          </cell>
          <cell r="D7301" t="str">
            <v>Passiflora</v>
          </cell>
          <cell r="E7301" t="str">
            <v>suberosa</v>
          </cell>
          <cell r="F7301" t="str">
            <v>L.</v>
          </cell>
          <cell r="G7301" t="str">
            <v>-</v>
          </cell>
        </row>
        <row r="7302">
          <cell r="A7302">
            <v>258102132</v>
          </cell>
          <cell r="B7302" t="str">
            <v>Passiflora subpeltata Ortega</v>
          </cell>
          <cell r="C7302" t="str">
            <v>Passifloraceae</v>
          </cell>
          <cell r="D7302" t="str">
            <v>Passiflora</v>
          </cell>
          <cell r="E7302" t="str">
            <v>subpeltata</v>
          </cell>
          <cell r="F7302" t="str">
            <v>Ortega</v>
          </cell>
          <cell r="G7302" t="str">
            <v>Grenadillo</v>
          </cell>
        </row>
        <row r="7303">
          <cell r="A7303">
            <v>258102133</v>
          </cell>
          <cell r="B7303" t="str">
            <v>Passiflora tolimana Harms</v>
          </cell>
          <cell r="C7303" t="str">
            <v>Passifloraceae</v>
          </cell>
          <cell r="D7303" t="str">
            <v>Passiflora</v>
          </cell>
          <cell r="E7303" t="str">
            <v>tolimana</v>
          </cell>
          <cell r="F7303" t="str">
            <v>Harms</v>
          </cell>
          <cell r="G7303" t="str">
            <v>-</v>
          </cell>
        </row>
        <row r="7304">
          <cell r="A7304">
            <v>258102134</v>
          </cell>
          <cell r="B7304" t="str">
            <v>Passiflora uribei L.K.Escobar</v>
          </cell>
          <cell r="C7304" t="str">
            <v>Passifloraceae</v>
          </cell>
          <cell r="D7304" t="str">
            <v>Passiflora</v>
          </cell>
          <cell r="E7304" t="str">
            <v>uribei</v>
          </cell>
          <cell r="F7304" t="str">
            <v>L.K.Escobar</v>
          </cell>
          <cell r="G7304" t="str">
            <v>-</v>
          </cell>
        </row>
        <row r="7305">
          <cell r="A7305">
            <v>258102135</v>
          </cell>
          <cell r="B7305" t="str">
            <v>Passiflora ursina Killip &amp; Cuatrec.</v>
          </cell>
          <cell r="C7305" t="str">
            <v>Passifloraceae</v>
          </cell>
          <cell r="D7305" t="str">
            <v>Passiflora</v>
          </cell>
          <cell r="E7305" t="str">
            <v>ursina</v>
          </cell>
          <cell r="F7305" t="str">
            <v>Killip &amp; Cuatrec.</v>
          </cell>
          <cell r="G7305" t="str">
            <v>-</v>
          </cell>
        </row>
        <row r="7306">
          <cell r="A7306">
            <v>258102136</v>
          </cell>
          <cell r="B7306" t="str">
            <v>Passiflora variolata Poepp. &amp; Endl.</v>
          </cell>
          <cell r="C7306" t="str">
            <v>Passifloraceae</v>
          </cell>
          <cell r="D7306" t="str">
            <v>Passiflora</v>
          </cell>
          <cell r="E7306" t="str">
            <v>variolata</v>
          </cell>
          <cell r="F7306" t="str">
            <v>Poepp. &amp; Endl.</v>
          </cell>
          <cell r="G7306" t="str">
            <v>-</v>
          </cell>
        </row>
        <row r="7307">
          <cell r="A7307">
            <v>258102137</v>
          </cell>
          <cell r="B7307" t="str">
            <v>Passiflora vespertilio L.</v>
          </cell>
          <cell r="C7307" t="str">
            <v>Passifloraceae</v>
          </cell>
          <cell r="D7307" t="str">
            <v>Passiflora</v>
          </cell>
          <cell r="E7307" t="str">
            <v>vespertilio</v>
          </cell>
          <cell r="F7307" t="str">
            <v>L.</v>
          </cell>
          <cell r="G7307" t="str">
            <v>-</v>
          </cell>
        </row>
        <row r="7308">
          <cell r="A7308">
            <v>258102138</v>
          </cell>
          <cell r="B7308" t="str">
            <v>Passiflora vitifolia Kunth</v>
          </cell>
          <cell r="C7308" t="str">
            <v>Passifloraceae</v>
          </cell>
          <cell r="D7308" t="str">
            <v>Passiflora</v>
          </cell>
          <cell r="E7308" t="str">
            <v>vitifolia</v>
          </cell>
          <cell r="F7308" t="str">
            <v>Kunth</v>
          </cell>
          <cell r="G7308" t="str">
            <v>Granadilla silvestre | Granadilla | Granadilla de murcielago</v>
          </cell>
        </row>
        <row r="7309">
          <cell r="A7309">
            <v>258103100</v>
          </cell>
          <cell r="B7309" t="str">
            <v>Piriqueta sp.</v>
          </cell>
          <cell r="C7309" t="str">
            <v>Passifloraceae</v>
          </cell>
          <cell r="D7309" t="str">
            <v>Piriqueta</v>
          </cell>
          <cell r="E7309" t="str">
            <v>sp.</v>
          </cell>
          <cell r="F7309" t="str">
            <v>-</v>
          </cell>
          <cell r="G7309" t="str">
            <v>-</v>
          </cell>
        </row>
        <row r="7310">
          <cell r="A7310">
            <v>258103101</v>
          </cell>
          <cell r="B7310" t="str">
            <v>Piriqueta cistoides (L.) Griseb.</v>
          </cell>
          <cell r="C7310" t="str">
            <v>Passifloraceae</v>
          </cell>
          <cell r="D7310" t="str">
            <v>Piriqueta</v>
          </cell>
          <cell r="E7310" t="str">
            <v>cistoides</v>
          </cell>
          <cell r="F7310" t="str">
            <v>(L.) Griseb.</v>
          </cell>
          <cell r="G7310" t="str">
            <v>-</v>
          </cell>
        </row>
        <row r="7311">
          <cell r="A7311">
            <v>258103102</v>
          </cell>
          <cell r="B7311" t="str">
            <v>Piriqueta undulata Urb.</v>
          </cell>
          <cell r="C7311" t="str">
            <v>Passifloraceae</v>
          </cell>
          <cell r="D7311" t="str">
            <v>Piriqueta</v>
          </cell>
          <cell r="E7311" t="str">
            <v>undulata</v>
          </cell>
          <cell r="F7311" t="str">
            <v>Urb.</v>
          </cell>
          <cell r="G7311" t="str">
            <v>-</v>
          </cell>
        </row>
        <row r="7312">
          <cell r="A7312">
            <v>258104100</v>
          </cell>
          <cell r="B7312" t="str">
            <v>Turnera sp.</v>
          </cell>
          <cell r="C7312" t="str">
            <v>Passifloraceae</v>
          </cell>
          <cell r="D7312" t="str">
            <v>Turnera</v>
          </cell>
          <cell r="E7312" t="str">
            <v>sp.</v>
          </cell>
          <cell r="F7312" t="str">
            <v>-</v>
          </cell>
          <cell r="G7312" t="str">
            <v>-</v>
          </cell>
        </row>
        <row r="7313">
          <cell r="A7313">
            <v>258104101</v>
          </cell>
          <cell r="B7313" t="str">
            <v>Turnera acuta Schult.</v>
          </cell>
          <cell r="C7313" t="str">
            <v>Passifloraceae</v>
          </cell>
          <cell r="D7313" t="str">
            <v>Turnera</v>
          </cell>
          <cell r="E7313" t="str">
            <v>acuta</v>
          </cell>
          <cell r="F7313" t="str">
            <v>Schult.</v>
          </cell>
          <cell r="G7313" t="str">
            <v>-</v>
          </cell>
        </row>
        <row r="7314">
          <cell r="A7314">
            <v>258104102</v>
          </cell>
          <cell r="B7314" t="str">
            <v>Turnera brasiliensis Schult.</v>
          </cell>
          <cell r="C7314" t="str">
            <v>Passifloraceae</v>
          </cell>
          <cell r="D7314" t="str">
            <v>Turnera</v>
          </cell>
          <cell r="E7314" t="str">
            <v>brasiliensis</v>
          </cell>
          <cell r="F7314" t="str">
            <v>Schult.</v>
          </cell>
          <cell r="G7314" t="str">
            <v>-</v>
          </cell>
        </row>
        <row r="7315">
          <cell r="A7315">
            <v>258104103</v>
          </cell>
          <cell r="B7315" t="str">
            <v>Turnera curassavica Urb.</v>
          </cell>
          <cell r="C7315" t="str">
            <v>Passifloraceae</v>
          </cell>
          <cell r="D7315" t="str">
            <v>Turnera</v>
          </cell>
          <cell r="E7315" t="str">
            <v>curassavica</v>
          </cell>
          <cell r="F7315" t="str">
            <v>Urb.</v>
          </cell>
          <cell r="G7315" t="str">
            <v>-</v>
          </cell>
        </row>
        <row r="7316">
          <cell r="A7316">
            <v>258104104</v>
          </cell>
          <cell r="B7316" t="str">
            <v>Turnera guianensis Aubl.</v>
          </cell>
          <cell r="C7316" t="str">
            <v>Passifloraceae</v>
          </cell>
          <cell r="D7316" t="str">
            <v>Turnera</v>
          </cell>
          <cell r="E7316" t="str">
            <v>guianensis</v>
          </cell>
          <cell r="F7316" t="str">
            <v>Aubl.</v>
          </cell>
          <cell r="G7316" t="str">
            <v>-</v>
          </cell>
        </row>
        <row r="7317">
          <cell r="A7317">
            <v>258104105</v>
          </cell>
          <cell r="B7317" t="str">
            <v>Turnera lineata Urb.</v>
          </cell>
          <cell r="C7317" t="str">
            <v>Passifloraceae</v>
          </cell>
          <cell r="D7317" t="str">
            <v>Turnera</v>
          </cell>
          <cell r="E7317" t="str">
            <v>lineata</v>
          </cell>
          <cell r="F7317" t="str">
            <v>Urb.</v>
          </cell>
          <cell r="G7317" t="str">
            <v>-</v>
          </cell>
        </row>
        <row r="7318">
          <cell r="A7318">
            <v>258104106</v>
          </cell>
          <cell r="B7318" t="str">
            <v>Turnera melochia Triana &amp; Planch.</v>
          </cell>
          <cell r="C7318" t="str">
            <v>Passifloraceae</v>
          </cell>
          <cell r="D7318" t="str">
            <v>Turnera</v>
          </cell>
          <cell r="E7318" t="str">
            <v>melochia</v>
          </cell>
          <cell r="F7318" t="str">
            <v>Triana &amp; Planch.</v>
          </cell>
          <cell r="G7318" t="str">
            <v>-</v>
          </cell>
        </row>
        <row r="7319">
          <cell r="A7319">
            <v>258104107</v>
          </cell>
          <cell r="B7319" t="str">
            <v>Turnera melochioides A.St.-Hil. &amp; Cambess.</v>
          </cell>
          <cell r="C7319" t="str">
            <v>Passifloraceae</v>
          </cell>
          <cell r="D7319" t="str">
            <v>Turnera</v>
          </cell>
          <cell r="E7319" t="str">
            <v>melochioides</v>
          </cell>
          <cell r="F7319" t="str">
            <v>A.St.-Hil. &amp; Cambess.</v>
          </cell>
          <cell r="G7319" t="str">
            <v>-</v>
          </cell>
        </row>
        <row r="7320">
          <cell r="A7320">
            <v>258104108</v>
          </cell>
          <cell r="B7320" t="str">
            <v>Turnera subulata Sm.</v>
          </cell>
          <cell r="C7320" t="str">
            <v>Passifloraceae</v>
          </cell>
          <cell r="D7320" t="str">
            <v>Turnera</v>
          </cell>
          <cell r="E7320" t="str">
            <v>subulata</v>
          </cell>
          <cell r="F7320" t="str">
            <v>Sm.</v>
          </cell>
          <cell r="G7320" t="str">
            <v>Panchecito</v>
          </cell>
        </row>
        <row r="7321">
          <cell r="A7321">
            <v>258104109</v>
          </cell>
          <cell r="B7321" t="str">
            <v>Turnera ulmifolia L.</v>
          </cell>
          <cell r="C7321" t="str">
            <v>Passifloraceae</v>
          </cell>
          <cell r="D7321" t="str">
            <v>Turnera</v>
          </cell>
          <cell r="E7321" t="str">
            <v>ulmifolia</v>
          </cell>
          <cell r="F7321" t="str">
            <v>L.</v>
          </cell>
          <cell r="G7321" t="str">
            <v>-</v>
          </cell>
        </row>
        <row r="7322">
          <cell r="A7322">
            <v>259100100</v>
          </cell>
          <cell r="B7322" t="str">
            <v>Freziera sp.</v>
          </cell>
          <cell r="C7322" t="str">
            <v>Pentaphylacaceae</v>
          </cell>
          <cell r="D7322" t="str">
            <v>Freziera</v>
          </cell>
          <cell r="E7322" t="str">
            <v>sp.</v>
          </cell>
          <cell r="F7322" t="str">
            <v>-</v>
          </cell>
          <cell r="G7322" t="str">
            <v>-</v>
          </cell>
        </row>
        <row r="7323">
          <cell r="A7323">
            <v>259100101</v>
          </cell>
          <cell r="B7323" t="str">
            <v>Freziera chrysophylla Bonpl.</v>
          </cell>
          <cell r="C7323" t="str">
            <v>Pentaphylacaceae</v>
          </cell>
          <cell r="D7323" t="str">
            <v>Freziera</v>
          </cell>
          <cell r="E7323" t="str">
            <v>chrysophylla</v>
          </cell>
          <cell r="F7323" t="str">
            <v>Bonpl.</v>
          </cell>
          <cell r="G7323" t="str">
            <v>Motilón</v>
          </cell>
        </row>
        <row r="7324">
          <cell r="A7324">
            <v>259100102</v>
          </cell>
          <cell r="B7324" t="str">
            <v>Freziera nervosa Bonpl.</v>
          </cell>
          <cell r="C7324" t="str">
            <v>Pentaphylacaceae</v>
          </cell>
          <cell r="D7324" t="str">
            <v>Freziera</v>
          </cell>
          <cell r="E7324" t="str">
            <v>nervosa</v>
          </cell>
          <cell r="F7324" t="str">
            <v>Bonpl.</v>
          </cell>
          <cell r="G7324" t="str">
            <v>-</v>
          </cell>
        </row>
        <row r="7325">
          <cell r="A7325">
            <v>259101100</v>
          </cell>
          <cell r="B7325" t="str">
            <v>Ternstroemia sp.</v>
          </cell>
          <cell r="C7325" t="str">
            <v>Pentaphylacaceae</v>
          </cell>
          <cell r="D7325" t="str">
            <v>Ternstroemia</v>
          </cell>
          <cell r="E7325" t="str">
            <v>sp.</v>
          </cell>
          <cell r="F7325" t="str">
            <v>-</v>
          </cell>
          <cell r="G7325" t="str">
            <v>-</v>
          </cell>
        </row>
        <row r="7326">
          <cell r="A7326">
            <v>259101101</v>
          </cell>
          <cell r="B7326" t="str">
            <v>Ternstroemia camelliifolia Linden &amp; Planch.</v>
          </cell>
          <cell r="C7326" t="str">
            <v>Pentaphylacaceae</v>
          </cell>
          <cell r="D7326" t="str">
            <v>Ternstroemia</v>
          </cell>
          <cell r="E7326" t="str">
            <v>camelliifolia</v>
          </cell>
          <cell r="F7326" t="str">
            <v>Linden &amp; Planch.</v>
          </cell>
          <cell r="G7326" t="str">
            <v>-</v>
          </cell>
        </row>
        <row r="7327">
          <cell r="A7327">
            <v>259101102</v>
          </cell>
          <cell r="B7327" t="str">
            <v>Ternstroemia campinicola B.M.Boom</v>
          </cell>
          <cell r="C7327" t="str">
            <v>Pentaphylacaceae</v>
          </cell>
          <cell r="D7327" t="str">
            <v>Ternstroemia</v>
          </cell>
          <cell r="E7327" t="str">
            <v>campinicola</v>
          </cell>
          <cell r="F7327" t="str">
            <v>B.M.Boom</v>
          </cell>
          <cell r="G7327" t="str">
            <v>-</v>
          </cell>
        </row>
        <row r="7328">
          <cell r="A7328">
            <v>259101103</v>
          </cell>
          <cell r="B7328" t="str">
            <v>Ternstroemia dentata (Aubl.) Sw.</v>
          </cell>
          <cell r="C7328" t="str">
            <v>Pentaphylacaceae</v>
          </cell>
          <cell r="D7328" t="str">
            <v>Ternstroemia</v>
          </cell>
          <cell r="E7328" t="str">
            <v>dentata</v>
          </cell>
          <cell r="F7328" t="str">
            <v>(Aubl.) Sw.</v>
          </cell>
          <cell r="G7328" t="str">
            <v>-</v>
          </cell>
        </row>
        <row r="7329">
          <cell r="A7329">
            <v>259101104</v>
          </cell>
          <cell r="B7329" t="str">
            <v>Ternstroemia discoidea Gleason</v>
          </cell>
          <cell r="C7329" t="str">
            <v>Pentaphylacaceae</v>
          </cell>
          <cell r="D7329" t="str">
            <v>Ternstroemia</v>
          </cell>
          <cell r="E7329" t="str">
            <v>discoidea</v>
          </cell>
          <cell r="F7329" t="str">
            <v>Gleason</v>
          </cell>
          <cell r="G7329" t="str">
            <v>-</v>
          </cell>
        </row>
        <row r="7330">
          <cell r="A7330">
            <v>259101105</v>
          </cell>
          <cell r="B7330" t="str">
            <v>Ternstroemia klugiana Kobuski</v>
          </cell>
          <cell r="C7330" t="str">
            <v>Pentaphylacaceae</v>
          </cell>
          <cell r="D7330" t="str">
            <v>Ternstroemia</v>
          </cell>
          <cell r="E7330" t="str">
            <v>klugiana</v>
          </cell>
          <cell r="F7330" t="str">
            <v>Kobuski</v>
          </cell>
          <cell r="G7330" t="str">
            <v>-</v>
          </cell>
        </row>
        <row r="7331">
          <cell r="A7331">
            <v>259101106</v>
          </cell>
          <cell r="B7331" t="str">
            <v>Ternstroemia pungens Gleason</v>
          </cell>
          <cell r="C7331" t="str">
            <v>Pentaphylacaceae</v>
          </cell>
          <cell r="D7331" t="str">
            <v>Ternstroemia</v>
          </cell>
          <cell r="E7331" t="str">
            <v>pungens</v>
          </cell>
          <cell r="F7331" t="str">
            <v>Gleason</v>
          </cell>
          <cell r="G7331" t="str">
            <v>-</v>
          </cell>
        </row>
        <row r="7332">
          <cell r="A7332">
            <v>259101107</v>
          </cell>
          <cell r="B7332" t="str">
            <v>Ternstroemia verticillata Wawra</v>
          </cell>
          <cell r="C7332" t="str">
            <v>Pentaphylacaceae</v>
          </cell>
          <cell r="D7332" t="str">
            <v>Ternstroemia</v>
          </cell>
          <cell r="E7332" t="str">
            <v>verticillata</v>
          </cell>
          <cell r="F7332" t="str">
            <v>Wawra</v>
          </cell>
          <cell r="G7332" t="str">
            <v>-</v>
          </cell>
        </row>
        <row r="7333">
          <cell r="A7333">
            <v>260100100</v>
          </cell>
          <cell r="B7333" t="str">
            <v>Peridiscus lucidus Benth.</v>
          </cell>
          <cell r="C7333" t="str">
            <v>Peridiscaceae</v>
          </cell>
          <cell r="D7333" t="str">
            <v>Peridiscus</v>
          </cell>
          <cell r="E7333" t="str">
            <v>lucidus</v>
          </cell>
          <cell r="F7333" t="str">
            <v>Benth.</v>
          </cell>
          <cell r="G7333" t="str">
            <v>-</v>
          </cell>
        </row>
        <row r="7334">
          <cell r="A7334">
            <v>261100100</v>
          </cell>
          <cell r="B7334" t="str">
            <v>Hilleria sp.</v>
          </cell>
          <cell r="C7334" t="str">
            <v>Phytolaccaceae</v>
          </cell>
          <cell r="D7334" t="str">
            <v>Hilleria</v>
          </cell>
          <cell r="E7334" t="str">
            <v>sp.</v>
          </cell>
          <cell r="F7334" t="str">
            <v>-</v>
          </cell>
          <cell r="G7334" t="str">
            <v>-</v>
          </cell>
        </row>
        <row r="7335">
          <cell r="A7335">
            <v>261101100</v>
          </cell>
          <cell r="B7335" t="str">
            <v>Microtea debilis Sw.</v>
          </cell>
          <cell r="C7335" t="str">
            <v>Phytolaccaceae</v>
          </cell>
          <cell r="D7335" t="str">
            <v>Microtea</v>
          </cell>
          <cell r="E7335" t="str">
            <v>debilis</v>
          </cell>
          <cell r="F7335" t="str">
            <v>Sw.</v>
          </cell>
          <cell r="G7335" t="str">
            <v>-</v>
          </cell>
        </row>
        <row r="7336">
          <cell r="A7336">
            <v>261102100</v>
          </cell>
          <cell r="B7336" t="str">
            <v>Petiveria sp.</v>
          </cell>
          <cell r="C7336" t="str">
            <v>Phytolaccaceae</v>
          </cell>
          <cell r="D7336" t="str">
            <v>Petiveria</v>
          </cell>
          <cell r="E7336" t="str">
            <v>sp.</v>
          </cell>
          <cell r="F7336" t="str">
            <v>-</v>
          </cell>
          <cell r="G7336" t="str">
            <v>-</v>
          </cell>
        </row>
        <row r="7337">
          <cell r="A7337">
            <v>261102101</v>
          </cell>
          <cell r="B7337" t="str">
            <v>Petiveria alliacea L.</v>
          </cell>
          <cell r="C7337" t="str">
            <v>Phytolaccaceae</v>
          </cell>
          <cell r="D7337" t="str">
            <v>Petiveria</v>
          </cell>
          <cell r="E7337" t="str">
            <v>alliacea</v>
          </cell>
          <cell r="F7337" t="str">
            <v>L.</v>
          </cell>
          <cell r="G7337" t="str">
            <v>Anamú | Mucura | Micura ó Mucura | Mucuraca</v>
          </cell>
        </row>
        <row r="7338">
          <cell r="A7338">
            <v>261103100</v>
          </cell>
          <cell r="B7338" t="str">
            <v>Phytolacca sp.</v>
          </cell>
          <cell r="C7338" t="str">
            <v>Phytolaccaceae</v>
          </cell>
          <cell r="D7338" t="str">
            <v>Phytolacca</v>
          </cell>
          <cell r="E7338" t="str">
            <v>sp.</v>
          </cell>
          <cell r="F7338" t="str">
            <v>-</v>
          </cell>
          <cell r="G7338" t="str">
            <v>Altusara</v>
          </cell>
        </row>
        <row r="7339">
          <cell r="A7339">
            <v>261103101</v>
          </cell>
          <cell r="B7339" t="str">
            <v>Phytolacca rivinoides Kunth &amp; C.D.Bouché</v>
          </cell>
          <cell r="C7339" t="str">
            <v>Phytolaccaceae</v>
          </cell>
          <cell r="D7339" t="str">
            <v>Phytolacca</v>
          </cell>
          <cell r="E7339" t="str">
            <v>rivinoides</v>
          </cell>
          <cell r="F7339" t="str">
            <v>Kunth &amp; C.D.Bouché</v>
          </cell>
          <cell r="G7339" t="str">
            <v>Guaba | Guagua | Carurú | Altusara | Airambo | Antusara | Lusara | Lachuguilla | Altusara morado | Cargamanto | Árbol jabon</v>
          </cell>
        </row>
        <row r="7340">
          <cell r="A7340">
            <v>261103102</v>
          </cell>
          <cell r="B7340" t="str">
            <v>Phytolacca thyrsiflora J.A.Schmidt</v>
          </cell>
          <cell r="C7340" t="str">
            <v>Phytolaccaceae</v>
          </cell>
          <cell r="D7340" t="str">
            <v>Phytolacca</v>
          </cell>
          <cell r="E7340" t="str">
            <v>thyrsiflora</v>
          </cell>
          <cell r="F7340" t="str">
            <v>J.A.Schmidt</v>
          </cell>
          <cell r="G7340" t="str">
            <v>-</v>
          </cell>
        </row>
        <row r="7341">
          <cell r="A7341">
            <v>261103103</v>
          </cell>
          <cell r="B7341" t="str">
            <v>Phytolacca weberbaueri H.Walter</v>
          </cell>
          <cell r="C7341" t="str">
            <v>Phytolaccaceae</v>
          </cell>
          <cell r="D7341" t="str">
            <v>Phytolacca</v>
          </cell>
          <cell r="E7341" t="str">
            <v>weberbaueri</v>
          </cell>
          <cell r="F7341" t="str">
            <v>H.Walter</v>
          </cell>
          <cell r="G7341" t="str">
            <v>-</v>
          </cell>
        </row>
        <row r="7342">
          <cell r="A7342">
            <v>261104100</v>
          </cell>
          <cell r="B7342" t="str">
            <v>Seguieria sp.</v>
          </cell>
          <cell r="C7342" t="str">
            <v>Phytolaccaceae</v>
          </cell>
          <cell r="D7342" t="str">
            <v>Seguieria</v>
          </cell>
          <cell r="E7342" t="str">
            <v>sp.</v>
          </cell>
          <cell r="F7342" t="str">
            <v>-</v>
          </cell>
          <cell r="G7342" t="str">
            <v>-</v>
          </cell>
        </row>
        <row r="7343">
          <cell r="A7343">
            <v>261104101</v>
          </cell>
          <cell r="B7343" t="str">
            <v>Seguieria aculeata Jacq.</v>
          </cell>
          <cell r="C7343" t="str">
            <v>Phytolaccaceae</v>
          </cell>
          <cell r="D7343" t="str">
            <v>Seguieria</v>
          </cell>
          <cell r="E7343" t="str">
            <v>aculeata</v>
          </cell>
          <cell r="F7343" t="str">
            <v>Jacq.</v>
          </cell>
          <cell r="G7343" t="str">
            <v>-</v>
          </cell>
        </row>
        <row r="7344">
          <cell r="A7344">
            <v>261104102</v>
          </cell>
          <cell r="B7344" t="str">
            <v>Seguieria macrophylla Benth.</v>
          </cell>
          <cell r="C7344" t="str">
            <v>Phytolaccaceae</v>
          </cell>
          <cell r="D7344" t="str">
            <v>Seguieria</v>
          </cell>
          <cell r="E7344" t="str">
            <v>macrophylla</v>
          </cell>
          <cell r="F7344" t="str">
            <v>Benth.</v>
          </cell>
          <cell r="G7344" t="str">
            <v>-</v>
          </cell>
        </row>
        <row r="7345">
          <cell r="A7345">
            <v>261105100</v>
          </cell>
          <cell r="B7345" t="str">
            <v>Trichostigma octandrum (L.) H.Walter</v>
          </cell>
          <cell r="C7345" t="str">
            <v>Phytolaccaceae</v>
          </cell>
          <cell r="D7345" t="str">
            <v>Trichostigma</v>
          </cell>
          <cell r="E7345" t="str">
            <v>octandrum</v>
          </cell>
          <cell r="F7345" t="str">
            <v>(L.) H.Walter</v>
          </cell>
          <cell r="G7345" t="str">
            <v>-</v>
          </cell>
        </row>
        <row r="7346">
          <cell r="A7346">
            <v>262100100</v>
          </cell>
          <cell r="B7346" t="str">
            <v>Pinus sp.</v>
          </cell>
          <cell r="C7346" t="str">
            <v>Pinaceae</v>
          </cell>
          <cell r="D7346" t="str">
            <v>Pinus</v>
          </cell>
          <cell r="E7346" t="str">
            <v>sp.</v>
          </cell>
          <cell r="F7346" t="str">
            <v>-</v>
          </cell>
          <cell r="G7346" t="str">
            <v>Pino de castilla</v>
          </cell>
        </row>
        <row r="7347">
          <cell r="A7347">
            <v>262100101</v>
          </cell>
          <cell r="B7347" t="str">
            <v>Pinus caribaea Morelet</v>
          </cell>
          <cell r="C7347" t="str">
            <v>Pinaceae</v>
          </cell>
          <cell r="D7347" t="str">
            <v>Pinus</v>
          </cell>
          <cell r="E7347" t="str">
            <v>caribaea</v>
          </cell>
          <cell r="F7347" t="str">
            <v>Morelet</v>
          </cell>
          <cell r="G7347" t="str">
            <v>-</v>
          </cell>
        </row>
        <row r="7348">
          <cell r="A7348">
            <v>262100102</v>
          </cell>
          <cell r="B7348" t="str">
            <v>Pinus patula Schltdl. &amp; Cham.</v>
          </cell>
          <cell r="C7348" t="str">
            <v>Pinaceae</v>
          </cell>
          <cell r="D7348" t="str">
            <v>Pinus</v>
          </cell>
          <cell r="E7348" t="str">
            <v>patula</v>
          </cell>
          <cell r="F7348" t="str">
            <v>Schltdl. &amp; Cham.</v>
          </cell>
          <cell r="G7348" t="str">
            <v>Pino</v>
          </cell>
        </row>
        <row r="7349">
          <cell r="A7349">
            <v>263100100</v>
          </cell>
          <cell r="B7349" t="str">
            <v>Manekia sydowii (Trel.) T.Arias, Callejas &amp; Bornst.</v>
          </cell>
          <cell r="C7349" t="str">
            <v>Piperaceae</v>
          </cell>
          <cell r="D7349" t="str">
            <v>Manekia</v>
          </cell>
          <cell r="E7349" t="str">
            <v>sydowii</v>
          </cell>
          <cell r="F7349" t="str">
            <v>(Trel.) T.Arias, Callejas &amp; Bornst.</v>
          </cell>
          <cell r="G7349" t="str">
            <v>-</v>
          </cell>
        </row>
        <row r="7350">
          <cell r="A7350">
            <v>263101100</v>
          </cell>
          <cell r="B7350" t="str">
            <v>Peperomia sp.</v>
          </cell>
          <cell r="C7350" t="str">
            <v>Piperaceae</v>
          </cell>
          <cell r="D7350" t="str">
            <v>Peperomia</v>
          </cell>
          <cell r="E7350" t="str">
            <v>sp.</v>
          </cell>
          <cell r="F7350" t="str">
            <v>-</v>
          </cell>
          <cell r="G7350" t="str">
            <v>Bejuco rascadera | Cordoncillo | Cola de ratón</v>
          </cell>
        </row>
        <row r="7351">
          <cell r="A7351">
            <v>263101101</v>
          </cell>
          <cell r="B7351" t="str">
            <v>Peperomia abnormis Trel.</v>
          </cell>
          <cell r="C7351" t="str">
            <v>Piperaceae</v>
          </cell>
          <cell r="D7351" t="str">
            <v>Peperomia</v>
          </cell>
          <cell r="E7351" t="str">
            <v>abnormis</v>
          </cell>
          <cell r="F7351" t="str">
            <v>Trel.</v>
          </cell>
          <cell r="G7351" t="str">
            <v>-</v>
          </cell>
        </row>
        <row r="7352">
          <cell r="A7352">
            <v>263101102</v>
          </cell>
          <cell r="B7352" t="str">
            <v>Peperomia acuminata Ruiz &amp; Pav.</v>
          </cell>
          <cell r="C7352" t="str">
            <v>Piperaceae</v>
          </cell>
          <cell r="D7352" t="str">
            <v>Peperomia</v>
          </cell>
          <cell r="E7352" t="str">
            <v>acuminata</v>
          </cell>
          <cell r="F7352" t="str">
            <v>Ruiz &amp; Pav.</v>
          </cell>
          <cell r="G7352" t="str">
            <v>-</v>
          </cell>
        </row>
        <row r="7353">
          <cell r="A7353">
            <v>263101103</v>
          </cell>
          <cell r="B7353" t="str">
            <v>Peperomia alata Ruiz &amp; Pav.</v>
          </cell>
          <cell r="C7353" t="str">
            <v>Piperaceae</v>
          </cell>
          <cell r="D7353" t="str">
            <v>Peperomia</v>
          </cell>
          <cell r="E7353" t="str">
            <v>alata</v>
          </cell>
          <cell r="F7353" t="str">
            <v>Ruiz &amp; Pav.</v>
          </cell>
          <cell r="G7353" t="str">
            <v>-</v>
          </cell>
        </row>
        <row r="7354">
          <cell r="A7354">
            <v>263101104</v>
          </cell>
          <cell r="B7354" t="str">
            <v>Peperomia albert-smithii Trel. &amp; Yunck.</v>
          </cell>
          <cell r="C7354" t="str">
            <v>Piperaceae</v>
          </cell>
          <cell r="D7354" t="str">
            <v>Peperomia</v>
          </cell>
          <cell r="E7354" t="str">
            <v>albert-smithii</v>
          </cell>
          <cell r="F7354" t="str">
            <v>Trel. &amp; Yunck.</v>
          </cell>
          <cell r="G7354" t="str">
            <v>-</v>
          </cell>
        </row>
        <row r="7355">
          <cell r="A7355">
            <v>263101105</v>
          </cell>
          <cell r="B7355" t="str">
            <v>Peperomia alwynii Callejas &amp; Betancur</v>
          </cell>
          <cell r="C7355" t="str">
            <v>Piperaceae</v>
          </cell>
          <cell r="D7355" t="str">
            <v>Peperomia</v>
          </cell>
          <cell r="E7355" t="str">
            <v>alwynii</v>
          </cell>
          <cell r="F7355" t="str">
            <v>Callejas &amp; Betancur</v>
          </cell>
          <cell r="G7355" t="str">
            <v>-</v>
          </cell>
        </row>
        <row r="7356">
          <cell r="A7356">
            <v>263101106</v>
          </cell>
          <cell r="B7356" t="str">
            <v>Peperomia angustata Kunth</v>
          </cell>
          <cell r="C7356" t="str">
            <v>Piperaceae</v>
          </cell>
          <cell r="D7356" t="str">
            <v>Peperomia</v>
          </cell>
          <cell r="E7356" t="str">
            <v>angustata</v>
          </cell>
          <cell r="F7356" t="str">
            <v>Kunth</v>
          </cell>
          <cell r="G7356" t="str">
            <v>Parasita</v>
          </cell>
        </row>
        <row r="7357">
          <cell r="A7357">
            <v>263101107</v>
          </cell>
          <cell r="B7357" t="str">
            <v>Peperomia antoniana Trel.</v>
          </cell>
          <cell r="C7357" t="str">
            <v>Piperaceae</v>
          </cell>
          <cell r="D7357" t="str">
            <v>Peperomia</v>
          </cell>
          <cell r="E7357" t="str">
            <v>antoniana</v>
          </cell>
          <cell r="F7357" t="str">
            <v>Trel.</v>
          </cell>
          <cell r="G7357" t="str">
            <v>-</v>
          </cell>
        </row>
        <row r="7358">
          <cell r="A7358">
            <v>263101108</v>
          </cell>
          <cell r="B7358" t="str">
            <v>Peperomia cachabiana C.DC.</v>
          </cell>
          <cell r="C7358" t="str">
            <v>Piperaceae</v>
          </cell>
          <cell r="D7358" t="str">
            <v>Peperomia</v>
          </cell>
          <cell r="E7358" t="str">
            <v>cachabiana</v>
          </cell>
          <cell r="F7358" t="str">
            <v>C.DC.</v>
          </cell>
          <cell r="G7358" t="str">
            <v>-</v>
          </cell>
        </row>
        <row r="7359">
          <cell r="A7359">
            <v>263101109</v>
          </cell>
          <cell r="B7359" t="str">
            <v>Peperomia cardenasii Trel.</v>
          </cell>
          <cell r="C7359" t="str">
            <v>Piperaceae</v>
          </cell>
          <cell r="D7359" t="str">
            <v>Peperomia</v>
          </cell>
          <cell r="E7359" t="str">
            <v>cardenasii</v>
          </cell>
          <cell r="F7359" t="str">
            <v>Trel.</v>
          </cell>
          <cell r="G7359" t="str">
            <v>-</v>
          </cell>
        </row>
        <row r="7360">
          <cell r="A7360">
            <v>263101110</v>
          </cell>
          <cell r="B7360" t="str">
            <v>Peperomia congerro Trel. &amp; Yunck.</v>
          </cell>
          <cell r="C7360" t="str">
            <v>Piperaceae</v>
          </cell>
          <cell r="D7360" t="str">
            <v>Peperomia</v>
          </cell>
          <cell r="E7360" t="str">
            <v>congerro</v>
          </cell>
          <cell r="F7360" t="str">
            <v>Trel. &amp; Yunck.</v>
          </cell>
          <cell r="G7360" t="str">
            <v>-</v>
          </cell>
        </row>
        <row r="7361">
          <cell r="A7361">
            <v>263101111</v>
          </cell>
          <cell r="B7361" t="str">
            <v>Peperomia conserta Yunck.</v>
          </cell>
          <cell r="C7361" t="str">
            <v>Piperaceae</v>
          </cell>
          <cell r="D7361" t="str">
            <v>Peperomia</v>
          </cell>
          <cell r="E7361" t="str">
            <v>conserta</v>
          </cell>
          <cell r="F7361" t="str">
            <v>Yunck.</v>
          </cell>
          <cell r="G7361" t="str">
            <v>-</v>
          </cell>
        </row>
        <row r="7362">
          <cell r="A7362">
            <v>263101112</v>
          </cell>
          <cell r="B7362" t="str">
            <v>Peperomia distachyos (L.) A.Dietr.</v>
          </cell>
          <cell r="C7362" t="str">
            <v>Piperaceae</v>
          </cell>
          <cell r="D7362" t="str">
            <v>Peperomia</v>
          </cell>
          <cell r="E7362" t="str">
            <v>distachyos</v>
          </cell>
          <cell r="F7362" t="str">
            <v>(L.) A.Dietr.</v>
          </cell>
          <cell r="G7362" t="str">
            <v>-</v>
          </cell>
        </row>
        <row r="7363">
          <cell r="A7363">
            <v>263101113</v>
          </cell>
          <cell r="B7363" t="str">
            <v>Peperomia elongata Kunth</v>
          </cell>
          <cell r="C7363" t="str">
            <v>Piperaceae</v>
          </cell>
          <cell r="D7363" t="str">
            <v>Peperomia</v>
          </cell>
          <cell r="E7363" t="str">
            <v>elongata</v>
          </cell>
          <cell r="F7363" t="str">
            <v>Kunth</v>
          </cell>
          <cell r="G7363" t="str">
            <v>-</v>
          </cell>
        </row>
        <row r="7364">
          <cell r="A7364">
            <v>263101114</v>
          </cell>
          <cell r="B7364" t="str">
            <v>Peperomia emarginata Ruiz &amp; Pav.</v>
          </cell>
          <cell r="C7364" t="str">
            <v>Piperaceae</v>
          </cell>
          <cell r="D7364" t="str">
            <v>Peperomia</v>
          </cell>
          <cell r="E7364" t="str">
            <v>emarginata</v>
          </cell>
          <cell r="F7364" t="str">
            <v>Ruiz &amp; Pav.</v>
          </cell>
          <cell r="G7364" t="str">
            <v>-</v>
          </cell>
        </row>
        <row r="7365">
          <cell r="A7365">
            <v>263101115</v>
          </cell>
          <cell r="B7365" t="str">
            <v>Peperomia emarginella (Wikstr.) C.DC.</v>
          </cell>
          <cell r="C7365" t="str">
            <v>Piperaceae</v>
          </cell>
          <cell r="D7365" t="str">
            <v>Peperomia</v>
          </cell>
          <cell r="E7365" t="str">
            <v>emarginella</v>
          </cell>
          <cell r="F7365" t="str">
            <v>(Wikstr.) C.DC.</v>
          </cell>
          <cell r="G7365" t="str">
            <v>Tusibinan</v>
          </cell>
        </row>
        <row r="7366">
          <cell r="A7366">
            <v>263101116</v>
          </cell>
          <cell r="B7366" t="str">
            <v>Peperomia emarginulata C.DC.</v>
          </cell>
          <cell r="C7366" t="str">
            <v>Piperaceae</v>
          </cell>
          <cell r="D7366" t="str">
            <v>Peperomia</v>
          </cell>
          <cell r="E7366" t="str">
            <v>emarginulata</v>
          </cell>
          <cell r="F7366" t="str">
            <v>C.DC.</v>
          </cell>
          <cell r="G7366" t="str">
            <v>-</v>
          </cell>
        </row>
        <row r="7367">
          <cell r="A7367">
            <v>263101117</v>
          </cell>
          <cell r="B7367" t="str">
            <v>Peperomia farctifolia Trel. &amp; Yunck.</v>
          </cell>
          <cell r="C7367" t="str">
            <v>Piperaceae</v>
          </cell>
          <cell r="D7367" t="str">
            <v>Peperomia</v>
          </cell>
          <cell r="E7367" t="str">
            <v>farctifolia</v>
          </cell>
          <cell r="F7367" t="str">
            <v>Trel. &amp; Yunck.</v>
          </cell>
          <cell r="G7367" t="str">
            <v>-</v>
          </cell>
        </row>
        <row r="7368">
          <cell r="A7368">
            <v>263101118</v>
          </cell>
          <cell r="B7368" t="str">
            <v>Peperomia fraseri C.DC.</v>
          </cell>
          <cell r="C7368" t="str">
            <v>Piperaceae</v>
          </cell>
          <cell r="D7368" t="str">
            <v>Peperomia</v>
          </cell>
          <cell r="E7368" t="str">
            <v>fraseri</v>
          </cell>
          <cell r="F7368" t="str">
            <v>C.DC.</v>
          </cell>
          <cell r="G7368" t="str">
            <v>-</v>
          </cell>
        </row>
        <row r="7369">
          <cell r="A7369">
            <v>263101119</v>
          </cell>
          <cell r="B7369" t="str">
            <v>Peperomia glabella (Sw.) A.Dietr.</v>
          </cell>
          <cell r="C7369" t="str">
            <v>Piperaceae</v>
          </cell>
          <cell r="D7369" t="str">
            <v>Peperomia</v>
          </cell>
          <cell r="E7369" t="str">
            <v>glabella</v>
          </cell>
          <cell r="F7369" t="str">
            <v>(Sw.) A.Dietr.</v>
          </cell>
          <cell r="G7369" t="str">
            <v>-</v>
          </cell>
        </row>
        <row r="7370">
          <cell r="A7370">
            <v>263101120</v>
          </cell>
          <cell r="B7370" t="str">
            <v>Peperomia gleicheniiformis Trel.</v>
          </cell>
          <cell r="C7370" t="str">
            <v>Piperaceae</v>
          </cell>
          <cell r="D7370" t="str">
            <v>Peperomia</v>
          </cell>
          <cell r="E7370" t="str">
            <v>gleicheniiformis</v>
          </cell>
          <cell r="F7370" t="str">
            <v>Trel.</v>
          </cell>
          <cell r="G7370" t="str">
            <v>-</v>
          </cell>
        </row>
        <row r="7371">
          <cell r="A7371">
            <v>263101121</v>
          </cell>
          <cell r="B7371" t="str">
            <v>Peperomia hebetata Trel. &amp; Yunck.</v>
          </cell>
          <cell r="C7371" t="str">
            <v>Piperaceae</v>
          </cell>
          <cell r="D7371" t="str">
            <v>Peperomia</v>
          </cell>
          <cell r="E7371" t="str">
            <v>hebetata</v>
          </cell>
          <cell r="F7371" t="str">
            <v>Trel. &amp; Yunck.</v>
          </cell>
          <cell r="G7371" t="str">
            <v>-</v>
          </cell>
        </row>
        <row r="7372">
          <cell r="A7372">
            <v>263101122</v>
          </cell>
          <cell r="B7372" t="str">
            <v>Peperomia hernandiifolia (Vahl) A.Dietr.</v>
          </cell>
          <cell r="C7372" t="str">
            <v>Piperaceae</v>
          </cell>
          <cell r="D7372" t="str">
            <v>Peperomia</v>
          </cell>
          <cell r="E7372" t="str">
            <v>hernandiifolia</v>
          </cell>
          <cell r="F7372" t="str">
            <v>(Vahl) A.Dietr.</v>
          </cell>
          <cell r="G7372" t="str">
            <v>Oreja de puerco | Orejinegro</v>
          </cell>
        </row>
        <row r="7373">
          <cell r="A7373">
            <v>263101123</v>
          </cell>
          <cell r="B7373" t="str">
            <v>Peperomia heterophylla Miq.</v>
          </cell>
          <cell r="C7373" t="str">
            <v>Piperaceae</v>
          </cell>
          <cell r="D7373" t="str">
            <v>Peperomia</v>
          </cell>
          <cell r="E7373" t="str">
            <v>heterophylla</v>
          </cell>
          <cell r="F7373" t="str">
            <v>Miq.</v>
          </cell>
          <cell r="G7373" t="str">
            <v>-</v>
          </cell>
        </row>
        <row r="7374">
          <cell r="A7374">
            <v>263101124</v>
          </cell>
          <cell r="B7374" t="str">
            <v>Peperomia hispidula (Sw.) A.Dietr.</v>
          </cell>
          <cell r="C7374" t="str">
            <v>Piperaceae</v>
          </cell>
          <cell r="D7374" t="str">
            <v>Peperomia</v>
          </cell>
          <cell r="E7374" t="str">
            <v>hispidula</v>
          </cell>
          <cell r="F7374" t="str">
            <v>(Sw.) A.Dietr.</v>
          </cell>
          <cell r="G7374" t="str">
            <v>-</v>
          </cell>
        </row>
        <row r="7375">
          <cell r="A7375">
            <v>263101125</v>
          </cell>
          <cell r="B7375" t="str">
            <v>Peperomia huberi C.DC.</v>
          </cell>
          <cell r="C7375" t="str">
            <v>Piperaceae</v>
          </cell>
          <cell r="D7375" t="str">
            <v>Peperomia</v>
          </cell>
          <cell r="E7375" t="str">
            <v>huberi</v>
          </cell>
          <cell r="F7375" t="str">
            <v>C.DC.</v>
          </cell>
          <cell r="G7375" t="str">
            <v>-</v>
          </cell>
        </row>
        <row r="7376">
          <cell r="A7376">
            <v>263101126</v>
          </cell>
          <cell r="B7376" t="str">
            <v>Peperomia implicata Trel.</v>
          </cell>
          <cell r="C7376" t="str">
            <v>Piperaceae</v>
          </cell>
          <cell r="D7376" t="str">
            <v>Peperomia</v>
          </cell>
          <cell r="E7376" t="str">
            <v>implicata</v>
          </cell>
          <cell r="F7376" t="str">
            <v>Trel.</v>
          </cell>
          <cell r="G7376" t="str">
            <v>-</v>
          </cell>
        </row>
        <row r="7377">
          <cell r="A7377">
            <v>263101127</v>
          </cell>
          <cell r="B7377" t="str">
            <v>Peperomia ioeides Trel. &amp; Yunck.</v>
          </cell>
          <cell r="C7377" t="str">
            <v>Piperaceae</v>
          </cell>
          <cell r="D7377" t="str">
            <v>Peperomia</v>
          </cell>
          <cell r="E7377" t="str">
            <v>ioeides</v>
          </cell>
          <cell r="F7377" t="str">
            <v>Trel. &amp; Yunck.</v>
          </cell>
          <cell r="G7377" t="str">
            <v>-</v>
          </cell>
        </row>
        <row r="7378">
          <cell r="A7378">
            <v>263101128</v>
          </cell>
          <cell r="B7378" t="str">
            <v>Peperomia jamesoniana C.DC.</v>
          </cell>
          <cell r="C7378" t="str">
            <v>Piperaceae</v>
          </cell>
          <cell r="D7378" t="str">
            <v>Peperomia</v>
          </cell>
          <cell r="E7378" t="str">
            <v>jamesoniana</v>
          </cell>
          <cell r="F7378" t="str">
            <v>C.DC.</v>
          </cell>
          <cell r="G7378" t="str">
            <v>-</v>
          </cell>
        </row>
        <row r="7379">
          <cell r="A7379">
            <v>263101129</v>
          </cell>
          <cell r="B7379" t="str">
            <v>Peperomia klugiana Trel. &amp; Yunck.</v>
          </cell>
          <cell r="C7379" t="str">
            <v>Piperaceae</v>
          </cell>
          <cell r="D7379" t="str">
            <v>Peperomia</v>
          </cell>
          <cell r="E7379" t="str">
            <v>klugiana</v>
          </cell>
          <cell r="F7379" t="str">
            <v>Trel. &amp; Yunck.</v>
          </cell>
          <cell r="G7379" t="str">
            <v>-</v>
          </cell>
        </row>
        <row r="7380">
          <cell r="A7380">
            <v>263101130</v>
          </cell>
          <cell r="B7380" t="str">
            <v>Peperomia lancifolia Hook.</v>
          </cell>
          <cell r="C7380" t="str">
            <v>Piperaceae</v>
          </cell>
          <cell r="D7380" t="str">
            <v>Peperomia</v>
          </cell>
          <cell r="E7380" t="str">
            <v>lancifolia</v>
          </cell>
          <cell r="F7380" t="str">
            <v>Hook.</v>
          </cell>
          <cell r="G7380" t="str">
            <v>Rupay Fresco</v>
          </cell>
        </row>
        <row r="7381">
          <cell r="A7381">
            <v>263101131</v>
          </cell>
          <cell r="B7381" t="str">
            <v>Peperomia latilimba Yunck.</v>
          </cell>
          <cell r="C7381" t="str">
            <v>Piperaceae</v>
          </cell>
          <cell r="D7381" t="str">
            <v>Peperomia</v>
          </cell>
          <cell r="E7381" t="str">
            <v>latilimba</v>
          </cell>
          <cell r="F7381" t="str">
            <v>Yunck.</v>
          </cell>
          <cell r="G7381" t="str">
            <v>-</v>
          </cell>
        </row>
        <row r="7382">
          <cell r="A7382">
            <v>263101132</v>
          </cell>
          <cell r="B7382" t="str">
            <v>Peperomia laxiflora Kunth</v>
          </cell>
          <cell r="C7382" t="str">
            <v>Piperaceae</v>
          </cell>
          <cell r="D7382" t="str">
            <v>Peperomia</v>
          </cell>
          <cell r="E7382" t="str">
            <v>laxiflora</v>
          </cell>
          <cell r="F7382" t="str">
            <v>Kunth</v>
          </cell>
          <cell r="G7382" t="str">
            <v>-</v>
          </cell>
        </row>
        <row r="7383">
          <cell r="A7383">
            <v>263101133</v>
          </cell>
          <cell r="B7383" t="str">
            <v>Peperomia macrostachya (Vahl) A.Dietr.</v>
          </cell>
          <cell r="C7383" t="str">
            <v>Piperaceae</v>
          </cell>
          <cell r="D7383" t="str">
            <v>Peperomia</v>
          </cell>
          <cell r="E7383" t="str">
            <v>macrostachya</v>
          </cell>
          <cell r="F7383" t="str">
            <v>(Vahl) A.Dietr.</v>
          </cell>
          <cell r="G7383" t="str">
            <v>Golocera | Curcuncha | Taracua (Portugués) | Golosambe</v>
          </cell>
        </row>
        <row r="7384">
          <cell r="A7384">
            <v>263101134</v>
          </cell>
          <cell r="B7384" t="str">
            <v>Peperomia macrostachyos (Vahl) A.Dietr.</v>
          </cell>
          <cell r="C7384" t="str">
            <v>Piperaceae</v>
          </cell>
          <cell r="D7384" t="str">
            <v>Peperomia</v>
          </cell>
          <cell r="E7384" t="str">
            <v>macrostachyos</v>
          </cell>
          <cell r="F7384" t="str">
            <v>(Vahl) A.Dietr.</v>
          </cell>
          <cell r="G7384" t="str">
            <v>-</v>
          </cell>
        </row>
        <row r="7385">
          <cell r="A7385">
            <v>263101135</v>
          </cell>
          <cell r="B7385" t="str">
            <v>Peperomia maculosa (L.) Hook.</v>
          </cell>
          <cell r="C7385" t="str">
            <v>Piperaceae</v>
          </cell>
          <cell r="D7385" t="str">
            <v>Peperomia</v>
          </cell>
          <cell r="E7385" t="str">
            <v>maculosa</v>
          </cell>
          <cell r="F7385" t="str">
            <v>(L.) Hook.</v>
          </cell>
          <cell r="G7385" t="str">
            <v>-</v>
          </cell>
        </row>
        <row r="7386">
          <cell r="A7386">
            <v>263101136</v>
          </cell>
          <cell r="B7386" t="str">
            <v>Peperomia maypurensis Kunth</v>
          </cell>
          <cell r="C7386" t="str">
            <v>Piperaceae</v>
          </cell>
          <cell r="D7386" t="str">
            <v>Peperomia</v>
          </cell>
          <cell r="E7386" t="str">
            <v>maypurensis</v>
          </cell>
          <cell r="F7386" t="str">
            <v>Kunth</v>
          </cell>
          <cell r="G7386" t="str">
            <v>-</v>
          </cell>
        </row>
        <row r="7387">
          <cell r="A7387">
            <v>263101137</v>
          </cell>
          <cell r="B7387" t="str">
            <v>Peperomia mishuyacana Trel.</v>
          </cell>
          <cell r="C7387" t="str">
            <v>Piperaceae</v>
          </cell>
          <cell r="D7387" t="str">
            <v>Peperomia</v>
          </cell>
          <cell r="E7387" t="str">
            <v>mishuyacana</v>
          </cell>
          <cell r="F7387" t="str">
            <v>Trel.</v>
          </cell>
          <cell r="G7387" t="str">
            <v>-</v>
          </cell>
        </row>
        <row r="7388">
          <cell r="A7388">
            <v>263101138</v>
          </cell>
          <cell r="B7388" t="str">
            <v>Peperomia moreliana Yunck.</v>
          </cell>
          <cell r="C7388" t="str">
            <v>Piperaceae</v>
          </cell>
          <cell r="D7388" t="str">
            <v>Peperomia</v>
          </cell>
          <cell r="E7388" t="str">
            <v>moreliana</v>
          </cell>
          <cell r="F7388" t="str">
            <v>Yunck.</v>
          </cell>
          <cell r="G7388" t="str">
            <v>-</v>
          </cell>
        </row>
        <row r="7389">
          <cell r="A7389">
            <v>263101139</v>
          </cell>
          <cell r="B7389" t="str">
            <v>Peperomia oblanceolata Trel.</v>
          </cell>
          <cell r="C7389" t="str">
            <v>Piperaceae</v>
          </cell>
          <cell r="D7389" t="str">
            <v>Peperomia</v>
          </cell>
          <cell r="E7389" t="str">
            <v>oblanceolata</v>
          </cell>
          <cell r="F7389" t="str">
            <v>Trel.</v>
          </cell>
          <cell r="G7389" t="str">
            <v>Payaco</v>
          </cell>
        </row>
        <row r="7390">
          <cell r="A7390">
            <v>263101140</v>
          </cell>
          <cell r="B7390" t="str">
            <v>Peperomia obtusifolia (L.) A.Dietr.</v>
          </cell>
          <cell r="C7390" t="str">
            <v>Piperaceae</v>
          </cell>
          <cell r="D7390" t="str">
            <v>Peperomia</v>
          </cell>
          <cell r="E7390" t="str">
            <v>obtusifolia</v>
          </cell>
          <cell r="F7390" t="str">
            <v>(L.) A.Dietr.</v>
          </cell>
          <cell r="G7390" t="str">
            <v>-</v>
          </cell>
        </row>
        <row r="7391">
          <cell r="A7391">
            <v>263101141</v>
          </cell>
          <cell r="B7391" t="str">
            <v>Peperomia pellucida (L.) Kunth</v>
          </cell>
          <cell r="C7391" t="str">
            <v>Piperaceae</v>
          </cell>
          <cell r="D7391" t="str">
            <v>Peperomia</v>
          </cell>
          <cell r="E7391" t="str">
            <v>pellucida</v>
          </cell>
          <cell r="F7391" t="str">
            <v>(L.) Kunth</v>
          </cell>
          <cell r="G7391" t="str">
            <v>Pecetilla</v>
          </cell>
        </row>
        <row r="7392">
          <cell r="A7392">
            <v>263101142</v>
          </cell>
          <cell r="B7392" t="str">
            <v>Peperomia philipsonii Yunck.</v>
          </cell>
          <cell r="C7392" t="str">
            <v>Piperaceae</v>
          </cell>
          <cell r="D7392" t="str">
            <v>Peperomia</v>
          </cell>
          <cell r="E7392" t="str">
            <v>philipsonii</v>
          </cell>
          <cell r="F7392" t="str">
            <v>Yunck.</v>
          </cell>
          <cell r="G7392" t="str">
            <v>-</v>
          </cell>
        </row>
        <row r="7393">
          <cell r="A7393">
            <v>263101143</v>
          </cell>
          <cell r="B7393" t="str">
            <v>Peperomia phyllanthopsis Trel. &amp; Yunck.</v>
          </cell>
          <cell r="C7393" t="str">
            <v>Piperaceae</v>
          </cell>
          <cell r="D7393" t="str">
            <v>Peperomia</v>
          </cell>
          <cell r="E7393" t="str">
            <v>phyllanthopsis</v>
          </cell>
          <cell r="F7393" t="str">
            <v>Trel. &amp; Yunck.</v>
          </cell>
          <cell r="G7393" t="str">
            <v>Paletaria de montaña</v>
          </cell>
        </row>
        <row r="7394">
          <cell r="A7394">
            <v>263101144</v>
          </cell>
          <cell r="B7394" t="str">
            <v>Peperomia pilicaulis C.DC.</v>
          </cell>
          <cell r="C7394" t="str">
            <v>Piperaceae</v>
          </cell>
          <cell r="D7394" t="str">
            <v>Peperomia</v>
          </cell>
          <cell r="E7394" t="str">
            <v>pilicaulis</v>
          </cell>
          <cell r="F7394" t="str">
            <v>C.DC.</v>
          </cell>
          <cell r="G7394" t="str">
            <v>-</v>
          </cell>
        </row>
        <row r="7395">
          <cell r="A7395">
            <v>263101145</v>
          </cell>
          <cell r="B7395" t="str">
            <v>Peperomia pseudopereskiifolia C.DC.</v>
          </cell>
          <cell r="C7395" t="str">
            <v>Piperaceae</v>
          </cell>
          <cell r="D7395" t="str">
            <v>Peperomia</v>
          </cell>
          <cell r="E7395" t="str">
            <v>pseudopereskiifolia</v>
          </cell>
          <cell r="F7395" t="str">
            <v>C.DC.</v>
          </cell>
          <cell r="G7395" t="str">
            <v>-</v>
          </cell>
        </row>
        <row r="7396">
          <cell r="A7396">
            <v>263101146</v>
          </cell>
          <cell r="B7396" t="str">
            <v>Peperomia pseudorhynchophoros C.DC.</v>
          </cell>
          <cell r="C7396" t="str">
            <v>Piperaceae</v>
          </cell>
          <cell r="D7396" t="str">
            <v>Peperomia</v>
          </cell>
          <cell r="E7396" t="str">
            <v>pseudorhynchophoros</v>
          </cell>
          <cell r="F7396" t="str">
            <v>C.DC.</v>
          </cell>
          <cell r="G7396" t="str">
            <v>-</v>
          </cell>
        </row>
        <row r="7397">
          <cell r="A7397">
            <v>263101147</v>
          </cell>
          <cell r="B7397" t="str">
            <v>Peperomia puerto-ospinana Trel. &amp; Yunck.</v>
          </cell>
          <cell r="C7397" t="str">
            <v>Piperaceae</v>
          </cell>
          <cell r="D7397" t="str">
            <v>Peperomia</v>
          </cell>
          <cell r="E7397" t="str">
            <v>puerto-ospinana</v>
          </cell>
          <cell r="F7397" t="str">
            <v>Trel. &amp; Yunck.</v>
          </cell>
          <cell r="G7397" t="str">
            <v>-</v>
          </cell>
        </row>
        <row r="7398">
          <cell r="A7398">
            <v>263101148</v>
          </cell>
          <cell r="B7398" t="str">
            <v>Peperomia putumayoensis Trel. &amp; Yunck.</v>
          </cell>
          <cell r="C7398" t="str">
            <v>Piperaceae</v>
          </cell>
          <cell r="D7398" t="str">
            <v>Peperomia</v>
          </cell>
          <cell r="E7398" t="str">
            <v>putumayoensis</v>
          </cell>
          <cell r="F7398" t="str">
            <v>Trel. &amp; Yunck.</v>
          </cell>
          <cell r="G7398" t="str">
            <v>Pecetilla | Antra peceta</v>
          </cell>
        </row>
        <row r="7399">
          <cell r="A7399">
            <v>263101149</v>
          </cell>
          <cell r="B7399" t="str">
            <v>Peperomia quadrangularis (J.V.Thomps.) A.Dietr.</v>
          </cell>
          <cell r="C7399" t="str">
            <v>Piperaceae</v>
          </cell>
          <cell r="D7399" t="str">
            <v>Peperomia</v>
          </cell>
          <cell r="E7399" t="str">
            <v>quadrangularis</v>
          </cell>
          <cell r="F7399" t="str">
            <v>(J.V.Thomps.) A.Dietr.</v>
          </cell>
          <cell r="G7399" t="str">
            <v>Bejuco</v>
          </cell>
        </row>
        <row r="7400">
          <cell r="A7400">
            <v>263101150</v>
          </cell>
          <cell r="B7400" t="str">
            <v>Peperomia quaesita Trel.</v>
          </cell>
          <cell r="C7400" t="str">
            <v>Piperaceae</v>
          </cell>
          <cell r="D7400" t="str">
            <v>Peperomia</v>
          </cell>
          <cell r="E7400" t="str">
            <v>quaesita</v>
          </cell>
          <cell r="F7400" t="str">
            <v>Trel.</v>
          </cell>
          <cell r="G7400" t="str">
            <v>-</v>
          </cell>
        </row>
        <row r="7401">
          <cell r="A7401">
            <v>263101151</v>
          </cell>
          <cell r="B7401" t="str">
            <v>Peperomia radicosa Yunck.</v>
          </cell>
          <cell r="C7401" t="str">
            <v>Piperaceae</v>
          </cell>
          <cell r="D7401" t="str">
            <v>Peperomia</v>
          </cell>
          <cell r="E7401" t="str">
            <v>radicosa</v>
          </cell>
          <cell r="F7401" t="str">
            <v>Yunck.</v>
          </cell>
          <cell r="G7401" t="str">
            <v>-</v>
          </cell>
        </row>
        <row r="7402">
          <cell r="A7402">
            <v>263101152</v>
          </cell>
          <cell r="B7402" t="str">
            <v>Peperomia rhombea Ruiz &amp; Pav.</v>
          </cell>
          <cell r="C7402" t="str">
            <v>Piperaceae</v>
          </cell>
          <cell r="D7402" t="str">
            <v>Peperomia</v>
          </cell>
          <cell r="E7402" t="str">
            <v>rhombea</v>
          </cell>
          <cell r="F7402" t="str">
            <v>Ruiz &amp; Pav.</v>
          </cell>
          <cell r="G7402" t="str">
            <v>-</v>
          </cell>
        </row>
        <row r="7403">
          <cell r="A7403">
            <v>263101153</v>
          </cell>
          <cell r="B7403" t="str">
            <v>Peperomia ripicola C.DC.</v>
          </cell>
          <cell r="C7403" t="str">
            <v>Piperaceae</v>
          </cell>
          <cell r="D7403" t="str">
            <v>Peperomia</v>
          </cell>
          <cell r="E7403" t="str">
            <v>ripicola</v>
          </cell>
          <cell r="F7403" t="str">
            <v>C.DC.</v>
          </cell>
          <cell r="G7403" t="str">
            <v>Sabañon doble | Conchita</v>
          </cell>
        </row>
        <row r="7404">
          <cell r="A7404">
            <v>263101154</v>
          </cell>
          <cell r="B7404" t="str">
            <v>Peperomia rotundata Kunth</v>
          </cell>
          <cell r="C7404" t="str">
            <v>Piperaceae</v>
          </cell>
          <cell r="D7404" t="str">
            <v>Peperomia</v>
          </cell>
          <cell r="E7404" t="str">
            <v>rotundata</v>
          </cell>
          <cell r="F7404" t="str">
            <v>Kunth</v>
          </cell>
          <cell r="G7404" t="str">
            <v>-</v>
          </cell>
        </row>
        <row r="7405">
          <cell r="A7405">
            <v>263101155</v>
          </cell>
          <cell r="B7405" t="str">
            <v>Peperomia rotundifolia (L.) Kunth</v>
          </cell>
          <cell r="C7405" t="str">
            <v>Piperaceae</v>
          </cell>
          <cell r="D7405" t="str">
            <v>Peperomia</v>
          </cell>
          <cell r="E7405" t="str">
            <v>rotundifolia</v>
          </cell>
          <cell r="F7405" t="str">
            <v>(L.) Kunth</v>
          </cell>
          <cell r="G7405" t="str">
            <v>Platillo</v>
          </cell>
        </row>
        <row r="7406">
          <cell r="A7406">
            <v>263101156</v>
          </cell>
          <cell r="B7406" t="str">
            <v>Peperomia rupicola C.DC.</v>
          </cell>
          <cell r="C7406" t="str">
            <v>Piperaceae</v>
          </cell>
          <cell r="D7406" t="str">
            <v>Peperomia</v>
          </cell>
          <cell r="E7406" t="str">
            <v>rupicola</v>
          </cell>
          <cell r="F7406" t="str">
            <v>C.DC.</v>
          </cell>
          <cell r="G7406" t="str">
            <v>-</v>
          </cell>
        </row>
        <row r="7407">
          <cell r="A7407">
            <v>263101157</v>
          </cell>
          <cell r="B7407" t="str">
            <v>Peperomia serpens (Sw.) Loudon</v>
          </cell>
          <cell r="C7407" t="str">
            <v>Piperaceae</v>
          </cell>
          <cell r="D7407" t="str">
            <v>Peperomia</v>
          </cell>
          <cell r="E7407" t="str">
            <v>serpens</v>
          </cell>
          <cell r="F7407" t="str">
            <v>(Sw.) Loudon</v>
          </cell>
          <cell r="G7407" t="str">
            <v>-</v>
          </cell>
        </row>
        <row r="7408">
          <cell r="A7408">
            <v>263101158</v>
          </cell>
          <cell r="B7408" t="str">
            <v>Peperomia silvivaga C.DC.</v>
          </cell>
          <cell r="C7408" t="str">
            <v>Piperaceae</v>
          </cell>
          <cell r="D7408" t="str">
            <v>Peperomia</v>
          </cell>
          <cell r="E7408" t="str">
            <v>silvivaga</v>
          </cell>
          <cell r="F7408" t="str">
            <v>C.DC.</v>
          </cell>
          <cell r="G7408" t="str">
            <v>-</v>
          </cell>
        </row>
        <row r="7409">
          <cell r="A7409">
            <v>263101159</v>
          </cell>
          <cell r="B7409" t="str">
            <v>Peperomia stelechophila C.DC.</v>
          </cell>
          <cell r="C7409" t="str">
            <v>Piperaceae</v>
          </cell>
          <cell r="D7409" t="str">
            <v>Peperomia</v>
          </cell>
          <cell r="E7409" t="str">
            <v>stelechophila</v>
          </cell>
          <cell r="F7409" t="str">
            <v>C.DC.</v>
          </cell>
          <cell r="G7409" t="str">
            <v>-</v>
          </cell>
        </row>
        <row r="7410">
          <cell r="A7410">
            <v>263101160</v>
          </cell>
          <cell r="B7410" t="str">
            <v>Peperomia striata Ruiz &amp; Pav.</v>
          </cell>
          <cell r="C7410" t="str">
            <v>Piperaceae</v>
          </cell>
          <cell r="D7410" t="str">
            <v>Peperomia</v>
          </cell>
          <cell r="E7410" t="str">
            <v>striata</v>
          </cell>
          <cell r="F7410" t="str">
            <v>Ruiz &amp; Pav.</v>
          </cell>
          <cell r="G7410" t="str">
            <v>Gramalote</v>
          </cell>
        </row>
        <row r="7411">
          <cell r="A7411">
            <v>263101161</v>
          </cell>
          <cell r="B7411" t="str">
            <v>Peperomia sucumbiosensis Yunck.</v>
          </cell>
          <cell r="C7411" t="str">
            <v>Piperaceae</v>
          </cell>
          <cell r="D7411" t="str">
            <v>Peperomia</v>
          </cell>
          <cell r="E7411" t="str">
            <v>sucumbiosensis</v>
          </cell>
          <cell r="F7411" t="str">
            <v>Yunck.</v>
          </cell>
          <cell r="G7411" t="str">
            <v>-</v>
          </cell>
        </row>
        <row r="7412">
          <cell r="A7412">
            <v>263101162</v>
          </cell>
          <cell r="B7412" t="str">
            <v>Peperomia swartziana Miq.</v>
          </cell>
          <cell r="C7412" t="str">
            <v>Piperaceae</v>
          </cell>
          <cell r="D7412" t="str">
            <v>Peperomia</v>
          </cell>
          <cell r="E7412" t="str">
            <v>swartziana</v>
          </cell>
          <cell r="F7412" t="str">
            <v>Miq.</v>
          </cell>
          <cell r="G7412" t="str">
            <v>-</v>
          </cell>
        </row>
        <row r="7413">
          <cell r="A7413">
            <v>263101163</v>
          </cell>
          <cell r="B7413" t="str">
            <v>Peperomia sympodialis Trel. &amp; Yunck.</v>
          </cell>
          <cell r="C7413" t="str">
            <v>Piperaceae</v>
          </cell>
          <cell r="D7413" t="str">
            <v>Peperomia</v>
          </cell>
          <cell r="E7413" t="str">
            <v>sympodialis</v>
          </cell>
          <cell r="F7413" t="str">
            <v>Trel. &amp; Yunck.</v>
          </cell>
          <cell r="G7413" t="str">
            <v>-</v>
          </cell>
        </row>
        <row r="7414">
          <cell r="A7414">
            <v>263101164</v>
          </cell>
          <cell r="B7414" t="str">
            <v>Peperomia syringifolia C.DC.</v>
          </cell>
          <cell r="C7414" t="str">
            <v>Piperaceae</v>
          </cell>
          <cell r="D7414" t="str">
            <v>Peperomia</v>
          </cell>
          <cell r="E7414" t="str">
            <v>syringifolia</v>
          </cell>
          <cell r="F7414" t="str">
            <v>C.DC.</v>
          </cell>
          <cell r="G7414" t="str">
            <v>-</v>
          </cell>
        </row>
        <row r="7415">
          <cell r="A7415">
            <v>263101165</v>
          </cell>
          <cell r="B7415" t="str">
            <v>Peperomia tenella (Sw.) A.Dietr.</v>
          </cell>
          <cell r="C7415" t="str">
            <v>Piperaceae</v>
          </cell>
          <cell r="D7415" t="str">
            <v>Peperomia</v>
          </cell>
          <cell r="E7415" t="str">
            <v>tenella</v>
          </cell>
          <cell r="F7415" t="str">
            <v>(Sw.) A.Dietr.</v>
          </cell>
          <cell r="G7415" t="str">
            <v>-</v>
          </cell>
        </row>
        <row r="7416">
          <cell r="A7416">
            <v>263101166</v>
          </cell>
          <cell r="B7416" t="str">
            <v>Peperomia tetraphylla (G.Forst.) Hook. &amp; Arn.</v>
          </cell>
          <cell r="C7416" t="str">
            <v>Piperaceae</v>
          </cell>
          <cell r="D7416" t="str">
            <v>Peperomia</v>
          </cell>
          <cell r="E7416" t="str">
            <v>tetraphylla</v>
          </cell>
          <cell r="F7416" t="str">
            <v>(G.Forst.) Hook. &amp; Arn.</v>
          </cell>
          <cell r="G7416" t="str">
            <v>-</v>
          </cell>
        </row>
        <row r="7417">
          <cell r="A7417">
            <v>263101167</v>
          </cell>
          <cell r="B7417" t="str">
            <v>Peperomia trichopus Trel.</v>
          </cell>
          <cell r="C7417" t="str">
            <v>Piperaceae</v>
          </cell>
          <cell r="D7417" t="str">
            <v>Peperomia</v>
          </cell>
          <cell r="E7417" t="str">
            <v>trichopus</v>
          </cell>
          <cell r="F7417" t="str">
            <v>Trel.</v>
          </cell>
          <cell r="G7417" t="str">
            <v>-</v>
          </cell>
        </row>
        <row r="7418">
          <cell r="A7418">
            <v>263101168</v>
          </cell>
          <cell r="B7418" t="str">
            <v>Peperomia trunciseda C.DC.</v>
          </cell>
          <cell r="C7418" t="str">
            <v>Piperaceae</v>
          </cell>
          <cell r="D7418" t="str">
            <v>Peperomia</v>
          </cell>
          <cell r="E7418" t="str">
            <v>trunciseda</v>
          </cell>
          <cell r="F7418" t="str">
            <v>C.DC.</v>
          </cell>
          <cell r="G7418" t="str">
            <v>-</v>
          </cell>
        </row>
        <row r="7419">
          <cell r="A7419">
            <v>263101169</v>
          </cell>
          <cell r="B7419" t="str">
            <v>Peperomia truncivaga C.DC.</v>
          </cell>
          <cell r="C7419" t="str">
            <v>Piperaceae</v>
          </cell>
          <cell r="D7419" t="str">
            <v>Peperomia</v>
          </cell>
          <cell r="E7419" t="str">
            <v>truncivaga</v>
          </cell>
          <cell r="F7419" t="str">
            <v>C.DC.</v>
          </cell>
          <cell r="G7419" t="str">
            <v>-</v>
          </cell>
        </row>
        <row r="7420">
          <cell r="A7420">
            <v>263101170</v>
          </cell>
          <cell r="B7420" t="str">
            <v>Peperomia uaupesensis Yunck.</v>
          </cell>
          <cell r="C7420" t="str">
            <v>Piperaceae</v>
          </cell>
          <cell r="D7420" t="str">
            <v>Peperomia</v>
          </cell>
          <cell r="E7420" t="str">
            <v>uaupesensis</v>
          </cell>
          <cell r="F7420" t="str">
            <v>Yunck.</v>
          </cell>
          <cell r="G7420" t="str">
            <v>-</v>
          </cell>
        </row>
        <row r="7421">
          <cell r="A7421">
            <v>263101171</v>
          </cell>
          <cell r="B7421" t="str">
            <v>Peperomia variegata Ruiz &amp; Pav.</v>
          </cell>
          <cell r="C7421" t="str">
            <v>Piperaceae</v>
          </cell>
          <cell r="D7421" t="str">
            <v>Peperomia</v>
          </cell>
          <cell r="E7421" t="str">
            <v>variegata</v>
          </cell>
          <cell r="F7421" t="str">
            <v>Ruiz &amp; Pav.</v>
          </cell>
          <cell r="G7421" t="str">
            <v>-</v>
          </cell>
        </row>
        <row r="7422">
          <cell r="A7422">
            <v>263101172</v>
          </cell>
          <cell r="B7422" t="str">
            <v>Peperomia velloziana Miq.</v>
          </cell>
          <cell r="C7422" t="str">
            <v>Piperaceae</v>
          </cell>
          <cell r="D7422" t="str">
            <v>Peperomia</v>
          </cell>
          <cell r="E7422" t="str">
            <v>velloziana</v>
          </cell>
          <cell r="F7422" t="str">
            <v>Miq.</v>
          </cell>
          <cell r="G7422" t="str">
            <v>-</v>
          </cell>
        </row>
        <row r="7423">
          <cell r="A7423">
            <v>263101173</v>
          </cell>
          <cell r="B7423" t="str">
            <v>Peperomia venusta Yunck.</v>
          </cell>
          <cell r="C7423" t="str">
            <v>Piperaceae</v>
          </cell>
          <cell r="D7423" t="str">
            <v>Peperomia</v>
          </cell>
          <cell r="E7423" t="str">
            <v>venusta</v>
          </cell>
          <cell r="F7423" t="str">
            <v>Yunck.</v>
          </cell>
          <cell r="G7423" t="str">
            <v>-</v>
          </cell>
        </row>
        <row r="7424">
          <cell r="A7424">
            <v>263102100</v>
          </cell>
          <cell r="B7424" t="str">
            <v>Piper sp.</v>
          </cell>
          <cell r="C7424" t="str">
            <v>Piperaceae</v>
          </cell>
          <cell r="D7424" t="str">
            <v>Piper</v>
          </cell>
          <cell r="E7424" t="str">
            <v>sp.</v>
          </cell>
          <cell r="F7424" t="str">
            <v>-</v>
          </cell>
          <cell r="G7424" t="str">
            <v>Gusano que come diente | Cordoncillo | Gusano | Teñir de negro | Cordoncillo | Siete nudos | Ispa nanay ambi</v>
          </cell>
        </row>
        <row r="7425">
          <cell r="A7425">
            <v>263102101</v>
          </cell>
          <cell r="B7425" t="str">
            <v>Piper achotense Trel. &amp; Yunck.</v>
          </cell>
          <cell r="C7425" t="str">
            <v>Piperaceae</v>
          </cell>
          <cell r="D7425" t="str">
            <v>Piper</v>
          </cell>
          <cell r="E7425" t="str">
            <v>achotense</v>
          </cell>
          <cell r="F7425" t="str">
            <v>Trel. &amp; Yunck.</v>
          </cell>
          <cell r="G7425" t="str">
            <v>-</v>
          </cell>
        </row>
        <row r="7426">
          <cell r="A7426">
            <v>263102102</v>
          </cell>
          <cell r="B7426" t="str">
            <v>Piper adenandrum (Miq.) C.DC.</v>
          </cell>
          <cell r="C7426" t="str">
            <v>Piperaceae</v>
          </cell>
          <cell r="D7426" t="str">
            <v>Piper</v>
          </cell>
          <cell r="E7426" t="str">
            <v>adenandrum</v>
          </cell>
          <cell r="F7426" t="str">
            <v>(Miq.) C.DC.</v>
          </cell>
          <cell r="G7426" t="str">
            <v>-</v>
          </cell>
        </row>
        <row r="7427">
          <cell r="A7427">
            <v>263102103</v>
          </cell>
          <cell r="B7427" t="str">
            <v>Piper aduncum L.</v>
          </cell>
          <cell r="C7427" t="str">
            <v>Piperaceae</v>
          </cell>
          <cell r="D7427" t="str">
            <v>Piper</v>
          </cell>
          <cell r="E7427" t="str">
            <v>aduncum</v>
          </cell>
          <cell r="F7427" t="str">
            <v>L.</v>
          </cell>
          <cell r="G7427" t="str">
            <v>Cordoncillo blanco | Cordoncillo | Coyuntura</v>
          </cell>
        </row>
        <row r="7428">
          <cell r="A7428">
            <v>263102104</v>
          </cell>
          <cell r="B7428" t="str">
            <v>Piper aequale Vahl</v>
          </cell>
          <cell r="C7428" t="str">
            <v>Piperaceae</v>
          </cell>
          <cell r="D7428" t="str">
            <v>Piper</v>
          </cell>
          <cell r="E7428" t="str">
            <v>aequale</v>
          </cell>
          <cell r="F7428" t="str">
            <v>Vahl</v>
          </cell>
          <cell r="G7428" t="str">
            <v>-</v>
          </cell>
        </row>
        <row r="7429">
          <cell r="A7429">
            <v>263102105</v>
          </cell>
          <cell r="B7429" t="str">
            <v>Piper alatabaccum Trel. &amp; Yunck.</v>
          </cell>
          <cell r="C7429" t="str">
            <v>Piperaceae</v>
          </cell>
          <cell r="D7429" t="str">
            <v>Piper</v>
          </cell>
          <cell r="E7429" t="str">
            <v>alatabaccum</v>
          </cell>
          <cell r="F7429" t="str">
            <v>Trel. &amp; Yunck.</v>
          </cell>
          <cell r="G7429" t="str">
            <v>-</v>
          </cell>
        </row>
        <row r="7430">
          <cell r="A7430">
            <v>263102106</v>
          </cell>
          <cell r="B7430" t="str">
            <v>Piper amazonasense Trel. &amp; Yunck.</v>
          </cell>
          <cell r="C7430" t="str">
            <v>Piperaceae</v>
          </cell>
          <cell r="D7430" t="str">
            <v>Piper</v>
          </cell>
          <cell r="E7430" t="str">
            <v>amazonasense</v>
          </cell>
          <cell r="F7430" t="str">
            <v>Trel. &amp; Yunck.</v>
          </cell>
          <cell r="G7430" t="str">
            <v>-</v>
          </cell>
        </row>
        <row r="7431">
          <cell r="A7431">
            <v>263102107</v>
          </cell>
          <cell r="B7431" t="str">
            <v>Piper amplectenticaule Trel. &amp; Yunck.</v>
          </cell>
          <cell r="C7431" t="str">
            <v>Piperaceae</v>
          </cell>
          <cell r="D7431" t="str">
            <v>Piper</v>
          </cell>
          <cell r="E7431" t="str">
            <v>amplectenticaule</v>
          </cell>
          <cell r="F7431" t="str">
            <v>Trel. &amp; Yunck.</v>
          </cell>
          <cell r="G7431" t="str">
            <v>-</v>
          </cell>
        </row>
        <row r="7432">
          <cell r="A7432">
            <v>263102108</v>
          </cell>
          <cell r="B7432" t="str">
            <v>Piper andakiensis W.Trujillo &amp; Callejas</v>
          </cell>
          <cell r="C7432" t="str">
            <v>Piperaceae</v>
          </cell>
          <cell r="D7432" t="str">
            <v>Piper</v>
          </cell>
          <cell r="E7432" t="str">
            <v>andakiensis</v>
          </cell>
          <cell r="F7432" t="str">
            <v>W.Trujillo &amp; Callejas</v>
          </cell>
          <cell r="G7432" t="str">
            <v>-</v>
          </cell>
        </row>
        <row r="7433">
          <cell r="A7433">
            <v>263102109</v>
          </cell>
          <cell r="B7433" t="str">
            <v>Piper anonifolium (Kunth) C.DC.</v>
          </cell>
          <cell r="C7433" t="str">
            <v>Piperaceae</v>
          </cell>
          <cell r="D7433" t="str">
            <v>Piper</v>
          </cell>
          <cell r="E7433" t="str">
            <v>anonifolium</v>
          </cell>
          <cell r="F7433" t="str">
            <v>(Kunth) C.DC.</v>
          </cell>
          <cell r="G7433" t="str">
            <v>Cordoncillo | Lengua de picón | Santa María</v>
          </cell>
        </row>
        <row r="7434">
          <cell r="A7434">
            <v>263102110</v>
          </cell>
          <cell r="B7434" t="str">
            <v>Piper arboreum Aubl.</v>
          </cell>
          <cell r="C7434" t="str">
            <v>Piperaceae</v>
          </cell>
          <cell r="D7434" t="str">
            <v>Piper</v>
          </cell>
          <cell r="E7434" t="str">
            <v>arboreum</v>
          </cell>
          <cell r="F7434" t="str">
            <v>Aubl.</v>
          </cell>
          <cell r="G7434" t="str">
            <v>-</v>
          </cell>
        </row>
        <row r="7435">
          <cell r="A7435">
            <v>263102111</v>
          </cell>
          <cell r="B7435" t="str">
            <v>Piper armatum Trel. &amp; Yunck.</v>
          </cell>
          <cell r="C7435" t="str">
            <v>Piperaceae</v>
          </cell>
          <cell r="D7435" t="str">
            <v>Piper</v>
          </cell>
          <cell r="E7435" t="str">
            <v>armatum</v>
          </cell>
          <cell r="F7435" t="str">
            <v>Trel. &amp; Yunck.</v>
          </cell>
          <cell r="G7435" t="str">
            <v>Cordoncillo ordinario</v>
          </cell>
        </row>
        <row r="7436">
          <cell r="A7436">
            <v>263102112</v>
          </cell>
          <cell r="B7436" t="str">
            <v>Piper artanthe C.DC.</v>
          </cell>
          <cell r="C7436" t="str">
            <v>Piperaceae</v>
          </cell>
          <cell r="D7436" t="str">
            <v>Piper</v>
          </cell>
          <cell r="E7436" t="str">
            <v>artanthe</v>
          </cell>
          <cell r="F7436" t="str">
            <v>C.DC.</v>
          </cell>
          <cell r="G7436" t="str">
            <v>-</v>
          </cell>
        </row>
        <row r="7437">
          <cell r="A7437">
            <v>263102113</v>
          </cell>
          <cell r="B7437" t="str">
            <v>Piper asclepiadifolium Trel.</v>
          </cell>
          <cell r="C7437" t="str">
            <v>Piperaceae</v>
          </cell>
          <cell r="D7437" t="str">
            <v>Piper</v>
          </cell>
          <cell r="E7437" t="str">
            <v>asclepiadifolium</v>
          </cell>
          <cell r="F7437" t="str">
            <v>Trel.</v>
          </cell>
          <cell r="G7437" t="str">
            <v>-</v>
          </cell>
        </row>
        <row r="7438">
          <cell r="A7438">
            <v>263102114</v>
          </cell>
          <cell r="B7438" t="str">
            <v>Piper asterotrichum C.DC.</v>
          </cell>
          <cell r="C7438" t="str">
            <v>Piperaceae</v>
          </cell>
          <cell r="D7438" t="str">
            <v>Piper</v>
          </cell>
          <cell r="E7438" t="str">
            <v>asterotrichum</v>
          </cell>
          <cell r="F7438" t="str">
            <v>C.DC.</v>
          </cell>
          <cell r="G7438" t="str">
            <v>-</v>
          </cell>
        </row>
        <row r="7439">
          <cell r="A7439">
            <v>263102115</v>
          </cell>
          <cell r="B7439" t="str">
            <v>Piper augustum Rudge</v>
          </cell>
          <cell r="C7439" t="str">
            <v>Piperaceae</v>
          </cell>
          <cell r="D7439" t="str">
            <v>Piper</v>
          </cell>
          <cell r="E7439" t="str">
            <v>augustum</v>
          </cell>
          <cell r="F7439" t="str">
            <v>Rudge</v>
          </cell>
          <cell r="G7439" t="str">
            <v>Cordoncillo</v>
          </cell>
        </row>
        <row r="7440">
          <cell r="A7440">
            <v>263102116</v>
          </cell>
          <cell r="B7440" t="str">
            <v>Piper auritum Kunth</v>
          </cell>
          <cell r="C7440" t="str">
            <v>Piperaceae</v>
          </cell>
          <cell r="D7440" t="str">
            <v>Piper</v>
          </cell>
          <cell r="E7440" t="str">
            <v>auritum</v>
          </cell>
          <cell r="F7440" t="str">
            <v>Kunth</v>
          </cell>
          <cell r="G7440" t="str">
            <v>-</v>
          </cell>
        </row>
        <row r="7441">
          <cell r="A7441">
            <v>263102117</v>
          </cell>
          <cell r="B7441" t="str">
            <v>Piper avellanum (Miq.) C.DC.</v>
          </cell>
          <cell r="C7441" t="str">
            <v>Piperaceae</v>
          </cell>
          <cell r="D7441" t="str">
            <v>Piper</v>
          </cell>
          <cell r="E7441" t="str">
            <v>avellanum</v>
          </cell>
          <cell r="F7441" t="str">
            <v>(Miq.) C.DC.</v>
          </cell>
          <cell r="G7441" t="str">
            <v>-</v>
          </cell>
        </row>
        <row r="7442">
          <cell r="A7442">
            <v>263102118</v>
          </cell>
          <cell r="B7442" t="str">
            <v>Piper bartlingianum (Miq.) C.DC.</v>
          </cell>
          <cell r="C7442" t="str">
            <v>Piperaceae</v>
          </cell>
          <cell r="D7442" t="str">
            <v>Piper</v>
          </cell>
          <cell r="E7442" t="str">
            <v>bartlingianum</v>
          </cell>
          <cell r="F7442" t="str">
            <v>(Miq.) C.DC.</v>
          </cell>
          <cell r="G7442" t="str">
            <v>Santa María</v>
          </cell>
        </row>
        <row r="7443">
          <cell r="A7443">
            <v>263102119</v>
          </cell>
          <cell r="B7443" t="str">
            <v>Piper bellidifolium Yunck.</v>
          </cell>
          <cell r="C7443" t="str">
            <v>Piperaceae</v>
          </cell>
          <cell r="D7443" t="str">
            <v>Piper</v>
          </cell>
          <cell r="E7443" t="str">
            <v>bellidifolium</v>
          </cell>
          <cell r="F7443" t="str">
            <v>Yunck.</v>
          </cell>
          <cell r="G7443" t="str">
            <v>-</v>
          </cell>
        </row>
        <row r="7444">
          <cell r="A7444">
            <v>263102120</v>
          </cell>
          <cell r="B7444" t="str">
            <v>Piper bermejanum Trel. &amp; Yunck.</v>
          </cell>
          <cell r="C7444" t="str">
            <v>Piperaceae</v>
          </cell>
          <cell r="D7444" t="str">
            <v>Piper</v>
          </cell>
          <cell r="E7444" t="str">
            <v>bermejanum</v>
          </cell>
          <cell r="F7444" t="str">
            <v>Trel. &amp; Yunck.</v>
          </cell>
          <cell r="G7444" t="str">
            <v>-</v>
          </cell>
        </row>
        <row r="7445">
          <cell r="A7445">
            <v>263102121</v>
          </cell>
          <cell r="B7445" t="str">
            <v>Piper brasiliense C.DC.</v>
          </cell>
          <cell r="C7445" t="str">
            <v>Piperaceae</v>
          </cell>
          <cell r="D7445" t="str">
            <v>Piper</v>
          </cell>
          <cell r="E7445" t="str">
            <v>brasiliense</v>
          </cell>
          <cell r="F7445" t="str">
            <v>C.DC.</v>
          </cell>
          <cell r="G7445" t="str">
            <v>Teñir de negro</v>
          </cell>
        </row>
        <row r="7446">
          <cell r="A7446">
            <v>263102122</v>
          </cell>
          <cell r="B7446" t="str">
            <v>Piper bredemeyeri Jacq.</v>
          </cell>
          <cell r="C7446" t="str">
            <v>Piperaceae</v>
          </cell>
          <cell r="D7446" t="str">
            <v>Piper</v>
          </cell>
          <cell r="E7446" t="str">
            <v>bredemeyeri</v>
          </cell>
          <cell r="F7446" t="str">
            <v>Jacq.</v>
          </cell>
          <cell r="G7446" t="str">
            <v>-</v>
          </cell>
        </row>
        <row r="7447">
          <cell r="A7447">
            <v>263102123</v>
          </cell>
          <cell r="B7447" t="str">
            <v>Piper cachimboense Yunck.</v>
          </cell>
          <cell r="C7447" t="str">
            <v>Piperaceae</v>
          </cell>
          <cell r="D7447" t="str">
            <v>Piper</v>
          </cell>
          <cell r="E7447" t="str">
            <v>cachimboense</v>
          </cell>
          <cell r="F7447" t="str">
            <v>Yunck.</v>
          </cell>
          <cell r="G7447" t="str">
            <v>-</v>
          </cell>
        </row>
        <row r="7448">
          <cell r="A7448">
            <v>263102124</v>
          </cell>
          <cell r="B7448" t="str">
            <v>Piper cajambrense Trel. &amp; Yunck.</v>
          </cell>
          <cell r="C7448" t="str">
            <v>Piperaceae</v>
          </cell>
          <cell r="D7448" t="str">
            <v>Piper</v>
          </cell>
          <cell r="E7448" t="str">
            <v>cajambrense</v>
          </cell>
          <cell r="F7448" t="str">
            <v>Trel. &amp; Yunck.</v>
          </cell>
          <cell r="G7448" t="str">
            <v>-</v>
          </cell>
        </row>
        <row r="7449">
          <cell r="A7449">
            <v>263102125</v>
          </cell>
          <cell r="B7449" t="str">
            <v>Piper calanyanum Trel. &amp; Yunck.</v>
          </cell>
          <cell r="C7449" t="str">
            <v>Piperaceae</v>
          </cell>
          <cell r="D7449" t="str">
            <v>Piper</v>
          </cell>
          <cell r="E7449" t="str">
            <v>calanyanum</v>
          </cell>
          <cell r="F7449" t="str">
            <v>Trel. &amp; Yunck.</v>
          </cell>
          <cell r="G7449" t="str">
            <v>Cordoncillo</v>
          </cell>
        </row>
        <row r="7450">
          <cell r="A7450">
            <v>263102126</v>
          </cell>
          <cell r="B7450" t="str">
            <v>Piper callejasii W.Trujillo &amp; M.A.Jaram.</v>
          </cell>
          <cell r="C7450" t="str">
            <v>Piperaceae</v>
          </cell>
          <cell r="D7450" t="str">
            <v>Piper</v>
          </cell>
          <cell r="E7450" t="str">
            <v>callejasii</v>
          </cell>
          <cell r="F7450" t="str">
            <v>W.Trujillo &amp; M.A.Jaram.</v>
          </cell>
          <cell r="G7450" t="str">
            <v>-</v>
          </cell>
        </row>
        <row r="7451">
          <cell r="A7451">
            <v>263102127</v>
          </cell>
          <cell r="B7451" t="str">
            <v>Piper callosum Ruiz &amp; Pav.</v>
          </cell>
          <cell r="C7451" t="str">
            <v>Piperaceae</v>
          </cell>
          <cell r="D7451" t="str">
            <v>Piper</v>
          </cell>
          <cell r="E7451" t="str">
            <v>callosum</v>
          </cell>
          <cell r="F7451" t="str">
            <v>Ruiz &amp; Pav.</v>
          </cell>
          <cell r="G7451" t="str">
            <v>Coco eléctrico</v>
          </cell>
        </row>
        <row r="7452">
          <cell r="A7452">
            <v>263102128</v>
          </cell>
          <cell r="B7452" t="str">
            <v>Piper camiloi Trel. &amp; Yunck.</v>
          </cell>
          <cell r="C7452" t="str">
            <v>Piperaceae</v>
          </cell>
          <cell r="D7452" t="str">
            <v>Piper</v>
          </cell>
          <cell r="E7452" t="str">
            <v>camiloi</v>
          </cell>
          <cell r="F7452" t="str">
            <v>Trel. &amp; Yunck.</v>
          </cell>
          <cell r="G7452" t="str">
            <v>-</v>
          </cell>
        </row>
        <row r="7453">
          <cell r="A7453">
            <v>263102129</v>
          </cell>
          <cell r="B7453" t="str">
            <v>Piper caquetanum Yunck.</v>
          </cell>
          <cell r="C7453" t="str">
            <v>Piperaceae</v>
          </cell>
          <cell r="D7453" t="str">
            <v>Piper</v>
          </cell>
          <cell r="E7453" t="str">
            <v>caquetanum</v>
          </cell>
          <cell r="F7453" t="str">
            <v>Yunck.</v>
          </cell>
          <cell r="G7453" t="str">
            <v>-</v>
          </cell>
        </row>
        <row r="7454">
          <cell r="A7454">
            <v>263102130</v>
          </cell>
          <cell r="B7454" t="str">
            <v>Piper caranoense W.Trujillo</v>
          </cell>
          <cell r="C7454" t="str">
            <v>Piperaceae</v>
          </cell>
          <cell r="D7454" t="str">
            <v>Piper</v>
          </cell>
          <cell r="E7454" t="str">
            <v>caranoense</v>
          </cell>
          <cell r="F7454" t="str">
            <v>W.Trujillo</v>
          </cell>
          <cell r="G7454" t="str">
            <v>-</v>
          </cell>
        </row>
        <row r="7455">
          <cell r="A7455">
            <v>263102131</v>
          </cell>
          <cell r="B7455" t="str">
            <v>Piper cernuum Vell.</v>
          </cell>
          <cell r="C7455" t="str">
            <v>Piperaceae</v>
          </cell>
          <cell r="D7455" t="str">
            <v>Piper</v>
          </cell>
          <cell r="E7455" t="str">
            <v>cernuum</v>
          </cell>
          <cell r="F7455" t="str">
            <v>Vell.</v>
          </cell>
          <cell r="G7455" t="str">
            <v>-</v>
          </cell>
        </row>
        <row r="7456">
          <cell r="A7456">
            <v>263102132</v>
          </cell>
          <cell r="B7456" t="str">
            <v>Piper chavicoide (Miq.) C.DC.</v>
          </cell>
          <cell r="C7456" t="str">
            <v>Piperaceae</v>
          </cell>
          <cell r="D7456" t="str">
            <v>Piper</v>
          </cell>
          <cell r="E7456" t="str">
            <v>chavicoide</v>
          </cell>
          <cell r="F7456" t="str">
            <v>(Miq.) C.DC.</v>
          </cell>
          <cell r="G7456" t="str">
            <v>-</v>
          </cell>
        </row>
        <row r="7457">
          <cell r="A7457">
            <v>263102133</v>
          </cell>
          <cell r="B7457" t="str">
            <v>Piper churruyacoanum Trel. &amp; Yunck.</v>
          </cell>
          <cell r="C7457" t="str">
            <v>Piperaceae</v>
          </cell>
          <cell r="D7457" t="str">
            <v>Piper</v>
          </cell>
          <cell r="E7457" t="str">
            <v>churruyacoanum</v>
          </cell>
          <cell r="F7457" t="str">
            <v>Trel. &amp; Yunck.</v>
          </cell>
          <cell r="G7457" t="str">
            <v>-</v>
          </cell>
        </row>
        <row r="7458">
          <cell r="A7458">
            <v>263102134</v>
          </cell>
          <cell r="B7458" t="str">
            <v>Piper cicatriculosum Trel. &amp; Yunck.</v>
          </cell>
          <cell r="C7458" t="str">
            <v>Piperaceae</v>
          </cell>
          <cell r="D7458" t="str">
            <v>Piper</v>
          </cell>
          <cell r="E7458" t="str">
            <v>cicatriculosum</v>
          </cell>
          <cell r="F7458" t="str">
            <v>Trel. &amp; Yunck.</v>
          </cell>
          <cell r="G7458" t="str">
            <v>-</v>
          </cell>
        </row>
        <row r="7459">
          <cell r="A7459">
            <v>263102135</v>
          </cell>
          <cell r="B7459" t="str">
            <v>Piper cililimbum Yunck.</v>
          </cell>
          <cell r="C7459" t="str">
            <v>Piperaceae</v>
          </cell>
          <cell r="D7459" t="str">
            <v>Piper</v>
          </cell>
          <cell r="E7459" t="str">
            <v>cililimbum</v>
          </cell>
          <cell r="F7459" t="str">
            <v>Yunck.</v>
          </cell>
          <cell r="G7459" t="str">
            <v>Tabaco de alacrán | Cordoncillo | Mariamole (Portugués)</v>
          </cell>
        </row>
        <row r="7460">
          <cell r="A7460">
            <v>263102136</v>
          </cell>
          <cell r="B7460" t="str">
            <v>Piper cirratum Trel.</v>
          </cell>
          <cell r="C7460" t="str">
            <v>Piperaceae</v>
          </cell>
          <cell r="D7460" t="str">
            <v>Piper</v>
          </cell>
          <cell r="E7460" t="str">
            <v>cirratum</v>
          </cell>
          <cell r="F7460" t="str">
            <v>Trel.</v>
          </cell>
          <cell r="G7460" t="str">
            <v>Lengua de picón | Siete nudos</v>
          </cell>
        </row>
        <row r="7461">
          <cell r="A7461">
            <v>263102137</v>
          </cell>
          <cell r="B7461" t="str">
            <v>Piper claudicans Trel.</v>
          </cell>
          <cell r="C7461" t="str">
            <v>Piperaceae</v>
          </cell>
          <cell r="D7461" t="str">
            <v>Piper</v>
          </cell>
          <cell r="E7461" t="str">
            <v>claudicans</v>
          </cell>
          <cell r="F7461" t="str">
            <v>Trel.</v>
          </cell>
          <cell r="G7461" t="str">
            <v>-</v>
          </cell>
        </row>
        <row r="7462">
          <cell r="A7462">
            <v>263102138</v>
          </cell>
          <cell r="B7462" t="str">
            <v>Piper cochleatum Sodiro</v>
          </cell>
          <cell r="C7462" t="str">
            <v>Piperaceae</v>
          </cell>
          <cell r="D7462" t="str">
            <v>Piper</v>
          </cell>
          <cell r="E7462" t="str">
            <v>cochleatum</v>
          </cell>
          <cell r="F7462" t="str">
            <v>Sodiro</v>
          </cell>
          <cell r="G7462" t="str">
            <v>-</v>
          </cell>
        </row>
        <row r="7463">
          <cell r="A7463">
            <v>263102139</v>
          </cell>
          <cell r="B7463" t="str">
            <v>Piper conejoense Trel. &amp; Yunck.</v>
          </cell>
          <cell r="C7463" t="str">
            <v>Piperaceae</v>
          </cell>
          <cell r="D7463" t="str">
            <v>Piper</v>
          </cell>
          <cell r="E7463" t="str">
            <v>conejoense</v>
          </cell>
          <cell r="F7463" t="str">
            <v>Trel. &amp; Yunck.</v>
          </cell>
          <cell r="G7463" t="str">
            <v>Cordoncillo</v>
          </cell>
        </row>
        <row r="7464">
          <cell r="A7464">
            <v>263102140</v>
          </cell>
          <cell r="B7464" t="str">
            <v>Piper consanguineum Kunth</v>
          </cell>
          <cell r="C7464" t="str">
            <v>Piperaceae</v>
          </cell>
          <cell r="D7464" t="str">
            <v>Piper</v>
          </cell>
          <cell r="E7464" t="str">
            <v>consanguineum</v>
          </cell>
          <cell r="F7464" t="str">
            <v>Kunth</v>
          </cell>
          <cell r="G7464" t="str">
            <v>-</v>
          </cell>
        </row>
        <row r="7465">
          <cell r="A7465">
            <v>263102141</v>
          </cell>
          <cell r="B7465" t="str">
            <v>Piper cornifolium Kunth</v>
          </cell>
          <cell r="C7465" t="str">
            <v>Piperaceae</v>
          </cell>
          <cell r="D7465" t="str">
            <v>Piper</v>
          </cell>
          <cell r="E7465" t="str">
            <v>cornifolium</v>
          </cell>
          <cell r="F7465" t="str">
            <v>Kunth</v>
          </cell>
          <cell r="G7465" t="str">
            <v>-</v>
          </cell>
        </row>
        <row r="7466">
          <cell r="A7466">
            <v>263102142</v>
          </cell>
          <cell r="B7466" t="str">
            <v>Piper corpulentispicum Trel. &amp; Yunck.</v>
          </cell>
          <cell r="C7466" t="str">
            <v>Piperaceae</v>
          </cell>
          <cell r="D7466" t="str">
            <v>Piper</v>
          </cell>
          <cell r="E7466" t="str">
            <v>corpulentispicum</v>
          </cell>
          <cell r="F7466" t="str">
            <v>Trel. &amp; Yunck.</v>
          </cell>
          <cell r="G7466" t="str">
            <v>-</v>
          </cell>
        </row>
        <row r="7467">
          <cell r="A7467">
            <v>263102143</v>
          </cell>
          <cell r="B7467" t="str">
            <v>Piper coruscans Kunth</v>
          </cell>
          <cell r="C7467" t="str">
            <v>Piperaceae</v>
          </cell>
          <cell r="D7467" t="str">
            <v>Piper</v>
          </cell>
          <cell r="E7467" t="str">
            <v>coruscans</v>
          </cell>
          <cell r="F7467" t="str">
            <v>Kunth</v>
          </cell>
          <cell r="G7467" t="str">
            <v>Santa María</v>
          </cell>
        </row>
        <row r="7468">
          <cell r="A7468">
            <v>263102144</v>
          </cell>
          <cell r="B7468" t="str">
            <v>Piper crassinervium Kunth</v>
          </cell>
          <cell r="C7468" t="str">
            <v>Piperaceae</v>
          </cell>
          <cell r="D7468" t="str">
            <v>Piper</v>
          </cell>
          <cell r="E7468" t="str">
            <v>crassinervium</v>
          </cell>
          <cell r="F7468" t="str">
            <v>Kunth</v>
          </cell>
          <cell r="G7468" t="str">
            <v>Cordoncillo</v>
          </cell>
        </row>
        <row r="7469">
          <cell r="A7469">
            <v>263102145</v>
          </cell>
          <cell r="B7469" t="str">
            <v>Piper crenatifolium Trel. &amp; Yunck.</v>
          </cell>
          <cell r="C7469" t="str">
            <v>Piperaceae</v>
          </cell>
          <cell r="D7469" t="str">
            <v>Piper</v>
          </cell>
          <cell r="E7469" t="str">
            <v>crenatifolium</v>
          </cell>
          <cell r="F7469" t="str">
            <v>Trel. &amp; Yunck.</v>
          </cell>
          <cell r="G7469" t="str">
            <v>-</v>
          </cell>
        </row>
        <row r="7470">
          <cell r="A7470">
            <v>263102146</v>
          </cell>
          <cell r="B7470" t="str">
            <v>Piper cumaralense C.DC.</v>
          </cell>
          <cell r="C7470" t="str">
            <v>Piperaceae</v>
          </cell>
          <cell r="D7470" t="str">
            <v>Piper</v>
          </cell>
          <cell r="E7470" t="str">
            <v>cumaralense</v>
          </cell>
          <cell r="F7470" t="str">
            <v>C.DC.</v>
          </cell>
          <cell r="G7470" t="str">
            <v>-</v>
          </cell>
        </row>
        <row r="7471">
          <cell r="A7471">
            <v>263102147</v>
          </cell>
          <cell r="B7471" t="str">
            <v>Piper cuniculorum Trel. &amp; Yunck.</v>
          </cell>
          <cell r="C7471" t="str">
            <v>Piperaceae</v>
          </cell>
          <cell r="D7471" t="str">
            <v>Piper</v>
          </cell>
          <cell r="E7471" t="str">
            <v>cuniculorum</v>
          </cell>
          <cell r="F7471" t="str">
            <v>Trel. &amp; Yunck.</v>
          </cell>
          <cell r="G7471" t="str">
            <v>-</v>
          </cell>
        </row>
        <row r="7472">
          <cell r="A7472">
            <v>263102148</v>
          </cell>
          <cell r="B7472" t="str">
            <v>Piper cupreatum Trel.</v>
          </cell>
          <cell r="C7472" t="str">
            <v>Piperaceae</v>
          </cell>
          <cell r="D7472" t="str">
            <v>Piper</v>
          </cell>
          <cell r="E7472" t="str">
            <v>cupreatum</v>
          </cell>
          <cell r="F7472" t="str">
            <v>Trel.</v>
          </cell>
          <cell r="G7472" t="str">
            <v>Cordoncillo | Santa María | Desvanecedora</v>
          </cell>
        </row>
        <row r="7473">
          <cell r="A7473">
            <v>263102149</v>
          </cell>
          <cell r="B7473" t="str">
            <v>Piper curtistilum C.DC.</v>
          </cell>
          <cell r="C7473" t="str">
            <v>Piperaceae</v>
          </cell>
          <cell r="D7473" t="str">
            <v>Piper</v>
          </cell>
          <cell r="E7473" t="str">
            <v>curtistilum</v>
          </cell>
          <cell r="F7473" t="str">
            <v>C.DC.</v>
          </cell>
          <cell r="G7473" t="str">
            <v>Ajijibre | Santa María</v>
          </cell>
        </row>
        <row r="7474">
          <cell r="A7474">
            <v>263102150</v>
          </cell>
          <cell r="B7474" t="str">
            <v>Piper demeraranum (Miq.) C.DC.</v>
          </cell>
          <cell r="C7474" t="str">
            <v>Piperaceae</v>
          </cell>
          <cell r="D7474" t="str">
            <v>Piper</v>
          </cell>
          <cell r="E7474" t="str">
            <v>demeraranum</v>
          </cell>
          <cell r="F7474" t="str">
            <v>(Miq.) C.DC.</v>
          </cell>
          <cell r="G7474" t="str">
            <v>Pintura negra | Cordoncillo | Treñir de negro</v>
          </cell>
        </row>
        <row r="7475">
          <cell r="A7475">
            <v>263102151</v>
          </cell>
          <cell r="B7475" t="str">
            <v>Piper densiciliatum Yunck.</v>
          </cell>
          <cell r="C7475" t="str">
            <v>Piperaceae</v>
          </cell>
          <cell r="D7475" t="str">
            <v>Piper</v>
          </cell>
          <cell r="E7475" t="str">
            <v>densiciliatum</v>
          </cell>
          <cell r="F7475" t="str">
            <v>Yunck.</v>
          </cell>
          <cell r="G7475" t="str">
            <v>-</v>
          </cell>
        </row>
        <row r="7476">
          <cell r="A7476">
            <v>263102152</v>
          </cell>
          <cell r="B7476" t="str">
            <v>Piper dichotomum Ruiz &amp; Pav.</v>
          </cell>
          <cell r="C7476" t="str">
            <v>Piperaceae</v>
          </cell>
          <cell r="D7476" t="str">
            <v>Piper</v>
          </cell>
          <cell r="E7476" t="str">
            <v>dichotomum</v>
          </cell>
          <cell r="F7476" t="str">
            <v>Ruiz &amp; Pav.</v>
          </cell>
          <cell r="G7476" t="str">
            <v>-</v>
          </cell>
        </row>
        <row r="7477">
          <cell r="A7477">
            <v>263102153</v>
          </cell>
          <cell r="B7477" t="str">
            <v>Piper dichroostachyum Trel. &amp; Yunck.</v>
          </cell>
          <cell r="C7477" t="str">
            <v>Piperaceae</v>
          </cell>
          <cell r="D7477" t="str">
            <v>Piper</v>
          </cell>
          <cell r="E7477" t="str">
            <v>dichroostachyum</v>
          </cell>
          <cell r="F7477" t="str">
            <v>Trel. &amp; Yunck.</v>
          </cell>
          <cell r="G7477" t="str">
            <v>-</v>
          </cell>
        </row>
        <row r="7478">
          <cell r="A7478">
            <v>263102154</v>
          </cell>
          <cell r="B7478" t="str">
            <v>Piper diffamatum Trel. &amp; Yunck.</v>
          </cell>
          <cell r="C7478" t="str">
            <v>Piperaceae</v>
          </cell>
          <cell r="D7478" t="str">
            <v>Piper</v>
          </cell>
          <cell r="E7478" t="str">
            <v>diffamatum</v>
          </cell>
          <cell r="F7478" t="str">
            <v>Trel. &amp; Yunck.</v>
          </cell>
          <cell r="G7478" t="str">
            <v>-</v>
          </cell>
        </row>
        <row r="7479">
          <cell r="A7479">
            <v>263102155</v>
          </cell>
          <cell r="B7479" t="str">
            <v>Piper dilatatum Rich.</v>
          </cell>
          <cell r="C7479" t="str">
            <v>Piperaceae</v>
          </cell>
          <cell r="D7479" t="str">
            <v>Piper</v>
          </cell>
          <cell r="E7479" t="str">
            <v>dilatatum</v>
          </cell>
          <cell r="F7479" t="str">
            <v>Rich.</v>
          </cell>
          <cell r="G7479" t="str">
            <v>Cordoncillo</v>
          </cell>
        </row>
        <row r="7480">
          <cell r="A7480">
            <v>263102156</v>
          </cell>
          <cell r="B7480" t="str">
            <v>Piper divaricatum G.Mey.</v>
          </cell>
          <cell r="C7480" t="str">
            <v>Piperaceae</v>
          </cell>
          <cell r="D7480" t="str">
            <v>Piper</v>
          </cell>
          <cell r="E7480" t="str">
            <v>divaricatum</v>
          </cell>
          <cell r="F7480" t="str">
            <v>G.Mey.</v>
          </cell>
          <cell r="G7480" t="str">
            <v>-</v>
          </cell>
        </row>
        <row r="7481">
          <cell r="A7481">
            <v>263102157</v>
          </cell>
          <cell r="B7481" t="str">
            <v>Piper divulgatum Trel. &amp; Yunck.</v>
          </cell>
          <cell r="C7481" t="str">
            <v>Piperaceae</v>
          </cell>
          <cell r="D7481" t="str">
            <v>Piper</v>
          </cell>
          <cell r="E7481" t="str">
            <v>divulgatum</v>
          </cell>
          <cell r="F7481" t="str">
            <v>Trel. &amp; Yunck.</v>
          </cell>
          <cell r="G7481" t="str">
            <v>-</v>
          </cell>
        </row>
        <row r="7482">
          <cell r="A7482">
            <v>263102158</v>
          </cell>
          <cell r="B7482" t="str">
            <v>Piper dolichostylum Callejas &amp; Betancur</v>
          </cell>
          <cell r="C7482" t="str">
            <v>Piperaceae</v>
          </cell>
          <cell r="D7482" t="str">
            <v>Piper</v>
          </cell>
          <cell r="E7482" t="str">
            <v>dolichostylum</v>
          </cell>
          <cell r="F7482" t="str">
            <v>Callejas &amp; Betancur</v>
          </cell>
          <cell r="G7482" t="str">
            <v>Cordoncillo</v>
          </cell>
        </row>
        <row r="7483">
          <cell r="A7483">
            <v>263102159</v>
          </cell>
          <cell r="B7483" t="str">
            <v>Piper dumosum Rudge</v>
          </cell>
          <cell r="C7483" t="str">
            <v>Piperaceae</v>
          </cell>
          <cell r="D7483" t="str">
            <v>Piper</v>
          </cell>
          <cell r="E7483" t="str">
            <v>dumosum</v>
          </cell>
          <cell r="F7483" t="str">
            <v>Rudge</v>
          </cell>
          <cell r="G7483" t="str">
            <v>Cordoncillo | Santa María</v>
          </cell>
        </row>
        <row r="7484">
          <cell r="A7484">
            <v>263102160</v>
          </cell>
          <cell r="B7484" t="str">
            <v>Piper echinovarium Yunck.</v>
          </cell>
          <cell r="C7484" t="str">
            <v>Piperaceae</v>
          </cell>
          <cell r="D7484" t="str">
            <v>Piper</v>
          </cell>
          <cell r="E7484" t="str">
            <v>echinovarium</v>
          </cell>
          <cell r="F7484" t="str">
            <v>Yunck.</v>
          </cell>
          <cell r="G7484" t="str">
            <v>-</v>
          </cell>
        </row>
        <row r="7485">
          <cell r="A7485">
            <v>263102161</v>
          </cell>
          <cell r="B7485" t="str">
            <v>Piper eriopodon (Miq.) C.DC.</v>
          </cell>
          <cell r="C7485" t="str">
            <v>Piperaceae</v>
          </cell>
          <cell r="D7485" t="str">
            <v>Piper</v>
          </cell>
          <cell r="E7485" t="str">
            <v>eriopodon</v>
          </cell>
          <cell r="F7485" t="str">
            <v>(Miq.) C.DC.</v>
          </cell>
          <cell r="G7485" t="str">
            <v>Cordoncillo</v>
          </cell>
        </row>
        <row r="7486">
          <cell r="A7486">
            <v>263102162</v>
          </cell>
          <cell r="B7486" t="str">
            <v>Piper evansii Callejas</v>
          </cell>
          <cell r="C7486" t="str">
            <v>Piperaceae</v>
          </cell>
          <cell r="D7486" t="str">
            <v>Piper</v>
          </cell>
          <cell r="E7486" t="str">
            <v>evansii</v>
          </cell>
          <cell r="F7486" t="str">
            <v>Callejas</v>
          </cell>
          <cell r="G7486" t="str">
            <v>-</v>
          </cell>
        </row>
        <row r="7487">
          <cell r="A7487">
            <v>263102163</v>
          </cell>
          <cell r="B7487" t="str">
            <v>Piper ewanii Yunck.</v>
          </cell>
          <cell r="C7487" t="str">
            <v>Piperaceae</v>
          </cell>
          <cell r="D7487" t="str">
            <v>Piper</v>
          </cell>
          <cell r="E7487" t="str">
            <v>ewanii</v>
          </cell>
          <cell r="F7487" t="str">
            <v>Yunck.</v>
          </cell>
          <cell r="G7487" t="str">
            <v>-</v>
          </cell>
        </row>
        <row r="7488">
          <cell r="A7488">
            <v>263102164</v>
          </cell>
          <cell r="B7488" t="str">
            <v>Piper florencianum Trel. &amp; Yunck.</v>
          </cell>
          <cell r="C7488" t="str">
            <v>Piperaceae</v>
          </cell>
          <cell r="D7488" t="str">
            <v>Piper</v>
          </cell>
          <cell r="E7488" t="str">
            <v>florencianum</v>
          </cell>
          <cell r="F7488" t="str">
            <v>Trel. &amp; Yunck.</v>
          </cell>
          <cell r="G7488" t="str">
            <v>-</v>
          </cell>
        </row>
        <row r="7489">
          <cell r="A7489">
            <v>263102165</v>
          </cell>
          <cell r="B7489" t="str">
            <v>Piper fonteboanum Yunck.</v>
          </cell>
          <cell r="C7489" t="str">
            <v>Piperaceae</v>
          </cell>
          <cell r="D7489" t="str">
            <v>Piper</v>
          </cell>
          <cell r="E7489" t="str">
            <v>fonteboanum</v>
          </cell>
          <cell r="F7489" t="str">
            <v>Yunck.</v>
          </cell>
          <cell r="G7489" t="str">
            <v>-</v>
          </cell>
        </row>
        <row r="7490">
          <cell r="A7490">
            <v>263102166</v>
          </cell>
          <cell r="B7490" t="str">
            <v>Piper froesii Yunck.</v>
          </cell>
          <cell r="C7490" t="str">
            <v>Piperaceae</v>
          </cell>
          <cell r="D7490" t="str">
            <v>Piper</v>
          </cell>
          <cell r="E7490" t="str">
            <v>froesii</v>
          </cell>
          <cell r="F7490" t="str">
            <v>Yunck.</v>
          </cell>
          <cell r="G7490" t="str">
            <v>-</v>
          </cell>
        </row>
        <row r="7491">
          <cell r="A7491">
            <v>263102167</v>
          </cell>
          <cell r="B7491" t="str">
            <v>Piper futuri Trel. &amp; Yunck.</v>
          </cell>
          <cell r="C7491" t="str">
            <v>Piperaceae</v>
          </cell>
          <cell r="D7491" t="str">
            <v>Piper</v>
          </cell>
          <cell r="E7491" t="str">
            <v>futuri</v>
          </cell>
          <cell r="F7491" t="str">
            <v>Trel. &amp; Yunck.</v>
          </cell>
          <cell r="G7491" t="str">
            <v>-</v>
          </cell>
        </row>
        <row r="7492">
          <cell r="A7492">
            <v>263102168</v>
          </cell>
          <cell r="B7492" t="str">
            <v>Piper grande Vahl</v>
          </cell>
          <cell r="C7492" t="str">
            <v>Piperaceae</v>
          </cell>
          <cell r="D7492" t="str">
            <v>Piper</v>
          </cell>
          <cell r="E7492" t="str">
            <v>grande</v>
          </cell>
          <cell r="F7492" t="str">
            <v>Vahl</v>
          </cell>
          <cell r="G7492" t="str">
            <v>-</v>
          </cell>
        </row>
        <row r="7493">
          <cell r="A7493">
            <v>263102169</v>
          </cell>
          <cell r="B7493" t="str">
            <v>Piper guianense (Klotzsch) C.DC.</v>
          </cell>
          <cell r="C7493" t="str">
            <v>Piperaceae</v>
          </cell>
          <cell r="D7493" t="str">
            <v>Piper</v>
          </cell>
          <cell r="E7493" t="str">
            <v>guianense</v>
          </cell>
          <cell r="F7493" t="str">
            <v>(Klotzsch) C.DC.</v>
          </cell>
          <cell r="G7493" t="str">
            <v>-</v>
          </cell>
        </row>
        <row r="7494">
          <cell r="A7494">
            <v>263102170</v>
          </cell>
          <cell r="B7494" t="str">
            <v>Piper hermannii Trel. &amp; Yunck.</v>
          </cell>
          <cell r="C7494" t="str">
            <v>Piperaceae</v>
          </cell>
          <cell r="D7494" t="str">
            <v>Piper</v>
          </cell>
          <cell r="E7494" t="str">
            <v>hermannii</v>
          </cell>
          <cell r="F7494" t="str">
            <v>Trel. &amp; Yunck.</v>
          </cell>
          <cell r="G7494" t="str">
            <v>Lengua de pichón</v>
          </cell>
        </row>
        <row r="7495">
          <cell r="A7495">
            <v>263102171</v>
          </cell>
          <cell r="B7495" t="str">
            <v>Piper heterophyllum Ruiz &amp; Pav.</v>
          </cell>
          <cell r="C7495" t="str">
            <v>Piperaceae</v>
          </cell>
          <cell r="D7495" t="str">
            <v>Piper</v>
          </cell>
          <cell r="E7495" t="str">
            <v>heterophyllum</v>
          </cell>
          <cell r="F7495" t="str">
            <v>Ruiz &amp; Pav.</v>
          </cell>
          <cell r="G7495" t="str">
            <v>-</v>
          </cell>
        </row>
        <row r="7496">
          <cell r="A7496">
            <v>263102172</v>
          </cell>
          <cell r="B7496" t="str">
            <v>Piper heterotrichum C.DC.</v>
          </cell>
          <cell r="C7496" t="str">
            <v>Piperaceae</v>
          </cell>
          <cell r="D7496" t="str">
            <v>Piper</v>
          </cell>
          <cell r="E7496" t="str">
            <v>heterotrichum</v>
          </cell>
          <cell r="F7496" t="str">
            <v>C.DC.</v>
          </cell>
          <cell r="G7496" t="str">
            <v>-</v>
          </cell>
        </row>
        <row r="7497">
          <cell r="A7497">
            <v>263102173</v>
          </cell>
          <cell r="B7497" t="str">
            <v>Piper hirtilimbum Trel. &amp; Yunck.</v>
          </cell>
          <cell r="C7497" t="str">
            <v>Piperaceae</v>
          </cell>
          <cell r="D7497" t="str">
            <v>Piper</v>
          </cell>
          <cell r="E7497" t="str">
            <v>hirtilimbum</v>
          </cell>
          <cell r="F7497" t="str">
            <v>Trel. &amp; Yunck.</v>
          </cell>
          <cell r="G7497" t="str">
            <v>-</v>
          </cell>
        </row>
        <row r="7498">
          <cell r="A7498">
            <v>263102174</v>
          </cell>
          <cell r="B7498" t="str">
            <v>Piper hispidum Sw.</v>
          </cell>
          <cell r="C7498" t="str">
            <v>Piperaceae</v>
          </cell>
          <cell r="D7498" t="str">
            <v>Piper</v>
          </cell>
          <cell r="E7498" t="str">
            <v>hispidum</v>
          </cell>
          <cell r="F7498" t="str">
            <v>Sw.</v>
          </cell>
          <cell r="G7498" t="str">
            <v>Cordoncillo | Cordoncillo blanco</v>
          </cell>
        </row>
        <row r="7499">
          <cell r="A7499">
            <v>263102175</v>
          </cell>
          <cell r="B7499" t="str">
            <v>Piper holtii Trel. &amp; Yunck.</v>
          </cell>
          <cell r="C7499" t="str">
            <v>Piperaceae</v>
          </cell>
          <cell r="D7499" t="str">
            <v>Piper</v>
          </cell>
          <cell r="E7499" t="str">
            <v>holtii</v>
          </cell>
          <cell r="F7499" t="str">
            <v>Trel. &amp; Yunck.</v>
          </cell>
          <cell r="G7499" t="str">
            <v>-</v>
          </cell>
        </row>
        <row r="7500">
          <cell r="A7500">
            <v>263102176</v>
          </cell>
          <cell r="B7500" t="str">
            <v>Piper hostmannianum (Miq.) C.DC.</v>
          </cell>
          <cell r="C7500" t="str">
            <v>Piperaceae</v>
          </cell>
          <cell r="D7500" t="str">
            <v>Piper</v>
          </cell>
          <cell r="E7500" t="str">
            <v>hostmannianum</v>
          </cell>
          <cell r="F7500" t="str">
            <v>(Miq.) C.DC.</v>
          </cell>
          <cell r="G7500" t="str">
            <v>Cordoncillo</v>
          </cell>
        </row>
        <row r="7501">
          <cell r="A7501">
            <v>263102177</v>
          </cell>
          <cell r="B7501" t="str">
            <v>Piper immutatum Trel.</v>
          </cell>
          <cell r="C7501" t="str">
            <v>Piperaceae</v>
          </cell>
          <cell r="D7501" t="str">
            <v>Piper</v>
          </cell>
          <cell r="E7501" t="str">
            <v>immutatum</v>
          </cell>
          <cell r="F7501" t="str">
            <v>Trel.</v>
          </cell>
          <cell r="G7501" t="str">
            <v>Cordoncillo | cordoncillo peludo</v>
          </cell>
        </row>
        <row r="7502">
          <cell r="A7502">
            <v>263102178</v>
          </cell>
          <cell r="B7502" t="str">
            <v>Piper itayanum Trel.</v>
          </cell>
          <cell r="C7502" t="str">
            <v>Piperaceae</v>
          </cell>
          <cell r="D7502" t="str">
            <v>Piper</v>
          </cell>
          <cell r="E7502" t="str">
            <v>itayanum</v>
          </cell>
          <cell r="F7502" t="str">
            <v>Trel.</v>
          </cell>
          <cell r="G7502" t="str">
            <v>-</v>
          </cell>
        </row>
        <row r="7503">
          <cell r="A7503">
            <v>263102179</v>
          </cell>
          <cell r="B7503" t="str">
            <v>Piper japurense (Miq.) C.DC.</v>
          </cell>
          <cell r="C7503" t="str">
            <v>Piperaceae</v>
          </cell>
          <cell r="D7503" t="str">
            <v>Piper</v>
          </cell>
          <cell r="E7503" t="str">
            <v>japurense</v>
          </cell>
          <cell r="F7503" t="str">
            <v>(Miq.) C.DC.</v>
          </cell>
          <cell r="G7503" t="str">
            <v>Hoja de vaso</v>
          </cell>
        </row>
        <row r="7504">
          <cell r="A7504">
            <v>263102180</v>
          </cell>
          <cell r="B7504" t="str">
            <v>Piper javariense Yunck.</v>
          </cell>
          <cell r="C7504" t="str">
            <v>Piperaceae</v>
          </cell>
          <cell r="D7504" t="str">
            <v>Piper</v>
          </cell>
          <cell r="E7504" t="str">
            <v>javariense</v>
          </cell>
          <cell r="F7504" t="str">
            <v>Yunck.</v>
          </cell>
          <cell r="G7504" t="str">
            <v>Cordoncillo</v>
          </cell>
        </row>
        <row r="7505">
          <cell r="A7505">
            <v>263102181</v>
          </cell>
          <cell r="B7505" t="str">
            <v>Piper krukoffii Yunck.</v>
          </cell>
          <cell r="C7505" t="str">
            <v>Piperaceae</v>
          </cell>
          <cell r="D7505" t="str">
            <v>Piper</v>
          </cell>
          <cell r="E7505" t="str">
            <v>krukoffii</v>
          </cell>
          <cell r="F7505" t="str">
            <v>Yunck.</v>
          </cell>
          <cell r="G7505" t="str">
            <v>Cordoncillo</v>
          </cell>
        </row>
        <row r="7506">
          <cell r="A7506">
            <v>263102182</v>
          </cell>
          <cell r="B7506" t="str">
            <v>Piper lacunosum Kunth</v>
          </cell>
          <cell r="C7506" t="str">
            <v>Piperaceae</v>
          </cell>
          <cell r="D7506" t="str">
            <v>Piper</v>
          </cell>
          <cell r="E7506" t="str">
            <v>lacunosum</v>
          </cell>
          <cell r="F7506" t="str">
            <v>Kunth</v>
          </cell>
          <cell r="G7506" t="str">
            <v>Cordoncillo</v>
          </cell>
        </row>
        <row r="7507">
          <cell r="A7507">
            <v>263102183</v>
          </cell>
          <cell r="B7507" t="str">
            <v>Piper laevigatum Kunth</v>
          </cell>
          <cell r="C7507" t="str">
            <v>Piperaceae</v>
          </cell>
          <cell r="D7507" t="str">
            <v>Piper</v>
          </cell>
          <cell r="E7507" t="str">
            <v>laevigatum</v>
          </cell>
          <cell r="F7507" t="str">
            <v>Kunth</v>
          </cell>
          <cell r="G7507" t="str">
            <v>Cordoncillo</v>
          </cell>
        </row>
        <row r="7508">
          <cell r="A7508">
            <v>263102184</v>
          </cell>
          <cell r="B7508" t="str">
            <v>Piper laguna-cochanum Trel. &amp; Yunck.</v>
          </cell>
          <cell r="C7508" t="str">
            <v>Piperaceae</v>
          </cell>
          <cell r="D7508" t="str">
            <v>Piper</v>
          </cell>
          <cell r="E7508" t="str">
            <v>laguna-cochanum</v>
          </cell>
          <cell r="F7508" t="str">
            <v>Trel. &amp; Yunck.</v>
          </cell>
          <cell r="G7508" t="str">
            <v>-</v>
          </cell>
        </row>
        <row r="7509">
          <cell r="A7509">
            <v>263102185</v>
          </cell>
          <cell r="B7509" t="str">
            <v>Piper lanceifolium Kunth</v>
          </cell>
          <cell r="C7509" t="str">
            <v>Piperaceae</v>
          </cell>
          <cell r="D7509" t="str">
            <v>Piper</v>
          </cell>
          <cell r="E7509" t="str">
            <v>lanceifolium</v>
          </cell>
          <cell r="F7509" t="str">
            <v>Kunth</v>
          </cell>
          <cell r="G7509" t="str">
            <v>Cordoncillo</v>
          </cell>
        </row>
        <row r="7510">
          <cell r="A7510">
            <v>263102186</v>
          </cell>
          <cell r="B7510" t="str">
            <v>Piper lenticellosum C.DC.</v>
          </cell>
          <cell r="C7510" t="str">
            <v>Piperaceae</v>
          </cell>
          <cell r="D7510" t="str">
            <v>Piper</v>
          </cell>
          <cell r="E7510" t="str">
            <v>lenticellosum</v>
          </cell>
          <cell r="F7510" t="str">
            <v>C.DC.</v>
          </cell>
          <cell r="G7510" t="str">
            <v>-</v>
          </cell>
        </row>
        <row r="7511">
          <cell r="A7511">
            <v>263102187</v>
          </cell>
          <cell r="B7511" t="str">
            <v>Piper leticianum C.DC.</v>
          </cell>
          <cell r="C7511" t="str">
            <v>Piperaceae</v>
          </cell>
          <cell r="D7511" t="str">
            <v>Piper</v>
          </cell>
          <cell r="E7511" t="str">
            <v>leticianum</v>
          </cell>
          <cell r="F7511" t="str">
            <v>C.DC.</v>
          </cell>
          <cell r="G7511" t="str">
            <v>-</v>
          </cell>
        </row>
        <row r="7512">
          <cell r="A7512">
            <v>263102188</v>
          </cell>
          <cell r="B7512" t="str">
            <v>Piper lineatipilosum Yunck.</v>
          </cell>
          <cell r="C7512" t="str">
            <v>Piperaceae</v>
          </cell>
          <cell r="D7512" t="str">
            <v>Piper</v>
          </cell>
          <cell r="E7512" t="str">
            <v>lineatipilosum</v>
          </cell>
          <cell r="F7512" t="str">
            <v>Yunck.</v>
          </cell>
          <cell r="G7512" t="str">
            <v>-</v>
          </cell>
        </row>
        <row r="7513">
          <cell r="A7513">
            <v>263102189</v>
          </cell>
          <cell r="B7513" t="str">
            <v>Piper longicaudatum Trel. &amp; Yunck.</v>
          </cell>
          <cell r="C7513" t="str">
            <v>Piperaceae</v>
          </cell>
          <cell r="D7513" t="str">
            <v>Piper</v>
          </cell>
          <cell r="E7513" t="str">
            <v>longicaudatum</v>
          </cell>
          <cell r="F7513" t="str">
            <v>Trel. &amp; Yunck.</v>
          </cell>
          <cell r="G7513" t="str">
            <v>Cordoncillo Ambi</v>
          </cell>
        </row>
        <row r="7514">
          <cell r="A7514">
            <v>263102190</v>
          </cell>
          <cell r="B7514" t="str">
            <v>Piper longimucronatum Yunck.</v>
          </cell>
          <cell r="C7514" t="str">
            <v>Piperaceae</v>
          </cell>
          <cell r="D7514" t="str">
            <v>Piper</v>
          </cell>
          <cell r="E7514" t="str">
            <v>longimucronatum</v>
          </cell>
          <cell r="F7514" t="str">
            <v>Yunck.</v>
          </cell>
          <cell r="G7514" t="str">
            <v>-</v>
          </cell>
        </row>
        <row r="7515">
          <cell r="A7515">
            <v>263102191</v>
          </cell>
          <cell r="B7515" t="str">
            <v>Piper macbrideanum Trel.</v>
          </cell>
          <cell r="C7515" t="str">
            <v>Piperaceae</v>
          </cell>
          <cell r="D7515" t="str">
            <v>Piper</v>
          </cell>
          <cell r="E7515" t="str">
            <v>macbrideanum</v>
          </cell>
          <cell r="F7515" t="str">
            <v>Trel.</v>
          </cell>
          <cell r="G7515" t="str">
            <v>-</v>
          </cell>
        </row>
        <row r="7516">
          <cell r="A7516">
            <v>263102192</v>
          </cell>
          <cell r="B7516" t="str">
            <v>Piper macerispicum Trel. &amp; Yunck.</v>
          </cell>
          <cell r="C7516" t="str">
            <v>Piperaceae</v>
          </cell>
          <cell r="D7516" t="str">
            <v>Piper</v>
          </cell>
          <cell r="E7516" t="str">
            <v>macerispicum</v>
          </cell>
          <cell r="F7516" t="str">
            <v>Trel. &amp; Yunck.</v>
          </cell>
          <cell r="G7516" t="str">
            <v>Teñir de negro | Cordoncillo</v>
          </cell>
        </row>
        <row r="7517">
          <cell r="A7517">
            <v>263102193</v>
          </cell>
          <cell r="B7517" t="str">
            <v>Piper macrotrichum C.DC.</v>
          </cell>
          <cell r="C7517" t="str">
            <v>Piperaceae</v>
          </cell>
          <cell r="D7517" t="str">
            <v>Piper</v>
          </cell>
          <cell r="E7517" t="str">
            <v>macrotrichum</v>
          </cell>
          <cell r="F7517" t="str">
            <v>C.DC.</v>
          </cell>
          <cell r="G7517" t="str">
            <v>Cordoncillo</v>
          </cell>
        </row>
        <row r="7518">
          <cell r="A7518">
            <v>263102194</v>
          </cell>
          <cell r="B7518" t="str">
            <v>Piper madeiranum Yunck.</v>
          </cell>
          <cell r="C7518" t="str">
            <v>Piperaceae</v>
          </cell>
          <cell r="D7518" t="str">
            <v>Piper</v>
          </cell>
          <cell r="E7518" t="str">
            <v>madeiranum</v>
          </cell>
          <cell r="F7518" t="str">
            <v>Yunck.</v>
          </cell>
          <cell r="G7518" t="str">
            <v>-</v>
          </cell>
        </row>
        <row r="7519">
          <cell r="A7519">
            <v>263102195</v>
          </cell>
          <cell r="B7519" t="str">
            <v>Piper maranyonense Trel.</v>
          </cell>
          <cell r="C7519" t="str">
            <v>Piperaceae</v>
          </cell>
          <cell r="D7519" t="str">
            <v>Piper</v>
          </cell>
          <cell r="E7519" t="str">
            <v>maranyonense</v>
          </cell>
          <cell r="F7519" t="str">
            <v>Trel.</v>
          </cell>
          <cell r="G7519" t="str">
            <v>Cordoncillo | Nacedero</v>
          </cell>
        </row>
        <row r="7520">
          <cell r="A7520">
            <v>263102196</v>
          </cell>
          <cell r="B7520" t="str">
            <v>Piper marginatum Jacq.</v>
          </cell>
          <cell r="C7520" t="str">
            <v>Piperaceae</v>
          </cell>
          <cell r="D7520" t="str">
            <v>Piper</v>
          </cell>
          <cell r="E7520" t="str">
            <v>marginatum</v>
          </cell>
          <cell r="F7520" t="str">
            <v>Jacq.</v>
          </cell>
          <cell r="G7520" t="str">
            <v>Hoja de raya | Cordoncillo blanco | Cordoncillo | Niguito</v>
          </cell>
        </row>
        <row r="7521">
          <cell r="A7521">
            <v>263102197</v>
          </cell>
          <cell r="B7521" t="str">
            <v>Piper marsupiatum Trel. &amp; Yunck.</v>
          </cell>
          <cell r="C7521" t="str">
            <v>Piperaceae</v>
          </cell>
          <cell r="D7521" t="str">
            <v>Piper</v>
          </cell>
          <cell r="E7521" t="str">
            <v>marsupiatum</v>
          </cell>
          <cell r="F7521" t="str">
            <v>Trel. &amp; Yunck.</v>
          </cell>
          <cell r="G7521" t="str">
            <v>Remedio para el dolor de muela | Hoja para la viruela</v>
          </cell>
        </row>
        <row r="7522">
          <cell r="A7522">
            <v>263102198</v>
          </cell>
          <cell r="B7522" t="str">
            <v>Piper marsupiiferum Trel.</v>
          </cell>
          <cell r="C7522" t="str">
            <v>Piperaceae</v>
          </cell>
          <cell r="D7522" t="str">
            <v>Piper</v>
          </cell>
          <cell r="E7522" t="str">
            <v>marsupiiferum</v>
          </cell>
          <cell r="F7522" t="str">
            <v>Trel.</v>
          </cell>
          <cell r="G7522" t="str">
            <v>Dolor de muelas | Tabardillo | Cordoncillo | Desvanecedora</v>
          </cell>
        </row>
        <row r="7523">
          <cell r="A7523">
            <v>263102199</v>
          </cell>
          <cell r="B7523" t="str">
            <v>Piper medinaense Yunck.</v>
          </cell>
          <cell r="C7523" t="str">
            <v>Piperaceae</v>
          </cell>
          <cell r="D7523" t="str">
            <v>Piper</v>
          </cell>
          <cell r="E7523" t="str">
            <v>medinaense</v>
          </cell>
          <cell r="F7523" t="str">
            <v>Yunck.</v>
          </cell>
          <cell r="G7523" t="str">
            <v>-</v>
          </cell>
        </row>
        <row r="7524">
          <cell r="A7524">
            <v>263102200</v>
          </cell>
          <cell r="B7524" t="str">
            <v>Piper metanum Trel. &amp; Yunck.</v>
          </cell>
          <cell r="C7524" t="str">
            <v>Piperaceae</v>
          </cell>
          <cell r="D7524" t="str">
            <v>Piper</v>
          </cell>
          <cell r="E7524" t="str">
            <v>metanum</v>
          </cell>
          <cell r="F7524" t="str">
            <v>Trel. &amp; Yunck.</v>
          </cell>
          <cell r="G7524" t="str">
            <v>Curachinicu</v>
          </cell>
        </row>
        <row r="7525">
          <cell r="A7525">
            <v>263102201</v>
          </cell>
          <cell r="B7525" t="str">
            <v>Piper miguel-conejoanum Trel. &amp; Yunck.</v>
          </cell>
          <cell r="C7525" t="str">
            <v>Piperaceae</v>
          </cell>
          <cell r="D7525" t="str">
            <v>Piper</v>
          </cell>
          <cell r="E7525" t="str">
            <v>miguel-conejoanum</v>
          </cell>
          <cell r="F7525" t="str">
            <v>Trel. &amp; Yunck.</v>
          </cell>
          <cell r="G7525" t="str">
            <v>-</v>
          </cell>
        </row>
        <row r="7526">
          <cell r="A7526">
            <v>263102202</v>
          </cell>
          <cell r="B7526" t="str">
            <v>Piper mituense Trel. &amp; Yunck.</v>
          </cell>
          <cell r="C7526" t="str">
            <v>Piperaceae</v>
          </cell>
          <cell r="D7526" t="str">
            <v>Piper</v>
          </cell>
          <cell r="E7526" t="str">
            <v>mituense</v>
          </cell>
          <cell r="F7526" t="str">
            <v>Trel. &amp; Yunck.</v>
          </cell>
          <cell r="G7526" t="str">
            <v>-</v>
          </cell>
        </row>
        <row r="7527">
          <cell r="A7527">
            <v>263102203</v>
          </cell>
          <cell r="B7527" t="str">
            <v>Piper mocoanum Trel. &amp; Yunck.</v>
          </cell>
          <cell r="C7527" t="str">
            <v>Piperaceae</v>
          </cell>
          <cell r="D7527" t="str">
            <v>Piper</v>
          </cell>
          <cell r="E7527" t="str">
            <v>mocoanum</v>
          </cell>
          <cell r="F7527" t="str">
            <v>Trel. &amp; Yunck.</v>
          </cell>
          <cell r="G7527" t="str">
            <v>-</v>
          </cell>
        </row>
        <row r="7528">
          <cell r="A7528">
            <v>263102204</v>
          </cell>
          <cell r="B7528" t="str">
            <v>Piper molliusculum Sodiro</v>
          </cell>
          <cell r="C7528" t="str">
            <v>Piperaceae</v>
          </cell>
          <cell r="D7528" t="str">
            <v>Piper</v>
          </cell>
          <cell r="E7528" t="str">
            <v>molliusculum</v>
          </cell>
          <cell r="F7528" t="str">
            <v>Sodiro</v>
          </cell>
          <cell r="G7528" t="str">
            <v>-</v>
          </cell>
        </row>
        <row r="7529">
          <cell r="A7529">
            <v>263102205</v>
          </cell>
          <cell r="B7529" t="str">
            <v>Piper morelianum Yunck.</v>
          </cell>
          <cell r="C7529" t="str">
            <v>Piperaceae</v>
          </cell>
          <cell r="D7529" t="str">
            <v>Piper</v>
          </cell>
          <cell r="E7529" t="str">
            <v>morelianum</v>
          </cell>
          <cell r="F7529" t="str">
            <v>Yunck.</v>
          </cell>
          <cell r="G7529" t="str">
            <v>-</v>
          </cell>
        </row>
        <row r="7530">
          <cell r="A7530">
            <v>263102206</v>
          </cell>
          <cell r="B7530" t="str">
            <v>Piper moscopanense Yunck.</v>
          </cell>
          <cell r="C7530" t="str">
            <v>Piperaceae</v>
          </cell>
          <cell r="D7530" t="str">
            <v>Piper</v>
          </cell>
          <cell r="E7530" t="str">
            <v>moscopanense</v>
          </cell>
          <cell r="F7530" t="str">
            <v>Yunck.</v>
          </cell>
          <cell r="G7530" t="str">
            <v>-</v>
          </cell>
        </row>
        <row r="7531">
          <cell r="A7531">
            <v>263102207</v>
          </cell>
          <cell r="B7531" t="str">
            <v>Piper nigribaccum C.DC.</v>
          </cell>
          <cell r="C7531" t="str">
            <v>Piperaceae</v>
          </cell>
          <cell r="D7531" t="str">
            <v>Piper</v>
          </cell>
          <cell r="E7531" t="str">
            <v>nigribaccum</v>
          </cell>
          <cell r="F7531" t="str">
            <v>C.DC.</v>
          </cell>
          <cell r="G7531" t="str">
            <v>-</v>
          </cell>
        </row>
        <row r="7532">
          <cell r="A7532">
            <v>263102208</v>
          </cell>
          <cell r="B7532" t="str">
            <v>Piper nigrispicum C.DC.</v>
          </cell>
          <cell r="C7532" t="str">
            <v>Piperaceae</v>
          </cell>
          <cell r="D7532" t="str">
            <v>Piper</v>
          </cell>
          <cell r="E7532" t="str">
            <v>nigrispicum</v>
          </cell>
          <cell r="F7532" t="str">
            <v>C.DC.</v>
          </cell>
          <cell r="G7532" t="str">
            <v>-</v>
          </cell>
        </row>
        <row r="7533">
          <cell r="A7533">
            <v>263102209</v>
          </cell>
          <cell r="B7533" t="str">
            <v>Piper nigrum L.</v>
          </cell>
          <cell r="C7533" t="str">
            <v>Piperaceae</v>
          </cell>
          <cell r="D7533" t="str">
            <v>Piper</v>
          </cell>
          <cell r="E7533" t="str">
            <v>nigrum</v>
          </cell>
          <cell r="F7533" t="str">
            <v>L.</v>
          </cell>
          <cell r="G7533" t="str">
            <v>-</v>
          </cell>
        </row>
        <row r="7534">
          <cell r="A7534">
            <v>263102210</v>
          </cell>
          <cell r="B7534" t="str">
            <v>Piper nodulosum Link</v>
          </cell>
          <cell r="C7534" t="str">
            <v>Piperaceae</v>
          </cell>
          <cell r="D7534" t="str">
            <v>Piper</v>
          </cell>
          <cell r="E7534" t="str">
            <v>nodulosum</v>
          </cell>
          <cell r="F7534" t="str">
            <v>Link</v>
          </cell>
          <cell r="G7534" t="str">
            <v>-</v>
          </cell>
        </row>
        <row r="7535">
          <cell r="A7535">
            <v>263102211</v>
          </cell>
          <cell r="B7535" t="str">
            <v>Piper obliquum Ruiz &amp; Pav.</v>
          </cell>
          <cell r="C7535" t="str">
            <v>Piperaceae</v>
          </cell>
          <cell r="D7535" t="str">
            <v>Piper</v>
          </cell>
          <cell r="E7535" t="str">
            <v>obliquum</v>
          </cell>
          <cell r="F7535" t="str">
            <v>Ruiz &amp; Pav.</v>
          </cell>
          <cell r="G7535" t="str">
            <v>Rodilla de pollo | Cordoncillo hajancha | Santa María</v>
          </cell>
        </row>
        <row r="7536">
          <cell r="A7536">
            <v>263102212</v>
          </cell>
          <cell r="B7536" t="str">
            <v>Piper oblongifolium (Klotzsch) C. DC.</v>
          </cell>
          <cell r="C7536" t="str">
            <v>Piperaceae</v>
          </cell>
          <cell r="D7536" t="str">
            <v>Piper</v>
          </cell>
          <cell r="E7536" t="str">
            <v>oblongifolium</v>
          </cell>
          <cell r="F7536" t="str">
            <v>(Klotzsch) C. DC.</v>
          </cell>
          <cell r="G7536" t="str">
            <v>-</v>
          </cell>
        </row>
        <row r="7537">
          <cell r="A7537">
            <v>263102213</v>
          </cell>
          <cell r="B7537" t="str">
            <v>Piper obtusifolium L.</v>
          </cell>
          <cell r="C7537" t="str">
            <v>Piperaceae</v>
          </cell>
          <cell r="D7537" t="str">
            <v>Piper</v>
          </cell>
          <cell r="E7537" t="str">
            <v>obtusifolium</v>
          </cell>
          <cell r="F7537" t="str">
            <v>L.</v>
          </cell>
          <cell r="G7537" t="str">
            <v>-</v>
          </cell>
        </row>
        <row r="7538">
          <cell r="A7538">
            <v>263102214</v>
          </cell>
          <cell r="B7538" t="str">
            <v>Piper obtusilimbum C.DC.</v>
          </cell>
          <cell r="C7538" t="str">
            <v>Piperaceae</v>
          </cell>
          <cell r="D7538" t="str">
            <v>Piper</v>
          </cell>
          <cell r="E7538" t="str">
            <v>obtusilimbum</v>
          </cell>
          <cell r="F7538" t="str">
            <v>C.DC.</v>
          </cell>
          <cell r="G7538" t="str">
            <v>Hierba maldita | cara chupa changa | Desvanecedora | Cordoncillo | Anastesia | Chicharroncillo | Mata de culebra</v>
          </cell>
        </row>
        <row r="7539">
          <cell r="A7539">
            <v>263102215</v>
          </cell>
          <cell r="B7539" t="str">
            <v>Piper obumbratum (Miq.) C.DC.</v>
          </cell>
          <cell r="C7539" t="str">
            <v>Piperaceae</v>
          </cell>
          <cell r="D7539" t="str">
            <v>Piper</v>
          </cell>
          <cell r="E7539" t="str">
            <v>obumbratum</v>
          </cell>
          <cell r="F7539" t="str">
            <v>(Miq.) C.DC.</v>
          </cell>
          <cell r="G7539" t="str">
            <v>-</v>
          </cell>
        </row>
        <row r="7540">
          <cell r="A7540">
            <v>263102216</v>
          </cell>
          <cell r="B7540" t="str">
            <v>Piper ospinense Trel. &amp; Yunck.</v>
          </cell>
          <cell r="C7540" t="str">
            <v>Piperaceae</v>
          </cell>
          <cell r="D7540" t="str">
            <v>Piper</v>
          </cell>
          <cell r="E7540" t="str">
            <v>ospinense</v>
          </cell>
          <cell r="F7540" t="str">
            <v>Trel. &amp; Yunck.</v>
          </cell>
          <cell r="G7540" t="str">
            <v>-</v>
          </cell>
        </row>
        <row r="7541">
          <cell r="A7541">
            <v>263102217</v>
          </cell>
          <cell r="B7541" t="str">
            <v>Piper paludosum C.DC.</v>
          </cell>
          <cell r="C7541" t="str">
            <v>Piperaceae</v>
          </cell>
          <cell r="D7541" t="str">
            <v>Piper</v>
          </cell>
          <cell r="E7541" t="str">
            <v>paludosum</v>
          </cell>
          <cell r="F7541" t="str">
            <v>C.DC.</v>
          </cell>
          <cell r="G7541" t="str">
            <v>-</v>
          </cell>
        </row>
        <row r="7542">
          <cell r="A7542">
            <v>263102218</v>
          </cell>
          <cell r="B7542" t="str">
            <v>Piper pamploanum Trel. &amp; Yunck.</v>
          </cell>
          <cell r="C7542" t="str">
            <v>Piperaceae</v>
          </cell>
          <cell r="D7542" t="str">
            <v>Piper</v>
          </cell>
          <cell r="E7542" t="str">
            <v>pamploanum</v>
          </cell>
          <cell r="F7542" t="str">
            <v>Trel. &amp; Yunck.</v>
          </cell>
          <cell r="G7542" t="str">
            <v>-</v>
          </cell>
        </row>
        <row r="7543">
          <cell r="A7543">
            <v>263102219</v>
          </cell>
          <cell r="B7543" t="str">
            <v>Piper papillicaule Trel. &amp; Yunck.</v>
          </cell>
          <cell r="C7543" t="str">
            <v>Piperaceae</v>
          </cell>
          <cell r="D7543" t="str">
            <v>Piper</v>
          </cell>
          <cell r="E7543" t="str">
            <v>papillicaule</v>
          </cell>
          <cell r="F7543" t="str">
            <v>Trel. &amp; Yunck.</v>
          </cell>
          <cell r="G7543" t="str">
            <v>-</v>
          </cell>
        </row>
        <row r="7544">
          <cell r="A7544">
            <v>263102220</v>
          </cell>
          <cell r="B7544" t="str">
            <v>Piper papilliferum Steyerm.</v>
          </cell>
          <cell r="C7544" t="str">
            <v>Piperaceae</v>
          </cell>
          <cell r="D7544" t="str">
            <v>Piper</v>
          </cell>
          <cell r="E7544" t="str">
            <v>papilliferum</v>
          </cell>
          <cell r="F7544" t="str">
            <v>Steyerm.</v>
          </cell>
          <cell r="G7544" t="str">
            <v>-</v>
          </cell>
        </row>
        <row r="7545">
          <cell r="A7545">
            <v>263102221</v>
          </cell>
          <cell r="B7545" t="str">
            <v>Piper pebasense Trel.</v>
          </cell>
          <cell r="C7545" t="str">
            <v>Piperaceae</v>
          </cell>
          <cell r="D7545" t="str">
            <v>Piper</v>
          </cell>
          <cell r="E7545" t="str">
            <v>pebasense</v>
          </cell>
          <cell r="F7545" t="str">
            <v>Trel.</v>
          </cell>
          <cell r="G7545" t="str">
            <v>-</v>
          </cell>
        </row>
        <row r="7546">
          <cell r="A7546">
            <v>263102222</v>
          </cell>
          <cell r="B7546" t="str">
            <v>Piper peculiare Trel. &amp; Yunck.</v>
          </cell>
          <cell r="C7546" t="str">
            <v>Piperaceae</v>
          </cell>
          <cell r="D7546" t="str">
            <v>Piper</v>
          </cell>
          <cell r="E7546" t="str">
            <v>peculiare</v>
          </cell>
          <cell r="F7546" t="str">
            <v>Trel. &amp; Yunck.</v>
          </cell>
          <cell r="G7546" t="str">
            <v>-</v>
          </cell>
        </row>
        <row r="7547">
          <cell r="A7547">
            <v>263102223</v>
          </cell>
          <cell r="B7547" t="str">
            <v>Piper peltatum L.</v>
          </cell>
          <cell r="C7547" t="str">
            <v>Piperaceae</v>
          </cell>
          <cell r="D7547" t="str">
            <v>Piper</v>
          </cell>
          <cell r="E7547" t="str">
            <v>peltatum</v>
          </cell>
          <cell r="F7547" t="str">
            <v>L.</v>
          </cell>
          <cell r="G7547" t="str">
            <v>El Pato | Hoja de raya | Cordoncillo | Santa María | Indio viejo | Curillo | Rayo</v>
          </cell>
        </row>
        <row r="7548">
          <cell r="A7548">
            <v>263102224</v>
          </cell>
          <cell r="B7548" t="str">
            <v>Piper permolle Trel. &amp; Yunck.</v>
          </cell>
          <cell r="C7548" t="str">
            <v>Piperaceae</v>
          </cell>
          <cell r="D7548" t="str">
            <v>Piper</v>
          </cell>
          <cell r="E7548" t="str">
            <v>permolle</v>
          </cell>
          <cell r="F7548" t="str">
            <v>Trel. &amp; Yunck.</v>
          </cell>
          <cell r="G7548" t="str">
            <v>-</v>
          </cell>
        </row>
        <row r="7549">
          <cell r="A7549">
            <v>263102225</v>
          </cell>
          <cell r="B7549" t="str">
            <v>Piper perstipulare Steyerm.</v>
          </cell>
          <cell r="C7549" t="str">
            <v>Piperaceae</v>
          </cell>
          <cell r="D7549" t="str">
            <v>Piper</v>
          </cell>
          <cell r="E7549" t="str">
            <v>perstipulare</v>
          </cell>
          <cell r="F7549" t="str">
            <v>Steyerm.</v>
          </cell>
          <cell r="G7549" t="str">
            <v>Cordoncillo</v>
          </cell>
        </row>
        <row r="7550">
          <cell r="A7550">
            <v>263102226</v>
          </cell>
          <cell r="B7550" t="str">
            <v>Piper phytolaccifolium Opiz</v>
          </cell>
          <cell r="C7550" t="str">
            <v>Piperaceae</v>
          </cell>
          <cell r="D7550" t="str">
            <v>Piper</v>
          </cell>
          <cell r="E7550" t="str">
            <v>phytolaccifolium</v>
          </cell>
          <cell r="F7550" t="str">
            <v>Opiz</v>
          </cell>
          <cell r="G7550" t="str">
            <v>-</v>
          </cell>
        </row>
        <row r="7551">
          <cell r="A7551">
            <v>263102227</v>
          </cell>
          <cell r="B7551" t="str">
            <v>Piper piluliferifolium Trel.</v>
          </cell>
          <cell r="C7551" t="str">
            <v>Piperaceae</v>
          </cell>
          <cell r="D7551" t="str">
            <v>Piper</v>
          </cell>
          <cell r="E7551" t="str">
            <v>piluliferifolium</v>
          </cell>
          <cell r="F7551" t="str">
            <v>Trel.</v>
          </cell>
          <cell r="G7551" t="str">
            <v>-</v>
          </cell>
        </row>
        <row r="7552">
          <cell r="A7552">
            <v>263102228</v>
          </cell>
          <cell r="B7552" t="str">
            <v>Piper pinuna-negroense Trel. &amp; Yunck.</v>
          </cell>
          <cell r="C7552" t="str">
            <v>Piperaceae</v>
          </cell>
          <cell r="D7552" t="str">
            <v>Piper</v>
          </cell>
          <cell r="E7552" t="str">
            <v>pinuna-negroense</v>
          </cell>
          <cell r="F7552" t="str">
            <v>Trel. &amp; Yunck.</v>
          </cell>
          <cell r="G7552" t="str">
            <v>-</v>
          </cell>
        </row>
        <row r="7553">
          <cell r="A7553">
            <v>263102229</v>
          </cell>
          <cell r="B7553" t="str">
            <v>Piper planipes Trel.</v>
          </cell>
          <cell r="C7553" t="str">
            <v>Piperaceae</v>
          </cell>
          <cell r="D7553" t="str">
            <v>Piper</v>
          </cell>
          <cell r="E7553" t="str">
            <v>planipes</v>
          </cell>
          <cell r="F7553" t="str">
            <v>Trel.</v>
          </cell>
          <cell r="G7553" t="str">
            <v>Cordoncillo</v>
          </cell>
        </row>
        <row r="7554">
          <cell r="A7554">
            <v>263102230</v>
          </cell>
          <cell r="B7554" t="str">
            <v>Piper platylobum Sodiro</v>
          </cell>
          <cell r="C7554" t="str">
            <v>Piperaceae</v>
          </cell>
          <cell r="D7554" t="str">
            <v>Piper</v>
          </cell>
          <cell r="E7554" t="str">
            <v>platylobum</v>
          </cell>
          <cell r="F7554" t="str">
            <v>Sodiro</v>
          </cell>
          <cell r="G7554" t="str">
            <v>-</v>
          </cell>
        </row>
        <row r="7555">
          <cell r="A7555">
            <v>263102231</v>
          </cell>
          <cell r="B7555" t="str">
            <v>Piper politii Yunck.</v>
          </cell>
          <cell r="C7555" t="str">
            <v>Piperaceae</v>
          </cell>
          <cell r="D7555" t="str">
            <v>Piper</v>
          </cell>
          <cell r="E7555" t="str">
            <v>politii</v>
          </cell>
          <cell r="F7555" t="str">
            <v>Yunck.</v>
          </cell>
          <cell r="G7555" t="str">
            <v>Pega pega</v>
          </cell>
        </row>
        <row r="7556">
          <cell r="A7556">
            <v>263102232</v>
          </cell>
          <cell r="B7556" t="str">
            <v>Piper poporense Trel. &amp; Yunck.</v>
          </cell>
          <cell r="C7556" t="str">
            <v>Piperaceae</v>
          </cell>
          <cell r="D7556" t="str">
            <v>Piper</v>
          </cell>
          <cell r="E7556" t="str">
            <v>poporense</v>
          </cell>
          <cell r="F7556" t="str">
            <v>Trel. &amp; Yunck.</v>
          </cell>
          <cell r="G7556" t="str">
            <v>Pintura negra | Cordoncillo</v>
          </cell>
        </row>
        <row r="7557">
          <cell r="A7557">
            <v>263102233</v>
          </cell>
          <cell r="B7557" t="str">
            <v>Piper pseudopeculiare W.Trujillo-C.</v>
          </cell>
          <cell r="C7557" t="str">
            <v>Piperaceae</v>
          </cell>
          <cell r="D7557" t="str">
            <v>Piper</v>
          </cell>
          <cell r="E7557" t="str">
            <v>pseudopeculiare</v>
          </cell>
          <cell r="F7557" t="str">
            <v>W.Trujillo-C.</v>
          </cell>
          <cell r="G7557" t="str">
            <v>-</v>
          </cell>
        </row>
        <row r="7558">
          <cell r="A7558">
            <v>263102234</v>
          </cell>
          <cell r="B7558" t="str">
            <v>Piper pterocladum C.DC.</v>
          </cell>
          <cell r="C7558" t="str">
            <v>Piperaceae</v>
          </cell>
          <cell r="D7558" t="str">
            <v>Piper</v>
          </cell>
          <cell r="E7558" t="str">
            <v>pterocladum</v>
          </cell>
          <cell r="F7558" t="str">
            <v>C.DC.</v>
          </cell>
          <cell r="G7558" t="str">
            <v>-</v>
          </cell>
        </row>
        <row r="7559">
          <cell r="A7559">
            <v>263102235</v>
          </cell>
          <cell r="B7559" t="str">
            <v>Piper putumayoense Trel. &amp; Yunck.</v>
          </cell>
          <cell r="C7559" t="str">
            <v>Piperaceae</v>
          </cell>
          <cell r="D7559" t="str">
            <v>Piper</v>
          </cell>
          <cell r="E7559" t="str">
            <v>putumayoense</v>
          </cell>
          <cell r="F7559" t="str">
            <v>Trel. &amp; Yunck.</v>
          </cell>
          <cell r="G7559" t="str">
            <v>Cordoncillo</v>
          </cell>
        </row>
        <row r="7560">
          <cell r="A7560">
            <v>263102236</v>
          </cell>
          <cell r="B7560" t="str">
            <v>Piper quitense C.DC.</v>
          </cell>
          <cell r="C7560" t="str">
            <v>Piperaceae</v>
          </cell>
          <cell r="D7560" t="str">
            <v>Piper</v>
          </cell>
          <cell r="E7560" t="str">
            <v>quitense</v>
          </cell>
          <cell r="F7560" t="str">
            <v>C.DC.</v>
          </cell>
          <cell r="G7560" t="str">
            <v>Cordoncillo</v>
          </cell>
        </row>
        <row r="7561">
          <cell r="A7561">
            <v>263102237</v>
          </cell>
          <cell r="B7561" t="str">
            <v>Piper riocauchosanum Yunck.</v>
          </cell>
          <cell r="C7561" t="str">
            <v>Piperaceae</v>
          </cell>
          <cell r="D7561" t="str">
            <v>Piper</v>
          </cell>
          <cell r="E7561" t="str">
            <v>riocauchosanum</v>
          </cell>
          <cell r="F7561" t="str">
            <v>Yunck.</v>
          </cell>
          <cell r="G7561" t="str">
            <v>-</v>
          </cell>
        </row>
        <row r="7562">
          <cell r="A7562">
            <v>263102238</v>
          </cell>
          <cell r="B7562" t="str">
            <v>Piper sacchamatesense Yunck.</v>
          </cell>
          <cell r="C7562" t="str">
            <v>Piperaceae</v>
          </cell>
          <cell r="D7562" t="str">
            <v>Piper</v>
          </cell>
          <cell r="E7562" t="str">
            <v>sacchamatesense</v>
          </cell>
          <cell r="F7562" t="str">
            <v>Yunck.</v>
          </cell>
          <cell r="G7562" t="str">
            <v>-</v>
          </cell>
        </row>
        <row r="7563">
          <cell r="A7563">
            <v>263102239</v>
          </cell>
          <cell r="B7563" t="str">
            <v>Piper sanroqueanum Trel.</v>
          </cell>
          <cell r="C7563" t="str">
            <v>Piperaceae</v>
          </cell>
          <cell r="D7563" t="str">
            <v>Piper</v>
          </cell>
          <cell r="E7563" t="str">
            <v>sanroqueanum</v>
          </cell>
          <cell r="F7563" t="str">
            <v>Trel.</v>
          </cell>
          <cell r="G7563" t="str">
            <v>-</v>
          </cell>
        </row>
        <row r="7564">
          <cell r="A7564">
            <v>263102240</v>
          </cell>
          <cell r="B7564" t="str">
            <v>Piper schultesii Yunck.</v>
          </cell>
          <cell r="C7564" t="str">
            <v>Piperaceae</v>
          </cell>
          <cell r="D7564" t="str">
            <v>Piper</v>
          </cell>
          <cell r="E7564" t="str">
            <v>schultesii</v>
          </cell>
          <cell r="F7564" t="str">
            <v>Yunck.</v>
          </cell>
          <cell r="G7564" t="str">
            <v>-</v>
          </cell>
        </row>
        <row r="7565">
          <cell r="A7565">
            <v>263102241</v>
          </cell>
          <cell r="B7565" t="str">
            <v>Piper scutilimbum C.DC.</v>
          </cell>
          <cell r="C7565" t="str">
            <v>Piperaceae</v>
          </cell>
          <cell r="D7565" t="str">
            <v>Piper</v>
          </cell>
          <cell r="E7565" t="str">
            <v>scutilimbum</v>
          </cell>
          <cell r="F7565" t="str">
            <v>C.DC.</v>
          </cell>
          <cell r="G7565" t="str">
            <v>-</v>
          </cell>
        </row>
        <row r="7566">
          <cell r="A7566">
            <v>263102242</v>
          </cell>
          <cell r="B7566" t="str">
            <v>Piper soledadense Trel.</v>
          </cell>
          <cell r="C7566" t="str">
            <v>Piperaceae</v>
          </cell>
          <cell r="D7566" t="str">
            <v>Piper</v>
          </cell>
          <cell r="E7566" t="str">
            <v>soledadense</v>
          </cell>
          <cell r="F7566" t="str">
            <v>Trel.</v>
          </cell>
          <cell r="G7566" t="str">
            <v>Santa María | Cordoncillo</v>
          </cell>
        </row>
        <row r="7567">
          <cell r="A7567">
            <v>263102243</v>
          </cell>
          <cell r="B7567" t="str">
            <v>Piper stellipilum (Miq.) C.DC.</v>
          </cell>
          <cell r="C7567" t="str">
            <v>Piperaceae</v>
          </cell>
          <cell r="D7567" t="str">
            <v>Piper</v>
          </cell>
          <cell r="E7567" t="str">
            <v>stellipilum</v>
          </cell>
          <cell r="F7567" t="str">
            <v>(Miq.) C.DC.</v>
          </cell>
          <cell r="G7567" t="str">
            <v>-</v>
          </cell>
        </row>
        <row r="7568">
          <cell r="A7568">
            <v>263102244</v>
          </cell>
          <cell r="B7568" t="str">
            <v>Piper subasperifolium Yunck.</v>
          </cell>
          <cell r="C7568" t="str">
            <v>Piperaceae</v>
          </cell>
          <cell r="D7568" t="str">
            <v>Piper</v>
          </cell>
          <cell r="E7568" t="str">
            <v>subasperifolium</v>
          </cell>
          <cell r="F7568" t="str">
            <v>Yunck.</v>
          </cell>
          <cell r="G7568" t="str">
            <v>-</v>
          </cell>
        </row>
        <row r="7569">
          <cell r="A7569">
            <v>263102245</v>
          </cell>
          <cell r="B7569" t="str">
            <v>Piper subcordulatum Trel.</v>
          </cell>
          <cell r="C7569" t="str">
            <v>Piperaceae</v>
          </cell>
          <cell r="D7569" t="str">
            <v>Piper</v>
          </cell>
          <cell r="E7569" t="str">
            <v>subcordulatum</v>
          </cell>
          <cell r="F7569" t="str">
            <v>Trel.</v>
          </cell>
          <cell r="G7569" t="str">
            <v>-</v>
          </cell>
        </row>
        <row r="7570">
          <cell r="A7570">
            <v>263102246</v>
          </cell>
          <cell r="B7570" t="str">
            <v>Piper subfalcatum Yunck.</v>
          </cell>
          <cell r="C7570" t="str">
            <v>Piperaceae</v>
          </cell>
          <cell r="D7570" t="str">
            <v>Piper</v>
          </cell>
          <cell r="E7570" t="str">
            <v>subfalcatum</v>
          </cell>
          <cell r="F7570" t="str">
            <v>Yunck.</v>
          </cell>
          <cell r="G7570" t="str">
            <v>-</v>
          </cell>
        </row>
        <row r="7571">
          <cell r="A7571">
            <v>263102247</v>
          </cell>
          <cell r="B7571" t="str">
            <v>Piper subnitidum C.DC.</v>
          </cell>
          <cell r="C7571" t="str">
            <v>Piperaceae</v>
          </cell>
          <cell r="D7571" t="str">
            <v>Piper</v>
          </cell>
          <cell r="E7571" t="str">
            <v>subnitidum</v>
          </cell>
          <cell r="F7571" t="str">
            <v>C.DC.</v>
          </cell>
          <cell r="G7571" t="str">
            <v>-</v>
          </cell>
        </row>
        <row r="7572">
          <cell r="A7572">
            <v>263102248</v>
          </cell>
          <cell r="B7572" t="str">
            <v>Piper subscabridum C.DC.</v>
          </cell>
          <cell r="C7572" t="str">
            <v>Piperaceae</v>
          </cell>
          <cell r="D7572" t="str">
            <v>Piper</v>
          </cell>
          <cell r="E7572" t="str">
            <v>subscabridum</v>
          </cell>
          <cell r="F7572" t="str">
            <v>C.DC.</v>
          </cell>
          <cell r="G7572" t="str">
            <v>-</v>
          </cell>
        </row>
        <row r="7573">
          <cell r="A7573">
            <v>263102249</v>
          </cell>
          <cell r="B7573" t="str">
            <v>Piper subscutatum (Miq.) C.DC.</v>
          </cell>
          <cell r="C7573" t="str">
            <v>Piperaceae</v>
          </cell>
          <cell r="D7573" t="str">
            <v>Piper</v>
          </cell>
          <cell r="E7573" t="str">
            <v>subscutatum</v>
          </cell>
          <cell r="F7573" t="str">
            <v>(Miq.) C.DC.</v>
          </cell>
          <cell r="G7573" t="str">
            <v>-</v>
          </cell>
        </row>
        <row r="7574">
          <cell r="A7574">
            <v>263102250</v>
          </cell>
          <cell r="B7574" t="str">
            <v>Piper subsessilifolium C.DC.</v>
          </cell>
          <cell r="C7574" t="str">
            <v>Piperaceae</v>
          </cell>
          <cell r="D7574" t="str">
            <v>Piper</v>
          </cell>
          <cell r="E7574" t="str">
            <v>subsessilifolium</v>
          </cell>
          <cell r="F7574" t="str">
            <v>C.DC.</v>
          </cell>
          <cell r="G7574" t="str">
            <v>-</v>
          </cell>
        </row>
        <row r="7575">
          <cell r="A7575">
            <v>263102251</v>
          </cell>
          <cell r="B7575" t="str">
            <v>Piper sucreense Trel. &amp; Yunck.</v>
          </cell>
          <cell r="C7575" t="str">
            <v>Piperaceae</v>
          </cell>
          <cell r="D7575" t="str">
            <v>Piper</v>
          </cell>
          <cell r="E7575" t="str">
            <v>sucreense</v>
          </cell>
          <cell r="F7575" t="str">
            <v>Trel. &amp; Yunck.</v>
          </cell>
          <cell r="G7575" t="str">
            <v>-</v>
          </cell>
        </row>
        <row r="7576">
          <cell r="A7576">
            <v>263102252</v>
          </cell>
          <cell r="B7576" t="str">
            <v>Piper taperinhanum Yunck.</v>
          </cell>
          <cell r="C7576" t="str">
            <v>Piperaceae</v>
          </cell>
          <cell r="D7576" t="str">
            <v>Piper</v>
          </cell>
          <cell r="E7576" t="str">
            <v>taperinhanum</v>
          </cell>
          <cell r="F7576" t="str">
            <v>Yunck.</v>
          </cell>
          <cell r="G7576" t="str">
            <v>-</v>
          </cell>
        </row>
        <row r="7577">
          <cell r="A7577">
            <v>263102253</v>
          </cell>
          <cell r="B7577" t="str">
            <v>Piper tarquiense W.Trujillo</v>
          </cell>
          <cell r="C7577" t="str">
            <v>Piperaceae</v>
          </cell>
          <cell r="D7577" t="str">
            <v>Piper</v>
          </cell>
          <cell r="E7577" t="str">
            <v>tarquiense</v>
          </cell>
          <cell r="F7577" t="str">
            <v>W.Trujillo</v>
          </cell>
          <cell r="G7577" t="str">
            <v>-</v>
          </cell>
        </row>
        <row r="7578">
          <cell r="A7578">
            <v>263102254</v>
          </cell>
          <cell r="B7578" t="str">
            <v>Piper tenue Kunth</v>
          </cell>
          <cell r="C7578" t="str">
            <v>Piperaceae</v>
          </cell>
          <cell r="D7578" t="str">
            <v>Piper</v>
          </cell>
          <cell r="E7578" t="str">
            <v>tenue</v>
          </cell>
          <cell r="F7578" t="str">
            <v>Kunth</v>
          </cell>
          <cell r="G7578" t="str">
            <v>-</v>
          </cell>
        </row>
        <row r="7579">
          <cell r="A7579">
            <v>263102255</v>
          </cell>
          <cell r="B7579" t="str">
            <v>Piper tricuspe (Miq.) C.DC.</v>
          </cell>
          <cell r="C7579" t="str">
            <v>Piperaceae</v>
          </cell>
          <cell r="D7579" t="str">
            <v>Piper</v>
          </cell>
          <cell r="E7579" t="str">
            <v>tricuspe</v>
          </cell>
          <cell r="F7579" t="str">
            <v>(Miq.) C.DC.</v>
          </cell>
          <cell r="G7579" t="str">
            <v>Curarina | Pipilonga</v>
          </cell>
        </row>
        <row r="7580">
          <cell r="A7580">
            <v>263102256</v>
          </cell>
          <cell r="B7580" t="str">
            <v>Piper trigonum C.DC.</v>
          </cell>
          <cell r="C7580" t="str">
            <v>Piperaceae</v>
          </cell>
          <cell r="D7580" t="str">
            <v>Piper</v>
          </cell>
          <cell r="E7580" t="str">
            <v>trigonum</v>
          </cell>
          <cell r="F7580" t="str">
            <v>C.DC.</v>
          </cell>
          <cell r="G7580" t="str">
            <v>Cordoncillo | Gusano que come diente | Lengua de pichón | Santa María</v>
          </cell>
        </row>
        <row r="7581">
          <cell r="A7581">
            <v>263102257</v>
          </cell>
          <cell r="B7581" t="str">
            <v>Piper truncatum Vell.</v>
          </cell>
          <cell r="C7581" t="str">
            <v>Piperaceae</v>
          </cell>
          <cell r="D7581" t="str">
            <v>Piper</v>
          </cell>
          <cell r="E7581" t="str">
            <v>truncatum</v>
          </cell>
          <cell r="F7581" t="str">
            <v>Vell.</v>
          </cell>
          <cell r="G7581" t="str">
            <v>-</v>
          </cell>
        </row>
        <row r="7582">
          <cell r="A7582">
            <v>263102258</v>
          </cell>
          <cell r="B7582" t="str">
            <v>Piper tuberculatum Jacq.</v>
          </cell>
          <cell r="C7582" t="str">
            <v>Piperaceae</v>
          </cell>
          <cell r="D7582" t="str">
            <v>Piper</v>
          </cell>
          <cell r="E7582" t="str">
            <v>tuberculatum</v>
          </cell>
          <cell r="F7582" t="str">
            <v>Jacq.</v>
          </cell>
          <cell r="G7582" t="str">
            <v>Cordoncillo chinibo | Cordoncillo</v>
          </cell>
        </row>
        <row r="7583">
          <cell r="A7583">
            <v>263102259</v>
          </cell>
          <cell r="B7583" t="str">
            <v>Piper umbellatum L.</v>
          </cell>
          <cell r="C7583" t="str">
            <v>Piperaceae</v>
          </cell>
          <cell r="D7583" t="str">
            <v>Piper</v>
          </cell>
          <cell r="E7583" t="str">
            <v>umbellatum</v>
          </cell>
          <cell r="F7583" t="str">
            <v>L.</v>
          </cell>
          <cell r="G7583" t="str">
            <v>Santa María | Hoja de raya | Cordoncillo | Rayo</v>
          </cell>
        </row>
        <row r="7584">
          <cell r="A7584">
            <v>263102260</v>
          </cell>
          <cell r="B7584" t="str">
            <v>Piper umbriense Trel. &amp; Yunck.</v>
          </cell>
          <cell r="C7584" t="str">
            <v>Piperaceae</v>
          </cell>
          <cell r="D7584" t="str">
            <v>Piper</v>
          </cell>
          <cell r="E7584" t="str">
            <v>umbriense</v>
          </cell>
          <cell r="F7584" t="str">
            <v>Trel. &amp; Yunck.</v>
          </cell>
          <cell r="G7584" t="str">
            <v>-</v>
          </cell>
        </row>
        <row r="7585">
          <cell r="A7585">
            <v>263102261</v>
          </cell>
          <cell r="B7585" t="str">
            <v>Piper unillanum Trel. &amp; Yunck.</v>
          </cell>
          <cell r="C7585" t="str">
            <v>Piperaceae</v>
          </cell>
          <cell r="D7585" t="str">
            <v>Piper</v>
          </cell>
          <cell r="E7585" t="str">
            <v>unillanum</v>
          </cell>
          <cell r="F7585" t="str">
            <v>Trel. &amp; Yunck.</v>
          </cell>
          <cell r="G7585" t="str">
            <v>-</v>
          </cell>
        </row>
        <row r="7586">
          <cell r="A7586">
            <v>263102262</v>
          </cell>
          <cell r="B7586" t="str">
            <v>Piper variegatum (Ruiz &amp; Pav.) Pers.</v>
          </cell>
          <cell r="C7586" t="str">
            <v>Piperaceae</v>
          </cell>
          <cell r="D7586" t="str">
            <v>Piper</v>
          </cell>
          <cell r="E7586" t="str">
            <v>variegatum</v>
          </cell>
          <cell r="F7586" t="str">
            <v>(Ruiz &amp; Pav.) Pers.</v>
          </cell>
          <cell r="G7586" t="str">
            <v>Cordoncillo | Santa María</v>
          </cell>
        </row>
        <row r="7587">
          <cell r="A7587">
            <v>263102263</v>
          </cell>
          <cell r="B7587" t="str">
            <v>Piper veraguense C.DC.</v>
          </cell>
          <cell r="C7587" t="str">
            <v>Piperaceae</v>
          </cell>
          <cell r="D7587" t="str">
            <v>Piper</v>
          </cell>
          <cell r="E7587" t="str">
            <v>veraguense</v>
          </cell>
          <cell r="F7587" t="str">
            <v>C.DC.</v>
          </cell>
          <cell r="G7587" t="str">
            <v>-</v>
          </cell>
        </row>
        <row r="7588">
          <cell r="A7588">
            <v>263102264</v>
          </cell>
          <cell r="B7588" t="str">
            <v>Piper vermiculatum C.DC.</v>
          </cell>
          <cell r="C7588" t="str">
            <v>Piperaceae</v>
          </cell>
          <cell r="D7588" t="str">
            <v>Piper</v>
          </cell>
          <cell r="E7588" t="str">
            <v>vermiculatum</v>
          </cell>
          <cell r="F7588" t="str">
            <v>C.DC.</v>
          </cell>
          <cell r="G7588" t="str">
            <v>-</v>
          </cell>
        </row>
        <row r="7589">
          <cell r="A7589">
            <v>263102265</v>
          </cell>
          <cell r="B7589" t="str">
            <v>Piper viscaianum Trel. &amp; Yunck.</v>
          </cell>
          <cell r="C7589" t="str">
            <v>Piperaceae</v>
          </cell>
          <cell r="D7589" t="str">
            <v>Piper</v>
          </cell>
          <cell r="E7589" t="str">
            <v>viscaianum</v>
          </cell>
          <cell r="F7589" t="str">
            <v>Trel. &amp; Yunck.</v>
          </cell>
          <cell r="G7589" t="str">
            <v>-</v>
          </cell>
        </row>
        <row r="7590">
          <cell r="A7590">
            <v>263102266</v>
          </cell>
          <cell r="B7590" t="str">
            <v>Piper vitaceum Yunck.</v>
          </cell>
          <cell r="C7590" t="str">
            <v>Piperaceae</v>
          </cell>
          <cell r="D7590" t="str">
            <v>Piper</v>
          </cell>
          <cell r="E7590" t="str">
            <v>vitaceum</v>
          </cell>
          <cell r="F7590" t="str">
            <v>Yunck.</v>
          </cell>
          <cell r="G7590" t="str">
            <v>-</v>
          </cell>
        </row>
        <row r="7591">
          <cell r="A7591">
            <v>263102267</v>
          </cell>
          <cell r="B7591" t="str">
            <v>Piper yurimaguasanum Trel.</v>
          </cell>
          <cell r="C7591" t="str">
            <v>Piperaceae</v>
          </cell>
          <cell r="D7591" t="str">
            <v>Piper</v>
          </cell>
          <cell r="E7591" t="str">
            <v>yurimaguasanum</v>
          </cell>
          <cell r="F7591" t="str">
            <v>Trel.</v>
          </cell>
          <cell r="G7591" t="str">
            <v>-</v>
          </cell>
        </row>
        <row r="7592">
          <cell r="A7592">
            <v>264100100</v>
          </cell>
          <cell r="B7592" t="str">
            <v>Angelonia sp.</v>
          </cell>
          <cell r="C7592" t="str">
            <v>Plantaginaceae</v>
          </cell>
          <cell r="D7592" t="str">
            <v>Angelonia</v>
          </cell>
          <cell r="E7592" t="str">
            <v>sp.</v>
          </cell>
          <cell r="F7592" t="str">
            <v>-</v>
          </cell>
          <cell r="G7592" t="str">
            <v>-</v>
          </cell>
        </row>
        <row r="7593">
          <cell r="A7593">
            <v>264100101</v>
          </cell>
          <cell r="B7593" t="str">
            <v>Angelonia angustifolia Benth.</v>
          </cell>
          <cell r="C7593" t="str">
            <v>Plantaginaceae</v>
          </cell>
          <cell r="D7593" t="str">
            <v>Angelonia</v>
          </cell>
          <cell r="E7593" t="str">
            <v>angustifolia</v>
          </cell>
          <cell r="F7593" t="str">
            <v>Benth.</v>
          </cell>
          <cell r="G7593" t="str">
            <v>-</v>
          </cell>
        </row>
        <row r="7594">
          <cell r="A7594">
            <v>264101100</v>
          </cell>
          <cell r="B7594" t="str">
            <v>Bacopa sp.</v>
          </cell>
          <cell r="C7594" t="str">
            <v>Plantaginaceae</v>
          </cell>
          <cell r="D7594" t="str">
            <v>Bacopa</v>
          </cell>
          <cell r="E7594" t="str">
            <v>sp.</v>
          </cell>
          <cell r="F7594" t="str">
            <v>-</v>
          </cell>
          <cell r="G7594" t="str">
            <v>-</v>
          </cell>
        </row>
        <row r="7595">
          <cell r="A7595">
            <v>264101101</v>
          </cell>
          <cell r="B7595" t="str">
            <v>Bacopa callitrichoides (Kunth) Pennell</v>
          </cell>
          <cell r="C7595" t="str">
            <v>Plantaginaceae</v>
          </cell>
          <cell r="D7595" t="str">
            <v>Bacopa</v>
          </cell>
          <cell r="E7595" t="str">
            <v>callitrichoides</v>
          </cell>
          <cell r="F7595" t="str">
            <v>(Kunth) Pennell</v>
          </cell>
          <cell r="G7595" t="str">
            <v>-</v>
          </cell>
        </row>
        <row r="7596">
          <cell r="A7596">
            <v>264101102</v>
          </cell>
          <cell r="B7596" t="str">
            <v>Bacopa laxiflora (Benth.) Edwall</v>
          </cell>
          <cell r="C7596" t="str">
            <v>Plantaginaceae</v>
          </cell>
          <cell r="D7596" t="str">
            <v>Bacopa</v>
          </cell>
          <cell r="E7596" t="str">
            <v>laxiflora</v>
          </cell>
          <cell r="F7596" t="str">
            <v>(Benth.) Edwall</v>
          </cell>
          <cell r="G7596" t="str">
            <v>-</v>
          </cell>
        </row>
        <row r="7597">
          <cell r="A7597">
            <v>264101103</v>
          </cell>
          <cell r="B7597" t="str">
            <v>Bacopa monnierioides (Cham.) B.L.Rob.</v>
          </cell>
          <cell r="C7597" t="str">
            <v>Plantaginaceae</v>
          </cell>
          <cell r="D7597" t="str">
            <v>Bacopa</v>
          </cell>
          <cell r="E7597" t="str">
            <v>monnierioides</v>
          </cell>
          <cell r="F7597" t="str">
            <v>(Cham.) B.L.Rob.</v>
          </cell>
          <cell r="G7597" t="str">
            <v>Granadilla</v>
          </cell>
        </row>
        <row r="7598">
          <cell r="A7598">
            <v>264101104</v>
          </cell>
          <cell r="B7598" t="str">
            <v>Bacopa myriophylloides (Benth.) Wettst.</v>
          </cell>
          <cell r="C7598" t="str">
            <v>Plantaginaceae</v>
          </cell>
          <cell r="D7598" t="str">
            <v>Bacopa</v>
          </cell>
          <cell r="E7598" t="str">
            <v>myriophylloides</v>
          </cell>
          <cell r="F7598" t="str">
            <v>(Benth.) Wettst.</v>
          </cell>
          <cell r="G7598" t="str">
            <v>-</v>
          </cell>
        </row>
        <row r="7599">
          <cell r="A7599">
            <v>264101105</v>
          </cell>
          <cell r="B7599" t="str">
            <v>Bacopa reptans (Benth.) Edwall</v>
          </cell>
          <cell r="C7599" t="str">
            <v>Plantaginaceae</v>
          </cell>
          <cell r="D7599" t="str">
            <v>Bacopa</v>
          </cell>
          <cell r="E7599" t="str">
            <v>reptans</v>
          </cell>
          <cell r="F7599" t="str">
            <v>(Benth.) Edwall</v>
          </cell>
          <cell r="G7599" t="str">
            <v>-</v>
          </cell>
        </row>
        <row r="7600">
          <cell r="A7600">
            <v>264101106</v>
          </cell>
          <cell r="B7600" t="str">
            <v>Bacopa salzmannii (Benth.) Edwall</v>
          </cell>
          <cell r="C7600" t="str">
            <v>Plantaginaceae</v>
          </cell>
          <cell r="D7600" t="str">
            <v>Bacopa</v>
          </cell>
          <cell r="E7600" t="str">
            <v>salzmannii</v>
          </cell>
          <cell r="F7600" t="str">
            <v>(Benth.) Edwall</v>
          </cell>
          <cell r="G7600" t="str">
            <v>-</v>
          </cell>
        </row>
        <row r="7601">
          <cell r="A7601">
            <v>264101107</v>
          </cell>
          <cell r="B7601" t="str">
            <v>Bacopa stricta (Schrad.) Edwall</v>
          </cell>
          <cell r="C7601" t="str">
            <v>Plantaginaceae</v>
          </cell>
          <cell r="D7601" t="str">
            <v>Bacopa</v>
          </cell>
          <cell r="E7601" t="str">
            <v>stricta</v>
          </cell>
          <cell r="F7601" t="str">
            <v>(Schrad.) Edwall</v>
          </cell>
          <cell r="G7601" t="str">
            <v>-</v>
          </cell>
        </row>
        <row r="7602">
          <cell r="A7602">
            <v>264102100</v>
          </cell>
          <cell r="B7602" t="str">
            <v>Benjaminia reflexa (Benth.) D'Arcy</v>
          </cell>
          <cell r="C7602" t="str">
            <v>Plantaginaceae</v>
          </cell>
          <cell r="D7602" t="str">
            <v>Benjaminia</v>
          </cell>
          <cell r="E7602" t="str">
            <v>reflexa</v>
          </cell>
          <cell r="F7602" t="str">
            <v>(Benth.) D'Arcy</v>
          </cell>
          <cell r="G7602" t="str">
            <v>-</v>
          </cell>
        </row>
        <row r="7603">
          <cell r="A7603">
            <v>264103100</v>
          </cell>
          <cell r="B7603" t="str">
            <v>Conobea scoparioides (Cham. &amp; Schltdl.) Benth.</v>
          </cell>
          <cell r="C7603" t="str">
            <v>Plantaginaceae</v>
          </cell>
          <cell r="D7603" t="str">
            <v>Conobea</v>
          </cell>
          <cell r="E7603" t="str">
            <v>scoparioides</v>
          </cell>
          <cell r="F7603" t="str">
            <v>(Cham. &amp; Schltdl.) Benth.</v>
          </cell>
          <cell r="G7603" t="str">
            <v>Perfume del duende | Paico silvestre</v>
          </cell>
        </row>
        <row r="7604">
          <cell r="A7604">
            <v>264104100</v>
          </cell>
          <cell r="B7604" t="str">
            <v>Plantago major L.</v>
          </cell>
          <cell r="C7604" t="str">
            <v>Plantaginaceae</v>
          </cell>
          <cell r="D7604" t="str">
            <v>Plantago</v>
          </cell>
          <cell r="E7604" t="str">
            <v>major</v>
          </cell>
          <cell r="F7604" t="str">
            <v>L.</v>
          </cell>
          <cell r="G7604" t="str">
            <v>Llantén | Yanten Blanco</v>
          </cell>
        </row>
        <row r="7605">
          <cell r="A7605">
            <v>264105100</v>
          </cell>
          <cell r="B7605" t="str">
            <v>Russelia equisetiformis Schltdl. &amp; Cham.</v>
          </cell>
          <cell r="C7605" t="str">
            <v>Plantaginaceae</v>
          </cell>
          <cell r="D7605" t="str">
            <v>Russelia</v>
          </cell>
          <cell r="E7605" t="str">
            <v>equisetiformis</v>
          </cell>
          <cell r="F7605" t="str">
            <v>Schltdl. &amp; Cham.</v>
          </cell>
          <cell r="G7605" t="str">
            <v>Cola de caballo</v>
          </cell>
        </row>
        <row r="7606">
          <cell r="A7606">
            <v>264106100</v>
          </cell>
          <cell r="B7606" t="str">
            <v>Scoparia dulcis L.</v>
          </cell>
          <cell r="C7606" t="str">
            <v>Plantaginaceae</v>
          </cell>
          <cell r="D7606" t="str">
            <v>Scoparia</v>
          </cell>
          <cell r="E7606" t="str">
            <v>dulcis</v>
          </cell>
          <cell r="F7606" t="str">
            <v>L.</v>
          </cell>
          <cell r="G7606" t="str">
            <v>Paraguay | Escobilla | Basuriña</v>
          </cell>
        </row>
        <row r="7607">
          <cell r="A7607">
            <v>265100100</v>
          </cell>
          <cell r="B7607" t="str">
            <v>Acroceras zizanioides (Kunth) Dandy</v>
          </cell>
          <cell r="C7607" t="str">
            <v>Poaceae</v>
          </cell>
          <cell r="D7607" t="str">
            <v>Acroceras</v>
          </cell>
          <cell r="E7607" t="str">
            <v>zizanioides</v>
          </cell>
          <cell r="F7607" t="str">
            <v>(Kunth) Dandy</v>
          </cell>
          <cell r="G7607" t="str">
            <v>-</v>
          </cell>
        </row>
        <row r="7608">
          <cell r="A7608">
            <v>265101100</v>
          </cell>
          <cell r="B7608" t="str">
            <v>Andropogon sp.</v>
          </cell>
          <cell r="C7608" t="str">
            <v>Poaceae</v>
          </cell>
          <cell r="D7608" t="str">
            <v>Andropogon</v>
          </cell>
          <cell r="E7608" t="str">
            <v>sp.</v>
          </cell>
          <cell r="F7608" t="str">
            <v>-</v>
          </cell>
          <cell r="G7608" t="str">
            <v>-</v>
          </cell>
        </row>
        <row r="7609">
          <cell r="A7609">
            <v>265101101</v>
          </cell>
          <cell r="B7609" t="str">
            <v>Andropogon bicornis L.</v>
          </cell>
          <cell r="C7609" t="str">
            <v>Poaceae</v>
          </cell>
          <cell r="D7609" t="str">
            <v>Andropogon</v>
          </cell>
          <cell r="E7609" t="str">
            <v>bicornis</v>
          </cell>
          <cell r="F7609" t="str">
            <v>L.</v>
          </cell>
          <cell r="G7609" t="str">
            <v>Rabo de zorro | Rabo de vaca | Rabo de mula | Cola de zorro</v>
          </cell>
        </row>
        <row r="7610">
          <cell r="A7610">
            <v>265101102</v>
          </cell>
          <cell r="B7610" t="str">
            <v>Andropogon hypogynus Hack.</v>
          </cell>
          <cell r="C7610" t="str">
            <v>Poaceae</v>
          </cell>
          <cell r="D7610" t="str">
            <v>Andropogon</v>
          </cell>
          <cell r="E7610" t="str">
            <v>hypogynus</v>
          </cell>
          <cell r="F7610" t="str">
            <v>Hack.</v>
          </cell>
          <cell r="G7610" t="str">
            <v>-</v>
          </cell>
        </row>
        <row r="7611">
          <cell r="A7611">
            <v>265101103</v>
          </cell>
          <cell r="B7611" t="str">
            <v>Andropogon lateralis Nees</v>
          </cell>
          <cell r="C7611" t="str">
            <v>Poaceae</v>
          </cell>
          <cell r="D7611" t="str">
            <v>Andropogon</v>
          </cell>
          <cell r="E7611" t="str">
            <v>lateralis</v>
          </cell>
          <cell r="F7611" t="str">
            <v>Nees</v>
          </cell>
          <cell r="G7611" t="str">
            <v>-</v>
          </cell>
        </row>
        <row r="7612">
          <cell r="A7612">
            <v>265101104</v>
          </cell>
          <cell r="B7612" t="str">
            <v>Andropogon leucostachyus Kunth</v>
          </cell>
          <cell r="C7612" t="str">
            <v>Poaceae</v>
          </cell>
          <cell r="D7612" t="str">
            <v>Andropogon</v>
          </cell>
          <cell r="E7612" t="str">
            <v>leucostachyus</v>
          </cell>
          <cell r="F7612" t="str">
            <v>Kunth</v>
          </cell>
          <cell r="G7612" t="str">
            <v>-</v>
          </cell>
        </row>
        <row r="7613">
          <cell r="A7613">
            <v>265101105</v>
          </cell>
          <cell r="B7613" t="str">
            <v>Andropogon selloanus (Hack.) Hack.</v>
          </cell>
          <cell r="C7613" t="str">
            <v>Poaceae</v>
          </cell>
          <cell r="D7613" t="str">
            <v>Andropogon</v>
          </cell>
          <cell r="E7613" t="str">
            <v>selloanus</v>
          </cell>
          <cell r="F7613" t="str">
            <v>(Hack.) Hack.</v>
          </cell>
          <cell r="G7613" t="str">
            <v>-</v>
          </cell>
        </row>
        <row r="7614">
          <cell r="A7614">
            <v>265101106</v>
          </cell>
          <cell r="B7614" t="str">
            <v>Andropogon virgatus Ham.</v>
          </cell>
          <cell r="C7614" t="str">
            <v>Poaceae</v>
          </cell>
          <cell r="D7614" t="str">
            <v>Andropogon</v>
          </cell>
          <cell r="E7614" t="str">
            <v>virgatus</v>
          </cell>
          <cell r="F7614" t="str">
            <v>Ham.</v>
          </cell>
          <cell r="G7614" t="str">
            <v>Rabo de mula</v>
          </cell>
        </row>
        <row r="7615">
          <cell r="A7615">
            <v>265102100</v>
          </cell>
          <cell r="B7615" t="str">
            <v>Anthaenantia lanata (Kunth) Benth.</v>
          </cell>
          <cell r="C7615" t="str">
            <v>Poaceae</v>
          </cell>
          <cell r="D7615" t="str">
            <v>Anthaenantia</v>
          </cell>
          <cell r="E7615" t="str">
            <v>lanata</v>
          </cell>
          <cell r="F7615" t="str">
            <v>(Kunth) Benth.</v>
          </cell>
          <cell r="G7615" t="str">
            <v>Rabo de mula</v>
          </cell>
        </row>
        <row r="7616">
          <cell r="A7616">
            <v>265103100</v>
          </cell>
          <cell r="B7616" t="str">
            <v>Anthoxanthum odoratum L.</v>
          </cell>
          <cell r="C7616" t="str">
            <v>Poaceae</v>
          </cell>
          <cell r="D7616" t="str">
            <v>Anthoxanthum</v>
          </cell>
          <cell r="E7616" t="str">
            <v>odoratum</v>
          </cell>
          <cell r="F7616" t="str">
            <v>L.</v>
          </cell>
          <cell r="G7616" t="str">
            <v>-</v>
          </cell>
        </row>
        <row r="7617">
          <cell r="A7617">
            <v>265104100</v>
          </cell>
          <cell r="B7617" t="str">
            <v>Aristida sp.</v>
          </cell>
          <cell r="C7617" t="str">
            <v>Poaceae</v>
          </cell>
          <cell r="D7617" t="str">
            <v>Aristida</v>
          </cell>
          <cell r="E7617" t="str">
            <v>sp.</v>
          </cell>
          <cell r="F7617" t="str">
            <v>-</v>
          </cell>
          <cell r="G7617" t="str">
            <v>-</v>
          </cell>
        </row>
        <row r="7618">
          <cell r="A7618">
            <v>265104101</v>
          </cell>
          <cell r="B7618" t="str">
            <v>Aristida capillacea Lam.</v>
          </cell>
          <cell r="C7618" t="str">
            <v>Poaceae</v>
          </cell>
          <cell r="D7618" t="str">
            <v>Aristida</v>
          </cell>
          <cell r="E7618" t="str">
            <v>capillacea</v>
          </cell>
          <cell r="F7618" t="str">
            <v>Lam.</v>
          </cell>
          <cell r="G7618" t="str">
            <v>Pelo de angel</v>
          </cell>
        </row>
        <row r="7619">
          <cell r="A7619">
            <v>265104102</v>
          </cell>
          <cell r="B7619" t="str">
            <v>Aristida longifolia Trin.</v>
          </cell>
          <cell r="C7619" t="str">
            <v>Poaceae</v>
          </cell>
          <cell r="D7619" t="str">
            <v>Aristida</v>
          </cell>
          <cell r="E7619" t="str">
            <v>longifolia</v>
          </cell>
          <cell r="F7619" t="str">
            <v>Trin.</v>
          </cell>
          <cell r="G7619" t="str">
            <v>-</v>
          </cell>
        </row>
        <row r="7620">
          <cell r="A7620">
            <v>265104103</v>
          </cell>
          <cell r="B7620" t="str">
            <v>Aristida torta (Nees) Kunth</v>
          </cell>
          <cell r="C7620" t="str">
            <v>Poaceae</v>
          </cell>
          <cell r="D7620" t="str">
            <v>Aristida</v>
          </cell>
          <cell r="E7620" t="str">
            <v>torta</v>
          </cell>
          <cell r="F7620" t="str">
            <v>(Nees) Kunth</v>
          </cell>
          <cell r="G7620" t="str">
            <v>-</v>
          </cell>
        </row>
        <row r="7621">
          <cell r="A7621">
            <v>265105100</v>
          </cell>
          <cell r="B7621" t="str">
            <v>Arthropogon sorengii Gir.-Cañas</v>
          </cell>
          <cell r="C7621" t="str">
            <v>Poaceae</v>
          </cell>
          <cell r="D7621" t="str">
            <v>Arthropogon</v>
          </cell>
          <cell r="E7621" t="str">
            <v>sorengii</v>
          </cell>
          <cell r="F7621" t="str">
            <v>Gir.-Cañas</v>
          </cell>
          <cell r="G7621" t="str">
            <v>-</v>
          </cell>
        </row>
        <row r="7622">
          <cell r="A7622">
            <v>265106100</v>
          </cell>
          <cell r="B7622" t="str">
            <v>Arthrostylidium sp.</v>
          </cell>
          <cell r="C7622" t="str">
            <v>Poaceae</v>
          </cell>
          <cell r="D7622" t="str">
            <v>Arthrostylidium</v>
          </cell>
          <cell r="E7622" t="str">
            <v>sp.</v>
          </cell>
          <cell r="F7622" t="str">
            <v>-</v>
          </cell>
          <cell r="G7622" t="str">
            <v>-</v>
          </cell>
        </row>
        <row r="7623">
          <cell r="A7623">
            <v>265106101</v>
          </cell>
          <cell r="B7623" t="str">
            <v>Arthrostylidium berryi Judz. &amp; Davidse</v>
          </cell>
          <cell r="C7623" t="str">
            <v>Poaceae</v>
          </cell>
          <cell r="D7623" t="str">
            <v>Arthrostylidium</v>
          </cell>
          <cell r="E7623" t="str">
            <v>berryi</v>
          </cell>
          <cell r="F7623" t="str">
            <v>Judz. &amp; Davidse</v>
          </cell>
          <cell r="G7623" t="str">
            <v>-</v>
          </cell>
        </row>
        <row r="7624">
          <cell r="A7624">
            <v>265106102</v>
          </cell>
          <cell r="B7624" t="str">
            <v>Arthrostylidium chiribiquetense Londoño &amp; L.G.Clark</v>
          </cell>
          <cell r="C7624" t="str">
            <v>Poaceae</v>
          </cell>
          <cell r="D7624" t="str">
            <v>Arthrostylidium</v>
          </cell>
          <cell r="E7624" t="str">
            <v>chiribiquetense</v>
          </cell>
          <cell r="F7624" t="str">
            <v>Londoño &amp; L.G.Clark</v>
          </cell>
          <cell r="G7624" t="str">
            <v>-</v>
          </cell>
        </row>
        <row r="7625">
          <cell r="A7625">
            <v>265106103</v>
          </cell>
          <cell r="B7625" t="str">
            <v>Arthrostylidium simpliciusculum (Pilg.) McClure</v>
          </cell>
          <cell r="C7625" t="str">
            <v>Poaceae</v>
          </cell>
          <cell r="D7625" t="str">
            <v>Arthrostylidium</v>
          </cell>
          <cell r="E7625" t="str">
            <v>simpliciusculum</v>
          </cell>
          <cell r="F7625" t="str">
            <v>(Pilg.) McClure</v>
          </cell>
          <cell r="G7625" t="str">
            <v>-</v>
          </cell>
        </row>
        <row r="7626">
          <cell r="A7626">
            <v>265107100</v>
          </cell>
          <cell r="B7626" t="str">
            <v>Aulonemia pumila L.G.Clark &amp; Londoño</v>
          </cell>
          <cell r="C7626" t="str">
            <v>Poaceae</v>
          </cell>
          <cell r="D7626" t="str">
            <v>Aulonemia</v>
          </cell>
          <cell r="E7626" t="str">
            <v>pumila</v>
          </cell>
          <cell r="F7626" t="str">
            <v>L.G.Clark &amp; Londoño</v>
          </cell>
          <cell r="G7626" t="str">
            <v>-</v>
          </cell>
        </row>
        <row r="7627">
          <cell r="A7627">
            <v>265108100</v>
          </cell>
          <cell r="B7627" t="str">
            <v>Axonopus sp.</v>
          </cell>
          <cell r="C7627" t="str">
            <v>Poaceae</v>
          </cell>
          <cell r="D7627" t="str">
            <v>Axonopus</v>
          </cell>
          <cell r="E7627" t="str">
            <v>sp.</v>
          </cell>
          <cell r="F7627" t="str">
            <v>-</v>
          </cell>
          <cell r="G7627" t="str">
            <v>-</v>
          </cell>
        </row>
        <row r="7628">
          <cell r="A7628">
            <v>265108101</v>
          </cell>
          <cell r="B7628" t="str">
            <v>Axonopus anceps (Mez) Hitchc.</v>
          </cell>
          <cell r="C7628" t="str">
            <v>Poaceae</v>
          </cell>
          <cell r="D7628" t="str">
            <v>Axonopus</v>
          </cell>
          <cell r="E7628" t="str">
            <v>anceps</v>
          </cell>
          <cell r="F7628" t="str">
            <v>(Mez) Hitchc.</v>
          </cell>
          <cell r="G7628" t="str">
            <v>-</v>
          </cell>
        </row>
        <row r="7629">
          <cell r="A7629">
            <v>265108102</v>
          </cell>
          <cell r="B7629" t="str">
            <v>Axonopus aureus P.Beauv.</v>
          </cell>
          <cell r="C7629" t="str">
            <v>Poaceae</v>
          </cell>
          <cell r="D7629" t="str">
            <v>Axonopus</v>
          </cell>
          <cell r="E7629" t="str">
            <v>aureus</v>
          </cell>
          <cell r="F7629" t="str">
            <v>P.Beauv.</v>
          </cell>
          <cell r="G7629" t="str">
            <v>Pasto sabana</v>
          </cell>
        </row>
        <row r="7630">
          <cell r="A7630">
            <v>265108103</v>
          </cell>
          <cell r="B7630" t="str">
            <v>Axonopus capillaris (Lam.) Chase</v>
          </cell>
          <cell r="C7630" t="str">
            <v>Poaceae</v>
          </cell>
          <cell r="D7630" t="str">
            <v>Axonopus</v>
          </cell>
          <cell r="E7630" t="str">
            <v>capillaris</v>
          </cell>
          <cell r="F7630" t="str">
            <v>(Lam.) Chase</v>
          </cell>
          <cell r="G7630" t="str">
            <v>-</v>
          </cell>
        </row>
        <row r="7631">
          <cell r="A7631">
            <v>265108104</v>
          </cell>
          <cell r="B7631" t="str">
            <v>Axonopus casiquiarensis Davidse</v>
          </cell>
          <cell r="C7631" t="str">
            <v>Poaceae</v>
          </cell>
          <cell r="D7631" t="str">
            <v>Axonopus</v>
          </cell>
          <cell r="E7631" t="str">
            <v>casiquiarensis</v>
          </cell>
          <cell r="F7631" t="str">
            <v>Davidse</v>
          </cell>
          <cell r="G7631" t="str">
            <v>-</v>
          </cell>
        </row>
        <row r="7632">
          <cell r="A7632">
            <v>265108105</v>
          </cell>
          <cell r="B7632" t="str">
            <v>Axonopus chrysoblepharis (Lag.) Chase</v>
          </cell>
          <cell r="C7632" t="str">
            <v>Poaceae</v>
          </cell>
          <cell r="D7632" t="str">
            <v>Axonopus</v>
          </cell>
          <cell r="E7632" t="str">
            <v>chrysoblepharis</v>
          </cell>
          <cell r="F7632" t="str">
            <v>(Lag.) Chase</v>
          </cell>
          <cell r="G7632" t="str">
            <v>-</v>
          </cell>
        </row>
        <row r="7633">
          <cell r="A7633">
            <v>265108106</v>
          </cell>
          <cell r="B7633" t="str">
            <v>Axonopus compressus (Sw.) P.Beauv.</v>
          </cell>
          <cell r="C7633" t="str">
            <v>Poaceae</v>
          </cell>
          <cell r="D7633" t="str">
            <v>Axonopus</v>
          </cell>
          <cell r="E7633" t="str">
            <v>compressus</v>
          </cell>
          <cell r="F7633" t="str">
            <v>(Sw.) P.Beauv.</v>
          </cell>
          <cell r="G7633" t="str">
            <v>Pasto grama</v>
          </cell>
        </row>
        <row r="7634">
          <cell r="A7634">
            <v>265108107</v>
          </cell>
          <cell r="B7634" t="str">
            <v>Axonopus fissifolius (Raddi) Kuhlm.</v>
          </cell>
          <cell r="C7634" t="str">
            <v>Poaceae</v>
          </cell>
          <cell r="D7634" t="str">
            <v>Axonopus</v>
          </cell>
          <cell r="E7634" t="str">
            <v>fissifolius</v>
          </cell>
          <cell r="F7634" t="str">
            <v>(Raddi) Kuhlm.</v>
          </cell>
          <cell r="G7634" t="str">
            <v>-</v>
          </cell>
        </row>
        <row r="7635">
          <cell r="A7635">
            <v>265108108</v>
          </cell>
          <cell r="B7635" t="str">
            <v>Axonopus laxiflorus (Trin.) Chase</v>
          </cell>
          <cell r="C7635" t="str">
            <v>Poaceae</v>
          </cell>
          <cell r="D7635" t="str">
            <v>Axonopus</v>
          </cell>
          <cell r="E7635" t="str">
            <v>laxiflorus</v>
          </cell>
          <cell r="F7635" t="str">
            <v>(Trin.) Chase</v>
          </cell>
          <cell r="G7635" t="str">
            <v>-</v>
          </cell>
        </row>
        <row r="7636">
          <cell r="A7636">
            <v>265108109</v>
          </cell>
          <cell r="B7636" t="str">
            <v>Axonopus leptostachyus (Flüggé) Hitchc.</v>
          </cell>
          <cell r="C7636" t="str">
            <v>Poaceae</v>
          </cell>
          <cell r="D7636" t="str">
            <v>Axonopus</v>
          </cell>
          <cell r="E7636" t="str">
            <v>leptostachyus</v>
          </cell>
          <cell r="F7636" t="str">
            <v>(Flüggé) Hitchc.</v>
          </cell>
          <cell r="G7636" t="str">
            <v>-</v>
          </cell>
        </row>
        <row r="7637">
          <cell r="A7637">
            <v>265108110</v>
          </cell>
          <cell r="B7637" t="str">
            <v>Axonopus morronei Gir.-Cañas</v>
          </cell>
          <cell r="C7637" t="str">
            <v>Poaceae</v>
          </cell>
          <cell r="D7637" t="str">
            <v>Axonopus</v>
          </cell>
          <cell r="E7637" t="str">
            <v>morronei</v>
          </cell>
          <cell r="F7637" t="str">
            <v>Gir.-Cañas</v>
          </cell>
          <cell r="G7637" t="str">
            <v>-</v>
          </cell>
        </row>
        <row r="7638">
          <cell r="A7638">
            <v>265108111</v>
          </cell>
          <cell r="B7638" t="str">
            <v>Axonopus pressus (Steud.) Parodi</v>
          </cell>
          <cell r="C7638" t="str">
            <v>Poaceae</v>
          </cell>
          <cell r="D7638" t="str">
            <v>Axonopus</v>
          </cell>
          <cell r="E7638" t="str">
            <v>pressus</v>
          </cell>
          <cell r="F7638" t="str">
            <v>(Steud.) Parodi</v>
          </cell>
          <cell r="G7638" t="str">
            <v>-</v>
          </cell>
        </row>
        <row r="7639">
          <cell r="A7639">
            <v>265108112</v>
          </cell>
          <cell r="B7639" t="str">
            <v>Axonopus purpusii (Mez) Chase</v>
          </cell>
          <cell r="C7639" t="str">
            <v>Poaceae</v>
          </cell>
          <cell r="D7639" t="str">
            <v>Axonopus</v>
          </cell>
          <cell r="E7639" t="str">
            <v>purpusii</v>
          </cell>
          <cell r="F7639" t="str">
            <v>(Mez) Chase</v>
          </cell>
          <cell r="G7639" t="str">
            <v>Guaratara</v>
          </cell>
        </row>
        <row r="7640">
          <cell r="A7640">
            <v>265108113</v>
          </cell>
          <cell r="B7640" t="str">
            <v>Axonopus schultesii G.A.Black</v>
          </cell>
          <cell r="C7640" t="str">
            <v>Poaceae</v>
          </cell>
          <cell r="D7640" t="str">
            <v>Axonopus</v>
          </cell>
          <cell r="E7640" t="str">
            <v>schultesii</v>
          </cell>
          <cell r="F7640" t="str">
            <v>G.A.Black</v>
          </cell>
          <cell r="G7640" t="str">
            <v>-</v>
          </cell>
        </row>
        <row r="7641">
          <cell r="A7641">
            <v>265108114</v>
          </cell>
          <cell r="B7641" t="str">
            <v>Axonopus scoparius (Flüggé) Kuhlm.</v>
          </cell>
          <cell r="C7641" t="str">
            <v>Poaceae</v>
          </cell>
          <cell r="D7641" t="str">
            <v>Axonopus</v>
          </cell>
          <cell r="E7641" t="str">
            <v>scoparius</v>
          </cell>
          <cell r="F7641" t="str">
            <v>(Flüggé) Kuhlm.</v>
          </cell>
          <cell r="G7641" t="str">
            <v>Micay | Pasto imperial | Pasto micay</v>
          </cell>
        </row>
        <row r="7642">
          <cell r="A7642">
            <v>265108115</v>
          </cell>
          <cell r="B7642" t="str">
            <v>Axonopus triglochinoides (Mez) Dedecca</v>
          </cell>
          <cell r="C7642" t="str">
            <v>Poaceae</v>
          </cell>
          <cell r="D7642" t="str">
            <v>Axonopus</v>
          </cell>
          <cell r="E7642" t="str">
            <v>triglochinoides</v>
          </cell>
          <cell r="F7642" t="str">
            <v>(Mez) Dedecca</v>
          </cell>
          <cell r="G7642" t="str">
            <v>-</v>
          </cell>
        </row>
        <row r="7643">
          <cell r="A7643">
            <v>265109100</v>
          </cell>
          <cell r="B7643" t="str">
            <v>Bambusa sp.</v>
          </cell>
          <cell r="C7643" t="str">
            <v>Poaceae</v>
          </cell>
          <cell r="D7643" t="str">
            <v>Bambusa</v>
          </cell>
          <cell r="E7643" t="str">
            <v>sp.</v>
          </cell>
          <cell r="F7643" t="str">
            <v>-</v>
          </cell>
          <cell r="G7643" t="str">
            <v>Guadua | Bambú</v>
          </cell>
        </row>
        <row r="7644">
          <cell r="A7644">
            <v>265109101</v>
          </cell>
          <cell r="B7644" t="str">
            <v>Bambusa multiplex (Lour.) Shult. &amp; Shult.f.</v>
          </cell>
          <cell r="C7644" t="str">
            <v>Poaceae</v>
          </cell>
          <cell r="D7644" t="str">
            <v>Bambusa</v>
          </cell>
          <cell r="E7644" t="str">
            <v>multiplex</v>
          </cell>
          <cell r="F7644" t="str">
            <v>(Lour.) Shult. &amp; Shult.f.</v>
          </cell>
          <cell r="G7644" t="str">
            <v>-</v>
          </cell>
        </row>
        <row r="7645">
          <cell r="A7645">
            <v>265109102</v>
          </cell>
          <cell r="B7645" t="str">
            <v>Bambusa vulgaris J.C.Wendl.</v>
          </cell>
          <cell r="C7645" t="str">
            <v>Poaceae</v>
          </cell>
          <cell r="D7645" t="str">
            <v>Bambusa</v>
          </cell>
          <cell r="E7645" t="str">
            <v>vulgaris</v>
          </cell>
          <cell r="F7645" t="str">
            <v>J.C.Wendl.</v>
          </cell>
          <cell r="G7645" t="str">
            <v>Bambú | Guadua</v>
          </cell>
        </row>
        <row r="7646">
          <cell r="A7646">
            <v>265110100</v>
          </cell>
          <cell r="B7646" t="str">
            <v>Cenchrus sp.</v>
          </cell>
          <cell r="C7646" t="str">
            <v>Poaceae</v>
          </cell>
          <cell r="D7646" t="str">
            <v>Cenchrus</v>
          </cell>
          <cell r="E7646" t="str">
            <v>sp.</v>
          </cell>
          <cell r="F7646" t="str">
            <v>-</v>
          </cell>
          <cell r="G7646" t="str">
            <v>-</v>
          </cell>
        </row>
        <row r="7647">
          <cell r="A7647">
            <v>265111100</v>
          </cell>
          <cell r="B7647" t="str">
            <v>Chloris radiata (L.) Sw.</v>
          </cell>
          <cell r="C7647" t="str">
            <v>Poaceae</v>
          </cell>
          <cell r="D7647" t="str">
            <v>Chloris</v>
          </cell>
          <cell r="E7647" t="str">
            <v>radiata</v>
          </cell>
          <cell r="F7647" t="str">
            <v>(L.) Sw.</v>
          </cell>
          <cell r="G7647" t="str">
            <v>-</v>
          </cell>
        </row>
        <row r="7648">
          <cell r="A7648">
            <v>265112100</v>
          </cell>
          <cell r="B7648" t="str">
            <v>Chusquea sp.</v>
          </cell>
          <cell r="C7648" t="str">
            <v>Poaceae</v>
          </cell>
          <cell r="D7648" t="str">
            <v>Chusquea</v>
          </cell>
          <cell r="E7648" t="str">
            <v>sp.</v>
          </cell>
          <cell r="F7648" t="str">
            <v>-</v>
          </cell>
          <cell r="G7648" t="str">
            <v>Guadilla</v>
          </cell>
        </row>
        <row r="7649">
          <cell r="A7649">
            <v>265112101</v>
          </cell>
          <cell r="B7649" t="str">
            <v>Chusquea linearis N.E.Br.</v>
          </cell>
          <cell r="C7649" t="str">
            <v>Poaceae</v>
          </cell>
          <cell r="D7649" t="str">
            <v>Chusquea</v>
          </cell>
          <cell r="E7649" t="str">
            <v>linearis</v>
          </cell>
          <cell r="F7649" t="str">
            <v>N.E.Br.</v>
          </cell>
          <cell r="G7649" t="str">
            <v>-</v>
          </cell>
        </row>
        <row r="7650">
          <cell r="A7650">
            <v>265112102</v>
          </cell>
          <cell r="B7650" t="str">
            <v>Chusquea serpens L.G.Clark</v>
          </cell>
          <cell r="C7650" t="str">
            <v>Poaceae</v>
          </cell>
          <cell r="D7650" t="str">
            <v>Chusquea</v>
          </cell>
          <cell r="E7650" t="str">
            <v>serpens</v>
          </cell>
          <cell r="F7650" t="str">
            <v>L.G.Clark</v>
          </cell>
          <cell r="G7650" t="str">
            <v>-</v>
          </cell>
        </row>
        <row r="7651">
          <cell r="A7651">
            <v>265112103</v>
          </cell>
          <cell r="B7651" t="str">
            <v>Chusquea simpliciflora Munro</v>
          </cell>
          <cell r="C7651" t="str">
            <v>Poaceae</v>
          </cell>
          <cell r="D7651" t="str">
            <v>Chusquea</v>
          </cell>
          <cell r="E7651" t="str">
            <v>simpliciflora</v>
          </cell>
          <cell r="F7651" t="str">
            <v>Munro</v>
          </cell>
          <cell r="G7651" t="str">
            <v>-</v>
          </cell>
        </row>
        <row r="7652">
          <cell r="A7652">
            <v>265113100</v>
          </cell>
          <cell r="B7652" t="str">
            <v>Coix lacryma-jobi L.</v>
          </cell>
          <cell r="C7652" t="str">
            <v>Poaceae</v>
          </cell>
          <cell r="D7652" t="str">
            <v>Coix</v>
          </cell>
          <cell r="E7652" t="str">
            <v>lacryma-jobi</v>
          </cell>
          <cell r="F7652" t="str">
            <v>L.</v>
          </cell>
          <cell r="G7652" t="str">
            <v>Trigo amazónico | Pasto micay</v>
          </cell>
        </row>
        <row r="7653">
          <cell r="A7653">
            <v>265114100</v>
          </cell>
          <cell r="B7653" t="str">
            <v>Coleataenia sp.</v>
          </cell>
          <cell r="C7653" t="str">
            <v>Poaceae</v>
          </cell>
          <cell r="D7653" t="str">
            <v>Coleataenia</v>
          </cell>
          <cell r="E7653" t="str">
            <v>sp.</v>
          </cell>
          <cell r="F7653" t="str">
            <v>-</v>
          </cell>
          <cell r="G7653" t="str">
            <v>-</v>
          </cell>
        </row>
        <row r="7654">
          <cell r="A7654">
            <v>265114101</v>
          </cell>
          <cell r="B7654" t="str">
            <v>Coleataenia caricoides (Nees ex Trin.) Soreng</v>
          </cell>
          <cell r="C7654" t="str">
            <v>Poaceae</v>
          </cell>
          <cell r="D7654" t="str">
            <v>Coleataenia</v>
          </cell>
          <cell r="E7654" t="str">
            <v>caricoides</v>
          </cell>
          <cell r="F7654" t="str">
            <v>(Nees ex Trin.) Soreng</v>
          </cell>
          <cell r="G7654" t="str">
            <v>-</v>
          </cell>
        </row>
        <row r="7655">
          <cell r="A7655">
            <v>265114102</v>
          </cell>
          <cell r="B7655" t="str">
            <v>Coleataenia stenodes (Griseb.) Soreng</v>
          </cell>
          <cell r="C7655" t="str">
            <v>Poaceae</v>
          </cell>
          <cell r="D7655" t="str">
            <v>Coleataenia</v>
          </cell>
          <cell r="E7655" t="str">
            <v>stenodes</v>
          </cell>
          <cell r="F7655" t="str">
            <v>(Griseb.) Soreng</v>
          </cell>
          <cell r="G7655" t="str">
            <v>-</v>
          </cell>
        </row>
        <row r="7656">
          <cell r="A7656">
            <v>265115100</v>
          </cell>
          <cell r="B7656" t="str">
            <v>Cryptochloa unispiculata Soderstr.</v>
          </cell>
          <cell r="C7656" t="str">
            <v>Poaceae</v>
          </cell>
          <cell r="D7656" t="str">
            <v>Cryptochloa</v>
          </cell>
          <cell r="E7656" t="str">
            <v>unispiculata</v>
          </cell>
          <cell r="F7656" t="str">
            <v>Soderstr.</v>
          </cell>
          <cell r="G7656" t="str">
            <v>-</v>
          </cell>
        </row>
        <row r="7657">
          <cell r="A7657">
            <v>265116100</v>
          </cell>
          <cell r="B7657" t="str">
            <v>Ctenium concissum Swallen</v>
          </cell>
          <cell r="C7657" t="str">
            <v>Poaceae</v>
          </cell>
          <cell r="D7657" t="str">
            <v>Ctenium</v>
          </cell>
          <cell r="E7657" t="str">
            <v>concissum</v>
          </cell>
          <cell r="F7657" t="str">
            <v>Swallen</v>
          </cell>
          <cell r="G7657" t="str">
            <v>-</v>
          </cell>
        </row>
        <row r="7658">
          <cell r="A7658">
            <v>265117100</v>
          </cell>
          <cell r="B7658" t="str">
            <v>Cymbopogon citratus (DC.) Stapf</v>
          </cell>
          <cell r="C7658" t="str">
            <v>Poaceae</v>
          </cell>
          <cell r="D7658" t="str">
            <v>Cymbopogon</v>
          </cell>
          <cell r="E7658" t="str">
            <v>citratus</v>
          </cell>
          <cell r="F7658" t="str">
            <v>(DC.) Stapf</v>
          </cell>
          <cell r="G7658" t="str">
            <v>Limoncillo</v>
          </cell>
        </row>
        <row r="7659">
          <cell r="A7659">
            <v>265118100</v>
          </cell>
          <cell r="B7659" t="str">
            <v>Cynodon dactylon (L.) Pers.</v>
          </cell>
          <cell r="C7659" t="str">
            <v>Poaceae</v>
          </cell>
          <cell r="D7659" t="str">
            <v>Cynodon</v>
          </cell>
          <cell r="E7659" t="str">
            <v>dactylon</v>
          </cell>
          <cell r="F7659" t="str">
            <v>(L.) Pers.</v>
          </cell>
          <cell r="G7659" t="str">
            <v>-</v>
          </cell>
        </row>
        <row r="7660">
          <cell r="A7660">
            <v>265119100</v>
          </cell>
          <cell r="B7660" t="str">
            <v>Cyphonanthus discrepans (Döll) Zuloaga &amp; Morrone</v>
          </cell>
          <cell r="C7660" t="str">
            <v>Poaceae</v>
          </cell>
          <cell r="D7660" t="str">
            <v>Cyphonanthus</v>
          </cell>
          <cell r="E7660" t="str">
            <v>discrepans</v>
          </cell>
          <cell r="F7660" t="str">
            <v>(Döll) Zuloaga &amp; Morrone</v>
          </cell>
          <cell r="G7660" t="str">
            <v>-</v>
          </cell>
        </row>
        <row r="7661">
          <cell r="A7661">
            <v>265120100</v>
          </cell>
          <cell r="B7661" t="str">
            <v>Digitaria sp.</v>
          </cell>
          <cell r="C7661" t="str">
            <v>Poaceae</v>
          </cell>
          <cell r="D7661" t="str">
            <v>Digitaria</v>
          </cell>
          <cell r="E7661" t="str">
            <v>sp.</v>
          </cell>
          <cell r="F7661" t="str">
            <v>-</v>
          </cell>
          <cell r="G7661" t="str">
            <v>-</v>
          </cell>
        </row>
        <row r="7662">
          <cell r="A7662">
            <v>265120101</v>
          </cell>
          <cell r="B7662" t="str">
            <v>Digitaria bicornis (Lam.) Roem. &amp; Schult.</v>
          </cell>
          <cell r="C7662" t="str">
            <v>Poaceae</v>
          </cell>
          <cell r="D7662" t="str">
            <v>Digitaria</v>
          </cell>
          <cell r="E7662" t="str">
            <v>bicornis</v>
          </cell>
          <cell r="F7662" t="str">
            <v>(Lam.) Roem. &amp; Schult.</v>
          </cell>
          <cell r="G7662" t="str">
            <v>-</v>
          </cell>
        </row>
        <row r="7663">
          <cell r="A7663">
            <v>265120102</v>
          </cell>
          <cell r="B7663" t="str">
            <v>Digitaria ciliaris (Retz.) Koeler</v>
          </cell>
          <cell r="C7663" t="str">
            <v>Poaceae</v>
          </cell>
          <cell r="D7663" t="str">
            <v>Digitaria</v>
          </cell>
          <cell r="E7663" t="str">
            <v>ciliaris</v>
          </cell>
          <cell r="F7663" t="str">
            <v>(Retz.) Koeler</v>
          </cell>
          <cell r="G7663" t="str">
            <v>-</v>
          </cell>
        </row>
        <row r="7664">
          <cell r="A7664">
            <v>265120103</v>
          </cell>
          <cell r="B7664" t="str">
            <v>Digitaria dioica Killeen &amp; Rúgolo</v>
          </cell>
          <cell r="C7664" t="str">
            <v>Poaceae</v>
          </cell>
          <cell r="D7664" t="str">
            <v>Digitaria</v>
          </cell>
          <cell r="E7664" t="str">
            <v>dioica</v>
          </cell>
          <cell r="F7664" t="str">
            <v>Killeen &amp; Rúgolo</v>
          </cell>
          <cell r="G7664" t="str">
            <v>-</v>
          </cell>
        </row>
        <row r="7665">
          <cell r="A7665">
            <v>265120104</v>
          </cell>
          <cell r="B7665" t="str">
            <v>Digitaria fuscescens (J.Presl) Henrard</v>
          </cell>
          <cell r="C7665" t="str">
            <v>Poaceae</v>
          </cell>
          <cell r="D7665" t="str">
            <v>Digitaria</v>
          </cell>
          <cell r="E7665" t="str">
            <v>fuscescens</v>
          </cell>
          <cell r="F7665" t="str">
            <v>(J.Presl) Henrard</v>
          </cell>
          <cell r="G7665" t="str">
            <v>-</v>
          </cell>
        </row>
        <row r="7666">
          <cell r="A7666">
            <v>265120105</v>
          </cell>
          <cell r="B7666" t="str">
            <v>Digitaria horizontalis Willd.</v>
          </cell>
          <cell r="C7666" t="str">
            <v>Poaceae</v>
          </cell>
          <cell r="D7666" t="str">
            <v>Digitaria</v>
          </cell>
          <cell r="E7666" t="str">
            <v>horizontalis</v>
          </cell>
          <cell r="F7666" t="str">
            <v>Willd.</v>
          </cell>
          <cell r="G7666" t="str">
            <v>-</v>
          </cell>
        </row>
        <row r="7667">
          <cell r="A7667">
            <v>265120106</v>
          </cell>
          <cell r="B7667" t="str">
            <v>Digitaria insularis (L.) Fedde</v>
          </cell>
          <cell r="C7667" t="str">
            <v>Poaceae</v>
          </cell>
          <cell r="D7667" t="str">
            <v>Digitaria</v>
          </cell>
          <cell r="E7667" t="str">
            <v>insularis</v>
          </cell>
          <cell r="F7667" t="str">
            <v>(L.) Fedde</v>
          </cell>
          <cell r="G7667" t="str">
            <v>-</v>
          </cell>
        </row>
        <row r="7668">
          <cell r="A7668">
            <v>265120107</v>
          </cell>
          <cell r="B7668" t="str">
            <v>Digitaria sellowii (Müll.Hal.) Henrard</v>
          </cell>
          <cell r="C7668" t="str">
            <v>Poaceae</v>
          </cell>
          <cell r="D7668" t="str">
            <v>Digitaria</v>
          </cell>
          <cell r="E7668" t="str">
            <v>sellowii</v>
          </cell>
          <cell r="F7668" t="str">
            <v>(Müll.Hal.) Henrard</v>
          </cell>
          <cell r="G7668" t="str">
            <v>-</v>
          </cell>
        </row>
        <row r="7669">
          <cell r="A7669">
            <v>265121100</v>
          </cell>
          <cell r="B7669" t="str">
            <v>Echinochloa sp.</v>
          </cell>
          <cell r="C7669" t="str">
            <v>Poaceae</v>
          </cell>
          <cell r="D7669" t="str">
            <v>Echinochloa</v>
          </cell>
          <cell r="E7669" t="str">
            <v>sp.</v>
          </cell>
          <cell r="F7669" t="str">
            <v>-</v>
          </cell>
          <cell r="G7669" t="str">
            <v>-</v>
          </cell>
        </row>
        <row r="7670">
          <cell r="A7670">
            <v>265121101</v>
          </cell>
          <cell r="B7670" t="str">
            <v>Echinochloa colona (L.) Link</v>
          </cell>
          <cell r="C7670" t="str">
            <v>Poaceae</v>
          </cell>
          <cell r="D7670" t="str">
            <v>Echinochloa</v>
          </cell>
          <cell r="E7670" t="str">
            <v>colona</v>
          </cell>
          <cell r="F7670" t="str">
            <v>(L.) Link</v>
          </cell>
          <cell r="G7670" t="str">
            <v>-</v>
          </cell>
        </row>
        <row r="7671">
          <cell r="A7671">
            <v>265121102</v>
          </cell>
          <cell r="B7671" t="str">
            <v>Echinochloa crus-pavonis (Kunth) Schult.</v>
          </cell>
          <cell r="C7671" t="str">
            <v>Poaceae</v>
          </cell>
          <cell r="D7671" t="str">
            <v>Echinochloa</v>
          </cell>
          <cell r="E7671" t="str">
            <v>crus-pavonis</v>
          </cell>
          <cell r="F7671" t="str">
            <v>(Kunth) Schult.</v>
          </cell>
          <cell r="G7671" t="str">
            <v>Pasto alemán</v>
          </cell>
        </row>
        <row r="7672">
          <cell r="A7672">
            <v>265121103</v>
          </cell>
          <cell r="B7672" t="str">
            <v>Echinochloa polystachya (Kunth) Hitchc.</v>
          </cell>
          <cell r="C7672" t="str">
            <v>Poaceae</v>
          </cell>
          <cell r="D7672" t="str">
            <v>Echinochloa</v>
          </cell>
          <cell r="E7672" t="str">
            <v>polystachya</v>
          </cell>
          <cell r="F7672" t="str">
            <v>(Kunth) Hitchc.</v>
          </cell>
          <cell r="G7672" t="str">
            <v>Gramalote | Pasto de yulo</v>
          </cell>
        </row>
        <row r="7673">
          <cell r="A7673">
            <v>265122100</v>
          </cell>
          <cell r="B7673" t="str">
            <v>Echinolaena sp.</v>
          </cell>
          <cell r="C7673" t="str">
            <v>Poaceae</v>
          </cell>
          <cell r="D7673" t="str">
            <v>Echinolaena</v>
          </cell>
          <cell r="E7673" t="str">
            <v>sp.</v>
          </cell>
          <cell r="F7673" t="str">
            <v>-</v>
          </cell>
          <cell r="G7673" t="str">
            <v>-</v>
          </cell>
        </row>
        <row r="7674">
          <cell r="A7674">
            <v>265122101</v>
          </cell>
          <cell r="B7674" t="str">
            <v>Echinolaena inflexa (Poir.) Chase</v>
          </cell>
          <cell r="C7674" t="str">
            <v>Poaceae</v>
          </cell>
          <cell r="D7674" t="str">
            <v>Echinolaena</v>
          </cell>
          <cell r="E7674" t="str">
            <v>inflexa</v>
          </cell>
          <cell r="F7674" t="str">
            <v>(Poir.) Chase</v>
          </cell>
          <cell r="G7674" t="str">
            <v>-</v>
          </cell>
        </row>
        <row r="7675">
          <cell r="A7675">
            <v>265123100</v>
          </cell>
          <cell r="B7675" t="str">
            <v>Eleusine indica (L.) Gaertn.</v>
          </cell>
          <cell r="C7675" t="str">
            <v>Poaceae</v>
          </cell>
          <cell r="D7675" t="str">
            <v>Eleusine</v>
          </cell>
          <cell r="E7675" t="str">
            <v>indica</v>
          </cell>
          <cell r="F7675" t="str">
            <v>(L.) Gaertn.</v>
          </cell>
          <cell r="G7675" t="str">
            <v>-</v>
          </cell>
        </row>
        <row r="7676">
          <cell r="A7676">
            <v>265124100</v>
          </cell>
          <cell r="B7676" t="str">
            <v>Elionurus muticus (Spreng.) Kuntze</v>
          </cell>
          <cell r="C7676" t="str">
            <v>Poaceae</v>
          </cell>
          <cell r="D7676" t="str">
            <v>Elionurus</v>
          </cell>
          <cell r="E7676" t="str">
            <v>muticus</v>
          </cell>
          <cell r="F7676" t="str">
            <v>(Spreng.) Kuntze</v>
          </cell>
          <cell r="G7676" t="str">
            <v>-</v>
          </cell>
        </row>
        <row r="7677">
          <cell r="A7677">
            <v>265125100</v>
          </cell>
          <cell r="B7677" t="str">
            <v>Elyonurus sp.</v>
          </cell>
          <cell r="C7677" t="str">
            <v>Poaceae</v>
          </cell>
          <cell r="D7677" t="str">
            <v>Elyonurus</v>
          </cell>
          <cell r="E7677" t="str">
            <v>sp.</v>
          </cell>
          <cell r="F7677" t="str">
            <v>-</v>
          </cell>
          <cell r="G7677" t="str">
            <v>-</v>
          </cell>
        </row>
        <row r="7678">
          <cell r="A7678">
            <v>265126100</v>
          </cell>
          <cell r="B7678" t="str">
            <v>Elytrostachys sp.</v>
          </cell>
          <cell r="C7678" t="str">
            <v>Poaceae</v>
          </cell>
          <cell r="D7678" t="str">
            <v>Elytrostachys</v>
          </cell>
          <cell r="E7678" t="str">
            <v>sp.</v>
          </cell>
          <cell r="F7678" t="str">
            <v>-</v>
          </cell>
          <cell r="G7678" t="str">
            <v>-</v>
          </cell>
        </row>
        <row r="7679">
          <cell r="A7679">
            <v>265127100</v>
          </cell>
          <cell r="B7679" t="str">
            <v>Eragrostis sp.</v>
          </cell>
          <cell r="C7679" t="str">
            <v>Poaceae</v>
          </cell>
          <cell r="D7679" t="str">
            <v>Eragrostis</v>
          </cell>
          <cell r="E7679" t="str">
            <v>sp.</v>
          </cell>
          <cell r="F7679" t="str">
            <v>-</v>
          </cell>
          <cell r="G7679" t="str">
            <v>-</v>
          </cell>
        </row>
        <row r="7680">
          <cell r="A7680">
            <v>265127101</v>
          </cell>
          <cell r="B7680" t="str">
            <v>Eragrostis acutiflora (Kunth) Nees</v>
          </cell>
          <cell r="C7680" t="str">
            <v>Poaceae</v>
          </cell>
          <cell r="D7680" t="str">
            <v>Eragrostis</v>
          </cell>
          <cell r="E7680" t="str">
            <v>acutiflora</v>
          </cell>
          <cell r="F7680" t="str">
            <v>(Kunth) Nees</v>
          </cell>
          <cell r="G7680" t="str">
            <v>-</v>
          </cell>
        </row>
        <row r="7681">
          <cell r="A7681">
            <v>265127102</v>
          </cell>
          <cell r="B7681" t="str">
            <v>Eragrostis bahiensis Schrad. ex Schult.</v>
          </cell>
          <cell r="C7681" t="str">
            <v>Poaceae</v>
          </cell>
          <cell r="D7681" t="str">
            <v>Eragrostis</v>
          </cell>
          <cell r="E7681" t="str">
            <v>bahiensis</v>
          </cell>
          <cell r="F7681" t="str">
            <v>Schrad. ex Schult.</v>
          </cell>
          <cell r="G7681" t="str">
            <v>-</v>
          </cell>
        </row>
        <row r="7682">
          <cell r="A7682">
            <v>265127103</v>
          </cell>
          <cell r="B7682" t="str">
            <v>Eragrostis ciliaris (L.) R.Br.</v>
          </cell>
          <cell r="C7682" t="str">
            <v>Poaceae</v>
          </cell>
          <cell r="D7682" t="str">
            <v>Eragrostis</v>
          </cell>
          <cell r="E7682" t="str">
            <v>ciliaris</v>
          </cell>
          <cell r="F7682" t="str">
            <v>(L.) R.Br.</v>
          </cell>
          <cell r="G7682" t="str">
            <v>-</v>
          </cell>
        </row>
        <row r="7683">
          <cell r="A7683">
            <v>265127104</v>
          </cell>
          <cell r="B7683" t="str">
            <v>Eragrostis hypnoides (Lam.) Britton, Sterns &amp; Poggenb.</v>
          </cell>
          <cell r="C7683" t="str">
            <v>Poaceae</v>
          </cell>
          <cell r="D7683" t="str">
            <v>Eragrostis</v>
          </cell>
          <cell r="E7683" t="str">
            <v>hypnoides</v>
          </cell>
          <cell r="F7683" t="str">
            <v>(Lam.) Britton, Sterns &amp; Poggenb.</v>
          </cell>
          <cell r="G7683" t="str">
            <v>-</v>
          </cell>
        </row>
        <row r="7684">
          <cell r="A7684">
            <v>265127105</v>
          </cell>
          <cell r="B7684" t="str">
            <v>Eragrostis maypurensis (Kunth) Steud.</v>
          </cell>
          <cell r="C7684" t="str">
            <v>Poaceae</v>
          </cell>
          <cell r="D7684" t="str">
            <v>Eragrostis</v>
          </cell>
          <cell r="E7684" t="str">
            <v>maypurensis</v>
          </cell>
          <cell r="F7684" t="str">
            <v>(Kunth) Steud.</v>
          </cell>
          <cell r="G7684" t="str">
            <v>-</v>
          </cell>
        </row>
        <row r="7685">
          <cell r="A7685">
            <v>265127106</v>
          </cell>
          <cell r="B7685" t="str">
            <v>Eragrostis pectinacea (Michx.) Nees</v>
          </cell>
          <cell r="C7685" t="str">
            <v>Poaceae</v>
          </cell>
          <cell r="D7685" t="str">
            <v>Eragrostis</v>
          </cell>
          <cell r="E7685" t="str">
            <v>pectinacea</v>
          </cell>
          <cell r="F7685" t="str">
            <v>(Michx.) Nees</v>
          </cell>
          <cell r="G7685" t="str">
            <v>-</v>
          </cell>
        </row>
        <row r="7686">
          <cell r="A7686">
            <v>265127107</v>
          </cell>
          <cell r="B7686" t="str">
            <v>Eragrostis tenella (L.) P.Beauv. ex Roem. &amp; Schult.</v>
          </cell>
          <cell r="C7686" t="str">
            <v>Poaceae</v>
          </cell>
          <cell r="D7686" t="str">
            <v>Eragrostis</v>
          </cell>
          <cell r="E7686" t="str">
            <v>tenella</v>
          </cell>
          <cell r="F7686" t="str">
            <v>(L.) P.Beauv. ex Roem. &amp; Schult.</v>
          </cell>
          <cell r="G7686" t="str">
            <v>-</v>
          </cell>
        </row>
        <row r="7687">
          <cell r="A7687">
            <v>265128100</v>
          </cell>
          <cell r="B7687" t="str">
            <v>Eriochloa sp.</v>
          </cell>
          <cell r="C7687" t="str">
            <v>Poaceae</v>
          </cell>
          <cell r="D7687" t="str">
            <v>Eriochloa</v>
          </cell>
          <cell r="E7687" t="str">
            <v>sp.</v>
          </cell>
          <cell r="F7687" t="str">
            <v>-</v>
          </cell>
          <cell r="G7687" t="str">
            <v>-</v>
          </cell>
        </row>
        <row r="7688">
          <cell r="A7688">
            <v>265128101</v>
          </cell>
          <cell r="B7688" t="str">
            <v>Eriochloa punctata (L.) Ham.</v>
          </cell>
          <cell r="C7688" t="str">
            <v>Poaceae</v>
          </cell>
          <cell r="D7688" t="str">
            <v>Eriochloa</v>
          </cell>
          <cell r="E7688" t="str">
            <v>punctata</v>
          </cell>
          <cell r="F7688" t="str">
            <v>(L.) Ham.</v>
          </cell>
          <cell r="G7688" t="str">
            <v>-</v>
          </cell>
        </row>
        <row r="7689">
          <cell r="A7689">
            <v>265129100</v>
          </cell>
          <cell r="B7689" t="str">
            <v>Eriochrysis cayennensis P.Beauv.</v>
          </cell>
          <cell r="C7689" t="str">
            <v>Poaceae</v>
          </cell>
          <cell r="D7689" t="str">
            <v>Eriochrysis</v>
          </cell>
          <cell r="E7689" t="str">
            <v>cayennensis</v>
          </cell>
          <cell r="F7689" t="str">
            <v>P.Beauv.</v>
          </cell>
          <cell r="G7689" t="str">
            <v>-</v>
          </cell>
        </row>
        <row r="7690">
          <cell r="A7690">
            <v>265130100</v>
          </cell>
          <cell r="B7690" t="str">
            <v>Guadua sp.</v>
          </cell>
          <cell r="C7690" t="str">
            <v>Poaceae</v>
          </cell>
          <cell r="D7690" t="str">
            <v>Guadua</v>
          </cell>
          <cell r="E7690" t="str">
            <v>sp.</v>
          </cell>
          <cell r="F7690" t="str">
            <v>-</v>
          </cell>
          <cell r="G7690" t="str">
            <v>-</v>
          </cell>
        </row>
        <row r="7691">
          <cell r="A7691">
            <v>265130101</v>
          </cell>
          <cell r="B7691" t="str">
            <v>Guadua angustifolia Kunth</v>
          </cell>
          <cell r="C7691" t="str">
            <v>Poaceae</v>
          </cell>
          <cell r="D7691" t="str">
            <v>Guadua</v>
          </cell>
          <cell r="E7691" t="str">
            <v>angustifolia</v>
          </cell>
          <cell r="F7691" t="str">
            <v>Kunth</v>
          </cell>
          <cell r="G7691" t="str">
            <v>Guadua</v>
          </cell>
        </row>
        <row r="7692">
          <cell r="A7692">
            <v>265130102</v>
          </cell>
          <cell r="B7692" t="str">
            <v>Guadua ciliata Londoño &amp; Davidse</v>
          </cell>
          <cell r="C7692" t="str">
            <v>Poaceae</v>
          </cell>
          <cell r="D7692" t="str">
            <v>Guadua</v>
          </cell>
          <cell r="E7692" t="str">
            <v>ciliata</v>
          </cell>
          <cell r="F7692" t="str">
            <v>Londoño &amp; Davidse</v>
          </cell>
          <cell r="G7692" t="str">
            <v>Carrizo | Cortadera</v>
          </cell>
        </row>
        <row r="7693">
          <cell r="A7693">
            <v>265130103</v>
          </cell>
          <cell r="B7693" t="str">
            <v>Guadua glomerata Munro</v>
          </cell>
          <cell r="C7693" t="str">
            <v>Poaceae</v>
          </cell>
          <cell r="D7693" t="str">
            <v>Guadua</v>
          </cell>
          <cell r="E7693" t="str">
            <v>glomerata</v>
          </cell>
          <cell r="F7693" t="str">
            <v>Munro</v>
          </cell>
          <cell r="G7693" t="str">
            <v>-</v>
          </cell>
        </row>
        <row r="7694">
          <cell r="A7694">
            <v>265130104</v>
          </cell>
          <cell r="B7694" t="str">
            <v>Guadua macrospiculata Londoño &amp; L.G.Clark</v>
          </cell>
          <cell r="C7694" t="str">
            <v>Poaceae</v>
          </cell>
          <cell r="D7694" t="str">
            <v>Guadua</v>
          </cell>
          <cell r="E7694" t="str">
            <v>macrospiculata</v>
          </cell>
          <cell r="F7694" t="str">
            <v>Londoño &amp; L.G.Clark</v>
          </cell>
          <cell r="G7694" t="str">
            <v>-</v>
          </cell>
        </row>
        <row r="7695">
          <cell r="A7695">
            <v>265130105</v>
          </cell>
          <cell r="B7695" t="str">
            <v>Guadua superba Huber</v>
          </cell>
          <cell r="C7695" t="str">
            <v>Poaceae</v>
          </cell>
          <cell r="D7695" t="str">
            <v>Guadua</v>
          </cell>
          <cell r="E7695" t="str">
            <v>superba</v>
          </cell>
          <cell r="F7695" t="str">
            <v>Huber</v>
          </cell>
          <cell r="G7695" t="str">
            <v>-</v>
          </cell>
        </row>
        <row r="7696">
          <cell r="A7696">
            <v>265130106</v>
          </cell>
          <cell r="B7696" t="str">
            <v>Guadua weberbaueri Pilg.</v>
          </cell>
          <cell r="C7696" t="str">
            <v>Poaceae</v>
          </cell>
          <cell r="D7696" t="str">
            <v>Guadua</v>
          </cell>
          <cell r="E7696" t="str">
            <v>weberbaueri</v>
          </cell>
          <cell r="F7696" t="str">
            <v>Pilg.</v>
          </cell>
          <cell r="G7696" t="str">
            <v>-</v>
          </cell>
        </row>
        <row r="7697">
          <cell r="A7697">
            <v>265131100</v>
          </cell>
          <cell r="B7697" t="str">
            <v>Gymnopogon sp.</v>
          </cell>
          <cell r="C7697" t="str">
            <v>Poaceae</v>
          </cell>
          <cell r="D7697" t="str">
            <v>Gymnopogon</v>
          </cell>
          <cell r="E7697" t="str">
            <v>sp.</v>
          </cell>
          <cell r="F7697" t="str">
            <v>-</v>
          </cell>
          <cell r="G7697" t="str">
            <v>-</v>
          </cell>
        </row>
        <row r="7698">
          <cell r="A7698">
            <v>265131101</v>
          </cell>
          <cell r="B7698" t="str">
            <v>Gymnopogon fastigiatus Nees</v>
          </cell>
          <cell r="C7698" t="str">
            <v>Poaceae</v>
          </cell>
          <cell r="D7698" t="str">
            <v>Gymnopogon</v>
          </cell>
          <cell r="E7698" t="str">
            <v>fastigiatus</v>
          </cell>
          <cell r="F7698" t="str">
            <v>Nees</v>
          </cell>
          <cell r="G7698" t="str">
            <v>-</v>
          </cell>
        </row>
        <row r="7699">
          <cell r="A7699">
            <v>265131102</v>
          </cell>
          <cell r="B7699" t="str">
            <v>Gymnopogon foliosus (Willd.) Nees</v>
          </cell>
          <cell r="C7699" t="str">
            <v>Poaceae</v>
          </cell>
          <cell r="D7699" t="str">
            <v>Gymnopogon</v>
          </cell>
          <cell r="E7699" t="str">
            <v>foliosus</v>
          </cell>
          <cell r="F7699" t="str">
            <v>(Willd.) Nees</v>
          </cell>
          <cell r="G7699" t="str">
            <v>-</v>
          </cell>
        </row>
        <row r="7700">
          <cell r="A7700">
            <v>265132100</v>
          </cell>
          <cell r="B7700" t="str">
            <v>Gynerium sagittatum (Aubl.) P.Beauv.</v>
          </cell>
          <cell r="C7700" t="str">
            <v>Poaceae</v>
          </cell>
          <cell r="D7700" t="str">
            <v>Gynerium</v>
          </cell>
          <cell r="E7700" t="str">
            <v>sagittatum</v>
          </cell>
          <cell r="F7700" t="str">
            <v>(Aubl.) P.Beauv.</v>
          </cell>
          <cell r="G7700" t="str">
            <v>Verada | Caña flecha | Caña blanca</v>
          </cell>
        </row>
        <row r="7701">
          <cell r="A7701">
            <v>265133100</v>
          </cell>
          <cell r="B7701" t="str">
            <v>Heteropogon contortus (L.) Roem. &amp; Schult.</v>
          </cell>
          <cell r="C7701" t="str">
            <v>Poaceae</v>
          </cell>
          <cell r="D7701" t="str">
            <v>Heteropogon</v>
          </cell>
          <cell r="E7701" t="str">
            <v>contortus</v>
          </cell>
          <cell r="F7701" t="str">
            <v>(L.) Roem. &amp; Schult.</v>
          </cell>
          <cell r="G7701" t="str">
            <v>-</v>
          </cell>
        </row>
        <row r="7702">
          <cell r="A7702">
            <v>265134100</v>
          </cell>
          <cell r="B7702" t="str">
            <v>Hildaea sp.</v>
          </cell>
          <cell r="C7702" t="str">
            <v>Poaceae</v>
          </cell>
          <cell r="D7702" t="str">
            <v>Hildaea</v>
          </cell>
          <cell r="E7702" t="str">
            <v>sp.</v>
          </cell>
          <cell r="F7702" t="str">
            <v>-</v>
          </cell>
          <cell r="G7702" t="str">
            <v>-</v>
          </cell>
        </row>
        <row r="7703">
          <cell r="A7703">
            <v>265134101</v>
          </cell>
          <cell r="B7703" t="str">
            <v>Hildaea pallens (Sw.) C.Silva &amp; R.P.Oliveira</v>
          </cell>
          <cell r="C7703" t="str">
            <v>Poaceae</v>
          </cell>
          <cell r="D7703" t="str">
            <v>Hildaea</v>
          </cell>
          <cell r="E7703" t="str">
            <v>pallens</v>
          </cell>
          <cell r="F7703" t="str">
            <v>(Sw.) C.Silva &amp; R.P.Oliveira</v>
          </cell>
          <cell r="G7703" t="str">
            <v>-</v>
          </cell>
        </row>
        <row r="7704">
          <cell r="A7704">
            <v>265135100</v>
          </cell>
          <cell r="B7704" t="str">
            <v>Holcus lanatus L.</v>
          </cell>
          <cell r="C7704" t="str">
            <v>Poaceae</v>
          </cell>
          <cell r="D7704" t="str">
            <v>Holcus</v>
          </cell>
          <cell r="E7704" t="str">
            <v>lanatus</v>
          </cell>
          <cell r="F7704" t="str">
            <v>L.</v>
          </cell>
          <cell r="G7704" t="str">
            <v>-</v>
          </cell>
        </row>
        <row r="7705">
          <cell r="A7705">
            <v>265136100</v>
          </cell>
          <cell r="B7705" t="str">
            <v>Homolepis sp.</v>
          </cell>
          <cell r="C7705" t="str">
            <v>Poaceae</v>
          </cell>
          <cell r="D7705" t="str">
            <v>Homolepis</v>
          </cell>
          <cell r="E7705" t="str">
            <v>sp.</v>
          </cell>
          <cell r="F7705" t="str">
            <v>-</v>
          </cell>
          <cell r="G7705" t="str">
            <v>-</v>
          </cell>
        </row>
        <row r="7706">
          <cell r="A7706">
            <v>265136101</v>
          </cell>
          <cell r="B7706" t="str">
            <v>Homolepis aturensis (Kunth) Chase</v>
          </cell>
          <cell r="C7706" t="str">
            <v>Poaceae</v>
          </cell>
          <cell r="D7706" t="str">
            <v>Homolepis</v>
          </cell>
          <cell r="E7706" t="str">
            <v>aturensis</v>
          </cell>
          <cell r="F7706" t="str">
            <v>(Kunth) Chase</v>
          </cell>
          <cell r="G7706" t="str">
            <v>-</v>
          </cell>
        </row>
        <row r="7707">
          <cell r="A7707">
            <v>265136102</v>
          </cell>
          <cell r="B7707" t="str">
            <v>Homolepis glutinosa (Sw.) Zuloaga &amp; Soderstr.</v>
          </cell>
          <cell r="C7707" t="str">
            <v>Poaceae</v>
          </cell>
          <cell r="D7707" t="str">
            <v>Homolepis</v>
          </cell>
          <cell r="E7707" t="str">
            <v>glutinosa</v>
          </cell>
          <cell r="F7707" t="str">
            <v>(Sw.) Zuloaga &amp; Soderstr.</v>
          </cell>
          <cell r="G7707" t="str">
            <v>-</v>
          </cell>
        </row>
        <row r="7708">
          <cell r="A7708">
            <v>265137100</v>
          </cell>
          <cell r="B7708" t="str">
            <v>Hymenachne sp.</v>
          </cell>
          <cell r="C7708" t="str">
            <v>Poaceae</v>
          </cell>
          <cell r="D7708" t="str">
            <v>Hymenachne</v>
          </cell>
          <cell r="E7708" t="str">
            <v>sp.</v>
          </cell>
          <cell r="F7708" t="str">
            <v>-</v>
          </cell>
          <cell r="G7708" t="str">
            <v>-</v>
          </cell>
        </row>
        <row r="7709">
          <cell r="A7709">
            <v>265137101</v>
          </cell>
          <cell r="B7709" t="str">
            <v>Hymenachne amplexicaulis (Rudge) Nees</v>
          </cell>
          <cell r="C7709" t="str">
            <v>Poaceae</v>
          </cell>
          <cell r="D7709" t="str">
            <v>Hymenachne</v>
          </cell>
          <cell r="E7709" t="str">
            <v>amplexicaulis</v>
          </cell>
          <cell r="F7709" t="str">
            <v>(Rudge) Nees</v>
          </cell>
          <cell r="G7709" t="str">
            <v>Pasto muczuro | Pasto alemán | Juco arriero | Gramalote</v>
          </cell>
        </row>
        <row r="7710">
          <cell r="A7710">
            <v>265137102</v>
          </cell>
          <cell r="B7710" t="str">
            <v>Hymenachne donacifolia (Raddi) Chase</v>
          </cell>
          <cell r="C7710" t="str">
            <v>Poaceae</v>
          </cell>
          <cell r="D7710" t="str">
            <v>Hymenachne</v>
          </cell>
          <cell r="E7710" t="str">
            <v>donacifolia</v>
          </cell>
          <cell r="F7710" t="str">
            <v>(Raddi) Chase</v>
          </cell>
          <cell r="G7710" t="str">
            <v>-</v>
          </cell>
        </row>
        <row r="7711">
          <cell r="A7711">
            <v>265138100</v>
          </cell>
          <cell r="B7711" t="str">
            <v>Hyparrhenia sp.</v>
          </cell>
          <cell r="C7711" t="str">
            <v>Poaceae</v>
          </cell>
          <cell r="D7711" t="str">
            <v>Hyparrhenia</v>
          </cell>
          <cell r="E7711" t="str">
            <v>sp.</v>
          </cell>
          <cell r="F7711" t="str">
            <v>-</v>
          </cell>
          <cell r="G7711" t="str">
            <v>-</v>
          </cell>
        </row>
        <row r="7712">
          <cell r="A7712">
            <v>265138101</v>
          </cell>
          <cell r="B7712" t="str">
            <v>Hyparrhenia rufa (Nees) Stapf</v>
          </cell>
          <cell r="C7712" t="str">
            <v>Poaceae</v>
          </cell>
          <cell r="D7712" t="str">
            <v>Hyparrhenia</v>
          </cell>
          <cell r="E7712" t="str">
            <v>rufa</v>
          </cell>
          <cell r="F7712" t="str">
            <v>(Nees) Stapf</v>
          </cell>
          <cell r="G7712" t="str">
            <v>-</v>
          </cell>
        </row>
        <row r="7713">
          <cell r="A7713">
            <v>265139100</v>
          </cell>
          <cell r="B7713" t="str">
            <v>Ichnanthus sp.</v>
          </cell>
          <cell r="C7713" t="str">
            <v>Poaceae</v>
          </cell>
          <cell r="D7713" t="str">
            <v>Ichnanthus</v>
          </cell>
          <cell r="E7713" t="str">
            <v>sp.</v>
          </cell>
          <cell r="F7713" t="str">
            <v>-</v>
          </cell>
          <cell r="G7713" t="str">
            <v>-</v>
          </cell>
        </row>
        <row r="7714">
          <cell r="A7714">
            <v>265139101</v>
          </cell>
          <cell r="B7714" t="str">
            <v>Ichnanthus altus Swallen</v>
          </cell>
          <cell r="C7714" t="str">
            <v>Poaceae</v>
          </cell>
          <cell r="D7714" t="str">
            <v>Ichnanthus</v>
          </cell>
          <cell r="E7714" t="str">
            <v>altus</v>
          </cell>
          <cell r="F7714" t="str">
            <v>Swallen</v>
          </cell>
          <cell r="G7714" t="str">
            <v>-</v>
          </cell>
        </row>
        <row r="7715">
          <cell r="A7715">
            <v>265139102</v>
          </cell>
          <cell r="B7715" t="str">
            <v>Ichnanthus breviscrobs Döll</v>
          </cell>
          <cell r="C7715" t="str">
            <v>Poaceae</v>
          </cell>
          <cell r="D7715" t="str">
            <v>Ichnanthus</v>
          </cell>
          <cell r="E7715" t="str">
            <v>breviscrobs</v>
          </cell>
          <cell r="F7715" t="str">
            <v>Döll</v>
          </cell>
          <cell r="G7715" t="str">
            <v>-</v>
          </cell>
        </row>
        <row r="7716">
          <cell r="A7716">
            <v>265139103</v>
          </cell>
          <cell r="B7716" t="str">
            <v>Ichnanthus calvescens (Trin.) Döll</v>
          </cell>
          <cell r="C7716" t="str">
            <v>Poaceae</v>
          </cell>
          <cell r="D7716" t="str">
            <v>Ichnanthus</v>
          </cell>
          <cell r="E7716" t="str">
            <v>calvescens</v>
          </cell>
          <cell r="F7716" t="str">
            <v>(Trin.) Döll</v>
          </cell>
          <cell r="G7716" t="str">
            <v>-</v>
          </cell>
        </row>
        <row r="7717">
          <cell r="A7717">
            <v>265139104</v>
          </cell>
          <cell r="B7717" t="str">
            <v>Ichnanthus nemorosus (Sw.) Döll</v>
          </cell>
          <cell r="C7717" t="str">
            <v>Poaceae</v>
          </cell>
          <cell r="D7717" t="str">
            <v>Ichnanthus</v>
          </cell>
          <cell r="E7717" t="str">
            <v>nemorosus</v>
          </cell>
          <cell r="F7717" t="str">
            <v>(Sw.) Döll</v>
          </cell>
          <cell r="G7717" t="str">
            <v>-</v>
          </cell>
        </row>
        <row r="7718">
          <cell r="A7718">
            <v>265139105</v>
          </cell>
          <cell r="B7718" t="str">
            <v>Ichnanthus pallens (Sw.) Benth.</v>
          </cell>
          <cell r="C7718" t="str">
            <v>Poaceae</v>
          </cell>
          <cell r="D7718" t="str">
            <v>Ichnanthus</v>
          </cell>
          <cell r="E7718" t="str">
            <v>pallens</v>
          </cell>
          <cell r="F7718" t="str">
            <v>(Sw.) Benth.</v>
          </cell>
          <cell r="G7718" t="str">
            <v>-</v>
          </cell>
        </row>
        <row r="7719">
          <cell r="A7719">
            <v>265139106</v>
          </cell>
          <cell r="B7719" t="str">
            <v>Ichnanthus panicoides P.Beauv.</v>
          </cell>
          <cell r="C7719" t="str">
            <v>Poaceae</v>
          </cell>
          <cell r="D7719" t="str">
            <v>Ichnanthus</v>
          </cell>
          <cell r="E7719" t="str">
            <v>panicoides</v>
          </cell>
          <cell r="F7719" t="str">
            <v>P.Beauv.</v>
          </cell>
          <cell r="G7719" t="str">
            <v>-</v>
          </cell>
        </row>
        <row r="7720">
          <cell r="A7720">
            <v>265139107</v>
          </cell>
          <cell r="B7720" t="str">
            <v>Ichnanthus tenuis (J.Presl) Hitchc. &amp; Chase</v>
          </cell>
          <cell r="C7720" t="str">
            <v>Poaceae</v>
          </cell>
          <cell r="D7720" t="str">
            <v>Ichnanthus</v>
          </cell>
          <cell r="E7720" t="str">
            <v>tenuis</v>
          </cell>
          <cell r="F7720" t="str">
            <v>(J.Presl) Hitchc. &amp; Chase</v>
          </cell>
          <cell r="G7720" t="str">
            <v>-</v>
          </cell>
        </row>
        <row r="7721">
          <cell r="A7721">
            <v>265140100</v>
          </cell>
          <cell r="B7721" t="str">
            <v>Imperata sp.</v>
          </cell>
          <cell r="C7721" t="str">
            <v>Poaceae</v>
          </cell>
          <cell r="D7721" t="str">
            <v>Imperata</v>
          </cell>
          <cell r="E7721" t="str">
            <v>sp.</v>
          </cell>
          <cell r="F7721" t="str">
            <v>-</v>
          </cell>
          <cell r="G7721" t="str">
            <v>-</v>
          </cell>
        </row>
        <row r="7722">
          <cell r="A7722">
            <v>265140101</v>
          </cell>
          <cell r="B7722" t="str">
            <v>Imperata brasiliensis Trin.</v>
          </cell>
          <cell r="C7722" t="str">
            <v>Poaceae</v>
          </cell>
          <cell r="D7722" t="str">
            <v>Imperata</v>
          </cell>
          <cell r="E7722" t="str">
            <v>brasiliensis</v>
          </cell>
          <cell r="F7722" t="str">
            <v>Trin.</v>
          </cell>
          <cell r="G7722" t="str">
            <v>Vendiaguja</v>
          </cell>
        </row>
        <row r="7723">
          <cell r="A7723">
            <v>265141100</v>
          </cell>
          <cell r="B7723" t="str">
            <v>Isachne sp.</v>
          </cell>
          <cell r="C7723" t="str">
            <v>Poaceae</v>
          </cell>
          <cell r="D7723" t="str">
            <v>Isachne</v>
          </cell>
          <cell r="E7723" t="str">
            <v>sp.</v>
          </cell>
          <cell r="F7723" t="str">
            <v>-</v>
          </cell>
          <cell r="G7723" t="str">
            <v>-</v>
          </cell>
        </row>
        <row r="7724">
          <cell r="A7724">
            <v>265142100</v>
          </cell>
          <cell r="B7724" t="str">
            <v>Ischaemum sp.</v>
          </cell>
          <cell r="C7724" t="str">
            <v>Poaceae</v>
          </cell>
          <cell r="D7724" t="str">
            <v>Ischaemum</v>
          </cell>
          <cell r="E7724" t="str">
            <v>sp.</v>
          </cell>
          <cell r="F7724" t="str">
            <v>-</v>
          </cell>
          <cell r="G7724" t="str">
            <v>-</v>
          </cell>
        </row>
        <row r="7725">
          <cell r="A7725">
            <v>265142101</v>
          </cell>
          <cell r="B7725" t="str">
            <v>Ischaemum latifolium (Spreng.) Kunth</v>
          </cell>
          <cell r="C7725" t="str">
            <v>Poaceae</v>
          </cell>
          <cell r="D7725" t="str">
            <v>Ischaemum</v>
          </cell>
          <cell r="E7725" t="str">
            <v>latifolium</v>
          </cell>
          <cell r="F7725" t="str">
            <v>(Spreng.) Kunth</v>
          </cell>
          <cell r="G7725" t="str">
            <v>-</v>
          </cell>
        </row>
        <row r="7726">
          <cell r="A7726">
            <v>265142102</v>
          </cell>
          <cell r="B7726" t="str">
            <v>Ischaemum rugosum Salisb.</v>
          </cell>
          <cell r="C7726" t="str">
            <v>Poaceae</v>
          </cell>
          <cell r="D7726" t="str">
            <v>Ischaemum</v>
          </cell>
          <cell r="E7726" t="str">
            <v>rugosum</v>
          </cell>
          <cell r="F7726" t="str">
            <v>Salisb.</v>
          </cell>
          <cell r="G7726" t="str">
            <v>-</v>
          </cell>
        </row>
        <row r="7727">
          <cell r="A7727">
            <v>265143100</v>
          </cell>
          <cell r="B7727" t="str">
            <v>Lasiacis sp.</v>
          </cell>
          <cell r="C7727" t="str">
            <v>Poaceae</v>
          </cell>
          <cell r="D7727" t="str">
            <v>Lasiacis</v>
          </cell>
          <cell r="E7727" t="str">
            <v>sp.</v>
          </cell>
          <cell r="F7727" t="str">
            <v>-</v>
          </cell>
          <cell r="G7727" t="str">
            <v>Carrizo | Tabocaí (Portugués)</v>
          </cell>
        </row>
        <row r="7728">
          <cell r="A7728">
            <v>265143101</v>
          </cell>
          <cell r="B7728" t="str">
            <v>Lasiacis divaricata (L.) Hitchc.</v>
          </cell>
          <cell r="C7728" t="str">
            <v>Poaceae</v>
          </cell>
          <cell r="D7728" t="str">
            <v>Lasiacis</v>
          </cell>
          <cell r="E7728" t="str">
            <v>divaricata</v>
          </cell>
          <cell r="F7728" t="str">
            <v>(L.) Hitchc.</v>
          </cell>
          <cell r="G7728" t="str">
            <v>-</v>
          </cell>
        </row>
        <row r="7729">
          <cell r="A7729">
            <v>265143102</v>
          </cell>
          <cell r="B7729" t="str">
            <v>Lasiacis nigra Davidse</v>
          </cell>
          <cell r="C7729" t="str">
            <v>Poaceae</v>
          </cell>
          <cell r="D7729" t="str">
            <v>Lasiacis</v>
          </cell>
          <cell r="E7729" t="str">
            <v>nigra</v>
          </cell>
          <cell r="F7729" t="str">
            <v>Davidse</v>
          </cell>
          <cell r="G7729" t="str">
            <v>Flautilla</v>
          </cell>
        </row>
        <row r="7730">
          <cell r="A7730">
            <v>265143103</v>
          </cell>
          <cell r="B7730" t="str">
            <v>Lasiacis procerrima (Hack.) Hitchc.</v>
          </cell>
          <cell r="C7730" t="str">
            <v>Poaceae</v>
          </cell>
          <cell r="D7730" t="str">
            <v>Lasiacis</v>
          </cell>
          <cell r="E7730" t="str">
            <v>procerrima</v>
          </cell>
          <cell r="F7730" t="str">
            <v>(Hack.) Hitchc.</v>
          </cell>
          <cell r="G7730" t="str">
            <v>Carrizo</v>
          </cell>
        </row>
        <row r="7731">
          <cell r="A7731">
            <v>265143104</v>
          </cell>
          <cell r="B7731" t="str">
            <v>Lasiacis sloanei (Griseb.) Hitchc.</v>
          </cell>
          <cell r="C7731" t="str">
            <v>Poaceae</v>
          </cell>
          <cell r="D7731" t="str">
            <v>Lasiacis</v>
          </cell>
          <cell r="E7731" t="str">
            <v>sloanei</v>
          </cell>
          <cell r="F7731" t="str">
            <v>(Griseb.) Hitchc.</v>
          </cell>
          <cell r="G7731" t="str">
            <v>-</v>
          </cell>
        </row>
        <row r="7732">
          <cell r="A7732">
            <v>265143105</v>
          </cell>
          <cell r="B7732" t="str">
            <v>Lasiacis sorghoidea (Desv. ex Ham.) Hitchc. &amp; Chase</v>
          </cell>
          <cell r="C7732" t="str">
            <v>Poaceae</v>
          </cell>
          <cell r="D7732" t="str">
            <v>Lasiacis</v>
          </cell>
          <cell r="E7732" t="str">
            <v>sorghoidea</v>
          </cell>
          <cell r="F7732" t="str">
            <v>(Desv. ex Ham.) Hitchc. &amp; Chase</v>
          </cell>
          <cell r="G7732" t="str">
            <v>-</v>
          </cell>
        </row>
        <row r="7733">
          <cell r="A7733">
            <v>265144100</v>
          </cell>
          <cell r="B7733" t="str">
            <v>Leersia hexandra Sw.</v>
          </cell>
          <cell r="C7733" t="str">
            <v>Poaceae</v>
          </cell>
          <cell r="D7733" t="str">
            <v>Leersia</v>
          </cell>
          <cell r="E7733" t="str">
            <v>hexandra</v>
          </cell>
          <cell r="F7733" t="str">
            <v>Sw.</v>
          </cell>
          <cell r="G7733" t="str">
            <v>-</v>
          </cell>
        </row>
        <row r="7734">
          <cell r="A7734">
            <v>265145100</v>
          </cell>
          <cell r="B7734" t="str">
            <v>Leptochloa scabra Nees</v>
          </cell>
          <cell r="C7734" t="str">
            <v>Poaceae</v>
          </cell>
          <cell r="D7734" t="str">
            <v>Leptochloa</v>
          </cell>
          <cell r="E7734" t="str">
            <v>scabra</v>
          </cell>
          <cell r="F7734" t="str">
            <v>Nees</v>
          </cell>
          <cell r="G7734" t="str">
            <v>-</v>
          </cell>
        </row>
        <row r="7735">
          <cell r="A7735">
            <v>265146100</v>
          </cell>
          <cell r="B7735" t="str">
            <v>Lithachne pauciflora (Sw.) P.Beauv.</v>
          </cell>
          <cell r="C7735" t="str">
            <v>Poaceae</v>
          </cell>
          <cell r="D7735" t="str">
            <v>Lithachne</v>
          </cell>
          <cell r="E7735" t="str">
            <v>pauciflora</v>
          </cell>
          <cell r="F7735" t="str">
            <v>(Sw.) P.Beauv.</v>
          </cell>
          <cell r="G7735" t="str">
            <v>-</v>
          </cell>
        </row>
        <row r="7736">
          <cell r="A7736">
            <v>265147100</v>
          </cell>
          <cell r="B7736" t="str">
            <v>Luziola sp.</v>
          </cell>
          <cell r="C7736" t="str">
            <v>Poaceae</v>
          </cell>
          <cell r="D7736" t="str">
            <v>Luziola</v>
          </cell>
          <cell r="E7736" t="str">
            <v>sp.</v>
          </cell>
          <cell r="F7736" t="str">
            <v>-</v>
          </cell>
          <cell r="G7736" t="str">
            <v>-</v>
          </cell>
        </row>
        <row r="7737">
          <cell r="A7737">
            <v>265147101</v>
          </cell>
          <cell r="B7737" t="str">
            <v>Luziola peruviana J.F.Gmel.</v>
          </cell>
          <cell r="C7737" t="str">
            <v>Poaceae</v>
          </cell>
          <cell r="D7737" t="str">
            <v>Luziola</v>
          </cell>
          <cell r="E7737" t="str">
            <v>peruviana</v>
          </cell>
          <cell r="F7737" t="str">
            <v>J.F.Gmel.</v>
          </cell>
          <cell r="G7737" t="str">
            <v>-</v>
          </cell>
        </row>
        <row r="7738">
          <cell r="A7738">
            <v>265148100</v>
          </cell>
          <cell r="B7738" t="str">
            <v>Megathyrsus maximus (Jacq.) B.K.Simon &amp; S.W.L.Jacobs</v>
          </cell>
          <cell r="C7738" t="str">
            <v>Poaceae</v>
          </cell>
          <cell r="D7738" t="str">
            <v>Megathyrsus</v>
          </cell>
          <cell r="E7738" t="str">
            <v>maximus</v>
          </cell>
          <cell r="F7738" t="str">
            <v>(Jacq.) B.K.Simon &amp; S.W.L.Jacobs</v>
          </cell>
          <cell r="G7738" t="str">
            <v>Pasto chigüiro</v>
          </cell>
        </row>
        <row r="7739">
          <cell r="A7739">
            <v>265149100</v>
          </cell>
          <cell r="B7739" t="str">
            <v>Melinis minutiflora P.Beauv.</v>
          </cell>
          <cell r="C7739" t="str">
            <v>Poaceae</v>
          </cell>
          <cell r="D7739" t="str">
            <v>Melinis</v>
          </cell>
          <cell r="E7739" t="str">
            <v>minutiflora</v>
          </cell>
          <cell r="F7739" t="str">
            <v>P.Beauv.</v>
          </cell>
          <cell r="G7739" t="str">
            <v>Pasto Yaragua | Pasto gordura | yaguará</v>
          </cell>
        </row>
        <row r="7740">
          <cell r="A7740">
            <v>265150100</v>
          </cell>
          <cell r="B7740" t="str">
            <v>Mesosetum sp.</v>
          </cell>
          <cell r="C7740" t="str">
            <v>Poaceae</v>
          </cell>
          <cell r="D7740" t="str">
            <v>Mesosetum</v>
          </cell>
          <cell r="E7740" t="str">
            <v>sp.</v>
          </cell>
          <cell r="F7740" t="str">
            <v>-</v>
          </cell>
          <cell r="G7740" t="str">
            <v>-</v>
          </cell>
        </row>
        <row r="7741">
          <cell r="A7741">
            <v>265150101</v>
          </cell>
          <cell r="B7741" t="str">
            <v>Mesosetum loliiforme (Steud.) Chase</v>
          </cell>
          <cell r="C7741" t="str">
            <v>Poaceae</v>
          </cell>
          <cell r="D7741" t="str">
            <v>Mesosetum</v>
          </cell>
          <cell r="E7741" t="str">
            <v>loliiforme</v>
          </cell>
          <cell r="F7741" t="str">
            <v>(Steud.) Chase</v>
          </cell>
          <cell r="G7741" t="str">
            <v>-</v>
          </cell>
        </row>
        <row r="7742">
          <cell r="A7742">
            <v>265151100</v>
          </cell>
          <cell r="B7742" t="str">
            <v>Ocellochloa sp.</v>
          </cell>
          <cell r="C7742" t="str">
            <v>Poaceae</v>
          </cell>
          <cell r="D7742" t="str">
            <v>Ocellochloa</v>
          </cell>
          <cell r="E7742" t="str">
            <v>sp.</v>
          </cell>
          <cell r="F7742" t="str">
            <v>-</v>
          </cell>
          <cell r="G7742" t="str">
            <v>-</v>
          </cell>
        </row>
        <row r="7743">
          <cell r="A7743">
            <v>265151101</v>
          </cell>
          <cell r="B7743" t="str">
            <v>Ocellochloa pulchella (Raddi) Zuloaga &amp; Morrone</v>
          </cell>
          <cell r="C7743" t="str">
            <v>Poaceae</v>
          </cell>
          <cell r="D7743" t="str">
            <v>Ocellochloa</v>
          </cell>
          <cell r="E7743" t="str">
            <v>pulchella</v>
          </cell>
          <cell r="F7743" t="str">
            <v>(Raddi) Zuloaga &amp; Morrone</v>
          </cell>
          <cell r="G7743" t="str">
            <v>-</v>
          </cell>
        </row>
        <row r="7744">
          <cell r="A7744">
            <v>265151102</v>
          </cell>
          <cell r="B7744" t="str">
            <v>Ocellochloa stolonifera (Poir.) Zuloaga &amp; Morrone</v>
          </cell>
          <cell r="C7744" t="str">
            <v>Poaceae</v>
          </cell>
          <cell r="D7744" t="str">
            <v>Ocellochloa</v>
          </cell>
          <cell r="E7744" t="str">
            <v>stolonifera</v>
          </cell>
          <cell r="F7744" t="str">
            <v>(Poir.) Zuloaga &amp; Morrone</v>
          </cell>
          <cell r="G7744" t="str">
            <v>-</v>
          </cell>
        </row>
        <row r="7745">
          <cell r="A7745">
            <v>265152100</v>
          </cell>
          <cell r="B7745" t="str">
            <v>Olyra sp.</v>
          </cell>
          <cell r="C7745" t="str">
            <v>Poaceae</v>
          </cell>
          <cell r="D7745" t="str">
            <v>Olyra</v>
          </cell>
          <cell r="E7745" t="str">
            <v>sp.</v>
          </cell>
          <cell r="F7745" t="str">
            <v>-</v>
          </cell>
          <cell r="G7745" t="str">
            <v>-</v>
          </cell>
        </row>
        <row r="7746">
          <cell r="A7746">
            <v>265152101</v>
          </cell>
          <cell r="B7746" t="str">
            <v>Olyra buchtienii Hack.</v>
          </cell>
          <cell r="C7746" t="str">
            <v>Poaceae</v>
          </cell>
          <cell r="D7746" t="str">
            <v>Olyra</v>
          </cell>
          <cell r="E7746" t="str">
            <v>buchtienii</v>
          </cell>
          <cell r="F7746" t="str">
            <v>Hack.</v>
          </cell>
          <cell r="G7746" t="str">
            <v>-</v>
          </cell>
        </row>
        <row r="7747">
          <cell r="A7747">
            <v>265152102</v>
          </cell>
          <cell r="B7747" t="str">
            <v>Olyra caudata Trin.</v>
          </cell>
          <cell r="C7747" t="str">
            <v>Poaceae</v>
          </cell>
          <cell r="D7747" t="str">
            <v>Olyra</v>
          </cell>
          <cell r="E7747" t="str">
            <v>caudata</v>
          </cell>
          <cell r="F7747" t="str">
            <v>Trin.</v>
          </cell>
          <cell r="G7747" t="str">
            <v>Wara sacha gigante</v>
          </cell>
        </row>
        <row r="7748">
          <cell r="A7748">
            <v>265152103</v>
          </cell>
          <cell r="B7748" t="str">
            <v>Olyra ciliatifolia Raddi</v>
          </cell>
          <cell r="C7748" t="str">
            <v>Poaceae</v>
          </cell>
          <cell r="D7748" t="str">
            <v>Olyra</v>
          </cell>
          <cell r="E7748" t="str">
            <v>ciliatifolia</v>
          </cell>
          <cell r="F7748" t="str">
            <v>Raddi</v>
          </cell>
          <cell r="G7748" t="str">
            <v>-</v>
          </cell>
        </row>
        <row r="7749">
          <cell r="A7749">
            <v>265152104</v>
          </cell>
          <cell r="B7749" t="str">
            <v>Olyra ecaudata Döll</v>
          </cell>
          <cell r="C7749" t="str">
            <v>Poaceae</v>
          </cell>
          <cell r="D7749" t="str">
            <v>Olyra</v>
          </cell>
          <cell r="E7749" t="str">
            <v>ecaudata</v>
          </cell>
          <cell r="F7749" t="str">
            <v>Döll</v>
          </cell>
          <cell r="G7749" t="str">
            <v>-</v>
          </cell>
        </row>
        <row r="7750">
          <cell r="A7750">
            <v>265152105</v>
          </cell>
          <cell r="B7750" t="str">
            <v>Olyra latifolia L.</v>
          </cell>
          <cell r="C7750" t="str">
            <v>Poaceae</v>
          </cell>
          <cell r="D7750" t="str">
            <v>Olyra</v>
          </cell>
          <cell r="E7750" t="str">
            <v>latifolia</v>
          </cell>
          <cell r="F7750" t="str">
            <v>L.</v>
          </cell>
          <cell r="G7750" t="str">
            <v>Guaira sacha | Carrizo | Matandrea</v>
          </cell>
        </row>
        <row r="7751">
          <cell r="A7751">
            <v>265152106</v>
          </cell>
          <cell r="B7751" t="str">
            <v>Olyra longifolia Kunth</v>
          </cell>
          <cell r="C7751" t="str">
            <v>Poaceae</v>
          </cell>
          <cell r="D7751" t="str">
            <v>Olyra</v>
          </cell>
          <cell r="E7751" t="str">
            <v>longifolia</v>
          </cell>
          <cell r="F7751" t="str">
            <v>Kunth</v>
          </cell>
          <cell r="G7751" t="str">
            <v>Carrizo</v>
          </cell>
        </row>
        <row r="7752">
          <cell r="A7752">
            <v>265152107</v>
          </cell>
          <cell r="B7752" t="str">
            <v>Olyra loretensis Mez</v>
          </cell>
          <cell r="C7752" t="str">
            <v>Poaceae</v>
          </cell>
          <cell r="D7752" t="str">
            <v>Olyra</v>
          </cell>
          <cell r="E7752" t="str">
            <v>loretensis</v>
          </cell>
          <cell r="F7752" t="str">
            <v>Mez</v>
          </cell>
          <cell r="G7752" t="str">
            <v>-</v>
          </cell>
        </row>
        <row r="7753">
          <cell r="A7753">
            <v>265153100</v>
          </cell>
          <cell r="B7753" t="str">
            <v>Oplismenus sp.</v>
          </cell>
          <cell r="C7753" t="str">
            <v>Poaceae</v>
          </cell>
          <cell r="D7753" t="str">
            <v>Oplismenus</v>
          </cell>
          <cell r="E7753" t="str">
            <v>sp.</v>
          </cell>
          <cell r="F7753" t="str">
            <v>-</v>
          </cell>
          <cell r="G7753" t="str">
            <v>-</v>
          </cell>
        </row>
        <row r="7754">
          <cell r="A7754">
            <v>265153101</v>
          </cell>
          <cell r="B7754" t="str">
            <v>Oplismenus burmannii (Retz.) P.Beauv.</v>
          </cell>
          <cell r="C7754" t="str">
            <v>Poaceae</v>
          </cell>
          <cell r="D7754" t="str">
            <v>Oplismenus</v>
          </cell>
          <cell r="E7754" t="str">
            <v>burmannii</v>
          </cell>
          <cell r="F7754" t="str">
            <v>(Retz.) P.Beauv.</v>
          </cell>
          <cell r="G7754" t="str">
            <v>-</v>
          </cell>
        </row>
        <row r="7755">
          <cell r="A7755">
            <v>265153102</v>
          </cell>
          <cell r="B7755" t="str">
            <v>Oplismenus hirtellus (L.) P.Beauv.</v>
          </cell>
          <cell r="C7755" t="str">
            <v>Poaceae</v>
          </cell>
          <cell r="D7755" t="str">
            <v>Oplismenus</v>
          </cell>
          <cell r="E7755" t="str">
            <v>hirtellus</v>
          </cell>
          <cell r="F7755" t="str">
            <v>(L.) P.Beauv.</v>
          </cell>
          <cell r="G7755" t="str">
            <v>-</v>
          </cell>
        </row>
        <row r="7756">
          <cell r="A7756">
            <v>265154100</v>
          </cell>
          <cell r="B7756" t="str">
            <v>Orthoclada laxa (Rich.) P.Beauv.</v>
          </cell>
          <cell r="C7756" t="str">
            <v>Poaceae</v>
          </cell>
          <cell r="D7756" t="str">
            <v>Orthoclada</v>
          </cell>
          <cell r="E7756" t="str">
            <v>laxa</v>
          </cell>
          <cell r="F7756" t="str">
            <v>(Rich.) P.Beauv.</v>
          </cell>
          <cell r="G7756" t="str">
            <v>Cañuela</v>
          </cell>
        </row>
        <row r="7757">
          <cell r="A7757">
            <v>265155100</v>
          </cell>
          <cell r="B7757" t="str">
            <v>Oryza sp.</v>
          </cell>
          <cell r="C7757" t="str">
            <v>Poaceae</v>
          </cell>
          <cell r="D7757" t="str">
            <v>Oryza</v>
          </cell>
          <cell r="E7757" t="str">
            <v>sp.</v>
          </cell>
          <cell r="F7757" t="str">
            <v>-</v>
          </cell>
          <cell r="G7757" t="str">
            <v>-</v>
          </cell>
        </row>
        <row r="7758">
          <cell r="A7758">
            <v>265155101</v>
          </cell>
          <cell r="B7758" t="str">
            <v>Oryza latifolia Desv.</v>
          </cell>
          <cell r="C7758" t="str">
            <v>Poaceae</v>
          </cell>
          <cell r="D7758" t="str">
            <v>Oryza</v>
          </cell>
          <cell r="E7758" t="str">
            <v>latifolia</v>
          </cell>
          <cell r="F7758" t="str">
            <v>Desv.</v>
          </cell>
          <cell r="G7758" t="str">
            <v>-</v>
          </cell>
        </row>
        <row r="7759">
          <cell r="A7759">
            <v>265155102</v>
          </cell>
          <cell r="B7759" t="str">
            <v>Oryza rufipogon Griff.</v>
          </cell>
          <cell r="C7759" t="str">
            <v>Poaceae</v>
          </cell>
          <cell r="D7759" t="str">
            <v>Oryza</v>
          </cell>
          <cell r="E7759" t="str">
            <v>rufipogon</v>
          </cell>
          <cell r="F7759" t="str">
            <v>Griff.</v>
          </cell>
          <cell r="G7759" t="str">
            <v>-</v>
          </cell>
        </row>
        <row r="7760">
          <cell r="A7760">
            <v>265156100</v>
          </cell>
          <cell r="B7760" t="str">
            <v>Otachyrium versicolor (Döll) Henrard</v>
          </cell>
          <cell r="C7760" t="str">
            <v>Poaceae</v>
          </cell>
          <cell r="D7760" t="str">
            <v>Otachyrium</v>
          </cell>
          <cell r="E7760" t="str">
            <v>versicolor</v>
          </cell>
          <cell r="F7760" t="str">
            <v>(Döll) Henrard</v>
          </cell>
          <cell r="G7760" t="str">
            <v>-</v>
          </cell>
        </row>
        <row r="7761">
          <cell r="A7761">
            <v>265157100</v>
          </cell>
          <cell r="B7761" t="str">
            <v>Panicum sp.</v>
          </cell>
          <cell r="C7761" t="str">
            <v>Poaceae</v>
          </cell>
          <cell r="D7761" t="str">
            <v>Panicum</v>
          </cell>
          <cell r="E7761" t="str">
            <v>sp.</v>
          </cell>
          <cell r="F7761" t="str">
            <v>-</v>
          </cell>
          <cell r="G7761" t="str">
            <v>-</v>
          </cell>
        </row>
        <row r="7762">
          <cell r="A7762">
            <v>265157101</v>
          </cell>
          <cell r="B7762" t="str">
            <v>Panicum cayennense Lam.</v>
          </cell>
          <cell r="C7762" t="str">
            <v>Poaceae</v>
          </cell>
          <cell r="D7762" t="str">
            <v>Panicum</v>
          </cell>
          <cell r="E7762" t="str">
            <v>cayennense</v>
          </cell>
          <cell r="F7762" t="str">
            <v>Lam.</v>
          </cell>
          <cell r="G7762" t="str">
            <v>-</v>
          </cell>
        </row>
        <row r="7763">
          <cell r="A7763">
            <v>265157102</v>
          </cell>
          <cell r="B7763" t="str">
            <v>Panicum dichotomiflorum Michx.</v>
          </cell>
          <cell r="C7763" t="str">
            <v>Poaceae</v>
          </cell>
          <cell r="D7763" t="str">
            <v>Panicum</v>
          </cell>
          <cell r="E7763" t="str">
            <v>dichotomiflorum</v>
          </cell>
          <cell r="F7763" t="str">
            <v>Michx.</v>
          </cell>
          <cell r="G7763" t="str">
            <v>-</v>
          </cell>
        </row>
        <row r="7764">
          <cell r="A7764">
            <v>265157103</v>
          </cell>
          <cell r="B7764" t="str">
            <v>Panicum grande Hitchc. &amp; Chase</v>
          </cell>
          <cell r="C7764" t="str">
            <v>Poaceae</v>
          </cell>
          <cell r="D7764" t="str">
            <v>Panicum</v>
          </cell>
          <cell r="E7764" t="str">
            <v>grande</v>
          </cell>
          <cell r="F7764" t="str">
            <v>Hitchc. &amp; Chase</v>
          </cell>
          <cell r="G7764" t="str">
            <v>-</v>
          </cell>
        </row>
        <row r="7765">
          <cell r="A7765">
            <v>265157104</v>
          </cell>
          <cell r="B7765" t="str">
            <v>Panicum hirtum Lam.</v>
          </cell>
          <cell r="C7765" t="str">
            <v>Poaceae</v>
          </cell>
          <cell r="D7765" t="str">
            <v>Panicum</v>
          </cell>
          <cell r="E7765" t="str">
            <v>hirtum</v>
          </cell>
          <cell r="F7765" t="str">
            <v>Lam.</v>
          </cell>
          <cell r="G7765" t="str">
            <v>-</v>
          </cell>
        </row>
        <row r="7766">
          <cell r="A7766">
            <v>265157105</v>
          </cell>
          <cell r="B7766" t="str">
            <v>Panicum micranthum Kunth</v>
          </cell>
          <cell r="C7766" t="str">
            <v>Poaceae</v>
          </cell>
          <cell r="D7766" t="str">
            <v>Panicum</v>
          </cell>
          <cell r="E7766" t="str">
            <v>micranthum</v>
          </cell>
          <cell r="F7766" t="str">
            <v>Kunth</v>
          </cell>
          <cell r="G7766" t="str">
            <v>-</v>
          </cell>
        </row>
        <row r="7767">
          <cell r="A7767">
            <v>265157106</v>
          </cell>
          <cell r="B7767" t="str">
            <v>Panicum olyroides Kunth</v>
          </cell>
          <cell r="C7767" t="str">
            <v>Poaceae</v>
          </cell>
          <cell r="D7767" t="str">
            <v>Panicum</v>
          </cell>
          <cell r="E7767" t="str">
            <v>olyroides</v>
          </cell>
          <cell r="F7767" t="str">
            <v>Kunth</v>
          </cell>
          <cell r="G7767" t="str">
            <v>-</v>
          </cell>
        </row>
        <row r="7768">
          <cell r="A7768">
            <v>265157107</v>
          </cell>
          <cell r="B7768" t="str">
            <v>Panicum parvifolium Lam.</v>
          </cell>
          <cell r="C7768" t="str">
            <v>Poaceae</v>
          </cell>
          <cell r="D7768" t="str">
            <v>Panicum</v>
          </cell>
          <cell r="E7768" t="str">
            <v>parvifolium</v>
          </cell>
          <cell r="F7768" t="str">
            <v>Lam.</v>
          </cell>
          <cell r="G7768" t="str">
            <v>-</v>
          </cell>
        </row>
        <row r="7769">
          <cell r="A7769">
            <v>265157108</v>
          </cell>
          <cell r="B7769" t="str">
            <v>Panicum pilosum Sw.</v>
          </cell>
          <cell r="C7769" t="str">
            <v>Poaceae</v>
          </cell>
          <cell r="D7769" t="str">
            <v>Panicum</v>
          </cell>
          <cell r="E7769" t="str">
            <v>pilosum</v>
          </cell>
          <cell r="F7769" t="str">
            <v>Sw.</v>
          </cell>
          <cell r="G7769" t="str">
            <v>Pasto alemán</v>
          </cell>
        </row>
        <row r="7770">
          <cell r="A7770">
            <v>265157109</v>
          </cell>
          <cell r="B7770" t="str">
            <v>Panicum polycomum Trin.</v>
          </cell>
          <cell r="C7770" t="str">
            <v>Poaceae</v>
          </cell>
          <cell r="D7770" t="str">
            <v>Panicum</v>
          </cell>
          <cell r="E7770" t="str">
            <v>polycomum</v>
          </cell>
          <cell r="F7770" t="str">
            <v>Trin.</v>
          </cell>
          <cell r="G7770" t="str">
            <v>-</v>
          </cell>
        </row>
        <row r="7771">
          <cell r="A7771">
            <v>265157110</v>
          </cell>
          <cell r="B7771" t="str">
            <v>Panicum polygonatum Schrad.</v>
          </cell>
          <cell r="C7771" t="str">
            <v>Poaceae</v>
          </cell>
          <cell r="D7771" t="str">
            <v>Panicum</v>
          </cell>
          <cell r="E7771" t="str">
            <v>polygonatum</v>
          </cell>
          <cell r="F7771" t="str">
            <v>Schrad.</v>
          </cell>
          <cell r="G7771" t="str">
            <v>-</v>
          </cell>
        </row>
        <row r="7772">
          <cell r="A7772">
            <v>265157111</v>
          </cell>
          <cell r="B7772" t="str">
            <v>Panicum pulchellum Raddi</v>
          </cell>
          <cell r="C7772" t="str">
            <v>Poaceae</v>
          </cell>
          <cell r="D7772" t="str">
            <v>Panicum</v>
          </cell>
          <cell r="E7772" t="str">
            <v>pulchellum</v>
          </cell>
          <cell r="F7772" t="str">
            <v>Raddi</v>
          </cell>
          <cell r="G7772" t="str">
            <v>-</v>
          </cell>
        </row>
        <row r="7773">
          <cell r="A7773">
            <v>265157112</v>
          </cell>
          <cell r="B7773" t="str">
            <v>Panicum rudgei Roem. &amp; Schult.</v>
          </cell>
          <cell r="C7773" t="str">
            <v>Poaceae</v>
          </cell>
          <cell r="D7773" t="str">
            <v>Panicum</v>
          </cell>
          <cell r="E7773" t="str">
            <v>rudgei</v>
          </cell>
          <cell r="F7773" t="str">
            <v>Roem. &amp; Schult.</v>
          </cell>
          <cell r="G7773" t="str">
            <v>Pasaganado | Pasto sabana</v>
          </cell>
        </row>
        <row r="7774">
          <cell r="A7774">
            <v>265157113</v>
          </cell>
          <cell r="B7774" t="str">
            <v>Panicum stoloniferum Poir.</v>
          </cell>
          <cell r="C7774" t="str">
            <v>Poaceae</v>
          </cell>
          <cell r="D7774" t="str">
            <v>Panicum</v>
          </cell>
          <cell r="E7774" t="str">
            <v>stoloniferum</v>
          </cell>
          <cell r="F7774" t="str">
            <v>Poir.</v>
          </cell>
          <cell r="G7774" t="str">
            <v>-</v>
          </cell>
        </row>
        <row r="7775">
          <cell r="A7775">
            <v>265157114</v>
          </cell>
          <cell r="B7775" t="str">
            <v>Panicum teretifolium Hack.</v>
          </cell>
          <cell r="C7775" t="str">
            <v>Poaceae</v>
          </cell>
          <cell r="D7775" t="str">
            <v>Panicum</v>
          </cell>
          <cell r="E7775" t="str">
            <v>teretifolium</v>
          </cell>
          <cell r="F7775" t="str">
            <v>Hack.</v>
          </cell>
          <cell r="G7775" t="str">
            <v>-</v>
          </cell>
        </row>
        <row r="7776">
          <cell r="A7776">
            <v>265157115</v>
          </cell>
          <cell r="B7776" t="str">
            <v>Panicum trichoides Sw.</v>
          </cell>
          <cell r="C7776" t="str">
            <v>Poaceae</v>
          </cell>
          <cell r="D7776" t="str">
            <v>Panicum</v>
          </cell>
          <cell r="E7776" t="str">
            <v>trichoides</v>
          </cell>
          <cell r="F7776" t="str">
            <v>Sw.</v>
          </cell>
          <cell r="G7776" t="str">
            <v>-</v>
          </cell>
        </row>
        <row r="7777">
          <cell r="A7777">
            <v>265158100</v>
          </cell>
          <cell r="B7777" t="str">
            <v>Pariana sp.</v>
          </cell>
          <cell r="C7777" t="str">
            <v>Poaceae</v>
          </cell>
          <cell r="D7777" t="str">
            <v>Pariana</v>
          </cell>
          <cell r="E7777" t="str">
            <v>sp.</v>
          </cell>
          <cell r="F7777" t="str">
            <v>-</v>
          </cell>
          <cell r="G7777" t="str">
            <v>Jero Cueberu</v>
          </cell>
        </row>
        <row r="7778">
          <cell r="A7778">
            <v>265158101</v>
          </cell>
          <cell r="B7778" t="str">
            <v>Pariana campestris Aubl.</v>
          </cell>
          <cell r="C7778" t="str">
            <v>Poaceae</v>
          </cell>
          <cell r="D7778" t="str">
            <v>Pariana</v>
          </cell>
          <cell r="E7778" t="str">
            <v>campestris</v>
          </cell>
          <cell r="F7778" t="str">
            <v>Aubl.</v>
          </cell>
          <cell r="G7778" t="str">
            <v>Carrizo</v>
          </cell>
        </row>
        <row r="7779">
          <cell r="A7779">
            <v>265158102</v>
          </cell>
          <cell r="B7779" t="str">
            <v>Pariana radiciflora Döll</v>
          </cell>
          <cell r="C7779" t="str">
            <v>Poaceae</v>
          </cell>
          <cell r="D7779" t="str">
            <v>Pariana</v>
          </cell>
          <cell r="E7779" t="str">
            <v>radiciflora</v>
          </cell>
          <cell r="F7779" t="str">
            <v>Döll</v>
          </cell>
          <cell r="G7779" t="str">
            <v>Waira sacha</v>
          </cell>
        </row>
        <row r="7780">
          <cell r="A7780">
            <v>265158103</v>
          </cell>
          <cell r="B7780" t="str">
            <v>Pariana setosa Swallen</v>
          </cell>
          <cell r="C7780" t="str">
            <v>Poaceae</v>
          </cell>
          <cell r="D7780" t="str">
            <v>Pariana</v>
          </cell>
          <cell r="E7780" t="str">
            <v>setosa</v>
          </cell>
          <cell r="F7780" t="str">
            <v>Swallen</v>
          </cell>
          <cell r="G7780" t="str">
            <v>-</v>
          </cell>
        </row>
        <row r="7781">
          <cell r="A7781">
            <v>265158104</v>
          </cell>
          <cell r="B7781" t="str">
            <v>Pariana simulans Tutin</v>
          </cell>
          <cell r="C7781" t="str">
            <v>Poaceae</v>
          </cell>
          <cell r="D7781" t="str">
            <v>Pariana</v>
          </cell>
          <cell r="E7781" t="str">
            <v>simulans</v>
          </cell>
          <cell r="F7781" t="str">
            <v>Tutin</v>
          </cell>
          <cell r="G7781" t="str">
            <v>-</v>
          </cell>
        </row>
        <row r="7782">
          <cell r="A7782">
            <v>265158105</v>
          </cell>
          <cell r="B7782" t="str">
            <v>Pariana stenolemma Tutin</v>
          </cell>
          <cell r="C7782" t="str">
            <v>Poaceae</v>
          </cell>
          <cell r="D7782" t="str">
            <v>Pariana</v>
          </cell>
          <cell r="E7782" t="str">
            <v>stenolemma</v>
          </cell>
          <cell r="F7782" t="str">
            <v>Tutin</v>
          </cell>
          <cell r="G7782" t="str">
            <v>-</v>
          </cell>
        </row>
        <row r="7783">
          <cell r="A7783">
            <v>265159100</v>
          </cell>
          <cell r="B7783" t="str">
            <v>Parodiolyra sp.</v>
          </cell>
          <cell r="C7783" t="str">
            <v>Poaceae</v>
          </cell>
          <cell r="D7783" t="str">
            <v>Parodiolyra</v>
          </cell>
          <cell r="E7783" t="str">
            <v>sp.</v>
          </cell>
          <cell r="F7783" t="str">
            <v>-</v>
          </cell>
          <cell r="G7783" t="str">
            <v>-</v>
          </cell>
        </row>
        <row r="7784">
          <cell r="A7784">
            <v>265159101</v>
          </cell>
          <cell r="B7784" t="str">
            <v>Parodiolyra luetzelburgii (Pilg.) Soderstr. &amp; Zuloaga</v>
          </cell>
          <cell r="C7784" t="str">
            <v>Poaceae</v>
          </cell>
          <cell r="D7784" t="str">
            <v>Parodiolyra</v>
          </cell>
          <cell r="E7784" t="str">
            <v>luetzelburgii</v>
          </cell>
          <cell r="F7784" t="str">
            <v>(Pilg.) Soderstr. &amp; Zuloaga</v>
          </cell>
          <cell r="G7784" t="str">
            <v>-</v>
          </cell>
        </row>
        <row r="7785">
          <cell r="A7785">
            <v>265160100</v>
          </cell>
          <cell r="B7785" t="str">
            <v>Paspalum sp.</v>
          </cell>
          <cell r="C7785" t="str">
            <v>Poaceae</v>
          </cell>
          <cell r="D7785" t="str">
            <v>Paspalum</v>
          </cell>
          <cell r="E7785" t="str">
            <v>sp.</v>
          </cell>
          <cell r="F7785" t="str">
            <v>-</v>
          </cell>
          <cell r="G7785" t="str">
            <v>Grama trencilla | Marciega</v>
          </cell>
        </row>
        <row r="7786">
          <cell r="A7786">
            <v>265160101</v>
          </cell>
          <cell r="B7786" t="str">
            <v>Paspalum carinatum Flüggé</v>
          </cell>
          <cell r="C7786" t="str">
            <v>Poaceae</v>
          </cell>
          <cell r="D7786" t="str">
            <v>Paspalum</v>
          </cell>
          <cell r="E7786" t="str">
            <v>carinatum</v>
          </cell>
          <cell r="F7786" t="str">
            <v>Flüggé</v>
          </cell>
          <cell r="G7786" t="str">
            <v>-</v>
          </cell>
        </row>
        <row r="7787">
          <cell r="A7787">
            <v>265160102</v>
          </cell>
          <cell r="B7787" t="str">
            <v>Paspalum clavuliferum C.Wright</v>
          </cell>
          <cell r="C7787" t="str">
            <v>Poaceae</v>
          </cell>
          <cell r="D7787" t="str">
            <v>Paspalum</v>
          </cell>
          <cell r="E7787" t="str">
            <v>clavuliferum</v>
          </cell>
          <cell r="F7787" t="str">
            <v>C.Wright</v>
          </cell>
          <cell r="G7787" t="str">
            <v>-</v>
          </cell>
        </row>
        <row r="7788">
          <cell r="A7788">
            <v>265160103</v>
          </cell>
          <cell r="B7788" t="str">
            <v>Paspalum conjugatum Bergius</v>
          </cell>
          <cell r="C7788" t="str">
            <v>Poaceae</v>
          </cell>
          <cell r="D7788" t="str">
            <v>Paspalum</v>
          </cell>
          <cell r="E7788" t="str">
            <v>conjugatum</v>
          </cell>
          <cell r="F7788" t="str">
            <v>Bergius</v>
          </cell>
          <cell r="G7788" t="str">
            <v>Pasto horqueta | Horquetilla | Grama</v>
          </cell>
        </row>
        <row r="7789">
          <cell r="A7789">
            <v>265160104</v>
          </cell>
          <cell r="B7789" t="str">
            <v>Paspalum conspersum Schrad.</v>
          </cell>
          <cell r="C7789" t="str">
            <v>Poaceae</v>
          </cell>
          <cell r="D7789" t="str">
            <v>Paspalum</v>
          </cell>
          <cell r="E7789" t="str">
            <v>conspersum</v>
          </cell>
          <cell r="F7789" t="str">
            <v>Schrad.</v>
          </cell>
          <cell r="G7789" t="str">
            <v>Pasto negro</v>
          </cell>
        </row>
        <row r="7790">
          <cell r="A7790">
            <v>265160105</v>
          </cell>
          <cell r="B7790" t="str">
            <v>Paspalum convexum Flüggé</v>
          </cell>
          <cell r="C7790" t="str">
            <v>Poaceae</v>
          </cell>
          <cell r="D7790" t="str">
            <v>Paspalum</v>
          </cell>
          <cell r="E7790" t="str">
            <v>convexum</v>
          </cell>
          <cell r="F7790" t="str">
            <v>Flüggé</v>
          </cell>
          <cell r="G7790" t="str">
            <v>-</v>
          </cell>
        </row>
        <row r="7791">
          <cell r="A7791">
            <v>265160106</v>
          </cell>
          <cell r="B7791" t="str">
            <v>Paspalum decumbens Sw.</v>
          </cell>
          <cell r="C7791" t="str">
            <v>Poaceae</v>
          </cell>
          <cell r="D7791" t="str">
            <v>Paspalum</v>
          </cell>
          <cell r="E7791" t="str">
            <v>decumbens</v>
          </cell>
          <cell r="F7791" t="str">
            <v>Sw.</v>
          </cell>
          <cell r="G7791" t="str">
            <v>-</v>
          </cell>
        </row>
        <row r="7792">
          <cell r="A7792">
            <v>265160107</v>
          </cell>
          <cell r="B7792" t="str">
            <v>Paspalum delicatum Swallen</v>
          </cell>
          <cell r="C7792" t="str">
            <v>Poaceae</v>
          </cell>
          <cell r="D7792" t="str">
            <v>Paspalum</v>
          </cell>
          <cell r="E7792" t="str">
            <v>delicatum</v>
          </cell>
          <cell r="F7792" t="str">
            <v>Swallen</v>
          </cell>
          <cell r="G7792" t="str">
            <v>-</v>
          </cell>
        </row>
        <row r="7793">
          <cell r="A7793">
            <v>265160108</v>
          </cell>
          <cell r="B7793" t="str">
            <v>Paspalum fasciculatum Flüggé</v>
          </cell>
          <cell r="C7793" t="str">
            <v>Poaceae</v>
          </cell>
          <cell r="D7793" t="str">
            <v>Paspalum</v>
          </cell>
          <cell r="E7793" t="str">
            <v>fasciculatum</v>
          </cell>
          <cell r="F7793" t="str">
            <v>Flüggé</v>
          </cell>
          <cell r="G7793" t="str">
            <v>-</v>
          </cell>
        </row>
        <row r="7794">
          <cell r="A7794">
            <v>265160109</v>
          </cell>
          <cell r="B7794" t="str">
            <v>Paspalum foliiforme S.Denham</v>
          </cell>
          <cell r="C7794" t="str">
            <v>Poaceae</v>
          </cell>
          <cell r="D7794" t="str">
            <v>Paspalum</v>
          </cell>
          <cell r="E7794" t="str">
            <v>foliiforme</v>
          </cell>
          <cell r="F7794" t="str">
            <v>S.Denham</v>
          </cell>
          <cell r="G7794" t="str">
            <v>-</v>
          </cell>
        </row>
        <row r="7795">
          <cell r="A7795">
            <v>265160110</v>
          </cell>
          <cell r="B7795" t="str">
            <v>Paspalum geminiflorum Steud.</v>
          </cell>
          <cell r="C7795" t="str">
            <v>Poaceae</v>
          </cell>
          <cell r="D7795" t="str">
            <v>Paspalum</v>
          </cell>
          <cell r="E7795" t="str">
            <v>geminiflorum</v>
          </cell>
          <cell r="F7795" t="str">
            <v>Steud.</v>
          </cell>
          <cell r="G7795" t="str">
            <v>-</v>
          </cell>
        </row>
        <row r="7796">
          <cell r="A7796">
            <v>265160111</v>
          </cell>
          <cell r="B7796" t="str">
            <v>Paspalum intermedium Morong &amp; Britton</v>
          </cell>
          <cell r="C7796" t="str">
            <v>Poaceae</v>
          </cell>
          <cell r="D7796" t="str">
            <v>Paspalum</v>
          </cell>
          <cell r="E7796" t="str">
            <v>intermedium</v>
          </cell>
          <cell r="F7796" t="str">
            <v>Morong &amp; Britton</v>
          </cell>
          <cell r="G7796" t="str">
            <v>-</v>
          </cell>
        </row>
        <row r="7797">
          <cell r="A7797">
            <v>265160112</v>
          </cell>
          <cell r="B7797" t="str">
            <v>Paspalum lanciflorum Trin.</v>
          </cell>
          <cell r="C7797" t="str">
            <v>Poaceae</v>
          </cell>
          <cell r="D7797" t="str">
            <v>Paspalum</v>
          </cell>
          <cell r="E7797" t="str">
            <v>lanciflorum</v>
          </cell>
          <cell r="F7797" t="str">
            <v>Trin.</v>
          </cell>
          <cell r="G7797" t="str">
            <v>-</v>
          </cell>
        </row>
        <row r="7798">
          <cell r="A7798">
            <v>265160113</v>
          </cell>
          <cell r="B7798" t="str">
            <v>Paspalum minus E.Fourn.</v>
          </cell>
          <cell r="C7798" t="str">
            <v>Poaceae</v>
          </cell>
          <cell r="D7798" t="str">
            <v>Paspalum</v>
          </cell>
          <cell r="E7798" t="str">
            <v>minus</v>
          </cell>
          <cell r="F7798" t="str">
            <v>E.Fourn.</v>
          </cell>
          <cell r="G7798" t="str">
            <v>-</v>
          </cell>
        </row>
        <row r="7799">
          <cell r="A7799">
            <v>265160114</v>
          </cell>
          <cell r="B7799" t="str">
            <v>Paspalum morichalense Davidse, Zuloaga &amp; Filg.</v>
          </cell>
          <cell r="C7799" t="str">
            <v>Poaceae</v>
          </cell>
          <cell r="D7799" t="str">
            <v>Paspalum</v>
          </cell>
          <cell r="E7799" t="str">
            <v>morichalense</v>
          </cell>
          <cell r="F7799" t="str">
            <v>Davidse, Zuloaga &amp; Filg.</v>
          </cell>
          <cell r="G7799" t="str">
            <v>-</v>
          </cell>
        </row>
        <row r="7800">
          <cell r="A7800">
            <v>265160115</v>
          </cell>
          <cell r="B7800" t="str">
            <v>Paspalum multicaule Poir.</v>
          </cell>
          <cell r="C7800" t="str">
            <v>Poaceae</v>
          </cell>
          <cell r="D7800" t="str">
            <v>Paspalum</v>
          </cell>
          <cell r="E7800" t="str">
            <v>multicaule</v>
          </cell>
          <cell r="F7800" t="str">
            <v>Poir.</v>
          </cell>
          <cell r="G7800" t="str">
            <v>-</v>
          </cell>
        </row>
        <row r="7801">
          <cell r="A7801">
            <v>265160116</v>
          </cell>
          <cell r="B7801" t="str">
            <v>Paspalum notatum Flüggé</v>
          </cell>
          <cell r="C7801" t="str">
            <v>Poaceae</v>
          </cell>
          <cell r="D7801" t="str">
            <v>Paspalum</v>
          </cell>
          <cell r="E7801" t="str">
            <v>notatum</v>
          </cell>
          <cell r="F7801" t="str">
            <v>Flüggé</v>
          </cell>
          <cell r="G7801" t="str">
            <v>-</v>
          </cell>
        </row>
        <row r="7802">
          <cell r="A7802">
            <v>265160117</v>
          </cell>
          <cell r="B7802" t="str">
            <v>Paspalum orbiculatum Poir.</v>
          </cell>
          <cell r="C7802" t="str">
            <v>Poaceae</v>
          </cell>
          <cell r="D7802" t="str">
            <v>Paspalum</v>
          </cell>
          <cell r="E7802" t="str">
            <v>orbiculatum</v>
          </cell>
          <cell r="F7802" t="str">
            <v>Poir.</v>
          </cell>
          <cell r="G7802" t="str">
            <v>-</v>
          </cell>
        </row>
        <row r="7803">
          <cell r="A7803">
            <v>265160118</v>
          </cell>
          <cell r="B7803" t="str">
            <v>Paspalum pectinatum Trin.</v>
          </cell>
          <cell r="C7803" t="str">
            <v>Poaceae</v>
          </cell>
          <cell r="D7803" t="str">
            <v>Paspalum</v>
          </cell>
          <cell r="E7803" t="str">
            <v>pectinatum</v>
          </cell>
          <cell r="F7803" t="str">
            <v>Trin.</v>
          </cell>
          <cell r="G7803" t="str">
            <v>-</v>
          </cell>
        </row>
        <row r="7804">
          <cell r="A7804">
            <v>265160119</v>
          </cell>
          <cell r="B7804" t="str">
            <v>Paspalum petrosum Swallen</v>
          </cell>
          <cell r="C7804" t="str">
            <v>Poaceae</v>
          </cell>
          <cell r="D7804" t="str">
            <v>Paspalum</v>
          </cell>
          <cell r="E7804" t="str">
            <v>petrosum</v>
          </cell>
          <cell r="F7804" t="str">
            <v>Swallen</v>
          </cell>
          <cell r="G7804" t="str">
            <v>-</v>
          </cell>
        </row>
        <row r="7805">
          <cell r="A7805">
            <v>265160120</v>
          </cell>
          <cell r="B7805" t="str">
            <v>Paspalum plicatulum Michx.</v>
          </cell>
          <cell r="C7805" t="str">
            <v>Poaceae</v>
          </cell>
          <cell r="D7805" t="str">
            <v>Paspalum</v>
          </cell>
          <cell r="E7805" t="str">
            <v>plicatulum</v>
          </cell>
          <cell r="F7805" t="str">
            <v>Michx.</v>
          </cell>
          <cell r="G7805" t="str">
            <v>-</v>
          </cell>
        </row>
        <row r="7806">
          <cell r="A7806">
            <v>265160121</v>
          </cell>
          <cell r="B7806" t="str">
            <v>Paspalum repens P.J.Bergius</v>
          </cell>
          <cell r="C7806" t="str">
            <v>Poaceae</v>
          </cell>
          <cell r="D7806" t="str">
            <v>Paspalum</v>
          </cell>
          <cell r="E7806" t="str">
            <v>repens</v>
          </cell>
          <cell r="F7806" t="str">
            <v>P.J.Bergius</v>
          </cell>
          <cell r="G7806" t="str">
            <v>Gramalote</v>
          </cell>
        </row>
        <row r="7807">
          <cell r="A7807">
            <v>265160122</v>
          </cell>
          <cell r="B7807" t="str">
            <v>Paspalum schultesii Swallen</v>
          </cell>
          <cell r="C7807" t="str">
            <v>Poaceae</v>
          </cell>
          <cell r="D7807" t="str">
            <v>Paspalum</v>
          </cell>
          <cell r="E7807" t="str">
            <v>schultesii</v>
          </cell>
          <cell r="F7807" t="str">
            <v>Swallen</v>
          </cell>
          <cell r="G7807" t="str">
            <v>-</v>
          </cell>
        </row>
        <row r="7808">
          <cell r="A7808">
            <v>265160123</v>
          </cell>
          <cell r="B7808" t="str">
            <v>Paspalum stellatum Flüggé</v>
          </cell>
          <cell r="C7808" t="str">
            <v>Poaceae</v>
          </cell>
          <cell r="D7808" t="str">
            <v>Paspalum</v>
          </cell>
          <cell r="E7808" t="str">
            <v>stellatum</v>
          </cell>
          <cell r="F7808" t="str">
            <v>Flüggé</v>
          </cell>
          <cell r="G7808" t="str">
            <v>-</v>
          </cell>
        </row>
        <row r="7809">
          <cell r="A7809">
            <v>265160124</v>
          </cell>
          <cell r="B7809" t="str">
            <v>Paspalum tillettii Davidse &amp; Zuloaga</v>
          </cell>
          <cell r="C7809" t="str">
            <v>Poaceae</v>
          </cell>
          <cell r="D7809" t="str">
            <v>Paspalum</v>
          </cell>
          <cell r="E7809" t="str">
            <v>tillettii</v>
          </cell>
          <cell r="F7809" t="str">
            <v>Davidse &amp; Zuloaga</v>
          </cell>
          <cell r="G7809" t="str">
            <v>-</v>
          </cell>
        </row>
        <row r="7810">
          <cell r="A7810">
            <v>265160125</v>
          </cell>
          <cell r="B7810" t="str">
            <v>Paspalum virgatum L.</v>
          </cell>
          <cell r="C7810" t="str">
            <v>Poaceae</v>
          </cell>
          <cell r="D7810" t="str">
            <v>Paspalum</v>
          </cell>
          <cell r="E7810" t="str">
            <v>virgatum</v>
          </cell>
          <cell r="F7810" t="str">
            <v>L.</v>
          </cell>
          <cell r="G7810" t="str">
            <v>-</v>
          </cell>
        </row>
        <row r="7811">
          <cell r="A7811">
            <v>265161100</v>
          </cell>
          <cell r="B7811" t="str">
            <v>Pennisetum sp.</v>
          </cell>
          <cell r="C7811" t="str">
            <v>Poaceae</v>
          </cell>
          <cell r="D7811" t="str">
            <v>Pennisetum</v>
          </cell>
          <cell r="E7811" t="str">
            <v>sp.</v>
          </cell>
          <cell r="F7811" t="str">
            <v>-</v>
          </cell>
          <cell r="G7811" t="str">
            <v>-</v>
          </cell>
        </row>
        <row r="7812">
          <cell r="A7812">
            <v>265161101</v>
          </cell>
          <cell r="B7812" t="str">
            <v>Pennisetum purpureum Schumach.</v>
          </cell>
          <cell r="C7812" t="str">
            <v>Poaceae</v>
          </cell>
          <cell r="D7812" t="str">
            <v>Pennisetum</v>
          </cell>
          <cell r="E7812" t="str">
            <v>purpureum</v>
          </cell>
          <cell r="F7812" t="str">
            <v>Schumach.</v>
          </cell>
          <cell r="G7812" t="str">
            <v>-</v>
          </cell>
        </row>
        <row r="7813">
          <cell r="A7813">
            <v>265162100</v>
          </cell>
          <cell r="B7813" t="str">
            <v>Pharus sp.</v>
          </cell>
          <cell r="C7813" t="str">
            <v>Poaceae</v>
          </cell>
          <cell r="D7813" t="str">
            <v>Pharus</v>
          </cell>
          <cell r="E7813" t="str">
            <v>sp.</v>
          </cell>
          <cell r="F7813" t="str">
            <v>-</v>
          </cell>
          <cell r="G7813" t="str">
            <v>-</v>
          </cell>
        </row>
        <row r="7814">
          <cell r="A7814">
            <v>265162101</v>
          </cell>
          <cell r="B7814" t="str">
            <v>Pharus latifolius L.</v>
          </cell>
          <cell r="C7814" t="str">
            <v>Poaceae</v>
          </cell>
          <cell r="D7814" t="str">
            <v>Pharus</v>
          </cell>
          <cell r="E7814" t="str">
            <v>latifolius</v>
          </cell>
          <cell r="F7814" t="str">
            <v>L.</v>
          </cell>
          <cell r="G7814" t="str">
            <v>Cama perro</v>
          </cell>
        </row>
        <row r="7815">
          <cell r="A7815">
            <v>265162102</v>
          </cell>
          <cell r="B7815" t="str">
            <v>Pharus parvifolius Nash</v>
          </cell>
          <cell r="C7815" t="str">
            <v>Poaceae</v>
          </cell>
          <cell r="D7815" t="str">
            <v>Pharus</v>
          </cell>
          <cell r="E7815" t="str">
            <v>parvifolius</v>
          </cell>
          <cell r="F7815" t="str">
            <v>Nash</v>
          </cell>
          <cell r="G7815" t="str">
            <v>-</v>
          </cell>
        </row>
        <row r="7816">
          <cell r="A7816">
            <v>265162103</v>
          </cell>
          <cell r="B7816" t="str">
            <v>Pharus virescens Döll</v>
          </cell>
          <cell r="C7816" t="str">
            <v>Poaceae</v>
          </cell>
          <cell r="D7816" t="str">
            <v>Pharus</v>
          </cell>
          <cell r="E7816" t="str">
            <v>virescens</v>
          </cell>
          <cell r="F7816" t="str">
            <v>Döll</v>
          </cell>
          <cell r="G7816" t="str">
            <v>-</v>
          </cell>
        </row>
        <row r="7817">
          <cell r="A7817">
            <v>265163100</v>
          </cell>
          <cell r="B7817" t="str">
            <v>Piresia sp.</v>
          </cell>
          <cell r="C7817" t="str">
            <v>Poaceae</v>
          </cell>
          <cell r="D7817" t="str">
            <v>Piresia</v>
          </cell>
          <cell r="E7817" t="str">
            <v>sp.</v>
          </cell>
          <cell r="F7817" t="str">
            <v>-</v>
          </cell>
          <cell r="G7817" t="str">
            <v>-</v>
          </cell>
        </row>
        <row r="7818">
          <cell r="A7818">
            <v>265163101</v>
          </cell>
          <cell r="B7818" t="str">
            <v>Piresia goeldii Swallen</v>
          </cell>
          <cell r="C7818" t="str">
            <v>Poaceae</v>
          </cell>
          <cell r="D7818" t="str">
            <v>Piresia</v>
          </cell>
          <cell r="E7818" t="str">
            <v>goeldii</v>
          </cell>
          <cell r="F7818" t="str">
            <v>Swallen</v>
          </cell>
          <cell r="G7818" t="str">
            <v>-</v>
          </cell>
        </row>
        <row r="7819">
          <cell r="A7819">
            <v>265163102</v>
          </cell>
          <cell r="B7819" t="str">
            <v>Piresia sympodica (Döll) Swallen</v>
          </cell>
          <cell r="C7819" t="str">
            <v>Poaceae</v>
          </cell>
          <cell r="D7819" t="str">
            <v>Piresia</v>
          </cell>
          <cell r="E7819" t="str">
            <v>sympodica</v>
          </cell>
          <cell r="F7819" t="str">
            <v>(Döll) Swallen</v>
          </cell>
          <cell r="G7819" t="str">
            <v>-</v>
          </cell>
        </row>
        <row r="7820">
          <cell r="A7820">
            <v>265164100</v>
          </cell>
          <cell r="B7820" t="str">
            <v>Pseudechinolaena polystachya (Kunth) Stapf</v>
          </cell>
          <cell r="C7820" t="str">
            <v>Poaceae</v>
          </cell>
          <cell r="D7820" t="str">
            <v>Pseudechinolaena</v>
          </cell>
          <cell r="E7820" t="str">
            <v>polystachya</v>
          </cell>
          <cell r="F7820" t="str">
            <v>(Kunth) Stapf</v>
          </cell>
          <cell r="G7820" t="str">
            <v>-</v>
          </cell>
        </row>
        <row r="7821">
          <cell r="A7821">
            <v>265165100</v>
          </cell>
          <cell r="B7821" t="str">
            <v>Raddiella sp.</v>
          </cell>
          <cell r="C7821" t="str">
            <v>Poaceae</v>
          </cell>
          <cell r="D7821" t="str">
            <v>Raddiella</v>
          </cell>
          <cell r="E7821" t="str">
            <v>sp.</v>
          </cell>
          <cell r="F7821" t="str">
            <v>-</v>
          </cell>
          <cell r="G7821" t="str">
            <v>-</v>
          </cell>
        </row>
        <row r="7822">
          <cell r="A7822">
            <v>265165101</v>
          </cell>
          <cell r="B7822" t="str">
            <v>Raddiella colombiensis (Davidse &amp; Zuloaga) J.R.Grande</v>
          </cell>
          <cell r="C7822" t="str">
            <v>Poaceae</v>
          </cell>
          <cell r="D7822" t="str">
            <v>Raddiella</v>
          </cell>
          <cell r="E7822" t="str">
            <v>colombiensis</v>
          </cell>
          <cell r="F7822" t="str">
            <v>(Davidse &amp; Zuloaga) J.R.Grande</v>
          </cell>
          <cell r="G7822" t="str">
            <v>-</v>
          </cell>
        </row>
        <row r="7823">
          <cell r="A7823">
            <v>265165102</v>
          </cell>
          <cell r="B7823" t="str">
            <v>Raddiella esenbeckii (Steud.) C.E.Calderón &amp; Soderstr.</v>
          </cell>
          <cell r="C7823" t="str">
            <v>Poaceae</v>
          </cell>
          <cell r="D7823" t="str">
            <v>Raddiella</v>
          </cell>
          <cell r="E7823" t="str">
            <v>esenbeckii</v>
          </cell>
          <cell r="F7823" t="str">
            <v>(Steud.) C.E.Calderón &amp; Soderstr.</v>
          </cell>
          <cell r="G7823" t="str">
            <v>-</v>
          </cell>
        </row>
        <row r="7824">
          <cell r="A7824">
            <v>265166100</v>
          </cell>
          <cell r="B7824" t="str">
            <v>Reimarochloa acuta (Flüggé) Hitchc.</v>
          </cell>
          <cell r="C7824" t="str">
            <v>Poaceae</v>
          </cell>
          <cell r="D7824" t="str">
            <v>Reimarochloa</v>
          </cell>
          <cell r="E7824" t="str">
            <v>acuta</v>
          </cell>
          <cell r="F7824" t="str">
            <v>(Flüggé) Hitchc.</v>
          </cell>
          <cell r="G7824" t="str">
            <v>-</v>
          </cell>
        </row>
        <row r="7825">
          <cell r="A7825">
            <v>265167100</v>
          </cell>
          <cell r="B7825" t="str">
            <v>Rottboellia cochinchinensis (Lour.) Clayton</v>
          </cell>
          <cell r="C7825" t="str">
            <v>Poaceae</v>
          </cell>
          <cell r="D7825" t="str">
            <v>Rottboellia</v>
          </cell>
          <cell r="E7825" t="str">
            <v>cochinchinensis</v>
          </cell>
          <cell r="F7825" t="str">
            <v>(Lour.) Clayton</v>
          </cell>
          <cell r="G7825" t="str">
            <v>-</v>
          </cell>
        </row>
        <row r="7826">
          <cell r="A7826">
            <v>265168100</v>
          </cell>
          <cell r="B7826" t="str">
            <v>Saccharum officinarum L.</v>
          </cell>
          <cell r="C7826" t="str">
            <v>Poaceae</v>
          </cell>
          <cell r="D7826" t="str">
            <v>Saccharum</v>
          </cell>
          <cell r="E7826" t="str">
            <v>officinarum</v>
          </cell>
          <cell r="F7826" t="str">
            <v>L.</v>
          </cell>
          <cell r="G7826" t="str">
            <v>Caña de azúcar</v>
          </cell>
        </row>
        <row r="7827">
          <cell r="A7827">
            <v>265169100</v>
          </cell>
          <cell r="B7827" t="str">
            <v>Sacciolepis sp.</v>
          </cell>
          <cell r="C7827" t="str">
            <v>Poaceae</v>
          </cell>
          <cell r="D7827" t="str">
            <v>Sacciolepis</v>
          </cell>
          <cell r="E7827" t="str">
            <v>sp.</v>
          </cell>
          <cell r="F7827" t="str">
            <v>-</v>
          </cell>
          <cell r="G7827" t="str">
            <v>-</v>
          </cell>
        </row>
        <row r="7828">
          <cell r="A7828">
            <v>265169101</v>
          </cell>
          <cell r="B7828" t="str">
            <v>Sacciolepis myuros (Lam.) Chase</v>
          </cell>
          <cell r="C7828" t="str">
            <v>Poaceae</v>
          </cell>
          <cell r="D7828" t="str">
            <v>Sacciolepis</v>
          </cell>
          <cell r="E7828" t="str">
            <v>myuros</v>
          </cell>
          <cell r="F7828" t="str">
            <v>(Lam.) Chase</v>
          </cell>
          <cell r="G7828" t="str">
            <v>-</v>
          </cell>
        </row>
        <row r="7829">
          <cell r="A7829">
            <v>265169102</v>
          </cell>
          <cell r="B7829" t="str">
            <v>Sacciolepis striata (L.) Nash</v>
          </cell>
          <cell r="C7829" t="str">
            <v>Poaceae</v>
          </cell>
          <cell r="D7829" t="str">
            <v>Sacciolepis</v>
          </cell>
          <cell r="E7829" t="str">
            <v>striata</v>
          </cell>
          <cell r="F7829" t="str">
            <v>(L.) Nash</v>
          </cell>
          <cell r="G7829" t="str">
            <v>-</v>
          </cell>
        </row>
        <row r="7830">
          <cell r="A7830">
            <v>265170100</v>
          </cell>
          <cell r="B7830" t="str">
            <v>Schizachyrium sp.</v>
          </cell>
          <cell r="C7830" t="str">
            <v>Poaceae</v>
          </cell>
          <cell r="D7830" t="str">
            <v>Schizachyrium</v>
          </cell>
          <cell r="E7830" t="str">
            <v>sp.</v>
          </cell>
          <cell r="F7830" t="str">
            <v>-</v>
          </cell>
          <cell r="G7830" t="str">
            <v>-</v>
          </cell>
        </row>
        <row r="7831">
          <cell r="A7831">
            <v>265170101</v>
          </cell>
          <cell r="B7831" t="str">
            <v>Schizachyrium sanguineum (Retz.) Alston</v>
          </cell>
          <cell r="C7831" t="str">
            <v>Poaceae</v>
          </cell>
          <cell r="D7831" t="str">
            <v>Schizachyrium</v>
          </cell>
          <cell r="E7831" t="str">
            <v>sanguineum</v>
          </cell>
          <cell r="F7831" t="str">
            <v>(Retz.) Alston</v>
          </cell>
          <cell r="G7831" t="str">
            <v>-</v>
          </cell>
        </row>
        <row r="7832">
          <cell r="A7832">
            <v>265171100</v>
          </cell>
          <cell r="B7832" t="str">
            <v>Setaria sp.</v>
          </cell>
          <cell r="C7832" t="str">
            <v>Poaceae</v>
          </cell>
          <cell r="D7832" t="str">
            <v>Setaria</v>
          </cell>
          <cell r="E7832" t="str">
            <v>sp.</v>
          </cell>
          <cell r="F7832" t="str">
            <v>-</v>
          </cell>
          <cell r="G7832" t="str">
            <v>-</v>
          </cell>
        </row>
        <row r="7833">
          <cell r="A7833">
            <v>265171101</v>
          </cell>
          <cell r="B7833" t="str">
            <v>Setaria parviflora (Poir.) Kerguélen</v>
          </cell>
          <cell r="C7833" t="str">
            <v>Poaceae</v>
          </cell>
          <cell r="D7833" t="str">
            <v>Setaria</v>
          </cell>
          <cell r="E7833" t="str">
            <v>parviflora</v>
          </cell>
          <cell r="F7833" t="str">
            <v>(Poir.) Kerguélen</v>
          </cell>
          <cell r="G7833" t="str">
            <v>Gusanito</v>
          </cell>
        </row>
        <row r="7834">
          <cell r="A7834">
            <v>265171102</v>
          </cell>
          <cell r="B7834" t="str">
            <v>Setaria vulpiseta (Lam.) Roem. &amp; Schult.</v>
          </cell>
          <cell r="C7834" t="str">
            <v>Poaceae</v>
          </cell>
          <cell r="D7834" t="str">
            <v>Setaria</v>
          </cell>
          <cell r="E7834" t="str">
            <v>vulpiseta</v>
          </cell>
          <cell r="F7834" t="str">
            <v>(Lam.) Roem. &amp; Schult.</v>
          </cell>
          <cell r="G7834" t="str">
            <v>-</v>
          </cell>
        </row>
        <row r="7835">
          <cell r="A7835">
            <v>265172100</v>
          </cell>
          <cell r="B7835" t="str">
            <v>Sorghastrum setosum (Griseb.) Hitchc.</v>
          </cell>
          <cell r="C7835" t="str">
            <v>Poaceae</v>
          </cell>
          <cell r="D7835" t="str">
            <v>Sorghastrum</v>
          </cell>
          <cell r="E7835" t="str">
            <v>setosum</v>
          </cell>
          <cell r="F7835" t="str">
            <v>(Griseb.) Hitchc.</v>
          </cell>
          <cell r="G7835" t="str">
            <v>-</v>
          </cell>
        </row>
        <row r="7836">
          <cell r="A7836">
            <v>265173100</v>
          </cell>
          <cell r="B7836" t="str">
            <v>Sorghum sp.</v>
          </cell>
          <cell r="C7836" t="str">
            <v>Poaceae</v>
          </cell>
          <cell r="D7836" t="str">
            <v>Sorghum</v>
          </cell>
          <cell r="E7836" t="str">
            <v>sp.</v>
          </cell>
          <cell r="F7836" t="str">
            <v>-</v>
          </cell>
          <cell r="G7836" t="str">
            <v>Sorgo | Millo</v>
          </cell>
        </row>
        <row r="7837">
          <cell r="A7837">
            <v>265174100</v>
          </cell>
          <cell r="B7837" t="str">
            <v>Sporobolus sp.</v>
          </cell>
          <cell r="C7837" t="str">
            <v>Poaceae</v>
          </cell>
          <cell r="D7837" t="str">
            <v>Sporobolus</v>
          </cell>
          <cell r="E7837" t="str">
            <v>sp.</v>
          </cell>
          <cell r="F7837" t="str">
            <v>-</v>
          </cell>
          <cell r="G7837" t="str">
            <v>-</v>
          </cell>
        </row>
        <row r="7838">
          <cell r="A7838">
            <v>265174101</v>
          </cell>
          <cell r="B7838" t="str">
            <v>Sporobolus cubensis Hitchc.</v>
          </cell>
          <cell r="C7838" t="str">
            <v>Poaceae</v>
          </cell>
          <cell r="D7838" t="str">
            <v>Sporobolus</v>
          </cell>
          <cell r="E7838" t="str">
            <v>cubensis</v>
          </cell>
          <cell r="F7838" t="str">
            <v>Hitchc.</v>
          </cell>
          <cell r="G7838" t="str">
            <v>-</v>
          </cell>
        </row>
        <row r="7839">
          <cell r="A7839">
            <v>265174102</v>
          </cell>
          <cell r="B7839" t="str">
            <v>Sporobolus jacquemontii Kunth</v>
          </cell>
          <cell r="C7839" t="str">
            <v>Poaceae</v>
          </cell>
          <cell r="D7839" t="str">
            <v>Sporobolus</v>
          </cell>
          <cell r="E7839" t="str">
            <v>jacquemontii</v>
          </cell>
          <cell r="F7839" t="str">
            <v>Kunth</v>
          </cell>
          <cell r="G7839" t="str">
            <v>-</v>
          </cell>
        </row>
        <row r="7840">
          <cell r="A7840">
            <v>265174103</v>
          </cell>
          <cell r="B7840" t="str">
            <v>Sporobolus tenuissimus (Schrank) Kuntze</v>
          </cell>
          <cell r="C7840" t="str">
            <v>Poaceae</v>
          </cell>
          <cell r="D7840" t="str">
            <v>Sporobolus</v>
          </cell>
          <cell r="E7840" t="str">
            <v>tenuissimus</v>
          </cell>
          <cell r="F7840" t="str">
            <v>(Schrank) Kuntze</v>
          </cell>
          <cell r="G7840" t="str">
            <v>-</v>
          </cell>
        </row>
        <row r="7841">
          <cell r="A7841">
            <v>265175100</v>
          </cell>
          <cell r="B7841" t="str">
            <v>Steinchisma laxum (Sw.) Zuloaga</v>
          </cell>
          <cell r="C7841" t="str">
            <v>Poaceae</v>
          </cell>
          <cell r="D7841" t="str">
            <v>Steinchisma</v>
          </cell>
          <cell r="E7841" t="str">
            <v>laxum</v>
          </cell>
          <cell r="F7841" t="str">
            <v>(Sw.) Zuloaga</v>
          </cell>
          <cell r="G7841" t="str">
            <v>Grama amarga</v>
          </cell>
        </row>
        <row r="7842">
          <cell r="A7842">
            <v>265176100</v>
          </cell>
          <cell r="B7842" t="str">
            <v>Stephostachys mertensii (Roth) Zuloaga &amp; Morrone</v>
          </cell>
          <cell r="C7842" t="str">
            <v>Poaceae</v>
          </cell>
          <cell r="D7842" t="str">
            <v>Stephostachys</v>
          </cell>
          <cell r="E7842" t="str">
            <v>mertensii</v>
          </cell>
          <cell r="F7842" t="str">
            <v>(Roth) Zuloaga &amp; Morrone</v>
          </cell>
          <cell r="G7842" t="str">
            <v>-</v>
          </cell>
        </row>
        <row r="7843">
          <cell r="A7843">
            <v>265177100</v>
          </cell>
          <cell r="B7843" t="str">
            <v>Streptogyna americana C.E.Hubb.</v>
          </cell>
          <cell r="C7843" t="str">
            <v>Poaceae</v>
          </cell>
          <cell r="D7843" t="str">
            <v>Streptogyna</v>
          </cell>
          <cell r="E7843" t="str">
            <v>americana</v>
          </cell>
          <cell r="F7843" t="str">
            <v>C.E.Hubb.</v>
          </cell>
          <cell r="G7843" t="str">
            <v>-</v>
          </cell>
        </row>
        <row r="7844">
          <cell r="A7844">
            <v>265178100</v>
          </cell>
          <cell r="B7844" t="str">
            <v>Taquara micrantha (Kunth) I.L.C.Oliveira &amp; R.P.Oliveira</v>
          </cell>
          <cell r="C7844" t="str">
            <v>Poaceae</v>
          </cell>
          <cell r="D7844" t="str">
            <v>Taquara</v>
          </cell>
          <cell r="E7844" t="str">
            <v>micrantha</v>
          </cell>
          <cell r="F7844" t="str">
            <v>(Kunth) I.L.C.Oliveira &amp; R.P.Oliveira</v>
          </cell>
          <cell r="G7844" t="str">
            <v>Carrizo | Chusque</v>
          </cell>
        </row>
        <row r="7845">
          <cell r="A7845">
            <v>265179100</v>
          </cell>
          <cell r="B7845" t="str">
            <v>Thrasya sp.</v>
          </cell>
          <cell r="C7845" t="str">
            <v>Poaceae</v>
          </cell>
          <cell r="D7845" t="str">
            <v>Thrasya</v>
          </cell>
          <cell r="E7845" t="str">
            <v>sp.</v>
          </cell>
          <cell r="F7845" t="str">
            <v>-</v>
          </cell>
          <cell r="G7845" t="str">
            <v>-</v>
          </cell>
        </row>
        <row r="7846">
          <cell r="A7846">
            <v>265179101</v>
          </cell>
          <cell r="B7846" t="str">
            <v>Thrasya petrosa (Trin.) Chase</v>
          </cell>
          <cell r="C7846" t="str">
            <v>Poaceae</v>
          </cell>
          <cell r="D7846" t="str">
            <v>Thrasya</v>
          </cell>
          <cell r="E7846" t="str">
            <v>petrosa</v>
          </cell>
          <cell r="F7846" t="str">
            <v>(Trin.) Chase</v>
          </cell>
          <cell r="G7846" t="str">
            <v>-</v>
          </cell>
        </row>
        <row r="7847">
          <cell r="A7847">
            <v>265179102</v>
          </cell>
          <cell r="B7847" t="str">
            <v>Thrasya trinitensis Mez</v>
          </cell>
          <cell r="C7847" t="str">
            <v>Poaceae</v>
          </cell>
          <cell r="D7847" t="str">
            <v>Thrasya</v>
          </cell>
          <cell r="E7847" t="str">
            <v>trinitensis</v>
          </cell>
          <cell r="F7847" t="str">
            <v>Mez</v>
          </cell>
          <cell r="G7847" t="str">
            <v>-</v>
          </cell>
        </row>
        <row r="7848">
          <cell r="A7848">
            <v>265180100</v>
          </cell>
          <cell r="B7848" t="str">
            <v>Trachypogon sp.</v>
          </cell>
          <cell r="C7848" t="str">
            <v>Poaceae</v>
          </cell>
          <cell r="D7848" t="str">
            <v>Trachypogon</v>
          </cell>
          <cell r="E7848" t="str">
            <v>sp.</v>
          </cell>
          <cell r="F7848" t="str">
            <v>-</v>
          </cell>
          <cell r="G7848" t="str">
            <v>-</v>
          </cell>
        </row>
        <row r="7849">
          <cell r="A7849">
            <v>265180101</v>
          </cell>
          <cell r="B7849" t="str">
            <v>Trachypogon spicatus (L.f.) Kuntze</v>
          </cell>
          <cell r="C7849" t="str">
            <v>Poaceae</v>
          </cell>
          <cell r="D7849" t="str">
            <v>Trachypogon</v>
          </cell>
          <cell r="E7849" t="str">
            <v>spicatus</v>
          </cell>
          <cell r="F7849" t="str">
            <v>(L.f.) Kuntze</v>
          </cell>
          <cell r="G7849" t="str">
            <v>-</v>
          </cell>
        </row>
        <row r="7850">
          <cell r="A7850">
            <v>265180102</v>
          </cell>
          <cell r="B7850" t="str">
            <v>Trachypogon vestitus Andersson</v>
          </cell>
          <cell r="C7850" t="str">
            <v>Poaceae</v>
          </cell>
          <cell r="D7850" t="str">
            <v>Trachypogon</v>
          </cell>
          <cell r="E7850" t="str">
            <v>vestitus</v>
          </cell>
          <cell r="F7850" t="str">
            <v>Andersson</v>
          </cell>
          <cell r="G7850" t="str">
            <v>-</v>
          </cell>
        </row>
        <row r="7851">
          <cell r="A7851">
            <v>265181100</v>
          </cell>
          <cell r="B7851" t="str">
            <v>Trichanthecium sp.</v>
          </cell>
          <cell r="C7851" t="str">
            <v>Poaceae</v>
          </cell>
          <cell r="D7851" t="str">
            <v>Trichanthecium</v>
          </cell>
          <cell r="E7851" t="str">
            <v>sp.</v>
          </cell>
          <cell r="F7851" t="str">
            <v>-</v>
          </cell>
          <cell r="G7851" t="str">
            <v>-</v>
          </cell>
        </row>
        <row r="7852">
          <cell r="A7852">
            <v>265181101</v>
          </cell>
          <cell r="B7852" t="str">
            <v>Trichanthecium cyanescens (Nees ex Trin.) Zuloaga &amp; Morrone</v>
          </cell>
          <cell r="C7852" t="str">
            <v>Poaceae</v>
          </cell>
          <cell r="D7852" t="str">
            <v>Trichanthecium</v>
          </cell>
          <cell r="E7852" t="str">
            <v>cyanescens</v>
          </cell>
          <cell r="F7852" t="str">
            <v>(Nees ex Trin.) Zuloaga &amp; Morrone</v>
          </cell>
          <cell r="G7852" t="str">
            <v>-</v>
          </cell>
        </row>
        <row r="7853">
          <cell r="A7853">
            <v>265181102</v>
          </cell>
          <cell r="B7853" t="str">
            <v>Trichanthecium granuliferum (Kunth) Zuloaga &amp; Morrone</v>
          </cell>
          <cell r="C7853" t="str">
            <v>Poaceae</v>
          </cell>
          <cell r="D7853" t="str">
            <v>Trichanthecium</v>
          </cell>
          <cell r="E7853" t="str">
            <v>granuliferum</v>
          </cell>
          <cell r="F7853" t="str">
            <v>(Kunth) Zuloaga &amp; Morrone</v>
          </cell>
          <cell r="G7853" t="str">
            <v>-</v>
          </cell>
        </row>
        <row r="7854">
          <cell r="A7854">
            <v>265181103</v>
          </cell>
          <cell r="B7854" t="str">
            <v>Trichanthecium micranthum (Kunth) Zuloaga &amp; Morrone</v>
          </cell>
          <cell r="C7854" t="str">
            <v>Poaceae</v>
          </cell>
          <cell r="D7854" t="str">
            <v>Trichanthecium</v>
          </cell>
          <cell r="E7854" t="str">
            <v>micranthum</v>
          </cell>
          <cell r="F7854" t="str">
            <v>(Kunth) Zuloaga &amp; Morrone</v>
          </cell>
          <cell r="G7854" t="str">
            <v>-</v>
          </cell>
        </row>
        <row r="7855">
          <cell r="A7855">
            <v>265181104</v>
          </cell>
          <cell r="B7855" t="str">
            <v>Trichanthecium orinocanum (Luces) Zuloaga &amp; Morrone</v>
          </cell>
          <cell r="C7855" t="str">
            <v>Poaceae</v>
          </cell>
          <cell r="D7855" t="str">
            <v>Trichanthecium</v>
          </cell>
          <cell r="E7855" t="str">
            <v>orinocanum</v>
          </cell>
          <cell r="F7855" t="str">
            <v>(Luces) Zuloaga &amp; Morrone</v>
          </cell>
          <cell r="G7855" t="str">
            <v>-</v>
          </cell>
        </row>
        <row r="7856">
          <cell r="A7856">
            <v>265181105</v>
          </cell>
          <cell r="B7856" t="str">
            <v>Trichanthecium parvifolium (Lam.) Zuloaga &amp; Morrone</v>
          </cell>
          <cell r="C7856" t="str">
            <v>Poaceae</v>
          </cell>
          <cell r="D7856" t="str">
            <v>Trichanthecium</v>
          </cell>
          <cell r="E7856" t="str">
            <v>parvifolium</v>
          </cell>
          <cell r="F7856" t="str">
            <v>(Lam.) Zuloaga &amp; Morrone</v>
          </cell>
          <cell r="G7856" t="str">
            <v>-</v>
          </cell>
        </row>
        <row r="7857">
          <cell r="A7857">
            <v>265181106</v>
          </cell>
          <cell r="B7857" t="str">
            <v>Trichanthecium polycomum (Trin.) Zuloaga &amp; Morrone</v>
          </cell>
          <cell r="C7857" t="str">
            <v>Poaceae</v>
          </cell>
          <cell r="D7857" t="str">
            <v>Trichanthecium</v>
          </cell>
          <cell r="E7857" t="str">
            <v>polycomum</v>
          </cell>
          <cell r="F7857" t="str">
            <v>(Trin.) Zuloaga &amp; Morrone</v>
          </cell>
          <cell r="G7857" t="str">
            <v>-</v>
          </cell>
        </row>
        <row r="7858">
          <cell r="A7858">
            <v>265181107</v>
          </cell>
          <cell r="B7858" t="str">
            <v>Trichanthecium pyrularium (Hitchc. &amp; Chase) Zuloaga &amp; Morrone</v>
          </cell>
          <cell r="C7858" t="str">
            <v>Poaceae</v>
          </cell>
          <cell r="D7858" t="str">
            <v>Trichanthecium</v>
          </cell>
          <cell r="E7858" t="str">
            <v>pyrularium</v>
          </cell>
          <cell r="F7858" t="str">
            <v>(Hitchc. &amp; Chase) Zuloaga &amp; Morrone</v>
          </cell>
          <cell r="G7858" t="str">
            <v>-</v>
          </cell>
        </row>
        <row r="7859">
          <cell r="A7859">
            <v>265182100</v>
          </cell>
          <cell r="B7859" t="str">
            <v>Tripsacum australe H.C.Cutler &amp; E.S.Anderson</v>
          </cell>
          <cell r="C7859" t="str">
            <v>Poaceae</v>
          </cell>
          <cell r="D7859" t="str">
            <v>Tripsacum</v>
          </cell>
          <cell r="E7859" t="str">
            <v>australe</v>
          </cell>
          <cell r="F7859" t="str">
            <v>H.C.Cutler &amp; E.S.Anderson</v>
          </cell>
          <cell r="G7859" t="str">
            <v>Arroz silvestre</v>
          </cell>
        </row>
        <row r="7860">
          <cell r="A7860">
            <v>265183100</v>
          </cell>
          <cell r="B7860" t="str">
            <v>Urochloa sp.</v>
          </cell>
          <cell r="C7860" t="str">
            <v>Poaceae</v>
          </cell>
          <cell r="D7860" t="str">
            <v>Urochloa</v>
          </cell>
          <cell r="E7860" t="str">
            <v>sp.</v>
          </cell>
          <cell r="F7860" t="str">
            <v>-</v>
          </cell>
          <cell r="G7860" t="str">
            <v>Pasto para</v>
          </cell>
        </row>
        <row r="7861">
          <cell r="A7861">
            <v>265183101</v>
          </cell>
          <cell r="B7861" t="str">
            <v>Urochloa arrecta (T.Durand &amp; Schinz) Morrone &amp; Zuloaga</v>
          </cell>
          <cell r="C7861" t="str">
            <v>Poaceae</v>
          </cell>
          <cell r="D7861" t="str">
            <v>Urochloa</v>
          </cell>
          <cell r="E7861" t="str">
            <v>arrecta</v>
          </cell>
          <cell r="F7861" t="str">
            <v>(T.Durand &amp; Schinz) Morrone &amp; Zuloaga</v>
          </cell>
          <cell r="G7861" t="str">
            <v>-</v>
          </cell>
        </row>
        <row r="7862">
          <cell r="A7862">
            <v>265183102</v>
          </cell>
          <cell r="B7862" t="str">
            <v>Urochloa brizantha (A.Rich.) R.D.Webster</v>
          </cell>
          <cell r="C7862" t="str">
            <v>Poaceae</v>
          </cell>
          <cell r="D7862" t="str">
            <v>Urochloa</v>
          </cell>
          <cell r="E7862" t="str">
            <v>brizantha</v>
          </cell>
          <cell r="F7862" t="str">
            <v>(A.Rich.) R.D.Webster</v>
          </cell>
          <cell r="G7862" t="str">
            <v>Brachiaria amargo</v>
          </cell>
        </row>
        <row r="7863">
          <cell r="A7863">
            <v>265183103</v>
          </cell>
          <cell r="B7863" t="str">
            <v>Urochloa decumbens (Stapf) R.D.Webster</v>
          </cell>
          <cell r="C7863" t="str">
            <v>Poaceae</v>
          </cell>
          <cell r="D7863" t="str">
            <v>Urochloa</v>
          </cell>
          <cell r="E7863" t="str">
            <v>decumbens</v>
          </cell>
          <cell r="F7863" t="str">
            <v>(Stapf) R.D.Webster</v>
          </cell>
          <cell r="G7863" t="str">
            <v>Brachiaria</v>
          </cell>
        </row>
        <row r="7864">
          <cell r="A7864">
            <v>265183104</v>
          </cell>
          <cell r="B7864" t="str">
            <v>Urochloa plantaginea (Link) R.D.Webster</v>
          </cell>
          <cell r="C7864" t="str">
            <v>Poaceae</v>
          </cell>
          <cell r="D7864" t="str">
            <v>Urochloa</v>
          </cell>
          <cell r="E7864" t="str">
            <v>plantaginea</v>
          </cell>
          <cell r="F7864" t="str">
            <v>(Link) R.D.Webster</v>
          </cell>
          <cell r="G7864" t="str">
            <v>Brachiaria dulce</v>
          </cell>
        </row>
        <row r="7865">
          <cell r="A7865">
            <v>265184100</v>
          </cell>
          <cell r="B7865" t="str">
            <v>Zea mays L.</v>
          </cell>
          <cell r="C7865" t="str">
            <v>Poaceae</v>
          </cell>
          <cell r="D7865" t="str">
            <v>Zea</v>
          </cell>
          <cell r="E7865" t="str">
            <v>mays</v>
          </cell>
          <cell r="F7865" t="str">
            <v>L.</v>
          </cell>
          <cell r="G7865" t="str">
            <v>Maíz</v>
          </cell>
        </row>
        <row r="7866">
          <cell r="A7866">
            <v>266100100</v>
          </cell>
          <cell r="B7866" t="str">
            <v>Podocarpus sp.</v>
          </cell>
          <cell r="C7866" t="str">
            <v>Podocarpaceae</v>
          </cell>
          <cell r="D7866" t="str">
            <v>Podocarpus</v>
          </cell>
          <cell r="E7866" t="str">
            <v>sp.</v>
          </cell>
          <cell r="F7866" t="str">
            <v>-</v>
          </cell>
          <cell r="G7866" t="str">
            <v>Pino colombiano | Romerillo</v>
          </cell>
        </row>
        <row r="7867">
          <cell r="A7867">
            <v>266100101</v>
          </cell>
          <cell r="B7867" t="str">
            <v>Podocarpus guatemalensis Standl.</v>
          </cell>
          <cell r="C7867" t="str">
            <v>Podocarpaceae</v>
          </cell>
          <cell r="D7867" t="str">
            <v>Podocarpus</v>
          </cell>
          <cell r="E7867" t="str">
            <v>guatemalensis</v>
          </cell>
          <cell r="F7867" t="str">
            <v>Standl.</v>
          </cell>
          <cell r="G7867" t="str">
            <v>Pino | Pino chaquiro</v>
          </cell>
        </row>
        <row r="7868">
          <cell r="A7868">
            <v>266100102</v>
          </cell>
          <cell r="B7868" t="str">
            <v>Podocarpus magnifolius J.Bucholz &amp; N.E.Gray</v>
          </cell>
          <cell r="C7868" t="str">
            <v>Podocarpaceae</v>
          </cell>
          <cell r="D7868" t="str">
            <v>Podocarpus</v>
          </cell>
          <cell r="E7868" t="str">
            <v>magnifolius</v>
          </cell>
          <cell r="F7868" t="str">
            <v>J.Bucholz &amp; N.E.Gray</v>
          </cell>
          <cell r="G7868" t="str">
            <v>-</v>
          </cell>
        </row>
        <row r="7869">
          <cell r="A7869">
            <v>266100103</v>
          </cell>
          <cell r="B7869" t="str">
            <v>Podocarpus oleifolius Lamb.</v>
          </cell>
          <cell r="C7869" t="str">
            <v>Podocarpaceae</v>
          </cell>
          <cell r="D7869" t="str">
            <v>Podocarpus</v>
          </cell>
          <cell r="E7869" t="str">
            <v>oleifolius</v>
          </cell>
          <cell r="F7869" t="str">
            <v>Lamb.</v>
          </cell>
          <cell r="G7869" t="str">
            <v>Pino colombiano | Chaquiro</v>
          </cell>
        </row>
        <row r="7870">
          <cell r="A7870">
            <v>266101100</v>
          </cell>
          <cell r="B7870" t="str">
            <v>Prumnopitys  harmsiana  (Pilg.) de Laub.</v>
          </cell>
          <cell r="C7870" t="str">
            <v>Podocarpaceae</v>
          </cell>
          <cell r="D7870" t="str">
            <v xml:space="preserve">Prumnopitys </v>
          </cell>
          <cell r="E7870" t="str">
            <v>harmsiana</v>
          </cell>
          <cell r="F7870" t="str">
            <v xml:space="preserve"> (Pilg.) de Laub.</v>
          </cell>
          <cell r="G7870" t="str">
            <v>Pino Chaquiro</v>
          </cell>
        </row>
        <row r="7871">
          <cell r="A7871">
            <v>267100100</v>
          </cell>
          <cell r="B7871" t="str">
            <v>Apinagia sp.</v>
          </cell>
          <cell r="C7871" t="str">
            <v>Podostemaceae</v>
          </cell>
          <cell r="D7871" t="str">
            <v>Apinagia</v>
          </cell>
          <cell r="E7871" t="str">
            <v>sp.</v>
          </cell>
          <cell r="F7871" t="str">
            <v>-</v>
          </cell>
          <cell r="G7871" t="str">
            <v>-</v>
          </cell>
        </row>
        <row r="7872">
          <cell r="A7872">
            <v>267100101</v>
          </cell>
          <cell r="B7872" t="str">
            <v>Apinagia exilis (Tul.) P.Royen</v>
          </cell>
          <cell r="C7872" t="str">
            <v>Podostemaceae</v>
          </cell>
          <cell r="D7872" t="str">
            <v>Apinagia</v>
          </cell>
          <cell r="E7872" t="str">
            <v>exilis</v>
          </cell>
          <cell r="F7872" t="str">
            <v>(Tul.) P.Royen</v>
          </cell>
          <cell r="G7872" t="str">
            <v>-</v>
          </cell>
        </row>
        <row r="7873">
          <cell r="A7873">
            <v>267100102</v>
          </cell>
          <cell r="B7873" t="str">
            <v>Apinagia multibranchiata (Matthiesen) P.Royen</v>
          </cell>
          <cell r="C7873" t="str">
            <v>Podostemaceae</v>
          </cell>
          <cell r="D7873" t="str">
            <v>Apinagia</v>
          </cell>
          <cell r="E7873" t="str">
            <v>multibranchiata</v>
          </cell>
          <cell r="F7873" t="str">
            <v>(Matthiesen) P.Royen</v>
          </cell>
          <cell r="G7873" t="str">
            <v>-</v>
          </cell>
        </row>
        <row r="7874">
          <cell r="A7874">
            <v>267100103</v>
          </cell>
          <cell r="B7874" t="str">
            <v>Apinagia staheliana (Went) P.Royen</v>
          </cell>
          <cell r="C7874" t="str">
            <v>Podostemaceae</v>
          </cell>
          <cell r="D7874" t="str">
            <v>Apinagia</v>
          </cell>
          <cell r="E7874" t="str">
            <v>staheliana</v>
          </cell>
          <cell r="F7874" t="str">
            <v>(Went) P.Royen</v>
          </cell>
          <cell r="G7874" t="str">
            <v>-</v>
          </cell>
        </row>
        <row r="7875">
          <cell r="A7875">
            <v>267101100</v>
          </cell>
          <cell r="B7875" t="str">
            <v>Marathrum sp.</v>
          </cell>
          <cell r="C7875" t="str">
            <v>Podostemaceae</v>
          </cell>
          <cell r="D7875" t="str">
            <v>Marathrum</v>
          </cell>
          <cell r="E7875" t="str">
            <v>sp.</v>
          </cell>
          <cell r="F7875" t="str">
            <v>-</v>
          </cell>
          <cell r="G7875" t="str">
            <v>-</v>
          </cell>
        </row>
        <row r="7876">
          <cell r="A7876">
            <v>267101101</v>
          </cell>
          <cell r="B7876" t="str">
            <v>Marathrum squamosum Wedd.</v>
          </cell>
          <cell r="C7876" t="str">
            <v>Podostemaceae</v>
          </cell>
          <cell r="D7876" t="str">
            <v>Marathrum</v>
          </cell>
          <cell r="E7876" t="str">
            <v>squamosum</v>
          </cell>
          <cell r="F7876" t="str">
            <v>Wedd.</v>
          </cell>
          <cell r="G7876" t="str">
            <v>-</v>
          </cell>
        </row>
        <row r="7877">
          <cell r="A7877">
            <v>267102100</v>
          </cell>
          <cell r="B7877" t="str">
            <v>Rhyncholacis sp.</v>
          </cell>
          <cell r="C7877" t="str">
            <v>Podostemaceae</v>
          </cell>
          <cell r="D7877" t="str">
            <v>Rhyncholacis</v>
          </cell>
          <cell r="E7877" t="str">
            <v>sp.</v>
          </cell>
          <cell r="F7877" t="str">
            <v>-</v>
          </cell>
          <cell r="G7877" t="str">
            <v>-</v>
          </cell>
        </row>
        <row r="7878">
          <cell r="A7878">
            <v>267102101</v>
          </cell>
          <cell r="B7878" t="str">
            <v>Rhyncholacis brassicifolia Royen</v>
          </cell>
          <cell r="C7878" t="str">
            <v>Podostemaceae</v>
          </cell>
          <cell r="D7878" t="str">
            <v>Rhyncholacis</v>
          </cell>
          <cell r="E7878" t="str">
            <v>brassicifolia</v>
          </cell>
          <cell r="F7878" t="str">
            <v>Royen</v>
          </cell>
          <cell r="G7878" t="str">
            <v>-</v>
          </cell>
        </row>
        <row r="7879">
          <cell r="A7879">
            <v>267102102</v>
          </cell>
          <cell r="B7879" t="str">
            <v>Rhyncholacis clavigera (P.Royen) B.R.Ruhfel &amp; C.T.Philbrick</v>
          </cell>
          <cell r="C7879" t="str">
            <v>Podostemaceae</v>
          </cell>
          <cell r="D7879" t="str">
            <v>Rhyncholacis</v>
          </cell>
          <cell r="E7879" t="str">
            <v>clavigera</v>
          </cell>
          <cell r="F7879" t="str">
            <v>(P.Royen) B.R.Ruhfel &amp; C.T.Philbrick</v>
          </cell>
          <cell r="G7879" t="str">
            <v>Macarenia</v>
          </cell>
        </row>
        <row r="7880">
          <cell r="A7880">
            <v>267102103</v>
          </cell>
          <cell r="B7880" t="str">
            <v>Rhyncholacis crassipes Spruce</v>
          </cell>
          <cell r="C7880" t="str">
            <v>Podostemaceae</v>
          </cell>
          <cell r="D7880" t="str">
            <v>Rhyncholacis</v>
          </cell>
          <cell r="E7880" t="str">
            <v>crassipes</v>
          </cell>
          <cell r="F7880" t="str">
            <v>Spruce</v>
          </cell>
          <cell r="G7880" t="str">
            <v>-</v>
          </cell>
        </row>
        <row r="7881">
          <cell r="A7881">
            <v>267102104</v>
          </cell>
          <cell r="B7881" t="str">
            <v>Rhyncholacis nobilis Royen</v>
          </cell>
          <cell r="C7881" t="str">
            <v>Podostemaceae</v>
          </cell>
          <cell r="D7881" t="str">
            <v>Rhyncholacis</v>
          </cell>
          <cell r="E7881" t="str">
            <v>nobilis</v>
          </cell>
          <cell r="F7881" t="str">
            <v>Royen</v>
          </cell>
          <cell r="G7881" t="str">
            <v>-</v>
          </cell>
        </row>
        <row r="7882">
          <cell r="A7882">
            <v>267103100</v>
          </cell>
          <cell r="B7882" t="str">
            <v>Weddellina squamulosa Tul.</v>
          </cell>
          <cell r="C7882" t="str">
            <v>Podostemaceae</v>
          </cell>
          <cell r="D7882" t="str">
            <v>Weddellina</v>
          </cell>
          <cell r="E7882" t="str">
            <v>squamulosa</v>
          </cell>
          <cell r="F7882" t="str">
            <v>Tul.</v>
          </cell>
          <cell r="G7882" t="str">
            <v>-</v>
          </cell>
        </row>
        <row r="7883">
          <cell r="A7883">
            <v>268100100</v>
          </cell>
          <cell r="B7883" t="str">
            <v>Cobaea scandens Cav.</v>
          </cell>
          <cell r="C7883" t="str">
            <v>Polemoniaceae</v>
          </cell>
          <cell r="D7883" t="str">
            <v>Cobaea</v>
          </cell>
          <cell r="E7883" t="str">
            <v>scandens</v>
          </cell>
          <cell r="F7883" t="str">
            <v>Cav.</v>
          </cell>
          <cell r="G7883" t="str">
            <v>-</v>
          </cell>
        </row>
        <row r="7884">
          <cell r="A7884">
            <v>269100100</v>
          </cell>
          <cell r="B7884" t="str">
            <v>Asemeia violacea (Aubl.) J.F.B.Pastore &amp; J.R.Abbott</v>
          </cell>
          <cell r="C7884" t="str">
            <v>Polygalaceae</v>
          </cell>
          <cell r="D7884" t="str">
            <v>Asemeia</v>
          </cell>
          <cell r="E7884" t="str">
            <v>violacea</v>
          </cell>
          <cell r="F7884" t="str">
            <v>(Aubl.) J.F.B.Pastore &amp; J.R.Abbott</v>
          </cell>
          <cell r="G7884" t="str">
            <v>Juaco</v>
          </cell>
        </row>
        <row r="7885">
          <cell r="A7885">
            <v>269101100</v>
          </cell>
          <cell r="B7885" t="str">
            <v>Bredemeyera sp.</v>
          </cell>
          <cell r="C7885" t="str">
            <v>Polygalaceae</v>
          </cell>
          <cell r="D7885" t="str">
            <v>Bredemeyera</v>
          </cell>
          <cell r="E7885" t="str">
            <v>sp.</v>
          </cell>
          <cell r="F7885" t="str">
            <v>-</v>
          </cell>
          <cell r="G7885" t="str">
            <v>-</v>
          </cell>
        </row>
        <row r="7886">
          <cell r="A7886">
            <v>269101101</v>
          </cell>
          <cell r="B7886" t="str">
            <v>Bredemeyera altissima (Poepp.) A.W.Benn.</v>
          </cell>
          <cell r="C7886" t="str">
            <v>Polygalaceae</v>
          </cell>
          <cell r="D7886" t="str">
            <v>Bredemeyera</v>
          </cell>
          <cell r="E7886" t="str">
            <v>altissima</v>
          </cell>
          <cell r="F7886" t="str">
            <v>(Poepp.) A.W.Benn.</v>
          </cell>
          <cell r="G7886" t="str">
            <v>-</v>
          </cell>
        </row>
        <row r="7887">
          <cell r="A7887">
            <v>269101102</v>
          </cell>
          <cell r="B7887" t="str">
            <v>Bredemeyera densiflora A.W.Benn.</v>
          </cell>
          <cell r="C7887" t="str">
            <v>Polygalaceae</v>
          </cell>
          <cell r="D7887" t="str">
            <v>Bredemeyera</v>
          </cell>
          <cell r="E7887" t="str">
            <v>densiflora</v>
          </cell>
          <cell r="F7887" t="str">
            <v>A.W.Benn.</v>
          </cell>
          <cell r="G7887" t="str">
            <v>-</v>
          </cell>
        </row>
        <row r="7888">
          <cell r="A7888">
            <v>269101103</v>
          </cell>
          <cell r="B7888" t="str">
            <v>Bredemeyera floribunda Willd.</v>
          </cell>
          <cell r="C7888" t="str">
            <v>Polygalaceae</v>
          </cell>
          <cell r="D7888" t="str">
            <v>Bredemeyera</v>
          </cell>
          <cell r="E7888" t="str">
            <v>floribunda</v>
          </cell>
          <cell r="F7888" t="str">
            <v>Willd.</v>
          </cell>
          <cell r="G7888" t="str">
            <v>-</v>
          </cell>
        </row>
        <row r="7889">
          <cell r="A7889">
            <v>269101104</v>
          </cell>
          <cell r="B7889" t="str">
            <v>Bredemeyera lucida (Benth.) Hassk.</v>
          </cell>
          <cell r="C7889" t="str">
            <v>Polygalaceae</v>
          </cell>
          <cell r="D7889" t="str">
            <v>Bredemeyera</v>
          </cell>
          <cell r="E7889" t="str">
            <v>lucida</v>
          </cell>
          <cell r="F7889" t="str">
            <v>(Benth.) Hassk.</v>
          </cell>
          <cell r="G7889" t="str">
            <v>-</v>
          </cell>
        </row>
        <row r="7890">
          <cell r="A7890">
            <v>269101105</v>
          </cell>
          <cell r="B7890" t="str">
            <v>Bredemeyera myrtifolia A.W.Benn.</v>
          </cell>
          <cell r="C7890" t="str">
            <v>Polygalaceae</v>
          </cell>
          <cell r="D7890" t="str">
            <v>Bredemeyera</v>
          </cell>
          <cell r="E7890" t="str">
            <v>myrtifolia</v>
          </cell>
          <cell r="F7890" t="str">
            <v>A.W.Benn.</v>
          </cell>
          <cell r="G7890" t="str">
            <v>-</v>
          </cell>
        </row>
        <row r="7891">
          <cell r="A7891">
            <v>269102100</v>
          </cell>
          <cell r="B7891" t="str">
            <v>Caamembeca gigantea (Chodat) J.F.B.Pastore</v>
          </cell>
          <cell r="C7891" t="str">
            <v>Polygalaceae</v>
          </cell>
          <cell r="D7891" t="str">
            <v>Caamembeca</v>
          </cell>
          <cell r="E7891" t="str">
            <v>gigantea</v>
          </cell>
          <cell r="F7891" t="str">
            <v>(Chodat) J.F.B.Pastore</v>
          </cell>
          <cell r="G7891" t="str">
            <v>-</v>
          </cell>
        </row>
        <row r="7892">
          <cell r="A7892">
            <v>269103100</v>
          </cell>
          <cell r="B7892" t="str">
            <v>Diclidanthera sp.</v>
          </cell>
          <cell r="C7892" t="str">
            <v>Polygalaceae</v>
          </cell>
          <cell r="D7892" t="str">
            <v>Diclidanthera</v>
          </cell>
          <cell r="E7892" t="str">
            <v>sp.</v>
          </cell>
          <cell r="F7892" t="str">
            <v>-</v>
          </cell>
          <cell r="G7892" t="str">
            <v>-</v>
          </cell>
        </row>
        <row r="7893">
          <cell r="A7893">
            <v>269103101</v>
          </cell>
          <cell r="B7893" t="str">
            <v>Diclidanthera bolivarensis Pittier</v>
          </cell>
          <cell r="C7893" t="str">
            <v>Polygalaceae</v>
          </cell>
          <cell r="D7893" t="str">
            <v>Diclidanthera</v>
          </cell>
          <cell r="E7893" t="str">
            <v>bolivarensis</v>
          </cell>
          <cell r="F7893" t="str">
            <v>Pittier</v>
          </cell>
          <cell r="G7893" t="str">
            <v>-</v>
          </cell>
        </row>
        <row r="7894">
          <cell r="A7894">
            <v>269103102</v>
          </cell>
          <cell r="B7894" t="str">
            <v>Diclidanthera octandra Gleason</v>
          </cell>
          <cell r="C7894" t="str">
            <v>Polygalaceae</v>
          </cell>
          <cell r="D7894" t="str">
            <v>Diclidanthera</v>
          </cell>
          <cell r="E7894" t="str">
            <v>octandra</v>
          </cell>
          <cell r="F7894" t="str">
            <v>Gleason</v>
          </cell>
          <cell r="G7894" t="str">
            <v>-</v>
          </cell>
        </row>
        <row r="7895">
          <cell r="A7895">
            <v>269103103</v>
          </cell>
          <cell r="B7895" t="str">
            <v>Diclidanthera penduliflora Mart.</v>
          </cell>
          <cell r="C7895" t="str">
            <v>Polygalaceae</v>
          </cell>
          <cell r="D7895" t="str">
            <v>Diclidanthera</v>
          </cell>
          <cell r="E7895" t="str">
            <v>penduliflora</v>
          </cell>
          <cell r="F7895" t="str">
            <v>Mart.</v>
          </cell>
          <cell r="G7895" t="str">
            <v>-</v>
          </cell>
        </row>
        <row r="7896">
          <cell r="A7896">
            <v>269103104</v>
          </cell>
          <cell r="B7896" t="str">
            <v>Diclidanthera wurdackiana Aymard &amp; P.E.Berry</v>
          </cell>
          <cell r="C7896" t="str">
            <v>Polygalaceae</v>
          </cell>
          <cell r="D7896" t="str">
            <v>Diclidanthera</v>
          </cell>
          <cell r="E7896" t="str">
            <v>wurdackiana</v>
          </cell>
          <cell r="F7896" t="str">
            <v>Aymard &amp; P.E.Berry</v>
          </cell>
          <cell r="G7896" t="str">
            <v>-</v>
          </cell>
        </row>
        <row r="7897">
          <cell r="A7897">
            <v>269104100</v>
          </cell>
          <cell r="B7897" t="str">
            <v>Monnina sp.</v>
          </cell>
          <cell r="C7897" t="str">
            <v>Polygalaceae</v>
          </cell>
          <cell r="D7897" t="str">
            <v>Monnina</v>
          </cell>
          <cell r="E7897" t="str">
            <v>sp.</v>
          </cell>
          <cell r="F7897" t="str">
            <v>-</v>
          </cell>
          <cell r="G7897" t="str">
            <v>-</v>
          </cell>
        </row>
        <row r="7898">
          <cell r="A7898">
            <v>269104101</v>
          </cell>
          <cell r="B7898" t="str">
            <v>Monnina phytolaccifolia Kunth</v>
          </cell>
          <cell r="C7898" t="str">
            <v>Polygalaceae</v>
          </cell>
          <cell r="D7898" t="str">
            <v>Monnina</v>
          </cell>
          <cell r="E7898" t="str">
            <v>phytolaccifolia</v>
          </cell>
          <cell r="F7898" t="str">
            <v>Kunth</v>
          </cell>
          <cell r="G7898" t="str">
            <v>-</v>
          </cell>
        </row>
        <row r="7899">
          <cell r="A7899">
            <v>269104102</v>
          </cell>
          <cell r="B7899" t="str">
            <v>Monnina pulchra Chodat</v>
          </cell>
          <cell r="C7899" t="str">
            <v>Polygalaceae</v>
          </cell>
          <cell r="D7899" t="str">
            <v>Monnina</v>
          </cell>
          <cell r="E7899" t="str">
            <v>pulchra</v>
          </cell>
          <cell r="F7899" t="str">
            <v>Chodat</v>
          </cell>
          <cell r="G7899" t="str">
            <v>-</v>
          </cell>
        </row>
        <row r="7900">
          <cell r="A7900">
            <v>269104103</v>
          </cell>
          <cell r="B7900" t="str">
            <v>Monnina solandraefolia Triana &amp; Planch.</v>
          </cell>
          <cell r="C7900" t="str">
            <v>Polygalaceae</v>
          </cell>
          <cell r="D7900" t="str">
            <v>Monnina</v>
          </cell>
          <cell r="E7900" t="str">
            <v>solandraefolia</v>
          </cell>
          <cell r="F7900" t="str">
            <v>Triana &amp; Planch.</v>
          </cell>
          <cell r="G7900" t="str">
            <v>Ruchica</v>
          </cell>
        </row>
        <row r="7901">
          <cell r="A7901">
            <v>269105100</v>
          </cell>
          <cell r="B7901" t="str">
            <v>Moutabea sp.</v>
          </cell>
          <cell r="C7901" t="str">
            <v>Polygalaceae</v>
          </cell>
          <cell r="D7901" t="str">
            <v>Moutabea</v>
          </cell>
          <cell r="E7901" t="str">
            <v>sp.</v>
          </cell>
          <cell r="F7901" t="str">
            <v>-</v>
          </cell>
          <cell r="G7901" t="str">
            <v>Mamita | Ojo de venado</v>
          </cell>
        </row>
        <row r="7902">
          <cell r="A7902">
            <v>269105101</v>
          </cell>
          <cell r="B7902" t="str">
            <v>Moutabea aculeata (Ruiz &amp; Pav.) Poepp. &amp; Endl.</v>
          </cell>
          <cell r="C7902" t="str">
            <v>Polygalaceae</v>
          </cell>
          <cell r="D7902" t="str">
            <v>Moutabea</v>
          </cell>
          <cell r="E7902" t="str">
            <v>aculeata</v>
          </cell>
          <cell r="F7902" t="str">
            <v>(Ruiz &amp; Pav.) Poepp. &amp; Endl.</v>
          </cell>
          <cell r="G7902" t="str">
            <v>-</v>
          </cell>
        </row>
        <row r="7903">
          <cell r="A7903">
            <v>269105102</v>
          </cell>
          <cell r="B7903" t="str">
            <v>Moutabea chartacea Aymard &amp; L.M.Campb.</v>
          </cell>
          <cell r="C7903" t="str">
            <v>Polygalaceae</v>
          </cell>
          <cell r="D7903" t="str">
            <v>Moutabea</v>
          </cell>
          <cell r="E7903" t="str">
            <v>chartacea</v>
          </cell>
          <cell r="F7903" t="str">
            <v>Aymard &amp; L.M.Campb.</v>
          </cell>
          <cell r="G7903" t="str">
            <v>-</v>
          </cell>
        </row>
        <row r="7904">
          <cell r="A7904">
            <v>269105103</v>
          </cell>
          <cell r="B7904" t="str">
            <v>Moutabea guianensis Aubl.</v>
          </cell>
          <cell r="C7904" t="str">
            <v>Polygalaceae</v>
          </cell>
          <cell r="D7904" t="str">
            <v>Moutabea</v>
          </cell>
          <cell r="E7904" t="str">
            <v>guianensis</v>
          </cell>
          <cell r="F7904" t="str">
            <v>Aubl.</v>
          </cell>
          <cell r="G7904" t="str">
            <v>Curare</v>
          </cell>
        </row>
        <row r="7905">
          <cell r="A7905">
            <v>269105104</v>
          </cell>
          <cell r="B7905" t="str">
            <v>Moutabea longifolia Poepp. &amp; Endl.</v>
          </cell>
          <cell r="C7905" t="str">
            <v>Polygalaceae</v>
          </cell>
          <cell r="D7905" t="str">
            <v>Moutabea</v>
          </cell>
          <cell r="E7905" t="str">
            <v>longifolia</v>
          </cell>
          <cell r="F7905" t="str">
            <v>Poepp. &amp; Endl.</v>
          </cell>
          <cell r="G7905" t="str">
            <v>-</v>
          </cell>
        </row>
        <row r="7906">
          <cell r="A7906">
            <v>269106100</v>
          </cell>
          <cell r="B7906" t="str">
            <v>Polygala sp.</v>
          </cell>
          <cell r="C7906" t="str">
            <v>Polygalaceae</v>
          </cell>
          <cell r="D7906" t="str">
            <v>Polygala</v>
          </cell>
          <cell r="E7906" t="str">
            <v>sp.</v>
          </cell>
          <cell r="F7906" t="str">
            <v>-</v>
          </cell>
          <cell r="G7906" t="str">
            <v>-</v>
          </cell>
        </row>
        <row r="7907">
          <cell r="A7907">
            <v>269106101</v>
          </cell>
          <cell r="B7907" t="str">
            <v>Polygala adenophora DC.</v>
          </cell>
          <cell r="C7907" t="str">
            <v>Polygalaceae</v>
          </cell>
          <cell r="D7907" t="str">
            <v>Polygala</v>
          </cell>
          <cell r="E7907" t="str">
            <v>adenophora</v>
          </cell>
          <cell r="F7907" t="str">
            <v>DC.</v>
          </cell>
          <cell r="G7907" t="str">
            <v>-</v>
          </cell>
        </row>
        <row r="7908">
          <cell r="A7908">
            <v>269106102</v>
          </cell>
          <cell r="B7908" t="str">
            <v>Polygala celosioides A.W.Benn.</v>
          </cell>
          <cell r="C7908" t="str">
            <v>Polygalaceae</v>
          </cell>
          <cell r="D7908" t="str">
            <v>Polygala</v>
          </cell>
          <cell r="E7908" t="str">
            <v>celosioides</v>
          </cell>
          <cell r="F7908" t="str">
            <v>A.W.Benn.</v>
          </cell>
          <cell r="G7908" t="str">
            <v>-</v>
          </cell>
        </row>
        <row r="7909">
          <cell r="A7909">
            <v>269106103</v>
          </cell>
          <cell r="B7909" t="str">
            <v>Polygala galioides Poir.</v>
          </cell>
          <cell r="C7909" t="str">
            <v>Polygalaceae</v>
          </cell>
          <cell r="D7909" t="str">
            <v>Polygala</v>
          </cell>
          <cell r="E7909" t="str">
            <v>galioides</v>
          </cell>
          <cell r="F7909" t="str">
            <v>Poir.</v>
          </cell>
          <cell r="G7909" t="str">
            <v>Mentol</v>
          </cell>
        </row>
        <row r="7910">
          <cell r="A7910">
            <v>269106104</v>
          </cell>
          <cell r="B7910" t="str">
            <v>Polygala hygrophila Kunth</v>
          </cell>
          <cell r="C7910" t="str">
            <v>Polygalaceae</v>
          </cell>
          <cell r="D7910" t="str">
            <v>Polygala</v>
          </cell>
          <cell r="E7910" t="str">
            <v>hygrophila</v>
          </cell>
          <cell r="F7910" t="str">
            <v>Kunth</v>
          </cell>
          <cell r="G7910" t="str">
            <v>-</v>
          </cell>
        </row>
        <row r="7911">
          <cell r="A7911">
            <v>269106105</v>
          </cell>
          <cell r="B7911" t="str">
            <v>Polygala longicaulis Kunth</v>
          </cell>
          <cell r="C7911" t="str">
            <v>Polygalaceae</v>
          </cell>
          <cell r="D7911" t="str">
            <v>Polygala</v>
          </cell>
          <cell r="E7911" t="str">
            <v>longicaulis</v>
          </cell>
          <cell r="F7911" t="str">
            <v>Kunth</v>
          </cell>
          <cell r="G7911" t="str">
            <v>-</v>
          </cell>
        </row>
        <row r="7912">
          <cell r="A7912">
            <v>269106106</v>
          </cell>
          <cell r="B7912" t="str">
            <v>Polygala pachysepala Fernandez</v>
          </cell>
          <cell r="C7912" t="str">
            <v>Polygalaceae</v>
          </cell>
          <cell r="D7912" t="str">
            <v>Polygala</v>
          </cell>
          <cell r="E7912" t="str">
            <v>pachysepala</v>
          </cell>
          <cell r="F7912" t="str">
            <v>Fernandez</v>
          </cell>
          <cell r="G7912" t="str">
            <v>-</v>
          </cell>
        </row>
        <row r="7913">
          <cell r="A7913">
            <v>269106107</v>
          </cell>
          <cell r="B7913" t="str">
            <v>Polygala paniculata L.</v>
          </cell>
          <cell r="C7913" t="str">
            <v>Polygalaceae</v>
          </cell>
          <cell r="D7913" t="str">
            <v>Polygala</v>
          </cell>
          <cell r="E7913" t="str">
            <v>paniculata</v>
          </cell>
          <cell r="F7913" t="str">
            <v>L.</v>
          </cell>
          <cell r="G7913" t="str">
            <v>-</v>
          </cell>
        </row>
        <row r="7914">
          <cell r="A7914">
            <v>269106108</v>
          </cell>
          <cell r="B7914" t="str">
            <v>Polygala sanariapoana Steyerm.</v>
          </cell>
          <cell r="C7914" t="str">
            <v>Polygalaceae</v>
          </cell>
          <cell r="D7914" t="str">
            <v>Polygala</v>
          </cell>
          <cell r="E7914" t="str">
            <v>sanariapoana</v>
          </cell>
          <cell r="F7914" t="str">
            <v>Steyerm.</v>
          </cell>
          <cell r="G7914" t="str">
            <v>-</v>
          </cell>
        </row>
        <row r="7915">
          <cell r="A7915">
            <v>269106109</v>
          </cell>
          <cell r="B7915" t="str">
            <v>Polygala savannarum Chodat</v>
          </cell>
          <cell r="C7915" t="str">
            <v>Polygalaceae</v>
          </cell>
          <cell r="D7915" t="str">
            <v>Polygala</v>
          </cell>
          <cell r="E7915" t="str">
            <v>savannarum</v>
          </cell>
          <cell r="F7915" t="str">
            <v>Chodat</v>
          </cell>
          <cell r="G7915" t="str">
            <v>-</v>
          </cell>
        </row>
        <row r="7916">
          <cell r="A7916">
            <v>269106110</v>
          </cell>
          <cell r="B7916" t="str">
            <v>Polygala timoutou Aubl.</v>
          </cell>
          <cell r="C7916" t="str">
            <v>Polygalaceae</v>
          </cell>
          <cell r="D7916" t="str">
            <v>Polygala</v>
          </cell>
          <cell r="E7916" t="str">
            <v>timoutou</v>
          </cell>
          <cell r="F7916" t="str">
            <v>Aubl.</v>
          </cell>
          <cell r="G7916" t="str">
            <v>-</v>
          </cell>
        </row>
        <row r="7917">
          <cell r="A7917">
            <v>269107100</v>
          </cell>
          <cell r="B7917" t="str">
            <v>Securidaca sp.</v>
          </cell>
          <cell r="C7917" t="str">
            <v>Polygalaceae</v>
          </cell>
          <cell r="D7917" t="str">
            <v>Securidaca</v>
          </cell>
          <cell r="E7917" t="str">
            <v>sp.</v>
          </cell>
          <cell r="F7917" t="str">
            <v>-</v>
          </cell>
          <cell r="G7917" t="str">
            <v>-</v>
          </cell>
        </row>
        <row r="7918">
          <cell r="A7918">
            <v>269107101</v>
          </cell>
          <cell r="B7918" t="str">
            <v>Securidaca bialata Benth.</v>
          </cell>
          <cell r="C7918" t="str">
            <v>Polygalaceae</v>
          </cell>
          <cell r="D7918" t="str">
            <v>Securidaca</v>
          </cell>
          <cell r="E7918" t="str">
            <v>bialata</v>
          </cell>
          <cell r="F7918" t="str">
            <v>Benth.</v>
          </cell>
          <cell r="G7918" t="str">
            <v>-</v>
          </cell>
        </row>
        <row r="7919">
          <cell r="A7919">
            <v>269107102</v>
          </cell>
          <cell r="B7919" t="str">
            <v>Securidaca coriacea Bonpl.</v>
          </cell>
          <cell r="C7919" t="str">
            <v>Polygalaceae</v>
          </cell>
          <cell r="D7919" t="str">
            <v>Securidaca</v>
          </cell>
          <cell r="E7919" t="str">
            <v>coriacea</v>
          </cell>
          <cell r="F7919" t="str">
            <v>Bonpl.</v>
          </cell>
          <cell r="G7919" t="str">
            <v>-</v>
          </cell>
        </row>
        <row r="7920">
          <cell r="A7920">
            <v>269107103</v>
          </cell>
          <cell r="B7920" t="str">
            <v>Securidaca diversifolia (L.) S.F.Blake</v>
          </cell>
          <cell r="C7920" t="str">
            <v>Polygalaceae</v>
          </cell>
          <cell r="D7920" t="str">
            <v>Securidaca</v>
          </cell>
          <cell r="E7920" t="str">
            <v>diversifolia</v>
          </cell>
          <cell r="F7920" t="str">
            <v>(L.) S.F.Blake</v>
          </cell>
          <cell r="G7920" t="str">
            <v>-</v>
          </cell>
        </row>
        <row r="7921">
          <cell r="A7921">
            <v>269107104</v>
          </cell>
          <cell r="B7921" t="str">
            <v>Securidaca longifolia Poepp. &amp; Endl.</v>
          </cell>
          <cell r="C7921" t="str">
            <v>Polygalaceae</v>
          </cell>
          <cell r="D7921" t="str">
            <v>Securidaca</v>
          </cell>
          <cell r="E7921" t="str">
            <v>longifolia</v>
          </cell>
          <cell r="F7921" t="str">
            <v>Poepp. &amp; Endl.</v>
          </cell>
          <cell r="G7921" t="str">
            <v>Paraguay</v>
          </cell>
        </row>
        <row r="7922">
          <cell r="A7922">
            <v>269107105</v>
          </cell>
          <cell r="B7922" t="str">
            <v>Securidaca macrophylla (Benth.) Wurdack</v>
          </cell>
          <cell r="C7922" t="str">
            <v>Polygalaceae</v>
          </cell>
          <cell r="D7922" t="str">
            <v>Securidaca</v>
          </cell>
          <cell r="E7922" t="str">
            <v>macrophylla</v>
          </cell>
          <cell r="F7922" t="str">
            <v>(Benth.) Wurdack</v>
          </cell>
          <cell r="G7922" t="str">
            <v>-</v>
          </cell>
        </row>
        <row r="7923">
          <cell r="A7923">
            <v>269107106</v>
          </cell>
          <cell r="B7923" t="str">
            <v>Securidaca paniculata Rich.</v>
          </cell>
          <cell r="C7923" t="str">
            <v>Polygalaceae</v>
          </cell>
          <cell r="D7923" t="str">
            <v>Securidaca</v>
          </cell>
          <cell r="E7923" t="str">
            <v>paniculata</v>
          </cell>
          <cell r="F7923" t="str">
            <v>Rich.</v>
          </cell>
          <cell r="G7923" t="str">
            <v>-</v>
          </cell>
        </row>
        <row r="7924">
          <cell r="A7924">
            <v>269107107</v>
          </cell>
          <cell r="B7924" t="str">
            <v>Securidaca pendula Bonpl.</v>
          </cell>
          <cell r="C7924" t="str">
            <v>Polygalaceae</v>
          </cell>
          <cell r="D7924" t="str">
            <v>Securidaca</v>
          </cell>
          <cell r="E7924" t="str">
            <v>pendula</v>
          </cell>
          <cell r="F7924" t="str">
            <v>Bonpl.</v>
          </cell>
          <cell r="G7924" t="str">
            <v>-</v>
          </cell>
        </row>
        <row r="7925">
          <cell r="A7925">
            <v>269107108</v>
          </cell>
          <cell r="B7925" t="str">
            <v>Securidaca planchoniana Killip &amp; Dugand</v>
          </cell>
          <cell r="C7925" t="str">
            <v>Polygalaceae</v>
          </cell>
          <cell r="D7925" t="str">
            <v>Securidaca</v>
          </cell>
          <cell r="E7925" t="str">
            <v>planchoniana</v>
          </cell>
          <cell r="F7925" t="str">
            <v>Killip &amp; Dugand</v>
          </cell>
          <cell r="G7925" t="str">
            <v>-</v>
          </cell>
        </row>
        <row r="7926">
          <cell r="A7926">
            <v>269107109</v>
          </cell>
          <cell r="B7926" t="str">
            <v>Securidaca pubescens DC.</v>
          </cell>
          <cell r="C7926" t="str">
            <v>Polygalaceae</v>
          </cell>
          <cell r="D7926" t="str">
            <v>Securidaca</v>
          </cell>
          <cell r="E7926" t="str">
            <v>pubescens</v>
          </cell>
          <cell r="F7926" t="str">
            <v>DC.</v>
          </cell>
          <cell r="G7926" t="str">
            <v>-</v>
          </cell>
        </row>
        <row r="7927">
          <cell r="A7927">
            <v>269107110</v>
          </cell>
          <cell r="B7927" t="str">
            <v>Securidaca retusa Benth.</v>
          </cell>
          <cell r="C7927" t="str">
            <v>Polygalaceae</v>
          </cell>
          <cell r="D7927" t="str">
            <v>Securidaca</v>
          </cell>
          <cell r="E7927" t="str">
            <v>retusa</v>
          </cell>
          <cell r="F7927" t="str">
            <v>Benth.</v>
          </cell>
          <cell r="G7927" t="str">
            <v>-</v>
          </cell>
        </row>
        <row r="7928">
          <cell r="A7928">
            <v>269107111</v>
          </cell>
          <cell r="B7928" t="str">
            <v>Securidaca rivinifolia A.St.-Hil.</v>
          </cell>
          <cell r="C7928" t="str">
            <v>Polygalaceae</v>
          </cell>
          <cell r="D7928" t="str">
            <v>Securidaca</v>
          </cell>
          <cell r="E7928" t="str">
            <v>rivinifolia</v>
          </cell>
          <cell r="F7928" t="str">
            <v>A.St.-Hil.</v>
          </cell>
          <cell r="G7928" t="str">
            <v>-</v>
          </cell>
        </row>
        <row r="7929">
          <cell r="A7929">
            <v>269107112</v>
          </cell>
          <cell r="B7929" t="str">
            <v>Securidaca uniflora Oort</v>
          </cell>
          <cell r="C7929" t="str">
            <v>Polygalaceae</v>
          </cell>
          <cell r="D7929" t="str">
            <v>Securidaca</v>
          </cell>
          <cell r="E7929" t="str">
            <v>uniflora</v>
          </cell>
          <cell r="F7929" t="str">
            <v>Oort</v>
          </cell>
          <cell r="G7929" t="str">
            <v>-</v>
          </cell>
        </row>
        <row r="7930">
          <cell r="A7930">
            <v>269107113</v>
          </cell>
          <cell r="B7930" t="str">
            <v>Securidaca warmingiana Chodat</v>
          </cell>
          <cell r="C7930" t="str">
            <v>Polygalaceae</v>
          </cell>
          <cell r="D7930" t="str">
            <v>Securidaca</v>
          </cell>
          <cell r="E7930" t="str">
            <v>warmingiana</v>
          </cell>
          <cell r="F7930" t="str">
            <v>Chodat</v>
          </cell>
          <cell r="G7930" t="str">
            <v>-</v>
          </cell>
        </row>
        <row r="7931">
          <cell r="A7931">
            <v>270100100</v>
          </cell>
          <cell r="B7931" t="str">
            <v>Antigonon leptopus Hook. &amp; Arn.</v>
          </cell>
          <cell r="C7931" t="str">
            <v>Polygonaceae</v>
          </cell>
          <cell r="D7931" t="str">
            <v>Antigonon</v>
          </cell>
          <cell r="E7931" t="str">
            <v>leptopus</v>
          </cell>
          <cell r="F7931" t="str">
            <v>Hook. &amp; Arn.</v>
          </cell>
          <cell r="G7931" t="str">
            <v>Bellísima</v>
          </cell>
        </row>
        <row r="7932">
          <cell r="A7932">
            <v>270101100</v>
          </cell>
          <cell r="B7932" t="str">
            <v>Coccoloba sp.</v>
          </cell>
          <cell r="C7932" t="str">
            <v>Polygonaceae</v>
          </cell>
          <cell r="D7932" t="str">
            <v>Coccoloba</v>
          </cell>
          <cell r="E7932" t="str">
            <v>sp.</v>
          </cell>
          <cell r="F7932" t="str">
            <v>-</v>
          </cell>
          <cell r="G7932" t="str">
            <v>Muena de pepa blanca para sardinas | Palo duro</v>
          </cell>
        </row>
        <row r="7933">
          <cell r="A7933">
            <v>270101101</v>
          </cell>
          <cell r="B7933" t="str">
            <v>Coccoloba acuminata Kunth</v>
          </cell>
          <cell r="C7933" t="str">
            <v>Polygonaceae</v>
          </cell>
          <cell r="D7933" t="str">
            <v>Coccoloba</v>
          </cell>
          <cell r="E7933" t="str">
            <v>acuminata</v>
          </cell>
          <cell r="F7933" t="str">
            <v>Kunth</v>
          </cell>
          <cell r="G7933" t="str">
            <v>-</v>
          </cell>
        </row>
        <row r="7934">
          <cell r="A7934">
            <v>270101102</v>
          </cell>
          <cell r="B7934" t="str">
            <v>Coccoloba ascendens Lindau</v>
          </cell>
          <cell r="C7934" t="str">
            <v>Polygonaceae</v>
          </cell>
          <cell r="D7934" t="str">
            <v>Coccoloba</v>
          </cell>
          <cell r="E7934" t="str">
            <v>ascendens</v>
          </cell>
          <cell r="F7934" t="str">
            <v>Lindau</v>
          </cell>
          <cell r="G7934" t="str">
            <v>-</v>
          </cell>
        </row>
        <row r="7935">
          <cell r="A7935">
            <v>270101103</v>
          </cell>
          <cell r="B7935" t="str">
            <v>Coccoloba caracasana Meisn.</v>
          </cell>
          <cell r="C7935" t="str">
            <v>Polygonaceae</v>
          </cell>
          <cell r="D7935" t="str">
            <v>Coccoloba</v>
          </cell>
          <cell r="E7935" t="str">
            <v>caracasana</v>
          </cell>
          <cell r="F7935" t="str">
            <v>Meisn.</v>
          </cell>
          <cell r="G7935" t="str">
            <v>-</v>
          </cell>
        </row>
        <row r="7936">
          <cell r="A7936">
            <v>270101104</v>
          </cell>
          <cell r="B7936" t="str">
            <v>Coccoloba coronata Jacq.</v>
          </cell>
          <cell r="C7936" t="str">
            <v>Polygonaceae</v>
          </cell>
          <cell r="D7936" t="str">
            <v>Coccoloba</v>
          </cell>
          <cell r="E7936" t="str">
            <v>coronata</v>
          </cell>
          <cell r="F7936" t="str">
            <v>Jacq.</v>
          </cell>
          <cell r="G7936" t="str">
            <v>-</v>
          </cell>
        </row>
        <row r="7937">
          <cell r="A7937">
            <v>270101105</v>
          </cell>
          <cell r="B7937" t="str">
            <v>Coccoloba densifrons Meisn.</v>
          </cell>
          <cell r="C7937" t="str">
            <v>Polygonaceae</v>
          </cell>
          <cell r="D7937" t="str">
            <v>Coccoloba</v>
          </cell>
          <cell r="E7937" t="str">
            <v>densifrons</v>
          </cell>
          <cell r="F7937" t="str">
            <v>Meisn.</v>
          </cell>
          <cell r="G7937" t="str">
            <v>Pepita negro | vinohuayo | Laurel</v>
          </cell>
        </row>
        <row r="7938">
          <cell r="A7938">
            <v>270101106</v>
          </cell>
          <cell r="B7938" t="str">
            <v>Coccoloba dugandiana A.Fernández</v>
          </cell>
          <cell r="C7938" t="str">
            <v>Polygonaceae</v>
          </cell>
          <cell r="D7938" t="str">
            <v>Coccoloba</v>
          </cell>
          <cell r="E7938" t="str">
            <v>dugandiana</v>
          </cell>
          <cell r="F7938" t="str">
            <v>A.Fernández</v>
          </cell>
          <cell r="G7938" t="str">
            <v>Uvero</v>
          </cell>
        </row>
        <row r="7939">
          <cell r="A7939">
            <v>270101107</v>
          </cell>
          <cell r="B7939" t="str">
            <v>Coccoloba excelsa Benth.</v>
          </cell>
          <cell r="C7939" t="str">
            <v>Polygonaceae</v>
          </cell>
          <cell r="D7939" t="str">
            <v>Coccoloba</v>
          </cell>
          <cell r="E7939" t="str">
            <v>excelsa</v>
          </cell>
          <cell r="F7939" t="str">
            <v>Benth.</v>
          </cell>
          <cell r="G7939" t="str">
            <v>Palo diablo</v>
          </cell>
        </row>
        <row r="7940">
          <cell r="A7940">
            <v>270101108</v>
          </cell>
          <cell r="B7940" t="str">
            <v>Coccoloba latifolia Lam.</v>
          </cell>
          <cell r="C7940" t="str">
            <v>Polygonaceae</v>
          </cell>
          <cell r="D7940" t="str">
            <v>Coccoloba</v>
          </cell>
          <cell r="E7940" t="str">
            <v>latifolia</v>
          </cell>
          <cell r="F7940" t="str">
            <v>Lam.</v>
          </cell>
          <cell r="G7940" t="str">
            <v>Palo de bejuco</v>
          </cell>
        </row>
        <row r="7941">
          <cell r="A7941">
            <v>270101109</v>
          </cell>
          <cell r="B7941" t="str">
            <v>Coccoloba lehmannii Lindau</v>
          </cell>
          <cell r="C7941" t="str">
            <v>Polygonaceae</v>
          </cell>
          <cell r="D7941" t="str">
            <v>Coccoloba</v>
          </cell>
          <cell r="E7941" t="str">
            <v>lehmannii</v>
          </cell>
          <cell r="F7941" t="str">
            <v>Lindau</v>
          </cell>
          <cell r="G7941" t="str">
            <v>-</v>
          </cell>
        </row>
        <row r="7942">
          <cell r="A7942">
            <v>270101110</v>
          </cell>
          <cell r="B7942" t="str">
            <v>Coccoloba marginata Benth.</v>
          </cell>
          <cell r="C7942" t="str">
            <v>Polygonaceae</v>
          </cell>
          <cell r="D7942" t="str">
            <v>Coccoloba</v>
          </cell>
          <cell r="E7942" t="str">
            <v>marginata</v>
          </cell>
          <cell r="F7942" t="str">
            <v>Benth.</v>
          </cell>
          <cell r="G7942" t="str">
            <v>-</v>
          </cell>
        </row>
        <row r="7943">
          <cell r="A7943">
            <v>270101111</v>
          </cell>
          <cell r="B7943" t="str">
            <v>Coccoloba mollis Casar.</v>
          </cell>
          <cell r="C7943" t="str">
            <v>Polygonaceae</v>
          </cell>
          <cell r="D7943" t="str">
            <v>Coccoloba</v>
          </cell>
          <cell r="E7943" t="str">
            <v>mollis</v>
          </cell>
          <cell r="F7943" t="str">
            <v>Casar.</v>
          </cell>
          <cell r="G7943" t="str">
            <v>-</v>
          </cell>
        </row>
        <row r="7944">
          <cell r="A7944">
            <v>270101112</v>
          </cell>
          <cell r="B7944" t="str">
            <v>Coccoloba nutans Kunth</v>
          </cell>
          <cell r="C7944" t="str">
            <v>Polygonaceae</v>
          </cell>
          <cell r="D7944" t="str">
            <v>Coccoloba</v>
          </cell>
          <cell r="E7944" t="str">
            <v>nutans</v>
          </cell>
          <cell r="F7944" t="str">
            <v>Kunth</v>
          </cell>
          <cell r="G7944" t="str">
            <v>Pepa de lombriz</v>
          </cell>
        </row>
        <row r="7945">
          <cell r="A7945">
            <v>270101113</v>
          </cell>
          <cell r="B7945" t="str">
            <v>Coccoloba ochreolata Wedd.</v>
          </cell>
          <cell r="C7945" t="str">
            <v>Polygonaceae</v>
          </cell>
          <cell r="D7945" t="str">
            <v>Coccoloba</v>
          </cell>
          <cell r="E7945" t="str">
            <v>ochreolata</v>
          </cell>
          <cell r="F7945" t="str">
            <v>Wedd.</v>
          </cell>
          <cell r="G7945" t="str">
            <v>-</v>
          </cell>
        </row>
        <row r="7946">
          <cell r="A7946">
            <v>270101114</v>
          </cell>
          <cell r="B7946" t="str">
            <v>Coccoloba ovata Benth.</v>
          </cell>
          <cell r="C7946" t="str">
            <v>Polygonaceae</v>
          </cell>
          <cell r="D7946" t="str">
            <v>Coccoloba</v>
          </cell>
          <cell r="E7946" t="str">
            <v>ovata</v>
          </cell>
          <cell r="F7946" t="str">
            <v>Benth.</v>
          </cell>
          <cell r="G7946" t="str">
            <v>-</v>
          </cell>
        </row>
        <row r="7947">
          <cell r="A7947">
            <v>270101115</v>
          </cell>
          <cell r="B7947" t="str">
            <v>Coccoloba parimensis Benth.</v>
          </cell>
          <cell r="C7947" t="str">
            <v>Polygonaceae</v>
          </cell>
          <cell r="D7947" t="str">
            <v>Coccoloba</v>
          </cell>
          <cell r="E7947" t="str">
            <v>parimensis</v>
          </cell>
          <cell r="F7947" t="str">
            <v>Benth.</v>
          </cell>
          <cell r="G7947" t="str">
            <v>-</v>
          </cell>
        </row>
        <row r="7948">
          <cell r="A7948">
            <v>270101116</v>
          </cell>
          <cell r="B7948" t="str">
            <v>Coccoloba portuguesana R.A.Howard</v>
          </cell>
          <cell r="C7948" t="str">
            <v>Polygonaceae</v>
          </cell>
          <cell r="D7948" t="str">
            <v>Coccoloba</v>
          </cell>
          <cell r="E7948" t="str">
            <v>portuguesana</v>
          </cell>
          <cell r="F7948" t="str">
            <v>R.A.Howard</v>
          </cell>
          <cell r="G7948" t="str">
            <v>-</v>
          </cell>
        </row>
        <row r="7949">
          <cell r="A7949">
            <v>270101117</v>
          </cell>
          <cell r="B7949" t="str">
            <v>Coccoloba williamsii Standl.</v>
          </cell>
          <cell r="C7949" t="str">
            <v>Polygonaceae</v>
          </cell>
          <cell r="D7949" t="str">
            <v>Coccoloba</v>
          </cell>
          <cell r="E7949" t="str">
            <v>williamsii</v>
          </cell>
          <cell r="F7949" t="str">
            <v>Standl.</v>
          </cell>
          <cell r="G7949" t="str">
            <v>-</v>
          </cell>
        </row>
        <row r="7950">
          <cell r="A7950">
            <v>270101118</v>
          </cell>
          <cell r="B7950" t="str">
            <v>Coccoloba wurdackii R.A.Howard</v>
          </cell>
          <cell r="C7950" t="str">
            <v>Polygonaceae</v>
          </cell>
          <cell r="D7950" t="str">
            <v>Coccoloba</v>
          </cell>
          <cell r="E7950" t="str">
            <v>wurdackii</v>
          </cell>
          <cell r="F7950" t="str">
            <v>R.A.Howard</v>
          </cell>
          <cell r="G7950" t="str">
            <v>-</v>
          </cell>
        </row>
        <row r="7951">
          <cell r="A7951">
            <v>270102100</v>
          </cell>
          <cell r="B7951" t="str">
            <v>Muehlenbeckia tamnifolia (Kunth) Meisn.</v>
          </cell>
          <cell r="C7951" t="str">
            <v>Polygonaceae</v>
          </cell>
          <cell r="D7951" t="str">
            <v>Muehlenbeckia</v>
          </cell>
          <cell r="E7951" t="str">
            <v>tamnifolia</v>
          </cell>
          <cell r="F7951" t="str">
            <v>(Kunth) Meisn.</v>
          </cell>
          <cell r="G7951" t="str">
            <v>-</v>
          </cell>
        </row>
        <row r="7952">
          <cell r="A7952">
            <v>270103100</v>
          </cell>
          <cell r="B7952" t="str">
            <v>Persicaria ferruginea (Wedd.) Soják</v>
          </cell>
          <cell r="C7952" t="str">
            <v>Polygonaceae</v>
          </cell>
          <cell r="D7952" t="str">
            <v>Persicaria</v>
          </cell>
          <cell r="E7952" t="str">
            <v>ferruginea</v>
          </cell>
          <cell r="F7952" t="str">
            <v>(Wedd.) Soják</v>
          </cell>
          <cell r="G7952" t="str">
            <v>Tabaquillo</v>
          </cell>
        </row>
        <row r="7953">
          <cell r="A7953">
            <v>270104100</v>
          </cell>
          <cell r="B7953" t="str">
            <v>Polygonum sp.</v>
          </cell>
          <cell r="C7953" t="str">
            <v>Polygonaceae</v>
          </cell>
          <cell r="D7953" t="str">
            <v>Polygonum</v>
          </cell>
          <cell r="E7953" t="str">
            <v>sp.</v>
          </cell>
          <cell r="F7953" t="str">
            <v>-</v>
          </cell>
          <cell r="G7953" t="str">
            <v>-</v>
          </cell>
        </row>
        <row r="7954">
          <cell r="A7954">
            <v>270104101</v>
          </cell>
          <cell r="B7954" t="str">
            <v>Polygonum acuminatum Kunth</v>
          </cell>
          <cell r="C7954" t="str">
            <v>Polygonaceae</v>
          </cell>
          <cell r="D7954" t="str">
            <v>Polygonum</v>
          </cell>
          <cell r="E7954" t="str">
            <v>acuminatum</v>
          </cell>
          <cell r="F7954" t="str">
            <v>Kunth</v>
          </cell>
          <cell r="G7954" t="str">
            <v>-</v>
          </cell>
        </row>
        <row r="7955">
          <cell r="A7955">
            <v>270104102</v>
          </cell>
          <cell r="B7955" t="str">
            <v>Polygonum hispidum Kunth</v>
          </cell>
          <cell r="C7955" t="str">
            <v>Polygonaceae</v>
          </cell>
          <cell r="D7955" t="str">
            <v>Polygonum</v>
          </cell>
          <cell r="E7955" t="str">
            <v>hispidum</v>
          </cell>
          <cell r="F7955" t="str">
            <v>Kunth</v>
          </cell>
          <cell r="G7955" t="str">
            <v>-</v>
          </cell>
        </row>
        <row r="7956">
          <cell r="A7956">
            <v>270104103</v>
          </cell>
          <cell r="B7956" t="str">
            <v>Polygonum meisnerianum Cham. &amp; Schltdl.</v>
          </cell>
          <cell r="C7956" t="str">
            <v>Polygonaceae</v>
          </cell>
          <cell r="D7956" t="str">
            <v>Polygonum</v>
          </cell>
          <cell r="E7956" t="str">
            <v>meisnerianum</v>
          </cell>
          <cell r="F7956" t="str">
            <v>Cham. &amp; Schltdl.</v>
          </cell>
          <cell r="G7956" t="str">
            <v>-</v>
          </cell>
        </row>
        <row r="7957">
          <cell r="A7957">
            <v>270104104</v>
          </cell>
          <cell r="B7957" t="str">
            <v>Polygonum punctatum Elliott</v>
          </cell>
          <cell r="C7957" t="str">
            <v>Polygonaceae</v>
          </cell>
          <cell r="D7957" t="str">
            <v>Polygonum</v>
          </cell>
          <cell r="E7957" t="str">
            <v>punctatum</v>
          </cell>
          <cell r="F7957" t="str">
            <v>Elliott</v>
          </cell>
          <cell r="G7957" t="str">
            <v>-</v>
          </cell>
        </row>
        <row r="7958">
          <cell r="A7958">
            <v>270105100</v>
          </cell>
          <cell r="B7958" t="str">
            <v>Ruprechtia sp.</v>
          </cell>
          <cell r="C7958" t="str">
            <v>Polygonaceae</v>
          </cell>
          <cell r="D7958" t="str">
            <v>Ruprechtia</v>
          </cell>
          <cell r="E7958" t="str">
            <v>sp.</v>
          </cell>
          <cell r="F7958" t="str">
            <v>-</v>
          </cell>
          <cell r="G7958" t="str">
            <v>-</v>
          </cell>
        </row>
        <row r="7959">
          <cell r="A7959">
            <v>270105101</v>
          </cell>
          <cell r="B7959" t="str">
            <v>Ruprechtia tenuiflora Benth.</v>
          </cell>
          <cell r="C7959" t="str">
            <v>Polygonaceae</v>
          </cell>
          <cell r="D7959" t="str">
            <v>Ruprechtia</v>
          </cell>
          <cell r="E7959" t="str">
            <v>tenuiflora</v>
          </cell>
          <cell r="F7959" t="str">
            <v>Benth.</v>
          </cell>
          <cell r="G7959" t="str">
            <v>-</v>
          </cell>
        </row>
        <row r="7960">
          <cell r="A7960">
            <v>270106100</v>
          </cell>
          <cell r="B7960" t="str">
            <v>Symmeria paniculata Benth.</v>
          </cell>
          <cell r="C7960" t="str">
            <v>Polygonaceae</v>
          </cell>
          <cell r="D7960" t="str">
            <v>Symmeria</v>
          </cell>
          <cell r="E7960" t="str">
            <v>paniculata</v>
          </cell>
          <cell r="F7960" t="str">
            <v>Benth.</v>
          </cell>
          <cell r="G7960" t="str">
            <v>Carahuazú pango | Tangarana</v>
          </cell>
        </row>
        <row r="7961">
          <cell r="A7961">
            <v>270107100</v>
          </cell>
          <cell r="B7961" t="str">
            <v>Triplaris sp.</v>
          </cell>
          <cell r="C7961" t="str">
            <v>Polygonaceae</v>
          </cell>
          <cell r="D7961" t="str">
            <v>Triplaris</v>
          </cell>
          <cell r="E7961" t="str">
            <v>sp.</v>
          </cell>
          <cell r="F7961" t="str">
            <v>-</v>
          </cell>
          <cell r="G7961" t="str">
            <v>Vara santa</v>
          </cell>
        </row>
        <row r="7962">
          <cell r="A7962">
            <v>270107101</v>
          </cell>
          <cell r="B7962" t="str">
            <v>Triplaris americana L.</v>
          </cell>
          <cell r="C7962" t="str">
            <v>Polygonaceae</v>
          </cell>
          <cell r="D7962" t="str">
            <v>Triplaris</v>
          </cell>
          <cell r="E7962" t="str">
            <v>americana</v>
          </cell>
          <cell r="F7962" t="str">
            <v>L.</v>
          </cell>
          <cell r="G7962" t="str">
            <v>Tangarana | Vara santa</v>
          </cell>
        </row>
        <row r="7963">
          <cell r="A7963">
            <v>270107102</v>
          </cell>
          <cell r="B7963" t="str">
            <v>Triplaris cumingiana Fisch. &amp; C.A.Mey.</v>
          </cell>
          <cell r="C7963" t="str">
            <v>Polygonaceae</v>
          </cell>
          <cell r="D7963" t="str">
            <v>Triplaris</v>
          </cell>
          <cell r="E7963" t="str">
            <v>cumingiana</v>
          </cell>
          <cell r="F7963" t="str">
            <v>Fisch. &amp; C.A.Mey.</v>
          </cell>
          <cell r="G7963" t="str">
            <v>-</v>
          </cell>
        </row>
        <row r="7964">
          <cell r="A7964">
            <v>270107103</v>
          </cell>
          <cell r="B7964" t="str">
            <v>Triplaris dugandii Brandbyge</v>
          </cell>
          <cell r="C7964" t="str">
            <v>Polygonaceae</v>
          </cell>
          <cell r="D7964" t="str">
            <v>Triplaris</v>
          </cell>
          <cell r="E7964" t="str">
            <v>dugandii</v>
          </cell>
          <cell r="F7964" t="str">
            <v>Brandbyge</v>
          </cell>
          <cell r="G7964" t="str">
            <v>-</v>
          </cell>
        </row>
        <row r="7965">
          <cell r="A7965">
            <v>270107104</v>
          </cell>
          <cell r="B7965" t="str">
            <v>Triplaris peruviana C.A.Mey.</v>
          </cell>
          <cell r="C7965" t="str">
            <v>Polygonaceae</v>
          </cell>
          <cell r="D7965" t="str">
            <v>Triplaris</v>
          </cell>
          <cell r="E7965" t="str">
            <v>peruviana</v>
          </cell>
          <cell r="F7965" t="str">
            <v>C.A.Mey.</v>
          </cell>
          <cell r="G7965" t="str">
            <v>Tangarana</v>
          </cell>
        </row>
        <row r="7966">
          <cell r="A7966">
            <v>270107105</v>
          </cell>
          <cell r="B7966" t="str">
            <v>Triplaris weigeltiana (Rchb.) Kuntze</v>
          </cell>
          <cell r="C7966" t="str">
            <v>Polygonaceae</v>
          </cell>
          <cell r="D7966" t="str">
            <v>Triplaris</v>
          </cell>
          <cell r="E7966" t="str">
            <v>weigeltiana</v>
          </cell>
          <cell r="F7966" t="str">
            <v>(Rchb.) Kuntze</v>
          </cell>
          <cell r="G7966" t="str">
            <v>Tangarana | Tangara</v>
          </cell>
        </row>
        <row r="7967">
          <cell r="A7967">
            <v>271100100</v>
          </cell>
          <cell r="B7967" t="str">
            <v>Alansmia sp.</v>
          </cell>
          <cell r="C7967" t="str">
            <v>Polypodiineae</v>
          </cell>
          <cell r="D7967" t="str">
            <v>Alansmia</v>
          </cell>
          <cell r="E7967" t="str">
            <v>sp.</v>
          </cell>
          <cell r="F7967" t="str">
            <v>-</v>
          </cell>
          <cell r="G7967" t="str">
            <v>-</v>
          </cell>
        </row>
        <row r="7968">
          <cell r="A7968">
            <v>271100101</v>
          </cell>
          <cell r="B7968" t="str">
            <v>Alansmia cultrata (Willd.) Moguel &amp; M.Kessler</v>
          </cell>
          <cell r="C7968" t="str">
            <v>Polypodiineae</v>
          </cell>
          <cell r="D7968" t="str">
            <v>Alansmia</v>
          </cell>
          <cell r="E7968" t="str">
            <v>cultrata</v>
          </cell>
          <cell r="F7968" t="str">
            <v>(Willd.) Moguel &amp; M.Kessler</v>
          </cell>
          <cell r="G7968" t="str">
            <v>-</v>
          </cell>
        </row>
        <row r="7969">
          <cell r="A7969">
            <v>271100102</v>
          </cell>
          <cell r="B7969" t="str">
            <v>Alansmia longa (C.Chr.) Moguel &amp; M.Kessler</v>
          </cell>
          <cell r="C7969" t="str">
            <v>Polypodiineae</v>
          </cell>
          <cell r="D7969" t="str">
            <v>Alansmia</v>
          </cell>
          <cell r="E7969" t="str">
            <v>longa</v>
          </cell>
          <cell r="F7969" t="str">
            <v>(C.Chr.) Moguel &amp; M.Kessler</v>
          </cell>
          <cell r="G7969" t="str">
            <v>-</v>
          </cell>
        </row>
        <row r="7970">
          <cell r="A7970">
            <v>271101100</v>
          </cell>
          <cell r="B7970" t="str">
            <v>Arachniodes sp.</v>
          </cell>
          <cell r="C7970" t="str">
            <v>Polypodiineae</v>
          </cell>
          <cell r="D7970" t="str">
            <v>Arachniodes</v>
          </cell>
          <cell r="E7970" t="str">
            <v>sp.</v>
          </cell>
          <cell r="F7970" t="str">
            <v>-</v>
          </cell>
          <cell r="G7970" t="str">
            <v>-</v>
          </cell>
        </row>
        <row r="7971">
          <cell r="A7971">
            <v>271101101</v>
          </cell>
          <cell r="B7971" t="str">
            <v>Arachniodes denticulata (Sw.) Ching</v>
          </cell>
          <cell r="C7971" t="str">
            <v>Polypodiineae</v>
          </cell>
          <cell r="D7971" t="str">
            <v>Arachniodes</v>
          </cell>
          <cell r="E7971" t="str">
            <v>denticulata</v>
          </cell>
          <cell r="F7971" t="str">
            <v>(Sw.) Ching</v>
          </cell>
          <cell r="G7971" t="str">
            <v>-</v>
          </cell>
        </row>
        <row r="7972">
          <cell r="A7972">
            <v>271101102</v>
          </cell>
          <cell r="B7972" t="str">
            <v>Arachniodes leucostegioides (C.Chr.) Ching</v>
          </cell>
          <cell r="C7972" t="str">
            <v>Polypodiineae</v>
          </cell>
          <cell r="D7972" t="str">
            <v>Arachniodes</v>
          </cell>
          <cell r="E7972" t="str">
            <v>leucostegioides</v>
          </cell>
          <cell r="F7972" t="str">
            <v>(C.Chr.) Ching</v>
          </cell>
          <cell r="G7972" t="str">
            <v>-</v>
          </cell>
        </row>
        <row r="7973">
          <cell r="A7973">
            <v>271101103</v>
          </cell>
          <cell r="B7973" t="str">
            <v>Arachniodes macrostegia (Hook.) R.M.Tryon &amp; D.S.Conant</v>
          </cell>
          <cell r="C7973" t="str">
            <v>Polypodiineae</v>
          </cell>
          <cell r="D7973" t="str">
            <v>Arachniodes</v>
          </cell>
          <cell r="E7973" t="str">
            <v>macrostegia</v>
          </cell>
          <cell r="F7973" t="str">
            <v>(Hook.) R.M.Tryon &amp; D.S.Conant</v>
          </cell>
          <cell r="G7973" t="str">
            <v>-</v>
          </cell>
        </row>
        <row r="7974">
          <cell r="A7974">
            <v>271101104</v>
          </cell>
          <cell r="B7974" t="str">
            <v>Arachniodes ochropteroides (Baker) Lell.</v>
          </cell>
          <cell r="C7974" t="str">
            <v>Polypodiineae</v>
          </cell>
          <cell r="D7974" t="str">
            <v>Arachniodes</v>
          </cell>
          <cell r="E7974" t="str">
            <v>ochropteroides</v>
          </cell>
          <cell r="F7974" t="str">
            <v>(Baker) Lell.</v>
          </cell>
          <cell r="G7974" t="str">
            <v>-</v>
          </cell>
        </row>
        <row r="7975">
          <cell r="A7975">
            <v>271102100</v>
          </cell>
          <cell r="B7975" t="str">
            <v>Ascogrammitis anfractuosa (Klotzsch) Sundue</v>
          </cell>
          <cell r="C7975" t="str">
            <v>Polypodiineae</v>
          </cell>
          <cell r="D7975" t="str">
            <v>Ascogrammitis</v>
          </cell>
          <cell r="E7975" t="str">
            <v>anfractuosa</v>
          </cell>
          <cell r="F7975" t="str">
            <v>(Klotzsch) Sundue</v>
          </cell>
          <cell r="G7975" t="str">
            <v>-</v>
          </cell>
        </row>
        <row r="7976">
          <cell r="A7976">
            <v>271103100</v>
          </cell>
          <cell r="B7976" t="str">
            <v>Bolbitis sp.</v>
          </cell>
          <cell r="C7976" t="str">
            <v>Polypodiineae</v>
          </cell>
          <cell r="D7976" t="str">
            <v>Bolbitis</v>
          </cell>
          <cell r="E7976" t="str">
            <v>sp.</v>
          </cell>
          <cell r="F7976" t="str">
            <v>-</v>
          </cell>
          <cell r="G7976" t="str">
            <v>-</v>
          </cell>
        </row>
        <row r="7977">
          <cell r="A7977">
            <v>271103101</v>
          </cell>
          <cell r="B7977" t="str">
            <v>Bolbitis semipinnatifida (Fée) Alston</v>
          </cell>
          <cell r="C7977" t="str">
            <v>Polypodiineae</v>
          </cell>
          <cell r="D7977" t="str">
            <v>Bolbitis</v>
          </cell>
          <cell r="E7977" t="str">
            <v>semipinnatifida</v>
          </cell>
          <cell r="F7977" t="str">
            <v>(Fée) Alston</v>
          </cell>
          <cell r="G7977" t="str">
            <v>Helecho</v>
          </cell>
        </row>
        <row r="7978">
          <cell r="A7978">
            <v>271103102</v>
          </cell>
          <cell r="B7978" t="str">
            <v>Bolbitis serratifolia (Mert. ex Kaulf.) Schott</v>
          </cell>
          <cell r="C7978" t="str">
            <v>Polypodiineae</v>
          </cell>
          <cell r="D7978" t="str">
            <v>Bolbitis</v>
          </cell>
          <cell r="E7978" t="str">
            <v>serratifolia</v>
          </cell>
          <cell r="F7978" t="str">
            <v>(Mert. ex Kaulf.) Schott</v>
          </cell>
          <cell r="G7978" t="str">
            <v>-</v>
          </cell>
        </row>
        <row r="7979">
          <cell r="A7979">
            <v>271104100</v>
          </cell>
          <cell r="B7979" t="str">
            <v>Campyloneurum sp.</v>
          </cell>
          <cell r="C7979" t="str">
            <v>Polypodiineae</v>
          </cell>
          <cell r="D7979" t="str">
            <v>Campyloneurum</v>
          </cell>
          <cell r="E7979" t="str">
            <v>sp.</v>
          </cell>
          <cell r="F7979" t="str">
            <v>-</v>
          </cell>
          <cell r="G7979" t="str">
            <v>-</v>
          </cell>
        </row>
        <row r="7980">
          <cell r="A7980">
            <v>271104101</v>
          </cell>
          <cell r="B7980" t="str">
            <v>Campyloneurum abruptum (Lindm.) B.León</v>
          </cell>
          <cell r="C7980" t="str">
            <v>Polypodiineae</v>
          </cell>
          <cell r="D7980" t="str">
            <v>Campyloneurum</v>
          </cell>
          <cell r="E7980" t="str">
            <v>abruptum</v>
          </cell>
          <cell r="F7980" t="str">
            <v>(Lindm.) B.León</v>
          </cell>
          <cell r="G7980" t="str">
            <v>Helecho</v>
          </cell>
        </row>
        <row r="7981">
          <cell r="A7981">
            <v>271104102</v>
          </cell>
          <cell r="B7981" t="str">
            <v>Campyloneurum amphostenon (Klotzsch) Fée</v>
          </cell>
          <cell r="C7981" t="str">
            <v>Polypodiineae</v>
          </cell>
          <cell r="D7981" t="str">
            <v>Campyloneurum</v>
          </cell>
          <cell r="E7981" t="str">
            <v>amphostenon</v>
          </cell>
          <cell r="F7981" t="str">
            <v>(Klotzsch) Fée</v>
          </cell>
          <cell r="G7981" t="str">
            <v>-</v>
          </cell>
        </row>
        <row r="7982">
          <cell r="A7982">
            <v>271104103</v>
          </cell>
          <cell r="B7982" t="str">
            <v>Campyloneurum angustifolium (Sw.) Fée</v>
          </cell>
          <cell r="C7982" t="str">
            <v>Polypodiineae</v>
          </cell>
          <cell r="D7982" t="str">
            <v>Campyloneurum</v>
          </cell>
          <cell r="E7982" t="str">
            <v>angustifolium</v>
          </cell>
          <cell r="F7982" t="str">
            <v>(Sw.) Fée</v>
          </cell>
          <cell r="G7982" t="str">
            <v>-</v>
          </cell>
        </row>
        <row r="7983">
          <cell r="A7983">
            <v>271104104</v>
          </cell>
          <cell r="B7983" t="str">
            <v>Campyloneurum aphanophlebium (Kunze) T.Moore</v>
          </cell>
          <cell r="C7983" t="str">
            <v>Polypodiineae</v>
          </cell>
          <cell r="D7983" t="str">
            <v>Campyloneurum</v>
          </cell>
          <cell r="E7983" t="str">
            <v>aphanophlebium</v>
          </cell>
          <cell r="F7983" t="str">
            <v>(Kunze) T.Moore</v>
          </cell>
          <cell r="G7983" t="str">
            <v>-</v>
          </cell>
        </row>
        <row r="7984">
          <cell r="A7984">
            <v>271104105</v>
          </cell>
          <cell r="B7984" t="str">
            <v>Campyloneurum brevifolium (Lodd. ex Link) Link</v>
          </cell>
          <cell r="C7984" t="str">
            <v>Polypodiineae</v>
          </cell>
          <cell r="D7984" t="str">
            <v>Campyloneurum</v>
          </cell>
          <cell r="E7984" t="str">
            <v>brevifolium</v>
          </cell>
          <cell r="F7984" t="str">
            <v>(Lodd. ex Link) Link</v>
          </cell>
          <cell r="G7984" t="str">
            <v>-</v>
          </cell>
        </row>
        <row r="7985">
          <cell r="A7985">
            <v>271104106</v>
          </cell>
          <cell r="B7985" t="str">
            <v>Campyloneurum densifolium (Hieron.) Lellinger</v>
          </cell>
          <cell r="C7985" t="str">
            <v>Polypodiineae</v>
          </cell>
          <cell r="D7985" t="str">
            <v>Campyloneurum</v>
          </cell>
          <cell r="E7985" t="str">
            <v>densifolium</v>
          </cell>
          <cell r="F7985" t="str">
            <v>(Hieron.) Lellinger</v>
          </cell>
          <cell r="G7985" t="str">
            <v>-</v>
          </cell>
        </row>
        <row r="7986">
          <cell r="A7986">
            <v>271104107</v>
          </cell>
          <cell r="B7986" t="str">
            <v>Campyloneurum fuscosquamatum Lellinger</v>
          </cell>
          <cell r="C7986" t="str">
            <v>Polypodiineae</v>
          </cell>
          <cell r="D7986" t="str">
            <v>Campyloneurum</v>
          </cell>
          <cell r="E7986" t="str">
            <v>fuscosquamatum</v>
          </cell>
          <cell r="F7986" t="str">
            <v>Lellinger</v>
          </cell>
          <cell r="G7986" t="str">
            <v>Bejuco cuchilla</v>
          </cell>
        </row>
        <row r="7987">
          <cell r="A7987">
            <v>271104108</v>
          </cell>
          <cell r="B7987" t="str">
            <v>Campyloneurum phyllitidis (L.) C.Presl</v>
          </cell>
          <cell r="C7987" t="str">
            <v>Polypodiineae</v>
          </cell>
          <cell r="D7987" t="str">
            <v>Campyloneurum</v>
          </cell>
          <cell r="E7987" t="str">
            <v>phyllitidis</v>
          </cell>
          <cell r="F7987" t="str">
            <v>(L.) C.Presl</v>
          </cell>
          <cell r="G7987" t="str">
            <v>Helecha | Helecho</v>
          </cell>
        </row>
        <row r="7988">
          <cell r="A7988">
            <v>271104109</v>
          </cell>
          <cell r="B7988" t="str">
            <v>Campyloneurum repens (Aubl.) C.Presl</v>
          </cell>
          <cell r="C7988" t="str">
            <v>Polypodiineae</v>
          </cell>
          <cell r="D7988" t="str">
            <v>Campyloneurum</v>
          </cell>
          <cell r="E7988" t="str">
            <v>repens</v>
          </cell>
          <cell r="F7988" t="str">
            <v>(Aubl.) C.Presl</v>
          </cell>
          <cell r="G7988" t="str">
            <v>Helecho</v>
          </cell>
        </row>
        <row r="7989">
          <cell r="A7989">
            <v>271104110</v>
          </cell>
          <cell r="B7989" t="str">
            <v>Campyloneurum sphenodes (Kunze ex Klotzsch) Fée</v>
          </cell>
          <cell r="C7989" t="str">
            <v>Polypodiineae</v>
          </cell>
          <cell r="D7989" t="str">
            <v>Campyloneurum</v>
          </cell>
          <cell r="E7989" t="str">
            <v>sphenodes</v>
          </cell>
          <cell r="F7989" t="str">
            <v>(Kunze ex Klotzsch) Fée</v>
          </cell>
          <cell r="G7989" t="str">
            <v>-</v>
          </cell>
        </row>
        <row r="7990">
          <cell r="A7990">
            <v>271105100</v>
          </cell>
          <cell r="B7990" t="str">
            <v>Ceradenia sp.</v>
          </cell>
          <cell r="C7990" t="str">
            <v>Polypodiineae</v>
          </cell>
          <cell r="D7990" t="str">
            <v>Ceradenia</v>
          </cell>
          <cell r="E7990" t="str">
            <v>sp.</v>
          </cell>
          <cell r="F7990" t="str">
            <v>-</v>
          </cell>
          <cell r="G7990" t="str">
            <v>-</v>
          </cell>
        </row>
        <row r="7991">
          <cell r="A7991">
            <v>271105101</v>
          </cell>
          <cell r="B7991" t="str">
            <v>Ceradenia kalbreyeri (Baker) L.E.Bishop</v>
          </cell>
          <cell r="C7991" t="str">
            <v>Polypodiineae</v>
          </cell>
          <cell r="D7991" t="str">
            <v>Ceradenia</v>
          </cell>
          <cell r="E7991" t="str">
            <v>kalbreyeri</v>
          </cell>
          <cell r="F7991" t="str">
            <v>(Baker) L.E.Bishop</v>
          </cell>
          <cell r="G7991" t="str">
            <v>-</v>
          </cell>
        </row>
        <row r="7992">
          <cell r="A7992">
            <v>271105102</v>
          </cell>
          <cell r="B7992" t="str">
            <v>Ceradenia meridensis (Klotzsch) L.E.Bishop</v>
          </cell>
          <cell r="C7992" t="str">
            <v>Polypodiineae</v>
          </cell>
          <cell r="D7992" t="str">
            <v>Ceradenia</v>
          </cell>
          <cell r="E7992" t="str">
            <v>meridensis</v>
          </cell>
          <cell r="F7992" t="str">
            <v>(Klotzsch) L.E.Bishop</v>
          </cell>
          <cell r="G7992" t="str">
            <v>-</v>
          </cell>
        </row>
        <row r="7993">
          <cell r="A7993">
            <v>271106100</v>
          </cell>
          <cell r="B7993" t="str">
            <v>Cochlidium sp.</v>
          </cell>
          <cell r="C7993" t="str">
            <v>Polypodiineae</v>
          </cell>
          <cell r="D7993" t="str">
            <v>Cochlidium</v>
          </cell>
          <cell r="E7993" t="str">
            <v>sp.</v>
          </cell>
          <cell r="F7993" t="str">
            <v>-</v>
          </cell>
          <cell r="G7993" t="str">
            <v>-</v>
          </cell>
        </row>
        <row r="7994">
          <cell r="A7994">
            <v>271106101</v>
          </cell>
          <cell r="B7994" t="str">
            <v>Cochlidium furcatum (Hook. &amp; Grev.) C.Chr.</v>
          </cell>
          <cell r="C7994" t="str">
            <v>Polypodiineae</v>
          </cell>
          <cell r="D7994" t="str">
            <v>Cochlidium</v>
          </cell>
          <cell r="E7994" t="str">
            <v>furcatum</v>
          </cell>
          <cell r="F7994" t="str">
            <v>(Hook. &amp; Grev.) C.Chr.</v>
          </cell>
          <cell r="G7994" t="str">
            <v>-</v>
          </cell>
        </row>
        <row r="7995">
          <cell r="A7995">
            <v>271106102</v>
          </cell>
          <cell r="B7995" t="str">
            <v>Cochlidium linearifolium (Desv.) Maxon ex C.Chr.</v>
          </cell>
          <cell r="C7995" t="str">
            <v>Polypodiineae</v>
          </cell>
          <cell r="D7995" t="str">
            <v>Cochlidium</v>
          </cell>
          <cell r="E7995" t="str">
            <v>linearifolium</v>
          </cell>
          <cell r="F7995" t="str">
            <v>(Desv.) Maxon ex C.Chr.</v>
          </cell>
          <cell r="G7995" t="str">
            <v>-</v>
          </cell>
        </row>
        <row r="7996">
          <cell r="A7996">
            <v>271106103</v>
          </cell>
          <cell r="B7996" t="str">
            <v>Cochlidium rostratum (Hook.) Maxon ex C.Chr.</v>
          </cell>
          <cell r="C7996" t="str">
            <v>Polypodiineae</v>
          </cell>
          <cell r="D7996" t="str">
            <v>Cochlidium</v>
          </cell>
          <cell r="E7996" t="str">
            <v>rostratum</v>
          </cell>
          <cell r="F7996" t="str">
            <v>(Hook.) Maxon ex C.Chr.</v>
          </cell>
          <cell r="G7996" t="str">
            <v>-</v>
          </cell>
        </row>
        <row r="7997">
          <cell r="A7997">
            <v>271106104</v>
          </cell>
          <cell r="B7997" t="str">
            <v>Cochlidium serrulatum (Sw.) L.E.Bishop</v>
          </cell>
          <cell r="C7997" t="str">
            <v>Polypodiineae</v>
          </cell>
          <cell r="D7997" t="str">
            <v>Cochlidium</v>
          </cell>
          <cell r="E7997" t="str">
            <v>serrulatum</v>
          </cell>
          <cell r="F7997" t="str">
            <v>(Sw.) L.E.Bishop</v>
          </cell>
          <cell r="G7997" t="str">
            <v>-</v>
          </cell>
        </row>
        <row r="7998">
          <cell r="A7998">
            <v>271107100</v>
          </cell>
          <cell r="B7998" t="str">
            <v>Ctenitis refulgens (Mett.) Vareschi</v>
          </cell>
          <cell r="C7998" t="str">
            <v>Polypodiineae</v>
          </cell>
          <cell r="D7998" t="str">
            <v>Ctenitis</v>
          </cell>
          <cell r="E7998" t="str">
            <v>refulgens</v>
          </cell>
          <cell r="F7998" t="str">
            <v>(Mett.) Vareschi</v>
          </cell>
          <cell r="G7998" t="str">
            <v>-</v>
          </cell>
        </row>
        <row r="7999">
          <cell r="A7999">
            <v>271108100</v>
          </cell>
          <cell r="B7999" t="str">
            <v>Cyclodium sp.</v>
          </cell>
          <cell r="C7999" t="str">
            <v>Polypodiineae</v>
          </cell>
          <cell r="D7999" t="str">
            <v>Cyclodium</v>
          </cell>
          <cell r="E7999" t="str">
            <v>sp.</v>
          </cell>
          <cell r="F7999" t="str">
            <v>-</v>
          </cell>
          <cell r="G7999" t="str">
            <v>-</v>
          </cell>
        </row>
        <row r="8000">
          <cell r="A8000">
            <v>271108101</v>
          </cell>
          <cell r="B8000" t="str">
            <v>Cyclodium guianense (Klotzsch) L.D.Gómez</v>
          </cell>
          <cell r="C8000" t="str">
            <v>Polypodiineae</v>
          </cell>
          <cell r="D8000" t="str">
            <v>Cyclodium</v>
          </cell>
          <cell r="E8000" t="str">
            <v>guianense</v>
          </cell>
          <cell r="F8000" t="str">
            <v>(Klotzsch) L.D.Gómez</v>
          </cell>
          <cell r="G8000" t="str">
            <v>-</v>
          </cell>
        </row>
        <row r="8001">
          <cell r="A8001">
            <v>271108102</v>
          </cell>
          <cell r="B8001" t="str">
            <v>Cyclodium meniscioides (Willd.) C.Presl</v>
          </cell>
          <cell r="C8001" t="str">
            <v>Polypodiineae</v>
          </cell>
          <cell r="D8001" t="str">
            <v>Cyclodium</v>
          </cell>
          <cell r="E8001" t="str">
            <v>meniscioides</v>
          </cell>
          <cell r="F8001" t="str">
            <v>(Willd.) C.Presl</v>
          </cell>
          <cell r="G8001" t="str">
            <v>-</v>
          </cell>
        </row>
        <row r="8002">
          <cell r="A8002">
            <v>271108103</v>
          </cell>
          <cell r="B8002" t="str">
            <v>Cyclodium trianae (Mett.) A.R.Sm.</v>
          </cell>
          <cell r="C8002" t="str">
            <v>Polypodiineae</v>
          </cell>
          <cell r="D8002" t="str">
            <v>Cyclodium</v>
          </cell>
          <cell r="E8002" t="str">
            <v>trianae</v>
          </cell>
          <cell r="F8002" t="str">
            <v>(Mett.) A.R.Sm.</v>
          </cell>
          <cell r="G8002" t="str">
            <v>-</v>
          </cell>
        </row>
        <row r="8003">
          <cell r="A8003">
            <v>271109100</v>
          </cell>
          <cell r="B8003" t="str">
            <v>Cyclopeltis semicordata (Sw.) J.Sm.</v>
          </cell>
          <cell r="C8003" t="str">
            <v>Polypodiineae</v>
          </cell>
          <cell r="D8003" t="str">
            <v>Cyclopeltis</v>
          </cell>
          <cell r="E8003" t="str">
            <v>semicordata</v>
          </cell>
          <cell r="F8003" t="str">
            <v>(Sw.) J.Sm.</v>
          </cell>
          <cell r="G8003" t="str">
            <v>-</v>
          </cell>
        </row>
        <row r="8004">
          <cell r="A8004">
            <v>271110100</v>
          </cell>
          <cell r="B8004" t="str">
            <v>Didymochlaena truncatula (Sw.) J.Sm.</v>
          </cell>
          <cell r="C8004" t="str">
            <v>Polypodiineae</v>
          </cell>
          <cell r="D8004" t="str">
            <v>Didymochlaena</v>
          </cell>
          <cell r="E8004" t="str">
            <v>truncatula</v>
          </cell>
          <cell r="F8004" t="str">
            <v>(Sw.) J.Sm.</v>
          </cell>
          <cell r="G8004" t="str">
            <v>Helecho</v>
          </cell>
        </row>
        <row r="8005">
          <cell r="A8005">
            <v>271111100</v>
          </cell>
          <cell r="B8005" t="str">
            <v>Elaphoglossum sp.</v>
          </cell>
          <cell r="C8005" t="str">
            <v>Polypodiineae</v>
          </cell>
          <cell r="D8005" t="str">
            <v>Elaphoglossum</v>
          </cell>
          <cell r="E8005" t="str">
            <v>sp.</v>
          </cell>
          <cell r="F8005" t="str">
            <v>-</v>
          </cell>
          <cell r="G8005" t="str">
            <v>Hierba</v>
          </cell>
        </row>
        <row r="8006">
          <cell r="A8006">
            <v>271111101</v>
          </cell>
          <cell r="B8006" t="str">
            <v>Elaphoglossum acrocarpum (Mart.) T.Moore</v>
          </cell>
          <cell r="C8006" t="str">
            <v>Polypodiineae</v>
          </cell>
          <cell r="D8006" t="str">
            <v>Elaphoglossum</v>
          </cell>
          <cell r="E8006" t="str">
            <v>acrocarpum</v>
          </cell>
          <cell r="F8006" t="str">
            <v>(Mart.) T.Moore</v>
          </cell>
          <cell r="G8006" t="str">
            <v>-</v>
          </cell>
        </row>
        <row r="8007">
          <cell r="A8007">
            <v>271111102</v>
          </cell>
          <cell r="B8007" t="str">
            <v>Elaphoglossum ambiguum (H.Christ) Alston</v>
          </cell>
          <cell r="C8007" t="str">
            <v>Polypodiineae</v>
          </cell>
          <cell r="D8007" t="str">
            <v>Elaphoglossum</v>
          </cell>
          <cell r="E8007" t="str">
            <v>ambiguum</v>
          </cell>
          <cell r="F8007" t="str">
            <v>(H.Christ) Alston</v>
          </cell>
          <cell r="G8007" t="str">
            <v>-</v>
          </cell>
        </row>
        <row r="8008">
          <cell r="A8008">
            <v>271111103</v>
          </cell>
          <cell r="B8008" t="str">
            <v>Elaphoglossum aphlebium T.Moore</v>
          </cell>
          <cell r="C8008" t="str">
            <v>Polypodiineae</v>
          </cell>
          <cell r="D8008" t="str">
            <v>Elaphoglossum</v>
          </cell>
          <cell r="E8008" t="str">
            <v>aphlebium</v>
          </cell>
          <cell r="F8008" t="str">
            <v>T.Moore</v>
          </cell>
          <cell r="G8008" t="str">
            <v>-</v>
          </cell>
        </row>
        <row r="8009">
          <cell r="A8009">
            <v>271111104</v>
          </cell>
          <cell r="B8009" t="str">
            <v>Elaphoglossum auricomum (Kunze) T.Moore</v>
          </cell>
          <cell r="C8009" t="str">
            <v>Polypodiineae</v>
          </cell>
          <cell r="D8009" t="str">
            <v>Elaphoglossum</v>
          </cell>
          <cell r="E8009" t="str">
            <v>auricomum</v>
          </cell>
          <cell r="F8009" t="str">
            <v>(Kunze) T.Moore</v>
          </cell>
          <cell r="G8009" t="str">
            <v>-</v>
          </cell>
        </row>
        <row r="8010">
          <cell r="A8010">
            <v>271111105</v>
          </cell>
          <cell r="B8010" t="str">
            <v>Elaphoglossum ciliatum (C.Presl) T.Moore</v>
          </cell>
          <cell r="C8010" t="str">
            <v>Polypodiineae</v>
          </cell>
          <cell r="D8010" t="str">
            <v>Elaphoglossum</v>
          </cell>
          <cell r="E8010" t="str">
            <v>ciliatum</v>
          </cell>
          <cell r="F8010" t="str">
            <v>(C.Presl) T.Moore</v>
          </cell>
          <cell r="G8010" t="str">
            <v>-</v>
          </cell>
        </row>
        <row r="8011">
          <cell r="A8011">
            <v>271111106</v>
          </cell>
          <cell r="B8011" t="str">
            <v>Elaphoglossum cuspidatum (Willd.) T.Moore</v>
          </cell>
          <cell r="C8011" t="str">
            <v>Polypodiineae</v>
          </cell>
          <cell r="D8011" t="str">
            <v>Elaphoglossum</v>
          </cell>
          <cell r="E8011" t="str">
            <v>cuspidatum</v>
          </cell>
          <cell r="F8011" t="str">
            <v>(Willd.) T.Moore</v>
          </cell>
          <cell r="G8011" t="str">
            <v>-</v>
          </cell>
        </row>
        <row r="8012">
          <cell r="A8012">
            <v>271111107</v>
          </cell>
          <cell r="B8012" t="str">
            <v>Elaphoglossum decoratum (Kunze) T.Moore</v>
          </cell>
          <cell r="C8012" t="str">
            <v>Polypodiineae</v>
          </cell>
          <cell r="D8012" t="str">
            <v>Elaphoglossum</v>
          </cell>
          <cell r="E8012" t="str">
            <v>decoratum</v>
          </cell>
          <cell r="F8012" t="str">
            <v>(Kunze) T.Moore</v>
          </cell>
          <cell r="G8012" t="str">
            <v>-</v>
          </cell>
        </row>
        <row r="8013">
          <cell r="A8013">
            <v>271111108</v>
          </cell>
          <cell r="B8013" t="str">
            <v>Elaphoglossum discolor (Kuhn) C.Chr.</v>
          </cell>
          <cell r="C8013" t="str">
            <v>Polypodiineae</v>
          </cell>
          <cell r="D8013" t="str">
            <v>Elaphoglossum</v>
          </cell>
          <cell r="E8013" t="str">
            <v>discolor</v>
          </cell>
          <cell r="F8013" t="str">
            <v>(Kuhn) C.Chr.</v>
          </cell>
          <cell r="G8013" t="str">
            <v>-</v>
          </cell>
        </row>
        <row r="8014">
          <cell r="A8014">
            <v>271111109</v>
          </cell>
          <cell r="B8014" t="str">
            <v>Elaphoglossum erinaceum (Fée) T.Moore</v>
          </cell>
          <cell r="C8014" t="str">
            <v>Polypodiineae</v>
          </cell>
          <cell r="D8014" t="str">
            <v>Elaphoglossum</v>
          </cell>
          <cell r="E8014" t="str">
            <v>erinaceum</v>
          </cell>
          <cell r="F8014" t="str">
            <v>(Fée) T.Moore</v>
          </cell>
          <cell r="G8014" t="str">
            <v>-</v>
          </cell>
        </row>
        <row r="8015">
          <cell r="A8015">
            <v>271111110</v>
          </cell>
          <cell r="B8015" t="str">
            <v>Elaphoglossum eriopus Mickel</v>
          </cell>
          <cell r="C8015" t="str">
            <v>Polypodiineae</v>
          </cell>
          <cell r="D8015" t="str">
            <v>Elaphoglossum</v>
          </cell>
          <cell r="E8015" t="str">
            <v>eriopus</v>
          </cell>
          <cell r="F8015" t="str">
            <v>Mickel</v>
          </cell>
          <cell r="G8015" t="str">
            <v>-</v>
          </cell>
        </row>
        <row r="8016">
          <cell r="A8016">
            <v>271111111</v>
          </cell>
          <cell r="B8016" t="str">
            <v>Elaphoglossum eximium (Mett.) Christ</v>
          </cell>
          <cell r="C8016" t="str">
            <v>Polypodiineae</v>
          </cell>
          <cell r="D8016" t="str">
            <v>Elaphoglossum</v>
          </cell>
          <cell r="E8016" t="str">
            <v>eximium</v>
          </cell>
          <cell r="F8016" t="str">
            <v>(Mett.) Christ</v>
          </cell>
          <cell r="G8016" t="str">
            <v>-</v>
          </cell>
        </row>
        <row r="8017">
          <cell r="A8017">
            <v>271111112</v>
          </cell>
          <cell r="B8017" t="str">
            <v>Elaphoglossum exsertipes Mickel</v>
          </cell>
          <cell r="C8017" t="str">
            <v>Polypodiineae</v>
          </cell>
          <cell r="D8017" t="str">
            <v>Elaphoglossum</v>
          </cell>
          <cell r="E8017" t="str">
            <v>exsertipes</v>
          </cell>
          <cell r="F8017" t="str">
            <v>Mickel</v>
          </cell>
          <cell r="G8017" t="str">
            <v>-</v>
          </cell>
        </row>
        <row r="8018">
          <cell r="A8018">
            <v>271111113</v>
          </cell>
          <cell r="B8018" t="str">
            <v>Elaphoglossum flaccidum (Fée) T.Moore</v>
          </cell>
          <cell r="C8018" t="str">
            <v>Polypodiineae</v>
          </cell>
          <cell r="D8018" t="str">
            <v>Elaphoglossum</v>
          </cell>
          <cell r="E8018" t="str">
            <v>flaccidum</v>
          </cell>
          <cell r="F8018" t="str">
            <v>(Fée) T.Moore</v>
          </cell>
          <cell r="G8018" t="str">
            <v>-</v>
          </cell>
        </row>
        <row r="8019">
          <cell r="A8019">
            <v>271111114</v>
          </cell>
          <cell r="B8019" t="str">
            <v>Elaphoglossum glabellum J.Sm.</v>
          </cell>
          <cell r="C8019" t="str">
            <v>Polypodiineae</v>
          </cell>
          <cell r="D8019" t="str">
            <v>Elaphoglossum</v>
          </cell>
          <cell r="E8019" t="str">
            <v>glabellum</v>
          </cell>
          <cell r="F8019" t="str">
            <v>J.Sm.</v>
          </cell>
          <cell r="G8019" t="str">
            <v>-</v>
          </cell>
        </row>
        <row r="8020">
          <cell r="A8020">
            <v>271111115</v>
          </cell>
          <cell r="B8020" t="str">
            <v>Elaphoglossum heteroglossum Mickel</v>
          </cell>
          <cell r="C8020" t="str">
            <v>Polypodiineae</v>
          </cell>
          <cell r="D8020" t="str">
            <v>Elaphoglossum</v>
          </cell>
          <cell r="E8020" t="str">
            <v>heteroglossum</v>
          </cell>
          <cell r="F8020" t="str">
            <v>Mickel</v>
          </cell>
          <cell r="G8020" t="str">
            <v>-</v>
          </cell>
        </row>
        <row r="8021">
          <cell r="A8021">
            <v>271111116</v>
          </cell>
          <cell r="B8021" t="str">
            <v>Elaphoglossum horridulum (Kaulf.) J.Sm.</v>
          </cell>
          <cell r="C8021" t="str">
            <v>Polypodiineae</v>
          </cell>
          <cell r="D8021" t="str">
            <v>Elaphoglossum</v>
          </cell>
          <cell r="E8021" t="str">
            <v>horridulum</v>
          </cell>
          <cell r="F8021" t="str">
            <v>(Kaulf.) J.Sm.</v>
          </cell>
          <cell r="G8021" t="str">
            <v>-</v>
          </cell>
        </row>
        <row r="8022">
          <cell r="A8022">
            <v>271111117</v>
          </cell>
          <cell r="B8022" t="str">
            <v>Elaphoglossum laminarioides (Fée) T.Moore</v>
          </cell>
          <cell r="C8022" t="str">
            <v>Polypodiineae</v>
          </cell>
          <cell r="D8022" t="str">
            <v>Elaphoglossum</v>
          </cell>
          <cell r="E8022" t="str">
            <v>laminarioides</v>
          </cell>
          <cell r="F8022" t="str">
            <v>(Fée) T.Moore</v>
          </cell>
          <cell r="G8022" t="str">
            <v>-</v>
          </cell>
        </row>
        <row r="8023">
          <cell r="A8023">
            <v>271111118</v>
          </cell>
          <cell r="B8023" t="str">
            <v>Elaphoglossum lingua (C.Presl) Brack.</v>
          </cell>
          <cell r="C8023" t="str">
            <v>Polypodiineae</v>
          </cell>
          <cell r="D8023" t="str">
            <v>Elaphoglossum</v>
          </cell>
          <cell r="E8023" t="str">
            <v>lingua</v>
          </cell>
          <cell r="F8023" t="str">
            <v>(C.Presl) Brack.</v>
          </cell>
          <cell r="G8023" t="str">
            <v>-</v>
          </cell>
        </row>
        <row r="8024">
          <cell r="A8024">
            <v>271111119</v>
          </cell>
          <cell r="B8024" t="str">
            <v>Elaphoglossum longicaudatum Mickel</v>
          </cell>
          <cell r="C8024" t="str">
            <v>Polypodiineae</v>
          </cell>
          <cell r="D8024" t="str">
            <v>Elaphoglossum</v>
          </cell>
          <cell r="E8024" t="str">
            <v>longicaudatum</v>
          </cell>
          <cell r="F8024" t="str">
            <v>Mickel</v>
          </cell>
          <cell r="G8024" t="str">
            <v>-</v>
          </cell>
        </row>
        <row r="8025">
          <cell r="A8025">
            <v>271111120</v>
          </cell>
          <cell r="B8025" t="str">
            <v>Elaphoglossum luridum (Fée) H.Christ</v>
          </cell>
          <cell r="C8025" t="str">
            <v>Polypodiineae</v>
          </cell>
          <cell r="D8025" t="str">
            <v>Elaphoglossum</v>
          </cell>
          <cell r="E8025" t="str">
            <v>luridum</v>
          </cell>
          <cell r="F8025" t="str">
            <v>(Fée) H.Christ</v>
          </cell>
          <cell r="G8025" t="str">
            <v>-</v>
          </cell>
        </row>
        <row r="8026">
          <cell r="A8026">
            <v>271111121</v>
          </cell>
          <cell r="B8026" t="str">
            <v>Elaphoglossum nigrescens (Hooker) Diels</v>
          </cell>
          <cell r="C8026" t="str">
            <v>Polypodiineae</v>
          </cell>
          <cell r="D8026" t="str">
            <v>Elaphoglossum</v>
          </cell>
          <cell r="E8026" t="str">
            <v>nigrescens</v>
          </cell>
          <cell r="F8026" t="str">
            <v>(Hooker) Diels</v>
          </cell>
          <cell r="G8026" t="str">
            <v>-</v>
          </cell>
        </row>
        <row r="8027">
          <cell r="A8027">
            <v>271111122</v>
          </cell>
          <cell r="B8027" t="str">
            <v>Elaphoglossum obovatum Mickel</v>
          </cell>
          <cell r="C8027" t="str">
            <v>Polypodiineae</v>
          </cell>
          <cell r="D8027" t="str">
            <v>Elaphoglossum</v>
          </cell>
          <cell r="E8027" t="str">
            <v>obovatum</v>
          </cell>
          <cell r="F8027" t="str">
            <v>Mickel</v>
          </cell>
          <cell r="G8027" t="str">
            <v>-</v>
          </cell>
        </row>
        <row r="8028">
          <cell r="A8028">
            <v>271111123</v>
          </cell>
          <cell r="B8028" t="str">
            <v>Elaphoglossum ortegae Mickel</v>
          </cell>
          <cell r="C8028" t="str">
            <v>Polypodiineae</v>
          </cell>
          <cell r="D8028" t="str">
            <v>Elaphoglossum</v>
          </cell>
          <cell r="E8028" t="str">
            <v>ortegae</v>
          </cell>
          <cell r="F8028" t="str">
            <v>Mickel</v>
          </cell>
          <cell r="G8028" t="str">
            <v>-</v>
          </cell>
        </row>
        <row r="8029">
          <cell r="A8029">
            <v>271111124</v>
          </cell>
          <cell r="B8029" t="str">
            <v>Elaphoglossum peltatum (Sw.) Urb.</v>
          </cell>
          <cell r="C8029" t="str">
            <v>Polypodiineae</v>
          </cell>
          <cell r="D8029" t="str">
            <v>Elaphoglossum</v>
          </cell>
          <cell r="E8029" t="str">
            <v>peltatum</v>
          </cell>
          <cell r="F8029" t="str">
            <v>(Sw.) Urb.</v>
          </cell>
          <cell r="G8029" t="str">
            <v>Helecho cilantro</v>
          </cell>
        </row>
        <row r="8030">
          <cell r="A8030">
            <v>271111125</v>
          </cell>
          <cell r="B8030" t="str">
            <v>Elaphoglossum praetermissum Mickel</v>
          </cell>
          <cell r="C8030" t="str">
            <v>Polypodiineae</v>
          </cell>
          <cell r="D8030" t="str">
            <v>Elaphoglossum</v>
          </cell>
          <cell r="E8030" t="str">
            <v>praetermissum</v>
          </cell>
          <cell r="F8030" t="str">
            <v>Mickel</v>
          </cell>
          <cell r="G8030" t="str">
            <v>-</v>
          </cell>
        </row>
        <row r="8031">
          <cell r="A8031">
            <v>271111126</v>
          </cell>
          <cell r="B8031" t="str">
            <v>Elaphoglossum productum Rosenst.</v>
          </cell>
          <cell r="C8031" t="str">
            <v>Polypodiineae</v>
          </cell>
          <cell r="D8031" t="str">
            <v>Elaphoglossum</v>
          </cell>
          <cell r="E8031" t="str">
            <v>productum</v>
          </cell>
          <cell r="F8031" t="str">
            <v>Rosenst.</v>
          </cell>
          <cell r="G8031" t="str">
            <v>-</v>
          </cell>
        </row>
        <row r="8032">
          <cell r="A8032">
            <v>271111127</v>
          </cell>
          <cell r="B8032" t="str">
            <v>Elaphoglossum raywaense (Jenman) Alston</v>
          </cell>
          <cell r="C8032" t="str">
            <v>Polypodiineae</v>
          </cell>
          <cell r="D8032" t="str">
            <v>Elaphoglossum</v>
          </cell>
          <cell r="E8032" t="str">
            <v>raywaense</v>
          </cell>
          <cell r="F8032" t="str">
            <v>(Jenman) Alston</v>
          </cell>
          <cell r="G8032" t="str">
            <v>Helecho</v>
          </cell>
        </row>
        <row r="8033">
          <cell r="A8033">
            <v>271111128</v>
          </cell>
          <cell r="B8033" t="str">
            <v>Elaphoglossum setigerum (Sodiro) Diels</v>
          </cell>
          <cell r="C8033" t="str">
            <v>Polypodiineae</v>
          </cell>
          <cell r="D8033" t="str">
            <v>Elaphoglossum</v>
          </cell>
          <cell r="E8033" t="str">
            <v>setigerum</v>
          </cell>
          <cell r="F8033" t="str">
            <v>(Sodiro) Diels</v>
          </cell>
          <cell r="G8033" t="str">
            <v>-</v>
          </cell>
        </row>
        <row r="8034">
          <cell r="A8034">
            <v>271111129</v>
          </cell>
          <cell r="B8034" t="str">
            <v>Elaphoglossum strictum (Raddi) T.Moore</v>
          </cell>
          <cell r="C8034" t="str">
            <v>Polypodiineae</v>
          </cell>
          <cell r="D8034" t="str">
            <v>Elaphoglossum</v>
          </cell>
          <cell r="E8034" t="str">
            <v>strictum</v>
          </cell>
          <cell r="F8034" t="str">
            <v>(Raddi) T.Moore</v>
          </cell>
          <cell r="G8034" t="str">
            <v>-</v>
          </cell>
        </row>
        <row r="8035">
          <cell r="A8035">
            <v>271111130</v>
          </cell>
          <cell r="B8035" t="str">
            <v>Elaphoglossum styriacum Mickel</v>
          </cell>
          <cell r="C8035" t="str">
            <v>Polypodiineae</v>
          </cell>
          <cell r="D8035" t="str">
            <v>Elaphoglossum</v>
          </cell>
          <cell r="E8035" t="str">
            <v>styriacum</v>
          </cell>
          <cell r="F8035" t="str">
            <v>Mickel</v>
          </cell>
          <cell r="G8035" t="str">
            <v>-</v>
          </cell>
        </row>
        <row r="8036">
          <cell r="A8036">
            <v>271111131</v>
          </cell>
          <cell r="B8036" t="str">
            <v>Elaphoglossum succubus Mickel</v>
          </cell>
          <cell r="C8036" t="str">
            <v>Polypodiineae</v>
          </cell>
          <cell r="D8036" t="str">
            <v>Elaphoglossum</v>
          </cell>
          <cell r="E8036" t="str">
            <v>succubus</v>
          </cell>
          <cell r="F8036" t="str">
            <v>Mickel</v>
          </cell>
          <cell r="G8036" t="str">
            <v>-</v>
          </cell>
        </row>
        <row r="8037">
          <cell r="A8037">
            <v>271111132</v>
          </cell>
          <cell r="B8037" t="str">
            <v>Elaphoglossum tantalinum Mickel</v>
          </cell>
          <cell r="C8037" t="str">
            <v>Polypodiineae</v>
          </cell>
          <cell r="D8037" t="str">
            <v>Elaphoglossum</v>
          </cell>
          <cell r="E8037" t="str">
            <v>tantalinum</v>
          </cell>
          <cell r="F8037" t="str">
            <v>Mickel</v>
          </cell>
          <cell r="G8037" t="str">
            <v>-</v>
          </cell>
        </row>
        <row r="8038">
          <cell r="A8038">
            <v>271111133</v>
          </cell>
          <cell r="B8038" t="str">
            <v>Elaphoglossum tectum (Willd.) T.Moore</v>
          </cell>
          <cell r="C8038" t="str">
            <v>Polypodiineae</v>
          </cell>
          <cell r="D8038" t="str">
            <v>Elaphoglossum</v>
          </cell>
          <cell r="E8038" t="str">
            <v>tectum</v>
          </cell>
          <cell r="F8038" t="str">
            <v>(Willd.) T.Moore</v>
          </cell>
          <cell r="G8038" t="str">
            <v>-</v>
          </cell>
        </row>
        <row r="8039">
          <cell r="A8039">
            <v>271111134</v>
          </cell>
          <cell r="B8039" t="str">
            <v>Elaphoglossum wageneri T.Moore</v>
          </cell>
          <cell r="C8039" t="str">
            <v>Polypodiineae</v>
          </cell>
          <cell r="D8039" t="str">
            <v>Elaphoglossum</v>
          </cell>
          <cell r="E8039" t="str">
            <v>wageneri</v>
          </cell>
          <cell r="F8039" t="str">
            <v>T.Moore</v>
          </cell>
          <cell r="G8039" t="str">
            <v>-</v>
          </cell>
        </row>
        <row r="8040">
          <cell r="A8040">
            <v>271112100</v>
          </cell>
          <cell r="B8040" t="str">
            <v>Enterosora trifurcata (L.) L.E.Bishop</v>
          </cell>
          <cell r="C8040" t="str">
            <v>Polypodiineae</v>
          </cell>
          <cell r="D8040" t="str">
            <v>Enterosora</v>
          </cell>
          <cell r="E8040" t="str">
            <v>trifurcata</v>
          </cell>
          <cell r="F8040" t="str">
            <v>(L.) L.E.Bishop</v>
          </cell>
          <cell r="G8040" t="str">
            <v>-</v>
          </cell>
        </row>
        <row r="8041">
          <cell r="A8041">
            <v>271113100</v>
          </cell>
          <cell r="B8041" t="str">
            <v>Grammitis sp.</v>
          </cell>
          <cell r="C8041" t="str">
            <v>Polypodiineae</v>
          </cell>
          <cell r="D8041" t="str">
            <v>Grammitis</v>
          </cell>
          <cell r="E8041" t="str">
            <v>sp.</v>
          </cell>
          <cell r="F8041" t="str">
            <v>-</v>
          </cell>
          <cell r="G8041" t="str">
            <v>-</v>
          </cell>
        </row>
        <row r="8042">
          <cell r="A8042">
            <v>271113101</v>
          </cell>
          <cell r="B8042" t="str">
            <v>Grammitis blanchetii (C.Chr.) A.R.Sm.</v>
          </cell>
          <cell r="C8042" t="str">
            <v>Polypodiineae</v>
          </cell>
          <cell r="D8042" t="str">
            <v>Grammitis</v>
          </cell>
          <cell r="E8042" t="str">
            <v>blanchetii</v>
          </cell>
          <cell r="F8042" t="str">
            <v>(C.Chr.) A.R.Sm.</v>
          </cell>
          <cell r="G8042" t="str">
            <v>-</v>
          </cell>
        </row>
        <row r="8043">
          <cell r="A8043">
            <v>271113102</v>
          </cell>
          <cell r="B8043" t="str">
            <v>Grammitis limbata Fée</v>
          </cell>
          <cell r="C8043" t="str">
            <v>Polypodiineae</v>
          </cell>
          <cell r="D8043" t="str">
            <v>Grammitis</v>
          </cell>
          <cell r="E8043" t="str">
            <v>limbata</v>
          </cell>
          <cell r="F8043" t="str">
            <v>Fée</v>
          </cell>
          <cell r="G8043" t="str">
            <v>-</v>
          </cell>
        </row>
        <row r="8044">
          <cell r="A8044">
            <v>271113103</v>
          </cell>
          <cell r="B8044" t="str">
            <v>Grammitis peritimundi L.E.Bishop &amp; A.R.Sm.</v>
          </cell>
          <cell r="C8044" t="str">
            <v>Polypodiineae</v>
          </cell>
          <cell r="D8044" t="str">
            <v>Grammitis</v>
          </cell>
          <cell r="E8044" t="str">
            <v>peritimundi</v>
          </cell>
          <cell r="F8044" t="str">
            <v>L.E.Bishop &amp; A.R.Sm.</v>
          </cell>
          <cell r="G8044" t="str">
            <v>-</v>
          </cell>
        </row>
        <row r="8045">
          <cell r="A8045">
            <v>271114100</v>
          </cell>
          <cell r="B8045" t="str">
            <v>Hypoderris brauniana (H.Karst.) F.G.Wang &amp; Christenh.</v>
          </cell>
          <cell r="C8045" t="str">
            <v>Polypodiineae</v>
          </cell>
          <cell r="D8045" t="str">
            <v>Hypoderris</v>
          </cell>
          <cell r="E8045" t="str">
            <v>brauniana</v>
          </cell>
          <cell r="F8045" t="str">
            <v>(H.Karst.) F.G.Wang &amp; Christenh.</v>
          </cell>
          <cell r="G8045" t="str">
            <v>-</v>
          </cell>
        </row>
        <row r="8046">
          <cell r="A8046">
            <v>271115100</v>
          </cell>
          <cell r="B8046" t="str">
            <v>Lastreopsis amplissima (C.Presl) Tindale</v>
          </cell>
          <cell r="C8046" t="str">
            <v>Polypodiineae</v>
          </cell>
          <cell r="D8046" t="str">
            <v>Lastreopsis</v>
          </cell>
          <cell r="E8046" t="str">
            <v>amplissima</v>
          </cell>
          <cell r="F8046" t="str">
            <v>(C.Presl) Tindale</v>
          </cell>
          <cell r="G8046" t="str">
            <v>-</v>
          </cell>
        </row>
        <row r="8047">
          <cell r="A8047">
            <v>271116100</v>
          </cell>
          <cell r="B8047" t="str">
            <v>Lellingeria sp.</v>
          </cell>
          <cell r="C8047" t="str">
            <v>Polypodiineae</v>
          </cell>
          <cell r="D8047" t="str">
            <v>Lellingeria</v>
          </cell>
          <cell r="E8047" t="str">
            <v>sp.</v>
          </cell>
          <cell r="F8047" t="str">
            <v>-</v>
          </cell>
          <cell r="G8047" t="str">
            <v>-</v>
          </cell>
        </row>
        <row r="8048">
          <cell r="A8048">
            <v>271116101</v>
          </cell>
          <cell r="B8048" t="str">
            <v>Lellingeria phlegmaria (J.Sm.) A.R.Sm. &amp; R.C.Moran</v>
          </cell>
          <cell r="C8048" t="str">
            <v>Polypodiineae</v>
          </cell>
          <cell r="D8048" t="str">
            <v>Lellingeria</v>
          </cell>
          <cell r="E8048" t="str">
            <v>phlegmaria</v>
          </cell>
          <cell r="F8048" t="str">
            <v>(J.Sm.) A.R.Sm. &amp; R.C.Moran</v>
          </cell>
          <cell r="G8048" t="str">
            <v>-</v>
          </cell>
        </row>
        <row r="8049">
          <cell r="A8049">
            <v>271116102</v>
          </cell>
          <cell r="B8049" t="str">
            <v>Lellingeria subsessilis (Baker) A.R.Sm. &amp; R.C.Moran</v>
          </cell>
          <cell r="C8049" t="str">
            <v>Polypodiineae</v>
          </cell>
          <cell r="D8049" t="str">
            <v>Lellingeria</v>
          </cell>
          <cell r="E8049" t="str">
            <v>subsessilis</v>
          </cell>
          <cell r="F8049" t="str">
            <v>(Baker) A.R.Sm. &amp; R.C.Moran</v>
          </cell>
          <cell r="G8049" t="str">
            <v>-</v>
          </cell>
        </row>
        <row r="8050">
          <cell r="A8050">
            <v>271117100</v>
          </cell>
          <cell r="B8050" t="str">
            <v>Lomariopsis sp.</v>
          </cell>
          <cell r="C8050" t="str">
            <v>Polypodiineae</v>
          </cell>
          <cell r="D8050" t="str">
            <v>Lomariopsis</v>
          </cell>
          <cell r="E8050" t="str">
            <v>sp.</v>
          </cell>
          <cell r="F8050" t="str">
            <v>-</v>
          </cell>
          <cell r="G8050" t="str">
            <v>-</v>
          </cell>
        </row>
        <row r="8051">
          <cell r="A8051">
            <v>271117101</v>
          </cell>
          <cell r="B8051" t="str">
            <v>Lomariopsis japurensis (Mart.) J.Sm.</v>
          </cell>
          <cell r="C8051" t="str">
            <v>Polypodiineae</v>
          </cell>
          <cell r="D8051" t="str">
            <v>Lomariopsis</v>
          </cell>
          <cell r="E8051" t="str">
            <v>japurensis</v>
          </cell>
          <cell r="F8051" t="str">
            <v>(Mart.) J.Sm.</v>
          </cell>
          <cell r="G8051" t="str">
            <v>Charapa huasca | Bagre pajo</v>
          </cell>
        </row>
        <row r="8052">
          <cell r="A8052">
            <v>271117102</v>
          </cell>
          <cell r="B8052" t="str">
            <v>Lomariopsis latipinna Stolze</v>
          </cell>
          <cell r="C8052" t="str">
            <v>Polypodiineae</v>
          </cell>
          <cell r="D8052" t="str">
            <v>Lomariopsis</v>
          </cell>
          <cell r="E8052" t="str">
            <v>latipinna</v>
          </cell>
          <cell r="F8052" t="str">
            <v>Stolze</v>
          </cell>
          <cell r="G8052" t="str">
            <v>-</v>
          </cell>
        </row>
        <row r="8053">
          <cell r="A8053">
            <v>271117103</v>
          </cell>
          <cell r="B8053" t="str">
            <v>Lomariopsis nigropaleata Holttum</v>
          </cell>
          <cell r="C8053" t="str">
            <v>Polypodiineae</v>
          </cell>
          <cell r="D8053" t="str">
            <v>Lomariopsis</v>
          </cell>
          <cell r="E8053" t="str">
            <v>nigropaleata</v>
          </cell>
          <cell r="F8053" t="str">
            <v>Holttum</v>
          </cell>
          <cell r="G8053" t="str">
            <v>Charapa huasca</v>
          </cell>
        </row>
        <row r="8054">
          <cell r="A8054">
            <v>271117104</v>
          </cell>
          <cell r="B8054" t="str">
            <v>Lomariopsis prieuriana Fée</v>
          </cell>
          <cell r="C8054" t="str">
            <v>Polypodiineae</v>
          </cell>
          <cell r="D8054" t="str">
            <v>Lomariopsis</v>
          </cell>
          <cell r="E8054" t="str">
            <v>prieuriana</v>
          </cell>
          <cell r="F8054" t="str">
            <v>Fée</v>
          </cell>
          <cell r="G8054" t="str">
            <v>-</v>
          </cell>
        </row>
        <row r="8055">
          <cell r="A8055">
            <v>271118100</v>
          </cell>
          <cell r="B8055" t="str">
            <v>Megalastrum sp.</v>
          </cell>
          <cell r="C8055" t="str">
            <v>Polypodiineae</v>
          </cell>
          <cell r="D8055" t="str">
            <v>Megalastrum</v>
          </cell>
          <cell r="E8055" t="str">
            <v>sp.</v>
          </cell>
          <cell r="F8055" t="str">
            <v>-</v>
          </cell>
          <cell r="G8055" t="str">
            <v>-</v>
          </cell>
        </row>
        <row r="8056">
          <cell r="A8056">
            <v>271118101</v>
          </cell>
          <cell r="B8056" t="str">
            <v>Megalastrum andicola (C.Chr.) A.R.Sm. &amp; R.C.Moran</v>
          </cell>
          <cell r="C8056" t="str">
            <v>Polypodiineae</v>
          </cell>
          <cell r="D8056" t="str">
            <v>Megalastrum</v>
          </cell>
          <cell r="E8056" t="str">
            <v>andicola</v>
          </cell>
          <cell r="F8056" t="str">
            <v>(C.Chr.) A.R.Sm. &amp; R.C.Moran</v>
          </cell>
          <cell r="G8056" t="str">
            <v>-</v>
          </cell>
        </row>
        <row r="8057">
          <cell r="A8057">
            <v>271118102</v>
          </cell>
          <cell r="B8057" t="str">
            <v>Megalastrum biseriale (Baker) A.R.Sm. &amp; R.C.Moran</v>
          </cell>
          <cell r="C8057" t="str">
            <v>Polypodiineae</v>
          </cell>
          <cell r="D8057" t="str">
            <v>Megalastrum</v>
          </cell>
          <cell r="E8057" t="str">
            <v>biseriale</v>
          </cell>
          <cell r="F8057" t="str">
            <v>(Baker) A.R.Sm. &amp; R.C.Moran</v>
          </cell>
          <cell r="G8057" t="str">
            <v>-</v>
          </cell>
        </row>
        <row r="8058">
          <cell r="A8058">
            <v>271118103</v>
          </cell>
          <cell r="B8058" t="str">
            <v>Megalastrum lunense (Christ) A.R.Sm. &amp; R.C.Moran</v>
          </cell>
          <cell r="C8058" t="str">
            <v>Polypodiineae</v>
          </cell>
          <cell r="D8058" t="str">
            <v>Megalastrum</v>
          </cell>
          <cell r="E8058" t="str">
            <v>lunense</v>
          </cell>
          <cell r="F8058" t="str">
            <v>(Christ) A.R.Sm. &amp; R.C.Moran</v>
          </cell>
          <cell r="G8058" t="str">
            <v>Helecha boba</v>
          </cell>
        </row>
        <row r="8059">
          <cell r="A8059">
            <v>271119100</v>
          </cell>
          <cell r="B8059" t="str">
            <v>Melpomene sp.</v>
          </cell>
          <cell r="C8059" t="str">
            <v>Polypodiineae</v>
          </cell>
          <cell r="D8059" t="str">
            <v>Melpomene</v>
          </cell>
          <cell r="E8059" t="str">
            <v>sp.</v>
          </cell>
          <cell r="F8059" t="str">
            <v>-</v>
          </cell>
          <cell r="G8059" t="str">
            <v>-</v>
          </cell>
        </row>
        <row r="8060">
          <cell r="A8060">
            <v>271119101</v>
          </cell>
          <cell r="B8060" t="str">
            <v>Melpomene melanosticta (Kunze) A.R.Sm. &amp; R.C.Moran</v>
          </cell>
          <cell r="C8060" t="str">
            <v>Polypodiineae</v>
          </cell>
          <cell r="D8060" t="str">
            <v>Melpomene</v>
          </cell>
          <cell r="E8060" t="str">
            <v>melanosticta</v>
          </cell>
          <cell r="F8060" t="str">
            <v>(Kunze) A.R.Sm. &amp; R.C.Moran</v>
          </cell>
          <cell r="G8060" t="str">
            <v>-</v>
          </cell>
        </row>
        <row r="8061">
          <cell r="A8061">
            <v>271119102</v>
          </cell>
          <cell r="B8061" t="str">
            <v>Melpomene moniliformis (Lag. ex Sw.) A.R.Sm. &amp; R.C.Moran</v>
          </cell>
          <cell r="C8061" t="str">
            <v>Polypodiineae</v>
          </cell>
          <cell r="D8061" t="str">
            <v>Melpomene</v>
          </cell>
          <cell r="E8061" t="str">
            <v>moniliformis</v>
          </cell>
          <cell r="F8061" t="str">
            <v>(Lag. ex Sw.) A.R.Sm. &amp; R.C.Moran</v>
          </cell>
          <cell r="G8061" t="str">
            <v>-</v>
          </cell>
        </row>
        <row r="8062">
          <cell r="A8062">
            <v>271119103</v>
          </cell>
          <cell r="B8062" t="str">
            <v>Melpomene pilosissima (M.Martens &amp; Galeotti) A.R.Sm. &amp; R.C.Moran</v>
          </cell>
          <cell r="C8062" t="str">
            <v>Polypodiineae</v>
          </cell>
          <cell r="D8062" t="str">
            <v>Melpomene</v>
          </cell>
          <cell r="E8062" t="str">
            <v>pilosissima</v>
          </cell>
          <cell r="F8062" t="str">
            <v>(M.Martens &amp; Galeotti) A.R.Sm. &amp; R.C.Moran</v>
          </cell>
          <cell r="G8062" t="str">
            <v>-</v>
          </cell>
        </row>
        <row r="8063">
          <cell r="A8063">
            <v>271120100</v>
          </cell>
          <cell r="B8063" t="str">
            <v>Mickelia sp.</v>
          </cell>
          <cell r="C8063" t="str">
            <v>Polypodiineae</v>
          </cell>
          <cell r="D8063" t="str">
            <v>Mickelia</v>
          </cell>
          <cell r="E8063" t="str">
            <v>sp.</v>
          </cell>
          <cell r="F8063" t="str">
            <v>-</v>
          </cell>
          <cell r="G8063" t="str">
            <v>-</v>
          </cell>
        </row>
        <row r="8064">
          <cell r="A8064">
            <v>271120101</v>
          </cell>
          <cell r="B8064" t="str">
            <v>Mickelia bernoullii (Kuhn ex Christ) R.C.Moran, Labiak &amp; Sundue</v>
          </cell>
          <cell r="C8064" t="str">
            <v>Polypodiineae</v>
          </cell>
          <cell r="D8064" t="str">
            <v>Mickelia</v>
          </cell>
          <cell r="E8064" t="str">
            <v>bernoullii</v>
          </cell>
          <cell r="F8064" t="str">
            <v>(Kuhn ex Christ) R.C.Moran, Labiak &amp; Sundue</v>
          </cell>
          <cell r="G8064" t="str">
            <v>-</v>
          </cell>
        </row>
        <row r="8065">
          <cell r="A8065">
            <v>271120102</v>
          </cell>
          <cell r="B8065" t="str">
            <v>Mickelia guianensis (Aubl.) R.C.Moran, Sundue &amp; Labiak</v>
          </cell>
          <cell r="C8065" t="str">
            <v>Polypodiineae</v>
          </cell>
          <cell r="D8065" t="str">
            <v>Mickelia</v>
          </cell>
          <cell r="E8065" t="str">
            <v>guianensis</v>
          </cell>
          <cell r="F8065" t="str">
            <v>(Aubl.) R.C.Moran, Sundue &amp; Labiak</v>
          </cell>
          <cell r="G8065" t="str">
            <v>-</v>
          </cell>
        </row>
        <row r="8066">
          <cell r="A8066">
            <v>271120103</v>
          </cell>
          <cell r="B8066" t="str">
            <v>Mickelia lindigii (Mett.) ex R.C.Moran, Labiak &amp; Sundue</v>
          </cell>
          <cell r="C8066" t="str">
            <v>Polypodiineae</v>
          </cell>
          <cell r="D8066" t="str">
            <v>Mickelia</v>
          </cell>
          <cell r="E8066" t="str">
            <v>lindigii</v>
          </cell>
          <cell r="F8066" t="str">
            <v>(Mett.) ex R.C.Moran, Labiak &amp; Sundue</v>
          </cell>
          <cell r="G8066" t="str">
            <v>Helecho | Helecho montañero</v>
          </cell>
        </row>
        <row r="8067">
          <cell r="A8067">
            <v>271120104</v>
          </cell>
          <cell r="B8067" t="str">
            <v>Mickelia nicotianifolia (Sw.) R.C.Moran, Labiak &amp; Sundue</v>
          </cell>
          <cell r="C8067" t="str">
            <v>Polypodiineae</v>
          </cell>
          <cell r="D8067" t="str">
            <v>Mickelia</v>
          </cell>
          <cell r="E8067" t="str">
            <v>nicotianifolia</v>
          </cell>
          <cell r="F8067" t="str">
            <v>(Sw.) R.C.Moran, Labiak &amp; Sundue</v>
          </cell>
          <cell r="G8067" t="str">
            <v>-</v>
          </cell>
        </row>
        <row r="8068">
          <cell r="A8068">
            <v>271120105</v>
          </cell>
          <cell r="B8068" t="str">
            <v>Mickelia pergamentacea (Maxon) R.C.Moran, Labiak &amp; Sundue</v>
          </cell>
          <cell r="C8068" t="str">
            <v>Polypodiineae</v>
          </cell>
          <cell r="D8068" t="str">
            <v>Mickelia</v>
          </cell>
          <cell r="E8068" t="str">
            <v>pergamentacea</v>
          </cell>
          <cell r="F8068" t="str">
            <v>(Maxon) R.C.Moran, Labiak &amp; Sundue</v>
          </cell>
          <cell r="G8068" t="str">
            <v>-</v>
          </cell>
        </row>
        <row r="8069">
          <cell r="A8069">
            <v>271121100</v>
          </cell>
          <cell r="B8069" t="str">
            <v>Microgramma sp.</v>
          </cell>
          <cell r="C8069" t="str">
            <v>Polypodiineae</v>
          </cell>
          <cell r="D8069" t="str">
            <v>Microgramma</v>
          </cell>
          <cell r="E8069" t="str">
            <v>sp.</v>
          </cell>
          <cell r="F8069" t="str">
            <v>-</v>
          </cell>
          <cell r="G8069" t="str">
            <v>-</v>
          </cell>
        </row>
        <row r="8070">
          <cell r="A8070">
            <v>271121101</v>
          </cell>
          <cell r="B8070" t="str">
            <v>Microgramma baldwinii Brade</v>
          </cell>
          <cell r="C8070" t="str">
            <v>Polypodiineae</v>
          </cell>
          <cell r="D8070" t="str">
            <v>Microgramma</v>
          </cell>
          <cell r="E8070" t="str">
            <v>baldwinii</v>
          </cell>
          <cell r="F8070" t="str">
            <v>Brade</v>
          </cell>
          <cell r="G8070" t="str">
            <v>-</v>
          </cell>
        </row>
        <row r="8071">
          <cell r="A8071">
            <v>271121102</v>
          </cell>
          <cell r="B8071" t="str">
            <v>Microgramma bifrons (Hook.) Lellinger</v>
          </cell>
          <cell r="C8071" t="str">
            <v>Polypodiineae</v>
          </cell>
          <cell r="D8071" t="str">
            <v>Microgramma</v>
          </cell>
          <cell r="E8071" t="str">
            <v>bifrons</v>
          </cell>
          <cell r="F8071" t="str">
            <v>(Hook.) Lellinger</v>
          </cell>
          <cell r="G8071" t="str">
            <v>-</v>
          </cell>
        </row>
        <row r="8072">
          <cell r="A8072">
            <v>271121103</v>
          </cell>
          <cell r="B8072" t="str">
            <v>Microgramma dictyophylla (Kunze ex Mett.) de la Sota</v>
          </cell>
          <cell r="C8072" t="str">
            <v>Polypodiineae</v>
          </cell>
          <cell r="D8072" t="str">
            <v>Microgramma</v>
          </cell>
          <cell r="E8072" t="str">
            <v>dictyophylla</v>
          </cell>
          <cell r="F8072" t="str">
            <v>(Kunze ex Mett.) de la Sota</v>
          </cell>
          <cell r="G8072" t="str">
            <v>Lagartija</v>
          </cell>
        </row>
        <row r="8073">
          <cell r="A8073">
            <v>271121104</v>
          </cell>
          <cell r="B8073" t="str">
            <v>Microgramma lycopodioides (L.) Copel.</v>
          </cell>
          <cell r="C8073" t="str">
            <v>Polypodiineae</v>
          </cell>
          <cell r="D8073" t="str">
            <v>Microgramma</v>
          </cell>
          <cell r="E8073" t="str">
            <v>lycopodioides</v>
          </cell>
          <cell r="F8073" t="str">
            <v>(L.) Copel.</v>
          </cell>
          <cell r="G8073" t="str">
            <v>-</v>
          </cell>
        </row>
        <row r="8074">
          <cell r="A8074">
            <v>271121105</v>
          </cell>
          <cell r="B8074" t="str">
            <v>Microgramma megalophylla (Desv.) de la Sota</v>
          </cell>
          <cell r="C8074" t="str">
            <v>Polypodiineae</v>
          </cell>
          <cell r="D8074" t="str">
            <v>Microgramma</v>
          </cell>
          <cell r="E8074" t="str">
            <v>megalophylla</v>
          </cell>
          <cell r="F8074" t="str">
            <v>(Desv.) de la Sota</v>
          </cell>
          <cell r="G8074" t="str">
            <v>-</v>
          </cell>
        </row>
        <row r="8075">
          <cell r="A8075">
            <v>271121106</v>
          </cell>
          <cell r="B8075" t="str">
            <v>Microgramma percussa (Cav.) de la Sota</v>
          </cell>
          <cell r="C8075" t="str">
            <v>Polypodiineae</v>
          </cell>
          <cell r="D8075" t="str">
            <v>Microgramma</v>
          </cell>
          <cell r="E8075" t="str">
            <v>percussa</v>
          </cell>
          <cell r="F8075" t="str">
            <v>(Cav.) de la Sota</v>
          </cell>
          <cell r="G8075" t="str">
            <v>Planta de sangizuela | Avispa chupo panga</v>
          </cell>
        </row>
        <row r="8076">
          <cell r="A8076">
            <v>271121107</v>
          </cell>
          <cell r="B8076" t="str">
            <v>Microgramma persicariifolia (Schrad.) C.Presl</v>
          </cell>
          <cell r="C8076" t="str">
            <v>Polypodiineae</v>
          </cell>
          <cell r="D8076" t="str">
            <v>Microgramma</v>
          </cell>
          <cell r="E8076" t="str">
            <v>persicariifolia</v>
          </cell>
          <cell r="F8076" t="str">
            <v>(Schrad.) C.Presl</v>
          </cell>
          <cell r="G8076" t="str">
            <v>-</v>
          </cell>
        </row>
        <row r="8077">
          <cell r="A8077">
            <v>271121108</v>
          </cell>
          <cell r="B8077" t="str">
            <v>Microgramma reptans (Cav.) A.R.Sm.</v>
          </cell>
          <cell r="C8077" t="str">
            <v>Polypodiineae</v>
          </cell>
          <cell r="D8077" t="str">
            <v>Microgramma</v>
          </cell>
          <cell r="E8077" t="str">
            <v>reptans</v>
          </cell>
          <cell r="F8077" t="str">
            <v>(Cav.) A.R.Sm.</v>
          </cell>
          <cell r="G8077" t="str">
            <v>-</v>
          </cell>
        </row>
        <row r="8078">
          <cell r="A8078">
            <v>271121109</v>
          </cell>
          <cell r="B8078" t="str">
            <v>Microgramma tecta (Kaulf.) Alston</v>
          </cell>
          <cell r="C8078" t="str">
            <v>Polypodiineae</v>
          </cell>
          <cell r="D8078" t="str">
            <v>Microgramma</v>
          </cell>
          <cell r="E8078" t="str">
            <v>tecta</v>
          </cell>
          <cell r="F8078" t="str">
            <v>(Kaulf.) Alston</v>
          </cell>
          <cell r="G8078" t="str">
            <v>-</v>
          </cell>
        </row>
        <row r="8079">
          <cell r="A8079">
            <v>271121110</v>
          </cell>
          <cell r="B8079" t="str">
            <v>Microgramma thurnii (Baker) R.M.Tryon &amp; Stolze</v>
          </cell>
          <cell r="C8079" t="str">
            <v>Polypodiineae</v>
          </cell>
          <cell r="D8079" t="str">
            <v>Microgramma</v>
          </cell>
          <cell r="E8079" t="str">
            <v>thurnii</v>
          </cell>
          <cell r="F8079" t="str">
            <v>(Baker) R.M.Tryon &amp; Stolze</v>
          </cell>
          <cell r="G8079" t="str">
            <v>-</v>
          </cell>
        </row>
        <row r="8080">
          <cell r="A8080">
            <v>271121111</v>
          </cell>
          <cell r="B8080" t="str">
            <v>Microgramma tobagensis C.D.Adams &amp; Baksh.-Com.</v>
          </cell>
          <cell r="C8080" t="str">
            <v>Polypodiineae</v>
          </cell>
          <cell r="D8080" t="str">
            <v>Microgramma</v>
          </cell>
          <cell r="E8080" t="str">
            <v>tobagensis</v>
          </cell>
          <cell r="F8080" t="str">
            <v>C.D.Adams &amp; Baksh.-Com.</v>
          </cell>
          <cell r="G8080" t="str">
            <v>-</v>
          </cell>
        </row>
        <row r="8081">
          <cell r="A8081">
            <v>271122100</v>
          </cell>
          <cell r="B8081" t="str">
            <v>Micropolypodium setulosum (Rosenst.) A.R.Sm.</v>
          </cell>
          <cell r="C8081" t="str">
            <v>Polypodiineae</v>
          </cell>
          <cell r="D8081" t="str">
            <v>Micropolypodium</v>
          </cell>
          <cell r="E8081" t="str">
            <v>setulosum</v>
          </cell>
          <cell r="F8081" t="str">
            <v>(Rosenst.) A.R.Sm.</v>
          </cell>
          <cell r="G8081" t="str">
            <v>-</v>
          </cell>
        </row>
        <row r="8082">
          <cell r="A8082">
            <v>271123100</v>
          </cell>
          <cell r="B8082" t="str">
            <v>Moranopteris sp.</v>
          </cell>
          <cell r="C8082" t="str">
            <v>Polypodiineae</v>
          </cell>
          <cell r="D8082" t="str">
            <v>Moranopteris</v>
          </cell>
          <cell r="E8082" t="str">
            <v>sp.</v>
          </cell>
          <cell r="F8082" t="str">
            <v>-</v>
          </cell>
          <cell r="G8082" t="str">
            <v>-</v>
          </cell>
        </row>
        <row r="8083">
          <cell r="A8083">
            <v>271123101</v>
          </cell>
          <cell r="B8083" t="str">
            <v>Moranopteris caucana (Hieron.) R.Y.Hirai &amp; J.Prado</v>
          </cell>
          <cell r="C8083" t="str">
            <v>Polypodiineae</v>
          </cell>
          <cell r="D8083" t="str">
            <v>Moranopteris</v>
          </cell>
          <cell r="E8083" t="str">
            <v>caucana</v>
          </cell>
          <cell r="F8083" t="str">
            <v>(Hieron.) R.Y.Hirai &amp; J.Prado</v>
          </cell>
          <cell r="G8083" t="str">
            <v>-</v>
          </cell>
        </row>
        <row r="8084">
          <cell r="A8084">
            <v>271123102</v>
          </cell>
          <cell r="B8084" t="str">
            <v>Moranopteris taenifolia (Jenman) R.Y.Hirai &amp; J.Prado</v>
          </cell>
          <cell r="C8084" t="str">
            <v>Polypodiineae</v>
          </cell>
          <cell r="D8084" t="str">
            <v>Moranopteris</v>
          </cell>
          <cell r="E8084" t="str">
            <v>taenifolia</v>
          </cell>
          <cell r="F8084" t="str">
            <v>(Jenman) R.Y.Hirai &amp; J.Prado</v>
          </cell>
          <cell r="G8084" t="str">
            <v>-</v>
          </cell>
        </row>
        <row r="8085">
          <cell r="A8085">
            <v>271123103</v>
          </cell>
          <cell r="B8085" t="str">
            <v>Moranopteris truncicola (Klotzsch) R.Y.Hirai &amp; J.Prado</v>
          </cell>
          <cell r="C8085" t="str">
            <v>Polypodiineae</v>
          </cell>
          <cell r="D8085" t="str">
            <v>Moranopteris</v>
          </cell>
          <cell r="E8085" t="str">
            <v>truncicola</v>
          </cell>
          <cell r="F8085" t="str">
            <v>(Klotzsch) R.Y.Hirai &amp; J.Prado</v>
          </cell>
          <cell r="G8085" t="str">
            <v>-</v>
          </cell>
        </row>
        <row r="8086">
          <cell r="A8086">
            <v>271124100</v>
          </cell>
          <cell r="B8086" t="str">
            <v>Mycopteris taxifolia (L.) Sundue</v>
          </cell>
          <cell r="C8086" t="str">
            <v>Polypodiineae</v>
          </cell>
          <cell r="D8086" t="str">
            <v>Mycopteris</v>
          </cell>
          <cell r="E8086" t="str">
            <v>taxifolia</v>
          </cell>
          <cell r="F8086" t="str">
            <v>(L.) Sundue</v>
          </cell>
          <cell r="G8086" t="str">
            <v>-</v>
          </cell>
        </row>
        <row r="8087">
          <cell r="A8087">
            <v>271125100</v>
          </cell>
          <cell r="B8087" t="str">
            <v>Nephrolepis sp.</v>
          </cell>
          <cell r="C8087" t="str">
            <v>Polypodiineae</v>
          </cell>
          <cell r="D8087" t="str">
            <v>Nephrolepis</v>
          </cell>
          <cell r="E8087" t="str">
            <v>sp.</v>
          </cell>
          <cell r="F8087" t="str">
            <v>-</v>
          </cell>
          <cell r="G8087" t="str">
            <v>Helechillo</v>
          </cell>
        </row>
        <row r="8088">
          <cell r="A8088">
            <v>271125101</v>
          </cell>
          <cell r="B8088" t="str">
            <v>Nephrolepis biserrata (Sw.) Schott</v>
          </cell>
          <cell r="C8088" t="str">
            <v>Polypodiineae</v>
          </cell>
          <cell r="D8088" t="str">
            <v>Nephrolepis</v>
          </cell>
          <cell r="E8088" t="str">
            <v>biserrata</v>
          </cell>
          <cell r="F8088" t="str">
            <v>(Sw.) Schott</v>
          </cell>
          <cell r="G8088" t="str">
            <v>-</v>
          </cell>
        </row>
        <row r="8089">
          <cell r="A8089">
            <v>271125102</v>
          </cell>
          <cell r="B8089" t="str">
            <v>Nephrolepis hirsutula (G.Forst.) C.Presl</v>
          </cell>
          <cell r="C8089" t="str">
            <v>Polypodiineae</v>
          </cell>
          <cell r="D8089" t="str">
            <v>Nephrolepis</v>
          </cell>
          <cell r="E8089" t="str">
            <v>hirsutula</v>
          </cell>
          <cell r="F8089" t="str">
            <v>(G.Forst.) C.Presl</v>
          </cell>
          <cell r="G8089" t="str">
            <v>-</v>
          </cell>
        </row>
        <row r="8090">
          <cell r="A8090">
            <v>271125103</v>
          </cell>
          <cell r="B8090" t="str">
            <v>Nephrolepis occidentalis Kunze</v>
          </cell>
          <cell r="C8090" t="str">
            <v>Polypodiineae</v>
          </cell>
          <cell r="D8090" t="str">
            <v>Nephrolepis</v>
          </cell>
          <cell r="E8090" t="str">
            <v>occidentalis</v>
          </cell>
          <cell r="F8090" t="str">
            <v>Kunze</v>
          </cell>
          <cell r="G8090" t="str">
            <v>-</v>
          </cell>
        </row>
        <row r="8091">
          <cell r="A8091">
            <v>271125104</v>
          </cell>
          <cell r="B8091" t="str">
            <v>Nephrolepis pectinata (Willd.) Schott</v>
          </cell>
          <cell r="C8091" t="str">
            <v>Polypodiineae</v>
          </cell>
          <cell r="D8091" t="str">
            <v>Nephrolepis</v>
          </cell>
          <cell r="E8091" t="str">
            <v>pectinata</v>
          </cell>
          <cell r="F8091" t="str">
            <v>(Willd.) Schott</v>
          </cell>
          <cell r="G8091" t="str">
            <v>-</v>
          </cell>
        </row>
        <row r="8092">
          <cell r="A8092">
            <v>271125105</v>
          </cell>
          <cell r="B8092" t="str">
            <v>Nephrolepis pendula (Raddi) J.Sm.</v>
          </cell>
          <cell r="C8092" t="str">
            <v>Polypodiineae</v>
          </cell>
          <cell r="D8092" t="str">
            <v>Nephrolepis</v>
          </cell>
          <cell r="E8092" t="str">
            <v>pendula</v>
          </cell>
          <cell r="F8092" t="str">
            <v>(Raddi) J.Sm.</v>
          </cell>
          <cell r="G8092" t="str">
            <v>-</v>
          </cell>
        </row>
        <row r="8093">
          <cell r="A8093">
            <v>271125106</v>
          </cell>
          <cell r="B8093" t="str">
            <v>Nephrolepis rivularis (Vahl) Krug</v>
          </cell>
          <cell r="C8093" t="str">
            <v>Polypodiineae</v>
          </cell>
          <cell r="D8093" t="str">
            <v>Nephrolepis</v>
          </cell>
          <cell r="E8093" t="str">
            <v>rivularis</v>
          </cell>
          <cell r="F8093" t="str">
            <v>(Vahl) Krug</v>
          </cell>
          <cell r="G8093" t="str">
            <v>-</v>
          </cell>
        </row>
        <row r="8094">
          <cell r="A8094">
            <v>271126100</v>
          </cell>
          <cell r="B8094" t="str">
            <v>Niphidium sp.</v>
          </cell>
          <cell r="C8094" t="str">
            <v>Polypodiineae</v>
          </cell>
          <cell r="D8094" t="str">
            <v>Niphidium</v>
          </cell>
          <cell r="E8094" t="str">
            <v>sp.</v>
          </cell>
          <cell r="F8094" t="str">
            <v>-</v>
          </cell>
          <cell r="G8094" t="str">
            <v>-</v>
          </cell>
        </row>
        <row r="8095">
          <cell r="A8095">
            <v>271126101</v>
          </cell>
          <cell r="B8095" t="str">
            <v>Niphidium albopunctatissimum Lellinger</v>
          </cell>
          <cell r="C8095" t="str">
            <v>Polypodiineae</v>
          </cell>
          <cell r="D8095" t="str">
            <v>Niphidium</v>
          </cell>
          <cell r="E8095" t="str">
            <v>albopunctatissimum</v>
          </cell>
          <cell r="F8095" t="str">
            <v>Lellinger</v>
          </cell>
          <cell r="G8095" t="str">
            <v>-</v>
          </cell>
        </row>
        <row r="8096">
          <cell r="A8096">
            <v>271126102</v>
          </cell>
          <cell r="B8096" t="str">
            <v>Niphidium crassifolium (L.) Lellinger</v>
          </cell>
          <cell r="C8096" t="str">
            <v>Polypodiineae</v>
          </cell>
          <cell r="D8096" t="str">
            <v>Niphidium</v>
          </cell>
          <cell r="E8096" t="str">
            <v>crassifolium</v>
          </cell>
          <cell r="F8096" t="str">
            <v>(L.) Lellinger</v>
          </cell>
          <cell r="G8096" t="str">
            <v>-</v>
          </cell>
        </row>
        <row r="8097">
          <cell r="A8097">
            <v>271126103</v>
          </cell>
          <cell r="B8097" t="str">
            <v>Niphidium oblanceolatum A.Rojas</v>
          </cell>
          <cell r="C8097" t="str">
            <v>Polypodiineae</v>
          </cell>
          <cell r="D8097" t="str">
            <v>Niphidium</v>
          </cell>
          <cell r="E8097" t="str">
            <v>oblanceolatum</v>
          </cell>
          <cell r="F8097" t="str">
            <v>A.Rojas</v>
          </cell>
          <cell r="G8097" t="str">
            <v>-</v>
          </cell>
        </row>
        <row r="8098">
          <cell r="A8098">
            <v>271127100</v>
          </cell>
          <cell r="B8098" t="str">
            <v>Oleandra sp.</v>
          </cell>
          <cell r="C8098" t="str">
            <v>Polypodiineae</v>
          </cell>
          <cell r="D8098" t="str">
            <v>Oleandra</v>
          </cell>
          <cell r="E8098" t="str">
            <v>sp.</v>
          </cell>
          <cell r="F8098" t="str">
            <v>-</v>
          </cell>
          <cell r="G8098" t="str">
            <v>-</v>
          </cell>
        </row>
        <row r="8099">
          <cell r="A8099">
            <v>271127101</v>
          </cell>
          <cell r="B8099" t="str">
            <v>Oleandra articulata (Sw.) C.Presl</v>
          </cell>
          <cell r="C8099" t="str">
            <v>Polypodiineae</v>
          </cell>
          <cell r="D8099" t="str">
            <v>Oleandra</v>
          </cell>
          <cell r="E8099" t="str">
            <v>articulata</v>
          </cell>
          <cell r="F8099" t="str">
            <v>(Sw.) C.Presl</v>
          </cell>
          <cell r="G8099" t="str">
            <v>-</v>
          </cell>
        </row>
        <row r="8100">
          <cell r="A8100">
            <v>271127102</v>
          </cell>
          <cell r="B8100" t="str">
            <v>Oleandra pilosa Hook.</v>
          </cell>
          <cell r="C8100" t="str">
            <v>Polypodiineae</v>
          </cell>
          <cell r="D8100" t="str">
            <v>Oleandra</v>
          </cell>
          <cell r="E8100" t="str">
            <v>pilosa</v>
          </cell>
          <cell r="F8100" t="str">
            <v>Hook.</v>
          </cell>
          <cell r="G8100" t="str">
            <v>-</v>
          </cell>
        </row>
        <row r="8101">
          <cell r="A8101">
            <v>271128100</v>
          </cell>
          <cell r="B8101" t="str">
            <v>Olfersia cervina (L.) Kunze</v>
          </cell>
          <cell r="C8101" t="str">
            <v>Polypodiineae</v>
          </cell>
          <cell r="D8101" t="str">
            <v>Olfersia</v>
          </cell>
          <cell r="E8101" t="str">
            <v>cervina</v>
          </cell>
          <cell r="F8101" t="str">
            <v>(L.) Kunze</v>
          </cell>
          <cell r="G8101" t="str">
            <v>-</v>
          </cell>
        </row>
        <row r="8102">
          <cell r="A8102">
            <v>271129100</v>
          </cell>
          <cell r="B8102" t="str">
            <v>Parapolystichum effusum (Sw.) Ching</v>
          </cell>
          <cell r="C8102" t="str">
            <v>Polypodiineae</v>
          </cell>
          <cell r="D8102" t="str">
            <v>Parapolystichum</v>
          </cell>
          <cell r="E8102" t="str">
            <v>effusum</v>
          </cell>
          <cell r="F8102" t="str">
            <v>(Sw.) Ching</v>
          </cell>
          <cell r="G8102" t="str">
            <v>-</v>
          </cell>
        </row>
        <row r="8103">
          <cell r="A8103">
            <v>271130100</v>
          </cell>
          <cell r="B8103" t="str">
            <v>Pecluma sp.</v>
          </cell>
          <cell r="C8103" t="str">
            <v>Polypodiineae</v>
          </cell>
          <cell r="D8103" t="str">
            <v>Pecluma</v>
          </cell>
          <cell r="E8103" t="str">
            <v>sp.</v>
          </cell>
          <cell r="F8103" t="str">
            <v>-</v>
          </cell>
          <cell r="G8103" t="str">
            <v>-</v>
          </cell>
        </row>
        <row r="8104">
          <cell r="A8104">
            <v>271130101</v>
          </cell>
          <cell r="B8104" t="str">
            <v>Pecluma camptophyllaria (Fée) M.G.Price</v>
          </cell>
          <cell r="C8104" t="str">
            <v>Polypodiineae</v>
          </cell>
          <cell r="D8104" t="str">
            <v>Pecluma</v>
          </cell>
          <cell r="E8104" t="str">
            <v>camptophyllaria</v>
          </cell>
          <cell r="F8104" t="str">
            <v>(Fée) M.G.Price</v>
          </cell>
          <cell r="G8104" t="str">
            <v>-</v>
          </cell>
        </row>
        <row r="8105">
          <cell r="A8105">
            <v>271130102</v>
          </cell>
          <cell r="B8105" t="str">
            <v>Pecluma consimilis (Mett.) M.G.Price</v>
          </cell>
          <cell r="C8105" t="str">
            <v>Polypodiineae</v>
          </cell>
          <cell r="D8105" t="str">
            <v>Pecluma</v>
          </cell>
          <cell r="E8105" t="str">
            <v>consimilis</v>
          </cell>
          <cell r="F8105" t="str">
            <v>(Mett.) M.G.Price</v>
          </cell>
          <cell r="G8105" t="str">
            <v>-</v>
          </cell>
        </row>
        <row r="8106">
          <cell r="A8106">
            <v>271130103</v>
          </cell>
          <cell r="B8106" t="str">
            <v>Pecluma divaricata (E.Fourn.) Mickel &amp; Beitel</v>
          </cell>
          <cell r="C8106" t="str">
            <v>Polypodiineae</v>
          </cell>
          <cell r="D8106" t="str">
            <v>Pecluma</v>
          </cell>
          <cell r="E8106" t="str">
            <v>divaricata</v>
          </cell>
          <cell r="F8106" t="str">
            <v>(E.Fourn.) Mickel &amp; Beitel</v>
          </cell>
          <cell r="G8106" t="str">
            <v>Helecho</v>
          </cell>
        </row>
        <row r="8107">
          <cell r="A8107">
            <v>271130104</v>
          </cell>
          <cell r="B8107" t="str">
            <v>Pecluma eurybasis (C.Chr.) M.G.Price</v>
          </cell>
          <cell r="C8107" t="str">
            <v>Polypodiineae</v>
          </cell>
          <cell r="D8107" t="str">
            <v>Pecluma</v>
          </cell>
          <cell r="E8107" t="str">
            <v>eurybasis</v>
          </cell>
          <cell r="F8107" t="str">
            <v>(C.Chr.) M.G.Price</v>
          </cell>
          <cell r="G8107" t="str">
            <v>-</v>
          </cell>
        </row>
        <row r="8108">
          <cell r="A8108">
            <v>271130105</v>
          </cell>
          <cell r="B8108" t="str">
            <v>Pecluma hygrometrica (Splitg.) M.G.Price</v>
          </cell>
          <cell r="C8108" t="str">
            <v>Polypodiineae</v>
          </cell>
          <cell r="D8108" t="str">
            <v>Pecluma</v>
          </cell>
          <cell r="E8108" t="str">
            <v>hygrometrica</v>
          </cell>
          <cell r="F8108" t="str">
            <v>(Splitg.) M.G.Price</v>
          </cell>
          <cell r="G8108" t="str">
            <v>Helecho</v>
          </cell>
        </row>
        <row r="8109">
          <cell r="A8109">
            <v>271130106</v>
          </cell>
          <cell r="B8109" t="str">
            <v>Pecluma pectinata (L.) M.G.Price</v>
          </cell>
          <cell r="C8109" t="str">
            <v>Polypodiineae</v>
          </cell>
          <cell r="D8109" t="str">
            <v>Pecluma</v>
          </cell>
          <cell r="E8109" t="str">
            <v>pectinata</v>
          </cell>
          <cell r="F8109" t="str">
            <v>(L.) M.G.Price</v>
          </cell>
          <cell r="G8109" t="str">
            <v>-</v>
          </cell>
        </row>
        <row r="8110">
          <cell r="A8110">
            <v>271130107</v>
          </cell>
          <cell r="B8110" t="str">
            <v>Pecluma plumula (Willd.) M.G.Price</v>
          </cell>
          <cell r="C8110" t="str">
            <v>Polypodiineae</v>
          </cell>
          <cell r="D8110" t="str">
            <v>Pecluma</v>
          </cell>
          <cell r="E8110" t="str">
            <v>plumula</v>
          </cell>
          <cell r="F8110" t="str">
            <v>(Willd.) M.G.Price</v>
          </cell>
          <cell r="G8110" t="str">
            <v>-</v>
          </cell>
        </row>
        <row r="8111">
          <cell r="A8111">
            <v>271131100</v>
          </cell>
          <cell r="B8111" t="str">
            <v>Phlebodium sp.</v>
          </cell>
          <cell r="C8111" t="str">
            <v>Polypodiineae</v>
          </cell>
          <cell r="D8111" t="str">
            <v>Phlebodium</v>
          </cell>
          <cell r="E8111" t="str">
            <v>sp.</v>
          </cell>
          <cell r="F8111" t="str">
            <v>-</v>
          </cell>
          <cell r="G8111" t="str">
            <v>-</v>
          </cell>
        </row>
        <row r="8112">
          <cell r="A8112">
            <v>271131101</v>
          </cell>
          <cell r="B8112" t="str">
            <v>Phlebodium aureum (L.) J.Sm.</v>
          </cell>
          <cell r="C8112" t="str">
            <v>Polypodiineae</v>
          </cell>
          <cell r="D8112" t="str">
            <v>Phlebodium</v>
          </cell>
          <cell r="E8112" t="str">
            <v>aureum</v>
          </cell>
          <cell r="F8112" t="str">
            <v>(L.) J.Sm.</v>
          </cell>
          <cell r="G8112" t="str">
            <v>-</v>
          </cell>
        </row>
        <row r="8113">
          <cell r="A8113">
            <v>271131102</v>
          </cell>
          <cell r="B8113" t="str">
            <v>Phlebodium decumanum (Willd.) J.Sm.</v>
          </cell>
          <cell r="C8113" t="str">
            <v>Polypodiineae</v>
          </cell>
          <cell r="D8113" t="str">
            <v>Phlebodium</v>
          </cell>
          <cell r="E8113" t="str">
            <v>decumanum</v>
          </cell>
          <cell r="F8113" t="str">
            <v>(Willd.) J.Sm.</v>
          </cell>
          <cell r="G8113" t="str">
            <v>Copudo | Vaca-chuppo</v>
          </cell>
        </row>
        <row r="8114">
          <cell r="A8114">
            <v>271132100</v>
          </cell>
          <cell r="B8114" t="str">
            <v>Pleopeltis sp.</v>
          </cell>
          <cell r="C8114" t="str">
            <v>Polypodiineae</v>
          </cell>
          <cell r="D8114" t="str">
            <v>Pleopeltis</v>
          </cell>
          <cell r="E8114" t="str">
            <v>sp.</v>
          </cell>
          <cell r="F8114" t="str">
            <v>-</v>
          </cell>
          <cell r="G8114" t="str">
            <v>-</v>
          </cell>
        </row>
        <row r="8115">
          <cell r="A8115">
            <v>271132101</v>
          </cell>
          <cell r="B8115" t="str">
            <v>Pleopeltis bombycina (Maxon) A.R.Sm.</v>
          </cell>
          <cell r="C8115" t="str">
            <v>Polypodiineae</v>
          </cell>
          <cell r="D8115" t="str">
            <v>Pleopeltis</v>
          </cell>
          <cell r="E8115" t="str">
            <v>bombycina</v>
          </cell>
          <cell r="F8115" t="str">
            <v>(Maxon) A.R.Sm.</v>
          </cell>
          <cell r="G8115" t="str">
            <v>-</v>
          </cell>
        </row>
        <row r="8116">
          <cell r="A8116">
            <v>271132102</v>
          </cell>
          <cell r="B8116" t="str">
            <v>Pleopeltis desvauxii (Klotzsch) Salino</v>
          </cell>
          <cell r="C8116" t="str">
            <v>Polypodiineae</v>
          </cell>
          <cell r="D8116" t="str">
            <v>Pleopeltis</v>
          </cell>
          <cell r="E8116" t="str">
            <v>desvauxii</v>
          </cell>
          <cell r="F8116" t="str">
            <v>(Klotzsch) Salino</v>
          </cell>
          <cell r="G8116" t="str">
            <v>-</v>
          </cell>
        </row>
        <row r="8117">
          <cell r="A8117">
            <v>271132103</v>
          </cell>
          <cell r="B8117" t="str">
            <v>Pleopeltis furcata (L.) A.R.Sm.</v>
          </cell>
          <cell r="C8117" t="str">
            <v>Polypodiineae</v>
          </cell>
          <cell r="D8117" t="str">
            <v>Pleopeltis</v>
          </cell>
          <cell r="E8117" t="str">
            <v>furcata</v>
          </cell>
          <cell r="F8117" t="str">
            <v>(L.) A.R.Sm.</v>
          </cell>
          <cell r="G8117" t="str">
            <v>-</v>
          </cell>
        </row>
        <row r="8118">
          <cell r="A8118">
            <v>271132104</v>
          </cell>
          <cell r="B8118" t="str">
            <v>Pleopeltis macrocarpa (Willd.) Kaulf.</v>
          </cell>
          <cell r="C8118" t="str">
            <v>Polypodiineae</v>
          </cell>
          <cell r="D8118" t="str">
            <v>Pleopeltis</v>
          </cell>
          <cell r="E8118" t="str">
            <v>macrocarpa</v>
          </cell>
          <cell r="F8118" t="str">
            <v>(Willd.) Kaulf.</v>
          </cell>
          <cell r="G8118" t="str">
            <v>-</v>
          </cell>
        </row>
        <row r="8119">
          <cell r="A8119">
            <v>271132105</v>
          </cell>
          <cell r="B8119" t="str">
            <v>Pleopeltis polypodioides (L.) E.G.Andrews &amp; Windham</v>
          </cell>
          <cell r="C8119" t="str">
            <v>Polypodiineae</v>
          </cell>
          <cell r="D8119" t="str">
            <v>Pleopeltis</v>
          </cell>
          <cell r="E8119" t="str">
            <v>polypodioides</v>
          </cell>
          <cell r="F8119" t="str">
            <v>(L.) E.G.Andrews &amp; Windham</v>
          </cell>
          <cell r="G8119" t="str">
            <v>-</v>
          </cell>
        </row>
        <row r="8120">
          <cell r="A8120">
            <v>271132106</v>
          </cell>
          <cell r="B8120" t="str">
            <v>Pleopeltis remota (Desv.) A.R.Sm.</v>
          </cell>
          <cell r="C8120" t="str">
            <v>Polypodiineae</v>
          </cell>
          <cell r="D8120" t="str">
            <v>Pleopeltis</v>
          </cell>
          <cell r="E8120" t="str">
            <v>remota</v>
          </cell>
          <cell r="F8120" t="str">
            <v>(Desv.) A.R.Sm.</v>
          </cell>
          <cell r="G8120" t="str">
            <v>-</v>
          </cell>
        </row>
        <row r="8121">
          <cell r="A8121">
            <v>271133100</v>
          </cell>
          <cell r="B8121" t="str">
            <v>Polybotrya sp.</v>
          </cell>
          <cell r="C8121" t="str">
            <v>Polypodiineae</v>
          </cell>
          <cell r="D8121" t="str">
            <v>Polybotrya</v>
          </cell>
          <cell r="E8121" t="str">
            <v>sp.</v>
          </cell>
          <cell r="F8121" t="str">
            <v>-</v>
          </cell>
          <cell r="G8121" t="str">
            <v>-</v>
          </cell>
        </row>
        <row r="8122">
          <cell r="A8122">
            <v>271133101</v>
          </cell>
          <cell r="B8122" t="str">
            <v>Polybotrya caudata Kunze</v>
          </cell>
          <cell r="C8122" t="str">
            <v>Polypodiineae</v>
          </cell>
          <cell r="D8122" t="str">
            <v>Polybotrya</v>
          </cell>
          <cell r="E8122" t="str">
            <v>caudata</v>
          </cell>
          <cell r="F8122" t="str">
            <v>Kunze</v>
          </cell>
          <cell r="G8122" t="str">
            <v>-</v>
          </cell>
        </row>
        <row r="8123">
          <cell r="A8123">
            <v>271133102</v>
          </cell>
          <cell r="B8123" t="str">
            <v>Polybotrya crassirhizoma Lellinger</v>
          </cell>
          <cell r="C8123" t="str">
            <v>Polypodiineae</v>
          </cell>
          <cell r="D8123" t="str">
            <v>Polybotrya</v>
          </cell>
          <cell r="E8123" t="str">
            <v>crassirhizoma</v>
          </cell>
          <cell r="F8123" t="str">
            <v>Lellinger</v>
          </cell>
          <cell r="G8123" t="str">
            <v>-</v>
          </cell>
        </row>
        <row r="8124">
          <cell r="A8124">
            <v>271133103</v>
          </cell>
          <cell r="B8124" t="str">
            <v>Polybotrya fractiserialis (Baker) J.Sm.</v>
          </cell>
          <cell r="C8124" t="str">
            <v>Polypodiineae</v>
          </cell>
          <cell r="D8124" t="str">
            <v>Polybotrya</v>
          </cell>
          <cell r="E8124" t="str">
            <v>fractiserialis</v>
          </cell>
          <cell r="F8124" t="str">
            <v>(Baker) J.Sm.</v>
          </cell>
          <cell r="G8124" t="str">
            <v>-</v>
          </cell>
        </row>
        <row r="8125">
          <cell r="A8125">
            <v>271133104</v>
          </cell>
          <cell r="B8125" t="str">
            <v>Polybotrya latisquamosa R.C.Moran</v>
          </cell>
          <cell r="C8125" t="str">
            <v>Polypodiineae</v>
          </cell>
          <cell r="D8125" t="str">
            <v>Polybotrya</v>
          </cell>
          <cell r="E8125" t="str">
            <v>latisquamosa</v>
          </cell>
          <cell r="F8125" t="str">
            <v>R.C.Moran</v>
          </cell>
          <cell r="G8125" t="str">
            <v>-</v>
          </cell>
        </row>
        <row r="8126">
          <cell r="A8126">
            <v>271133105</v>
          </cell>
          <cell r="B8126" t="str">
            <v>Polybotrya osmundacea Willd.</v>
          </cell>
          <cell r="C8126" t="str">
            <v>Polypodiineae</v>
          </cell>
          <cell r="D8126" t="str">
            <v>Polybotrya</v>
          </cell>
          <cell r="E8126" t="str">
            <v>osmundacea</v>
          </cell>
          <cell r="F8126" t="str">
            <v>Willd.</v>
          </cell>
          <cell r="G8126" t="str">
            <v>Helecho casero | Helecho</v>
          </cell>
        </row>
        <row r="8127">
          <cell r="A8127">
            <v>271133106</v>
          </cell>
          <cell r="B8127" t="str">
            <v>Polybotrya polybotryoides (Baker) H.Christ</v>
          </cell>
          <cell r="C8127" t="str">
            <v>Polypodiineae</v>
          </cell>
          <cell r="D8127" t="str">
            <v>Polybotrya</v>
          </cell>
          <cell r="E8127" t="str">
            <v>polybotryoides</v>
          </cell>
          <cell r="F8127" t="str">
            <v>(Baker) H.Christ</v>
          </cell>
          <cell r="G8127" t="str">
            <v>Hierba tostada</v>
          </cell>
        </row>
        <row r="8128">
          <cell r="A8128">
            <v>271133107</v>
          </cell>
          <cell r="B8128" t="str">
            <v>Polybotrya pubens Mart.</v>
          </cell>
          <cell r="C8128" t="str">
            <v>Polypodiineae</v>
          </cell>
          <cell r="D8128" t="str">
            <v>Polybotrya</v>
          </cell>
          <cell r="E8128" t="str">
            <v>pubens</v>
          </cell>
          <cell r="F8128" t="str">
            <v>Mart.</v>
          </cell>
          <cell r="G8128" t="str">
            <v>-</v>
          </cell>
        </row>
        <row r="8129">
          <cell r="A8129">
            <v>271133108</v>
          </cell>
          <cell r="B8129" t="str">
            <v>Polybotrya serratifolia (Fée) Klotzsch</v>
          </cell>
          <cell r="C8129" t="str">
            <v>Polypodiineae</v>
          </cell>
          <cell r="D8129" t="str">
            <v>Polybotrya</v>
          </cell>
          <cell r="E8129" t="str">
            <v>serratifolia</v>
          </cell>
          <cell r="F8129" t="str">
            <v>(Fée) Klotzsch</v>
          </cell>
          <cell r="G8129" t="str">
            <v>-</v>
          </cell>
        </row>
        <row r="8130">
          <cell r="A8130">
            <v>271133109</v>
          </cell>
          <cell r="B8130" t="str">
            <v>Polybotrya sessilisora R.C.Moran</v>
          </cell>
          <cell r="C8130" t="str">
            <v>Polypodiineae</v>
          </cell>
          <cell r="D8130" t="str">
            <v>Polybotrya</v>
          </cell>
          <cell r="E8130" t="str">
            <v>sessilisora</v>
          </cell>
          <cell r="F8130" t="str">
            <v>R.C.Moran</v>
          </cell>
          <cell r="G8130" t="str">
            <v>-</v>
          </cell>
        </row>
        <row r="8131">
          <cell r="A8131">
            <v>271134100</v>
          </cell>
          <cell r="B8131" t="str">
            <v>Polypodium dulce Poir.</v>
          </cell>
          <cell r="C8131" t="str">
            <v>Polypodiineae</v>
          </cell>
          <cell r="D8131" t="str">
            <v>Polypodium</v>
          </cell>
          <cell r="E8131" t="str">
            <v>dulce</v>
          </cell>
          <cell r="F8131" t="str">
            <v>Poir.</v>
          </cell>
          <cell r="G8131" t="str">
            <v>-</v>
          </cell>
        </row>
        <row r="8132">
          <cell r="A8132">
            <v>271135100</v>
          </cell>
          <cell r="B8132" t="str">
            <v>Serpocaulon sp.</v>
          </cell>
          <cell r="C8132" t="str">
            <v>Polypodiineae</v>
          </cell>
          <cell r="D8132" t="str">
            <v>Serpocaulon</v>
          </cell>
          <cell r="E8132" t="str">
            <v>sp.</v>
          </cell>
          <cell r="F8132" t="str">
            <v>-</v>
          </cell>
          <cell r="G8132" t="str">
            <v>-</v>
          </cell>
        </row>
        <row r="8133">
          <cell r="A8133">
            <v>271135101</v>
          </cell>
          <cell r="B8133" t="str">
            <v>Serpocaulon adnatum (Klotzsch) A.R.Sm.</v>
          </cell>
          <cell r="C8133" t="str">
            <v>Polypodiineae</v>
          </cell>
          <cell r="D8133" t="str">
            <v>Serpocaulon</v>
          </cell>
          <cell r="E8133" t="str">
            <v>adnatum</v>
          </cell>
          <cell r="F8133" t="str">
            <v>(Klotzsch) A.R.Sm.</v>
          </cell>
          <cell r="G8133" t="str">
            <v>-</v>
          </cell>
        </row>
        <row r="8134">
          <cell r="A8134">
            <v>271135102</v>
          </cell>
          <cell r="B8134" t="str">
            <v>Serpocaulon articulatum (C.Presl) Schwartsb. &amp; A.R.Sm.</v>
          </cell>
          <cell r="C8134" t="str">
            <v>Polypodiineae</v>
          </cell>
          <cell r="D8134" t="str">
            <v>Serpocaulon</v>
          </cell>
          <cell r="E8134" t="str">
            <v>articulatum</v>
          </cell>
          <cell r="F8134" t="str">
            <v>(C.Presl) Schwartsb. &amp; A.R.Sm.</v>
          </cell>
          <cell r="G8134" t="str">
            <v>Helecho amarillo bejuco</v>
          </cell>
        </row>
        <row r="8135">
          <cell r="A8135">
            <v>271135103</v>
          </cell>
          <cell r="B8135" t="str">
            <v>Serpocaulon attenuatum (C.Presl) A.R.Sm.</v>
          </cell>
          <cell r="C8135" t="str">
            <v>Polypodiineae</v>
          </cell>
          <cell r="D8135" t="str">
            <v>Serpocaulon</v>
          </cell>
          <cell r="E8135" t="str">
            <v>attenuatum</v>
          </cell>
          <cell r="F8135" t="str">
            <v>(C.Presl) A.R.Sm.</v>
          </cell>
          <cell r="G8135" t="str">
            <v>-</v>
          </cell>
        </row>
        <row r="8136">
          <cell r="A8136">
            <v>271135104</v>
          </cell>
          <cell r="B8136" t="str">
            <v>Serpocaulon caceresii (Sodiro) A.R.Sm.</v>
          </cell>
          <cell r="C8136" t="str">
            <v>Polypodiineae</v>
          </cell>
          <cell r="D8136" t="str">
            <v>Serpocaulon</v>
          </cell>
          <cell r="E8136" t="str">
            <v>caceresii</v>
          </cell>
          <cell r="F8136" t="str">
            <v>(Sodiro) A.R.Sm.</v>
          </cell>
          <cell r="G8136" t="str">
            <v>-</v>
          </cell>
        </row>
        <row r="8137">
          <cell r="A8137">
            <v>271135105</v>
          </cell>
          <cell r="B8137" t="str">
            <v>Serpocaulon dasypleuron (Kunze) A.R.Sm.</v>
          </cell>
          <cell r="C8137" t="str">
            <v>Polypodiineae</v>
          </cell>
          <cell r="D8137" t="str">
            <v>Serpocaulon</v>
          </cell>
          <cell r="E8137" t="str">
            <v>dasypleuron</v>
          </cell>
          <cell r="F8137" t="str">
            <v>(Kunze) A.R.Sm.</v>
          </cell>
          <cell r="G8137" t="str">
            <v>-</v>
          </cell>
        </row>
        <row r="8138">
          <cell r="A8138">
            <v>271135106</v>
          </cell>
          <cell r="B8138" t="str">
            <v>Serpocaulon fraxinifolium (Jacq.) A.R.Sm.</v>
          </cell>
          <cell r="C8138" t="str">
            <v>Polypodiineae</v>
          </cell>
          <cell r="D8138" t="str">
            <v>Serpocaulon</v>
          </cell>
          <cell r="E8138" t="str">
            <v>fraxinifolium</v>
          </cell>
          <cell r="F8138" t="str">
            <v>(Jacq.) A.R.Sm.</v>
          </cell>
          <cell r="G8138" t="str">
            <v>-</v>
          </cell>
        </row>
        <row r="8139">
          <cell r="A8139">
            <v>271135107</v>
          </cell>
          <cell r="B8139" t="str">
            <v>Serpocaulon funckii (Mett.) A.R.Sm.</v>
          </cell>
          <cell r="C8139" t="str">
            <v>Polypodiineae</v>
          </cell>
          <cell r="D8139" t="str">
            <v>Serpocaulon</v>
          </cell>
          <cell r="E8139" t="str">
            <v>funckii</v>
          </cell>
          <cell r="F8139" t="str">
            <v>(Mett.) A.R.Sm.</v>
          </cell>
          <cell r="G8139" t="str">
            <v>-</v>
          </cell>
        </row>
        <row r="8140">
          <cell r="A8140">
            <v>271135108</v>
          </cell>
          <cell r="B8140" t="str">
            <v>Serpocaulon giganteum (Desv.) A.R.Sm.</v>
          </cell>
          <cell r="C8140" t="str">
            <v>Polypodiineae</v>
          </cell>
          <cell r="D8140" t="str">
            <v>Serpocaulon</v>
          </cell>
          <cell r="E8140" t="str">
            <v>giganteum</v>
          </cell>
          <cell r="F8140" t="str">
            <v>(Desv.) A.R.Sm.</v>
          </cell>
          <cell r="G8140" t="str">
            <v>-</v>
          </cell>
        </row>
        <row r="8141">
          <cell r="A8141">
            <v>271135109</v>
          </cell>
          <cell r="B8141" t="str">
            <v>Serpocaulon levigatum (Cav.) A.R.Sm.</v>
          </cell>
          <cell r="C8141" t="str">
            <v>Polypodiineae</v>
          </cell>
          <cell r="D8141" t="str">
            <v>Serpocaulon</v>
          </cell>
          <cell r="E8141" t="str">
            <v>levigatum</v>
          </cell>
          <cell r="F8141" t="str">
            <v>(Cav.) A.R.Sm.</v>
          </cell>
          <cell r="G8141" t="str">
            <v>-</v>
          </cell>
        </row>
        <row r="8142">
          <cell r="A8142">
            <v>271135110</v>
          </cell>
          <cell r="B8142" t="str">
            <v>Serpocaulon nanegalense (Sodiro) A.R.Sm.</v>
          </cell>
          <cell r="C8142" t="str">
            <v>Polypodiineae</v>
          </cell>
          <cell r="D8142" t="str">
            <v>Serpocaulon</v>
          </cell>
          <cell r="E8142" t="str">
            <v>nanegalense</v>
          </cell>
          <cell r="F8142" t="str">
            <v>(Sodiro) A.R.Sm.</v>
          </cell>
          <cell r="G8142" t="str">
            <v>-</v>
          </cell>
        </row>
        <row r="8143">
          <cell r="A8143">
            <v>271135111</v>
          </cell>
          <cell r="B8143" t="str">
            <v>Serpocaulon obscurinervium D.Sanín</v>
          </cell>
          <cell r="C8143" t="str">
            <v>Polypodiineae</v>
          </cell>
          <cell r="D8143" t="str">
            <v>Serpocaulon</v>
          </cell>
          <cell r="E8143" t="str">
            <v>obscurinervium</v>
          </cell>
          <cell r="F8143" t="str">
            <v>D.Sanín</v>
          </cell>
          <cell r="G8143" t="str">
            <v>-</v>
          </cell>
        </row>
        <row r="8144">
          <cell r="A8144">
            <v>271135112</v>
          </cell>
          <cell r="B8144" t="str">
            <v>Serpocaulon richardii (Klotzsch) A.R.Sm.</v>
          </cell>
          <cell r="C8144" t="str">
            <v>Polypodiineae</v>
          </cell>
          <cell r="D8144" t="str">
            <v>Serpocaulon</v>
          </cell>
          <cell r="E8144" t="str">
            <v>richardii</v>
          </cell>
          <cell r="F8144" t="str">
            <v>(Klotzsch) A.R.Sm.</v>
          </cell>
          <cell r="G8144" t="str">
            <v>-</v>
          </cell>
        </row>
        <row r="8145">
          <cell r="A8145">
            <v>271135113</v>
          </cell>
          <cell r="B8145" t="str">
            <v>Serpocaulon sessilifolium (Desv.) A.R.Sm.</v>
          </cell>
          <cell r="C8145" t="str">
            <v>Polypodiineae</v>
          </cell>
          <cell r="D8145" t="str">
            <v>Serpocaulon</v>
          </cell>
          <cell r="E8145" t="str">
            <v>sessilifolium</v>
          </cell>
          <cell r="F8145" t="str">
            <v>(Desv.) A.R.Sm.</v>
          </cell>
          <cell r="G8145" t="str">
            <v>-</v>
          </cell>
        </row>
        <row r="8146">
          <cell r="A8146">
            <v>271135114</v>
          </cell>
          <cell r="B8146" t="str">
            <v>Serpocaulon triseriale (Sw.) A.R.Sm.</v>
          </cell>
          <cell r="C8146" t="str">
            <v>Polypodiineae</v>
          </cell>
          <cell r="D8146" t="str">
            <v>Serpocaulon</v>
          </cell>
          <cell r="E8146" t="str">
            <v>triseriale</v>
          </cell>
          <cell r="F8146" t="str">
            <v>(Sw.) A.R.Sm.</v>
          </cell>
          <cell r="G8146" t="str">
            <v>-</v>
          </cell>
        </row>
        <row r="8147">
          <cell r="A8147">
            <v>271135115</v>
          </cell>
          <cell r="B8147" t="str">
            <v>Serpocaulon wagneri (Mett.) A.R.Sm.</v>
          </cell>
          <cell r="C8147" t="str">
            <v>Polypodiineae</v>
          </cell>
          <cell r="D8147" t="str">
            <v>Serpocaulon</v>
          </cell>
          <cell r="E8147" t="str">
            <v>wagneri</v>
          </cell>
          <cell r="F8147" t="str">
            <v>(Mett.) A.R.Sm.</v>
          </cell>
          <cell r="G8147" t="str">
            <v>Helecho</v>
          </cell>
        </row>
        <row r="8148">
          <cell r="A8148">
            <v>271136100</v>
          </cell>
          <cell r="B8148" t="str">
            <v>Stenogrammitis myosuroides (Sw.) Labiak</v>
          </cell>
          <cell r="C8148" t="str">
            <v>Polypodiineae</v>
          </cell>
          <cell r="D8148" t="str">
            <v>Stenogrammitis</v>
          </cell>
          <cell r="E8148" t="str">
            <v>myosuroides</v>
          </cell>
          <cell r="F8148" t="str">
            <v>(Sw.) Labiak</v>
          </cell>
          <cell r="G8148" t="str">
            <v>-</v>
          </cell>
        </row>
        <row r="8149">
          <cell r="A8149">
            <v>271137100</v>
          </cell>
          <cell r="B8149" t="str">
            <v>Stigmatopteris sp.</v>
          </cell>
          <cell r="C8149" t="str">
            <v>Polypodiineae</v>
          </cell>
          <cell r="D8149" t="str">
            <v>Stigmatopteris</v>
          </cell>
          <cell r="E8149" t="str">
            <v>sp.</v>
          </cell>
          <cell r="F8149" t="str">
            <v>-</v>
          </cell>
          <cell r="G8149" t="str">
            <v>-</v>
          </cell>
        </row>
        <row r="8150">
          <cell r="A8150">
            <v>271137101</v>
          </cell>
          <cell r="B8150" t="str">
            <v>Stigmatopteris heterophlebia (Baker) R.C.Moran</v>
          </cell>
          <cell r="C8150" t="str">
            <v>Polypodiineae</v>
          </cell>
          <cell r="D8150" t="str">
            <v>Stigmatopteris</v>
          </cell>
          <cell r="E8150" t="str">
            <v>heterophlebia</v>
          </cell>
          <cell r="F8150" t="str">
            <v>(Baker) R.C.Moran</v>
          </cell>
          <cell r="G8150" t="str">
            <v>-</v>
          </cell>
        </row>
        <row r="8151">
          <cell r="A8151">
            <v>271137102</v>
          </cell>
          <cell r="B8151" t="str">
            <v>Stigmatopteris rotundata (Willd.) C.Chr.</v>
          </cell>
          <cell r="C8151" t="str">
            <v>Polypodiineae</v>
          </cell>
          <cell r="D8151" t="str">
            <v>Stigmatopteris</v>
          </cell>
          <cell r="E8151" t="str">
            <v>rotundata</v>
          </cell>
          <cell r="F8151" t="str">
            <v>(Willd.) C.Chr.</v>
          </cell>
          <cell r="G8151" t="str">
            <v>-</v>
          </cell>
        </row>
        <row r="8152">
          <cell r="A8152">
            <v>271138100</v>
          </cell>
          <cell r="B8152" t="str">
            <v>Tectaria sp.</v>
          </cell>
          <cell r="C8152" t="str">
            <v>Polypodiineae</v>
          </cell>
          <cell r="D8152" t="str">
            <v>Tectaria</v>
          </cell>
          <cell r="E8152" t="str">
            <v>sp.</v>
          </cell>
          <cell r="F8152" t="str">
            <v>-</v>
          </cell>
          <cell r="G8152" t="str">
            <v>-</v>
          </cell>
        </row>
        <row r="8153">
          <cell r="A8153">
            <v>271138101</v>
          </cell>
          <cell r="B8153" t="str">
            <v>Tectaria antioquoiana (Baker) C.Chr.</v>
          </cell>
          <cell r="C8153" t="str">
            <v>Polypodiineae</v>
          </cell>
          <cell r="D8153" t="str">
            <v>Tectaria</v>
          </cell>
          <cell r="E8153" t="str">
            <v>antioquoiana</v>
          </cell>
          <cell r="F8153" t="str">
            <v>(Baker) C.Chr.</v>
          </cell>
          <cell r="G8153" t="str">
            <v>-</v>
          </cell>
        </row>
        <row r="8154">
          <cell r="A8154">
            <v>271138102</v>
          </cell>
          <cell r="B8154" t="str">
            <v>Tectaria draconoptera (D.C.Eaton) Copel.</v>
          </cell>
          <cell r="C8154" t="str">
            <v>Polypodiineae</v>
          </cell>
          <cell r="D8154" t="str">
            <v>Tectaria</v>
          </cell>
          <cell r="E8154" t="str">
            <v>draconoptera</v>
          </cell>
          <cell r="F8154" t="str">
            <v>(D.C.Eaton) Copel.</v>
          </cell>
          <cell r="G8154" t="str">
            <v>-</v>
          </cell>
        </row>
        <row r="8155">
          <cell r="A8155">
            <v>271138103</v>
          </cell>
          <cell r="B8155" t="str">
            <v>Tectaria incisa Cav.</v>
          </cell>
          <cell r="C8155" t="str">
            <v>Polypodiineae</v>
          </cell>
          <cell r="D8155" t="str">
            <v>Tectaria</v>
          </cell>
          <cell r="E8155" t="str">
            <v>incisa</v>
          </cell>
          <cell r="F8155" t="str">
            <v>Cav.</v>
          </cell>
          <cell r="G8155" t="str">
            <v>-</v>
          </cell>
        </row>
        <row r="8156">
          <cell r="A8156">
            <v>271138104</v>
          </cell>
          <cell r="B8156" t="str">
            <v>Tectaria lizarzaburui (Sodiro) C.Chr.</v>
          </cell>
          <cell r="C8156" t="str">
            <v>Polypodiineae</v>
          </cell>
          <cell r="D8156" t="str">
            <v>Tectaria</v>
          </cell>
          <cell r="E8156" t="str">
            <v>lizarzaburui</v>
          </cell>
          <cell r="F8156" t="str">
            <v>(Sodiro) C.Chr.</v>
          </cell>
          <cell r="G8156" t="str">
            <v>Helecho | Hierba de pata de danta</v>
          </cell>
        </row>
        <row r="8157">
          <cell r="A8157">
            <v>271138105</v>
          </cell>
          <cell r="B8157" t="str">
            <v>Tectaria panamensis (Hook.) R.M.Tryon &amp; A.F.Tryon</v>
          </cell>
          <cell r="C8157" t="str">
            <v>Polypodiineae</v>
          </cell>
          <cell r="D8157" t="str">
            <v>Tectaria</v>
          </cell>
          <cell r="E8157" t="str">
            <v>panamensis</v>
          </cell>
          <cell r="F8157" t="str">
            <v>(Hook.) R.M.Tryon &amp; A.F.Tryon</v>
          </cell>
          <cell r="G8157" t="str">
            <v>-</v>
          </cell>
        </row>
        <row r="8158">
          <cell r="A8158">
            <v>271138106</v>
          </cell>
          <cell r="B8158" t="str">
            <v>Tectaria pilosa (Fée) R.C.Moran</v>
          </cell>
          <cell r="C8158" t="str">
            <v>Polypodiineae</v>
          </cell>
          <cell r="D8158" t="str">
            <v>Tectaria</v>
          </cell>
          <cell r="E8158" t="str">
            <v>pilosa</v>
          </cell>
          <cell r="F8158" t="str">
            <v>(Fée) R.C.Moran</v>
          </cell>
          <cell r="G8158" t="str">
            <v>-</v>
          </cell>
        </row>
        <row r="8159">
          <cell r="A8159">
            <v>271138107</v>
          </cell>
          <cell r="B8159" t="str">
            <v>Tectaria plantaginea (Jacq.) Maxon</v>
          </cell>
          <cell r="C8159" t="str">
            <v>Polypodiineae</v>
          </cell>
          <cell r="D8159" t="str">
            <v>Tectaria</v>
          </cell>
          <cell r="E8159" t="str">
            <v>plantaginea</v>
          </cell>
          <cell r="F8159" t="str">
            <v>(Jacq.) Maxon</v>
          </cell>
          <cell r="G8159" t="str">
            <v>-</v>
          </cell>
        </row>
        <row r="8160">
          <cell r="A8160">
            <v>271138108</v>
          </cell>
          <cell r="B8160" t="str">
            <v>Tectaria trinitensis Maxon</v>
          </cell>
          <cell r="C8160" t="str">
            <v>Polypodiineae</v>
          </cell>
          <cell r="D8160" t="str">
            <v>Tectaria</v>
          </cell>
          <cell r="E8160" t="str">
            <v>trinitensis</v>
          </cell>
          <cell r="F8160" t="str">
            <v>Maxon</v>
          </cell>
          <cell r="G8160" t="str">
            <v>-</v>
          </cell>
        </row>
        <row r="8161">
          <cell r="A8161">
            <v>271138109</v>
          </cell>
          <cell r="B8161" t="str">
            <v>Tectaria vivipara Jermy &amp; T.G.Walker</v>
          </cell>
          <cell r="C8161" t="str">
            <v>Polypodiineae</v>
          </cell>
          <cell r="D8161" t="str">
            <v>Tectaria</v>
          </cell>
          <cell r="E8161" t="str">
            <v>vivipara</v>
          </cell>
          <cell r="F8161" t="str">
            <v>Jermy &amp; T.G.Walker</v>
          </cell>
          <cell r="G8161" t="str">
            <v>-</v>
          </cell>
        </row>
        <row r="8162">
          <cell r="A8162">
            <v>271139100</v>
          </cell>
          <cell r="B8162" t="str">
            <v>Triplophyllum sp.</v>
          </cell>
          <cell r="C8162" t="str">
            <v>Polypodiineae</v>
          </cell>
          <cell r="D8162" t="str">
            <v>Triplophyllum</v>
          </cell>
          <cell r="E8162" t="str">
            <v>sp.</v>
          </cell>
          <cell r="F8162" t="str">
            <v>-</v>
          </cell>
          <cell r="G8162" t="str">
            <v>-</v>
          </cell>
        </row>
        <row r="8163">
          <cell r="A8163">
            <v>271139101</v>
          </cell>
          <cell r="B8163" t="str">
            <v>Triplophyllum dicksonioides (Fée) Holttum</v>
          </cell>
          <cell r="C8163" t="str">
            <v>Polypodiineae</v>
          </cell>
          <cell r="D8163" t="str">
            <v>Triplophyllum</v>
          </cell>
          <cell r="E8163" t="str">
            <v>dicksonioides</v>
          </cell>
          <cell r="F8163" t="str">
            <v>(Fée) Holttum</v>
          </cell>
          <cell r="G8163" t="str">
            <v>Helecho de sol</v>
          </cell>
        </row>
        <row r="8164">
          <cell r="A8164">
            <v>271139102</v>
          </cell>
          <cell r="B8164" t="str">
            <v>Triplophyllum funestum (Kunze) Holttum</v>
          </cell>
          <cell r="C8164" t="str">
            <v>Polypodiineae</v>
          </cell>
          <cell r="D8164" t="str">
            <v>Triplophyllum</v>
          </cell>
          <cell r="E8164" t="str">
            <v>funestum</v>
          </cell>
          <cell r="F8164" t="str">
            <v>(Kunze) Holttum</v>
          </cell>
          <cell r="G8164" t="str">
            <v>-</v>
          </cell>
        </row>
        <row r="8165">
          <cell r="A8165">
            <v>272100100</v>
          </cell>
          <cell r="B8165" t="str">
            <v>Eichhornia sp.</v>
          </cell>
          <cell r="C8165" t="str">
            <v>Pontederiaceae</v>
          </cell>
          <cell r="D8165" t="str">
            <v>Eichhornia</v>
          </cell>
          <cell r="E8165" t="str">
            <v>sp.</v>
          </cell>
          <cell r="F8165" t="str">
            <v>-</v>
          </cell>
          <cell r="G8165" t="str">
            <v>-</v>
          </cell>
        </row>
        <row r="8166">
          <cell r="A8166">
            <v>272100101</v>
          </cell>
          <cell r="B8166" t="str">
            <v>Eichhornia azurea (Sw.) Kunth</v>
          </cell>
          <cell r="C8166" t="str">
            <v>Pontederiaceae</v>
          </cell>
          <cell r="D8166" t="str">
            <v>Eichhornia</v>
          </cell>
          <cell r="E8166" t="str">
            <v>azurea</v>
          </cell>
          <cell r="F8166" t="str">
            <v>(Sw.) Kunth</v>
          </cell>
          <cell r="G8166" t="str">
            <v>Buchón</v>
          </cell>
        </row>
        <row r="8167">
          <cell r="A8167">
            <v>272100102</v>
          </cell>
          <cell r="B8167" t="str">
            <v>Eichhornia crassipes (Mart.) Solms</v>
          </cell>
          <cell r="C8167" t="str">
            <v>Pontederiaceae</v>
          </cell>
          <cell r="D8167" t="str">
            <v>Eichhornia</v>
          </cell>
          <cell r="E8167" t="str">
            <v>crassipes</v>
          </cell>
          <cell r="F8167" t="str">
            <v>(Mart.) Solms</v>
          </cell>
          <cell r="G8167" t="str">
            <v>-</v>
          </cell>
        </row>
        <row r="8168">
          <cell r="A8168">
            <v>272100103</v>
          </cell>
          <cell r="B8168" t="str">
            <v>Eichhornia diversifolia (Vahl) Urb.</v>
          </cell>
          <cell r="C8168" t="str">
            <v>Pontederiaceae</v>
          </cell>
          <cell r="D8168" t="str">
            <v>Eichhornia</v>
          </cell>
          <cell r="E8168" t="str">
            <v>diversifolia</v>
          </cell>
          <cell r="F8168" t="str">
            <v>(Vahl) Urb.</v>
          </cell>
          <cell r="G8168" t="str">
            <v>-</v>
          </cell>
        </row>
        <row r="8169">
          <cell r="A8169">
            <v>272100104</v>
          </cell>
          <cell r="B8169" t="str">
            <v>Eichhornia heterosperma Alexander</v>
          </cell>
          <cell r="C8169" t="str">
            <v>Pontederiaceae</v>
          </cell>
          <cell r="D8169" t="str">
            <v>Eichhornia</v>
          </cell>
          <cell r="E8169" t="str">
            <v>heterosperma</v>
          </cell>
          <cell r="F8169" t="str">
            <v>Alexander</v>
          </cell>
          <cell r="G8169" t="str">
            <v>-</v>
          </cell>
        </row>
        <row r="8170">
          <cell r="A8170">
            <v>272101100</v>
          </cell>
          <cell r="B8170" t="str">
            <v>Heteranthera reniformis Ruiz &amp; Pav.</v>
          </cell>
          <cell r="C8170" t="str">
            <v>Pontederiaceae</v>
          </cell>
          <cell r="D8170" t="str">
            <v>Heteranthera</v>
          </cell>
          <cell r="E8170" t="str">
            <v>reniformis</v>
          </cell>
          <cell r="F8170" t="str">
            <v>Ruiz &amp; Pav.</v>
          </cell>
          <cell r="G8170" t="str">
            <v>-</v>
          </cell>
        </row>
        <row r="8171">
          <cell r="A8171">
            <v>272102100</v>
          </cell>
          <cell r="B8171" t="str">
            <v>Pontederia sp.</v>
          </cell>
          <cell r="C8171" t="str">
            <v>Pontederiaceae</v>
          </cell>
          <cell r="D8171" t="str">
            <v>Pontederia</v>
          </cell>
          <cell r="E8171" t="str">
            <v>sp.</v>
          </cell>
          <cell r="F8171" t="str">
            <v>-</v>
          </cell>
          <cell r="G8171" t="str">
            <v>-</v>
          </cell>
        </row>
        <row r="8172">
          <cell r="A8172">
            <v>272102101</v>
          </cell>
          <cell r="B8172" t="str">
            <v>Pontederia cordata L.</v>
          </cell>
          <cell r="C8172" t="str">
            <v>Pontederiaceae</v>
          </cell>
          <cell r="D8172" t="str">
            <v>Pontederia</v>
          </cell>
          <cell r="E8172" t="str">
            <v>cordata</v>
          </cell>
          <cell r="F8172" t="str">
            <v>L.</v>
          </cell>
          <cell r="G8172" t="str">
            <v>-</v>
          </cell>
        </row>
        <row r="8173">
          <cell r="A8173">
            <v>272102102</v>
          </cell>
          <cell r="B8173" t="str">
            <v>Pontederia parviflora Alexander</v>
          </cell>
          <cell r="C8173" t="str">
            <v>Pontederiaceae</v>
          </cell>
          <cell r="D8173" t="str">
            <v>Pontederia</v>
          </cell>
          <cell r="E8173" t="str">
            <v>parviflora</v>
          </cell>
          <cell r="F8173" t="str">
            <v>Alexander</v>
          </cell>
          <cell r="G8173" t="str">
            <v>-</v>
          </cell>
        </row>
        <row r="8174">
          <cell r="A8174">
            <v>272102103</v>
          </cell>
          <cell r="B8174" t="str">
            <v>Pontederia rotundifolia L.f.</v>
          </cell>
          <cell r="C8174" t="str">
            <v>Pontederiaceae</v>
          </cell>
          <cell r="D8174" t="str">
            <v>Pontederia</v>
          </cell>
          <cell r="E8174" t="str">
            <v>rotundifolia</v>
          </cell>
          <cell r="F8174" t="str">
            <v>L.f.</v>
          </cell>
          <cell r="G8174" t="str">
            <v>-</v>
          </cell>
        </row>
        <row r="8175">
          <cell r="A8175">
            <v>272102104</v>
          </cell>
          <cell r="B8175" t="str">
            <v>Pontederia triflora (Seub.) G.Agostini, D.Velásquez &amp; Velásquez</v>
          </cell>
          <cell r="C8175" t="str">
            <v>Pontederiaceae</v>
          </cell>
          <cell r="D8175" t="str">
            <v>Pontederia</v>
          </cell>
          <cell r="E8175" t="str">
            <v>triflora</v>
          </cell>
          <cell r="F8175" t="str">
            <v>(Seub.) G.Agostini, D.Velásquez &amp; Velásquez</v>
          </cell>
          <cell r="G8175" t="str">
            <v>-</v>
          </cell>
        </row>
        <row r="8176">
          <cell r="A8176">
            <v>273100100</v>
          </cell>
          <cell r="B8176" t="str">
            <v>Portulaca sp.</v>
          </cell>
          <cell r="C8176" t="str">
            <v>Portulacaceae</v>
          </cell>
          <cell r="D8176" t="str">
            <v>Portulaca</v>
          </cell>
          <cell r="E8176" t="str">
            <v>sp.</v>
          </cell>
          <cell r="F8176" t="str">
            <v>-</v>
          </cell>
          <cell r="G8176" t="str">
            <v>-</v>
          </cell>
        </row>
        <row r="8177">
          <cell r="A8177">
            <v>273100101</v>
          </cell>
          <cell r="B8177" t="str">
            <v>Portulaca elatior Rohrb.</v>
          </cell>
          <cell r="C8177" t="str">
            <v>Portulacaceae</v>
          </cell>
          <cell r="D8177" t="str">
            <v>Portulaca</v>
          </cell>
          <cell r="E8177" t="str">
            <v>elatior</v>
          </cell>
          <cell r="F8177" t="str">
            <v>Rohrb.</v>
          </cell>
          <cell r="G8177" t="str">
            <v>Ujui Ambi</v>
          </cell>
        </row>
        <row r="8178">
          <cell r="A8178">
            <v>273100102</v>
          </cell>
          <cell r="B8178" t="str">
            <v>Portulaca oleracea L.</v>
          </cell>
          <cell r="C8178" t="str">
            <v>Portulacaceae</v>
          </cell>
          <cell r="D8178" t="str">
            <v>Portulaca</v>
          </cell>
          <cell r="E8178" t="str">
            <v>oleracea</v>
          </cell>
          <cell r="F8178" t="str">
            <v>L.</v>
          </cell>
          <cell r="G8178" t="str">
            <v>Verdolaga | Verdolaga blanca | Paliaría</v>
          </cell>
        </row>
        <row r="8179">
          <cell r="A8179">
            <v>273100103</v>
          </cell>
          <cell r="B8179" t="str">
            <v>Portulaca pilosa L.</v>
          </cell>
          <cell r="C8179" t="str">
            <v>Portulacaceae</v>
          </cell>
          <cell r="D8179" t="str">
            <v>Portulaca</v>
          </cell>
          <cell r="E8179" t="str">
            <v>pilosa</v>
          </cell>
          <cell r="F8179" t="str">
            <v>L.</v>
          </cell>
          <cell r="G8179" t="str">
            <v>-</v>
          </cell>
        </row>
        <row r="8180">
          <cell r="A8180">
            <v>273100104</v>
          </cell>
          <cell r="B8180" t="str">
            <v>Portulaca pusilla Kunth</v>
          </cell>
          <cell r="C8180" t="str">
            <v>Portulacaceae</v>
          </cell>
          <cell r="D8180" t="str">
            <v>Portulaca</v>
          </cell>
          <cell r="E8180" t="str">
            <v>pusilla</v>
          </cell>
          <cell r="F8180" t="str">
            <v>Kunth</v>
          </cell>
          <cell r="G8180" t="str">
            <v>-</v>
          </cell>
        </row>
        <row r="8181">
          <cell r="A8181">
            <v>273100105</v>
          </cell>
          <cell r="B8181" t="str">
            <v>Portulaca pygmaea Steyerm.</v>
          </cell>
          <cell r="C8181" t="str">
            <v>Portulacaceae</v>
          </cell>
          <cell r="D8181" t="str">
            <v>Portulaca</v>
          </cell>
          <cell r="E8181" t="str">
            <v>pygmaea</v>
          </cell>
          <cell r="F8181" t="str">
            <v>Steyerm.</v>
          </cell>
          <cell r="G8181" t="str">
            <v>-</v>
          </cell>
        </row>
        <row r="8182">
          <cell r="A8182">
            <v>274100100</v>
          </cell>
          <cell r="B8182" t="str">
            <v>Anagallis pumila Sw.</v>
          </cell>
          <cell r="C8182" t="str">
            <v>Primulaceae</v>
          </cell>
          <cell r="D8182" t="str">
            <v>Anagallis</v>
          </cell>
          <cell r="E8182" t="str">
            <v>pumila</v>
          </cell>
          <cell r="F8182" t="str">
            <v>Sw.</v>
          </cell>
          <cell r="G8182" t="str">
            <v>-</v>
          </cell>
        </row>
        <row r="8183">
          <cell r="A8183">
            <v>274101100</v>
          </cell>
          <cell r="B8183" t="str">
            <v>Ardisia sp.</v>
          </cell>
          <cell r="C8183" t="str">
            <v>Primulaceae</v>
          </cell>
          <cell r="D8183" t="str">
            <v>Ardisia</v>
          </cell>
          <cell r="E8183" t="str">
            <v>sp.</v>
          </cell>
          <cell r="F8183" t="str">
            <v>-</v>
          </cell>
          <cell r="G8183" t="str">
            <v>Cucharo | Charmuelan | Cucharo</v>
          </cell>
        </row>
        <row r="8184">
          <cell r="A8184">
            <v>274101101</v>
          </cell>
          <cell r="B8184" t="str">
            <v>Ardisia foetida Roem. &amp; Schult.</v>
          </cell>
          <cell r="C8184" t="str">
            <v>Primulaceae</v>
          </cell>
          <cell r="D8184" t="str">
            <v>Ardisia</v>
          </cell>
          <cell r="E8184" t="str">
            <v>foetida</v>
          </cell>
          <cell r="F8184" t="str">
            <v>Roem. &amp; Schult.</v>
          </cell>
          <cell r="G8184" t="str">
            <v>-</v>
          </cell>
        </row>
        <row r="8185">
          <cell r="A8185">
            <v>274101102</v>
          </cell>
          <cell r="B8185" t="str">
            <v>Ardisia guianensis (Aubl.) Mez</v>
          </cell>
          <cell r="C8185" t="str">
            <v>Primulaceae</v>
          </cell>
          <cell r="D8185" t="str">
            <v>Ardisia</v>
          </cell>
          <cell r="E8185" t="str">
            <v>guianensis</v>
          </cell>
          <cell r="F8185" t="str">
            <v>(Aubl.) Mez</v>
          </cell>
          <cell r="G8185" t="str">
            <v>-</v>
          </cell>
        </row>
        <row r="8186">
          <cell r="A8186">
            <v>274101103</v>
          </cell>
          <cell r="B8186" t="str">
            <v>Ardisia loretensis Lundell</v>
          </cell>
          <cell r="C8186" t="str">
            <v>Primulaceae</v>
          </cell>
          <cell r="D8186" t="str">
            <v>Ardisia</v>
          </cell>
          <cell r="E8186" t="str">
            <v>loretensis</v>
          </cell>
          <cell r="F8186" t="str">
            <v>Lundell</v>
          </cell>
          <cell r="G8186" t="str">
            <v>-</v>
          </cell>
        </row>
        <row r="8187">
          <cell r="A8187">
            <v>274101104</v>
          </cell>
          <cell r="B8187" t="str">
            <v>Ardisia pellucida Oerst.</v>
          </cell>
          <cell r="C8187" t="str">
            <v>Primulaceae</v>
          </cell>
          <cell r="D8187" t="str">
            <v>Ardisia</v>
          </cell>
          <cell r="E8187" t="str">
            <v>pellucida</v>
          </cell>
          <cell r="F8187" t="str">
            <v>Oerst.</v>
          </cell>
          <cell r="G8187" t="str">
            <v>-</v>
          </cell>
        </row>
        <row r="8188">
          <cell r="A8188">
            <v>274102100</v>
          </cell>
          <cell r="B8188" t="str">
            <v>Clavija sp.</v>
          </cell>
          <cell r="C8188" t="str">
            <v>Primulaceae</v>
          </cell>
          <cell r="D8188" t="str">
            <v>Clavija</v>
          </cell>
          <cell r="E8188" t="str">
            <v>sp.</v>
          </cell>
          <cell r="F8188" t="str">
            <v>-</v>
          </cell>
          <cell r="G8188" t="str">
            <v>-</v>
          </cell>
        </row>
        <row r="8189">
          <cell r="A8189">
            <v>274102101</v>
          </cell>
          <cell r="B8189" t="str">
            <v>Clavija elliptica Mez</v>
          </cell>
          <cell r="C8189" t="str">
            <v>Primulaceae</v>
          </cell>
          <cell r="D8189" t="str">
            <v>Clavija</v>
          </cell>
          <cell r="E8189" t="str">
            <v>elliptica</v>
          </cell>
          <cell r="F8189" t="str">
            <v>Mez</v>
          </cell>
          <cell r="G8189" t="str">
            <v>-</v>
          </cell>
        </row>
        <row r="8190">
          <cell r="A8190">
            <v>274102102</v>
          </cell>
          <cell r="B8190" t="str">
            <v>Clavija fernandezii Philipson</v>
          </cell>
          <cell r="C8190" t="str">
            <v>Primulaceae</v>
          </cell>
          <cell r="D8190" t="str">
            <v>Clavija</v>
          </cell>
          <cell r="E8190" t="str">
            <v>fernandezii</v>
          </cell>
          <cell r="F8190" t="str">
            <v>Philipson</v>
          </cell>
          <cell r="G8190" t="str">
            <v>-</v>
          </cell>
        </row>
        <row r="8191">
          <cell r="A8191">
            <v>274102103</v>
          </cell>
          <cell r="B8191" t="str">
            <v>Clavija harlingii B.Ståhl</v>
          </cell>
          <cell r="C8191" t="str">
            <v>Primulaceae</v>
          </cell>
          <cell r="D8191" t="str">
            <v>Clavija</v>
          </cell>
          <cell r="E8191" t="str">
            <v>harlingii</v>
          </cell>
          <cell r="F8191" t="str">
            <v>B.Ståhl</v>
          </cell>
          <cell r="G8191" t="str">
            <v>-</v>
          </cell>
        </row>
        <row r="8192">
          <cell r="A8192">
            <v>274102104</v>
          </cell>
          <cell r="B8192" t="str">
            <v>Clavija ornata D.Don</v>
          </cell>
          <cell r="C8192" t="str">
            <v>Primulaceae</v>
          </cell>
          <cell r="D8192" t="str">
            <v>Clavija</v>
          </cell>
          <cell r="E8192" t="str">
            <v>ornata</v>
          </cell>
          <cell r="F8192" t="str">
            <v>D.Don</v>
          </cell>
          <cell r="G8192" t="str">
            <v>Manzano</v>
          </cell>
        </row>
        <row r="8193">
          <cell r="A8193">
            <v>274102105</v>
          </cell>
          <cell r="B8193" t="str">
            <v>Clavija procera B.Ståhl</v>
          </cell>
          <cell r="C8193" t="str">
            <v>Primulaceae</v>
          </cell>
          <cell r="D8193" t="str">
            <v>Clavija</v>
          </cell>
          <cell r="E8193" t="str">
            <v>procera</v>
          </cell>
          <cell r="F8193" t="str">
            <v>B.Ståhl</v>
          </cell>
          <cell r="G8193" t="str">
            <v>-</v>
          </cell>
        </row>
        <row r="8194">
          <cell r="A8194">
            <v>274102106</v>
          </cell>
          <cell r="B8194" t="str">
            <v>Clavija weberbaueri Mez</v>
          </cell>
          <cell r="C8194" t="str">
            <v>Primulaceae</v>
          </cell>
          <cell r="D8194" t="str">
            <v>Clavija</v>
          </cell>
          <cell r="E8194" t="str">
            <v>weberbaueri</v>
          </cell>
          <cell r="F8194" t="str">
            <v>Mez</v>
          </cell>
          <cell r="G8194" t="str">
            <v>Marañón | Huevo de Tente | Perfume de chucula</v>
          </cell>
        </row>
        <row r="8195">
          <cell r="A8195">
            <v>274103100</v>
          </cell>
          <cell r="B8195" t="str">
            <v>Ctenardisia stenobotrys (Standl.) Lundell &amp; Pipoly</v>
          </cell>
          <cell r="C8195" t="str">
            <v>Primulaceae</v>
          </cell>
          <cell r="D8195" t="str">
            <v>Ctenardisia</v>
          </cell>
          <cell r="E8195" t="str">
            <v>stenobotrys</v>
          </cell>
          <cell r="F8195" t="str">
            <v>(Standl.) Lundell &amp; Pipoly</v>
          </cell>
          <cell r="G8195" t="str">
            <v>-</v>
          </cell>
        </row>
        <row r="8196">
          <cell r="A8196">
            <v>274104100</v>
          </cell>
          <cell r="B8196" t="str">
            <v>Cybianthus sp.</v>
          </cell>
          <cell r="C8196" t="str">
            <v>Primulaceae</v>
          </cell>
          <cell r="D8196" t="str">
            <v>Cybianthus</v>
          </cell>
          <cell r="E8196" t="str">
            <v>sp.</v>
          </cell>
          <cell r="F8196" t="str">
            <v>-</v>
          </cell>
          <cell r="G8196" t="str">
            <v>Curarina</v>
          </cell>
        </row>
        <row r="8197">
          <cell r="A8197">
            <v>274104101</v>
          </cell>
          <cell r="B8197" t="str">
            <v>Cybianthus amaralae Pipoly</v>
          </cell>
          <cell r="C8197" t="str">
            <v>Primulaceae</v>
          </cell>
          <cell r="D8197" t="str">
            <v>Cybianthus</v>
          </cell>
          <cell r="E8197" t="str">
            <v>amaralae</v>
          </cell>
          <cell r="F8197" t="str">
            <v>Pipoly</v>
          </cell>
          <cell r="G8197" t="str">
            <v>-</v>
          </cell>
        </row>
        <row r="8198">
          <cell r="A8198">
            <v>274104102</v>
          </cell>
          <cell r="B8198" t="str">
            <v>Cybianthus amplus (Mez) G.Agostini</v>
          </cell>
          <cell r="C8198" t="str">
            <v>Primulaceae</v>
          </cell>
          <cell r="D8198" t="str">
            <v>Cybianthus</v>
          </cell>
          <cell r="E8198" t="str">
            <v>amplus</v>
          </cell>
          <cell r="F8198" t="str">
            <v>(Mez) G.Agostini</v>
          </cell>
          <cell r="G8198" t="str">
            <v>Cucharo</v>
          </cell>
        </row>
        <row r="8199">
          <cell r="A8199">
            <v>274104103</v>
          </cell>
          <cell r="B8199" t="str">
            <v>Cybianthus barbosae Pipoly</v>
          </cell>
          <cell r="C8199" t="str">
            <v>Primulaceae</v>
          </cell>
          <cell r="D8199" t="str">
            <v>Cybianthus</v>
          </cell>
          <cell r="E8199" t="str">
            <v>barbosae</v>
          </cell>
          <cell r="F8199" t="str">
            <v>Pipoly</v>
          </cell>
          <cell r="G8199" t="str">
            <v>-</v>
          </cell>
        </row>
        <row r="8200">
          <cell r="A8200">
            <v>274104104</v>
          </cell>
          <cell r="B8200" t="str">
            <v>Cybianthus cuatrecasasii Pipoly</v>
          </cell>
          <cell r="C8200" t="str">
            <v>Primulaceae</v>
          </cell>
          <cell r="D8200" t="str">
            <v>Cybianthus</v>
          </cell>
          <cell r="E8200" t="str">
            <v>cuatrecasasii</v>
          </cell>
          <cell r="F8200" t="str">
            <v>Pipoly</v>
          </cell>
          <cell r="G8200" t="str">
            <v>-</v>
          </cell>
        </row>
        <row r="8201">
          <cell r="A8201">
            <v>274104105</v>
          </cell>
          <cell r="B8201" t="str">
            <v>Cybianthus fulvopulverulentus (Mez) G.Agostini</v>
          </cell>
          <cell r="C8201" t="str">
            <v>Primulaceae</v>
          </cell>
          <cell r="D8201" t="str">
            <v>Cybianthus</v>
          </cell>
          <cell r="E8201" t="str">
            <v>fulvopulverulentus</v>
          </cell>
          <cell r="F8201" t="str">
            <v>(Mez) G.Agostini</v>
          </cell>
          <cell r="G8201" t="str">
            <v>Yolombo de chuquio</v>
          </cell>
        </row>
        <row r="8202">
          <cell r="A8202">
            <v>274104106</v>
          </cell>
          <cell r="B8202" t="str">
            <v>Cybianthus gigantophyllus Pipoly</v>
          </cell>
          <cell r="C8202" t="str">
            <v>Primulaceae</v>
          </cell>
          <cell r="D8202" t="str">
            <v>Cybianthus</v>
          </cell>
          <cell r="E8202" t="str">
            <v>gigantophyllus</v>
          </cell>
          <cell r="F8202" t="str">
            <v>Pipoly</v>
          </cell>
          <cell r="G8202" t="str">
            <v>Caimo</v>
          </cell>
        </row>
        <row r="8203">
          <cell r="A8203">
            <v>274104107</v>
          </cell>
          <cell r="B8203" t="str">
            <v>Cybianthus grandezii Pipoly</v>
          </cell>
          <cell r="C8203" t="str">
            <v>Primulaceae</v>
          </cell>
          <cell r="D8203" t="str">
            <v>Cybianthus</v>
          </cell>
          <cell r="E8203" t="str">
            <v>grandezii</v>
          </cell>
          <cell r="F8203" t="str">
            <v>Pipoly</v>
          </cell>
          <cell r="G8203" t="str">
            <v>-</v>
          </cell>
        </row>
        <row r="8204">
          <cell r="A8204">
            <v>274104108</v>
          </cell>
          <cell r="B8204" t="str">
            <v>Cybianthus guyanensis (A.DC.) Miq.</v>
          </cell>
          <cell r="C8204" t="str">
            <v>Primulaceae</v>
          </cell>
          <cell r="D8204" t="str">
            <v>Cybianthus</v>
          </cell>
          <cell r="E8204" t="str">
            <v>guyanensis</v>
          </cell>
          <cell r="F8204" t="str">
            <v>(A.DC.) Miq.</v>
          </cell>
          <cell r="G8204" t="str">
            <v>-</v>
          </cell>
        </row>
        <row r="8205">
          <cell r="A8205">
            <v>274104109</v>
          </cell>
          <cell r="B8205" t="str">
            <v>Cybianthus holstii Pipoly</v>
          </cell>
          <cell r="C8205" t="str">
            <v>Primulaceae</v>
          </cell>
          <cell r="D8205" t="str">
            <v>Cybianthus</v>
          </cell>
          <cell r="E8205" t="str">
            <v>holstii</v>
          </cell>
          <cell r="F8205" t="str">
            <v>Pipoly</v>
          </cell>
          <cell r="G8205" t="str">
            <v>-</v>
          </cell>
        </row>
        <row r="8206">
          <cell r="A8206">
            <v>274104110</v>
          </cell>
          <cell r="B8206" t="str">
            <v>Cybianthus idroboi Pipoly</v>
          </cell>
          <cell r="C8206" t="str">
            <v>Primulaceae</v>
          </cell>
          <cell r="D8206" t="str">
            <v>Cybianthus</v>
          </cell>
          <cell r="E8206" t="str">
            <v>idroboi</v>
          </cell>
          <cell r="F8206" t="str">
            <v>Pipoly</v>
          </cell>
          <cell r="G8206" t="str">
            <v>-</v>
          </cell>
        </row>
        <row r="8207">
          <cell r="A8207">
            <v>274104111</v>
          </cell>
          <cell r="B8207" t="str">
            <v>Cybianthus jaramilloi Pipoly</v>
          </cell>
          <cell r="C8207" t="str">
            <v>Primulaceae</v>
          </cell>
          <cell r="D8207" t="str">
            <v>Cybianthus</v>
          </cell>
          <cell r="E8207" t="str">
            <v>jaramilloi</v>
          </cell>
          <cell r="F8207" t="str">
            <v>Pipoly</v>
          </cell>
          <cell r="G8207" t="str">
            <v>-</v>
          </cell>
        </row>
        <row r="8208">
          <cell r="A8208">
            <v>274104112</v>
          </cell>
          <cell r="B8208" t="str">
            <v>Cybianthus kayapii (Lundell) Pipoly</v>
          </cell>
          <cell r="C8208" t="str">
            <v>Primulaceae</v>
          </cell>
          <cell r="D8208" t="str">
            <v>Cybianthus</v>
          </cell>
          <cell r="E8208" t="str">
            <v>kayapii</v>
          </cell>
          <cell r="F8208" t="str">
            <v>(Lundell) Pipoly</v>
          </cell>
          <cell r="G8208" t="str">
            <v>Hierba de tigre</v>
          </cell>
        </row>
        <row r="8209">
          <cell r="A8209">
            <v>274104113</v>
          </cell>
          <cell r="B8209" t="str">
            <v>Cybianthus laurifolius (Mez) G.Agostini</v>
          </cell>
          <cell r="C8209" t="str">
            <v>Primulaceae</v>
          </cell>
          <cell r="D8209" t="str">
            <v>Cybianthus</v>
          </cell>
          <cell r="E8209" t="str">
            <v>laurifolius</v>
          </cell>
          <cell r="F8209" t="str">
            <v>(Mez) G.Agostini</v>
          </cell>
          <cell r="G8209" t="str">
            <v>-</v>
          </cell>
        </row>
        <row r="8210">
          <cell r="A8210">
            <v>274104114</v>
          </cell>
          <cell r="B8210" t="str">
            <v>Cybianthus llanorum Pipoly</v>
          </cell>
          <cell r="C8210" t="str">
            <v>Primulaceae</v>
          </cell>
          <cell r="D8210" t="str">
            <v>Cybianthus</v>
          </cell>
          <cell r="E8210" t="str">
            <v>llanorum</v>
          </cell>
          <cell r="F8210" t="str">
            <v>Pipoly</v>
          </cell>
          <cell r="G8210" t="str">
            <v>-</v>
          </cell>
        </row>
        <row r="8211">
          <cell r="A8211">
            <v>274104115</v>
          </cell>
          <cell r="B8211" t="str">
            <v>Cybianthus longifolius Miq.</v>
          </cell>
          <cell r="C8211" t="str">
            <v>Primulaceae</v>
          </cell>
          <cell r="D8211" t="str">
            <v>Cybianthus</v>
          </cell>
          <cell r="E8211" t="str">
            <v>longifolius</v>
          </cell>
          <cell r="F8211" t="str">
            <v>Miq.</v>
          </cell>
          <cell r="G8211" t="str">
            <v>-</v>
          </cell>
        </row>
        <row r="8212">
          <cell r="A8212">
            <v>274104116</v>
          </cell>
          <cell r="B8212" t="str">
            <v>Cybianthus magnus (Mez) Pipoly</v>
          </cell>
          <cell r="C8212" t="str">
            <v>Primulaceae</v>
          </cell>
          <cell r="D8212" t="str">
            <v>Cybianthus</v>
          </cell>
          <cell r="E8212" t="str">
            <v>magnus</v>
          </cell>
          <cell r="F8212" t="str">
            <v>(Mez) Pipoly</v>
          </cell>
          <cell r="G8212" t="str">
            <v>Cucharo</v>
          </cell>
        </row>
        <row r="8213">
          <cell r="A8213">
            <v>274104117</v>
          </cell>
          <cell r="B8213" t="str">
            <v>Cybianthus minutiflorus Mez</v>
          </cell>
          <cell r="C8213" t="str">
            <v>Primulaceae</v>
          </cell>
          <cell r="D8213" t="str">
            <v>Cybianthus</v>
          </cell>
          <cell r="E8213" t="str">
            <v>minutiflorus</v>
          </cell>
          <cell r="F8213" t="str">
            <v>Mez</v>
          </cell>
          <cell r="G8213" t="str">
            <v>-</v>
          </cell>
        </row>
        <row r="8214">
          <cell r="A8214">
            <v>274104118</v>
          </cell>
          <cell r="B8214" t="str">
            <v>Cybianthus multiflorus (A.C.Sm.) G.Agostini</v>
          </cell>
          <cell r="C8214" t="str">
            <v>Primulaceae</v>
          </cell>
          <cell r="D8214" t="str">
            <v>Cybianthus</v>
          </cell>
          <cell r="E8214" t="str">
            <v>multiflorus</v>
          </cell>
          <cell r="F8214" t="str">
            <v>(A.C.Sm.) G.Agostini</v>
          </cell>
          <cell r="G8214" t="str">
            <v>-</v>
          </cell>
        </row>
        <row r="8215">
          <cell r="A8215">
            <v>274104119</v>
          </cell>
          <cell r="B8215" t="str">
            <v>Cybianthus pastensis (Mez) G.Agostini</v>
          </cell>
          <cell r="C8215" t="str">
            <v>Primulaceae</v>
          </cell>
          <cell r="D8215" t="str">
            <v>Cybianthus</v>
          </cell>
          <cell r="E8215" t="str">
            <v>pastensis</v>
          </cell>
          <cell r="F8215" t="str">
            <v>(Mez) G.Agostini</v>
          </cell>
          <cell r="G8215" t="str">
            <v>-</v>
          </cell>
        </row>
        <row r="8216">
          <cell r="A8216">
            <v>274104120</v>
          </cell>
          <cell r="B8216" t="str">
            <v>Cybianthus penduliflorus Mart.</v>
          </cell>
          <cell r="C8216" t="str">
            <v>Primulaceae</v>
          </cell>
          <cell r="D8216" t="str">
            <v>Cybianthus</v>
          </cell>
          <cell r="E8216" t="str">
            <v>penduliflorus</v>
          </cell>
          <cell r="F8216" t="str">
            <v>Mart.</v>
          </cell>
          <cell r="G8216" t="str">
            <v>-</v>
          </cell>
        </row>
        <row r="8217">
          <cell r="A8217">
            <v>274104121</v>
          </cell>
          <cell r="B8217" t="str">
            <v>Cybianthus peruvianus (A.DC.) Miq.</v>
          </cell>
          <cell r="C8217" t="str">
            <v>Primulaceae</v>
          </cell>
          <cell r="D8217" t="str">
            <v>Cybianthus</v>
          </cell>
          <cell r="E8217" t="str">
            <v>peruvianus</v>
          </cell>
          <cell r="F8217" t="str">
            <v>(A.DC.) Miq.</v>
          </cell>
          <cell r="G8217" t="str">
            <v>-</v>
          </cell>
        </row>
        <row r="8218">
          <cell r="A8218">
            <v>274104122</v>
          </cell>
          <cell r="B8218" t="str">
            <v>Cybianthus poeppigii Mez</v>
          </cell>
          <cell r="C8218" t="str">
            <v>Primulaceae</v>
          </cell>
          <cell r="D8218" t="str">
            <v>Cybianthus</v>
          </cell>
          <cell r="E8218" t="str">
            <v>poeppigii</v>
          </cell>
          <cell r="F8218" t="str">
            <v>Mez</v>
          </cell>
          <cell r="G8218" t="str">
            <v>-</v>
          </cell>
        </row>
        <row r="8219">
          <cell r="A8219">
            <v>274104123</v>
          </cell>
          <cell r="B8219" t="str">
            <v>Cybianthus resinosus Mez</v>
          </cell>
          <cell r="C8219" t="str">
            <v>Primulaceae</v>
          </cell>
          <cell r="D8219" t="str">
            <v>Cybianthus</v>
          </cell>
          <cell r="E8219" t="str">
            <v>resinosus</v>
          </cell>
          <cell r="F8219" t="str">
            <v>Mez</v>
          </cell>
          <cell r="G8219" t="str">
            <v>-</v>
          </cell>
        </row>
        <row r="8220">
          <cell r="A8220">
            <v>274104124</v>
          </cell>
          <cell r="B8220" t="str">
            <v>Cybianthus reticulatus (Miq.) Agostini</v>
          </cell>
          <cell r="C8220" t="str">
            <v>Primulaceae</v>
          </cell>
          <cell r="D8220" t="str">
            <v>Cybianthus</v>
          </cell>
          <cell r="E8220" t="str">
            <v>reticulatus</v>
          </cell>
          <cell r="F8220" t="str">
            <v>(Miq.) Agostini</v>
          </cell>
          <cell r="G8220" t="str">
            <v>Palo de churuco</v>
          </cell>
        </row>
        <row r="8221">
          <cell r="A8221">
            <v>274104125</v>
          </cell>
          <cell r="B8221" t="str">
            <v>Cybianthus ruforamulus Pipoly</v>
          </cell>
          <cell r="C8221" t="str">
            <v>Primulaceae</v>
          </cell>
          <cell r="D8221" t="str">
            <v>Cybianthus</v>
          </cell>
          <cell r="E8221" t="str">
            <v>ruforamulus</v>
          </cell>
          <cell r="F8221" t="str">
            <v>Pipoly</v>
          </cell>
          <cell r="G8221" t="str">
            <v>-</v>
          </cell>
        </row>
        <row r="8222">
          <cell r="A8222">
            <v>274104126</v>
          </cell>
          <cell r="B8222" t="str">
            <v>Cybianthus spicatus (Kunth) G.Agostini</v>
          </cell>
          <cell r="C8222" t="str">
            <v>Primulaceae</v>
          </cell>
          <cell r="D8222" t="str">
            <v>Cybianthus</v>
          </cell>
          <cell r="E8222" t="str">
            <v>spicatus</v>
          </cell>
          <cell r="F8222" t="str">
            <v>(Kunth) G.Agostini</v>
          </cell>
          <cell r="G8222" t="str">
            <v>-</v>
          </cell>
        </row>
        <row r="8223">
          <cell r="A8223">
            <v>274104127</v>
          </cell>
          <cell r="B8223" t="str">
            <v>Cybianthus spichigeri Pipoly</v>
          </cell>
          <cell r="C8223" t="str">
            <v>Primulaceae</v>
          </cell>
          <cell r="D8223" t="str">
            <v>Cybianthus</v>
          </cell>
          <cell r="E8223" t="str">
            <v>spichigeri</v>
          </cell>
          <cell r="F8223" t="str">
            <v>Pipoly</v>
          </cell>
          <cell r="G8223" t="str">
            <v>-</v>
          </cell>
        </row>
        <row r="8224">
          <cell r="A8224">
            <v>274104128</v>
          </cell>
          <cell r="B8224" t="str">
            <v>Cybianthus surinamensis (Spreng.) G.Agostini</v>
          </cell>
          <cell r="C8224" t="str">
            <v>Primulaceae</v>
          </cell>
          <cell r="D8224" t="str">
            <v>Cybianthus</v>
          </cell>
          <cell r="E8224" t="str">
            <v>surinamensis</v>
          </cell>
          <cell r="F8224" t="str">
            <v>(Spreng.) G.Agostini</v>
          </cell>
          <cell r="G8224" t="str">
            <v>-</v>
          </cell>
        </row>
        <row r="8225">
          <cell r="A8225">
            <v>274104129</v>
          </cell>
          <cell r="B8225" t="str">
            <v>Cybianthus vasquezii Pipoly</v>
          </cell>
          <cell r="C8225" t="str">
            <v>Primulaceae</v>
          </cell>
          <cell r="D8225" t="str">
            <v>Cybianthus</v>
          </cell>
          <cell r="E8225" t="str">
            <v>vasquezii</v>
          </cell>
          <cell r="F8225" t="str">
            <v>Pipoly</v>
          </cell>
          <cell r="G8225" t="str">
            <v>-</v>
          </cell>
        </row>
        <row r="8226">
          <cell r="A8226">
            <v>274104130</v>
          </cell>
          <cell r="B8226" t="str">
            <v>Cybianthus venezuelanus Mez</v>
          </cell>
          <cell r="C8226" t="str">
            <v>Primulaceae</v>
          </cell>
          <cell r="D8226" t="str">
            <v>Cybianthus</v>
          </cell>
          <cell r="E8226" t="str">
            <v>venezuelanus</v>
          </cell>
          <cell r="F8226" t="str">
            <v>Mez</v>
          </cell>
          <cell r="G8226" t="str">
            <v>-</v>
          </cell>
        </row>
        <row r="8227">
          <cell r="A8227">
            <v>274105100</v>
          </cell>
          <cell r="B8227" t="str">
            <v>Geissanthus sp.</v>
          </cell>
          <cell r="C8227" t="str">
            <v>Primulaceae</v>
          </cell>
          <cell r="D8227" t="str">
            <v>Geissanthus</v>
          </cell>
          <cell r="E8227" t="str">
            <v>sp.</v>
          </cell>
          <cell r="F8227" t="str">
            <v>-</v>
          </cell>
          <cell r="G8227" t="str">
            <v>-</v>
          </cell>
        </row>
        <row r="8228">
          <cell r="A8228">
            <v>274105101</v>
          </cell>
          <cell r="B8228" t="str">
            <v>Geissanthus andinus Mez</v>
          </cell>
          <cell r="C8228" t="str">
            <v>Primulaceae</v>
          </cell>
          <cell r="D8228" t="str">
            <v>Geissanthus</v>
          </cell>
          <cell r="E8228" t="str">
            <v>andinus</v>
          </cell>
          <cell r="F8228" t="str">
            <v>Mez</v>
          </cell>
          <cell r="G8228" t="str">
            <v>-</v>
          </cell>
        </row>
        <row r="8229">
          <cell r="A8229">
            <v>274105102</v>
          </cell>
          <cell r="B8229" t="str">
            <v>Geissanthus mezianus G.Agostini</v>
          </cell>
          <cell r="C8229" t="str">
            <v>Primulaceae</v>
          </cell>
          <cell r="D8229" t="str">
            <v>Geissanthus</v>
          </cell>
          <cell r="E8229" t="str">
            <v>mezianus</v>
          </cell>
          <cell r="F8229" t="str">
            <v>G.Agostini</v>
          </cell>
          <cell r="G8229" t="str">
            <v>-</v>
          </cell>
        </row>
        <row r="8230">
          <cell r="A8230">
            <v>274105103</v>
          </cell>
          <cell r="B8230" t="str">
            <v>Geissanthus occidentalis Cuatrec.</v>
          </cell>
          <cell r="C8230" t="str">
            <v>Primulaceae</v>
          </cell>
          <cell r="D8230" t="str">
            <v>Geissanthus</v>
          </cell>
          <cell r="E8230" t="str">
            <v>occidentalis</v>
          </cell>
          <cell r="F8230" t="str">
            <v>Cuatrec.</v>
          </cell>
          <cell r="G8230" t="str">
            <v>Charmuelan | Cucharo | Chaquilulo</v>
          </cell>
        </row>
        <row r="8231">
          <cell r="A8231">
            <v>274106100</v>
          </cell>
          <cell r="B8231" t="str">
            <v>Myrsine sp.</v>
          </cell>
          <cell r="C8231" t="str">
            <v>Primulaceae</v>
          </cell>
          <cell r="D8231" t="str">
            <v>Myrsine</v>
          </cell>
          <cell r="E8231" t="str">
            <v>sp.</v>
          </cell>
          <cell r="F8231" t="str">
            <v>-</v>
          </cell>
          <cell r="G8231" t="str">
            <v>-</v>
          </cell>
        </row>
        <row r="8232">
          <cell r="A8232">
            <v>274106101</v>
          </cell>
          <cell r="B8232" t="str">
            <v>Myrsine andina (Mez) Pipoly</v>
          </cell>
          <cell r="C8232" t="str">
            <v>Primulaceae</v>
          </cell>
          <cell r="D8232" t="str">
            <v>Myrsine</v>
          </cell>
          <cell r="E8232" t="str">
            <v>andina</v>
          </cell>
          <cell r="F8232" t="str">
            <v>(Mez) Pipoly</v>
          </cell>
          <cell r="G8232" t="str">
            <v>-</v>
          </cell>
        </row>
        <row r="8233">
          <cell r="A8233">
            <v>274106102</v>
          </cell>
          <cell r="B8233" t="str">
            <v>Myrsine coriacea (Sw.) R.Br. ex Roem. &amp; Schult.</v>
          </cell>
          <cell r="C8233" t="str">
            <v>Primulaceae</v>
          </cell>
          <cell r="D8233" t="str">
            <v>Myrsine</v>
          </cell>
          <cell r="E8233" t="str">
            <v>coriacea</v>
          </cell>
          <cell r="F8233" t="str">
            <v>(Sw.) R.Br. ex Roem. &amp; Schult.</v>
          </cell>
          <cell r="G8233" t="str">
            <v>Cucharo</v>
          </cell>
        </row>
        <row r="8234">
          <cell r="A8234">
            <v>274106103</v>
          </cell>
          <cell r="B8234" t="str">
            <v>Myrsine guianensis (Aubl.) Kuntze</v>
          </cell>
          <cell r="C8234" t="str">
            <v>Primulaceae</v>
          </cell>
          <cell r="D8234" t="str">
            <v>Myrsine</v>
          </cell>
          <cell r="E8234" t="str">
            <v>guianensis</v>
          </cell>
          <cell r="F8234" t="str">
            <v>(Aubl.) Kuntze</v>
          </cell>
          <cell r="G8234" t="str">
            <v>Cucharo | Cucharero</v>
          </cell>
        </row>
        <row r="8235">
          <cell r="A8235">
            <v>274106104</v>
          </cell>
          <cell r="B8235" t="str">
            <v>Myrsine latifolia (Ruiz &amp; Pav.) Spreng.</v>
          </cell>
          <cell r="C8235" t="str">
            <v>Primulaceae</v>
          </cell>
          <cell r="D8235" t="str">
            <v>Myrsine</v>
          </cell>
          <cell r="E8235" t="str">
            <v>latifolia</v>
          </cell>
          <cell r="F8235" t="str">
            <v>(Ruiz &amp; Pav.) Spreng.</v>
          </cell>
          <cell r="G8235" t="str">
            <v>-</v>
          </cell>
        </row>
        <row r="8236">
          <cell r="A8236">
            <v>274107100</v>
          </cell>
          <cell r="B8236" t="str">
            <v>Stylogyne sp.</v>
          </cell>
          <cell r="C8236" t="str">
            <v>Primulaceae</v>
          </cell>
          <cell r="D8236" t="str">
            <v>Stylogyne</v>
          </cell>
          <cell r="E8236" t="str">
            <v>sp.</v>
          </cell>
          <cell r="F8236" t="str">
            <v>-</v>
          </cell>
          <cell r="G8236" t="str">
            <v>-</v>
          </cell>
        </row>
        <row r="8237">
          <cell r="A8237">
            <v>274107101</v>
          </cell>
          <cell r="B8237" t="str">
            <v>Stylogyne atra Mez</v>
          </cell>
          <cell r="C8237" t="str">
            <v>Primulaceae</v>
          </cell>
          <cell r="D8237" t="str">
            <v>Stylogyne</v>
          </cell>
          <cell r="E8237" t="str">
            <v>atra</v>
          </cell>
          <cell r="F8237" t="str">
            <v>Mez</v>
          </cell>
          <cell r="G8237" t="str">
            <v>-</v>
          </cell>
        </row>
        <row r="8238">
          <cell r="A8238">
            <v>274107102</v>
          </cell>
          <cell r="B8238" t="str">
            <v>Stylogyne cauliflora (Mart. &amp; Miq.) Mez</v>
          </cell>
          <cell r="C8238" t="str">
            <v>Primulaceae</v>
          </cell>
          <cell r="D8238" t="str">
            <v>Stylogyne</v>
          </cell>
          <cell r="E8238" t="str">
            <v>cauliflora</v>
          </cell>
          <cell r="F8238" t="str">
            <v>(Mart. &amp; Miq.) Mez</v>
          </cell>
          <cell r="G8238" t="str">
            <v>-</v>
          </cell>
        </row>
        <row r="8239">
          <cell r="A8239">
            <v>274107103</v>
          </cell>
          <cell r="B8239" t="str">
            <v>Stylogyne lasseri (Lundell) Pipoly</v>
          </cell>
          <cell r="C8239" t="str">
            <v>Primulaceae</v>
          </cell>
          <cell r="D8239" t="str">
            <v>Stylogyne</v>
          </cell>
          <cell r="E8239" t="str">
            <v>lasseri</v>
          </cell>
          <cell r="F8239" t="str">
            <v>(Lundell) Pipoly</v>
          </cell>
          <cell r="G8239" t="str">
            <v>-</v>
          </cell>
        </row>
        <row r="8240">
          <cell r="A8240">
            <v>274107104</v>
          </cell>
          <cell r="B8240" t="str">
            <v>Stylogyne laxiflora (Benth.) Mez</v>
          </cell>
          <cell r="C8240" t="str">
            <v>Primulaceae</v>
          </cell>
          <cell r="D8240" t="str">
            <v>Stylogyne</v>
          </cell>
          <cell r="E8240" t="str">
            <v>laxiflora</v>
          </cell>
          <cell r="F8240" t="str">
            <v>(Benth.) Mez</v>
          </cell>
          <cell r="G8240" t="str">
            <v>-</v>
          </cell>
        </row>
        <row r="8241">
          <cell r="A8241">
            <v>274107105</v>
          </cell>
          <cell r="B8241" t="str">
            <v>Stylogyne longifolia (Miq.) Mez</v>
          </cell>
          <cell r="C8241" t="str">
            <v>Primulaceae</v>
          </cell>
          <cell r="D8241" t="str">
            <v>Stylogyne</v>
          </cell>
          <cell r="E8241" t="str">
            <v>longifolia</v>
          </cell>
          <cell r="F8241" t="str">
            <v>(Miq.) Mez</v>
          </cell>
          <cell r="G8241" t="str">
            <v>Almidón</v>
          </cell>
        </row>
        <row r="8242">
          <cell r="A8242">
            <v>274107106</v>
          </cell>
          <cell r="B8242" t="str">
            <v>Stylogyne micrantha (Kunth) Mez</v>
          </cell>
          <cell r="C8242" t="str">
            <v>Primulaceae</v>
          </cell>
          <cell r="D8242" t="str">
            <v>Stylogyne</v>
          </cell>
          <cell r="E8242" t="str">
            <v>micrantha</v>
          </cell>
          <cell r="F8242" t="str">
            <v>(Kunth) Mez</v>
          </cell>
          <cell r="G8242" t="str">
            <v>Mortiño</v>
          </cell>
        </row>
        <row r="8243">
          <cell r="A8243">
            <v>274107107</v>
          </cell>
          <cell r="B8243" t="str">
            <v>Stylogyne turbacensis (Kunth) Mez</v>
          </cell>
          <cell r="C8243" t="str">
            <v>Primulaceae</v>
          </cell>
          <cell r="D8243" t="str">
            <v>Stylogyne</v>
          </cell>
          <cell r="E8243" t="str">
            <v>turbacensis</v>
          </cell>
          <cell r="F8243" t="str">
            <v>(Kunth) Mez</v>
          </cell>
          <cell r="G8243" t="str">
            <v>Guaba</v>
          </cell>
        </row>
        <row r="8244">
          <cell r="A8244">
            <v>275100100</v>
          </cell>
          <cell r="B8244" t="str">
            <v>Euplassa sp.</v>
          </cell>
          <cell r="C8244" t="str">
            <v>Proteaceae</v>
          </cell>
          <cell r="D8244" t="str">
            <v>Euplassa</v>
          </cell>
          <cell r="E8244" t="str">
            <v>sp.</v>
          </cell>
          <cell r="F8244" t="str">
            <v>-</v>
          </cell>
          <cell r="G8244" t="str">
            <v>-</v>
          </cell>
        </row>
        <row r="8245">
          <cell r="A8245">
            <v>275100101</v>
          </cell>
          <cell r="B8245" t="str">
            <v>Euplassa madeirae Sleumer</v>
          </cell>
          <cell r="C8245" t="str">
            <v>Proteaceae</v>
          </cell>
          <cell r="D8245" t="str">
            <v>Euplassa</v>
          </cell>
          <cell r="E8245" t="str">
            <v>madeirae</v>
          </cell>
          <cell r="F8245" t="str">
            <v>Sleumer</v>
          </cell>
          <cell r="G8245" t="str">
            <v>-</v>
          </cell>
        </row>
        <row r="8246">
          <cell r="A8246">
            <v>275100102</v>
          </cell>
          <cell r="B8246" t="str">
            <v>Euplassa saxicola (Schult.) Steyerm.</v>
          </cell>
          <cell r="C8246" t="str">
            <v>Proteaceae</v>
          </cell>
          <cell r="D8246" t="str">
            <v>Euplassa</v>
          </cell>
          <cell r="E8246" t="str">
            <v>saxicola</v>
          </cell>
          <cell r="F8246" t="str">
            <v>(Schult.) Steyerm.</v>
          </cell>
          <cell r="G8246" t="str">
            <v>-</v>
          </cell>
        </row>
        <row r="8247">
          <cell r="A8247">
            <v>275101100</v>
          </cell>
          <cell r="B8247" t="str">
            <v>Panopsis sp.</v>
          </cell>
          <cell r="C8247" t="str">
            <v>Proteaceae</v>
          </cell>
          <cell r="D8247" t="str">
            <v>Panopsis</v>
          </cell>
          <cell r="E8247" t="str">
            <v>sp.</v>
          </cell>
          <cell r="F8247" t="str">
            <v>-</v>
          </cell>
          <cell r="G8247" t="str">
            <v>Sindayo | Yolombó</v>
          </cell>
        </row>
        <row r="8248">
          <cell r="A8248">
            <v>275101101</v>
          </cell>
          <cell r="B8248" t="str">
            <v>Panopsis mucronata Cuatrec.</v>
          </cell>
          <cell r="C8248" t="str">
            <v>Proteaceae</v>
          </cell>
          <cell r="D8248" t="str">
            <v>Panopsis</v>
          </cell>
          <cell r="E8248" t="str">
            <v>mucronata</v>
          </cell>
          <cell r="F8248" t="str">
            <v>Cuatrec.</v>
          </cell>
          <cell r="G8248" t="str">
            <v>-</v>
          </cell>
        </row>
        <row r="8249">
          <cell r="A8249">
            <v>275101102</v>
          </cell>
          <cell r="B8249" t="str">
            <v>Panopsis rubescens (Pohl) Rusby</v>
          </cell>
          <cell r="C8249" t="str">
            <v>Proteaceae</v>
          </cell>
          <cell r="D8249" t="str">
            <v>Panopsis</v>
          </cell>
          <cell r="E8249" t="str">
            <v>rubescens</v>
          </cell>
          <cell r="F8249" t="str">
            <v>(Pohl) Rusby</v>
          </cell>
          <cell r="G8249" t="str">
            <v>-</v>
          </cell>
        </row>
        <row r="8250">
          <cell r="A8250">
            <v>275101103</v>
          </cell>
          <cell r="B8250" t="str">
            <v>Panopsis sessilifolia (Rich.) Sandwith</v>
          </cell>
          <cell r="C8250" t="str">
            <v>Proteaceae</v>
          </cell>
          <cell r="D8250" t="str">
            <v>Panopsis</v>
          </cell>
          <cell r="E8250" t="str">
            <v>sessilifolia</v>
          </cell>
          <cell r="F8250" t="str">
            <v>(Rich.) Sandwith</v>
          </cell>
          <cell r="G8250" t="str">
            <v>-</v>
          </cell>
        </row>
        <row r="8251">
          <cell r="A8251">
            <v>275102100</v>
          </cell>
          <cell r="B8251" t="str">
            <v>Roupala sp.</v>
          </cell>
          <cell r="C8251" t="str">
            <v>Proteaceae</v>
          </cell>
          <cell r="D8251" t="str">
            <v>Roupala</v>
          </cell>
          <cell r="E8251" t="str">
            <v>sp.</v>
          </cell>
          <cell r="F8251" t="str">
            <v>-</v>
          </cell>
          <cell r="G8251" t="str">
            <v>-</v>
          </cell>
        </row>
        <row r="8252">
          <cell r="A8252">
            <v>275102101</v>
          </cell>
          <cell r="B8252" t="str">
            <v>Roupala montana Aubl.</v>
          </cell>
          <cell r="C8252" t="str">
            <v>Proteaceae</v>
          </cell>
          <cell r="D8252" t="str">
            <v>Roupala</v>
          </cell>
          <cell r="E8252" t="str">
            <v>montana</v>
          </cell>
          <cell r="F8252" t="str">
            <v>Aubl.</v>
          </cell>
          <cell r="G8252" t="str">
            <v>Laurel cuca</v>
          </cell>
        </row>
        <row r="8253">
          <cell r="A8253">
            <v>275102102</v>
          </cell>
          <cell r="B8253" t="str">
            <v>Roupala obtusata Klotzsch</v>
          </cell>
          <cell r="C8253" t="str">
            <v>Proteaceae</v>
          </cell>
          <cell r="D8253" t="str">
            <v>Roupala</v>
          </cell>
          <cell r="E8253" t="str">
            <v>obtusata</v>
          </cell>
          <cell r="F8253" t="str">
            <v>Klotzsch</v>
          </cell>
          <cell r="G8253" t="str">
            <v>-</v>
          </cell>
        </row>
        <row r="8254">
          <cell r="A8254">
            <v>276100100</v>
          </cell>
          <cell r="B8254" t="str">
            <v>Adiantopsis radiata (L.) Fée</v>
          </cell>
          <cell r="C8254" t="str">
            <v>Pteridaceae</v>
          </cell>
          <cell r="D8254" t="str">
            <v>Adiantopsis</v>
          </cell>
          <cell r="E8254" t="str">
            <v>radiata</v>
          </cell>
          <cell r="F8254" t="str">
            <v>(L.) Fée</v>
          </cell>
          <cell r="G8254" t="str">
            <v>-</v>
          </cell>
        </row>
        <row r="8255">
          <cell r="A8255">
            <v>276101100</v>
          </cell>
          <cell r="B8255" t="str">
            <v>Adiantum sp.</v>
          </cell>
          <cell r="C8255" t="str">
            <v>Pteridaceae</v>
          </cell>
          <cell r="D8255" t="str">
            <v>Adiantum</v>
          </cell>
          <cell r="E8255" t="str">
            <v>sp.</v>
          </cell>
          <cell r="F8255" t="str">
            <v>-</v>
          </cell>
          <cell r="G8255" t="str">
            <v>Helecho</v>
          </cell>
        </row>
        <row r="8256">
          <cell r="A8256">
            <v>276101101</v>
          </cell>
          <cell r="B8256" t="str">
            <v>Adiantum cajennense Willd. ex Klotzsch</v>
          </cell>
          <cell r="C8256" t="str">
            <v>Pteridaceae</v>
          </cell>
          <cell r="D8256" t="str">
            <v>Adiantum</v>
          </cell>
          <cell r="E8256" t="str">
            <v>cajennense</v>
          </cell>
          <cell r="F8256" t="str">
            <v>Willd. ex Klotzsch</v>
          </cell>
          <cell r="G8256" t="str">
            <v>-</v>
          </cell>
        </row>
        <row r="8257">
          <cell r="A8257">
            <v>276101102</v>
          </cell>
          <cell r="B8257" t="str">
            <v>Adiantum concinnum Humb. &amp; Bonpl. ex Willd.</v>
          </cell>
          <cell r="C8257" t="str">
            <v>Pteridaceae</v>
          </cell>
          <cell r="D8257" t="str">
            <v>Adiantum</v>
          </cell>
          <cell r="E8257" t="str">
            <v>concinnum</v>
          </cell>
          <cell r="F8257" t="str">
            <v>Humb. &amp; Bonpl. ex Willd.</v>
          </cell>
          <cell r="G8257" t="str">
            <v>-</v>
          </cell>
        </row>
        <row r="8258">
          <cell r="A8258">
            <v>276101103</v>
          </cell>
          <cell r="B8258" t="str">
            <v>Adiantum humile Kunze</v>
          </cell>
          <cell r="C8258" t="str">
            <v>Pteridaceae</v>
          </cell>
          <cell r="D8258" t="str">
            <v>Adiantum</v>
          </cell>
          <cell r="E8258" t="str">
            <v>humile</v>
          </cell>
          <cell r="F8258" t="str">
            <v>Kunze</v>
          </cell>
          <cell r="G8258" t="str">
            <v>-</v>
          </cell>
        </row>
        <row r="8259">
          <cell r="A8259">
            <v>276101104</v>
          </cell>
          <cell r="B8259" t="str">
            <v>Adiantum latifolium Lam.</v>
          </cell>
          <cell r="C8259" t="str">
            <v>Pteridaceae</v>
          </cell>
          <cell r="D8259" t="str">
            <v>Adiantum</v>
          </cell>
          <cell r="E8259" t="str">
            <v>latifolium</v>
          </cell>
          <cell r="F8259" t="str">
            <v>Lam.</v>
          </cell>
          <cell r="G8259" t="str">
            <v>Helecho de diablo | Helecho de perfume | Helecho</v>
          </cell>
        </row>
        <row r="8260">
          <cell r="A8260">
            <v>276101105</v>
          </cell>
          <cell r="B8260" t="str">
            <v>Adiantum lucidum (Cav.) Sw.</v>
          </cell>
          <cell r="C8260" t="str">
            <v>Pteridaceae</v>
          </cell>
          <cell r="D8260" t="str">
            <v>Adiantum</v>
          </cell>
          <cell r="E8260" t="str">
            <v>lucidum</v>
          </cell>
          <cell r="F8260" t="str">
            <v>(Cav.) Sw.</v>
          </cell>
          <cell r="G8260" t="str">
            <v>-</v>
          </cell>
        </row>
        <row r="8261">
          <cell r="A8261">
            <v>276101106</v>
          </cell>
          <cell r="B8261" t="str">
            <v>Adiantum macrophyllum Sw.</v>
          </cell>
          <cell r="C8261" t="str">
            <v>Pteridaceae</v>
          </cell>
          <cell r="D8261" t="str">
            <v>Adiantum</v>
          </cell>
          <cell r="E8261" t="str">
            <v>macrophyllum</v>
          </cell>
          <cell r="F8261" t="str">
            <v>Sw.</v>
          </cell>
          <cell r="G8261" t="str">
            <v>-</v>
          </cell>
        </row>
        <row r="8262">
          <cell r="A8262">
            <v>276101107</v>
          </cell>
          <cell r="B8262" t="str">
            <v>Adiantum nudum A.R.Sm.</v>
          </cell>
          <cell r="C8262" t="str">
            <v>Pteridaceae</v>
          </cell>
          <cell r="D8262" t="str">
            <v>Adiantum</v>
          </cell>
          <cell r="E8262" t="str">
            <v>nudum</v>
          </cell>
          <cell r="F8262" t="str">
            <v>A.R.Sm.</v>
          </cell>
          <cell r="G8262" t="str">
            <v>-</v>
          </cell>
        </row>
        <row r="8263">
          <cell r="A8263">
            <v>276101108</v>
          </cell>
          <cell r="B8263" t="str">
            <v>Adiantum obliquum Willd.</v>
          </cell>
          <cell r="C8263" t="str">
            <v>Pteridaceae</v>
          </cell>
          <cell r="D8263" t="str">
            <v>Adiantum</v>
          </cell>
          <cell r="E8263" t="str">
            <v>obliquum</v>
          </cell>
          <cell r="F8263" t="str">
            <v>Willd.</v>
          </cell>
          <cell r="G8263" t="str">
            <v>-</v>
          </cell>
        </row>
        <row r="8264">
          <cell r="A8264">
            <v>276101109</v>
          </cell>
          <cell r="B8264" t="str">
            <v>Adiantum paraense Hieron.</v>
          </cell>
          <cell r="C8264" t="str">
            <v>Pteridaceae</v>
          </cell>
          <cell r="D8264" t="str">
            <v>Adiantum</v>
          </cell>
          <cell r="E8264" t="str">
            <v>paraense</v>
          </cell>
          <cell r="F8264" t="str">
            <v>Hieron.</v>
          </cell>
          <cell r="G8264" t="str">
            <v>-</v>
          </cell>
        </row>
        <row r="8265">
          <cell r="A8265">
            <v>276101110</v>
          </cell>
          <cell r="B8265" t="str">
            <v>Adiantum petiolatum Desv.</v>
          </cell>
          <cell r="C8265" t="str">
            <v>Pteridaceae</v>
          </cell>
          <cell r="D8265" t="str">
            <v>Adiantum</v>
          </cell>
          <cell r="E8265" t="str">
            <v>petiolatum</v>
          </cell>
          <cell r="F8265" t="str">
            <v>Desv.</v>
          </cell>
          <cell r="G8265" t="str">
            <v>Helecha | Helecho</v>
          </cell>
        </row>
        <row r="8266">
          <cell r="A8266">
            <v>276101111</v>
          </cell>
          <cell r="B8266" t="str">
            <v>Adiantum philippense L.</v>
          </cell>
          <cell r="C8266" t="str">
            <v>Pteridaceae</v>
          </cell>
          <cell r="D8266" t="str">
            <v>Adiantum</v>
          </cell>
          <cell r="E8266" t="str">
            <v>philippense</v>
          </cell>
          <cell r="F8266" t="str">
            <v>L.</v>
          </cell>
          <cell r="G8266" t="str">
            <v>Helecho</v>
          </cell>
        </row>
        <row r="8267">
          <cell r="A8267">
            <v>276101112</v>
          </cell>
          <cell r="B8267" t="str">
            <v>Adiantum polyphyllum Willd.</v>
          </cell>
          <cell r="C8267" t="str">
            <v>Pteridaceae</v>
          </cell>
          <cell r="D8267" t="str">
            <v>Adiantum</v>
          </cell>
          <cell r="E8267" t="str">
            <v>polyphyllum</v>
          </cell>
          <cell r="F8267" t="str">
            <v>Willd.</v>
          </cell>
          <cell r="G8267" t="str">
            <v>-</v>
          </cell>
        </row>
        <row r="8268">
          <cell r="A8268">
            <v>276101113</v>
          </cell>
          <cell r="B8268" t="str">
            <v>Adiantum pulverulentum L.</v>
          </cell>
          <cell r="C8268" t="str">
            <v>Pteridaceae</v>
          </cell>
          <cell r="D8268" t="str">
            <v>Adiantum</v>
          </cell>
          <cell r="E8268" t="str">
            <v>pulverulentum</v>
          </cell>
          <cell r="F8268" t="str">
            <v>L.</v>
          </cell>
          <cell r="G8268" t="str">
            <v>-</v>
          </cell>
        </row>
        <row r="8269">
          <cell r="A8269">
            <v>276101114</v>
          </cell>
          <cell r="B8269" t="str">
            <v>Adiantum serratodentatum Willd.</v>
          </cell>
          <cell r="C8269" t="str">
            <v>Pteridaceae</v>
          </cell>
          <cell r="D8269" t="str">
            <v>Adiantum</v>
          </cell>
          <cell r="E8269" t="str">
            <v>serratodentatum</v>
          </cell>
          <cell r="F8269" t="str">
            <v>Willd.</v>
          </cell>
          <cell r="G8269" t="str">
            <v>-</v>
          </cell>
        </row>
        <row r="8270">
          <cell r="A8270">
            <v>276101115</v>
          </cell>
          <cell r="B8270" t="str">
            <v>Adiantum terminatum Miq.</v>
          </cell>
          <cell r="C8270" t="str">
            <v>Pteridaceae</v>
          </cell>
          <cell r="D8270" t="str">
            <v>Adiantum</v>
          </cell>
          <cell r="E8270" t="str">
            <v>terminatum</v>
          </cell>
          <cell r="F8270" t="str">
            <v>Miq.</v>
          </cell>
          <cell r="G8270" t="str">
            <v>-</v>
          </cell>
        </row>
        <row r="8271">
          <cell r="A8271">
            <v>276101116</v>
          </cell>
          <cell r="B8271" t="str">
            <v>Adiantum tetraphyllum Willd.</v>
          </cell>
          <cell r="C8271" t="str">
            <v>Pteridaceae</v>
          </cell>
          <cell r="D8271" t="str">
            <v>Adiantum</v>
          </cell>
          <cell r="E8271" t="str">
            <v>tetraphyllum</v>
          </cell>
          <cell r="F8271" t="str">
            <v>Willd.</v>
          </cell>
          <cell r="G8271" t="str">
            <v>Helecho</v>
          </cell>
        </row>
        <row r="8272">
          <cell r="A8272">
            <v>276101117</v>
          </cell>
          <cell r="B8272" t="str">
            <v>Adiantum tomentosum Klotzsch</v>
          </cell>
          <cell r="C8272" t="str">
            <v>Pteridaceae</v>
          </cell>
          <cell r="D8272" t="str">
            <v>Adiantum</v>
          </cell>
          <cell r="E8272" t="str">
            <v>tomentosum</v>
          </cell>
          <cell r="F8272" t="str">
            <v>Klotzsch</v>
          </cell>
          <cell r="G8272" t="str">
            <v>-</v>
          </cell>
        </row>
        <row r="8273">
          <cell r="A8273">
            <v>276102100</v>
          </cell>
          <cell r="B8273" t="str">
            <v>Ananthacorus angustifolius (Sw.) Underw. &amp; Maxon</v>
          </cell>
          <cell r="C8273" t="str">
            <v>Pteridaceae</v>
          </cell>
          <cell r="D8273" t="str">
            <v>Ananthacorus</v>
          </cell>
          <cell r="E8273" t="str">
            <v>angustifolius</v>
          </cell>
          <cell r="F8273" t="str">
            <v>(Sw.) Underw. &amp; Maxon</v>
          </cell>
          <cell r="G8273" t="str">
            <v>-</v>
          </cell>
        </row>
        <row r="8274">
          <cell r="A8274">
            <v>276103100</v>
          </cell>
          <cell r="B8274" t="str">
            <v>Anetium citrifolium (L.) Splitg.</v>
          </cell>
          <cell r="C8274" t="str">
            <v>Pteridaceae</v>
          </cell>
          <cell r="D8274" t="str">
            <v>Anetium</v>
          </cell>
          <cell r="E8274" t="str">
            <v>citrifolium</v>
          </cell>
          <cell r="F8274" t="str">
            <v>(L.) Splitg.</v>
          </cell>
          <cell r="G8274" t="str">
            <v>-</v>
          </cell>
        </row>
        <row r="8275">
          <cell r="A8275">
            <v>276104100</v>
          </cell>
          <cell r="B8275" t="str">
            <v>Antrophyum lineatum (Sw.) Kaulf.</v>
          </cell>
          <cell r="C8275" t="str">
            <v>Pteridaceae</v>
          </cell>
          <cell r="D8275" t="str">
            <v>Antrophyum</v>
          </cell>
          <cell r="E8275" t="str">
            <v>lineatum</v>
          </cell>
          <cell r="F8275" t="str">
            <v>(Sw.) Kaulf.</v>
          </cell>
          <cell r="G8275" t="str">
            <v>-</v>
          </cell>
        </row>
        <row r="8276">
          <cell r="A8276">
            <v>276105100</v>
          </cell>
          <cell r="B8276" t="str">
            <v>Ceratopteris pteridoides (Hook.) Hieron.</v>
          </cell>
          <cell r="C8276" t="str">
            <v>Pteridaceae</v>
          </cell>
          <cell r="D8276" t="str">
            <v>Ceratopteris</v>
          </cell>
          <cell r="E8276" t="str">
            <v>pteridoides</v>
          </cell>
          <cell r="F8276" t="str">
            <v>(Hook.) Hieron.</v>
          </cell>
          <cell r="G8276" t="str">
            <v>Helecho acuatico</v>
          </cell>
        </row>
        <row r="8277">
          <cell r="A8277">
            <v>276106100</v>
          </cell>
          <cell r="B8277" t="str">
            <v>Cheilanthes eriophora (Fée) Mett.</v>
          </cell>
          <cell r="C8277" t="str">
            <v>Pteridaceae</v>
          </cell>
          <cell r="D8277" t="str">
            <v>Cheilanthes</v>
          </cell>
          <cell r="E8277" t="str">
            <v>eriophora</v>
          </cell>
          <cell r="F8277" t="str">
            <v>(Fée) Mett.</v>
          </cell>
          <cell r="G8277" t="str">
            <v>-</v>
          </cell>
        </row>
        <row r="8278">
          <cell r="A8278">
            <v>276107100</v>
          </cell>
          <cell r="B8278" t="str">
            <v>Doryopteris sp.</v>
          </cell>
          <cell r="C8278" t="str">
            <v>Pteridaceae</v>
          </cell>
          <cell r="D8278" t="str">
            <v>Doryopteris</v>
          </cell>
          <cell r="E8278" t="str">
            <v>sp.</v>
          </cell>
          <cell r="F8278" t="str">
            <v>-</v>
          </cell>
          <cell r="G8278" t="str">
            <v>-</v>
          </cell>
        </row>
        <row r="8279">
          <cell r="A8279">
            <v>276107101</v>
          </cell>
          <cell r="B8279" t="str">
            <v>Doryopteris pedata (L.) Fée</v>
          </cell>
          <cell r="C8279" t="str">
            <v>Pteridaceae</v>
          </cell>
          <cell r="D8279" t="str">
            <v>Doryopteris</v>
          </cell>
          <cell r="E8279" t="str">
            <v>pedata</v>
          </cell>
          <cell r="F8279" t="str">
            <v>(L.) Fée</v>
          </cell>
          <cell r="G8279" t="str">
            <v>Hierba estrella | Helecho estrella</v>
          </cell>
        </row>
        <row r="8280">
          <cell r="A8280">
            <v>276107102</v>
          </cell>
          <cell r="B8280" t="str">
            <v>Doryopteris sagittifolia (Raddi) J.Sm.</v>
          </cell>
          <cell r="C8280" t="str">
            <v>Pteridaceae</v>
          </cell>
          <cell r="D8280" t="str">
            <v>Doryopteris</v>
          </cell>
          <cell r="E8280" t="str">
            <v>sagittifolia</v>
          </cell>
          <cell r="F8280" t="str">
            <v>(Raddi) J.Sm.</v>
          </cell>
          <cell r="G8280" t="str">
            <v>-</v>
          </cell>
        </row>
        <row r="8281">
          <cell r="A8281">
            <v>276108100</v>
          </cell>
          <cell r="B8281" t="str">
            <v>Eriosorus sp.</v>
          </cell>
          <cell r="C8281" t="str">
            <v>Pteridaceae</v>
          </cell>
          <cell r="D8281" t="str">
            <v>Eriosorus</v>
          </cell>
          <cell r="E8281" t="str">
            <v>sp.</v>
          </cell>
          <cell r="F8281" t="str">
            <v>-</v>
          </cell>
          <cell r="G8281" t="str">
            <v>-</v>
          </cell>
        </row>
        <row r="8282">
          <cell r="A8282">
            <v>276108101</v>
          </cell>
          <cell r="B8282" t="str">
            <v>Eriosorus flexuosus (Kunth) Copel.</v>
          </cell>
          <cell r="C8282" t="str">
            <v>Pteridaceae</v>
          </cell>
          <cell r="D8282" t="str">
            <v>Eriosorus</v>
          </cell>
          <cell r="E8282" t="str">
            <v>flexuosus</v>
          </cell>
          <cell r="F8282" t="str">
            <v>(Kunth) Copel.</v>
          </cell>
          <cell r="G8282" t="str">
            <v>-</v>
          </cell>
        </row>
        <row r="8283">
          <cell r="A8283">
            <v>276108102</v>
          </cell>
          <cell r="B8283" t="str">
            <v>Eriosorus hispidulus (Kunze) Vareschi</v>
          </cell>
          <cell r="C8283" t="str">
            <v>Pteridaceae</v>
          </cell>
          <cell r="D8283" t="str">
            <v>Eriosorus</v>
          </cell>
          <cell r="E8283" t="str">
            <v>hispidulus</v>
          </cell>
          <cell r="F8283" t="str">
            <v>(Kunze) Vareschi</v>
          </cell>
          <cell r="G8283" t="str">
            <v>-</v>
          </cell>
        </row>
        <row r="8284">
          <cell r="A8284">
            <v>276108103</v>
          </cell>
          <cell r="B8284" t="str">
            <v>Eriosorus villosulus (Maxon) Scamman</v>
          </cell>
          <cell r="C8284" t="str">
            <v>Pteridaceae</v>
          </cell>
          <cell r="D8284" t="str">
            <v>Eriosorus</v>
          </cell>
          <cell r="E8284" t="str">
            <v>villosulus</v>
          </cell>
          <cell r="F8284" t="str">
            <v>(Maxon) Scamman</v>
          </cell>
          <cell r="G8284" t="str">
            <v>-</v>
          </cell>
        </row>
        <row r="8285">
          <cell r="A8285">
            <v>276109100</v>
          </cell>
          <cell r="B8285" t="str">
            <v>Hecistopteris pumila (Spreng.) J.Sm.</v>
          </cell>
          <cell r="C8285" t="str">
            <v>Pteridaceae</v>
          </cell>
          <cell r="D8285" t="str">
            <v>Hecistopteris</v>
          </cell>
          <cell r="E8285" t="str">
            <v>pumila</v>
          </cell>
          <cell r="F8285" t="str">
            <v>(Spreng.) J.Sm.</v>
          </cell>
          <cell r="G8285" t="str">
            <v>Mano de churuco</v>
          </cell>
        </row>
        <row r="8286">
          <cell r="A8286">
            <v>276110100</v>
          </cell>
          <cell r="B8286" t="str">
            <v>Jamesonia verticalis Kunze</v>
          </cell>
          <cell r="C8286" t="str">
            <v>Pteridaceae</v>
          </cell>
          <cell r="D8286" t="str">
            <v>Jamesonia</v>
          </cell>
          <cell r="E8286" t="str">
            <v>verticalis</v>
          </cell>
          <cell r="F8286" t="str">
            <v>Kunze</v>
          </cell>
          <cell r="G8286" t="str">
            <v>-</v>
          </cell>
        </row>
        <row r="8287">
          <cell r="A8287">
            <v>276111100</v>
          </cell>
          <cell r="B8287" t="str">
            <v>Pityrogramma sp.</v>
          </cell>
          <cell r="C8287" t="str">
            <v>Pteridaceae</v>
          </cell>
          <cell r="D8287" t="str">
            <v>Pityrogramma</v>
          </cell>
          <cell r="E8287" t="str">
            <v>sp.</v>
          </cell>
          <cell r="F8287" t="str">
            <v>-</v>
          </cell>
          <cell r="G8287" t="str">
            <v>-</v>
          </cell>
        </row>
        <row r="8288">
          <cell r="A8288">
            <v>276111101</v>
          </cell>
          <cell r="B8288" t="str">
            <v>Pityrogramma calomelanos (L.) Link</v>
          </cell>
          <cell r="C8288" t="str">
            <v>Pteridaceae</v>
          </cell>
          <cell r="D8288" t="str">
            <v>Pityrogramma</v>
          </cell>
          <cell r="E8288" t="str">
            <v>calomelanos</v>
          </cell>
          <cell r="F8288" t="str">
            <v>(L.) Link</v>
          </cell>
          <cell r="G8288" t="str">
            <v>Yerba de ceguera | Helecho</v>
          </cell>
        </row>
        <row r="8289">
          <cell r="A8289">
            <v>276111102</v>
          </cell>
          <cell r="B8289" t="str">
            <v>Pityrogramma ebenea (L.) Proctor</v>
          </cell>
          <cell r="C8289" t="str">
            <v>Pteridaceae</v>
          </cell>
          <cell r="D8289" t="str">
            <v>Pityrogramma</v>
          </cell>
          <cell r="E8289" t="str">
            <v>ebenea</v>
          </cell>
          <cell r="F8289" t="str">
            <v>(L.) Proctor</v>
          </cell>
          <cell r="G8289" t="str">
            <v>-</v>
          </cell>
        </row>
        <row r="8290">
          <cell r="A8290">
            <v>276111103</v>
          </cell>
          <cell r="B8290" t="str">
            <v>Pityrogramma trifoliata (L.) R.M.Tryon</v>
          </cell>
          <cell r="C8290" t="str">
            <v>Pteridaceae</v>
          </cell>
          <cell r="D8290" t="str">
            <v>Pityrogramma</v>
          </cell>
          <cell r="E8290" t="str">
            <v>trifoliata</v>
          </cell>
          <cell r="F8290" t="str">
            <v>(L.) R.M.Tryon</v>
          </cell>
          <cell r="G8290" t="str">
            <v>-</v>
          </cell>
        </row>
        <row r="8291">
          <cell r="A8291">
            <v>276112100</v>
          </cell>
          <cell r="B8291" t="str">
            <v>Polytaenium sp.</v>
          </cell>
          <cell r="C8291" t="str">
            <v>Pteridaceae</v>
          </cell>
          <cell r="D8291" t="str">
            <v>Polytaenium</v>
          </cell>
          <cell r="E8291" t="str">
            <v>sp.</v>
          </cell>
          <cell r="F8291" t="str">
            <v>-</v>
          </cell>
          <cell r="G8291" t="str">
            <v>-</v>
          </cell>
        </row>
        <row r="8292">
          <cell r="A8292">
            <v>276112101</v>
          </cell>
          <cell r="B8292" t="str">
            <v>Polytaenium cajenense (Desv.) Benedict</v>
          </cell>
          <cell r="C8292" t="str">
            <v>Pteridaceae</v>
          </cell>
          <cell r="D8292" t="str">
            <v>Polytaenium</v>
          </cell>
          <cell r="E8292" t="str">
            <v>cajenense</v>
          </cell>
          <cell r="F8292" t="str">
            <v>(Desv.) Benedict</v>
          </cell>
          <cell r="G8292" t="str">
            <v>-</v>
          </cell>
        </row>
        <row r="8293">
          <cell r="A8293">
            <v>276112102</v>
          </cell>
          <cell r="B8293" t="str">
            <v>Polytaenium guayanense (Hieron.) Alston</v>
          </cell>
          <cell r="C8293" t="str">
            <v>Pteridaceae</v>
          </cell>
          <cell r="D8293" t="str">
            <v>Polytaenium</v>
          </cell>
          <cell r="E8293" t="str">
            <v>guayanense</v>
          </cell>
          <cell r="F8293" t="str">
            <v>(Hieron.) Alston</v>
          </cell>
          <cell r="G8293" t="str">
            <v>Colmena | Tallita</v>
          </cell>
        </row>
        <row r="8294">
          <cell r="A8294">
            <v>276113100</v>
          </cell>
          <cell r="B8294" t="str">
            <v>Pteris sp.</v>
          </cell>
          <cell r="C8294" t="str">
            <v>Pteridaceae</v>
          </cell>
          <cell r="D8294" t="str">
            <v>Pteris</v>
          </cell>
          <cell r="E8294" t="str">
            <v>sp.</v>
          </cell>
          <cell r="F8294" t="str">
            <v>-</v>
          </cell>
          <cell r="G8294" t="str">
            <v>-</v>
          </cell>
        </row>
        <row r="8295">
          <cell r="A8295">
            <v>276113101</v>
          </cell>
          <cell r="B8295" t="str">
            <v>Pteris altissima Poir.</v>
          </cell>
          <cell r="C8295" t="str">
            <v>Pteridaceae</v>
          </cell>
          <cell r="D8295" t="str">
            <v>Pteris</v>
          </cell>
          <cell r="E8295" t="str">
            <v>altissima</v>
          </cell>
          <cell r="F8295" t="str">
            <v>Poir.</v>
          </cell>
          <cell r="G8295" t="str">
            <v>-</v>
          </cell>
        </row>
        <row r="8296">
          <cell r="A8296">
            <v>276113102</v>
          </cell>
          <cell r="B8296" t="str">
            <v>Pteris biaurita L.</v>
          </cell>
          <cell r="C8296" t="str">
            <v>Pteridaceae</v>
          </cell>
          <cell r="D8296" t="str">
            <v>Pteris</v>
          </cell>
          <cell r="E8296" t="str">
            <v>biaurita</v>
          </cell>
          <cell r="F8296" t="str">
            <v>L.</v>
          </cell>
          <cell r="G8296" t="str">
            <v>-</v>
          </cell>
        </row>
        <row r="8297">
          <cell r="A8297">
            <v>276113103</v>
          </cell>
          <cell r="B8297" t="str">
            <v>Pteris cretica L.</v>
          </cell>
          <cell r="C8297" t="str">
            <v>Pteridaceae</v>
          </cell>
          <cell r="D8297" t="str">
            <v>Pteris</v>
          </cell>
          <cell r="E8297" t="str">
            <v>cretica</v>
          </cell>
          <cell r="F8297" t="str">
            <v>L.</v>
          </cell>
          <cell r="G8297" t="str">
            <v>-</v>
          </cell>
        </row>
        <row r="8298">
          <cell r="A8298">
            <v>276113104</v>
          </cell>
          <cell r="B8298" t="str">
            <v>Pteris gigantea Willd.</v>
          </cell>
          <cell r="C8298" t="str">
            <v>Pteridaceae</v>
          </cell>
          <cell r="D8298" t="str">
            <v>Pteris</v>
          </cell>
          <cell r="E8298" t="str">
            <v>gigantea</v>
          </cell>
          <cell r="F8298" t="str">
            <v>Willd.</v>
          </cell>
          <cell r="G8298" t="str">
            <v>-</v>
          </cell>
        </row>
        <row r="8299">
          <cell r="A8299">
            <v>276113105</v>
          </cell>
          <cell r="B8299" t="str">
            <v>Pteris podophylla Sw.</v>
          </cell>
          <cell r="C8299" t="str">
            <v>Pteridaceae</v>
          </cell>
          <cell r="D8299" t="str">
            <v>Pteris</v>
          </cell>
          <cell r="E8299" t="str">
            <v>podophylla</v>
          </cell>
          <cell r="F8299" t="str">
            <v>Sw.</v>
          </cell>
          <cell r="G8299" t="str">
            <v>-</v>
          </cell>
        </row>
        <row r="8300">
          <cell r="A8300">
            <v>276113106</v>
          </cell>
          <cell r="B8300" t="str">
            <v>Pteris propinqua J.Agardh</v>
          </cell>
          <cell r="C8300" t="str">
            <v>Pteridaceae</v>
          </cell>
          <cell r="D8300" t="str">
            <v>Pteris</v>
          </cell>
          <cell r="E8300" t="str">
            <v>propinqua</v>
          </cell>
          <cell r="F8300" t="str">
            <v>J.Agardh</v>
          </cell>
          <cell r="G8300" t="str">
            <v>-</v>
          </cell>
        </row>
        <row r="8301">
          <cell r="A8301">
            <v>276113107</v>
          </cell>
          <cell r="B8301" t="str">
            <v>Pteris pungens Willd.</v>
          </cell>
          <cell r="C8301" t="str">
            <v>Pteridaceae</v>
          </cell>
          <cell r="D8301" t="str">
            <v>Pteris</v>
          </cell>
          <cell r="E8301" t="str">
            <v>pungens</v>
          </cell>
          <cell r="F8301" t="str">
            <v>Willd.</v>
          </cell>
          <cell r="G8301" t="str">
            <v>-</v>
          </cell>
        </row>
        <row r="8302">
          <cell r="A8302">
            <v>276113108</v>
          </cell>
          <cell r="B8302" t="str">
            <v>Pteris tripartita Sw.</v>
          </cell>
          <cell r="C8302" t="str">
            <v>Pteridaceae</v>
          </cell>
          <cell r="D8302" t="str">
            <v>Pteris</v>
          </cell>
          <cell r="E8302" t="str">
            <v>tripartita</v>
          </cell>
          <cell r="F8302" t="str">
            <v>Sw.</v>
          </cell>
          <cell r="G8302" t="str">
            <v>-</v>
          </cell>
        </row>
        <row r="8303">
          <cell r="A8303">
            <v>276114100</v>
          </cell>
          <cell r="B8303" t="str">
            <v>Pterozonium sp.</v>
          </cell>
          <cell r="C8303" t="str">
            <v>Pteridaceae</v>
          </cell>
          <cell r="D8303" t="str">
            <v>Pterozonium</v>
          </cell>
          <cell r="E8303" t="str">
            <v>sp.</v>
          </cell>
          <cell r="F8303" t="str">
            <v>-</v>
          </cell>
          <cell r="G8303" t="str">
            <v>-</v>
          </cell>
        </row>
        <row r="8304">
          <cell r="A8304">
            <v>276114101</v>
          </cell>
          <cell r="B8304" t="str">
            <v>Pterozonium reniforme (Mart.) Fée</v>
          </cell>
          <cell r="C8304" t="str">
            <v>Pteridaceae</v>
          </cell>
          <cell r="D8304" t="str">
            <v>Pterozonium</v>
          </cell>
          <cell r="E8304" t="str">
            <v>reniforme</v>
          </cell>
          <cell r="F8304" t="str">
            <v>(Mart.) Fée</v>
          </cell>
          <cell r="G8304" t="str">
            <v>-</v>
          </cell>
        </row>
        <row r="8305">
          <cell r="A8305">
            <v>276114102</v>
          </cell>
          <cell r="B8305" t="str">
            <v>Pterozonium tatei A.C.Sm.</v>
          </cell>
          <cell r="C8305" t="str">
            <v>Pteridaceae</v>
          </cell>
          <cell r="D8305" t="str">
            <v>Pterozonium</v>
          </cell>
          <cell r="E8305" t="str">
            <v>tatei</v>
          </cell>
          <cell r="F8305" t="str">
            <v>A.C.Sm.</v>
          </cell>
          <cell r="G8305" t="str">
            <v>-</v>
          </cell>
        </row>
        <row r="8306">
          <cell r="A8306">
            <v>276115100</v>
          </cell>
          <cell r="B8306" t="str">
            <v>Radiovittaria sp.</v>
          </cell>
          <cell r="C8306" t="str">
            <v>Pteridaceae</v>
          </cell>
          <cell r="D8306" t="str">
            <v>Radiovittaria</v>
          </cell>
          <cell r="E8306" t="str">
            <v>sp.</v>
          </cell>
          <cell r="F8306" t="str">
            <v>-</v>
          </cell>
          <cell r="G8306" t="str">
            <v>-</v>
          </cell>
        </row>
        <row r="8307">
          <cell r="A8307">
            <v>276115101</v>
          </cell>
          <cell r="B8307" t="str">
            <v>Radiovittaria gardneriana (Fée) E.H.Crane</v>
          </cell>
          <cell r="C8307" t="str">
            <v>Pteridaceae</v>
          </cell>
          <cell r="D8307" t="str">
            <v>Radiovittaria</v>
          </cell>
          <cell r="E8307" t="str">
            <v>gardneriana</v>
          </cell>
          <cell r="F8307" t="str">
            <v>(Fée) E.H.Crane</v>
          </cell>
          <cell r="G8307" t="str">
            <v>-</v>
          </cell>
        </row>
        <row r="8308">
          <cell r="A8308">
            <v>276115102</v>
          </cell>
          <cell r="B8308" t="str">
            <v>Radiovittaria remota (Fée) E.H.Crane</v>
          </cell>
          <cell r="C8308" t="str">
            <v>Pteridaceae</v>
          </cell>
          <cell r="D8308" t="str">
            <v>Radiovittaria</v>
          </cell>
          <cell r="E8308" t="str">
            <v>remota</v>
          </cell>
          <cell r="F8308" t="str">
            <v>(Fée) E.H.Crane</v>
          </cell>
          <cell r="G8308" t="str">
            <v>-</v>
          </cell>
        </row>
        <row r="8309">
          <cell r="A8309">
            <v>276115103</v>
          </cell>
          <cell r="B8309" t="str">
            <v>Radiovittaria stipitata (Kunze) E.H.Crane</v>
          </cell>
          <cell r="C8309" t="str">
            <v>Pteridaceae</v>
          </cell>
          <cell r="D8309" t="str">
            <v>Radiovittaria</v>
          </cell>
          <cell r="E8309" t="str">
            <v>stipitata</v>
          </cell>
          <cell r="F8309" t="str">
            <v>(Kunze) E.H.Crane</v>
          </cell>
          <cell r="G8309" t="str">
            <v>-</v>
          </cell>
        </row>
        <row r="8310">
          <cell r="A8310">
            <v>276116100</v>
          </cell>
          <cell r="B8310" t="str">
            <v>Vittaria sp.</v>
          </cell>
          <cell r="C8310" t="str">
            <v>Pteridaceae</v>
          </cell>
          <cell r="D8310" t="str">
            <v>Vittaria</v>
          </cell>
          <cell r="E8310" t="str">
            <v>sp.</v>
          </cell>
          <cell r="F8310" t="str">
            <v>-</v>
          </cell>
          <cell r="G8310" t="str">
            <v>-</v>
          </cell>
        </row>
        <row r="8311">
          <cell r="A8311">
            <v>276116101</v>
          </cell>
          <cell r="B8311" t="str">
            <v>Vittaria graminifolia Kaulf.</v>
          </cell>
          <cell r="C8311" t="str">
            <v>Pteridaceae</v>
          </cell>
          <cell r="D8311" t="str">
            <v>Vittaria</v>
          </cell>
          <cell r="E8311" t="str">
            <v>graminifolia</v>
          </cell>
          <cell r="F8311" t="str">
            <v>Kaulf.</v>
          </cell>
          <cell r="G8311" t="str">
            <v>-</v>
          </cell>
        </row>
        <row r="8312">
          <cell r="A8312">
            <v>276116102</v>
          </cell>
          <cell r="B8312" t="str">
            <v>Vittaria lineata (L.) Sm.</v>
          </cell>
          <cell r="C8312" t="str">
            <v>Pteridaceae</v>
          </cell>
          <cell r="D8312" t="str">
            <v>Vittaria</v>
          </cell>
          <cell r="E8312" t="str">
            <v>lineata</v>
          </cell>
          <cell r="F8312" t="str">
            <v>(L.) Sm.</v>
          </cell>
          <cell r="G8312" t="str">
            <v>-</v>
          </cell>
        </row>
        <row r="8313">
          <cell r="A8313">
            <v>276116103</v>
          </cell>
          <cell r="B8313" t="str">
            <v>Vittaria minima (Baker) Benedict</v>
          </cell>
          <cell r="C8313" t="str">
            <v>Pteridaceae</v>
          </cell>
          <cell r="D8313" t="str">
            <v>Vittaria</v>
          </cell>
          <cell r="E8313" t="str">
            <v>minima</v>
          </cell>
          <cell r="F8313" t="str">
            <v>(Baker) Benedict</v>
          </cell>
          <cell r="G8313" t="str">
            <v>-</v>
          </cell>
        </row>
        <row r="8314">
          <cell r="A8314">
            <v>277100100</v>
          </cell>
          <cell r="B8314" t="str">
            <v>Clematis guadeloupae Pers.</v>
          </cell>
          <cell r="C8314" t="str">
            <v>Ranunculaceae</v>
          </cell>
          <cell r="D8314" t="str">
            <v>Clematis</v>
          </cell>
          <cell r="E8314" t="str">
            <v>guadeloupae</v>
          </cell>
          <cell r="F8314" t="str">
            <v>Pers.</v>
          </cell>
          <cell r="G8314" t="str">
            <v>-</v>
          </cell>
        </row>
        <row r="8315">
          <cell r="A8315">
            <v>278100100</v>
          </cell>
          <cell r="B8315" t="str">
            <v>Cephalostemon affinis Körn</v>
          </cell>
          <cell r="C8315" t="str">
            <v>Rapateaceae</v>
          </cell>
          <cell r="D8315" t="str">
            <v>Cephalostemon</v>
          </cell>
          <cell r="E8315" t="str">
            <v>affinis</v>
          </cell>
          <cell r="F8315" t="str">
            <v>Körn</v>
          </cell>
          <cell r="G8315" t="str">
            <v>-</v>
          </cell>
        </row>
        <row r="8316">
          <cell r="A8316">
            <v>278101100</v>
          </cell>
          <cell r="B8316" t="str">
            <v>Duckea sp.</v>
          </cell>
          <cell r="C8316" t="str">
            <v>Rapateaceae</v>
          </cell>
          <cell r="D8316" t="str">
            <v>Duckea</v>
          </cell>
          <cell r="E8316" t="str">
            <v>sp.</v>
          </cell>
          <cell r="F8316" t="str">
            <v>-</v>
          </cell>
          <cell r="G8316" t="str">
            <v>-</v>
          </cell>
        </row>
        <row r="8317">
          <cell r="A8317">
            <v>278101101</v>
          </cell>
          <cell r="B8317" t="str">
            <v>Duckea cyperaceoidea (Ducke) Maguire</v>
          </cell>
          <cell r="C8317" t="str">
            <v>Rapateaceae</v>
          </cell>
          <cell r="D8317" t="str">
            <v>Duckea</v>
          </cell>
          <cell r="E8317" t="str">
            <v>cyperaceoidea</v>
          </cell>
          <cell r="F8317" t="str">
            <v>(Ducke) Maguire</v>
          </cell>
          <cell r="G8317" t="str">
            <v>-</v>
          </cell>
        </row>
        <row r="8318">
          <cell r="A8318">
            <v>278101102</v>
          </cell>
          <cell r="B8318" t="str">
            <v>Duckea flava (Link) Maguire</v>
          </cell>
          <cell r="C8318" t="str">
            <v>Rapateaceae</v>
          </cell>
          <cell r="D8318" t="str">
            <v>Duckea</v>
          </cell>
          <cell r="E8318" t="str">
            <v>flava</v>
          </cell>
          <cell r="F8318" t="str">
            <v>(Link) Maguire</v>
          </cell>
          <cell r="G8318" t="str">
            <v>-</v>
          </cell>
        </row>
        <row r="8319">
          <cell r="A8319">
            <v>278101103</v>
          </cell>
          <cell r="B8319" t="str">
            <v>Duckea junciformis Maguire</v>
          </cell>
          <cell r="C8319" t="str">
            <v>Rapateaceae</v>
          </cell>
          <cell r="D8319" t="str">
            <v>Duckea</v>
          </cell>
          <cell r="E8319" t="str">
            <v>junciformis</v>
          </cell>
          <cell r="F8319" t="str">
            <v>Maguire</v>
          </cell>
          <cell r="G8319" t="str">
            <v>-</v>
          </cell>
        </row>
        <row r="8320">
          <cell r="A8320">
            <v>278101104</v>
          </cell>
          <cell r="B8320" t="str">
            <v>Duckea squarrosa (Link) Maguire</v>
          </cell>
          <cell r="C8320" t="str">
            <v>Rapateaceae</v>
          </cell>
          <cell r="D8320" t="str">
            <v>Duckea</v>
          </cell>
          <cell r="E8320" t="str">
            <v>squarrosa</v>
          </cell>
          <cell r="F8320" t="str">
            <v>(Link) Maguire</v>
          </cell>
          <cell r="G8320" t="str">
            <v>-</v>
          </cell>
        </row>
        <row r="8321">
          <cell r="A8321">
            <v>278102100</v>
          </cell>
          <cell r="B8321" t="str">
            <v>Guacamaya superba Maguire</v>
          </cell>
          <cell r="C8321" t="str">
            <v>Rapateaceae</v>
          </cell>
          <cell r="D8321" t="str">
            <v>Guacamaya</v>
          </cell>
          <cell r="E8321" t="str">
            <v>superba</v>
          </cell>
          <cell r="F8321" t="str">
            <v>Maguire</v>
          </cell>
          <cell r="G8321" t="str">
            <v>Flor de Inírida</v>
          </cell>
        </row>
        <row r="8322">
          <cell r="A8322">
            <v>278103100</v>
          </cell>
          <cell r="B8322" t="str">
            <v>Monotrema sp.</v>
          </cell>
          <cell r="C8322" t="str">
            <v>Rapateaceae</v>
          </cell>
          <cell r="D8322" t="str">
            <v>Monotrema</v>
          </cell>
          <cell r="E8322" t="str">
            <v>sp.</v>
          </cell>
          <cell r="F8322" t="str">
            <v>-</v>
          </cell>
          <cell r="G8322" t="str">
            <v>-</v>
          </cell>
        </row>
        <row r="8323">
          <cell r="A8323">
            <v>278103101</v>
          </cell>
          <cell r="B8323" t="str">
            <v>Monotrema aemulans Körn.</v>
          </cell>
          <cell r="C8323" t="str">
            <v>Rapateaceae</v>
          </cell>
          <cell r="D8323" t="str">
            <v>Monotrema</v>
          </cell>
          <cell r="E8323" t="str">
            <v>aemulans</v>
          </cell>
          <cell r="F8323" t="str">
            <v>Körn.</v>
          </cell>
          <cell r="G8323" t="str">
            <v>-</v>
          </cell>
        </row>
        <row r="8324">
          <cell r="A8324">
            <v>278103102</v>
          </cell>
          <cell r="B8324" t="str">
            <v>Monotrema arthrophyllum (Seub.) Maguire</v>
          </cell>
          <cell r="C8324" t="str">
            <v>Rapateaceae</v>
          </cell>
          <cell r="D8324" t="str">
            <v>Monotrema</v>
          </cell>
          <cell r="E8324" t="str">
            <v>arthrophyllum</v>
          </cell>
          <cell r="F8324" t="str">
            <v>(Seub.) Maguire</v>
          </cell>
          <cell r="G8324" t="str">
            <v>-</v>
          </cell>
        </row>
        <row r="8325">
          <cell r="A8325">
            <v>278103103</v>
          </cell>
          <cell r="B8325" t="str">
            <v>Monotrema bracteatum Maguire</v>
          </cell>
          <cell r="C8325" t="str">
            <v>Rapateaceae</v>
          </cell>
          <cell r="D8325" t="str">
            <v>Monotrema</v>
          </cell>
          <cell r="E8325" t="str">
            <v>bracteatum</v>
          </cell>
          <cell r="F8325" t="str">
            <v>Maguire</v>
          </cell>
          <cell r="G8325" t="str">
            <v>-</v>
          </cell>
        </row>
        <row r="8326">
          <cell r="A8326">
            <v>278103104</v>
          </cell>
          <cell r="B8326" t="str">
            <v>Monotrema xyridoides Gleason</v>
          </cell>
          <cell r="C8326" t="str">
            <v>Rapateaceae</v>
          </cell>
          <cell r="D8326" t="str">
            <v>Monotrema</v>
          </cell>
          <cell r="E8326" t="str">
            <v>xyridoides</v>
          </cell>
          <cell r="F8326" t="str">
            <v>Gleason</v>
          </cell>
          <cell r="G8326" t="str">
            <v>-</v>
          </cell>
        </row>
        <row r="8327">
          <cell r="A8327">
            <v>278104100</v>
          </cell>
          <cell r="B8327" t="str">
            <v>Rapatea sp.</v>
          </cell>
          <cell r="C8327" t="str">
            <v>Rapateaceae</v>
          </cell>
          <cell r="D8327" t="str">
            <v>Rapatea</v>
          </cell>
          <cell r="E8327" t="str">
            <v>sp.</v>
          </cell>
          <cell r="F8327" t="str">
            <v>-</v>
          </cell>
          <cell r="G8327" t="str">
            <v>-</v>
          </cell>
        </row>
        <row r="8328">
          <cell r="A8328">
            <v>278104101</v>
          </cell>
          <cell r="B8328" t="str">
            <v>Rapatea angustifolia Spruce ex Kornicke</v>
          </cell>
          <cell r="C8328" t="str">
            <v>Rapateaceae</v>
          </cell>
          <cell r="D8328" t="str">
            <v>Rapatea</v>
          </cell>
          <cell r="E8328" t="str">
            <v>angustifolia</v>
          </cell>
          <cell r="F8328" t="str">
            <v>Spruce ex Kornicke</v>
          </cell>
          <cell r="G8328" t="str">
            <v>-</v>
          </cell>
        </row>
        <row r="8329">
          <cell r="A8329">
            <v>278104102</v>
          </cell>
          <cell r="B8329" t="str">
            <v>Rapatea circasiana García-Barr. &amp; L.E.Mora</v>
          </cell>
          <cell r="C8329" t="str">
            <v>Rapateaceae</v>
          </cell>
          <cell r="D8329" t="str">
            <v>Rapatea</v>
          </cell>
          <cell r="E8329" t="str">
            <v>circasiana</v>
          </cell>
          <cell r="F8329" t="str">
            <v>García-Barr. &amp; L.E.Mora</v>
          </cell>
          <cell r="G8329" t="str">
            <v>-</v>
          </cell>
        </row>
        <row r="8330">
          <cell r="A8330">
            <v>278104103</v>
          </cell>
          <cell r="B8330" t="str">
            <v>Rapatea elongata Schultze-Menz</v>
          </cell>
          <cell r="C8330" t="str">
            <v>Rapateaceae</v>
          </cell>
          <cell r="D8330" t="str">
            <v>Rapatea</v>
          </cell>
          <cell r="E8330" t="str">
            <v>elongata</v>
          </cell>
          <cell r="F8330" t="str">
            <v>Schultze-Menz</v>
          </cell>
          <cell r="G8330" t="str">
            <v>-</v>
          </cell>
        </row>
        <row r="8331">
          <cell r="A8331">
            <v>278104104</v>
          </cell>
          <cell r="B8331" t="str">
            <v>Rapatea isanae Aymard &amp; Arellano-Peña</v>
          </cell>
          <cell r="C8331" t="str">
            <v>Rapateaceae</v>
          </cell>
          <cell r="D8331" t="str">
            <v>Rapatea</v>
          </cell>
          <cell r="E8331" t="str">
            <v>isanae</v>
          </cell>
          <cell r="F8331" t="str">
            <v>Aymard &amp; Arellano-Peña</v>
          </cell>
          <cell r="G8331" t="str">
            <v>-</v>
          </cell>
        </row>
        <row r="8332">
          <cell r="A8332">
            <v>278104105</v>
          </cell>
          <cell r="B8332" t="str">
            <v>Rapatea linearis Gleason</v>
          </cell>
          <cell r="C8332" t="str">
            <v>Rapateaceae</v>
          </cell>
          <cell r="D8332" t="str">
            <v>Rapatea</v>
          </cell>
          <cell r="E8332" t="str">
            <v>linearis</v>
          </cell>
          <cell r="F8332" t="str">
            <v>Gleason</v>
          </cell>
          <cell r="G8332" t="str">
            <v>-</v>
          </cell>
        </row>
        <row r="8333">
          <cell r="A8333">
            <v>278104106</v>
          </cell>
          <cell r="B8333" t="str">
            <v>Rapatea longipes Koern.</v>
          </cell>
          <cell r="C8333" t="str">
            <v>Rapateaceae</v>
          </cell>
          <cell r="D8333" t="str">
            <v>Rapatea</v>
          </cell>
          <cell r="E8333" t="str">
            <v>longipes</v>
          </cell>
          <cell r="F8333" t="str">
            <v>Koern.</v>
          </cell>
          <cell r="G8333" t="str">
            <v>-</v>
          </cell>
        </row>
        <row r="8334">
          <cell r="A8334">
            <v>278104107</v>
          </cell>
          <cell r="B8334" t="str">
            <v>Rapatea muaju García-Barr. &amp; L.E.Mora</v>
          </cell>
          <cell r="C8334" t="str">
            <v>Rapateaceae</v>
          </cell>
          <cell r="D8334" t="str">
            <v>Rapatea</v>
          </cell>
          <cell r="E8334" t="str">
            <v>muaju</v>
          </cell>
          <cell r="F8334" t="str">
            <v>García-Barr. &amp; L.E.Mora</v>
          </cell>
          <cell r="G8334" t="str">
            <v>-</v>
          </cell>
        </row>
        <row r="8335">
          <cell r="A8335">
            <v>278104108</v>
          </cell>
          <cell r="B8335" t="str">
            <v>Rapatea paludosa Aubl.</v>
          </cell>
          <cell r="C8335" t="str">
            <v>Rapateaceae</v>
          </cell>
          <cell r="D8335" t="str">
            <v>Rapatea</v>
          </cell>
          <cell r="E8335" t="str">
            <v>paludosa</v>
          </cell>
          <cell r="F8335" t="str">
            <v>Aubl.</v>
          </cell>
          <cell r="G8335" t="str">
            <v>-</v>
          </cell>
        </row>
        <row r="8336">
          <cell r="A8336">
            <v>278104109</v>
          </cell>
          <cell r="B8336" t="str">
            <v>Rapatea spectabilis Pilg.</v>
          </cell>
          <cell r="C8336" t="str">
            <v>Rapateaceae</v>
          </cell>
          <cell r="D8336" t="str">
            <v>Rapatea</v>
          </cell>
          <cell r="E8336" t="str">
            <v>spectabilis</v>
          </cell>
          <cell r="F8336" t="str">
            <v>Pilg.</v>
          </cell>
          <cell r="G8336" t="str">
            <v>Nicundo</v>
          </cell>
        </row>
        <row r="8337">
          <cell r="A8337">
            <v>278104110</v>
          </cell>
          <cell r="B8337" t="str">
            <v>Rapatea spruceana Körn.</v>
          </cell>
          <cell r="C8337" t="str">
            <v>Rapateaceae</v>
          </cell>
          <cell r="D8337" t="str">
            <v>Rapatea</v>
          </cell>
          <cell r="E8337" t="str">
            <v>spruceana</v>
          </cell>
          <cell r="F8337" t="str">
            <v>Körn.</v>
          </cell>
          <cell r="G8337" t="str">
            <v>-</v>
          </cell>
        </row>
        <row r="8338">
          <cell r="A8338">
            <v>278104111</v>
          </cell>
          <cell r="B8338" t="str">
            <v>Rapatea undulata Ducke</v>
          </cell>
          <cell r="C8338" t="str">
            <v>Rapateaceae</v>
          </cell>
          <cell r="D8338" t="str">
            <v>Rapatea</v>
          </cell>
          <cell r="E8338" t="str">
            <v>undulata</v>
          </cell>
          <cell r="F8338" t="str">
            <v>Ducke</v>
          </cell>
          <cell r="G8338" t="str">
            <v>Añame</v>
          </cell>
        </row>
        <row r="8339">
          <cell r="A8339">
            <v>278105100</v>
          </cell>
          <cell r="B8339" t="str">
            <v>Saxofridericia sp.</v>
          </cell>
          <cell r="C8339" t="str">
            <v>Rapateaceae</v>
          </cell>
          <cell r="D8339" t="str">
            <v>Saxofridericia</v>
          </cell>
          <cell r="E8339" t="str">
            <v>sp.</v>
          </cell>
          <cell r="F8339" t="str">
            <v>-</v>
          </cell>
          <cell r="G8339" t="str">
            <v>-</v>
          </cell>
        </row>
        <row r="8340">
          <cell r="A8340">
            <v>278105101</v>
          </cell>
          <cell r="B8340" t="str">
            <v>Saxofridericia aculeata Körn</v>
          </cell>
          <cell r="C8340" t="str">
            <v>Rapateaceae</v>
          </cell>
          <cell r="D8340" t="str">
            <v>Saxofridericia</v>
          </cell>
          <cell r="E8340" t="str">
            <v>aculeata</v>
          </cell>
          <cell r="F8340" t="str">
            <v>Körn</v>
          </cell>
          <cell r="G8340" t="str">
            <v>-</v>
          </cell>
        </row>
        <row r="8341">
          <cell r="A8341">
            <v>278105102</v>
          </cell>
          <cell r="B8341" t="str">
            <v>Saxofridericia colombiana García-Barr. &amp; L.E.Mora</v>
          </cell>
          <cell r="C8341" t="str">
            <v>Rapateaceae</v>
          </cell>
          <cell r="D8341" t="str">
            <v>Saxofridericia</v>
          </cell>
          <cell r="E8341" t="str">
            <v>colombiana</v>
          </cell>
          <cell r="F8341" t="str">
            <v>García-Barr. &amp; L.E.Mora</v>
          </cell>
          <cell r="G8341" t="str">
            <v>-</v>
          </cell>
        </row>
        <row r="8342">
          <cell r="A8342">
            <v>278105103</v>
          </cell>
          <cell r="B8342" t="str">
            <v>Saxofridericia inermis Ducke</v>
          </cell>
          <cell r="C8342" t="str">
            <v>Rapateaceae</v>
          </cell>
          <cell r="D8342" t="str">
            <v>Saxofridericia</v>
          </cell>
          <cell r="E8342" t="str">
            <v>inermis</v>
          </cell>
          <cell r="F8342" t="str">
            <v>Ducke</v>
          </cell>
          <cell r="G8342" t="str">
            <v>-</v>
          </cell>
        </row>
        <row r="8343">
          <cell r="A8343">
            <v>278105104</v>
          </cell>
          <cell r="B8343" t="str">
            <v>Saxofridericia petiolata Maguire</v>
          </cell>
          <cell r="C8343" t="str">
            <v>Rapateaceae</v>
          </cell>
          <cell r="D8343" t="str">
            <v>Saxofridericia</v>
          </cell>
          <cell r="E8343" t="str">
            <v>petiolata</v>
          </cell>
          <cell r="F8343" t="str">
            <v>Maguire</v>
          </cell>
          <cell r="G8343" t="str">
            <v>-</v>
          </cell>
        </row>
        <row r="8344">
          <cell r="A8344">
            <v>278106100</v>
          </cell>
          <cell r="B8344" t="str">
            <v>Schoenocephalium sp.</v>
          </cell>
          <cell r="C8344" t="str">
            <v>Rapateaceae</v>
          </cell>
          <cell r="D8344" t="str">
            <v>Schoenocephalium</v>
          </cell>
          <cell r="E8344" t="str">
            <v>sp.</v>
          </cell>
          <cell r="F8344" t="str">
            <v>-</v>
          </cell>
          <cell r="G8344" t="str">
            <v>-</v>
          </cell>
        </row>
        <row r="8345">
          <cell r="A8345">
            <v>278106101</v>
          </cell>
          <cell r="B8345" t="str">
            <v>Schoenocephalium martianum Seub.</v>
          </cell>
          <cell r="C8345" t="str">
            <v>Rapateaceae</v>
          </cell>
          <cell r="D8345" t="str">
            <v>Schoenocephalium</v>
          </cell>
          <cell r="E8345" t="str">
            <v>martianum</v>
          </cell>
          <cell r="F8345" t="str">
            <v>Seub.</v>
          </cell>
          <cell r="G8345" t="str">
            <v>Estrella del sur</v>
          </cell>
        </row>
        <row r="8346">
          <cell r="A8346">
            <v>278106102</v>
          </cell>
          <cell r="B8346" t="str">
            <v>Schoenocephalium schultesii Maguire</v>
          </cell>
          <cell r="C8346" t="str">
            <v>Rapateaceae</v>
          </cell>
          <cell r="D8346" t="str">
            <v>Schoenocephalium</v>
          </cell>
          <cell r="E8346" t="str">
            <v>schultesii</v>
          </cell>
          <cell r="F8346" t="str">
            <v>Maguire</v>
          </cell>
          <cell r="G8346" t="str">
            <v>-</v>
          </cell>
        </row>
        <row r="8347">
          <cell r="A8347">
            <v>278106103</v>
          </cell>
          <cell r="B8347" t="str">
            <v>Schoenocephalium teretifolium Maguire</v>
          </cell>
          <cell r="C8347" t="str">
            <v>Rapateaceae</v>
          </cell>
          <cell r="D8347" t="str">
            <v>Schoenocephalium</v>
          </cell>
          <cell r="E8347" t="str">
            <v>teretifolium</v>
          </cell>
          <cell r="F8347" t="str">
            <v>Maguire</v>
          </cell>
          <cell r="G8347" t="str">
            <v>Flor de Inírida | Flor de Inírida deverano</v>
          </cell>
        </row>
        <row r="8348">
          <cell r="A8348">
            <v>278107100</v>
          </cell>
          <cell r="B8348" t="str">
            <v>Spathanthus sp.</v>
          </cell>
          <cell r="C8348" t="str">
            <v>Rapateaceae</v>
          </cell>
          <cell r="D8348" t="str">
            <v>Spathanthus</v>
          </cell>
          <cell r="E8348" t="str">
            <v>sp.</v>
          </cell>
          <cell r="F8348" t="str">
            <v>-</v>
          </cell>
          <cell r="G8348" t="str">
            <v>-</v>
          </cell>
        </row>
        <row r="8349">
          <cell r="A8349">
            <v>278107101</v>
          </cell>
          <cell r="B8349" t="str">
            <v>Spathanthus bicolor Ducke</v>
          </cell>
          <cell r="C8349" t="str">
            <v>Rapateaceae</v>
          </cell>
          <cell r="D8349" t="str">
            <v>Spathanthus</v>
          </cell>
          <cell r="E8349" t="str">
            <v>bicolor</v>
          </cell>
          <cell r="F8349" t="str">
            <v>Ducke</v>
          </cell>
          <cell r="G8349" t="str">
            <v>-</v>
          </cell>
        </row>
        <row r="8350">
          <cell r="A8350">
            <v>279100100</v>
          </cell>
          <cell r="B8350" t="str">
            <v>Rhabdodendron amazonicum (Spruce ex Benth.) Huber</v>
          </cell>
          <cell r="C8350" t="str">
            <v>Rhabdodendraceae</v>
          </cell>
          <cell r="D8350" t="str">
            <v>Rhabdodendron</v>
          </cell>
          <cell r="E8350" t="str">
            <v>amazonicum</v>
          </cell>
          <cell r="F8350" t="str">
            <v>(Spruce ex Benth.) Huber</v>
          </cell>
          <cell r="G8350" t="str">
            <v>-</v>
          </cell>
        </row>
        <row r="8351">
          <cell r="A8351">
            <v>280100100</v>
          </cell>
          <cell r="B8351" t="str">
            <v>Ampelozizyphus sp.</v>
          </cell>
          <cell r="C8351" t="str">
            <v>Rhamnaceae</v>
          </cell>
          <cell r="D8351" t="str">
            <v>Ampelozizyphus</v>
          </cell>
          <cell r="E8351" t="str">
            <v>sp.</v>
          </cell>
          <cell r="F8351" t="str">
            <v>-</v>
          </cell>
          <cell r="G8351" t="str">
            <v>-</v>
          </cell>
        </row>
        <row r="8352">
          <cell r="A8352">
            <v>280100101</v>
          </cell>
          <cell r="B8352" t="str">
            <v>Ampelozizyphus amazonicus Ducke</v>
          </cell>
          <cell r="C8352" t="str">
            <v>Rhamnaceae</v>
          </cell>
          <cell r="D8352" t="str">
            <v>Ampelozizyphus</v>
          </cell>
          <cell r="E8352" t="str">
            <v>amazonicus</v>
          </cell>
          <cell r="F8352" t="str">
            <v>Ducke</v>
          </cell>
          <cell r="G8352" t="str">
            <v>Veneno para el cuerpo | Bejuco de jabón | Hierba de umarí | Sanango | Saracuara (Portugués)</v>
          </cell>
        </row>
        <row r="8353">
          <cell r="A8353">
            <v>280100102</v>
          </cell>
          <cell r="B8353" t="str">
            <v>Ampelozizyphus kuripacorum Aymard &amp; Castro-Lima</v>
          </cell>
          <cell r="C8353" t="str">
            <v>Rhamnaceae</v>
          </cell>
          <cell r="D8353" t="str">
            <v>Ampelozizyphus</v>
          </cell>
          <cell r="E8353" t="str">
            <v>kuripacorum</v>
          </cell>
          <cell r="F8353" t="str">
            <v>Aymard &amp; Castro-Lima</v>
          </cell>
          <cell r="G8353" t="str">
            <v>-</v>
          </cell>
        </row>
        <row r="8354">
          <cell r="A8354">
            <v>280101100</v>
          </cell>
          <cell r="B8354" t="str">
            <v>Araracuara vetusta Fern.Alonso</v>
          </cell>
          <cell r="C8354" t="str">
            <v>Rhamnaceae</v>
          </cell>
          <cell r="D8354" t="str">
            <v>Araracuara</v>
          </cell>
          <cell r="E8354" t="str">
            <v>vetusta</v>
          </cell>
          <cell r="F8354" t="str">
            <v>Fern.Alonso</v>
          </cell>
          <cell r="G8354" t="str">
            <v>-</v>
          </cell>
        </row>
        <row r="8355">
          <cell r="A8355">
            <v>280102100</v>
          </cell>
          <cell r="B8355" t="str">
            <v>Colubrina sp.</v>
          </cell>
          <cell r="C8355" t="str">
            <v>Rhamnaceae</v>
          </cell>
          <cell r="D8355" t="str">
            <v>Colubrina</v>
          </cell>
          <cell r="E8355" t="str">
            <v>sp.</v>
          </cell>
          <cell r="F8355" t="str">
            <v>-</v>
          </cell>
          <cell r="G8355" t="str">
            <v>-</v>
          </cell>
        </row>
        <row r="8356">
          <cell r="A8356">
            <v>280102101</v>
          </cell>
          <cell r="B8356" t="str">
            <v>Colubrina arborescens (Mill.) Sarg.</v>
          </cell>
          <cell r="C8356" t="str">
            <v>Rhamnaceae</v>
          </cell>
          <cell r="D8356" t="str">
            <v>Colubrina</v>
          </cell>
          <cell r="E8356" t="str">
            <v>arborescens</v>
          </cell>
          <cell r="F8356" t="str">
            <v>(Mill.) Sarg.</v>
          </cell>
          <cell r="G8356" t="str">
            <v>-</v>
          </cell>
        </row>
        <row r="8357">
          <cell r="A8357">
            <v>280102102</v>
          </cell>
          <cell r="B8357" t="str">
            <v>Colubrina glandulosa Perkins</v>
          </cell>
          <cell r="C8357" t="str">
            <v>Rhamnaceae</v>
          </cell>
          <cell r="D8357" t="str">
            <v>Colubrina</v>
          </cell>
          <cell r="E8357" t="str">
            <v>glandulosa</v>
          </cell>
          <cell r="F8357" t="str">
            <v>Perkins</v>
          </cell>
          <cell r="G8357" t="str">
            <v>-</v>
          </cell>
        </row>
        <row r="8358">
          <cell r="A8358">
            <v>280103100</v>
          </cell>
          <cell r="B8358" t="str">
            <v>Gouania sp.</v>
          </cell>
          <cell r="C8358" t="str">
            <v>Rhamnaceae</v>
          </cell>
          <cell r="D8358" t="str">
            <v>Gouania</v>
          </cell>
          <cell r="E8358" t="str">
            <v>sp.</v>
          </cell>
          <cell r="F8358" t="str">
            <v>-</v>
          </cell>
          <cell r="G8358" t="str">
            <v>-</v>
          </cell>
        </row>
        <row r="8359">
          <cell r="A8359">
            <v>280103101</v>
          </cell>
          <cell r="B8359" t="str">
            <v>Gouania colombiana Suess.</v>
          </cell>
          <cell r="C8359" t="str">
            <v>Rhamnaceae</v>
          </cell>
          <cell r="D8359" t="str">
            <v>Gouania</v>
          </cell>
          <cell r="E8359" t="str">
            <v>colombiana</v>
          </cell>
          <cell r="F8359" t="str">
            <v>Suess.</v>
          </cell>
          <cell r="G8359" t="str">
            <v>-</v>
          </cell>
        </row>
        <row r="8360">
          <cell r="A8360">
            <v>280103102</v>
          </cell>
          <cell r="B8360" t="str">
            <v>Gouania discolor Benth.</v>
          </cell>
          <cell r="C8360" t="str">
            <v>Rhamnaceae</v>
          </cell>
          <cell r="D8360" t="str">
            <v>Gouania</v>
          </cell>
          <cell r="E8360" t="str">
            <v>discolor</v>
          </cell>
          <cell r="F8360" t="str">
            <v>Benth.</v>
          </cell>
          <cell r="G8360" t="str">
            <v>-</v>
          </cell>
        </row>
        <row r="8361">
          <cell r="A8361">
            <v>280103103</v>
          </cell>
          <cell r="B8361" t="str">
            <v>Gouania frangulifolia Radlk.</v>
          </cell>
          <cell r="C8361" t="str">
            <v>Rhamnaceae</v>
          </cell>
          <cell r="D8361" t="str">
            <v>Gouania</v>
          </cell>
          <cell r="E8361" t="str">
            <v>frangulifolia</v>
          </cell>
          <cell r="F8361" t="str">
            <v>Radlk.</v>
          </cell>
          <cell r="G8361" t="str">
            <v>Jaboncillo</v>
          </cell>
        </row>
        <row r="8362">
          <cell r="A8362">
            <v>280103104</v>
          </cell>
          <cell r="B8362" t="str">
            <v>Gouania lupuloides (L.) Urb.</v>
          </cell>
          <cell r="C8362" t="str">
            <v>Rhamnaceae</v>
          </cell>
          <cell r="D8362" t="str">
            <v>Gouania</v>
          </cell>
          <cell r="E8362" t="str">
            <v>lupuloides</v>
          </cell>
          <cell r="F8362" t="str">
            <v>(L.) Urb.</v>
          </cell>
          <cell r="G8362" t="str">
            <v>-</v>
          </cell>
        </row>
        <row r="8363">
          <cell r="A8363">
            <v>280103105</v>
          </cell>
          <cell r="B8363" t="str">
            <v>Gouania polygama (Jacq.) Urb.</v>
          </cell>
          <cell r="C8363" t="str">
            <v>Rhamnaceae</v>
          </cell>
          <cell r="D8363" t="str">
            <v>Gouania</v>
          </cell>
          <cell r="E8363" t="str">
            <v>polygama</v>
          </cell>
          <cell r="F8363" t="str">
            <v>(Jacq.) Urb.</v>
          </cell>
          <cell r="G8363" t="str">
            <v>-</v>
          </cell>
        </row>
        <row r="8364">
          <cell r="A8364">
            <v>280103106</v>
          </cell>
          <cell r="B8364" t="str">
            <v>Gouania trichodonta Reissek</v>
          </cell>
          <cell r="C8364" t="str">
            <v>Rhamnaceae</v>
          </cell>
          <cell r="D8364" t="str">
            <v>Gouania</v>
          </cell>
          <cell r="E8364" t="str">
            <v>trichodonta</v>
          </cell>
          <cell r="F8364" t="str">
            <v>Reissek</v>
          </cell>
          <cell r="G8364" t="str">
            <v>-</v>
          </cell>
        </row>
        <row r="8365">
          <cell r="A8365">
            <v>280104100</v>
          </cell>
          <cell r="B8365" t="str">
            <v>Rhamnus sp.</v>
          </cell>
          <cell r="C8365" t="str">
            <v>Rhamnaceae</v>
          </cell>
          <cell r="D8365" t="str">
            <v>Rhamnus</v>
          </cell>
          <cell r="E8365" t="str">
            <v>sp.</v>
          </cell>
          <cell r="F8365" t="str">
            <v>-</v>
          </cell>
          <cell r="G8365" t="str">
            <v>-</v>
          </cell>
        </row>
        <row r="8366">
          <cell r="A8366">
            <v>280105100</v>
          </cell>
          <cell r="B8366" t="str">
            <v>Ziziphus cinnamomum Triana &amp; Planch.</v>
          </cell>
          <cell r="C8366" t="str">
            <v>Rhamnaceae</v>
          </cell>
          <cell r="D8366" t="str">
            <v>Ziziphus</v>
          </cell>
          <cell r="E8366" t="str">
            <v>cinnamomum</v>
          </cell>
          <cell r="F8366" t="str">
            <v>Triana &amp; Planch.</v>
          </cell>
          <cell r="G8366" t="str">
            <v>-</v>
          </cell>
        </row>
        <row r="8367">
          <cell r="A8367">
            <v>281100100</v>
          </cell>
          <cell r="B8367" t="str">
            <v>Cassipourea sp.</v>
          </cell>
          <cell r="C8367" t="str">
            <v>Rhizophoraceae</v>
          </cell>
          <cell r="D8367" t="str">
            <v>Cassipourea</v>
          </cell>
          <cell r="E8367" t="str">
            <v>sp.</v>
          </cell>
          <cell r="F8367" t="str">
            <v>-</v>
          </cell>
          <cell r="G8367" t="str">
            <v>-</v>
          </cell>
        </row>
        <row r="8368">
          <cell r="A8368">
            <v>281100101</v>
          </cell>
          <cell r="B8368" t="str">
            <v>Cassipourea guianensis Aubl.</v>
          </cell>
          <cell r="C8368" t="str">
            <v>Rhizophoraceae</v>
          </cell>
          <cell r="D8368" t="str">
            <v>Cassipourea</v>
          </cell>
          <cell r="E8368" t="str">
            <v>guianensis</v>
          </cell>
          <cell r="F8368" t="str">
            <v>Aubl.</v>
          </cell>
          <cell r="G8368" t="str">
            <v>-</v>
          </cell>
        </row>
        <row r="8369">
          <cell r="A8369">
            <v>281100102</v>
          </cell>
          <cell r="B8369" t="str">
            <v>Cassipourea peruviana Alston</v>
          </cell>
          <cell r="C8369" t="str">
            <v>Rhizophoraceae</v>
          </cell>
          <cell r="D8369" t="str">
            <v>Cassipourea</v>
          </cell>
          <cell r="E8369" t="str">
            <v>peruviana</v>
          </cell>
          <cell r="F8369" t="str">
            <v>Alston</v>
          </cell>
          <cell r="G8369" t="str">
            <v>-</v>
          </cell>
        </row>
        <row r="8370">
          <cell r="A8370">
            <v>281101100</v>
          </cell>
          <cell r="B8370" t="str">
            <v>Sterigmapetalum sp.</v>
          </cell>
          <cell r="C8370" t="str">
            <v>Rhizophoraceae</v>
          </cell>
          <cell r="D8370" t="str">
            <v>Sterigmapetalum</v>
          </cell>
          <cell r="E8370" t="str">
            <v>sp.</v>
          </cell>
          <cell r="F8370" t="str">
            <v>-</v>
          </cell>
          <cell r="G8370" t="str">
            <v>-</v>
          </cell>
        </row>
        <row r="8371">
          <cell r="A8371">
            <v>281101101</v>
          </cell>
          <cell r="B8371" t="str">
            <v>Sterigmapetalum guianense Steyerm.</v>
          </cell>
          <cell r="C8371" t="str">
            <v>Rhizophoraceae</v>
          </cell>
          <cell r="D8371" t="str">
            <v>Sterigmapetalum</v>
          </cell>
          <cell r="E8371" t="str">
            <v>guianense</v>
          </cell>
          <cell r="F8371" t="str">
            <v>Steyerm.</v>
          </cell>
          <cell r="G8371" t="str">
            <v>-</v>
          </cell>
        </row>
        <row r="8372">
          <cell r="A8372">
            <v>281101102</v>
          </cell>
          <cell r="B8372" t="str">
            <v>Sterigmapetalum obovatum Kuhlm.</v>
          </cell>
          <cell r="C8372" t="str">
            <v>Rhizophoraceae</v>
          </cell>
          <cell r="D8372" t="str">
            <v>Sterigmapetalum</v>
          </cell>
          <cell r="E8372" t="str">
            <v>obovatum</v>
          </cell>
          <cell r="F8372" t="str">
            <v>Kuhlm.</v>
          </cell>
          <cell r="G8372" t="str">
            <v>Palo de danta | Bálsamo palo de tintin</v>
          </cell>
        </row>
        <row r="8373">
          <cell r="A8373">
            <v>282100100</v>
          </cell>
          <cell r="B8373" t="str">
            <v>Eriobotrya japonica (Thunb.) Lindl.</v>
          </cell>
          <cell r="C8373" t="str">
            <v>Rosaceae</v>
          </cell>
          <cell r="D8373" t="str">
            <v>Eriobotrya</v>
          </cell>
          <cell r="E8373" t="str">
            <v>japonica</v>
          </cell>
          <cell r="F8373" t="str">
            <v>(Thunb.) Lindl.</v>
          </cell>
          <cell r="G8373" t="str">
            <v>Durazno de israel</v>
          </cell>
        </row>
        <row r="8374">
          <cell r="A8374">
            <v>282101100</v>
          </cell>
          <cell r="B8374" t="str">
            <v>Hesperomeles sp.</v>
          </cell>
          <cell r="C8374" t="str">
            <v>Rosaceae</v>
          </cell>
          <cell r="D8374" t="str">
            <v>Hesperomeles</v>
          </cell>
          <cell r="E8374" t="str">
            <v>sp.</v>
          </cell>
          <cell r="F8374" t="str">
            <v>-</v>
          </cell>
          <cell r="G8374" t="str">
            <v>-</v>
          </cell>
        </row>
        <row r="8375">
          <cell r="A8375">
            <v>282101101</v>
          </cell>
          <cell r="B8375" t="str">
            <v>Hesperomeles glabrata Kunth</v>
          </cell>
          <cell r="C8375" t="str">
            <v>Rosaceae</v>
          </cell>
          <cell r="D8375" t="str">
            <v>Hesperomeles</v>
          </cell>
          <cell r="E8375" t="str">
            <v>glabrata</v>
          </cell>
          <cell r="F8375" t="str">
            <v>Kunth</v>
          </cell>
          <cell r="G8375" t="str">
            <v>Mortiño</v>
          </cell>
        </row>
        <row r="8376">
          <cell r="A8376">
            <v>282102100</v>
          </cell>
          <cell r="B8376" t="str">
            <v>Lachemilla pectinata (Kunth) Rothm.</v>
          </cell>
          <cell r="C8376" t="str">
            <v>Rosaceae</v>
          </cell>
          <cell r="D8376" t="str">
            <v>Lachemilla</v>
          </cell>
          <cell r="E8376" t="str">
            <v>pectinata</v>
          </cell>
          <cell r="F8376" t="str">
            <v>(Kunth) Rothm.</v>
          </cell>
          <cell r="G8376" t="str">
            <v>-</v>
          </cell>
        </row>
        <row r="8377">
          <cell r="A8377">
            <v>282103100</v>
          </cell>
          <cell r="B8377" t="str">
            <v>Prunus sp.</v>
          </cell>
          <cell r="C8377" t="str">
            <v>Rosaceae</v>
          </cell>
          <cell r="D8377" t="str">
            <v>Prunus</v>
          </cell>
          <cell r="E8377" t="str">
            <v>sp.</v>
          </cell>
          <cell r="F8377" t="str">
            <v>-</v>
          </cell>
          <cell r="G8377" t="str">
            <v>-</v>
          </cell>
        </row>
        <row r="8378">
          <cell r="A8378">
            <v>282103101</v>
          </cell>
          <cell r="B8378" t="str">
            <v>Prunus debilis Koehne</v>
          </cell>
          <cell r="C8378" t="str">
            <v>Rosaceae</v>
          </cell>
          <cell r="D8378" t="str">
            <v>Prunus</v>
          </cell>
          <cell r="E8378" t="str">
            <v>debilis</v>
          </cell>
          <cell r="F8378" t="str">
            <v>Koehne</v>
          </cell>
          <cell r="G8378" t="str">
            <v>vaporu</v>
          </cell>
        </row>
        <row r="8379">
          <cell r="A8379">
            <v>282103102</v>
          </cell>
          <cell r="B8379" t="str">
            <v>Prunus falcata Cuatrec.</v>
          </cell>
          <cell r="C8379" t="str">
            <v>Rosaceae</v>
          </cell>
          <cell r="D8379" t="str">
            <v>Prunus</v>
          </cell>
          <cell r="E8379" t="str">
            <v>falcata</v>
          </cell>
          <cell r="F8379" t="str">
            <v>Cuatrec.</v>
          </cell>
          <cell r="G8379" t="str">
            <v>-</v>
          </cell>
        </row>
        <row r="8380">
          <cell r="A8380">
            <v>282103103</v>
          </cell>
          <cell r="B8380" t="str">
            <v>Prunus ocellata Koehne</v>
          </cell>
          <cell r="C8380" t="str">
            <v>Rosaceae</v>
          </cell>
          <cell r="D8380" t="str">
            <v>Prunus</v>
          </cell>
          <cell r="E8380" t="str">
            <v>ocellata</v>
          </cell>
          <cell r="F8380" t="str">
            <v>Koehne</v>
          </cell>
          <cell r="G8380" t="str">
            <v>vaporu</v>
          </cell>
        </row>
        <row r="8381">
          <cell r="A8381">
            <v>282103104</v>
          </cell>
          <cell r="B8381" t="str">
            <v>Prunus rotunda J.F.Macbr.</v>
          </cell>
          <cell r="C8381" t="str">
            <v>Rosaceae</v>
          </cell>
          <cell r="D8381" t="str">
            <v>Prunus</v>
          </cell>
          <cell r="E8381" t="str">
            <v>rotunda</v>
          </cell>
          <cell r="F8381" t="str">
            <v>J.F.Macbr.</v>
          </cell>
          <cell r="G8381" t="str">
            <v>-</v>
          </cell>
        </row>
        <row r="8382">
          <cell r="A8382">
            <v>282103105</v>
          </cell>
          <cell r="B8382" t="str">
            <v>Prunus serotina Ehrh.</v>
          </cell>
          <cell r="C8382" t="str">
            <v>Rosaceae</v>
          </cell>
          <cell r="D8382" t="str">
            <v>Prunus</v>
          </cell>
          <cell r="E8382" t="str">
            <v>serotina</v>
          </cell>
          <cell r="F8382" t="str">
            <v>Ehrh.</v>
          </cell>
          <cell r="G8382" t="str">
            <v>capuli</v>
          </cell>
        </row>
        <row r="8383">
          <cell r="A8383">
            <v>282104100</v>
          </cell>
          <cell r="B8383" t="str">
            <v>Rosa sp.</v>
          </cell>
          <cell r="C8383" t="str">
            <v>Rosaceae</v>
          </cell>
          <cell r="D8383" t="str">
            <v>Rosa</v>
          </cell>
          <cell r="E8383" t="str">
            <v>sp.</v>
          </cell>
          <cell r="F8383" t="str">
            <v>-</v>
          </cell>
          <cell r="G8383" t="str">
            <v>Rosa</v>
          </cell>
        </row>
        <row r="8384">
          <cell r="A8384">
            <v>282105100</v>
          </cell>
          <cell r="B8384" t="str">
            <v>Rubus sp.</v>
          </cell>
          <cell r="C8384" t="str">
            <v>Rosaceae</v>
          </cell>
          <cell r="D8384" t="str">
            <v>Rubus</v>
          </cell>
          <cell r="E8384" t="str">
            <v>sp.</v>
          </cell>
          <cell r="F8384" t="str">
            <v>-</v>
          </cell>
          <cell r="G8384" t="str">
            <v>Fresa</v>
          </cell>
        </row>
        <row r="8385">
          <cell r="A8385">
            <v>282105101</v>
          </cell>
          <cell r="B8385" t="str">
            <v>Rubus glabratus Kunth</v>
          </cell>
          <cell r="C8385" t="str">
            <v>Rosaceae</v>
          </cell>
          <cell r="D8385" t="str">
            <v>Rubus</v>
          </cell>
          <cell r="E8385" t="str">
            <v>glabratus</v>
          </cell>
          <cell r="F8385" t="str">
            <v>Kunth</v>
          </cell>
          <cell r="G8385" t="str">
            <v>-</v>
          </cell>
        </row>
        <row r="8386">
          <cell r="A8386">
            <v>282105102</v>
          </cell>
          <cell r="B8386" t="str">
            <v>Rubus rosifolius Sm.</v>
          </cell>
          <cell r="C8386" t="str">
            <v>Rosaceae</v>
          </cell>
          <cell r="D8386" t="str">
            <v>Rubus</v>
          </cell>
          <cell r="E8386" t="str">
            <v>rosifolius</v>
          </cell>
          <cell r="F8386" t="str">
            <v>Sm.</v>
          </cell>
          <cell r="G8386" t="str">
            <v>-</v>
          </cell>
        </row>
        <row r="8387">
          <cell r="A8387">
            <v>282105103</v>
          </cell>
          <cell r="B8387" t="str">
            <v>Rubus urticifolius Poir.</v>
          </cell>
          <cell r="C8387" t="str">
            <v>Rosaceae</v>
          </cell>
          <cell r="D8387" t="str">
            <v>Rubus</v>
          </cell>
          <cell r="E8387" t="str">
            <v>urticifolius</v>
          </cell>
          <cell r="F8387" t="str">
            <v>Poir.</v>
          </cell>
          <cell r="G8387" t="str">
            <v>Mora de Monte | Mora | Mora de castilla</v>
          </cell>
        </row>
        <row r="8388">
          <cell r="A8388">
            <v>283100100</v>
          </cell>
          <cell r="B8388" t="str">
            <v>Agouticarpa sp.</v>
          </cell>
          <cell r="C8388" t="str">
            <v>Rubiaceae</v>
          </cell>
          <cell r="D8388" t="str">
            <v>Agouticarpa</v>
          </cell>
          <cell r="E8388" t="str">
            <v>sp.</v>
          </cell>
          <cell r="F8388" t="str">
            <v>-</v>
          </cell>
          <cell r="G8388" t="str">
            <v>-</v>
          </cell>
        </row>
        <row r="8389">
          <cell r="A8389">
            <v>283100101</v>
          </cell>
          <cell r="B8389" t="str">
            <v>Agouticarpa curviflora (Dwyer) C.H.Perss.</v>
          </cell>
          <cell r="C8389" t="str">
            <v>Rubiaceae</v>
          </cell>
          <cell r="D8389" t="str">
            <v>Agouticarpa</v>
          </cell>
          <cell r="E8389" t="str">
            <v>curviflora</v>
          </cell>
          <cell r="F8389" t="str">
            <v>(Dwyer) C.H.Perss.</v>
          </cell>
          <cell r="G8389" t="str">
            <v>Flor de coca</v>
          </cell>
        </row>
        <row r="8390">
          <cell r="A8390">
            <v>283100102</v>
          </cell>
          <cell r="B8390" t="str">
            <v>Agouticarpa hirsuta C.H.Perss.</v>
          </cell>
          <cell r="C8390" t="str">
            <v>Rubiaceae</v>
          </cell>
          <cell r="D8390" t="str">
            <v>Agouticarpa</v>
          </cell>
          <cell r="E8390" t="str">
            <v>hirsuta</v>
          </cell>
          <cell r="F8390" t="str">
            <v>C.H.Perss.</v>
          </cell>
          <cell r="G8390" t="str">
            <v>-</v>
          </cell>
        </row>
        <row r="8391">
          <cell r="A8391">
            <v>283100103</v>
          </cell>
          <cell r="B8391" t="str">
            <v>Agouticarpa isernii (Standl.) C.H.Perss.</v>
          </cell>
          <cell r="C8391" t="str">
            <v>Rubiaceae</v>
          </cell>
          <cell r="D8391" t="str">
            <v>Agouticarpa</v>
          </cell>
          <cell r="E8391" t="str">
            <v>isernii</v>
          </cell>
          <cell r="F8391" t="str">
            <v>(Standl.) C.H.Perss.</v>
          </cell>
          <cell r="G8391" t="str">
            <v>-</v>
          </cell>
        </row>
        <row r="8392">
          <cell r="A8392">
            <v>283100104</v>
          </cell>
          <cell r="B8392" t="str">
            <v>Agouticarpa velutina C.H.Perss.</v>
          </cell>
          <cell r="C8392" t="str">
            <v>Rubiaceae</v>
          </cell>
          <cell r="D8392" t="str">
            <v>Agouticarpa</v>
          </cell>
          <cell r="E8392" t="str">
            <v>velutina</v>
          </cell>
          <cell r="F8392" t="str">
            <v>C.H.Perss.</v>
          </cell>
          <cell r="G8392" t="str">
            <v>-</v>
          </cell>
        </row>
        <row r="8393">
          <cell r="A8393">
            <v>283100105</v>
          </cell>
          <cell r="B8393" t="str">
            <v>Agouticarpa williamsii (Standl.) C.Persson</v>
          </cell>
          <cell r="C8393" t="str">
            <v>Rubiaceae</v>
          </cell>
          <cell r="D8393" t="str">
            <v>Agouticarpa</v>
          </cell>
          <cell r="E8393" t="str">
            <v>williamsii</v>
          </cell>
          <cell r="F8393" t="str">
            <v>(Standl.) C.Persson</v>
          </cell>
          <cell r="G8393" t="str">
            <v>-</v>
          </cell>
        </row>
        <row r="8394">
          <cell r="A8394">
            <v>283101100</v>
          </cell>
          <cell r="B8394" t="str">
            <v>Alibertia sp.</v>
          </cell>
          <cell r="C8394" t="str">
            <v>Rubiaceae</v>
          </cell>
          <cell r="D8394" t="str">
            <v>Alibertia</v>
          </cell>
          <cell r="E8394" t="str">
            <v>sp.</v>
          </cell>
          <cell r="F8394" t="str">
            <v>-</v>
          </cell>
          <cell r="G8394" t="str">
            <v>Borojo</v>
          </cell>
        </row>
        <row r="8395">
          <cell r="A8395">
            <v>283101101</v>
          </cell>
          <cell r="B8395" t="str">
            <v>Alibertia bertierifolia K.Schum.</v>
          </cell>
          <cell r="C8395" t="str">
            <v>Rubiaceae</v>
          </cell>
          <cell r="D8395" t="str">
            <v>Alibertia</v>
          </cell>
          <cell r="E8395" t="str">
            <v>bertierifolia</v>
          </cell>
          <cell r="F8395" t="str">
            <v>K.Schum.</v>
          </cell>
          <cell r="G8395" t="str">
            <v>-</v>
          </cell>
        </row>
        <row r="8396">
          <cell r="A8396">
            <v>283101102</v>
          </cell>
          <cell r="B8396" t="str">
            <v>Alibertia claviflora K.Schum.</v>
          </cell>
          <cell r="C8396" t="str">
            <v>Rubiaceae</v>
          </cell>
          <cell r="D8396" t="str">
            <v>Alibertia</v>
          </cell>
          <cell r="E8396" t="str">
            <v>claviflora</v>
          </cell>
          <cell r="F8396" t="str">
            <v>K.Schum.</v>
          </cell>
          <cell r="G8396" t="str">
            <v>Borojo</v>
          </cell>
        </row>
        <row r="8397">
          <cell r="A8397">
            <v>283101103</v>
          </cell>
          <cell r="B8397" t="str">
            <v>Alibertia edulis (Rich.) DC.</v>
          </cell>
          <cell r="C8397" t="str">
            <v>Rubiaceae</v>
          </cell>
          <cell r="D8397" t="str">
            <v>Alibertia</v>
          </cell>
          <cell r="E8397" t="str">
            <v>edulis</v>
          </cell>
          <cell r="F8397" t="str">
            <v>(Rich.) DC.</v>
          </cell>
          <cell r="G8397" t="str">
            <v>Pera | Pero</v>
          </cell>
        </row>
        <row r="8398">
          <cell r="A8398">
            <v>283101104</v>
          </cell>
          <cell r="B8398" t="str">
            <v>Alibertia latifolia (Benth.) K.Schum.</v>
          </cell>
          <cell r="C8398" t="str">
            <v>Rubiaceae</v>
          </cell>
          <cell r="D8398" t="str">
            <v>Alibertia</v>
          </cell>
          <cell r="E8398" t="str">
            <v>latifolia</v>
          </cell>
          <cell r="F8398" t="str">
            <v>(Benth.) K.Schum.</v>
          </cell>
          <cell r="G8398" t="str">
            <v>-</v>
          </cell>
        </row>
        <row r="8399">
          <cell r="A8399">
            <v>283101105</v>
          </cell>
          <cell r="B8399" t="str">
            <v>Alibertia occidentalis Delprete &amp; C.H.Perss.</v>
          </cell>
          <cell r="C8399" t="str">
            <v>Rubiaceae</v>
          </cell>
          <cell r="D8399" t="str">
            <v>Alibertia</v>
          </cell>
          <cell r="E8399" t="str">
            <v>occidentalis</v>
          </cell>
          <cell r="F8399" t="str">
            <v>Delprete &amp; C.H.Perss.</v>
          </cell>
          <cell r="G8399" t="str">
            <v>-</v>
          </cell>
        </row>
        <row r="8400">
          <cell r="A8400">
            <v>283101106</v>
          </cell>
          <cell r="B8400" t="str">
            <v>Alibertia tessmannii (Standl.) Delprete &amp; C.H.Perss.</v>
          </cell>
          <cell r="C8400" t="str">
            <v>Rubiaceae</v>
          </cell>
          <cell r="D8400" t="str">
            <v>Alibertia</v>
          </cell>
          <cell r="E8400" t="str">
            <v>tessmannii</v>
          </cell>
          <cell r="F8400" t="str">
            <v>(Standl.) Delprete &amp; C.H.Perss.</v>
          </cell>
          <cell r="G8400" t="str">
            <v>-</v>
          </cell>
        </row>
        <row r="8401">
          <cell r="A8401">
            <v>283102100</v>
          </cell>
          <cell r="B8401" t="str">
            <v>Alseis sp.</v>
          </cell>
          <cell r="C8401" t="str">
            <v>Rubiaceae</v>
          </cell>
          <cell r="D8401" t="str">
            <v>Alseis</v>
          </cell>
          <cell r="E8401" t="str">
            <v>sp.</v>
          </cell>
          <cell r="F8401" t="str">
            <v>-</v>
          </cell>
          <cell r="G8401" t="str">
            <v>-</v>
          </cell>
        </row>
        <row r="8402">
          <cell r="A8402">
            <v>283102101</v>
          </cell>
          <cell r="B8402" t="str">
            <v>Alseis labatioides Schum.</v>
          </cell>
          <cell r="C8402" t="str">
            <v>Rubiaceae</v>
          </cell>
          <cell r="D8402" t="str">
            <v>Alseis</v>
          </cell>
          <cell r="E8402" t="str">
            <v>labatioides</v>
          </cell>
          <cell r="F8402" t="str">
            <v>Schum.</v>
          </cell>
          <cell r="G8402" t="str">
            <v>-</v>
          </cell>
        </row>
        <row r="8403">
          <cell r="A8403">
            <v>283102102</v>
          </cell>
          <cell r="B8403" t="str">
            <v>Alseis peruviana Standl.</v>
          </cell>
          <cell r="C8403" t="str">
            <v>Rubiaceae</v>
          </cell>
          <cell r="D8403" t="str">
            <v>Alseis</v>
          </cell>
          <cell r="E8403" t="str">
            <v>peruviana</v>
          </cell>
          <cell r="F8403" t="str">
            <v>Standl.</v>
          </cell>
          <cell r="G8403" t="str">
            <v>-</v>
          </cell>
        </row>
        <row r="8404">
          <cell r="A8404">
            <v>283103100</v>
          </cell>
          <cell r="B8404" t="str">
            <v>Amaioua sp.</v>
          </cell>
          <cell r="C8404" t="str">
            <v>Rubiaceae</v>
          </cell>
          <cell r="D8404" t="str">
            <v>Amaioua</v>
          </cell>
          <cell r="E8404" t="str">
            <v>sp.</v>
          </cell>
          <cell r="F8404" t="str">
            <v>-</v>
          </cell>
          <cell r="G8404" t="str">
            <v>-</v>
          </cell>
        </row>
        <row r="8405">
          <cell r="A8405">
            <v>283103101</v>
          </cell>
          <cell r="B8405" t="str">
            <v>Amaioua glomerulata (Lam. ex Poir.) Delprete &amp; C.H.Perss.</v>
          </cell>
          <cell r="C8405" t="str">
            <v>Rubiaceae</v>
          </cell>
          <cell r="D8405" t="str">
            <v>Amaioua</v>
          </cell>
          <cell r="E8405" t="str">
            <v>glomerulata</v>
          </cell>
          <cell r="F8405" t="str">
            <v>(Lam. ex Poir.) Delprete &amp; C.H.Perss.</v>
          </cell>
          <cell r="G8405" t="str">
            <v>Caimo de lombriz</v>
          </cell>
        </row>
        <row r="8406">
          <cell r="A8406">
            <v>283103102</v>
          </cell>
          <cell r="B8406" t="str">
            <v>Amaioua guianensis Aubl.</v>
          </cell>
          <cell r="C8406" t="str">
            <v>Rubiaceae</v>
          </cell>
          <cell r="D8406" t="str">
            <v>Amaioua</v>
          </cell>
          <cell r="E8406" t="str">
            <v>guianensis</v>
          </cell>
          <cell r="F8406" t="str">
            <v>Aubl.</v>
          </cell>
          <cell r="G8406" t="str">
            <v>Turma de mico | Arrayán</v>
          </cell>
        </row>
        <row r="8407">
          <cell r="A8407">
            <v>283104100</v>
          </cell>
          <cell r="B8407" t="str">
            <v>Amphidasya sp.</v>
          </cell>
          <cell r="C8407" t="str">
            <v>Rubiaceae</v>
          </cell>
          <cell r="D8407" t="str">
            <v>Amphidasya</v>
          </cell>
          <cell r="E8407" t="str">
            <v>sp.</v>
          </cell>
          <cell r="F8407" t="str">
            <v>-</v>
          </cell>
          <cell r="G8407" t="str">
            <v>-</v>
          </cell>
        </row>
        <row r="8408">
          <cell r="A8408">
            <v>283104101</v>
          </cell>
          <cell r="B8408" t="str">
            <v>Amphidasya ambigua (Standl.) Standl.</v>
          </cell>
          <cell r="C8408" t="str">
            <v>Rubiaceae</v>
          </cell>
          <cell r="D8408" t="str">
            <v>Amphidasya</v>
          </cell>
          <cell r="E8408" t="str">
            <v>ambigua</v>
          </cell>
          <cell r="F8408" t="str">
            <v>(Standl.) Standl.</v>
          </cell>
          <cell r="G8408" t="str">
            <v>-</v>
          </cell>
        </row>
        <row r="8409">
          <cell r="A8409">
            <v>283104102</v>
          </cell>
          <cell r="B8409" t="str">
            <v>Amphidasya colombiana (Standl.) Steyerm.</v>
          </cell>
          <cell r="C8409" t="str">
            <v>Rubiaceae</v>
          </cell>
          <cell r="D8409" t="str">
            <v>Amphidasya</v>
          </cell>
          <cell r="E8409" t="str">
            <v>colombiana</v>
          </cell>
          <cell r="F8409" t="str">
            <v>(Standl.) Steyerm.</v>
          </cell>
          <cell r="G8409" t="str">
            <v>-</v>
          </cell>
        </row>
        <row r="8410">
          <cell r="A8410">
            <v>283105100</v>
          </cell>
          <cell r="B8410" t="str">
            <v>Appunia peduncularis (Kunth) Delprete</v>
          </cell>
          <cell r="C8410" t="str">
            <v>Rubiaceae</v>
          </cell>
          <cell r="D8410" t="str">
            <v>Appunia</v>
          </cell>
          <cell r="E8410" t="str">
            <v>peduncularis</v>
          </cell>
          <cell r="F8410" t="str">
            <v>(Kunth) Delprete</v>
          </cell>
          <cell r="G8410" t="str">
            <v>-</v>
          </cell>
        </row>
        <row r="8411">
          <cell r="A8411">
            <v>283106100</v>
          </cell>
          <cell r="B8411" t="str">
            <v>Arachnothryx sp.</v>
          </cell>
          <cell r="C8411" t="str">
            <v>Rubiaceae</v>
          </cell>
          <cell r="D8411" t="str">
            <v>Arachnothryx</v>
          </cell>
          <cell r="E8411" t="str">
            <v>sp.</v>
          </cell>
          <cell r="F8411" t="str">
            <v>-</v>
          </cell>
          <cell r="G8411" t="str">
            <v>-</v>
          </cell>
        </row>
        <row r="8412">
          <cell r="A8412">
            <v>283106101</v>
          </cell>
          <cell r="B8412" t="str">
            <v>Arachnothryx colombiana (Rusby) Steyerm.</v>
          </cell>
          <cell r="C8412" t="str">
            <v>Rubiaceae</v>
          </cell>
          <cell r="D8412" t="str">
            <v>Arachnothryx</v>
          </cell>
          <cell r="E8412" t="str">
            <v>colombiana</v>
          </cell>
          <cell r="F8412" t="str">
            <v>(Rusby) Steyerm.</v>
          </cell>
          <cell r="G8412" t="str">
            <v>-</v>
          </cell>
        </row>
        <row r="8413">
          <cell r="A8413">
            <v>283106102</v>
          </cell>
          <cell r="B8413" t="str">
            <v>Arachnothryx perezii (Standl. ex Steyerm.) Steyerm.</v>
          </cell>
          <cell r="C8413" t="str">
            <v>Rubiaceae</v>
          </cell>
          <cell r="D8413" t="str">
            <v>Arachnothryx</v>
          </cell>
          <cell r="E8413" t="str">
            <v>perezii</v>
          </cell>
          <cell r="F8413" t="str">
            <v>(Standl. ex Steyerm.) Steyerm.</v>
          </cell>
          <cell r="G8413" t="str">
            <v>-</v>
          </cell>
        </row>
        <row r="8414">
          <cell r="A8414">
            <v>283106103</v>
          </cell>
          <cell r="B8414" t="str">
            <v>Arachnothryx reflexa (Benth.) Planch.</v>
          </cell>
          <cell r="C8414" t="str">
            <v>Rubiaceae</v>
          </cell>
          <cell r="D8414" t="str">
            <v>Arachnothryx</v>
          </cell>
          <cell r="E8414" t="str">
            <v>reflexa</v>
          </cell>
          <cell r="F8414" t="str">
            <v>(Benth.) Planch.</v>
          </cell>
          <cell r="G8414" t="str">
            <v>-</v>
          </cell>
        </row>
        <row r="8415">
          <cell r="A8415">
            <v>283107100</v>
          </cell>
          <cell r="B8415" t="str">
            <v>Bathysa bathysoides (Steyerm.) Delprete</v>
          </cell>
          <cell r="C8415" t="str">
            <v>Rubiaceae</v>
          </cell>
          <cell r="D8415" t="str">
            <v>Bathysa</v>
          </cell>
          <cell r="E8415" t="str">
            <v>bathysoides</v>
          </cell>
          <cell r="F8415" t="str">
            <v>(Steyerm.) Delprete</v>
          </cell>
          <cell r="G8415" t="str">
            <v>-</v>
          </cell>
        </row>
        <row r="8416">
          <cell r="A8416">
            <v>283108100</v>
          </cell>
          <cell r="B8416" t="str">
            <v>Bertiera sp.</v>
          </cell>
          <cell r="C8416" t="str">
            <v>Rubiaceae</v>
          </cell>
          <cell r="D8416" t="str">
            <v>Bertiera</v>
          </cell>
          <cell r="E8416" t="str">
            <v>sp.</v>
          </cell>
          <cell r="F8416" t="str">
            <v>-</v>
          </cell>
          <cell r="G8416" t="str">
            <v>-</v>
          </cell>
        </row>
        <row r="8417">
          <cell r="A8417">
            <v>283108101</v>
          </cell>
          <cell r="B8417" t="str">
            <v>Bertiera angustifolia Benth.</v>
          </cell>
          <cell r="C8417" t="str">
            <v>Rubiaceae</v>
          </cell>
          <cell r="D8417" t="str">
            <v>Bertiera</v>
          </cell>
          <cell r="E8417" t="str">
            <v>angustifolia</v>
          </cell>
          <cell r="F8417" t="str">
            <v>Benth.</v>
          </cell>
          <cell r="G8417" t="str">
            <v>-</v>
          </cell>
        </row>
        <row r="8418">
          <cell r="A8418">
            <v>283108102</v>
          </cell>
          <cell r="B8418" t="str">
            <v>Bertiera guianensis Aubl.</v>
          </cell>
          <cell r="C8418" t="str">
            <v>Rubiaceae</v>
          </cell>
          <cell r="D8418" t="str">
            <v>Bertiera</v>
          </cell>
          <cell r="E8418" t="str">
            <v>guianensis</v>
          </cell>
          <cell r="F8418" t="str">
            <v>Aubl.</v>
          </cell>
          <cell r="G8418" t="str">
            <v>-</v>
          </cell>
        </row>
        <row r="8419">
          <cell r="A8419">
            <v>283108103</v>
          </cell>
          <cell r="B8419" t="str">
            <v>Bertiera parviflora K.Schum.</v>
          </cell>
          <cell r="C8419" t="str">
            <v>Rubiaceae</v>
          </cell>
          <cell r="D8419" t="str">
            <v>Bertiera</v>
          </cell>
          <cell r="E8419" t="str">
            <v>parviflora</v>
          </cell>
          <cell r="F8419" t="str">
            <v>K.Schum.</v>
          </cell>
          <cell r="G8419" t="str">
            <v>-</v>
          </cell>
        </row>
        <row r="8420">
          <cell r="A8420">
            <v>283109100</v>
          </cell>
          <cell r="B8420" t="str">
            <v>Borojoa duckei Steyerm.</v>
          </cell>
          <cell r="C8420" t="str">
            <v>Rubiaceae</v>
          </cell>
          <cell r="D8420" t="str">
            <v>Borojoa</v>
          </cell>
          <cell r="E8420" t="str">
            <v>duckei</v>
          </cell>
          <cell r="F8420" t="str">
            <v>Steyerm.</v>
          </cell>
          <cell r="G8420" t="str">
            <v>Borojó</v>
          </cell>
        </row>
        <row r="8421">
          <cell r="A8421">
            <v>283110100</v>
          </cell>
          <cell r="B8421" t="str">
            <v>Borreria sp.</v>
          </cell>
          <cell r="C8421" t="str">
            <v>Rubiaceae</v>
          </cell>
          <cell r="D8421" t="str">
            <v>Borreria</v>
          </cell>
          <cell r="E8421" t="str">
            <v>sp.</v>
          </cell>
          <cell r="F8421" t="str">
            <v>-</v>
          </cell>
          <cell r="G8421" t="str">
            <v>-</v>
          </cell>
        </row>
        <row r="8422">
          <cell r="A8422">
            <v>283111100</v>
          </cell>
          <cell r="B8422" t="str">
            <v>Bothriospora corymbosa (Benth.) Hook.f.</v>
          </cell>
          <cell r="C8422" t="str">
            <v>Rubiaceae</v>
          </cell>
          <cell r="D8422" t="str">
            <v>Bothriospora</v>
          </cell>
          <cell r="E8422" t="str">
            <v>corymbosa</v>
          </cell>
          <cell r="F8422" t="str">
            <v>(Benth.) Hook.f.</v>
          </cell>
          <cell r="G8422" t="str">
            <v>Caimo de pescado</v>
          </cell>
        </row>
        <row r="8423">
          <cell r="A8423">
            <v>283112100</v>
          </cell>
          <cell r="B8423" t="str">
            <v>Botryarrhena sp.</v>
          </cell>
          <cell r="C8423" t="str">
            <v>Rubiaceae</v>
          </cell>
          <cell r="D8423" t="str">
            <v>Botryarrhena</v>
          </cell>
          <cell r="E8423" t="str">
            <v>sp.</v>
          </cell>
          <cell r="F8423" t="str">
            <v>-</v>
          </cell>
          <cell r="G8423" t="str">
            <v>-</v>
          </cell>
        </row>
        <row r="8424">
          <cell r="A8424">
            <v>283112101</v>
          </cell>
          <cell r="B8424" t="str">
            <v>Botryarrhena pendula Ducke</v>
          </cell>
          <cell r="C8424" t="str">
            <v>Rubiaceae</v>
          </cell>
          <cell r="D8424" t="str">
            <v>Botryarrhena</v>
          </cell>
          <cell r="E8424" t="str">
            <v>pendula</v>
          </cell>
          <cell r="F8424" t="str">
            <v>Ducke</v>
          </cell>
          <cell r="G8424" t="str">
            <v>Costillo</v>
          </cell>
        </row>
        <row r="8425">
          <cell r="A8425">
            <v>283112102</v>
          </cell>
          <cell r="B8425" t="str">
            <v>Botryarrhena venezuelensis Steyerm.</v>
          </cell>
          <cell r="C8425" t="str">
            <v>Rubiaceae</v>
          </cell>
          <cell r="D8425" t="str">
            <v>Botryarrhena</v>
          </cell>
          <cell r="E8425" t="str">
            <v>venezuelensis</v>
          </cell>
          <cell r="F8425" t="str">
            <v>Steyerm.</v>
          </cell>
          <cell r="G8425" t="str">
            <v>Cola de gurre | Guacure de chimbe</v>
          </cell>
        </row>
        <row r="8426">
          <cell r="A8426">
            <v>283113100</v>
          </cell>
          <cell r="B8426" t="str">
            <v>Calycophyllum sp.</v>
          </cell>
          <cell r="C8426" t="str">
            <v>Rubiaceae</v>
          </cell>
          <cell r="D8426" t="str">
            <v>Calycophyllum</v>
          </cell>
          <cell r="E8426" t="str">
            <v>sp.</v>
          </cell>
          <cell r="F8426" t="str">
            <v>-</v>
          </cell>
          <cell r="G8426" t="str">
            <v>Capiron | Capirona de altura</v>
          </cell>
        </row>
        <row r="8427">
          <cell r="A8427">
            <v>283113101</v>
          </cell>
          <cell r="B8427" t="str">
            <v>Calycophyllum candidissimum  (Vahl) DC.</v>
          </cell>
          <cell r="C8427" t="str">
            <v>Rubiaceae</v>
          </cell>
          <cell r="D8427" t="str">
            <v>Calycophyllum</v>
          </cell>
          <cell r="E8427" t="str">
            <v xml:space="preserve">candidissimum </v>
          </cell>
          <cell r="F8427" t="str">
            <v>(Vahl) DC.</v>
          </cell>
          <cell r="G8427" t="str">
            <v xml:space="preserve">Caspirón | Guayabo, </v>
          </cell>
        </row>
        <row r="8428">
          <cell r="A8428">
            <v>283113102</v>
          </cell>
          <cell r="B8428" t="str">
            <v>Calycophyllum megistocaulum (K.Krause) C.M.Taylor</v>
          </cell>
          <cell r="C8428" t="str">
            <v>Rubiaceae</v>
          </cell>
          <cell r="D8428" t="str">
            <v>Calycophyllum</v>
          </cell>
          <cell r="E8428" t="str">
            <v>megistocaulum</v>
          </cell>
          <cell r="F8428" t="str">
            <v>(K.Krause) C.M.Taylor</v>
          </cell>
          <cell r="G8428" t="str">
            <v>Capirona de altura | Resbala mono | Capirona | Capiroma | resbalamono | Guayabito</v>
          </cell>
        </row>
        <row r="8429">
          <cell r="A8429">
            <v>283113103</v>
          </cell>
          <cell r="B8429" t="str">
            <v>Calycophyllum multiflorum Griseb.</v>
          </cell>
          <cell r="C8429" t="str">
            <v>Rubiaceae</v>
          </cell>
          <cell r="D8429" t="str">
            <v>Calycophyllum</v>
          </cell>
          <cell r="E8429" t="str">
            <v>multiflorum</v>
          </cell>
          <cell r="F8429" t="str">
            <v>Griseb.</v>
          </cell>
          <cell r="G8429" t="str">
            <v>Capiron | Resbala mono</v>
          </cell>
        </row>
        <row r="8430">
          <cell r="A8430">
            <v>283113104</v>
          </cell>
          <cell r="B8430" t="str">
            <v>Calycophyllum obovatum (Ducke) Ducke</v>
          </cell>
          <cell r="C8430" t="str">
            <v>Rubiaceae</v>
          </cell>
          <cell r="D8430" t="str">
            <v>Calycophyllum</v>
          </cell>
          <cell r="E8430" t="str">
            <v>obovatum</v>
          </cell>
          <cell r="F8430" t="str">
            <v>(Ducke) Ducke</v>
          </cell>
          <cell r="G8430" t="str">
            <v>Guayabete | Resbalamico</v>
          </cell>
        </row>
        <row r="8431">
          <cell r="A8431">
            <v>283113105</v>
          </cell>
          <cell r="B8431" t="str">
            <v>Calycophyllum venezuelense Steyerm.</v>
          </cell>
          <cell r="C8431" t="str">
            <v>Rubiaceae</v>
          </cell>
          <cell r="D8431" t="str">
            <v>Calycophyllum</v>
          </cell>
          <cell r="E8431" t="str">
            <v>venezuelense</v>
          </cell>
          <cell r="F8431" t="str">
            <v>Steyerm.</v>
          </cell>
          <cell r="G8431" t="str">
            <v>-</v>
          </cell>
        </row>
        <row r="8432">
          <cell r="A8432">
            <v>283114100</v>
          </cell>
          <cell r="B8432" t="str">
            <v>Capirona sp.</v>
          </cell>
          <cell r="C8432" t="str">
            <v>Rubiaceae</v>
          </cell>
          <cell r="D8432" t="str">
            <v>Capirona</v>
          </cell>
          <cell r="E8432" t="str">
            <v>sp.</v>
          </cell>
          <cell r="F8432" t="str">
            <v>-</v>
          </cell>
          <cell r="G8432" t="str">
            <v>Capirón</v>
          </cell>
        </row>
        <row r="8433">
          <cell r="A8433">
            <v>283114101</v>
          </cell>
          <cell r="B8433" t="str">
            <v>Capirona decorticans Spruce</v>
          </cell>
          <cell r="C8433" t="str">
            <v>Rubiaceae</v>
          </cell>
          <cell r="D8433" t="str">
            <v>Capirona</v>
          </cell>
          <cell r="E8433" t="str">
            <v>decorticans</v>
          </cell>
          <cell r="F8433" t="str">
            <v>Spruce</v>
          </cell>
          <cell r="G8433" t="str">
            <v>Capiron | Resbalamonos</v>
          </cell>
        </row>
        <row r="8434">
          <cell r="A8434">
            <v>283114102</v>
          </cell>
          <cell r="B8434" t="str">
            <v>Capirona macrophylla (Poepp. &amp; Endl.) Delprete</v>
          </cell>
          <cell r="C8434" t="str">
            <v>Rubiaceae</v>
          </cell>
          <cell r="D8434" t="str">
            <v>Capirona</v>
          </cell>
          <cell r="E8434" t="str">
            <v>macrophylla</v>
          </cell>
          <cell r="F8434" t="str">
            <v>(Poepp. &amp; Endl.) Delprete</v>
          </cell>
          <cell r="G8434" t="str">
            <v>Guayabete | Resbalamonos | Resbala mono | Canena | Resbalamono</v>
          </cell>
        </row>
        <row r="8435">
          <cell r="A8435">
            <v>283115100</v>
          </cell>
          <cell r="B8435" t="str">
            <v>Carapichea sp.</v>
          </cell>
          <cell r="C8435" t="str">
            <v>Rubiaceae</v>
          </cell>
          <cell r="D8435" t="str">
            <v>Carapichea</v>
          </cell>
          <cell r="E8435" t="str">
            <v>sp.</v>
          </cell>
          <cell r="F8435" t="str">
            <v>-</v>
          </cell>
          <cell r="G8435" t="str">
            <v>-</v>
          </cell>
        </row>
        <row r="8436">
          <cell r="A8436">
            <v>283115101</v>
          </cell>
          <cell r="B8436" t="str">
            <v>Carapichea adinantha (Standl.) C.M.Taylor</v>
          </cell>
          <cell r="C8436" t="str">
            <v>Rubiaceae</v>
          </cell>
          <cell r="D8436" t="str">
            <v>Carapichea</v>
          </cell>
          <cell r="E8436" t="str">
            <v>adinantha</v>
          </cell>
          <cell r="F8436" t="str">
            <v>(Standl.) C.M.Taylor</v>
          </cell>
          <cell r="G8436" t="str">
            <v>-</v>
          </cell>
        </row>
        <row r="8437">
          <cell r="A8437">
            <v>283115102</v>
          </cell>
          <cell r="B8437" t="str">
            <v>Carapichea affinis (Standl.) L.Andersson</v>
          </cell>
          <cell r="C8437" t="str">
            <v>Rubiaceae</v>
          </cell>
          <cell r="D8437" t="str">
            <v>Carapichea</v>
          </cell>
          <cell r="E8437" t="str">
            <v>affinis</v>
          </cell>
          <cell r="F8437" t="str">
            <v>(Standl.) L.Andersson</v>
          </cell>
          <cell r="G8437" t="str">
            <v>-</v>
          </cell>
        </row>
        <row r="8438">
          <cell r="A8438">
            <v>283115103</v>
          </cell>
          <cell r="B8438" t="str">
            <v>Carapichea dolichophylla (Standl.) C.M.Taylor</v>
          </cell>
          <cell r="C8438" t="str">
            <v>Rubiaceae</v>
          </cell>
          <cell r="D8438" t="str">
            <v>Carapichea</v>
          </cell>
          <cell r="E8438" t="str">
            <v>dolichophylla</v>
          </cell>
          <cell r="F8438" t="str">
            <v>(Standl.) C.M.Taylor</v>
          </cell>
          <cell r="G8438" t="str">
            <v>-</v>
          </cell>
        </row>
        <row r="8439">
          <cell r="A8439">
            <v>283115104</v>
          </cell>
          <cell r="B8439" t="str">
            <v>Carapichea klugii (Standl.) C.M.Taylor</v>
          </cell>
          <cell r="C8439" t="str">
            <v>Rubiaceae</v>
          </cell>
          <cell r="D8439" t="str">
            <v>Carapichea</v>
          </cell>
          <cell r="E8439" t="str">
            <v>klugii</v>
          </cell>
          <cell r="F8439" t="str">
            <v>(Standl.) C.M.Taylor</v>
          </cell>
          <cell r="G8439" t="str">
            <v>-</v>
          </cell>
        </row>
        <row r="8440">
          <cell r="A8440">
            <v>283115105</v>
          </cell>
          <cell r="B8440" t="str">
            <v>Carapichea panurensis (Müll.Arg.) C.M.Taylor</v>
          </cell>
          <cell r="C8440" t="str">
            <v>Rubiaceae</v>
          </cell>
          <cell r="D8440" t="str">
            <v>Carapichea</v>
          </cell>
          <cell r="E8440" t="str">
            <v>panurensis</v>
          </cell>
          <cell r="F8440" t="str">
            <v>(Müll.Arg.) C.M.Taylor</v>
          </cell>
          <cell r="G8440" t="str">
            <v>-</v>
          </cell>
        </row>
        <row r="8441">
          <cell r="A8441">
            <v>283115106</v>
          </cell>
          <cell r="B8441" t="str">
            <v>Carapichea vasivensis (Müll.Arg.) C.M.Taylor</v>
          </cell>
          <cell r="C8441" t="str">
            <v>Rubiaceae</v>
          </cell>
          <cell r="D8441" t="str">
            <v>Carapichea</v>
          </cell>
          <cell r="E8441" t="str">
            <v>vasivensis</v>
          </cell>
          <cell r="F8441" t="str">
            <v>(Müll.Arg.) C.M.Taylor</v>
          </cell>
          <cell r="G8441" t="str">
            <v>-</v>
          </cell>
        </row>
        <row r="8442">
          <cell r="A8442">
            <v>283116100</v>
          </cell>
          <cell r="B8442" t="str">
            <v>Chimarrhis sp.</v>
          </cell>
          <cell r="C8442" t="str">
            <v>Rubiaceae</v>
          </cell>
          <cell r="D8442" t="str">
            <v>Chimarrhis</v>
          </cell>
          <cell r="E8442" t="str">
            <v>sp.</v>
          </cell>
          <cell r="F8442" t="str">
            <v>-</v>
          </cell>
          <cell r="G8442" t="str">
            <v>-</v>
          </cell>
        </row>
        <row r="8443">
          <cell r="A8443">
            <v>283116101</v>
          </cell>
          <cell r="B8443" t="str">
            <v>Chimarrhis gentryana Delprete</v>
          </cell>
          <cell r="C8443" t="str">
            <v>Rubiaceae</v>
          </cell>
          <cell r="D8443" t="str">
            <v>Chimarrhis</v>
          </cell>
          <cell r="E8443" t="str">
            <v>gentryana</v>
          </cell>
          <cell r="F8443" t="str">
            <v>Delprete</v>
          </cell>
          <cell r="G8443" t="str">
            <v>-</v>
          </cell>
        </row>
        <row r="8444">
          <cell r="A8444">
            <v>283116102</v>
          </cell>
          <cell r="B8444" t="str">
            <v>Chimarrhis hookeri K.Schum.</v>
          </cell>
          <cell r="C8444" t="str">
            <v>Rubiaceae</v>
          </cell>
          <cell r="D8444" t="str">
            <v>Chimarrhis</v>
          </cell>
          <cell r="E8444" t="str">
            <v>hookeri</v>
          </cell>
          <cell r="F8444" t="str">
            <v>K.Schum.</v>
          </cell>
          <cell r="G8444" t="str">
            <v>-</v>
          </cell>
        </row>
        <row r="8445">
          <cell r="A8445">
            <v>283117100</v>
          </cell>
          <cell r="B8445" t="str">
            <v>Chiococca sp.</v>
          </cell>
          <cell r="C8445" t="str">
            <v>Rubiaceae</v>
          </cell>
          <cell r="D8445" t="str">
            <v>Chiococca</v>
          </cell>
          <cell r="E8445" t="str">
            <v>sp.</v>
          </cell>
          <cell r="F8445" t="str">
            <v>-</v>
          </cell>
          <cell r="G8445" t="str">
            <v>-</v>
          </cell>
        </row>
        <row r="8446">
          <cell r="A8446">
            <v>283117101</v>
          </cell>
          <cell r="B8446" t="str">
            <v>Chiococca alba (L.) Hitchc.</v>
          </cell>
          <cell r="C8446" t="str">
            <v>Rubiaceae</v>
          </cell>
          <cell r="D8446" t="str">
            <v>Chiococca</v>
          </cell>
          <cell r="E8446" t="str">
            <v>alba</v>
          </cell>
          <cell r="F8446" t="str">
            <v>(L.) Hitchc.</v>
          </cell>
          <cell r="G8446" t="str">
            <v>-</v>
          </cell>
        </row>
        <row r="8447">
          <cell r="A8447">
            <v>283118100</v>
          </cell>
          <cell r="B8447" t="str">
            <v>Chomelia sp.</v>
          </cell>
          <cell r="C8447" t="str">
            <v>Rubiaceae</v>
          </cell>
          <cell r="D8447" t="str">
            <v>Chomelia</v>
          </cell>
          <cell r="E8447" t="str">
            <v>sp.</v>
          </cell>
          <cell r="F8447" t="str">
            <v>-</v>
          </cell>
          <cell r="G8447" t="str">
            <v>-</v>
          </cell>
        </row>
        <row r="8448">
          <cell r="A8448">
            <v>283118101</v>
          </cell>
          <cell r="B8448" t="str">
            <v>Chomelia tenuiflora Benth.</v>
          </cell>
          <cell r="C8448" t="str">
            <v>Rubiaceae</v>
          </cell>
          <cell r="D8448" t="str">
            <v>Chomelia</v>
          </cell>
          <cell r="E8448" t="str">
            <v>tenuiflora</v>
          </cell>
          <cell r="F8448" t="str">
            <v>Benth.</v>
          </cell>
          <cell r="G8448" t="str">
            <v>-</v>
          </cell>
        </row>
        <row r="8449">
          <cell r="A8449">
            <v>283118102</v>
          </cell>
          <cell r="B8449" t="str">
            <v>Chomelia volubilis (Standl.) Steyerm.</v>
          </cell>
          <cell r="C8449" t="str">
            <v>Rubiaceae</v>
          </cell>
          <cell r="D8449" t="str">
            <v>Chomelia</v>
          </cell>
          <cell r="E8449" t="str">
            <v>volubilis</v>
          </cell>
          <cell r="F8449" t="str">
            <v>(Standl.) Steyerm.</v>
          </cell>
          <cell r="G8449" t="str">
            <v>-</v>
          </cell>
        </row>
        <row r="8450">
          <cell r="A8450">
            <v>283119100</v>
          </cell>
          <cell r="B8450" t="str">
            <v>Ciliosemina pedunculata (H.Karst.) Antonelli</v>
          </cell>
          <cell r="C8450" t="str">
            <v>Rubiaceae</v>
          </cell>
          <cell r="D8450" t="str">
            <v>Ciliosemina</v>
          </cell>
          <cell r="E8450" t="str">
            <v>pedunculata</v>
          </cell>
          <cell r="F8450" t="str">
            <v>(H.Karst.) Antonelli</v>
          </cell>
          <cell r="G8450" t="str">
            <v>Quina</v>
          </cell>
        </row>
        <row r="8451">
          <cell r="A8451">
            <v>283120100</v>
          </cell>
          <cell r="B8451" t="str">
            <v>Cinchona sp.</v>
          </cell>
          <cell r="C8451" t="str">
            <v>Rubiaceae</v>
          </cell>
          <cell r="D8451" t="str">
            <v>Cinchona</v>
          </cell>
          <cell r="E8451" t="str">
            <v>sp.</v>
          </cell>
          <cell r="F8451" t="str">
            <v>-</v>
          </cell>
          <cell r="G8451" t="str">
            <v>Cascabel | Quina</v>
          </cell>
        </row>
        <row r="8452">
          <cell r="A8452">
            <v>283120101</v>
          </cell>
          <cell r="B8452" t="str">
            <v>Cinchona capuli L.Andersson</v>
          </cell>
          <cell r="C8452" t="str">
            <v>Rubiaceae</v>
          </cell>
          <cell r="D8452" t="str">
            <v>Cinchona</v>
          </cell>
          <cell r="E8452" t="str">
            <v>capuli</v>
          </cell>
          <cell r="F8452" t="str">
            <v>L.Andersson</v>
          </cell>
          <cell r="G8452" t="str">
            <v>-</v>
          </cell>
        </row>
        <row r="8453">
          <cell r="A8453">
            <v>283120102</v>
          </cell>
          <cell r="B8453" t="str">
            <v>Cinchona pubescens Vahl</v>
          </cell>
          <cell r="C8453" t="str">
            <v>Rubiaceae</v>
          </cell>
          <cell r="D8453" t="str">
            <v>Cinchona</v>
          </cell>
          <cell r="E8453" t="str">
            <v>pubescens</v>
          </cell>
          <cell r="F8453" t="str">
            <v>Vahl</v>
          </cell>
          <cell r="G8453" t="str">
            <v>-</v>
          </cell>
        </row>
        <row r="8454">
          <cell r="A8454">
            <v>283121100</v>
          </cell>
          <cell r="B8454" t="str">
            <v>Cinchonopsis amazonica (Standl.) L.Andersson</v>
          </cell>
          <cell r="C8454" t="str">
            <v>Rubiaceae</v>
          </cell>
          <cell r="D8454" t="str">
            <v>Cinchonopsis</v>
          </cell>
          <cell r="E8454" t="str">
            <v>amazonica</v>
          </cell>
          <cell r="F8454" t="str">
            <v>(Standl.) L.Andersson</v>
          </cell>
          <cell r="G8454" t="str">
            <v>Tipo coya</v>
          </cell>
        </row>
        <row r="8455">
          <cell r="A8455">
            <v>283122100</v>
          </cell>
          <cell r="B8455" t="str">
            <v>Coccocypselum sp.</v>
          </cell>
          <cell r="C8455" t="str">
            <v>Rubiaceae</v>
          </cell>
          <cell r="D8455" t="str">
            <v>Coccocypselum</v>
          </cell>
          <cell r="E8455" t="str">
            <v>sp.</v>
          </cell>
          <cell r="F8455" t="str">
            <v>-</v>
          </cell>
          <cell r="G8455" t="str">
            <v>-</v>
          </cell>
        </row>
        <row r="8456">
          <cell r="A8456">
            <v>283122101</v>
          </cell>
          <cell r="B8456" t="str">
            <v>Coccocypselum aureum (Spreng.) Cham. &amp; Schltdl.</v>
          </cell>
          <cell r="C8456" t="str">
            <v>Rubiaceae</v>
          </cell>
          <cell r="D8456" t="str">
            <v>Coccocypselum</v>
          </cell>
          <cell r="E8456" t="str">
            <v>aureum</v>
          </cell>
          <cell r="F8456" t="str">
            <v>(Spreng.) Cham. &amp; Schltdl.</v>
          </cell>
          <cell r="G8456" t="str">
            <v>-</v>
          </cell>
        </row>
        <row r="8457">
          <cell r="A8457">
            <v>283122102</v>
          </cell>
          <cell r="B8457" t="str">
            <v>Coccocypselum guianense (Aubl.) K.Schum.</v>
          </cell>
          <cell r="C8457" t="str">
            <v>Rubiaceae</v>
          </cell>
          <cell r="D8457" t="str">
            <v>Coccocypselum</v>
          </cell>
          <cell r="E8457" t="str">
            <v>guianense</v>
          </cell>
          <cell r="F8457" t="str">
            <v>(Aubl.) K.Schum.</v>
          </cell>
          <cell r="G8457" t="str">
            <v>-</v>
          </cell>
        </row>
        <row r="8458">
          <cell r="A8458">
            <v>283122103</v>
          </cell>
          <cell r="B8458" t="str">
            <v>Coccocypselum hirsutum DC.</v>
          </cell>
          <cell r="C8458" t="str">
            <v>Rubiaceae</v>
          </cell>
          <cell r="D8458" t="str">
            <v>Coccocypselum</v>
          </cell>
          <cell r="E8458" t="str">
            <v>hirsutum</v>
          </cell>
          <cell r="F8458" t="str">
            <v>DC.</v>
          </cell>
          <cell r="G8458" t="str">
            <v>-</v>
          </cell>
        </row>
        <row r="8459">
          <cell r="A8459">
            <v>283123100</v>
          </cell>
          <cell r="B8459" t="str">
            <v>Coffea arabica L.</v>
          </cell>
          <cell r="C8459" t="str">
            <v>Rubiaceae</v>
          </cell>
          <cell r="D8459" t="str">
            <v>Coffea</v>
          </cell>
          <cell r="E8459" t="str">
            <v>arabica</v>
          </cell>
          <cell r="F8459" t="str">
            <v>L.</v>
          </cell>
          <cell r="G8459" t="str">
            <v>Café</v>
          </cell>
        </row>
        <row r="8460">
          <cell r="A8460">
            <v>283124100</v>
          </cell>
          <cell r="B8460" t="str">
            <v>Condaminea corymbosa (Ruiz &amp; Pav.) DC.</v>
          </cell>
          <cell r="C8460" t="str">
            <v>Rubiaceae</v>
          </cell>
          <cell r="D8460" t="str">
            <v>Condaminea</v>
          </cell>
          <cell r="E8460" t="str">
            <v>corymbosa</v>
          </cell>
          <cell r="F8460" t="str">
            <v>(Ruiz &amp; Pav.) DC.</v>
          </cell>
          <cell r="G8460" t="str">
            <v>Cascarillo | Tabaquillo</v>
          </cell>
        </row>
        <row r="8461">
          <cell r="A8461">
            <v>283125100</v>
          </cell>
          <cell r="B8461" t="str">
            <v>Cordiera sp.</v>
          </cell>
          <cell r="C8461" t="str">
            <v>Rubiaceae</v>
          </cell>
          <cell r="D8461" t="str">
            <v>Cordiera</v>
          </cell>
          <cell r="E8461" t="str">
            <v>sp.</v>
          </cell>
          <cell r="F8461" t="str">
            <v>-</v>
          </cell>
          <cell r="G8461" t="str">
            <v>-</v>
          </cell>
        </row>
        <row r="8462">
          <cell r="A8462">
            <v>283125101</v>
          </cell>
          <cell r="B8462" t="str">
            <v>Cordiera garapatica (K.Schum.) Kuntze</v>
          </cell>
          <cell r="C8462" t="str">
            <v>Rubiaceae</v>
          </cell>
          <cell r="D8462" t="str">
            <v>Cordiera</v>
          </cell>
          <cell r="E8462" t="str">
            <v>garapatica</v>
          </cell>
          <cell r="F8462" t="str">
            <v>(K.Schum.) Kuntze</v>
          </cell>
          <cell r="G8462" t="str">
            <v>-</v>
          </cell>
        </row>
        <row r="8463">
          <cell r="A8463">
            <v>283125102</v>
          </cell>
          <cell r="B8463" t="str">
            <v>Cordiera hadrantha (Standl.) C.H.Perss. &amp; Delprete</v>
          </cell>
          <cell r="C8463" t="str">
            <v>Rubiaceae</v>
          </cell>
          <cell r="D8463" t="str">
            <v>Cordiera</v>
          </cell>
          <cell r="E8463" t="str">
            <v>hadrantha</v>
          </cell>
          <cell r="F8463" t="str">
            <v>(Standl.) C.H.Perss. &amp; Delprete</v>
          </cell>
          <cell r="G8463" t="str">
            <v>-</v>
          </cell>
        </row>
        <row r="8464">
          <cell r="A8464">
            <v>283125103</v>
          </cell>
          <cell r="B8464" t="str">
            <v>Cordiera longicaudata C.H.Perss. &amp; Delprete</v>
          </cell>
          <cell r="C8464" t="str">
            <v>Rubiaceae</v>
          </cell>
          <cell r="D8464" t="str">
            <v>Cordiera</v>
          </cell>
          <cell r="E8464" t="str">
            <v>longicaudata</v>
          </cell>
          <cell r="F8464" t="str">
            <v>C.H.Perss. &amp; Delprete</v>
          </cell>
          <cell r="G8464" t="str">
            <v>-</v>
          </cell>
        </row>
        <row r="8465">
          <cell r="A8465">
            <v>283125104</v>
          </cell>
          <cell r="B8465" t="str">
            <v>Cordiera macrophylla (K.Schum.) Kuntze</v>
          </cell>
          <cell r="C8465" t="str">
            <v>Rubiaceae</v>
          </cell>
          <cell r="D8465" t="str">
            <v>Cordiera</v>
          </cell>
          <cell r="E8465" t="str">
            <v>macrophylla</v>
          </cell>
          <cell r="F8465" t="str">
            <v>(K.Schum.) Kuntze</v>
          </cell>
          <cell r="G8465" t="str">
            <v>-</v>
          </cell>
        </row>
        <row r="8466">
          <cell r="A8466">
            <v>283125105</v>
          </cell>
          <cell r="B8466" t="str">
            <v>Cordiera myrciifolia (K.Schum.) C.Persson &amp; Delprete</v>
          </cell>
          <cell r="C8466" t="str">
            <v>Rubiaceae</v>
          </cell>
          <cell r="D8466" t="str">
            <v>Cordiera</v>
          </cell>
          <cell r="E8466" t="str">
            <v>myrciifolia</v>
          </cell>
          <cell r="F8466" t="str">
            <v>(K.Schum.) C.Persson &amp; Delprete</v>
          </cell>
          <cell r="G8466" t="str">
            <v>-</v>
          </cell>
        </row>
        <row r="8467">
          <cell r="A8467">
            <v>283125106</v>
          </cell>
          <cell r="B8467" t="str">
            <v>Cordiera sessilis (Vell.) Kuntze</v>
          </cell>
          <cell r="C8467" t="str">
            <v>Rubiaceae</v>
          </cell>
          <cell r="D8467" t="str">
            <v>Cordiera</v>
          </cell>
          <cell r="E8467" t="str">
            <v>sessilis</v>
          </cell>
          <cell r="F8467" t="str">
            <v>(Vell.) Kuntze</v>
          </cell>
          <cell r="G8467" t="str">
            <v>Borojo</v>
          </cell>
        </row>
        <row r="8468">
          <cell r="A8468">
            <v>283125107</v>
          </cell>
          <cell r="B8468" t="str">
            <v>Cordiera triflora DC.</v>
          </cell>
          <cell r="C8468" t="str">
            <v>Rubiaceae</v>
          </cell>
          <cell r="D8468" t="str">
            <v>Cordiera</v>
          </cell>
          <cell r="E8468" t="str">
            <v>triflora</v>
          </cell>
          <cell r="F8468" t="str">
            <v>DC.</v>
          </cell>
          <cell r="G8468" t="str">
            <v>-</v>
          </cell>
        </row>
        <row r="8469">
          <cell r="A8469">
            <v>283126100</v>
          </cell>
          <cell r="B8469" t="str">
            <v>Cosmibuena grandiflora (Ruiz &amp; Pav.) Rusby</v>
          </cell>
          <cell r="C8469" t="str">
            <v>Rubiaceae</v>
          </cell>
          <cell r="D8469" t="str">
            <v>Cosmibuena</v>
          </cell>
          <cell r="E8469" t="str">
            <v>grandiflora</v>
          </cell>
          <cell r="F8469" t="str">
            <v>(Ruiz &amp; Pav.) Rusby</v>
          </cell>
          <cell r="G8469" t="str">
            <v>-</v>
          </cell>
        </row>
        <row r="8470">
          <cell r="A8470">
            <v>283127100</v>
          </cell>
          <cell r="B8470" t="str">
            <v>Coussarea sp.</v>
          </cell>
          <cell r="C8470" t="str">
            <v>Rubiaceae</v>
          </cell>
          <cell r="D8470" t="str">
            <v>Coussarea</v>
          </cell>
          <cell r="E8470" t="str">
            <v>sp.</v>
          </cell>
          <cell r="F8470" t="str">
            <v>-</v>
          </cell>
          <cell r="G8470" t="str">
            <v>-</v>
          </cell>
        </row>
        <row r="8471">
          <cell r="A8471">
            <v>283127101</v>
          </cell>
          <cell r="B8471" t="str">
            <v>Coussarea albescens (DC.) Müll.Arg.</v>
          </cell>
          <cell r="C8471" t="str">
            <v>Rubiaceae</v>
          </cell>
          <cell r="D8471" t="str">
            <v>Coussarea</v>
          </cell>
          <cell r="E8471" t="str">
            <v>albescens</v>
          </cell>
          <cell r="F8471" t="str">
            <v>(DC.) Müll.Arg.</v>
          </cell>
          <cell r="G8471" t="str">
            <v>Hoja de pintar | Caimo de monte | Palo de sardina</v>
          </cell>
        </row>
        <row r="8472">
          <cell r="A8472">
            <v>283127102</v>
          </cell>
          <cell r="B8472" t="str">
            <v>Coussarea amplifolia C.M.Taylor</v>
          </cell>
          <cell r="C8472" t="str">
            <v>Rubiaceae</v>
          </cell>
          <cell r="D8472" t="str">
            <v>Coussarea</v>
          </cell>
          <cell r="E8472" t="str">
            <v>amplifolia</v>
          </cell>
          <cell r="F8472" t="str">
            <v>C.M.Taylor</v>
          </cell>
          <cell r="G8472" t="str">
            <v>Árbol de pava | Timareva | Brasil</v>
          </cell>
        </row>
        <row r="8473">
          <cell r="A8473">
            <v>283127103</v>
          </cell>
          <cell r="B8473" t="str">
            <v>Coussarea brevicaulis K.Krause</v>
          </cell>
          <cell r="C8473" t="str">
            <v>Rubiaceae</v>
          </cell>
          <cell r="D8473" t="str">
            <v>Coussarea</v>
          </cell>
          <cell r="E8473" t="str">
            <v>brevicaulis</v>
          </cell>
          <cell r="F8473" t="str">
            <v>K.Krause</v>
          </cell>
          <cell r="G8473" t="str">
            <v>-</v>
          </cell>
        </row>
        <row r="8474">
          <cell r="A8474">
            <v>283127104</v>
          </cell>
          <cell r="B8474" t="str">
            <v>Coussarea cephaeloides C.M.Taylor</v>
          </cell>
          <cell r="C8474" t="str">
            <v>Rubiaceae</v>
          </cell>
          <cell r="D8474" t="str">
            <v>Coussarea</v>
          </cell>
          <cell r="E8474" t="str">
            <v>cephaeloides</v>
          </cell>
          <cell r="F8474" t="str">
            <v>C.M.Taylor</v>
          </cell>
          <cell r="G8474" t="str">
            <v>-</v>
          </cell>
        </row>
        <row r="8475">
          <cell r="A8475">
            <v>283127105</v>
          </cell>
          <cell r="B8475" t="str">
            <v>Coussarea ecuadorensis C.M.Taylor</v>
          </cell>
          <cell r="C8475" t="str">
            <v>Rubiaceae</v>
          </cell>
          <cell r="D8475" t="str">
            <v>Coussarea</v>
          </cell>
          <cell r="E8475" t="str">
            <v>ecuadorensis</v>
          </cell>
          <cell r="F8475" t="str">
            <v>C.M.Taylor</v>
          </cell>
          <cell r="G8475" t="str">
            <v>-</v>
          </cell>
        </row>
        <row r="8476">
          <cell r="A8476">
            <v>283127106</v>
          </cell>
          <cell r="B8476" t="str">
            <v>Coussarea evoluta Steyerm.</v>
          </cell>
          <cell r="C8476" t="str">
            <v>Rubiaceae</v>
          </cell>
          <cell r="D8476" t="str">
            <v>Coussarea</v>
          </cell>
          <cell r="E8476" t="str">
            <v>evoluta</v>
          </cell>
          <cell r="F8476" t="str">
            <v>Steyerm.</v>
          </cell>
          <cell r="G8476" t="str">
            <v>-</v>
          </cell>
        </row>
        <row r="8477">
          <cell r="A8477">
            <v>283127107</v>
          </cell>
          <cell r="B8477" t="str">
            <v>Coussarea flava Poepp.</v>
          </cell>
          <cell r="C8477" t="str">
            <v>Rubiaceae</v>
          </cell>
          <cell r="D8477" t="str">
            <v>Coussarea</v>
          </cell>
          <cell r="E8477" t="str">
            <v>flava</v>
          </cell>
          <cell r="F8477" t="str">
            <v>Poepp.</v>
          </cell>
          <cell r="G8477" t="str">
            <v>Güevas de chucha</v>
          </cell>
        </row>
        <row r="8478">
          <cell r="A8478">
            <v>283127108</v>
          </cell>
          <cell r="B8478" t="str">
            <v>Coussarea grandis Müll.Arg.</v>
          </cell>
          <cell r="C8478" t="str">
            <v>Rubiaceae</v>
          </cell>
          <cell r="D8478" t="str">
            <v>Coussarea</v>
          </cell>
          <cell r="E8478" t="str">
            <v>grandis</v>
          </cell>
          <cell r="F8478" t="str">
            <v>Müll.Arg.</v>
          </cell>
          <cell r="G8478" t="str">
            <v>-</v>
          </cell>
        </row>
        <row r="8479">
          <cell r="A8479">
            <v>283127109</v>
          </cell>
          <cell r="B8479" t="str">
            <v>Coussarea hirticalyx Standl.</v>
          </cell>
          <cell r="C8479" t="str">
            <v>Rubiaceae</v>
          </cell>
          <cell r="D8479" t="str">
            <v>Coussarea</v>
          </cell>
          <cell r="E8479" t="str">
            <v>hirticalyx</v>
          </cell>
          <cell r="F8479" t="str">
            <v>Standl.</v>
          </cell>
          <cell r="G8479" t="str">
            <v>-</v>
          </cell>
        </row>
        <row r="8480">
          <cell r="A8480">
            <v>283127110</v>
          </cell>
          <cell r="B8480" t="str">
            <v>Coussarea klugii Steyerm.</v>
          </cell>
          <cell r="C8480" t="str">
            <v>Rubiaceae</v>
          </cell>
          <cell r="D8480" t="str">
            <v>Coussarea</v>
          </cell>
          <cell r="E8480" t="str">
            <v>klugii</v>
          </cell>
          <cell r="F8480" t="str">
            <v>Steyerm.</v>
          </cell>
          <cell r="G8480" t="str">
            <v>-</v>
          </cell>
        </row>
        <row r="8481">
          <cell r="A8481">
            <v>283127111</v>
          </cell>
          <cell r="B8481" t="str">
            <v>Coussarea leptoloba (Benth. &amp; Hook.f.) Müll.Arg.</v>
          </cell>
          <cell r="C8481" t="str">
            <v>Rubiaceae</v>
          </cell>
          <cell r="D8481" t="str">
            <v>Coussarea</v>
          </cell>
          <cell r="E8481" t="str">
            <v>leptoloba</v>
          </cell>
          <cell r="F8481" t="str">
            <v>(Benth. &amp; Hook.f.) Müll.Arg.</v>
          </cell>
          <cell r="G8481" t="str">
            <v>-</v>
          </cell>
        </row>
        <row r="8482">
          <cell r="A8482">
            <v>283127112</v>
          </cell>
          <cell r="B8482" t="str">
            <v>Coussarea leptophragma Müll.Arg.</v>
          </cell>
          <cell r="C8482" t="str">
            <v>Rubiaceae</v>
          </cell>
          <cell r="D8482" t="str">
            <v>Coussarea</v>
          </cell>
          <cell r="E8482" t="str">
            <v>leptophragma</v>
          </cell>
          <cell r="F8482" t="str">
            <v>Müll.Arg.</v>
          </cell>
          <cell r="G8482" t="str">
            <v>-</v>
          </cell>
        </row>
        <row r="8483">
          <cell r="A8483">
            <v>283127113</v>
          </cell>
          <cell r="B8483" t="str">
            <v>Coussarea linearis C.M.Taylor</v>
          </cell>
          <cell r="C8483" t="str">
            <v>Rubiaceae</v>
          </cell>
          <cell r="D8483" t="str">
            <v>Coussarea</v>
          </cell>
          <cell r="E8483" t="str">
            <v>linearis</v>
          </cell>
          <cell r="F8483" t="str">
            <v>C.M.Taylor</v>
          </cell>
          <cell r="G8483" t="str">
            <v>-</v>
          </cell>
        </row>
        <row r="8484">
          <cell r="A8484">
            <v>283127114</v>
          </cell>
          <cell r="B8484" t="str">
            <v>Coussarea macrophylla Müll.Arg.</v>
          </cell>
          <cell r="C8484" t="str">
            <v>Rubiaceae</v>
          </cell>
          <cell r="D8484" t="str">
            <v>Coussarea</v>
          </cell>
          <cell r="E8484" t="str">
            <v>macrophylla</v>
          </cell>
          <cell r="F8484" t="str">
            <v>Müll.Arg.</v>
          </cell>
          <cell r="G8484" t="str">
            <v>-</v>
          </cell>
        </row>
        <row r="8485">
          <cell r="A8485">
            <v>283127115</v>
          </cell>
          <cell r="B8485" t="str">
            <v>Coussarea obliqua Standl.</v>
          </cell>
          <cell r="C8485" t="str">
            <v>Rubiaceae</v>
          </cell>
          <cell r="D8485" t="str">
            <v>Coussarea</v>
          </cell>
          <cell r="E8485" t="str">
            <v>obliqua</v>
          </cell>
          <cell r="F8485" t="str">
            <v>Standl.</v>
          </cell>
          <cell r="G8485" t="str">
            <v>-</v>
          </cell>
        </row>
        <row r="8486">
          <cell r="A8486">
            <v>283127116</v>
          </cell>
          <cell r="B8486" t="str">
            <v>Coussarea pilosiflora Standl.</v>
          </cell>
          <cell r="C8486" t="str">
            <v>Rubiaceae</v>
          </cell>
          <cell r="D8486" t="str">
            <v>Coussarea</v>
          </cell>
          <cell r="E8486" t="str">
            <v>pilosiflora</v>
          </cell>
          <cell r="F8486" t="str">
            <v>Standl.</v>
          </cell>
          <cell r="G8486" t="str">
            <v>-</v>
          </cell>
        </row>
        <row r="8487">
          <cell r="A8487">
            <v>283127117</v>
          </cell>
          <cell r="B8487" t="str">
            <v>Coussarea resinosa C.M.Taylor</v>
          </cell>
          <cell r="C8487" t="str">
            <v>Rubiaceae</v>
          </cell>
          <cell r="D8487" t="str">
            <v>Coussarea</v>
          </cell>
          <cell r="E8487" t="str">
            <v>resinosa</v>
          </cell>
          <cell r="F8487" t="str">
            <v>C.M.Taylor</v>
          </cell>
          <cell r="G8487" t="str">
            <v>Incienso</v>
          </cell>
        </row>
        <row r="8488">
          <cell r="A8488">
            <v>283127118</v>
          </cell>
          <cell r="B8488" t="str">
            <v>Coussarea spiciformis C.M.Taylor</v>
          </cell>
          <cell r="C8488" t="str">
            <v>Rubiaceae</v>
          </cell>
          <cell r="D8488" t="str">
            <v>Coussarea</v>
          </cell>
          <cell r="E8488" t="str">
            <v>spiciformis</v>
          </cell>
          <cell r="F8488" t="str">
            <v>C.M.Taylor</v>
          </cell>
          <cell r="G8488" t="str">
            <v>-</v>
          </cell>
        </row>
        <row r="8489">
          <cell r="A8489">
            <v>283127119</v>
          </cell>
          <cell r="B8489" t="str">
            <v>Coussarea violacea Aubl.</v>
          </cell>
          <cell r="C8489" t="str">
            <v>Rubiaceae</v>
          </cell>
          <cell r="D8489" t="str">
            <v>Coussarea</v>
          </cell>
          <cell r="E8489" t="str">
            <v>violacea</v>
          </cell>
          <cell r="F8489" t="str">
            <v>Aubl.</v>
          </cell>
          <cell r="G8489" t="str">
            <v>-</v>
          </cell>
        </row>
        <row r="8490">
          <cell r="A8490">
            <v>283128100</v>
          </cell>
          <cell r="B8490" t="str">
            <v>Coutarea hexandra (Jacq.) K.Schum.</v>
          </cell>
          <cell r="C8490" t="str">
            <v>Rubiaceae</v>
          </cell>
          <cell r="D8490" t="str">
            <v>Coutarea</v>
          </cell>
          <cell r="E8490" t="str">
            <v>hexandra</v>
          </cell>
          <cell r="F8490" t="str">
            <v>(Jacq.) K.Schum.</v>
          </cell>
          <cell r="G8490" t="str">
            <v>-</v>
          </cell>
        </row>
        <row r="8491">
          <cell r="A8491">
            <v>283129100</v>
          </cell>
          <cell r="B8491" t="str">
            <v>Crusea sp.</v>
          </cell>
          <cell r="C8491" t="str">
            <v>Rubiaceae</v>
          </cell>
          <cell r="D8491" t="str">
            <v>Crusea</v>
          </cell>
          <cell r="E8491" t="str">
            <v>sp.</v>
          </cell>
          <cell r="F8491" t="str">
            <v>-</v>
          </cell>
          <cell r="G8491" t="str">
            <v>-</v>
          </cell>
        </row>
        <row r="8492">
          <cell r="A8492">
            <v>283130100</v>
          </cell>
          <cell r="B8492" t="str">
            <v>Declieuxia fruticosa (Roem. &amp; Schult.) Kuntze</v>
          </cell>
          <cell r="C8492" t="str">
            <v>Rubiaceae</v>
          </cell>
          <cell r="D8492" t="str">
            <v>Declieuxia</v>
          </cell>
          <cell r="E8492" t="str">
            <v>fruticosa</v>
          </cell>
          <cell r="F8492" t="str">
            <v>(Roem. &amp; Schult.) Kuntze</v>
          </cell>
          <cell r="G8492" t="str">
            <v>-</v>
          </cell>
        </row>
        <row r="8493">
          <cell r="A8493">
            <v>283131100</v>
          </cell>
          <cell r="B8493" t="str">
            <v>Dendrosipanea sp.</v>
          </cell>
          <cell r="C8493" t="str">
            <v>Rubiaceae</v>
          </cell>
          <cell r="D8493" t="str">
            <v>Dendrosipanea</v>
          </cell>
          <cell r="E8493" t="str">
            <v>sp.</v>
          </cell>
          <cell r="F8493" t="str">
            <v>-</v>
          </cell>
          <cell r="G8493" t="str">
            <v>-</v>
          </cell>
        </row>
        <row r="8494">
          <cell r="A8494">
            <v>283131101</v>
          </cell>
          <cell r="B8494" t="str">
            <v>Dendrosipanea revoluta Steyerm.</v>
          </cell>
          <cell r="C8494" t="str">
            <v>Rubiaceae</v>
          </cell>
          <cell r="D8494" t="str">
            <v>Dendrosipanea</v>
          </cell>
          <cell r="E8494" t="str">
            <v>revoluta</v>
          </cell>
          <cell r="F8494" t="str">
            <v>Steyerm.</v>
          </cell>
          <cell r="G8494" t="str">
            <v>-</v>
          </cell>
        </row>
        <row r="8495">
          <cell r="A8495">
            <v>283131102</v>
          </cell>
          <cell r="B8495" t="str">
            <v>Dendrosipanea spigelioides Ducke</v>
          </cell>
          <cell r="C8495" t="str">
            <v>Rubiaceae</v>
          </cell>
          <cell r="D8495" t="str">
            <v>Dendrosipanea</v>
          </cell>
          <cell r="E8495" t="str">
            <v>spigelioides</v>
          </cell>
          <cell r="F8495" t="str">
            <v>Ducke</v>
          </cell>
          <cell r="G8495" t="str">
            <v>-</v>
          </cell>
        </row>
        <row r="8496">
          <cell r="A8496">
            <v>283132100</v>
          </cell>
          <cell r="B8496" t="str">
            <v>Diodella sp.</v>
          </cell>
          <cell r="C8496" t="str">
            <v>Rubiaceae</v>
          </cell>
          <cell r="D8496" t="str">
            <v>Diodella</v>
          </cell>
          <cell r="E8496" t="str">
            <v>sp.</v>
          </cell>
          <cell r="F8496" t="str">
            <v>-</v>
          </cell>
          <cell r="G8496" t="str">
            <v>-</v>
          </cell>
        </row>
        <row r="8497">
          <cell r="A8497">
            <v>283132101</v>
          </cell>
          <cell r="B8497" t="str">
            <v>Diodella sarmentosa (Sw.) Bacigalupo &amp; E.L.Cabral</v>
          </cell>
          <cell r="C8497" t="str">
            <v>Rubiaceae</v>
          </cell>
          <cell r="D8497" t="str">
            <v>Diodella</v>
          </cell>
          <cell r="E8497" t="str">
            <v>sarmentosa</v>
          </cell>
          <cell r="F8497" t="str">
            <v>(Sw.) Bacigalupo &amp; E.L.Cabral</v>
          </cell>
          <cell r="G8497" t="str">
            <v>-</v>
          </cell>
        </row>
        <row r="8498">
          <cell r="A8498">
            <v>283132102</v>
          </cell>
          <cell r="B8498" t="str">
            <v>Diodella teres (Walter) Small</v>
          </cell>
          <cell r="C8498" t="str">
            <v>Rubiaceae</v>
          </cell>
          <cell r="D8498" t="str">
            <v>Diodella</v>
          </cell>
          <cell r="E8498" t="str">
            <v>teres</v>
          </cell>
          <cell r="F8498" t="str">
            <v>(Walter) Small</v>
          </cell>
          <cell r="G8498" t="str">
            <v>-</v>
          </cell>
        </row>
        <row r="8499">
          <cell r="A8499">
            <v>283133100</v>
          </cell>
          <cell r="B8499" t="str">
            <v>Dioicodendron dioicum (K.Schum. &amp; K.Krause) Steyerm.</v>
          </cell>
          <cell r="C8499" t="str">
            <v>Rubiaceae</v>
          </cell>
          <cell r="D8499" t="str">
            <v>Dioicodendron</v>
          </cell>
          <cell r="E8499" t="str">
            <v>dioicum</v>
          </cell>
          <cell r="F8499" t="str">
            <v>(K.Schum. &amp; K.Krause) Steyerm.</v>
          </cell>
          <cell r="G8499" t="str">
            <v>-</v>
          </cell>
        </row>
        <row r="8500">
          <cell r="A8500">
            <v>283134100</v>
          </cell>
          <cell r="B8500" t="str">
            <v>Dolichodelphys chlorocrater K.Schum. &amp; K.Krause</v>
          </cell>
          <cell r="C8500" t="str">
            <v>Rubiaceae</v>
          </cell>
          <cell r="D8500" t="str">
            <v>Dolichodelphys</v>
          </cell>
          <cell r="E8500" t="str">
            <v>chlorocrater</v>
          </cell>
          <cell r="F8500" t="str">
            <v>K.Schum. &amp; K.Krause</v>
          </cell>
          <cell r="G8500" t="str">
            <v>-</v>
          </cell>
        </row>
        <row r="8501">
          <cell r="A8501">
            <v>283135100</v>
          </cell>
          <cell r="B8501" t="str">
            <v>Duroia sp.</v>
          </cell>
          <cell r="C8501" t="str">
            <v>Rubiaceae</v>
          </cell>
          <cell r="D8501" t="str">
            <v>Duroia</v>
          </cell>
          <cell r="E8501" t="str">
            <v>sp.</v>
          </cell>
          <cell r="F8501" t="str">
            <v>-</v>
          </cell>
          <cell r="G8501" t="str">
            <v>Palo de magiña | Imperial</v>
          </cell>
        </row>
        <row r="8502">
          <cell r="A8502">
            <v>283135101</v>
          </cell>
          <cell r="B8502" t="str">
            <v>Duroia bolivarensis Steyerm.</v>
          </cell>
          <cell r="C8502" t="str">
            <v>Rubiaceae</v>
          </cell>
          <cell r="D8502" t="str">
            <v>Duroia</v>
          </cell>
          <cell r="E8502" t="str">
            <v>bolivarensis</v>
          </cell>
          <cell r="F8502" t="str">
            <v>Steyerm.</v>
          </cell>
          <cell r="G8502" t="str">
            <v>Borojo | Ciruelo</v>
          </cell>
        </row>
        <row r="8503">
          <cell r="A8503">
            <v>283135102</v>
          </cell>
          <cell r="B8503" t="str">
            <v>Duroia fusifera K.Schum.</v>
          </cell>
          <cell r="C8503" t="str">
            <v>Rubiaceae</v>
          </cell>
          <cell r="D8503" t="str">
            <v>Duroia</v>
          </cell>
          <cell r="E8503" t="str">
            <v>fusifera</v>
          </cell>
          <cell r="F8503" t="str">
            <v>K.Schum.</v>
          </cell>
          <cell r="G8503" t="str">
            <v>-</v>
          </cell>
        </row>
        <row r="8504">
          <cell r="A8504">
            <v>283135103</v>
          </cell>
          <cell r="B8504" t="str">
            <v>Duroia genipoides K.Schum.</v>
          </cell>
          <cell r="C8504" t="str">
            <v>Rubiaceae</v>
          </cell>
          <cell r="D8504" t="str">
            <v>Duroia</v>
          </cell>
          <cell r="E8504" t="str">
            <v>genipoides</v>
          </cell>
          <cell r="F8504" t="str">
            <v>K.Schum.</v>
          </cell>
          <cell r="G8504" t="str">
            <v>-</v>
          </cell>
        </row>
        <row r="8505">
          <cell r="A8505">
            <v>283135104</v>
          </cell>
          <cell r="B8505" t="str">
            <v>Duroia hirsuta (Poepp. &amp; Endl.) K.Schum.</v>
          </cell>
          <cell r="C8505" t="str">
            <v>Rubiaceae</v>
          </cell>
          <cell r="D8505" t="str">
            <v>Duroia</v>
          </cell>
          <cell r="E8505" t="str">
            <v>hirsuta</v>
          </cell>
          <cell r="F8505" t="str">
            <v>(Poepp. &amp; Endl.) K.Schum.</v>
          </cell>
          <cell r="G8505" t="str">
            <v>Soliman | Palo de hormiga | Turma de mico | Turma de fara | Solimán | Bilibili | Mata maleza | Huevas de tigre | Matamonte | Fruto turmas de mico | Árbol amigo</v>
          </cell>
        </row>
        <row r="8506">
          <cell r="A8506">
            <v>283135105</v>
          </cell>
          <cell r="B8506" t="str">
            <v>Duroia kotchubaeoides Steyerm.</v>
          </cell>
          <cell r="C8506" t="str">
            <v>Rubiaceae</v>
          </cell>
          <cell r="D8506" t="str">
            <v>Duroia</v>
          </cell>
          <cell r="E8506" t="str">
            <v>kotchubaeoides</v>
          </cell>
          <cell r="F8506" t="str">
            <v>Steyerm.</v>
          </cell>
          <cell r="G8506" t="str">
            <v>-</v>
          </cell>
        </row>
        <row r="8507">
          <cell r="A8507">
            <v>283135106</v>
          </cell>
          <cell r="B8507" t="str">
            <v>Duroia longifolia (Poepp.) K.Schum.</v>
          </cell>
          <cell r="C8507" t="str">
            <v>Rubiaceae</v>
          </cell>
          <cell r="D8507" t="str">
            <v>Duroia</v>
          </cell>
          <cell r="E8507" t="str">
            <v>longifolia</v>
          </cell>
          <cell r="F8507" t="str">
            <v>(Poepp.) K.Schum.</v>
          </cell>
          <cell r="G8507" t="str">
            <v>-</v>
          </cell>
        </row>
        <row r="8508">
          <cell r="A8508">
            <v>283135107</v>
          </cell>
          <cell r="B8508" t="str">
            <v>Duroia maguirei Steyerm.</v>
          </cell>
          <cell r="C8508" t="str">
            <v>Rubiaceae</v>
          </cell>
          <cell r="D8508" t="str">
            <v>Duroia</v>
          </cell>
          <cell r="E8508" t="str">
            <v>maguirei</v>
          </cell>
          <cell r="F8508" t="str">
            <v>Steyerm.</v>
          </cell>
          <cell r="G8508" t="str">
            <v>Borojo</v>
          </cell>
        </row>
        <row r="8509">
          <cell r="A8509">
            <v>283135108</v>
          </cell>
          <cell r="B8509" t="str">
            <v>Duroia micrantha (Ladbr.) Zarucchi &amp; J.H.Kirkbr.</v>
          </cell>
          <cell r="C8509" t="str">
            <v>Rubiaceae</v>
          </cell>
          <cell r="D8509" t="str">
            <v>Duroia</v>
          </cell>
          <cell r="E8509" t="str">
            <v>micrantha</v>
          </cell>
          <cell r="F8509" t="str">
            <v>(Ladbr.) Zarucchi &amp; J.H.Kirkbr.</v>
          </cell>
          <cell r="G8509" t="str">
            <v>Caimo de pescado | Carutillo | Pintura de zorra</v>
          </cell>
        </row>
        <row r="8510">
          <cell r="A8510">
            <v>283135109</v>
          </cell>
          <cell r="B8510" t="str">
            <v>Duroia paruensis Steyerm.</v>
          </cell>
          <cell r="C8510" t="str">
            <v>Rubiaceae</v>
          </cell>
          <cell r="D8510" t="str">
            <v>Duroia</v>
          </cell>
          <cell r="E8510" t="str">
            <v>paruensis</v>
          </cell>
          <cell r="F8510" t="str">
            <v>Steyerm.</v>
          </cell>
          <cell r="G8510" t="str">
            <v>-</v>
          </cell>
        </row>
        <row r="8511">
          <cell r="A8511">
            <v>283135110</v>
          </cell>
          <cell r="B8511" t="str">
            <v>Duroia saccifera (Roem. &amp; Schult.) K.Schum.</v>
          </cell>
          <cell r="C8511" t="str">
            <v>Rubiaceae</v>
          </cell>
          <cell r="D8511" t="str">
            <v>Duroia</v>
          </cell>
          <cell r="E8511" t="str">
            <v>saccifera</v>
          </cell>
          <cell r="F8511" t="str">
            <v>(Roem. &amp; Schult.) K.Schum.</v>
          </cell>
          <cell r="G8511" t="str">
            <v>Palo de magiña | Palo de ajíña</v>
          </cell>
        </row>
        <row r="8512">
          <cell r="A8512">
            <v>283135111</v>
          </cell>
          <cell r="B8512" t="str">
            <v>Duroia triflora Ducke</v>
          </cell>
          <cell r="C8512" t="str">
            <v>Rubiaceae</v>
          </cell>
          <cell r="D8512" t="str">
            <v>Duroia</v>
          </cell>
          <cell r="E8512" t="str">
            <v>triflora</v>
          </cell>
          <cell r="F8512" t="str">
            <v>Ducke</v>
          </cell>
          <cell r="G8512" t="str">
            <v>Caimillo ordinario | Pintura de zorra</v>
          </cell>
        </row>
        <row r="8513">
          <cell r="A8513">
            <v>283136100</v>
          </cell>
          <cell r="B8513" t="str">
            <v>Elaeagia sp.</v>
          </cell>
          <cell r="C8513" t="str">
            <v>Rubiaceae</v>
          </cell>
          <cell r="D8513" t="str">
            <v>Elaeagia</v>
          </cell>
          <cell r="E8513" t="str">
            <v>sp.</v>
          </cell>
          <cell r="F8513" t="str">
            <v>-</v>
          </cell>
          <cell r="G8513" t="str">
            <v>-</v>
          </cell>
        </row>
        <row r="8514">
          <cell r="A8514">
            <v>283136101</v>
          </cell>
          <cell r="B8514" t="str">
            <v>Elaeagia alterniramosa Steyerm.</v>
          </cell>
          <cell r="C8514" t="str">
            <v>Rubiaceae</v>
          </cell>
          <cell r="D8514" t="str">
            <v>Elaeagia</v>
          </cell>
          <cell r="E8514" t="str">
            <v>alterniramosa</v>
          </cell>
          <cell r="F8514" t="str">
            <v>Steyerm.</v>
          </cell>
          <cell r="G8514" t="str">
            <v>oyoco macho</v>
          </cell>
        </row>
        <row r="8515">
          <cell r="A8515">
            <v>283136102</v>
          </cell>
          <cell r="B8515" t="str">
            <v>Elaeagia multinervia Steyerm.</v>
          </cell>
          <cell r="C8515" t="str">
            <v>Rubiaceae</v>
          </cell>
          <cell r="D8515" t="str">
            <v>Elaeagia</v>
          </cell>
          <cell r="E8515" t="str">
            <v>multinervia</v>
          </cell>
          <cell r="F8515" t="str">
            <v>Steyerm.</v>
          </cell>
          <cell r="G8515" t="str">
            <v>-</v>
          </cell>
        </row>
        <row r="8516">
          <cell r="A8516">
            <v>283136103</v>
          </cell>
          <cell r="B8516" t="str">
            <v>Elaeagia obovata Rusby</v>
          </cell>
          <cell r="C8516" t="str">
            <v>Rubiaceae</v>
          </cell>
          <cell r="D8516" t="str">
            <v>Elaeagia</v>
          </cell>
          <cell r="E8516" t="str">
            <v>obovata</v>
          </cell>
          <cell r="F8516" t="str">
            <v>Rusby</v>
          </cell>
          <cell r="G8516" t="str">
            <v>-</v>
          </cell>
        </row>
        <row r="8517">
          <cell r="A8517">
            <v>283136104</v>
          </cell>
          <cell r="B8517" t="str">
            <v>Elaeagia pastoensis L.E.Mora</v>
          </cell>
          <cell r="C8517" t="str">
            <v>Rubiaceae</v>
          </cell>
          <cell r="D8517" t="str">
            <v>Elaeagia</v>
          </cell>
          <cell r="E8517" t="str">
            <v>pastoensis</v>
          </cell>
          <cell r="F8517" t="str">
            <v>L.E.Mora</v>
          </cell>
          <cell r="G8517" t="str">
            <v>Mopa mopa | Barniz</v>
          </cell>
        </row>
        <row r="8518">
          <cell r="A8518">
            <v>283137100</v>
          </cell>
          <cell r="B8518" t="str">
            <v>Emmeorhiza umbellata (Spreng.) K.Schum.</v>
          </cell>
          <cell r="C8518" t="str">
            <v>Rubiaceae</v>
          </cell>
          <cell r="D8518" t="str">
            <v>Emmeorhiza</v>
          </cell>
          <cell r="E8518" t="str">
            <v>umbellata</v>
          </cell>
          <cell r="F8518" t="str">
            <v>(Spreng.) K.Schum.</v>
          </cell>
          <cell r="G8518" t="str">
            <v>-</v>
          </cell>
        </row>
        <row r="8519">
          <cell r="A8519">
            <v>283138100</v>
          </cell>
          <cell r="B8519" t="str">
            <v>Eumachia sp.</v>
          </cell>
          <cell r="C8519" t="str">
            <v>Rubiaceae</v>
          </cell>
          <cell r="D8519" t="str">
            <v>Eumachia</v>
          </cell>
          <cell r="E8519" t="str">
            <v>sp.</v>
          </cell>
          <cell r="F8519" t="str">
            <v>-</v>
          </cell>
          <cell r="G8519" t="str">
            <v>-</v>
          </cell>
        </row>
        <row r="8520">
          <cell r="A8520">
            <v>283138101</v>
          </cell>
          <cell r="B8520" t="str">
            <v>Eumachia albert-smithii (Standl.) Delprete &amp; J.H.Kirkbr.</v>
          </cell>
          <cell r="C8520" t="str">
            <v>Rubiaceae</v>
          </cell>
          <cell r="D8520" t="str">
            <v>Eumachia</v>
          </cell>
          <cell r="E8520" t="str">
            <v>albert-smithii</v>
          </cell>
          <cell r="F8520" t="str">
            <v>(Standl.) Delprete &amp; J.H.Kirkbr.</v>
          </cell>
          <cell r="G8520" t="str">
            <v>-</v>
          </cell>
        </row>
        <row r="8521">
          <cell r="A8521">
            <v>283138102</v>
          </cell>
          <cell r="B8521" t="str">
            <v>Eumachia astrellantha (Wernham) Delprete &amp; J.H.Kirkbr.</v>
          </cell>
          <cell r="C8521" t="str">
            <v>Rubiaceae</v>
          </cell>
          <cell r="D8521" t="str">
            <v>Eumachia</v>
          </cell>
          <cell r="E8521" t="str">
            <v>astrellantha</v>
          </cell>
          <cell r="F8521" t="str">
            <v>(Wernham) Delprete &amp; J.H.Kirkbr.</v>
          </cell>
          <cell r="G8521" t="str">
            <v>-</v>
          </cell>
        </row>
        <row r="8522">
          <cell r="A8522">
            <v>283138103</v>
          </cell>
          <cell r="B8522" t="str">
            <v>Eumachia cephalantha (Müll.Arg.) Delprete &amp; J.H.Kirkbr.</v>
          </cell>
          <cell r="C8522" t="str">
            <v>Rubiaceae</v>
          </cell>
          <cell r="D8522" t="str">
            <v>Eumachia</v>
          </cell>
          <cell r="E8522" t="str">
            <v>cephalantha</v>
          </cell>
          <cell r="F8522" t="str">
            <v>(Müll.Arg.) Delprete &amp; J.H.Kirkbr.</v>
          </cell>
          <cell r="G8522" t="str">
            <v>-</v>
          </cell>
        </row>
        <row r="8523">
          <cell r="A8523">
            <v>283138104</v>
          </cell>
          <cell r="B8523" t="str">
            <v>Eumachia inconspicua (C.M.Taylor) C.M.Taylor &amp; Razafim.</v>
          </cell>
          <cell r="C8523" t="str">
            <v>Rubiaceae</v>
          </cell>
          <cell r="D8523" t="str">
            <v>Eumachia</v>
          </cell>
          <cell r="E8523" t="str">
            <v>inconspicua</v>
          </cell>
          <cell r="F8523" t="str">
            <v>(C.M.Taylor) C.M.Taylor &amp; Razafim.</v>
          </cell>
          <cell r="G8523" t="str">
            <v>-</v>
          </cell>
        </row>
        <row r="8524">
          <cell r="A8524">
            <v>283138105</v>
          </cell>
          <cell r="B8524" t="str">
            <v>Eumachia kappleri (Miq.) Delprete &amp; J.H.Kirkbr.</v>
          </cell>
          <cell r="C8524" t="str">
            <v>Rubiaceae</v>
          </cell>
          <cell r="D8524" t="str">
            <v>Eumachia</v>
          </cell>
          <cell r="E8524" t="str">
            <v>kappleri</v>
          </cell>
          <cell r="F8524" t="str">
            <v>(Miq.) Delprete &amp; J.H.Kirkbr.</v>
          </cell>
          <cell r="G8524" t="str">
            <v>Jazmín de monte</v>
          </cell>
        </row>
        <row r="8525">
          <cell r="A8525">
            <v>283138106</v>
          </cell>
          <cell r="B8525" t="str">
            <v>Eumachia nana (K.Krause) Delprete &amp; J.H.Kirkbr.</v>
          </cell>
          <cell r="C8525" t="str">
            <v>Rubiaceae</v>
          </cell>
          <cell r="D8525" t="str">
            <v>Eumachia</v>
          </cell>
          <cell r="E8525" t="str">
            <v>nana</v>
          </cell>
          <cell r="F8525" t="str">
            <v>(K.Krause) Delprete &amp; J.H.Kirkbr.</v>
          </cell>
          <cell r="G8525" t="str">
            <v>-</v>
          </cell>
        </row>
        <row r="8526">
          <cell r="A8526">
            <v>283138107</v>
          </cell>
          <cell r="B8526" t="str">
            <v>Eumachia podocephala (Müll.Arg.) Delprete &amp; J.H.Kirkbr.</v>
          </cell>
          <cell r="C8526" t="str">
            <v>Rubiaceae</v>
          </cell>
          <cell r="D8526" t="str">
            <v>Eumachia</v>
          </cell>
          <cell r="E8526" t="str">
            <v>podocephala</v>
          </cell>
          <cell r="F8526" t="str">
            <v>(Müll.Arg.) Delprete &amp; J.H.Kirkbr.</v>
          </cell>
          <cell r="G8526" t="str">
            <v>-</v>
          </cell>
        </row>
        <row r="8527">
          <cell r="A8527">
            <v>283139100</v>
          </cell>
          <cell r="B8527" t="str">
            <v>Exostema sp.</v>
          </cell>
          <cell r="C8527" t="str">
            <v>Rubiaceae</v>
          </cell>
          <cell r="D8527" t="str">
            <v>Exostema</v>
          </cell>
          <cell r="E8527" t="str">
            <v>sp.</v>
          </cell>
          <cell r="F8527" t="str">
            <v>-</v>
          </cell>
          <cell r="G8527" t="str">
            <v>-</v>
          </cell>
        </row>
        <row r="8528">
          <cell r="A8528">
            <v>283140100</v>
          </cell>
          <cell r="B8528" t="str">
            <v>Faramea sp.</v>
          </cell>
          <cell r="C8528" t="str">
            <v>Rubiaceae</v>
          </cell>
          <cell r="D8528" t="str">
            <v>Faramea</v>
          </cell>
          <cell r="E8528" t="str">
            <v>sp.</v>
          </cell>
          <cell r="F8528" t="str">
            <v>-</v>
          </cell>
          <cell r="G8528" t="str">
            <v>-</v>
          </cell>
        </row>
        <row r="8529">
          <cell r="A8529">
            <v>283140101</v>
          </cell>
          <cell r="B8529" t="str">
            <v>Faramea anisocalyx Poepp. &amp; Endl.</v>
          </cell>
          <cell r="C8529" t="str">
            <v>Rubiaceae</v>
          </cell>
          <cell r="D8529" t="str">
            <v>Faramea</v>
          </cell>
          <cell r="E8529" t="str">
            <v>anisocalyx</v>
          </cell>
          <cell r="F8529" t="str">
            <v>Poepp. &amp; Endl.</v>
          </cell>
          <cell r="G8529" t="str">
            <v>Mentol</v>
          </cell>
        </row>
        <row r="8530">
          <cell r="A8530">
            <v>283140102</v>
          </cell>
          <cell r="B8530" t="str">
            <v>Faramea axillaris Standl.</v>
          </cell>
          <cell r="C8530" t="str">
            <v>Rubiaceae</v>
          </cell>
          <cell r="D8530" t="str">
            <v>Faramea</v>
          </cell>
          <cell r="E8530" t="str">
            <v>axillaris</v>
          </cell>
          <cell r="F8530" t="str">
            <v>Standl.</v>
          </cell>
          <cell r="G8530" t="str">
            <v>-</v>
          </cell>
        </row>
        <row r="8531">
          <cell r="A8531">
            <v>283140103</v>
          </cell>
          <cell r="B8531" t="str">
            <v>Faramea berryi Steyerm.</v>
          </cell>
          <cell r="C8531" t="str">
            <v>Rubiaceae</v>
          </cell>
          <cell r="D8531" t="str">
            <v>Faramea</v>
          </cell>
          <cell r="E8531" t="str">
            <v>berryi</v>
          </cell>
          <cell r="F8531" t="str">
            <v>Steyerm.</v>
          </cell>
          <cell r="G8531" t="str">
            <v>-</v>
          </cell>
        </row>
        <row r="8532">
          <cell r="A8532">
            <v>283140104</v>
          </cell>
          <cell r="B8532" t="str">
            <v>Faramea boomii Steyerm.</v>
          </cell>
          <cell r="C8532" t="str">
            <v>Rubiaceae</v>
          </cell>
          <cell r="D8532" t="str">
            <v>Faramea</v>
          </cell>
          <cell r="E8532" t="str">
            <v>boomii</v>
          </cell>
          <cell r="F8532" t="str">
            <v>Steyerm.</v>
          </cell>
          <cell r="G8532" t="str">
            <v>-</v>
          </cell>
        </row>
        <row r="8533">
          <cell r="A8533">
            <v>283140105</v>
          </cell>
          <cell r="B8533" t="str">
            <v>Faramea brevipes Steyerm.</v>
          </cell>
          <cell r="C8533" t="str">
            <v>Rubiaceae</v>
          </cell>
          <cell r="D8533" t="str">
            <v>Faramea</v>
          </cell>
          <cell r="E8533" t="str">
            <v>brevipes</v>
          </cell>
          <cell r="F8533" t="str">
            <v>Steyerm.</v>
          </cell>
          <cell r="G8533" t="str">
            <v>-</v>
          </cell>
        </row>
        <row r="8534">
          <cell r="A8534">
            <v>283140106</v>
          </cell>
          <cell r="B8534" t="str">
            <v>Faramea calophylla Standl.</v>
          </cell>
          <cell r="C8534" t="str">
            <v>Rubiaceae</v>
          </cell>
          <cell r="D8534" t="str">
            <v>Faramea</v>
          </cell>
          <cell r="E8534" t="str">
            <v>calophylla</v>
          </cell>
          <cell r="F8534" t="str">
            <v>Standl.</v>
          </cell>
          <cell r="G8534" t="str">
            <v>-</v>
          </cell>
        </row>
        <row r="8535">
          <cell r="A8535">
            <v>283140107</v>
          </cell>
          <cell r="B8535" t="str">
            <v>Faramea capillipes Müll.Arg.</v>
          </cell>
          <cell r="C8535" t="str">
            <v>Rubiaceae</v>
          </cell>
          <cell r="D8535" t="str">
            <v>Faramea</v>
          </cell>
          <cell r="E8535" t="str">
            <v>capillipes</v>
          </cell>
          <cell r="F8535" t="str">
            <v>Müll.Arg.</v>
          </cell>
          <cell r="G8535" t="str">
            <v>-</v>
          </cell>
        </row>
        <row r="8536">
          <cell r="A8536">
            <v>283140108</v>
          </cell>
          <cell r="B8536" t="str">
            <v>Faramea cuencana Standl.</v>
          </cell>
          <cell r="C8536" t="str">
            <v>Rubiaceae</v>
          </cell>
          <cell r="D8536" t="str">
            <v>Faramea</v>
          </cell>
          <cell r="E8536" t="str">
            <v>cuencana</v>
          </cell>
          <cell r="F8536" t="str">
            <v>Standl.</v>
          </cell>
          <cell r="G8536" t="str">
            <v>-</v>
          </cell>
        </row>
        <row r="8537">
          <cell r="A8537">
            <v>283140109</v>
          </cell>
          <cell r="B8537" t="str">
            <v>Faramea glandulosa Poepp.</v>
          </cell>
          <cell r="C8537" t="str">
            <v>Rubiaceae</v>
          </cell>
          <cell r="D8537" t="str">
            <v>Faramea</v>
          </cell>
          <cell r="E8537" t="str">
            <v>glandulosa</v>
          </cell>
          <cell r="F8537" t="str">
            <v>Poepp.</v>
          </cell>
          <cell r="G8537" t="str">
            <v>Pepa de pava</v>
          </cell>
        </row>
        <row r="8538">
          <cell r="A8538">
            <v>283140110</v>
          </cell>
          <cell r="B8538" t="str">
            <v>Faramea juruana K.Krause</v>
          </cell>
          <cell r="C8538" t="str">
            <v>Rubiaceae</v>
          </cell>
          <cell r="D8538" t="str">
            <v>Faramea</v>
          </cell>
          <cell r="E8538" t="str">
            <v>juruana</v>
          </cell>
          <cell r="F8538" t="str">
            <v>K.Krause</v>
          </cell>
          <cell r="G8538" t="str">
            <v>-</v>
          </cell>
        </row>
        <row r="8539">
          <cell r="A8539">
            <v>283140111</v>
          </cell>
          <cell r="B8539" t="str">
            <v>Faramea miconioides Standl.</v>
          </cell>
          <cell r="C8539" t="str">
            <v>Rubiaceae</v>
          </cell>
          <cell r="D8539" t="str">
            <v>Faramea</v>
          </cell>
          <cell r="E8539" t="str">
            <v>miconioides</v>
          </cell>
          <cell r="F8539" t="str">
            <v>Standl.</v>
          </cell>
          <cell r="G8539" t="str">
            <v>collar negro | Olloco</v>
          </cell>
        </row>
        <row r="8540">
          <cell r="A8540">
            <v>283140112</v>
          </cell>
          <cell r="B8540" t="str">
            <v>Faramea multiflora DC.</v>
          </cell>
          <cell r="C8540" t="str">
            <v>Rubiaceae</v>
          </cell>
          <cell r="D8540" t="str">
            <v>Faramea</v>
          </cell>
          <cell r="E8540" t="str">
            <v>multiflora</v>
          </cell>
          <cell r="F8540" t="str">
            <v>DC.</v>
          </cell>
          <cell r="G8540" t="str">
            <v>Ara</v>
          </cell>
        </row>
        <row r="8541">
          <cell r="A8541">
            <v>283140113</v>
          </cell>
          <cell r="B8541" t="str">
            <v>Faramea oblongifolia Standl.</v>
          </cell>
          <cell r="C8541" t="str">
            <v>Rubiaceae</v>
          </cell>
          <cell r="D8541" t="str">
            <v>Faramea</v>
          </cell>
          <cell r="E8541" t="str">
            <v>oblongifolia</v>
          </cell>
          <cell r="F8541" t="str">
            <v>Standl.</v>
          </cell>
          <cell r="G8541" t="str">
            <v>Cuerinegro</v>
          </cell>
        </row>
        <row r="8542">
          <cell r="A8542">
            <v>283140114</v>
          </cell>
          <cell r="B8542" t="str">
            <v>Faramea occidentalis (L.) A.Rich.</v>
          </cell>
          <cell r="C8542" t="str">
            <v>Rubiaceae</v>
          </cell>
          <cell r="D8542" t="str">
            <v>Faramea</v>
          </cell>
          <cell r="E8542" t="str">
            <v>occidentalis</v>
          </cell>
          <cell r="F8542" t="str">
            <v>(L.) A.Rich.</v>
          </cell>
          <cell r="G8542" t="str">
            <v>Piedrito</v>
          </cell>
        </row>
        <row r="8543">
          <cell r="A8543">
            <v>283140115</v>
          </cell>
          <cell r="B8543" t="str">
            <v>Faramea orinocensis Standl.</v>
          </cell>
          <cell r="C8543" t="str">
            <v>Rubiaceae</v>
          </cell>
          <cell r="D8543" t="str">
            <v>Faramea</v>
          </cell>
          <cell r="E8543" t="str">
            <v>orinocensis</v>
          </cell>
          <cell r="F8543" t="str">
            <v>Standl.</v>
          </cell>
          <cell r="G8543" t="str">
            <v>-</v>
          </cell>
        </row>
        <row r="8544">
          <cell r="A8544">
            <v>283140116</v>
          </cell>
          <cell r="B8544" t="str">
            <v>Faramea paniculata (Aubl.) Benth.</v>
          </cell>
          <cell r="C8544" t="str">
            <v>Rubiaceae</v>
          </cell>
          <cell r="D8544" t="str">
            <v>Faramea</v>
          </cell>
          <cell r="E8544" t="str">
            <v>paniculata</v>
          </cell>
          <cell r="F8544" t="str">
            <v>(Aubl.) Benth.</v>
          </cell>
          <cell r="G8544" t="str">
            <v>-</v>
          </cell>
        </row>
        <row r="8545">
          <cell r="A8545">
            <v>283140117</v>
          </cell>
          <cell r="B8545" t="str">
            <v>Faramea parvibractea Steyerm.</v>
          </cell>
          <cell r="C8545" t="str">
            <v>Rubiaceae</v>
          </cell>
          <cell r="D8545" t="str">
            <v>Faramea</v>
          </cell>
          <cell r="E8545" t="str">
            <v>parvibractea</v>
          </cell>
          <cell r="F8545" t="str">
            <v>Steyerm.</v>
          </cell>
          <cell r="G8545" t="str">
            <v>-</v>
          </cell>
        </row>
        <row r="8546">
          <cell r="A8546">
            <v>283140118</v>
          </cell>
          <cell r="B8546" t="str">
            <v>Faramea quinqueflora Poepp. &amp; Endl.</v>
          </cell>
          <cell r="C8546" t="str">
            <v>Rubiaceae</v>
          </cell>
          <cell r="D8546" t="str">
            <v>Faramea</v>
          </cell>
          <cell r="E8546" t="str">
            <v>quinqueflora</v>
          </cell>
          <cell r="F8546" t="str">
            <v>Poepp. &amp; Endl.</v>
          </cell>
          <cell r="G8546" t="str">
            <v>Huayusa | Chilca | Huayusa</v>
          </cell>
        </row>
        <row r="8547">
          <cell r="A8547">
            <v>283140119</v>
          </cell>
          <cell r="B8547" t="str">
            <v>Faramea sessilifolia (Kunth) DC.</v>
          </cell>
          <cell r="C8547" t="str">
            <v>Rubiaceae</v>
          </cell>
          <cell r="D8547" t="str">
            <v>Faramea</v>
          </cell>
          <cell r="E8547" t="str">
            <v>sessilifolia</v>
          </cell>
          <cell r="F8547" t="str">
            <v>(Kunth) DC.</v>
          </cell>
          <cell r="G8547" t="str">
            <v>-</v>
          </cell>
        </row>
        <row r="8548">
          <cell r="A8548">
            <v>283140120</v>
          </cell>
          <cell r="B8548" t="str">
            <v>Faramea spathacea Müll.Arg. ex Standl.</v>
          </cell>
          <cell r="C8548" t="str">
            <v>Rubiaceae</v>
          </cell>
          <cell r="D8548" t="str">
            <v>Faramea</v>
          </cell>
          <cell r="E8548" t="str">
            <v>spathacea</v>
          </cell>
          <cell r="F8548" t="str">
            <v>Müll.Arg. ex Standl.</v>
          </cell>
          <cell r="G8548" t="str">
            <v>-</v>
          </cell>
        </row>
        <row r="8549">
          <cell r="A8549">
            <v>283140121</v>
          </cell>
          <cell r="B8549" t="str">
            <v>Faramea subsessilis (Ruiz &amp; Pav.) Standl.</v>
          </cell>
          <cell r="C8549" t="str">
            <v>Rubiaceae</v>
          </cell>
          <cell r="D8549" t="str">
            <v>Faramea</v>
          </cell>
          <cell r="E8549" t="str">
            <v>subsessilis</v>
          </cell>
          <cell r="F8549" t="str">
            <v>(Ruiz &amp; Pav.) Standl.</v>
          </cell>
          <cell r="G8549" t="str">
            <v>Pintura de danta | Golondrino</v>
          </cell>
        </row>
        <row r="8550">
          <cell r="A8550">
            <v>283140122</v>
          </cell>
          <cell r="B8550" t="str">
            <v>Faramea tamberlikiana Müll.Arg.</v>
          </cell>
          <cell r="C8550" t="str">
            <v>Rubiaceae</v>
          </cell>
          <cell r="D8550" t="str">
            <v>Faramea</v>
          </cell>
          <cell r="E8550" t="str">
            <v>tamberlikiana</v>
          </cell>
          <cell r="F8550" t="str">
            <v>Müll.Arg.</v>
          </cell>
          <cell r="G8550" t="str">
            <v>Hierba de danta</v>
          </cell>
        </row>
        <row r="8551">
          <cell r="A8551">
            <v>283140123</v>
          </cell>
          <cell r="B8551" t="str">
            <v>Faramea torquata Müll.Arg.</v>
          </cell>
          <cell r="C8551" t="str">
            <v>Rubiaceae</v>
          </cell>
          <cell r="D8551" t="str">
            <v>Faramea</v>
          </cell>
          <cell r="E8551" t="str">
            <v>torquata</v>
          </cell>
          <cell r="F8551" t="str">
            <v>Müll.Arg.</v>
          </cell>
          <cell r="G8551" t="str">
            <v>-</v>
          </cell>
        </row>
        <row r="8552">
          <cell r="A8552">
            <v>283141100</v>
          </cell>
          <cell r="B8552" t="str">
            <v>Ferdinandusa sp.</v>
          </cell>
          <cell r="C8552" t="str">
            <v>Rubiaceae</v>
          </cell>
          <cell r="D8552" t="str">
            <v>Ferdinandusa</v>
          </cell>
          <cell r="E8552" t="str">
            <v>sp.</v>
          </cell>
          <cell r="F8552" t="str">
            <v>-</v>
          </cell>
          <cell r="G8552" t="str">
            <v>-</v>
          </cell>
        </row>
        <row r="8553">
          <cell r="A8553">
            <v>283141101</v>
          </cell>
          <cell r="B8553" t="str">
            <v>Ferdinandusa boomii Steyerm.</v>
          </cell>
          <cell r="C8553" t="str">
            <v>Rubiaceae</v>
          </cell>
          <cell r="D8553" t="str">
            <v>Ferdinandusa</v>
          </cell>
          <cell r="E8553" t="str">
            <v>boomii</v>
          </cell>
          <cell r="F8553" t="str">
            <v>Steyerm.</v>
          </cell>
          <cell r="G8553" t="str">
            <v>-</v>
          </cell>
        </row>
        <row r="8554">
          <cell r="A8554">
            <v>283141102</v>
          </cell>
          <cell r="B8554" t="str">
            <v>Ferdinandusa chlorantha (Wedd.) Standl.</v>
          </cell>
          <cell r="C8554" t="str">
            <v>Rubiaceae</v>
          </cell>
          <cell r="D8554" t="str">
            <v>Ferdinandusa</v>
          </cell>
          <cell r="E8554" t="str">
            <v>chlorantha</v>
          </cell>
          <cell r="F8554" t="str">
            <v>(Wedd.) Standl.</v>
          </cell>
          <cell r="G8554" t="str">
            <v>Rabo de gurre | Maní de perico</v>
          </cell>
        </row>
        <row r="8555">
          <cell r="A8555">
            <v>283141103</v>
          </cell>
          <cell r="B8555" t="str">
            <v>Ferdinandusa elliptica Pohl</v>
          </cell>
          <cell r="C8555" t="str">
            <v>Rubiaceae</v>
          </cell>
          <cell r="D8555" t="str">
            <v>Ferdinandusa</v>
          </cell>
          <cell r="E8555" t="str">
            <v>elliptica</v>
          </cell>
          <cell r="F8555" t="str">
            <v>Pohl</v>
          </cell>
          <cell r="G8555" t="str">
            <v>-</v>
          </cell>
        </row>
        <row r="8556">
          <cell r="A8556">
            <v>283141104</v>
          </cell>
          <cell r="B8556" t="str">
            <v>Ferdinandusa goudotiana K.Schum.</v>
          </cell>
          <cell r="C8556" t="str">
            <v>Rubiaceae</v>
          </cell>
          <cell r="D8556" t="str">
            <v>Ferdinandusa</v>
          </cell>
          <cell r="E8556" t="str">
            <v>goudotiana</v>
          </cell>
          <cell r="F8556" t="str">
            <v>K.Schum.</v>
          </cell>
          <cell r="G8556" t="str">
            <v>-</v>
          </cell>
        </row>
        <row r="8557">
          <cell r="A8557">
            <v>283141105</v>
          </cell>
          <cell r="B8557" t="str">
            <v>Ferdinandusa guainiae Schum.</v>
          </cell>
          <cell r="C8557" t="str">
            <v>Rubiaceae</v>
          </cell>
          <cell r="D8557" t="str">
            <v>Ferdinandusa</v>
          </cell>
          <cell r="E8557" t="str">
            <v>guainiae</v>
          </cell>
          <cell r="F8557" t="str">
            <v>Schum.</v>
          </cell>
          <cell r="G8557" t="str">
            <v>-</v>
          </cell>
        </row>
        <row r="8558">
          <cell r="A8558">
            <v>283141106</v>
          </cell>
          <cell r="B8558" t="str">
            <v>Ferdinandusa hirsuta Standl.</v>
          </cell>
          <cell r="C8558" t="str">
            <v>Rubiaceae</v>
          </cell>
          <cell r="D8558" t="str">
            <v>Ferdinandusa</v>
          </cell>
          <cell r="E8558" t="str">
            <v>hirsuta</v>
          </cell>
          <cell r="F8558" t="str">
            <v>Standl.</v>
          </cell>
          <cell r="G8558" t="str">
            <v>-</v>
          </cell>
        </row>
        <row r="8559">
          <cell r="A8559">
            <v>283141107</v>
          </cell>
          <cell r="B8559" t="str">
            <v>Ferdinandusa loretensis Standl.</v>
          </cell>
          <cell r="C8559" t="str">
            <v>Rubiaceae</v>
          </cell>
          <cell r="D8559" t="str">
            <v>Ferdinandusa</v>
          </cell>
          <cell r="E8559" t="str">
            <v>loretensis</v>
          </cell>
          <cell r="F8559" t="str">
            <v>Standl.</v>
          </cell>
          <cell r="G8559" t="str">
            <v>Cachari</v>
          </cell>
        </row>
        <row r="8560">
          <cell r="A8560">
            <v>283141108</v>
          </cell>
          <cell r="B8560" t="str">
            <v>Ferdinandusa neblinensis Steyerm.</v>
          </cell>
          <cell r="C8560" t="str">
            <v>Rubiaceae</v>
          </cell>
          <cell r="D8560" t="str">
            <v>Ferdinandusa</v>
          </cell>
          <cell r="E8560" t="str">
            <v>neblinensis</v>
          </cell>
          <cell r="F8560" t="str">
            <v>Steyerm.</v>
          </cell>
          <cell r="G8560" t="str">
            <v>-</v>
          </cell>
        </row>
        <row r="8561">
          <cell r="A8561">
            <v>283141109</v>
          </cell>
          <cell r="B8561" t="str">
            <v>Ferdinandusa rudgeoides (Benth.) Wedd.</v>
          </cell>
          <cell r="C8561" t="str">
            <v>Rubiaceae</v>
          </cell>
          <cell r="D8561" t="str">
            <v>Ferdinandusa</v>
          </cell>
          <cell r="E8561" t="str">
            <v>rudgeoides</v>
          </cell>
          <cell r="F8561" t="str">
            <v>(Benth.) Wedd.</v>
          </cell>
          <cell r="G8561" t="str">
            <v>-</v>
          </cell>
        </row>
        <row r="8562">
          <cell r="A8562">
            <v>283141110</v>
          </cell>
          <cell r="B8562" t="str">
            <v>Ferdinandusa schultesii Steyerm.</v>
          </cell>
          <cell r="C8562" t="str">
            <v>Rubiaceae</v>
          </cell>
          <cell r="D8562" t="str">
            <v>Ferdinandusa</v>
          </cell>
          <cell r="E8562" t="str">
            <v>schultesii</v>
          </cell>
          <cell r="F8562" t="str">
            <v>Steyerm.</v>
          </cell>
          <cell r="G8562" t="str">
            <v>-</v>
          </cell>
        </row>
        <row r="8563">
          <cell r="A8563">
            <v>283141111</v>
          </cell>
          <cell r="B8563" t="str">
            <v>Ferdinandusa sprucei K.Schum.</v>
          </cell>
          <cell r="C8563" t="str">
            <v>Rubiaceae</v>
          </cell>
          <cell r="D8563" t="str">
            <v>Ferdinandusa</v>
          </cell>
          <cell r="E8563" t="str">
            <v>sprucei</v>
          </cell>
          <cell r="F8563" t="str">
            <v>K.Schum.</v>
          </cell>
          <cell r="G8563" t="str">
            <v>-</v>
          </cell>
        </row>
        <row r="8564">
          <cell r="A8564">
            <v>283141112</v>
          </cell>
          <cell r="B8564" t="str">
            <v>Ferdinandusa uaupensis K.Schum.</v>
          </cell>
          <cell r="C8564" t="str">
            <v>Rubiaceae</v>
          </cell>
          <cell r="D8564" t="str">
            <v>Ferdinandusa</v>
          </cell>
          <cell r="E8564" t="str">
            <v>uaupensis</v>
          </cell>
          <cell r="F8564" t="str">
            <v>K.Schum.</v>
          </cell>
          <cell r="G8564" t="str">
            <v>-</v>
          </cell>
        </row>
        <row r="8565">
          <cell r="A8565">
            <v>283142100</v>
          </cell>
          <cell r="B8565" t="str">
            <v>Galianthe vasquezii R.M.Salas &amp; Florentín</v>
          </cell>
          <cell r="C8565" t="str">
            <v>Rubiaceae</v>
          </cell>
          <cell r="D8565" t="str">
            <v>Galianthe</v>
          </cell>
          <cell r="E8565" t="str">
            <v>vasquezii</v>
          </cell>
          <cell r="F8565" t="str">
            <v>R.M.Salas &amp; Florentín</v>
          </cell>
          <cell r="G8565" t="str">
            <v>-</v>
          </cell>
        </row>
        <row r="8566">
          <cell r="A8566">
            <v>283143100</v>
          </cell>
          <cell r="B8566" t="str">
            <v>Galium sp.</v>
          </cell>
          <cell r="C8566" t="str">
            <v>Rubiaceae</v>
          </cell>
          <cell r="D8566" t="str">
            <v>Galium</v>
          </cell>
          <cell r="E8566" t="str">
            <v>sp.</v>
          </cell>
          <cell r="F8566" t="str">
            <v>-</v>
          </cell>
          <cell r="G8566" t="str">
            <v>-</v>
          </cell>
        </row>
        <row r="8567">
          <cell r="A8567">
            <v>283144100</v>
          </cell>
          <cell r="B8567" t="str">
            <v>Genipa sp.</v>
          </cell>
          <cell r="C8567" t="str">
            <v>Rubiaceae</v>
          </cell>
          <cell r="D8567" t="str">
            <v>Genipa</v>
          </cell>
          <cell r="E8567" t="str">
            <v>sp.</v>
          </cell>
          <cell r="F8567" t="str">
            <v>-</v>
          </cell>
          <cell r="G8567" t="str">
            <v>Huito</v>
          </cell>
        </row>
        <row r="8568">
          <cell r="A8568">
            <v>283144101</v>
          </cell>
          <cell r="B8568" t="str">
            <v>Genipa americana L.</v>
          </cell>
          <cell r="C8568" t="str">
            <v>Rubiaceae</v>
          </cell>
          <cell r="D8568" t="str">
            <v>Genipa</v>
          </cell>
          <cell r="E8568" t="str">
            <v>americana</v>
          </cell>
          <cell r="F8568" t="str">
            <v>L.</v>
          </cell>
          <cell r="G8568" t="str">
            <v>Guipo | Caruto | Borojo | Huito | Huitoto | Mortecino | Pintura de pescado | Cabo de hacha | Caruto | Borojo silvestre</v>
          </cell>
        </row>
        <row r="8569">
          <cell r="A8569">
            <v>283144102</v>
          </cell>
          <cell r="B8569" t="str">
            <v>Genipa spruceana Steyerm.</v>
          </cell>
          <cell r="C8569" t="str">
            <v>Rubiaceae</v>
          </cell>
          <cell r="D8569" t="str">
            <v>Genipa</v>
          </cell>
          <cell r="E8569" t="str">
            <v>spruceana</v>
          </cell>
          <cell r="F8569" t="str">
            <v>Steyerm.</v>
          </cell>
          <cell r="G8569" t="str">
            <v>Jagua</v>
          </cell>
        </row>
        <row r="8570">
          <cell r="A8570">
            <v>283145100</v>
          </cell>
          <cell r="B8570" t="str">
            <v>Geophila sp.</v>
          </cell>
          <cell r="C8570" t="str">
            <v>Rubiaceae</v>
          </cell>
          <cell r="D8570" t="str">
            <v>Geophila</v>
          </cell>
          <cell r="E8570" t="str">
            <v>sp.</v>
          </cell>
          <cell r="F8570" t="str">
            <v>-</v>
          </cell>
          <cell r="G8570" t="str">
            <v>-</v>
          </cell>
        </row>
        <row r="8571">
          <cell r="A8571">
            <v>283145101</v>
          </cell>
          <cell r="B8571" t="str">
            <v>Geophila cordifolia Miq.</v>
          </cell>
          <cell r="C8571" t="str">
            <v>Rubiaceae</v>
          </cell>
          <cell r="D8571" t="str">
            <v>Geophila</v>
          </cell>
          <cell r="E8571" t="str">
            <v>cordifolia</v>
          </cell>
          <cell r="F8571" t="str">
            <v>Miq.</v>
          </cell>
          <cell r="G8571" t="str">
            <v>-</v>
          </cell>
        </row>
        <row r="8572">
          <cell r="A8572">
            <v>283145102</v>
          </cell>
          <cell r="B8572" t="str">
            <v>Geophila macropoda (Ruiz &amp; Pav.) DC.</v>
          </cell>
          <cell r="C8572" t="str">
            <v>Rubiaceae</v>
          </cell>
          <cell r="D8572" t="str">
            <v>Geophila</v>
          </cell>
          <cell r="E8572" t="str">
            <v>macropoda</v>
          </cell>
          <cell r="F8572" t="str">
            <v>(Ruiz &amp; Pav.) DC.</v>
          </cell>
          <cell r="G8572" t="str">
            <v>Carinta</v>
          </cell>
        </row>
        <row r="8573">
          <cell r="A8573">
            <v>283145103</v>
          </cell>
          <cell r="B8573" t="str">
            <v>Geophila repens (L.) I.M.Johnst.</v>
          </cell>
          <cell r="C8573" t="str">
            <v>Rubiaceae</v>
          </cell>
          <cell r="D8573" t="str">
            <v>Geophila</v>
          </cell>
          <cell r="E8573" t="str">
            <v>repens</v>
          </cell>
          <cell r="F8573" t="str">
            <v>(L.) I.M.Johnst.</v>
          </cell>
          <cell r="G8573" t="str">
            <v>Hierba | Botoncillo | Pepita</v>
          </cell>
        </row>
        <row r="8574">
          <cell r="A8574">
            <v>283146100</v>
          </cell>
          <cell r="B8574" t="str">
            <v>Gonzalagunia sp.</v>
          </cell>
          <cell r="C8574" t="str">
            <v>Rubiaceae</v>
          </cell>
          <cell r="D8574" t="str">
            <v>Gonzalagunia</v>
          </cell>
          <cell r="E8574" t="str">
            <v>sp.</v>
          </cell>
          <cell r="F8574" t="str">
            <v>-</v>
          </cell>
          <cell r="G8574" t="str">
            <v>Punta de lanza</v>
          </cell>
        </row>
        <row r="8575">
          <cell r="A8575">
            <v>283146101</v>
          </cell>
          <cell r="B8575" t="str">
            <v>Gonzalagunia affinis Steyerm.</v>
          </cell>
          <cell r="C8575" t="str">
            <v>Rubiaceae</v>
          </cell>
          <cell r="D8575" t="str">
            <v>Gonzalagunia</v>
          </cell>
          <cell r="E8575" t="str">
            <v>affinis</v>
          </cell>
          <cell r="F8575" t="str">
            <v>Steyerm.</v>
          </cell>
          <cell r="G8575" t="str">
            <v>Martín | Zanca e mula</v>
          </cell>
        </row>
        <row r="8576">
          <cell r="A8576">
            <v>283146102</v>
          </cell>
          <cell r="B8576" t="str">
            <v>Gonzalagunia bunchosioides Standl.</v>
          </cell>
          <cell r="C8576" t="str">
            <v>Rubiaceae</v>
          </cell>
          <cell r="D8576" t="str">
            <v>Gonzalagunia</v>
          </cell>
          <cell r="E8576" t="str">
            <v>bunchosioides</v>
          </cell>
          <cell r="F8576" t="str">
            <v>Standl.</v>
          </cell>
          <cell r="G8576" t="str">
            <v>-</v>
          </cell>
        </row>
        <row r="8577">
          <cell r="A8577">
            <v>283146103</v>
          </cell>
          <cell r="B8577" t="str">
            <v>Gonzalagunia cornifolia (Kunth) Standl.</v>
          </cell>
          <cell r="C8577" t="str">
            <v>Rubiaceae</v>
          </cell>
          <cell r="D8577" t="str">
            <v>Gonzalagunia</v>
          </cell>
          <cell r="E8577" t="str">
            <v>cornifolia</v>
          </cell>
          <cell r="F8577" t="str">
            <v>(Kunth) Standl.</v>
          </cell>
          <cell r="G8577" t="str">
            <v>-</v>
          </cell>
        </row>
        <row r="8578">
          <cell r="A8578">
            <v>283146104</v>
          </cell>
          <cell r="B8578" t="str">
            <v>Gonzalagunia rudis (Standl.) Standl.</v>
          </cell>
          <cell r="C8578" t="str">
            <v>Rubiaceae</v>
          </cell>
          <cell r="D8578" t="str">
            <v>Gonzalagunia</v>
          </cell>
          <cell r="E8578" t="str">
            <v>rudis</v>
          </cell>
          <cell r="F8578" t="str">
            <v>(Standl.) Standl.</v>
          </cell>
          <cell r="G8578" t="str">
            <v>-</v>
          </cell>
        </row>
        <row r="8579">
          <cell r="A8579">
            <v>283146105</v>
          </cell>
          <cell r="B8579" t="str">
            <v>Gonzalagunia sororia Standl.</v>
          </cell>
          <cell r="C8579" t="str">
            <v>Rubiaceae</v>
          </cell>
          <cell r="D8579" t="str">
            <v>Gonzalagunia</v>
          </cell>
          <cell r="E8579" t="str">
            <v>sororia</v>
          </cell>
          <cell r="F8579" t="str">
            <v>Standl.</v>
          </cell>
          <cell r="G8579" t="str">
            <v>-</v>
          </cell>
        </row>
        <row r="8580">
          <cell r="A8580">
            <v>283147100</v>
          </cell>
          <cell r="B8580" t="str">
            <v>Guettarda sp.</v>
          </cell>
          <cell r="C8580" t="str">
            <v>Rubiaceae</v>
          </cell>
          <cell r="D8580" t="str">
            <v>Guettarda</v>
          </cell>
          <cell r="E8580" t="str">
            <v>sp.</v>
          </cell>
          <cell r="F8580" t="str">
            <v>-</v>
          </cell>
          <cell r="G8580" t="str">
            <v>-</v>
          </cell>
        </row>
        <row r="8581">
          <cell r="A8581">
            <v>283147101</v>
          </cell>
          <cell r="B8581" t="str">
            <v>Guettarda aromatica Poepp. &amp; Endl.</v>
          </cell>
          <cell r="C8581" t="str">
            <v>Rubiaceae</v>
          </cell>
          <cell r="D8581" t="str">
            <v>Guettarda</v>
          </cell>
          <cell r="E8581" t="str">
            <v>aromatica</v>
          </cell>
          <cell r="F8581" t="str">
            <v>Poepp. &amp; Endl.</v>
          </cell>
          <cell r="G8581" t="str">
            <v>-</v>
          </cell>
        </row>
        <row r="8582">
          <cell r="A8582">
            <v>283147102</v>
          </cell>
          <cell r="B8582" t="str">
            <v>Guettarda crispiflora Vahl</v>
          </cell>
          <cell r="C8582" t="str">
            <v>Rubiaceae</v>
          </cell>
          <cell r="D8582" t="str">
            <v>Guettarda</v>
          </cell>
          <cell r="E8582" t="str">
            <v>crispiflora</v>
          </cell>
          <cell r="F8582" t="str">
            <v>Vahl</v>
          </cell>
          <cell r="G8582" t="str">
            <v>Cascabel</v>
          </cell>
        </row>
        <row r="8583">
          <cell r="A8583">
            <v>283147103</v>
          </cell>
          <cell r="B8583" t="str">
            <v>Guettarda tournefortiopsis Standl.</v>
          </cell>
          <cell r="C8583" t="str">
            <v>Rubiaceae</v>
          </cell>
          <cell r="D8583" t="str">
            <v>Guettarda</v>
          </cell>
          <cell r="E8583" t="str">
            <v>tournefortiopsis</v>
          </cell>
          <cell r="F8583" t="str">
            <v>Standl.</v>
          </cell>
          <cell r="G8583" t="str">
            <v>-</v>
          </cell>
        </row>
        <row r="8584">
          <cell r="A8584">
            <v>283148100</v>
          </cell>
          <cell r="B8584" t="str">
            <v>Hamelia sp.</v>
          </cell>
          <cell r="C8584" t="str">
            <v>Rubiaceae</v>
          </cell>
          <cell r="D8584" t="str">
            <v>Hamelia</v>
          </cell>
          <cell r="E8584" t="str">
            <v>sp.</v>
          </cell>
          <cell r="F8584" t="str">
            <v>-</v>
          </cell>
          <cell r="G8584" t="str">
            <v>-</v>
          </cell>
        </row>
        <row r="8585">
          <cell r="A8585">
            <v>283148101</v>
          </cell>
          <cell r="B8585" t="str">
            <v>Hamelia axillaris Sw.</v>
          </cell>
          <cell r="C8585" t="str">
            <v>Rubiaceae</v>
          </cell>
          <cell r="D8585" t="str">
            <v>Hamelia</v>
          </cell>
          <cell r="E8585" t="str">
            <v>axillaris</v>
          </cell>
          <cell r="F8585" t="str">
            <v>Sw.</v>
          </cell>
          <cell r="G8585" t="str">
            <v>Cafetillo</v>
          </cell>
        </row>
        <row r="8586">
          <cell r="A8586">
            <v>283148102</v>
          </cell>
          <cell r="B8586" t="str">
            <v>Hamelia patens Jacq.</v>
          </cell>
          <cell r="C8586" t="str">
            <v>Rubiaceae</v>
          </cell>
          <cell r="D8586" t="str">
            <v>Hamelia</v>
          </cell>
          <cell r="E8586" t="str">
            <v>patens</v>
          </cell>
          <cell r="F8586" t="str">
            <v>Jacq.</v>
          </cell>
          <cell r="G8586" t="str">
            <v>Corpuz | Vensenuco</v>
          </cell>
        </row>
        <row r="8587">
          <cell r="A8587">
            <v>283149100</v>
          </cell>
          <cell r="B8587" t="str">
            <v>Henriquezia sp.</v>
          </cell>
          <cell r="C8587" t="str">
            <v>Rubiaceae</v>
          </cell>
          <cell r="D8587" t="str">
            <v>Henriquezia</v>
          </cell>
          <cell r="E8587" t="str">
            <v>sp.</v>
          </cell>
          <cell r="F8587" t="str">
            <v>-</v>
          </cell>
          <cell r="G8587" t="str">
            <v>-</v>
          </cell>
        </row>
        <row r="8588">
          <cell r="A8588">
            <v>283149101</v>
          </cell>
          <cell r="B8588" t="str">
            <v>Henriquezia nitida Benth.</v>
          </cell>
          <cell r="C8588" t="str">
            <v>Rubiaceae</v>
          </cell>
          <cell r="D8588" t="str">
            <v>Henriquezia</v>
          </cell>
          <cell r="E8588" t="str">
            <v>nitida</v>
          </cell>
          <cell r="F8588" t="str">
            <v>Benth.</v>
          </cell>
          <cell r="G8588" t="str">
            <v>-</v>
          </cell>
        </row>
        <row r="8589">
          <cell r="A8589">
            <v>283149102</v>
          </cell>
          <cell r="B8589" t="str">
            <v>Henriquezia verticillata Spruce ex Benth.</v>
          </cell>
          <cell r="C8589" t="str">
            <v>Rubiaceae</v>
          </cell>
          <cell r="D8589" t="str">
            <v>Henriquezia</v>
          </cell>
          <cell r="E8589" t="str">
            <v>verticillata</v>
          </cell>
          <cell r="F8589" t="str">
            <v>Spruce ex Benth.</v>
          </cell>
          <cell r="G8589" t="str">
            <v>-</v>
          </cell>
        </row>
        <row r="8590">
          <cell r="A8590">
            <v>283150100</v>
          </cell>
          <cell r="B8590" t="str">
            <v>Hexasepalum sarmentosum (Sw.) Delprete &amp; J.H.Kirkbr.</v>
          </cell>
          <cell r="C8590" t="str">
            <v>Rubiaceae</v>
          </cell>
          <cell r="D8590" t="str">
            <v>Hexasepalum</v>
          </cell>
          <cell r="E8590" t="str">
            <v>sarmentosum</v>
          </cell>
          <cell r="F8590" t="str">
            <v>(Sw.) Delprete &amp; J.H.Kirkbr.</v>
          </cell>
          <cell r="G8590" t="str">
            <v>-</v>
          </cell>
        </row>
        <row r="8591">
          <cell r="A8591">
            <v>283151100</v>
          </cell>
          <cell r="B8591" t="str">
            <v>Hillia sp.</v>
          </cell>
          <cell r="C8591" t="str">
            <v>Rubiaceae</v>
          </cell>
          <cell r="D8591" t="str">
            <v>Hillia</v>
          </cell>
          <cell r="E8591" t="str">
            <v>sp.</v>
          </cell>
          <cell r="F8591" t="str">
            <v>-</v>
          </cell>
          <cell r="G8591" t="str">
            <v>-</v>
          </cell>
        </row>
        <row r="8592">
          <cell r="A8592">
            <v>283151101</v>
          </cell>
          <cell r="B8592" t="str">
            <v>Hillia illustris (Vell.) K.Schum.</v>
          </cell>
          <cell r="C8592" t="str">
            <v>Rubiaceae</v>
          </cell>
          <cell r="D8592" t="str">
            <v>Hillia</v>
          </cell>
          <cell r="E8592" t="str">
            <v>illustris</v>
          </cell>
          <cell r="F8592" t="str">
            <v>(Vell.) K.Schum.</v>
          </cell>
          <cell r="G8592" t="str">
            <v>-</v>
          </cell>
        </row>
        <row r="8593">
          <cell r="A8593">
            <v>283151102</v>
          </cell>
          <cell r="B8593" t="str">
            <v>Hillia macrophylla Standl.</v>
          </cell>
          <cell r="C8593" t="str">
            <v>Rubiaceae</v>
          </cell>
          <cell r="D8593" t="str">
            <v>Hillia</v>
          </cell>
          <cell r="E8593" t="str">
            <v>macrophylla</v>
          </cell>
          <cell r="F8593" t="str">
            <v>Standl.</v>
          </cell>
          <cell r="G8593" t="str">
            <v>-</v>
          </cell>
        </row>
        <row r="8594">
          <cell r="A8594">
            <v>283151103</v>
          </cell>
          <cell r="B8594" t="str">
            <v>Hillia ulei K.Krause</v>
          </cell>
          <cell r="C8594" t="str">
            <v>Rubiaceae</v>
          </cell>
          <cell r="D8594" t="str">
            <v>Hillia</v>
          </cell>
          <cell r="E8594" t="str">
            <v>ulei</v>
          </cell>
          <cell r="F8594" t="str">
            <v>K.Krause</v>
          </cell>
          <cell r="G8594" t="str">
            <v>-</v>
          </cell>
        </row>
        <row r="8595">
          <cell r="A8595">
            <v>283152100</v>
          </cell>
          <cell r="B8595" t="str">
            <v>Hippotis albiflora H.Karst.</v>
          </cell>
          <cell r="C8595" t="str">
            <v>Rubiaceae</v>
          </cell>
          <cell r="D8595" t="str">
            <v>Hippotis</v>
          </cell>
          <cell r="E8595" t="str">
            <v>albiflora</v>
          </cell>
          <cell r="F8595" t="str">
            <v>H.Karst.</v>
          </cell>
          <cell r="G8595" t="str">
            <v>-</v>
          </cell>
        </row>
        <row r="8596">
          <cell r="A8596">
            <v>283153100</v>
          </cell>
          <cell r="B8596" t="str">
            <v>Hoffmannia sp.</v>
          </cell>
          <cell r="C8596" t="str">
            <v>Rubiaceae</v>
          </cell>
          <cell r="D8596" t="str">
            <v>Hoffmannia</v>
          </cell>
          <cell r="E8596" t="str">
            <v>sp.</v>
          </cell>
          <cell r="F8596" t="str">
            <v>-</v>
          </cell>
          <cell r="G8596" t="str">
            <v>-</v>
          </cell>
        </row>
        <row r="8597">
          <cell r="A8597">
            <v>283153101</v>
          </cell>
          <cell r="B8597" t="str">
            <v>Hoffmannia latifolia (DC.) Kuntze</v>
          </cell>
          <cell r="C8597" t="str">
            <v>Rubiaceae</v>
          </cell>
          <cell r="D8597" t="str">
            <v>Hoffmannia</v>
          </cell>
          <cell r="E8597" t="str">
            <v>latifolia</v>
          </cell>
          <cell r="F8597" t="str">
            <v>(DC.) Kuntze</v>
          </cell>
          <cell r="G8597" t="str">
            <v>-</v>
          </cell>
        </row>
        <row r="8598">
          <cell r="A8598">
            <v>283153102</v>
          </cell>
          <cell r="B8598" t="str">
            <v>Hoffmannia nicotianifolia (M.Martens &amp; Galeotti) L.O.Williams</v>
          </cell>
          <cell r="C8598" t="str">
            <v>Rubiaceae</v>
          </cell>
          <cell r="D8598" t="str">
            <v>Hoffmannia</v>
          </cell>
          <cell r="E8598" t="str">
            <v>nicotianifolia</v>
          </cell>
          <cell r="F8598" t="str">
            <v>(M.Martens &amp; Galeotti) L.O.Williams</v>
          </cell>
          <cell r="G8598" t="str">
            <v>-</v>
          </cell>
        </row>
        <row r="8599">
          <cell r="A8599">
            <v>283153103</v>
          </cell>
          <cell r="B8599" t="str">
            <v>Hoffmannia pittieri Standl.</v>
          </cell>
          <cell r="C8599" t="str">
            <v>Rubiaceae</v>
          </cell>
          <cell r="D8599" t="str">
            <v>Hoffmannia</v>
          </cell>
          <cell r="E8599" t="str">
            <v>pittieri</v>
          </cell>
          <cell r="F8599" t="str">
            <v>Standl.</v>
          </cell>
          <cell r="G8599" t="str">
            <v>-</v>
          </cell>
        </row>
        <row r="8600">
          <cell r="A8600">
            <v>283153104</v>
          </cell>
          <cell r="B8600" t="str">
            <v>Hoffmannia subauriculata Standl.</v>
          </cell>
          <cell r="C8600" t="str">
            <v>Rubiaceae</v>
          </cell>
          <cell r="D8600" t="str">
            <v>Hoffmannia</v>
          </cell>
          <cell r="E8600" t="str">
            <v>subauriculata</v>
          </cell>
          <cell r="F8600" t="str">
            <v>Standl.</v>
          </cell>
          <cell r="G8600" t="str">
            <v>-</v>
          </cell>
        </row>
        <row r="8601">
          <cell r="A8601">
            <v>283154100</v>
          </cell>
          <cell r="B8601" t="str">
            <v>Isertia sp.</v>
          </cell>
          <cell r="C8601" t="str">
            <v>Rubiaceae</v>
          </cell>
          <cell r="D8601" t="str">
            <v>Isertia</v>
          </cell>
          <cell r="E8601" t="str">
            <v>sp.</v>
          </cell>
          <cell r="F8601" t="str">
            <v>-</v>
          </cell>
          <cell r="G8601" t="str">
            <v>Tablero</v>
          </cell>
        </row>
        <row r="8602">
          <cell r="A8602">
            <v>283154101</v>
          </cell>
          <cell r="B8602" t="str">
            <v>Isertia haenkeana DC.</v>
          </cell>
          <cell r="C8602" t="str">
            <v>Rubiaceae</v>
          </cell>
          <cell r="D8602" t="str">
            <v>Isertia</v>
          </cell>
          <cell r="E8602" t="str">
            <v>haenkeana</v>
          </cell>
          <cell r="F8602" t="str">
            <v>DC.</v>
          </cell>
          <cell r="G8602" t="str">
            <v>-</v>
          </cell>
        </row>
        <row r="8603">
          <cell r="A8603">
            <v>283154102</v>
          </cell>
          <cell r="B8603" t="str">
            <v>Isertia hypoleuca Benth.</v>
          </cell>
          <cell r="C8603" t="str">
            <v>Rubiaceae</v>
          </cell>
          <cell r="D8603" t="str">
            <v>Isertia</v>
          </cell>
          <cell r="E8603" t="str">
            <v>hypoleuca</v>
          </cell>
          <cell r="F8603" t="str">
            <v>Benth.</v>
          </cell>
          <cell r="G8603" t="str">
            <v>-</v>
          </cell>
        </row>
        <row r="8604">
          <cell r="A8604">
            <v>283154103</v>
          </cell>
          <cell r="B8604" t="str">
            <v>Isertia laevis (Triana) B.M.Boom</v>
          </cell>
          <cell r="C8604" t="str">
            <v>Rubiaceae</v>
          </cell>
          <cell r="D8604" t="str">
            <v>Isertia</v>
          </cell>
          <cell r="E8604" t="str">
            <v>laevis</v>
          </cell>
          <cell r="F8604" t="str">
            <v>(Triana) B.M.Boom</v>
          </cell>
          <cell r="G8604" t="str">
            <v>Guacharaco pavero | Tierra mala | Colla | Juan Blanco | Tabaquillo</v>
          </cell>
        </row>
        <row r="8605">
          <cell r="A8605">
            <v>283154104</v>
          </cell>
          <cell r="B8605" t="str">
            <v>Isertia parviflora Vahl</v>
          </cell>
          <cell r="C8605" t="str">
            <v>Rubiaceae</v>
          </cell>
          <cell r="D8605" t="str">
            <v>Isertia</v>
          </cell>
          <cell r="E8605" t="str">
            <v>parviflora</v>
          </cell>
          <cell r="F8605" t="str">
            <v>Vahl</v>
          </cell>
          <cell r="G8605" t="str">
            <v>Guacharaco</v>
          </cell>
        </row>
        <row r="8606">
          <cell r="A8606">
            <v>283154105</v>
          </cell>
          <cell r="B8606" t="str">
            <v>Isertia rosea K.Schum.</v>
          </cell>
          <cell r="C8606" t="str">
            <v>Rubiaceae</v>
          </cell>
          <cell r="D8606" t="str">
            <v>Isertia</v>
          </cell>
          <cell r="E8606" t="str">
            <v>rosea</v>
          </cell>
          <cell r="F8606" t="str">
            <v>K.Schum.</v>
          </cell>
          <cell r="G8606" t="str">
            <v>Tabaco</v>
          </cell>
        </row>
        <row r="8607">
          <cell r="A8607">
            <v>283155100</v>
          </cell>
          <cell r="B8607" t="str">
            <v>Ixora sp.</v>
          </cell>
          <cell r="C8607" t="str">
            <v>Rubiaceae</v>
          </cell>
          <cell r="D8607" t="str">
            <v>Ixora</v>
          </cell>
          <cell r="E8607" t="str">
            <v>sp.</v>
          </cell>
          <cell r="F8607" t="str">
            <v>-</v>
          </cell>
          <cell r="G8607" t="str">
            <v>-</v>
          </cell>
        </row>
        <row r="8608">
          <cell r="A8608">
            <v>283155101</v>
          </cell>
          <cell r="B8608" t="str">
            <v>Ixora acuminatissima Müll.Arg.</v>
          </cell>
          <cell r="C8608" t="str">
            <v>Rubiaceae</v>
          </cell>
          <cell r="D8608" t="str">
            <v>Ixora</v>
          </cell>
          <cell r="E8608" t="str">
            <v>acuminatissima</v>
          </cell>
          <cell r="F8608" t="str">
            <v>Müll.Arg.</v>
          </cell>
          <cell r="G8608" t="str">
            <v>-</v>
          </cell>
        </row>
        <row r="8609">
          <cell r="A8609">
            <v>283155102</v>
          </cell>
          <cell r="B8609" t="str">
            <v>Ixora casei Hance</v>
          </cell>
          <cell r="C8609" t="str">
            <v>Rubiaceae</v>
          </cell>
          <cell r="D8609" t="str">
            <v>Ixora</v>
          </cell>
          <cell r="E8609" t="str">
            <v>casei</v>
          </cell>
          <cell r="F8609" t="str">
            <v>Hance</v>
          </cell>
          <cell r="G8609" t="str">
            <v>-</v>
          </cell>
        </row>
        <row r="8610">
          <cell r="A8610">
            <v>283155103</v>
          </cell>
          <cell r="B8610" t="str">
            <v>Ixora coccinea L.</v>
          </cell>
          <cell r="C8610" t="str">
            <v>Rubiaceae</v>
          </cell>
          <cell r="D8610" t="str">
            <v>Ixora</v>
          </cell>
          <cell r="E8610" t="str">
            <v>coccinea</v>
          </cell>
          <cell r="F8610" t="str">
            <v>L.</v>
          </cell>
          <cell r="G8610" t="str">
            <v>-</v>
          </cell>
        </row>
        <row r="8611">
          <cell r="A8611">
            <v>283155104</v>
          </cell>
          <cell r="B8611" t="str">
            <v>Ixora finlaysoniana Wall. ex G.Don</v>
          </cell>
          <cell r="C8611" t="str">
            <v>Rubiaceae</v>
          </cell>
          <cell r="D8611" t="str">
            <v>Ixora</v>
          </cell>
          <cell r="E8611" t="str">
            <v>finlaysoniana</v>
          </cell>
          <cell r="F8611" t="str">
            <v>Wall. ex G.Don</v>
          </cell>
          <cell r="G8611" t="str">
            <v>-</v>
          </cell>
        </row>
        <row r="8612">
          <cell r="A8612">
            <v>283155105</v>
          </cell>
          <cell r="B8612" t="str">
            <v>Ixora francavillana Müll.Arg.</v>
          </cell>
          <cell r="C8612" t="str">
            <v>Rubiaceae</v>
          </cell>
          <cell r="D8612" t="str">
            <v>Ixora</v>
          </cell>
          <cell r="E8612" t="str">
            <v>francavillana</v>
          </cell>
          <cell r="F8612" t="str">
            <v>Müll.Arg.</v>
          </cell>
          <cell r="G8612" t="str">
            <v>-</v>
          </cell>
        </row>
        <row r="8613">
          <cell r="A8613">
            <v>283155106</v>
          </cell>
          <cell r="B8613" t="str">
            <v>Ixora killipii Standl.</v>
          </cell>
          <cell r="C8613" t="str">
            <v>Rubiaceae</v>
          </cell>
          <cell r="D8613" t="str">
            <v>Ixora</v>
          </cell>
          <cell r="E8613" t="str">
            <v>killipii</v>
          </cell>
          <cell r="F8613" t="str">
            <v>Standl.</v>
          </cell>
          <cell r="G8613" t="str">
            <v>Cafetillo</v>
          </cell>
        </row>
        <row r="8614">
          <cell r="A8614">
            <v>283155107</v>
          </cell>
          <cell r="B8614" t="str">
            <v>Ixora panurensis Müll.Arg.</v>
          </cell>
          <cell r="C8614" t="str">
            <v>Rubiaceae</v>
          </cell>
          <cell r="D8614" t="str">
            <v>Ixora</v>
          </cell>
          <cell r="E8614" t="str">
            <v>panurensis</v>
          </cell>
          <cell r="F8614" t="str">
            <v>Müll.Arg.</v>
          </cell>
          <cell r="G8614" t="str">
            <v>-</v>
          </cell>
        </row>
        <row r="8615">
          <cell r="A8615">
            <v>283155108</v>
          </cell>
          <cell r="B8615" t="str">
            <v>Ixora ulei Krause</v>
          </cell>
          <cell r="C8615" t="str">
            <v>Rubiaceae</v>
          </cell>
          <cell r="D8615" t="str">
            <v>Ixora</v>
          </cell>
          <cell r="E8615" t="str">
            <v>ulei</v>
          </cell>
          <cell r="F8615" t="str">
            <v>Krause</v>
          </cell>
          <cell r="G8615" t="str">
            <v>-</v>
          </cell>
        </row>
        <row r="8616">
          <cell r="A8616">
            <v>283155109</v>
          </cell>
          <cell r="B8616" t="str">
            <v>Ixora yavitensis Steyerm.</v>
          </cell>
          <cell r="C8616" t="str">
            <v>Rubiaceae</v>
          </cell>
          <cell r="D8616" t="str">
            <v>Ixora</v>
          </cell>
          <cell r="E8616" t="str">
            <v>yavitensis</v>
          </cell>
          <cell r="F8616" t="str">
            <v>Steyerm.</v>
          </cell>
          <cell r="G8616" t="str">
            <v>-</v>
          </cell>
        </row>
        <row r="8617">
          <cell r="A8617">
            <v>283156100</v>
          </cell>
          <cell r="B8617" t="str">
            <v>Joosia sp.</v>
          </cell>
          <cell r="C8617" t="str">
            <v>Rubiaceae</v>
          </cell>
          <cell r="D8617" t="str">
            <v>Joosia</v>
          </cell>
          <cell r="E8617" t="str">
            <v>sp.</v>
          </cell>
          <cell r="F8617" t="str">
            <v>-</v>
          </cell>
          <cell r="G8617" t="str">
            <v>-</v>
          </cell>
        </row>
        <row r="8618">
          <cell r="A8618">
            <v>283156101</v>
          </cell>
          <cell r="B8618" t="str">
            <v>Joosia standleyana Steyerm.</v>
          </cell>
          <cell r="C8618" t="str">
            <v>Rubiaceae</v>
          </cell>
          <cell r="D8618" t="str">
            <v>Joosia</v>
          </cell>
          <cell r="E8618" t="str">
            <v>standleyana</v>
          </cell>
          <cell r="F8618" t="str">
            <v>Steyerm.</v>
          </cell>
          <cell r="G8618" t="str">
            <v>Ajicillo</v>
          </cell>
        </row>
        <row r="8619">
          <cell r="A8619">
            <v>283156102</v>
          </cell>
          <cell r="B8619" t="str">
            <v>Joosia umbellifera H.Karst.</v>
          </cell>
          <cell r="C8619" t="str">
            <v>Rubiaceae</v>
          </cell>
          <cell r="D8619" t="str">
            <v>Joosia</v>
          </cell>
          <cell r="E8619" t="str">
            <v>umbellifera</v>
          </cell>
          <cell r="F8619" t="str">
            <v>H.Karst.</v>
          </cell>
          <cell r="G8619" t="str">
            <v>Caimo blanco</v>
          </cell>
        </row>
        <row r="8620">
          <cell r="A8620">
            <v>283157100</v>
          </cell>
          <cell r="B8620" t="str">
            <v>Kutchubaea sp.</v>
          </cell>
          <cell r="C8620" t="str">
            <v>Rubiaceae</v>
          </cell>
          <cell r="D8620" t="str">
            <v>Kutchubaea</v>
          </cell>
          <cell r="E8620" t="str">
            <v>sp.</v>
          </cell>
          <cell r="F8620" t="str">
            <v>-</v>
          </cell>
          <cell r="G8620" t="str">
            <v>-</v>
          </cell>
        </row>
        <row r="8621">
          <cell r="A8621">
            <v>283157101</v>
          </cell>
          <cell r="B8621" t="str">
            <v>Kutchubaea insignis Fisch. ex DC.</v>
          </cell>
          <cell r="C8621" t="str">
            <v>Rubiaceae</v>
          </cell>
          <cell r="D8621" t="str">
            <v>Kutchubaea</v>
          </cell>
          <cell r="E8621" t="str">
            <v>insignis</v>
          </cell>
          <cell r="F8621" t="str">
            <v>Fisch. ex DC.</v>
          </cell>
          <cell r="G8621" t="str">
            <v>-</v>
          </cell>
        </row>
        <row r="8622">
          <cell r="A8622">
            <v>283157102</v>
          </cell>
          <cell r="B8622" t="str">
            <v>Kutchubaea micrantha Steyerm.</v>
          </cell>
          <cell r="C8622" t="str">
            <v>Rubiaceae</v>
          </cell>
          <cell r="D8622" t="str">
            <v>Kutchubaea</v>
          </cell>
          <cell r="E8622" t="str">
            <v>micrantha</v>
          </cell>
          <cell r="F8622" t="str">
            <v>Steyerm.</v>
          </cell>
          <cell r="G8622" t="str">
            <v>-</v>
          </cell>
        </row>
        <row r="8623">
          <cell r="A8623">
            <v>283157103</v>
          </cell>
          <cell r="B8623" t="str">
            <v>Kutchubaea oocarpa (Standl.) C.H.Perss.</v>
          </cell>
          <cell r="C8623" t="str">
            <v>Rubiaceae</v>
          </cell>
          <cell r="D8623" t="str">
            <v>Kutchubaea</v>
          </cell>
          <cell r="E8623" t="str">
            <v>oocarpa</v>
          </cell>
          <cell r="F8623" t="str">
            <v>(Standl.) C.H.Perss.</v>
          </cell>
          <cell r="G8623" t="str">
            <v>-</v>
          </cell>
        </row>
        <row r="8624">
          <cell r="A8624">
            <v>283157104</v>
          </cell>
          <cell r="B8624" t="str">
            <v>Kutchubaea semisericea Ducke</v>
          </cell>
          <cell r="C8624" t="str">
            <v>Rubiaceae</v>
          </cell>
          <cell r="D8624" t="str">
            <v>Kutchubaea</v>
          </cell>
          <cell r="E8624" t="str">
            <v>semisericea</v>
          </cell>
          <cell r="F8624" t="str">
            <v>Ducke</v>
          </cell>
          <cell r="G8624" t="str">
            <v>Aguacatillo</v>
          </cell>
        </row>
        <row r="8625">
          <cell r="A8625">
            <v>283157105</v>
          </cell>
          <cell r="B8625" t="str">
            <v>Kutchubaea sericantha Standl.</v>
          </cell>
          <cell r="C8625" t="str">
            <v>Rubiaceae</v>
          </cell>
          <cell r="D8625" t="str">
            <v>Kutchubaea</v>
          </cell>
          <cell r="E8625" t="str">
            <v>sericantha</v>
          </cell>
          <cell r="F8625" t="str">
            <v>Standl.</v>
          </cell>
          <cell r="G8625" t="str">
            <v>-</v>
          </cell>
        </row>
        <row r="8626">
          <cell r="A8626">
            <v>283157106</v>
          </cell>
          <cell r="B8626" t="str">
            <v>Kutchubaea urophylla (Standl.) Steyerm.</v>
          </cell>
          <cell r="C8626" t="str">
            <v>Rubiaceae</v>
          </cell>
          <cell r="D8626" t="str">
            <v>Kutchubaea</v>
          </cell>
          <cell r="E8626" t="str">
            <v>urophylla</v>
          </cell>
          <cell r="F8626" t="str">
            <v>(Standl.) Steyerm.</v>
          </cell>
          <cell r="G8626" t="str">
            <v>-</v>
          </cell>
        </row>
        <row r="8627">
          <cell r="A8627">
            <v>283158100</v>
          </cell>
          <cell r="B8627" t="str">
            <v>Ladenbergia sp.</v>
          </cell>
          <cell r="C8627" t="str">
            <v>Rubiaceae</v>
          </cell>
          <cell r="D8627" t="str">
            <v>Ladenbergia</v>
          </cell>
          <cell r="E8627" t="str">
            <v>sp.</v>
          </cell>
          <cell r="F8627" t="str">
            <v>-</v>
          </cell>
          <cell r="G8627" t="str">
            <v>-</v>
          </cell>
        </row>
        <row r="8628">
          <cell r="A8628">
            <v>283158101</v>
          </cell>
          <cell r="B8628" t="str">
            <v>Ladenbergia amazonensis Ducke</v>
          </cell>
          <cell r="C8628" t="str">
            <v>Rubiaceae</v>
          </cell>
          <cell r="D8628" t="str">
            <v>Ladenbergia</v>
          </cell>
          <cell r="E8628" t="str">
            <v>amazonensis</v>
          </cell>
          <cell r="F8628" t="str">
            <v>Ducke</v>
          </cell>
          <cell r="G8628" t="str">
            <v>-</v>
          </cell>
        </row>
        <row r="8629">
          <cell r="A8629">
            <v>283158102</v>
          </cell>
          <cell r="B8629" t="str">
            <v>Ladenbergia epiphytica L.Andersson</v>
          </cell>
          <cell r="C8629" t="str">
            <v>Rubiaceae</v>
          </cell>
          <cell r="D8629" t="str">
            <v>Ladenbergia</v>
          </cell>
          <cell r="E8629" t="str">
            <v>epiphytica</v>
          </cell>
          <cell r="F8629" t="str">
            <v>L.Andersson</v>
          </cell>
          <cell r="G8629" t="str">
            <v>Cascarillo</v>
          </cell>
        </row>
        <row r="8630">
          <cell r="A8630">
            <v>283158103</v>
          </cell>
          <cell r="B8630" t="str">
            <v>Ladenbergia lambertiana (Mart.) Klotzsch</v>
          </cell>
          <cell r="C8630" t="str">
            <v>Rubiaceae</v>
          </cell>
          <cell r="D8630" t="str">
            <v>Ladenbergia</v>
          </cell>
          <cell r="E8630" t="str">
            <v>lambertiana</v>
          </cell>
          <cell r="F8630" t="str">
            <v>(Mart.) Klotzsch</v>
          </cell>
          <cell r="G8630" t="str">
            <v>-</v>
          </cell>
        </row>
        <row r="8631">
          <cell r="A8631">
            <v>283158104</v>
          </cell>
          <cell r="B8631" t="str">
            <v>Ladenbergia macrocarpa (Vahl) Klotzsch</v>
          </cell>
          <cell r="C8631" t="str">
            <v>Rubiaceae</v>
          </cell>
          <cell r="D8631" t="str">
            <v>Ladenbergia</v>
          </cell>
          <cell r="E8631" t="str">
            <v>macrocarpa</v>
          </cell>
          <cell r="F8631" t="str">
            <v>(Vahl) Klotzsch</v>
          </cell>
          <cell r="G8631" t="str">
            <v>Azuceno | Cascarilla</v>
          </cell>
        </row>
        <row r="8632">
          <cell r="A8632">
            <v>283158105</v>
          </cell>
          <cell r="B8632" t="str">
            <v>Ladenbergia muzonensis (Goudot) Standl.</v>
          </cell>
          <cell r="C8632" t="str">
            <v>Rubiaceae</v>
          </cell>
          <cell r="D8632" t="str">
            <v>Ladenbergia</v>
          </cell>
          <cell r="E8632" t="str">
            <v>muzonensis</v>
          </cell>
          <cell r="F8632" t="str">
            <v>(Goudot) Standl.</v>
          </cell>
          <cell r="G8632" t="str">
            <v>-</v>
          </cell>
        </row>
        <row r="8633">
          <cell r="A8633">
            <v>283158106</v>
          </cell>
          <cell r="B8633" t="str">
            <v>Ladenbergia oblongifolia (Mutis) L.Andersson</v>
          </cell>
          <cell r="C8633" t="str">
            <v>Rubiaceae</v>
          </cell>
          <cell r="D8633" t="str">
            <v>Ladenbergia</v>
          </cell>
          <cell r="E8633" t="str">
            <v>oblongifolia</v>
          </cell>
          <cell r="F8633" t="str">
            <v>(Mutis) L.Andersson</v>
          </cell>
          <cell r="G8633" t="str">
            <v>Reventador | Quina</v>
          </cell>
        </row>
        <row r="8634">
          <cell r="A8634">
            <v>283159100</v>
          </cell>
          <cell r="B8634" t="str">
            <v>Limnosipanea sp.</v>
          </cell>
          <cell r="C8634" t="str">
            <v>Rubiaceae</v>
          </cell>
          <cell r="D8634" t="str">
            <v>Limnosipanea</v>
          </cell>
          <cell r="E8634" t="str">
            <v>sp.</v>
          </cell>
          <cell r="F8634" t="str">
            <v>-</v>
          </cell>
          <cell r="G8634" t="str">
            <v>-</v>
          </cell>
        </row>
        <row r="8635">
          <cell r="A8635">
            <v>283159101</v>
          </cell>
          <cell r="B8635" t="str">
            <v>Limnosipanea spruceana Hook.f.</v>
          </cell>
          <cell r="C8635" t="str">
            <v>Rubiaceae</v>
          </cell>
          <cell r="D8635" t="str">
            <v>Limnosipanea</v>
          </cell>
          <cell r="E8635" t="str">
            <v>spruceana</v>
          </cell>
          <cell r="F8635" t="str">
            <v>Hook.f.</v>
          </cell>
          <cell r="G8635" t="str">
            <v>-</v>
          </cell>
        </row>
        <row r="8636">
          <cell r="A8636">
            <v>283160100</v>
          </cell>
          <cell r="B8636" t="str">
            <v>Macbrideina peruviana Standl.</v>
          </cell>
          <cell r="C8636" t="str">
            <v>Rubiaceae</v>
          </cell>
          <cell r="D8636" t="str">
            <v>Macbrideina</v>
          </cell>
          <cell r="E8636" t="str">
            <v>peruviana</v>
          </cell>
          <cell r="F8636" t="str">
            <v>Standl.</v>
          </cell>
          <cell r="G8636" t="str">
            <v>-</v>
          </cell>
        </row>
        <row r="8637">
          <cell r="A8637">
            <v>283161100</v>
          </cell>
          <cell r="B8637" t="str">
            <v>Macrocnemum sp.</v>
          </cell>
          <cell r="C8637" t="str">
            <v>Rubiaceae</v>
          </cell>
          <cell r="D8637" t="str">
            <v>Macrocnemum</v>
          </cell>
          <cell r="E8637" t="str">
            <v>sp.</v>
          </cell>
          <cell r="F8637" t="str">
            <v>-</v>
          </cell>
          <cell r="G8637" t="str">
            <v>-</v>
          </cell>
        </row>
        <row r="8638">
          <cell r="A8638">
            <v>283161101</v>
          </cell>
          <cell r="B8638" t="str">
            <v>Macrocnemum dissimiliflorum (Mutis ex Humb.) Triana</v>
          </cell>
          <cell r="C8638" t="str">
            <v>Rubiaceae</v>
          </cell>
          <cell r="D8638" t="str">
            <v>Macrocnemum</v>
          </cell>
          <cell r="E8638" t="str">
            <v>dissimiliflorum</v>
          </cell>
          <cell r="F8638" t="str">
            <v>(Mutis ex Humb.) Triana</v>
          </cell>
          <cell r="G8638" t="str">
            <v>-</v>
          </cell>
        </row>
        <row r="8639">
          <cell r="A8639">
            <v>283161102</v>
          </cell>
          <cell r="B8639" t="str">
            <v>Macrocnemum roseum (Ruiz &amp; Pav.) Wedd.</v>
          </cell>
          <cell r="C8639" t="str">
            <v>Rubiaceae</v>
          </cell>
          <cell r="D8639" t="str">
            <v>Macrocnemum</v>
          </cell>
          <cell r="E8639" t="str">
            <v>roseum</v>
          </cell>
          <cell r="F8639" t="str">
            <v>(Ruiz &amp; Pav.) Wedd.</v>
          </cell>
          <cell r="G8639" t="str">
            <v>-</v>
          </cell>
        </row>
        <row r="8640">
          <cell r="A8640">
            <v>283162100</v>
          </cell>
          <cell r="B8640" t="str">
            <v>Malanea sp.</v>
          </cell>
          <cell r="C8640" t="str">
            <v>Rubiaceae</v>
          </cell>
          <cell r="D8640" t="str">
            <v>Malanea</v>
          </cell>
          <cell r="E8640" t="str">
            <v>sp.</v>
          </cell>
          <cell r="F8640" t="str">
            <v>-</v>
          </cell>
          <cell r="G8640" t="str">
            <v>-</v>
          </cell>
        </row>
        <row r="8641">
          <cell r="A8641">
            <v>283162101</v>
          </cell>
          <cell r="B8641" t="str">
            <v>Malanea campylocarpa C.M.Taylor</v>
          </cell>
          <cell r="C8641" t="str">
            <v>Rubiaceae</v>
          </cell>
          <cell r="D8641" t="str">
            <v>Malanea</v>
          </cell>
          <cell r="E8641" t="str">
            <v>campylocarpa</v>
          </cell>
          <cell r="F8641" t="str">
            <v>C.M.Taylor</v>
          </cell>
          <cell r="G8641" t="str">
            <v>Bejuco uva</v>
          </cell>
        </row>
        <row r="8642">
          <cell r="A8642">
            <v>283162102</v>
          </cell>
          <cell r="B8642" t="str">
            <v>Malanea duckei Standl.</v>
          </cell>
          <cell r="C8642" t="str">
            <v>Rubiaceae</v>
          </cell>
          <cell r="D8642" t="str">
            <v>Malanea</v>
          </cell>
          <cell r="E8642" t="str">
            <v>duckei</v>
          </cell>
          <cell r="F8642" t="str">
            <v>Standl.</v>
          </cell>
          <cell r="G8642" t="str">
            <v>-</v>
          </cell>
        </row>
        <row r="8643">
          <cell r="A8643">
            <v>283162103</v>
          </cell>
          <cell r="B8643" t="str">
            <v>Malanea gabrielensis Müll.Arg.</v>
          </cell>
          <cell r="C8643" t="str">
            <v>Rubiaceae</v>
          </cell>
          <cell r="D8643" t="str">
            <v>Malanea</v>
          </cell>
          <cell r="E8643" t="str">
            <v>gabrielensis</v>
          </cell>
          <cell r="F8643" t="str">
            <v>Müll.Arg.</v>
          </cell>
          <cell r="G8643" t="str">
            <v>-</v>
          </cell>
        </row>
        <row r="8644">
          <cell r="A8644">
            <v>283162104</v>
          </cell>
          <cell r="B8644" t="str">
            <v>Malanea glabra A.Rich.</v>
          </cell>
          <cell r="C8644" t="str">
            <v>Rubiaceae</v>
          </cell>
          <cell r="D8644" t="str">
            <v>Malanea</v>
          </cell>
          <cell r="E8644" t="str">
            <v>glabra</v>
          </cell>
          <cell r="F8644" t="str">
            <v>A.Rich.</v>
          </cell>
          <cell r="G8644" t="str">
            <v>-</v>
          </cell>
        </row>
        <row r="8645">
          <cell r="A8645">
            <v>283162105</v>
          </cell>
          <cell r="B8645" t="str">
            <v>Malanea panurensis Müll.Arg.</v>
          </cell>
          <cell r="C8645" t="str">
            <v>Rubiaceae</v>
          </cell>
          <cell r="D8645" t="str">
            <v>Malanea</v>
          </cell>
          <cell r="E8645" t="str">
            <v>panurensis</v>
          </cell>
          <cell r="F8645" t="str">
            <v>Müll.Arg.</v>
          </cell>
          <cell r="G8645" t="str">
            <v>-</v>
          </cell>
        </row>
        <row r="8646">
          <cell r="A8646">
            <v>283162106</v>
          </cell>
          <cell r="B8646" t="str">
            <v>Malanea sipapoensis Steyerm.</v>
          </cell>
          <cell r="C8646" t="str">
            <v>Rubiaceae</v>
          </cell>
          <cell r="D8646" t="str">
            <v>Malanea</v>
          </cell>
          <cell r="E8646" t="str">
            <v>sipapoensis</v>
          </cell>
          <cell r="F8646" t="str">
            <v>Steyerm.</v>
          </cell>
          <cell r="G8646" t="str">
            <v>-</v>
          </cell>
        </row>
        <row r="8647">
          <cell r="A8647">
            <v>283163100</v>
          </cell>
          <cell r="B8647" t="str">
            <v>Manettia sp.</v>
          </cell>
          <cell r="C8647" t="str">
            <v>Rubiaceae</v>
          </cell>
          <cell r="D8647" t="str">
            <v>Manettia</v>
          </cell>
          <cell r="E8647" t="str">
            <v>sp.</v>
          </cell>
          <cell r="F8647" t="str">
            <v>-</v>
          </cell>
          <cell r="G8647" t="str">
            <v>-</v>
          </cell>
        </row>
        <row r="8648">
          <cell r="A8648">
            <v>283163101</v>
          </cell>
          <cell r="B8648" t="str">
            <v>Manettia discolor Standl. ex Steyerm.</v>
          </cell>
          <cell r="C8648" t="str">
            <v>Rubiaceae</v>
          </cell>
          <cell r="D8648" t="str">
            <v>Manettia</v>
          </cell>
          <cell r="E8648" t="str">
            <v>discolor</v>
          </cell>
          <cell r="F8648" t="str">
            <v>Standl. ex Steyerm.</v>
          </cell>
          <cell r="G8648" t="str">
            <v>-</v>
          </cell>
        </row>
        <row r="8649">
          <cell r="A8649">
            <v>283163102</v>
          </cell>
          <cell r="B8649" t="str">
            <v>Manettia reclinata L.</v>
          </cell>
          <cell r="C8649" t="str">
            <v>Rubiaceae</v>
          </cell>
          <cell r="D8649" t="str">
            <v>Manettia</v>
          </cell>
          <cell r="E8649" t="str">
            <v>reclinata</v>
          </cell>
          <cell r="F8649" t="str">
            <v>L.</v>
          </cell>
          <cell r="G8649" t="str">
            <v>-</v>
          </cell>
        </row>
        <row r="8650">
          <cell r="A8650">
            <v>283164100</v>
          </cell>
          <cell r="B8650" t="str">
            <v>Margaritopsis sp.</v>
          </cell>
          <cell r="C8650" t="str">
            <v>Rubiaceae</v>
          </cell>
          <cell r="D8650" t="str">
            <v>Margaritopsis</v>
          </cell>
          <cell r="E8650" t="str">
            <v>sp.</v>
          </cell>
          <cell r="F8650" t="str">
            <v>-</v>
          </cell>
          <cell r="G8650" t="str">
            <v>-</v>
          </cell>
        </row>
        <row r="8651">
          <cell r="A8651">
            <v>283165100</v>
          </cell>
          <cell r="B8651" t="str">
            <v>Morinda sp.</v>
          </cell>
          <cell r="C8651" t="str">
            <v>Rubiaceae</v>
          </cell>
          <cell r="D8651" t="str">
            <v>Morinda</v>
          </cell>
          <cell r="E8651" t="str">
            <v>sp.</v>
          </cell>
          <cell r="F8651" t="str">
            <v>-</v>
          </cell>
          <cell r="G8651" t="str">
            <v>Pulsaria caspi</v>
          </cell>
        </row>
        <row r="8652">
          <cell r="A8652">
            <v>283165101</v>
          </cell>
          <cell r="B8652" t="str">
            <v>Morinda citrifolia L.</v>
          </cell>
          <cell r="C8652" t="str">
            <v>Rubiaceae</v>
          </cell>
          <cell r="D8652" t="str">
            <v>Morinda</v>
          </cell>
          <cell r="E8652" t="str">
            <v>citrifolia</v>
          </cell>
          <cell r="F8652" t="str">
            <v>L.</v>
          </cell>
          <cell r="G8652" t="str">
            <v>-</v>
          </cell>
        </row>
        <row r="8653">
          <cell r="A8653">
            <v>283165102</v>
          </cell>
          <cell r="B8653" t="str">
            <v>Morinda hoffmannioides Standl.</v>
          </cell>
          <cell r="C8653" t="str">
            <v>Rubiaceae</v>
          </cell>
          <cell r="D8653" t="str">
            <v>Morinda</v>
          </cell>
          <cell r="E8653" t="str">
            <v>hoffmannioides</v>
          </cell>
          <cell r="F8653" t="str">
            <v>Standl.</v>
          </cell>
          <cell r="G8653" t="str">
            <v>-</v>
          </cell>
        </row>
        <row r="8654">
          <cell r="A8654">
            <v>283166100</v>
          </cell>
          <cell r="B8654" t="str">
            <v>Mussaenda sp.</v>
          </cell>
          <cell r="C8654" t="str">
            <v>Rubiaceae</v>
          </cell>
          <cell r="D8654" t="str">
            <v>Mussaenda</v>
          </cell>
          <cell r="E8654" t="str">
            <v>sp.</v>
          </cell>
          <cell r="F8654" t="str">
            <v>-</v>
          </cell>
          <cell r="G8654" t="str">
            <v>-</v>
          </cell>
        </row>
        <row r="8655">
          <cell r="A8655">
            <v>283166101</v>
          </cell>
          <cell r="B8655" t="str">
            <v>Mussaenda erythrophylla Schumach. &amp; Thonn.</v>
          </cell>
          <cell r="C8655" t="str">
            <v>Rubiaceae</v>
          </cell>
          <cell r="D8655" t="str">
            <v>Mussaenda</v>
          </cell>
          <cell r="E8655" t="str">
            <v>erythrophylla</v>
          </cell>
          <cell r="F8655" t="str">
            <v>Schumach. &amp; Thonn.</v>
          </cell>
          <cell r="G8655" t="str">
            <v>-</v>
          </cell>
        </row>
        <row r="8656">
          <cell r="A8656">
            <v>283167100</v>
          </cell>
          <cell r="B8656" t="str">
            <v>Nertera sp.</v>
          </cell>
          <cell r="C8656" t="str">
            <v>Rubiaceae</v>
          </cell>
          <cell r="D8656" t="str">
            <v>Nertera</v>
          </cell>
          <cell r="E8656" t="str">
            <v>sp.</v>
          </cell>
          <cell r="F8656" t="str">
            <v>-</v>
          </cell>
          <cell r="G8656" t="str">
            <v>-</v>
          </cell>
        </row>
        <row r="8657">
          <cell r="A8657">
            <v>283167101</v>
          </cell>
          <cell r="B8657" t="str">
            <v>Nertera granadensis (Mutis ex L.f.) Druce</v>
          </cell>
          <cell r="C8657" t="str">
            <v>Rubiaceae</v>
          </cell>
          <cell r="D8657" t="str">
            <v>Nertera</v>
          </cell>
          <cell r="E8657" t="str">
            <v>granadensis</v>
          </cell>
          <cell r="F8657" t="str">
            <v>(Mutis ex L.f.) Druce</v>
          </cell>
          <cell r="G8657" t="str">
            <v>-</v>
          </cell>
        </row>
        <row r="8658">
          <cell r="A8658">
            <v>283168100</v>
          </cell>
          <cell r="B8658" t="str">
            <v>Notopleura sp.</v>
          </cell>
          <cell r="C8658" t="str">
            <v>Rubiaceae</v>
          </cell>
          <cell r="D8658" t="str">
            <v>Notopleura</v>
          </cell>
          <cell r="E8658" t="str">
            <v>sp.</v>
          </cell>
          <cell r="F8658" t="str">
            <v>-</v>
          </cell>
          <cell r="G8658" t="str">
            <v>Azulejo</v>
          </cell>
        </row>
        <row r="8659">
          <cell r="A8659">
            <v>283168101</v>
          </cell>
          <cell r="B8659" t="str">
            <v>Notopleura acuta C.M.Taylor</v>
          </cell>
          <cell r="C8659" t="str">
            <v>Rubiaceae</v>
          </cell>
          <cell r="D8659" t="str">
            <v>Notopleura</v>
          </cell>
          <cell r="E8659" t="str">
            <v>acuta</v>
          </cell>
          <cell r="F8659" t="str">
            <v>C.M.Taylor</v>
          </cell>
          <cell r="G8659" t="str">
            <v>-</v>
          </cell>
        </row>
        <row r="8660">
          <cell r="A8660">
            <v>283168102</v>
          </cell>
          <cell r="B8660" t="str">
            <v>Notopleura aequatoriana C.M.Taylor</v>
          </cell>
          <cell r="C8660" t="str">
            <v>Rubiaceae</v>
          </cell>
          <cell r="D8660" t="str">
            <v>Notopleura</v>
          </cell>
          <cell r="E8660" t="str">
            <v>aequatoriana</v>
          </cell>
          <cell r="F8660" t="str">
            <v>C.M.Taylor</v>
          </cell>
          <cell r="G8660" t="str">
            <v>-</v>
          </cell>
        </row>
        <row r="8661">
          <cell r="A8661">
            <v>283168103</v>
          </cell>
          <cell r="B8661" t="str">
            <v>Notopleura anomothyrsa (K.Schum. &amp; Donn. Sm.) C.M.Taylor</v>
          </cell>
          <cell r="C8661" t="str">
            <v>Rubiaceae</v>
          </cell>
          <cell r="D8661" t="str">
            <v>Notopleura</v>
          </cell>
          <cell r="E8661" t="str">
            <v>anomothyrsa</v>
          </cell>
          <cell r="F8661" t="str">
            <v>(K.Schum. &amp; Donn. Sm.) C.M.Taylor</v>
          </cell>
          <cell r="G8661" t="str">
            <v>Verbena</v>
          </cell>
        </row>
        <row r="8662">
          <cell r="A8662">
            <v>283168104</v>
          </cell>
          <cell r="B8662" t="str">
            <v>Notopleura capacifolia (Dwyer) C.M.Taylor</v>
          </cell>
          <cell r="C8662" t="str">
            <v>Rubiaceae</v>
          </cell>
          <cell r="D8662" t="str">
            <v>Notopleura</v>
          </cell>
          <cell r="E8662" t="str">
            <v>capacifolia</v>
          </cell>
          <cell r="F8662" t="str">
            <v>(Dwyer) C.M.Taylor</v>
          </cell>
          <cell r="G8662" t="str">
            <v>-</v>
          </cell>
        </row>
        <row r="8663">
          <cell r="A8663">
            <v>283168105</v>
          </cell>
          <cell r="B8663" t="str">
            <v>Notopleura congesta C.M.Taylor</v>
          </cell>
          <cell r="C8663" t="str">
            <v>Rubiaceae</v>
          </cell>
          <cell r="D8663" t="str">
            <v>Notopleura</v>
          </cell>
          <cell r="E8663" t="str">
            <v>congesta</v>
          </cell>
          <cell r="F8663" t="str">
            <v>C.M.Taylor</v>
          </cell>
          <cell r="G8663" t="str">
            <v>-</v>
          </cell>
        </row>
        <row r="8664">
          <cell r="A8664">
            <v>283168106</v>
          </cell>
          <cell r="B8664" t="str">
            <v>Notopleura dukei (Dwyer) C.M.Taylor</v>
          </cell>
          <cell r="C8664" t="str">
            <v>Rubiaceae</v>
          </cell>
          <cell r="D8664" t="str">
            <v>Notopleura</v>
          </cell>
          <cell r="E8664" t="str">
            <v>dukei</v>
          </cell>
          <cell r="F8664" t="str">
            <v>(Dwyer) C.M.Taylor</v>
          </cell>
          <cell r="G8664" t="str">
            <v>-</v>
          </cell>
        </row>
        <row r="8665">
          <cell r="A8665">
            <v>283168107</v>
          </cell>
          <cell r="B8665" t="str">
            <v>Notopleura epiphytica (K.Krause) C.M.Taylor</v>
          </cell>
          <cell r="C8665" t="str">
            <v>Rubiaceae</v>
          </cell>
          <cell r="D8665" t="str">
            <v>Notopleura</v>
          </cell>
          <cell r="E8665" t="str">
            <v>epiphytica</v>
          </cell>
          <cell r="F8665" t="str">
            <v>(K.Krause) C.M.Taylor</v>
          </cell>
          <cell r="G8665" t="str">
            <v>-</v>
          </cell>
        </row>
        <row r="8666">
          <cell r="A8666">
            <v>283168108</v>
          </cell>
          <cell r="B8666" t="str">
            <v>Notopleura iridescens C.M.Taylor</v>
          </cell>
          <cell r="C8666" t="str">
            <v>Rubiaceae</v>
          </cell>
          <cell r="D8666" t="str">
            <v>Notopleura</v>
          </cell>
          <cell r="E8666" t="str">
            <v>iridescens</v>
          </cell>
          <cell r="F8666" t="str">
            <v>C.M.Taylor</v>
          </cell>
          <cell r="G8666" t="str">
            <v>-</v>
          </cell>
        </row>
        <row r="8667">
          <cell r="A8667">
            <v>283168109</v>
          </cell>
          <cell r="B8667" t="str">
            <v>Notopleura lanosa C.M.Taylor</v>
          </cell>
          <cell r="C8667" t="str">
            <v>Rubiaceae</v>
          </cell>
          <cell r="D8667" t="str">
            <v>Notopleura</v>
          </cell>
          <cell r="E8667" t="str">
            <v>lanosa</v>
          </cell>
          <cell r="F8667" t="str">
            <v>C.M.Taylor</v>
          </cell>
          <cell r="G8667" t="str">
            <v>-</v>
          </cell>
        </row>
        <row r="8668">
          <cell r="A8668">
            <v>283168110</v>
          </cell>
          <cell r="B8668" t="str">
            <v>Notopleura leucantha (K.Krause) C.M.Taylor</v>
          </cell>
          <cell r="C8668" t="str">
            <v>Rubiaceae</v>
          </cell>
          <cell r="D8668" t="str">
            <v>Notopleura</v>
          </cell>
          <cell r="E8668" t="str">
            <v>leucantha</v>
          </cell>
          <cell r="F8668" t="str">
            <v>(K.Krause) C.M.Taylor</v>
          </cell>
          <cell r="G8668" t="str">
            <v>-</v>
          </cell>
        </row>
        <row r="8669">
          <cell r="A8669">
            <v>283168111</v>
          </cell>
          <cell r="B8669" t="str">
            <v>Notopleura longissima Bremek.</v>
          </cell>
          <cell r="C8669" t="str">
            <v>Rubiaceae</v>
          </cell>
          <cell r="D8669" t="str">
            <v>Notopleura</v>
          </cell>
          <cell r="E8669" t="str">
            <v>longissima</v>
          </cell>
          <cell r="F8669" t="str">
            <v>Bremek.</v>
          </cell>
          <cell r="G8669" t="str">
            <v>-</v>
          </cell>
        </row>
        <row r="8670">
          <cell r="A8670">
            <v>283168112</v>
          </cell>
          <cell r="B8670" t="str">
            <v>Notopleura macrophylla (Ruiz &amp; Pav.) C.M.Taylor</v>
          </cell>
          <cell r="C8670" t="str">
            <v>Rubiaceae</v>
          </cell>
          <cell r="D8670" t="str">
            <v>Notopleura</v>
          </cell>
          <cell r="E8670" t="str">
            <v>macrophylla</v>
          </cell>
          <cell r="F8670" t="str">
            <v>(Ruiz &amp; Pav.) C.M.Taylor</v>
          </cell>
          <cell r="G8670" t="str">
            <v>cafecillo</v>
          </cell>
        </row>
        <row r="8671">
          <cell r="A8671">
            <v>283168113</v>
          </cell>
          <cell r="B8671" t="str">
            <v>Notopleura micayensis (Standl.) Bremek.</v>
          </cell>
          <cell r="C8671" t="str">
            <v>Rubiaceae</v>
          </cell>
          <cell r="D8671" t="str">
            <v>Notopleura</v>
          </cell>
          <cell r="E8671" t="str">
            <v>micayensis</v>
          </cell>
          <cell r="F8671" t="str">
            <v>(Standl.) Bremek.</v>
          </cell>
          <cell r="G8671" t="str">
            <v>Coya negra</v>
          </cell>
        </row>
        <row r="8672">
          <cell r="A8672">
            <v>283168114</v>
          </cell>
          <cell r="B8672" t="str">
            <v>Notopleura parasiggersiana C.M.Taylor</v>
          </cell>
          <cell r="C8672" t="str">
            <v>Rubiaceae</v>
          </cell>
          <cell r="D8672" t="str">
            <v>Notopleura</v>
          </cell>
          <cell r="E8672" t="str">
            <v>parasiggersiana</v>
          </cell>
          <cell r="F8672" t="str">
            <v>C.M.Taylor</v>
          </cell>
          <cell r="G8672" t="str">
            <v>-</v>
          </cell>
        </row>
        <row r="8673">
          <cell r="A8673">
            <v>283168115</v>
          </cell>
          <cell r="B8673" t="str">
            <v>Notopleura parasitica (Sw.) Hammel</v>
          </cell>
          <cell r="C8673" t="str">
            <v>Rubiaceae</v>
          </cell>
          <cell r="D8673" t="str">
            <v>Notopleura</v>
          </cell>
          <cell r="E8673" t="str">
            <v>parasitica</v>
          </cell>
          <cell r="F8673" t="str">
            <v>(Sw.) Hammel</v>
          </cell>
          <cell r="G8673" t="str">
            <v>-</v>
          </cell>
        </row>
        <row r="8674">
          <cell r="A8674">
            <v>283168116</v>
          </cell>
          <cell r="B8674" t="str">
            <v>Notopleura plagiantha (Standl.) C.M.Taylor</v>
          </cell>
          <cell r="C8674" t="str">
            <v>Rubiaceae</v>
          </cell>
          <cell r="D8674" t="str">
            <v>Notopleura</v>
          </cell>
          <cell r="E8674" t="str">
            <v>plagiantha</v>
          </cell>
          <cell r="F8674" t="str">
            <v>(Standl.) C.M.Taylor</v>
          </cell>
          <cell r="G8674" t="str">
            <v>Violeta sabanera</v>
          </cell>
        </row>
        <row r="8675">
          <cell r="A8675">
            <v>283168117</v>
          </cell>
          <cell r="B8675" t="str">
            <v>Notopleura polyphlebia (Donn Sm.) C.M.Taylor</v>
          </cell>
          <cell r="C8675" t="str">
            <v>Rubiaceae</v>
          </cell>
          <cell r="D8675" t="str">
            <v>Notopleura</v>
          </cell>
          <cell r="E8675" t="str">
            <v>polyphlebia</v>
          </cell>
          <cell r="F8675" t="str">
            <v>(Donn Sm.) C.M.Taylor</v>
          </cell>
          <cell r="G8675" t="str">
            <v>-</v>
          </cell>
        </row>
        <row r="8676">
          <cell r="A8676">
            <v>283168118</v>
          </cell>
          <cell r="B8676" t="str">
            <v>Notopleura tapajozensis (Standl.) Bremek.</v>
          </cell>
          <cell r="C8676" t="str">
            <v>Rubiaceae</v>
          </cell>
          <cell r="D8676" t="str">
            <v>Notopleura</v>
          </cell>
          <cell r="E8676" t="str">
            <v>tapajozensis</v>
          </cell>
          <cell r="F8676" t="str">
            <v>(Standl.) Bremek.</v>
          </cell>
          <cell r="G8676" t="str">
            <v>-</v>
          </cell>
        </row>
        <row r="8677">
          <cell r="A8677">
            <v>283168119</v>
          </cell>
          <cell r="B8677" t="str">
            <v>Notopleura tolimensis (Wernham) C.M.Taylor</v>
          </cell>
          <cell r="C8677" t="str">
            <v>Rubiaceae</v>
          </cell>
          <cell r="D8677" t="str">
            <v>Notopleura</v>
          </cell>
          <cell r="E8677" t="str">
            <v>tolimensis</v>
          </cell>
          <cell r="F8677" t="str">
            <v>(Wernham) C.M.Taylor</v>
          </cell>
          <cell r="G8677" t="str">
            <v>-</v>
          </cell>
        </row>
        <row r="8678">
          <cell r="A8678">
            <v>283169100</v>
          </cell>
          <cell r="B8678" t="str">
            <v>Oldenlandia sp.</v>
          </cell>
          <cell r="C8678" t="str">
            <v>Rubiaceae</v>
          </cell>
          <cell r="D8678" t="str">
            <v>Oldenlandia</v>
          </cell>
          <cell r="E8678" t="str">
            <v>sp.</v>
          </cell>
          <cell r="F8678" t="str">
            <v>-</v>
          </cell>
          <cell r="G8678" t="str">
            <v>-</v>
          </cell>
        </row>
        <row r="8679">
          <cell r="A8679">
            <v>283169101</v>
          </cell>
          <cell r="B8679" t="str">
            <v>Oldenlandia corymbosa L.</v>
          </cell>
          <cell r="C8679" t="str">
            <v>Rubiaceae</v>
          </cell>
          <cell r="D8679" t="str">
            <v>Oldenlandia</v>
          </cell>
          <cell r="E8679" t="str">
            <v>corymbosa</v>
          </cell>
          <cell r="F8679" t="str">
            <v>L.</v>
          </cell>
          <cell r="G8679" t="str">
            <v>-</v>
          </cell>
        </row>
        <row r="8680">
          <cell r="A8680">
            <v>283169102</v>
          </cell>
          <cell r="B8680" t="str">
            <v>Oldenlandia lancifolia (Schumach.) DC.</v>
          </cell>
          <cell r="C8680" t="str">
            <v>Rubiaceae</v>
          </cell>
          <cell r="D8680" t="str">
            <v>Oldenlandia</v>
          </cell>
          <cell r="E8680" t="str">
            <v>lancifolia</v>
          </cell>
          <cell r="F8680" t="str">
            <v>(Schumach.) DC.</v>
          </cell>
          <cell r="G8680" t="str">
            <v>Tomillo silvestre</v>
          </cell>
        </row>
        <row r="8681">
          <cell r="A8681">
            <v>283170100</v>
          </cell>
          <cell r="B8681" t="str">
            <v>Pagamea sp.</v>
          </cell>
          <cell r="C8681" t="str">
            <v>Rubiaceae</v>
          </cell>
          <cell r="D8681" t="str">
            <v>Pagamea</v>
          </cell>
          <cell r="E8681" t="str">
            <v>sp.</v>
          </cell>
          <cell r="F8681" t="str">
            <v>-</v>
          </cell>
          <cell r="G8681" t="str">
            <v>-</v>
          </cell>
        </row>
        <row r="8682">
          <cell r="A8682">
            <v>283170101</v>
          </cell>
          <cell r="B8682" t="str">
            <v>Pagamea acrensis Steyerm.</v>
          </cell>
          <cell r="C8682" t="str">
            <v>Rubiaceae</v>
          </cell>
          <cell r="D8682" t="str">
            <v>Pagamea</v>
          </cell>
          <cell r="E8682" t="str">
            <v>acrensis</v>
          </cell>
          <cell r="F8682" t="str">
            <v>Steyerm.</v>
          </cell>
          <cell r="G8682" t="str">
            <v>-</v>
          </cell>
        </row>
        <row r="8683">
          <cell r="A8683">
            <v>283170102</v>
          </cell>
          <cell r="B8683" t="str">
            <v>Pagamea coriacea Benth.</v>
          </cell>
          <cell r="C8683" t="str">
            <v>Rubiaceae</v>
          </cell>
          <cell r="D8683" t="str">
            <v>Pagamea</v>
          </cell>
          <cell r="E8683" t="str">
            <v>coriacea</v>
          </cell>
          <cell r="F8683" t="str">
            <v>Benth.</v>
          </cell>
          <cell r="G8683" t="str">
            <v>Tablón</v>
          </cell>
        </row>
        <row r="8684">
          <cell r="A8684">
            <v>283170103</v>
          </cell>
          <cell r="B8684" t="str">
            <v>Pagamea duckei Standl.</v>
          </cell>
          <cell r="C8684" t="str">
            <v>Rubiaceae</v>
          </cell>
          <cell r="D8684" t="str">
            <v>Pagamea</v>
          </cell>
          <cell r="E8684" t="str">
            <v>duckei</v>
          </cell>
          <cell r="F8684" t="str">
            <v>Standl.</v>
          </cell>
          <cell r="G8684" t="str">
            <v>-</v>
          </cell>
        </row>
        <row r="8685">
          <cell r="A8685">
            <v>283170104</v>
          </cell>
          <cell r="B8685" t="str">
            <v>Pagamea guianensis Aubl.</v>
          </cell>
          <cell r="C8685" t="str">
            <v>Rubiaceae</v>
          </cell>
          <cell r="D8685" t="str">
            <v>Pagamea</v>
          </cell>
          <cell r="E8685" t="str">
            <v>guianensis</v>
          </cell>
          <cell r="F8685" t="str">
            <v>Aubl.</v>
          </cell>
          <cell r="G8685" t="str">
            <v>Caimo de monte</v>
          </cell>
        </row>
        <row r="8686">
          <cell r="A8686">
            <v>283170105</v>
          </cell>
          <cell r="B8686" t="str">
            <v>Pagamea hirsuta Benth.</v>
          </cell>
          <cell r="C8686" t="str">
            <v>Rubiaceae</v>
          </cell>
          <cell r="D8686" t="str">
            <v>Pagamea</v>
          </cell>
          <cell r="E8686" t="str">
            <v>hirsuta</v>
          </cell>
          <cell r="F8686" t="str">
            <v>Benth.</v>
          </cell>
          <cell r="G8686" t="str">
            <v>-</v>
          </cell>
        </row>
        <row r="8687">
          <cell r="A8687">
            <v>283170106</v>
          </cell>
          <cell r="B8687" t="str">
            <v>Pagamea macrophylla Spruce ex Benth.</v>
          </cell>
          <cell r="C8687" t="str">
            <v>Rubiaceae</v>
          </cell>
          <cell r="D8687" t="str">
            <v>Pagamea</v>
          </cell>
          <cell r="E8687" t="str">
            <v>macrophylla</v>
          </cell>
          <cell r="F8687" t="str">
            <v>Spruce ex Benth.</v>
          </cell>
          <cell r="G8687" t="str">
            <v>-</v>
          </cell>
        </row>
        <row r="8688">
          <cell r="A8688">
            <v>283170107</v>
          </cell>
          <cell r="B8688" t="str">
            <v>Pagamea plicata Benth.</v>
          </cell>
          <cell r="C8688" t="str">
            <v>Rubiaceae</v>
          </cell>
          <cell r="D8688" t="str">
            <v>Pagamea</v>
          </cell>
          <cell r="E8688" t="str">
            <v>plicata</v>
          </cell>
          <cell r="F8688" t="str">
            <v>Benth.</v>
          </cell>
          <cell r="G8688" t="str">
            <v>Pintura de zorra | Caimitillo</v>
          </cell>
        </row>
        <row r="8689">
          <cell r="A8689">
            <v>283170108</v>
          </cell>
          <cell r="B8689" t="str">
            <v>Pagamea plicatiformis Steyerm.</v>
          </cell>
          <cell r="C8689" t="str">
            <v>Rubiaceae</v>
          </cell>
          <cell r="D8689" t="str">
            <v>Pagamea</v>
          </cell>
          <cell r="E8689" t="str">
            <v>plicatiformis</v>
          </cell>
          <cell r="F8689" t="str">
            <v>Steyerm.</v>
          </cell>
          <cell r="G8689" t="str">
            <v>-</v>
          </cell>
        </row>
        <row r="8690">
          <cell r="A8690">
            <v>283170109</v>
          </cell>
          <cell r="B8690" t="str">
            <v>Pagamea thyrsiflora Benth.</v>
          </cell>
          <cell r="C8690" t="str">
            <v>Rubiaceae</v>
          </cell>
          <cell r="D8690" t="str">
            <v>Pagamea</v>
          </cell>
          <cell r="E8690" t="str">
            <v>thyrsiflora</v>
          </cell>
          <cell r="F8690" t="str">
            <v>Benth.</v>
          </cell>
          <cell r="G8690" t="str">
            <v>-</v>
          </cell>
        </row>
        <row r="8691">
          <cell r="A8691">
            <v>283171100</v>
          </cell>
          <cell r="B8691" t="str">
            <v>Palicourea sp.</v>
          </cell>
          <cell r="C8691" t="str">
            <v>Rubiaceae</v>
          </cell>
          <cell r="D8691" t="str">
            <v>Palicourea</v>
          </cell>
          <cell r="E8691" t="str">
            <v>sp.</v>
          </cell>
          <cell r="F8691" t="str">
            <v>-</v>
          </cell>
          <cell r="G8691" t="str">
            <v>Urraca | Granicillo</v>
          </cell>
        </row>
        <row r="8692">
          <cell r="A8692">
            <v>283171101</v>
          </cell>
          <cell r="B8692" t="str">
            <v>Palicourea acuminata (Benth.) Borhidi</v>
          </cell>
          <cell r="C8692" t="str">
            <v>Rubiaceae</v>
          </cell>
          <cell r="D8692" t="str">
            <v>Palicourea</v>
          </cell>
          <cell r="E8692" t="str">
            <v>acuminata</v>
          </cell>
          <cell r="F8692" t="str">
            <v>(Benth.) Borhidi</v>
          </cell>
          <cell r="G8692" t="str">
            <v>-</v>
          </cell>
        </row>
        <row r="8693">
          <cell r="A8693">
            <v>283171102</v>
          </cell>
          <cell r="B8693" t="str">
            <v>Palicourea albertsmithii Standl.</v>
          </cell>
          <cell r="C8693" t="str">
            <v>Rubiaceae</v>
          </cell>
          <cell r="D8693" t="str">
            <v>Palicourea</v>
          </cell>
          <cell r="E8693" t="str">
            <v>albertsmithii</v>
          </cell>
          <cell r="F8693" t="str">
            <v>Standl.</v>
          </cell>
          <cell r="G8693" t="str">
            <v>-</v>
          </cell>
        </row>
        <row r="8694">
          <cell r="A8694">
            <v>283171103</v>
          </cell>
          <cell r="B8694" t="str">
            <v>Palicourea allenii (Standl.) Borhidi</v>
          </cell>
          <cell r="C8694" t="str">
            <v>Rubiaceae</v>
          </cell>
          <cell r="D8694" t="str">
            <v>Palicourea</v>
          </cell>
          <cell r="E8694" t="str">
            <v>allenii</v>
          </cell>
          <cell r="F8694" t="str">
            <v>(Standl.) Borhidi</v>
          </cell>
          <cell r="G8694" t="str">
            <v>-</v>
          </cell>
        </row>
        <row r="8695">
          <cell r="A8695">
            <v>283171104</v>
          </cell>
          <cell r="B8695" t="str">
            <v>Palicourea amethystina (Ruiz &amp; Pav.) DC.</v>
          </cell>
          <cell r="C8695" t="str">
            <v>Rubiaceae</v>
          </cell>
          <cell r="D8695" t="str">
            <v>Palicourea</v>
          </cell>
          <cell r="E8695" t="str">
            <v>amethystina</v>
          </cell>
          <cell r="F8695" t="str">
            <v>(Ruiz &amp; Pav.) DC.</v>
          </cell>
          <cell r="G8695" t="str">
            <v>Hoyoco blanco | Palo verde | guamo colorado</v>
          </cell>
        </row>
        <row r="8696">
          <cell r="A8696">
            <v>283171105</v>
          </cell>
          <cell r="B8696" t="str">
            <v>Palicourea amplectans (Benth.) Delprete &amp; J.H.Kirkbr.</v>
          </cell>
          <cell r="C8696" t="str">
            <v>Rubiaceae</v>
          </cell>
          <cell r="D8696" t="str">
            <v>Palicourea</v>
          </cell>
          <cell r="E8696" t="str">
            <v>amplectans</v>
          </cell>
          <cell r="F8696" t="str">
            <v>(Benth.) Delprete &amp; J.H.Kirkbr.</v>
          </cell>
          <cell r="G8696" t="str">
            <v>-</v>
          </cell>
        </row>
        <row r="8697">
          <cell r="A8697">
            <v>283171106</v>
          </cell>
          <cell r="B8697" t="str">
            <v>Palicourea andaluciana Standl.</v>
          </cell>
          <cell r="C8697" t="str">
            <v>Rubiaceae</v>
          </cell>
          <cell r="D8697" t="str">
            <v>Palicourea</v>
          </cell>
          <cell r="E8697" t="str">
            <v>andaluciana</v>
          </cell>
          <cell r="F8697" t="str">
            <v>Standl.</v>
          </cell>
          <cell r="G8697" t="str">
            <v>-</v>
          </cell>
        </row>
        <row r="8698">
          <cell r="A8698">
            <v>283171107</v>
          </cell>
          <cell r="B8698" t="str">
            <v>Palicourea andina C.M.Taylor</v>
          </cell>
          <cell r="C8698" t="str">
            <v>Rubiaceae</v>
          </cell>
          <cell r="D8698" t="str">
            <v>Palicourea</v>
          </cell>
          <cell r="E8698" t="str">
            <v>andina</v>
          </cell>
          <cell r="F8698" t="str">
            <v>C.M.Taylor</v>
          </cell>
          <cell r="G8698" t="str">
            <v>-</v>
          </cell>
        </row>
        <row r="8699">
          <cell r="A8699">
            <v>283171108</v>
          </cell>
          <cell r="B8699" t="str">
            <v>Palicourea andrei Standl.</v>
          </cell>
          <cell r="C8699" t="str">
            <v>Rubiaceae</v>
          </cell>
          <cell r="D8699" t="str">
            <v>Palicourea</v>
          </cell>
          <cell r="E8699" t="str">
            <v>andrei</v>
          </cell>
          <cell r="F8699" t="str">
            <v>Standl.</v>
          </cell>
          <cell r="G8699" t="str">
            <v>-</v>
          </cell>
        </row>
        <row r="8700">
          <cell r="A8700">
            <v>283171109</v>
          </cell>
          <cell r="B8700" t="str">
            <v>Palicourea angustifolia Kunth</v>
          </cell>
          <cell r="C8700" t="str">
            <v>Rubiaceae</v>
          </cell>
          <cell r="D8700" t="str">
            <v>Palicourea</v>
          </cell>
          <cell r="E8700" t="str">
            <v>angustifolia</v>
          </cell>
          <cell r="F8700" t="str">
            <v>Kunth</v>
          </cell>
          <cell r="G8700" t="str">
            <v>-</v>
          </cell>
        </row>
        <row r="8701">
          <cell r="A8701">
            <v>283171110</v>
          </cell>
          <cell r="B8701" t="str">
            <v>Palicourea anisoloba (Müll.Arg.) B.M.Boom &amp; M.T.Campos</v>
          </cell>
          <cell r="C8701" t="str">
            <v>Rubiaceae</v>
          </cell>
          <cell r="D8701" t="str">
            <v>Palicourea</v>
          </cell>
          <cell r="E8701" t="str">
            <v>anisoloba</v>
          </cell>
          <cell r="F8701" t="str">
            <v>(Müll.Arg.) B.M.Boom &amp; M.T.Campos</v>
          </cell>
          <cell r="G8701" t="str">
            <v>-</v>
          </cell>
        </row>
        <row r="8702">
          <cell r="A8702">
            <v>283171111</v>
          </cell>
          <cell r="B8702" t="str">
            <v>Palicourea arenosa C.M.Taylor</v>
          </cell>
          <cell r="C8702" t="str">
            <v>Rubiaceae</v>
          </cell>
          <cell r="D8702" t="str">
            <v>Palicourea</v>
          </cell>
          <cell r="E8702" t="str">
            <v>arenosa</v>
          </cell>
          <cell r="F8702" t="str">
            <v>C.M.Taylor</v>
          </cell>
          <cell r="G8702" t="str">
            <v>-</v>
          </cell>
        </row>
        <row r="8703">
          <cell r="A8703">
            <v>283171112</v>
          </cell>
          <cell r="B8703" t="str">
            <v>Palicourea articulata C.M.Taylor</v>
          </cell>
          <cell r="C8703" t="str">
            <v>Rubiaceae</v>
          </cell>
          <cell r="D8703" t="str">
            <v>Palicourea</v>
          </cell>
          <cell r="E8703" t="str">
            <v>articulata</v>
          </cell>
          <cell r="F8703" t="str">
            <v>C.M.Taylor</v>
          </cell>
          <cell r="G8703" t="str">
            <v>-</v>
          </cell>
        </row>
        <row r="8704">
          <cell r="A8704">
            <v>283171113</v>
          </cell>
          <cell r="B8704" t="str">
            <v>Palicourea aschersoniana (K.Schum. &amp; K.Krause) Borhidi</v>
          </cell>
          <cell r="C8704" t="str">
            <v>Rubiaceae</v>
          </cell>
          <cell r="D8704" t="str">
            <v>Palicourea</v>
          </cell>
          <cell r="E8704" t="str">
            <v>aschersoniana</v>
          </cell>
          <cell r="F8704" t="str">
            <v>(K.Schum. &amp; K.Krause) Borhidi</v>
          </cell>
          <cell r="G8704" t="str">
            <v>-</v>
          </cell>
        </row>
        <row r="8705">
          <cell r="A8705">
            <v>283171114</v>
          </cell>
          <cell r="B8705" t="str">
            <v>Palicourea axillaris (Sw.) Borhidi</v>
          </cell>
          <cell r="C8705" t="str">
            <v>Rubiaceae</v>
          </cell>
          <cell r="D8705" t="str">
            <v>Palicourea</v>
          </cell>
          <cell r="E8705" t="str">
            <v>axillaris</v>
          </cell>
          <cell r="F8705" t="str">
            <v>(Sw.) Borhidi</v>
          </cell>
          <cell r="G8705" t="str">
            <v>-</v>
          </cell>
        </row>
        <row r="8706">
          <cell r="A8706">
            <v>283171115</v>
          </cell>
          <cell r="B8706" t="str">
            <v>Palicourea bertieroides (Wernham) Borhidi</v>
          </cell>
          <cell r="C8706" t="str">
            <v>Rubiaceae</v>
          </cell>
          <cell r="D8706" t="str">
            <v>Palicourea</v>
          </cell>
          <cell r="E8706" t="str">
            <v>bertieroides</v>
          </cell>
          <cell r="F8706" t="str">
            <v>(Wernham) Borhidi</v>
          </cell>
          <cell r="G8706" t="str">
            <v>-</v>
          </cell>
        </row>
        <row r="8707">
          <cell r="A8707">
            <v>283171116</v>
          </cell>
          <cell r="B8707" t="str">
            <v>Palicourea betancuriana C.M.Taylor</v>
          </cell>
          <cell r="C8707" t="str">
            <v>Rubiaceae</v>
          </cell>
          <cell r="D8707" t="str">
            <v>Palicourea</v>
          </cell>
          <cell r="E8707" t="str">
            <v>betancuriana</v>
          </cell>
          <cell r="F8707" t="str">
            <v>C.M.Taylor</v>
          </cell>
          <cell r="G8707" t="str">
            <v>-</v>
          </cell>
        </row>
        <row r="8708">
          <cell r="A8708">
            <v>283171117</v>
          </cell>
          <cell r="B8708" t="str">
            <v>Palicourea brachiata (Sw.) Borhidi</v>
          </cell>
          <cell r="C8708" t="str">
            <v>Rubiaceae</v>
          </cell>
          <cell r="D8708" t="str">
            <v>Palicourea</v>
          </cell>
          <cell r="E8708" t="str">
            <v>brachiata</v>
          </cell>
          <cell r="F8708" t="str">
            <v>(Sw.) Borhidi</v>
          </cell>
          <cell r="G8708" t="str">
            <v>Chifla | Algodoncillo</v>
          </cell>
        </row>
        <row r="8709">
          <cell r="A8709">
            <v>283171118</v>
          </cell>
          <cell r="B8709" t="str">
            <v>Palicourea bracteocardia (DC.) Delprete &amp; J.H.Kirkbr.</v>
          </cell>
          <cell r="C8709" t="str">
            <v>Rubiaceae</v>
          </cell>
          <cell r="D8709" t="str">
            <v>Palicourea</v>
          </cell>
          <cell r="E8709" t="str">
            <v>bracteocardia</v>
          </cell>
          <cell r="F8709" t="str">
            <v>(DC.) Delprete &amp; J.H.Kirkbr.</v>
          </cell>
          <cell r="G8709" t="str">
            <v>-</v>
          </cell>
        </row>
        <row r="8710">
          <cell r="A8710">
            <v>283171119</v>
          </cell>
          <cell r="B8710" t="str">
            <v>Palicourea callithrix (Miq.) Delprete &amp; J.H.Kirkbr.</v>
          </cell>
          <cell r="C8710" t="str">
            <v>Rubiaceae</v>
          </cell>
          <cell r="D8710" t="str">
            <v>Palicourea</v>
          </cell>
          <cell r="E8710" t="str">
            <v>callithrix</v>
          </cell>
          <cell r="F8710" t="str">
            <v>(Miq.) Delprete &amp; J.H.Kirkbr.</v>
          </cell>
          <cell r="G8710" t="str">
            <v>-</v>
          </cell>
        </row>
        <row r="8711">
          <cell r="A8711">
            <v>283171120</v>
          </cell>
          <cell r="B8711" t="str">
            <v>Palicourea campyloneura (Müll. Arg.) Delprete &amp; J.H.Kirkbr.</v>
          </cell>
          <cell r="C8711" t="str">
            <v>Rubiaceae</v>
          </cell>
          <cell r="D8711" t="str">
            <v>Palicourea</v>
          </cell>
          <cell r="E8711" t="str">
            <v>campyloneura</v>
          </cell>
          <cell r="F8711" t="str">
            <v>(Müll. Arg.) Delprete &amp; J.H.Kirkbr.</v>
          </cell>
          <cell r="G8711" t="str">
            <v>Arbusto colibri</v>
          </cell>
        </row>
        <row r="8712">
          <cell r="A8712">
            <v>283171121</v>
          </cell>
          <cell r="B8712" t="str">
            <v>Palicourea candelabrum (Standl.) C.M.Taylor</v>
          </cell>
          <cell r="C8712" t="str">
            <v>Rubiaceae</v>
          </cell>
          <cell r="D8712" t="str">
            <v>Palicourea</v>
          </cell>
          <cell r="E8712" t="str">
            <v>candelabrum</v>
          </cell>
          <cell r="F8712" t="str">
            <v>(Standl.) C.M.Taylor</v>
          </cell>
          <cell r="G8712" t="str">
            <v>-</v>
          </cell>
        </row>
        <row r="8713">
          <cell r="A8713">
            <v>283171122</v>
          </cell>
          <cell r="B8713" t="str">
            <v>Palicourea candida C.M.Taylor</v>
          </cell>
          <cell r="C8713" t="str">
            <v>Rubiaceae</v>
          </cell>
          <cell r="D8713" t="str">
            <v>Palicourea</v>
          </cell>
          <cell r="E8713" t="str">
            <v>candida</v>
          </cell>
          <cell r="F8713" t="str">
            <v>C.M.Taylor</v>
          </cell>
          <cell r="G8713" t="str">
            <v>-</v>
          </cell>
        </row>
        <row r="8714">
          <cell r="A8714">
            <v>283171123</v>
          </cell>
          <cell r="B8714" t="str">
            <v>Palicourea caprifoliacea Wernham</v>
          </cell>
          <cell r="C8714" t="str">
            <v>Rubiaceae</v>
          </cell>
          <cell r="D8714" t="str">
            <v>Palicourea</v>
          </cell>
          <cell r="E8714" t="str">
            <v>caprifoliacea</v>
          </cell>
          <cell r="F8714" t="str">
            <v>Wernham</v>
          </cell>
          <cell r="G8714" t="str">
            <v>-</v>
          </cell>
        </row>
        <row r="8715">
          <cell r="A8715">
            <v>283171124</v>
          </cell>
          <cell r="B8715" t="str">
            <v>Palicourea cardiomorpha (C.M.Taylor &amp; A.Pool) Delprete &amp; J.H.Kirkbr.</v>
          </cell>
          <cell r="C8715" t="str">
            <v>Rubiaceae</v>
          </cell>
          <cell r="D8715" t="str">
            <v>Palicourea</v>
          </cell>
          <cell r="E8715" t="str">
            <v>cardiomorpha</v>
          </cell>
          <cell r="F8715" t="str">
            <v>(C.M.Taylor &amp; A.Pool) Delprete &amp; J.H.Kirkbr.</v>
          </cell>
          <cell r="G8715" t="str">
            <v>-</v>
          </cell>
        </row>
        <row r="8716">
          <cell r="A8716">
            <v>283171125</v>
          </cell>
          <cell r="B8716" t="str">
            <v>Palicourea cenepensis (C.M.Taylor) C.M.Taylor</v>
          </cell>
          <cell r="C8716" t="str">
            <v>Rubiaceae</v>
          </cell>
          <cell r="D8716" t="str">
            <v>Palicourea</v>
          </cell>
          <cell r="E8716" t="str">
            <v>cenepensis</v>
          </cell>
          <cell r="F8716" t="str">
            <v>(C.M.Taylor) C.M.Taylor</v>
          </cell>
          <cell r="G8716" t="str">
            <v>-</v>
          </cell>
        </row>
        <row r="8717">
          <cell r="A8717">
            <v>283171126</v>
          </cell>
          <cell r="B8717" t="str">
            <v>Palicourea charianthema Standl.</v>
          </cell>
          <cell r="C8717" t="str">
            <v>Rubiaceae</v>
          </cell>
          <cell r="D8717" t="str">
            <v>Palicourea</v>
          </cell>
          <cell r="E8717" t="str">
            <v>charianthema</v>
          </cell>
          <cell r="F8717" t="str">
            <v>Standl.</v>
          </cell>
          <cell r="G8717" t="str">
            <v>-</v>
          </cell>
        </row>
        <row r="8718">
          <cell r="A8718">
            <v>283171127</v>
          </cell>
          <cell r="B8718" t="str">
            <v>Palicourea colorata (Willd. ex Roem. &amp; Schult.) Delprete &amp; J.H.Kirkbr.</v>
          </cell>
          <cell r="C8718" t="str">
            <v>Rubiaceae</v>
          </cell>
          <cell r="D8718" t="str">
            <v>Palicourea</v>
          </cell>
          <cell r="E8718" t="str">
            <v>colorata</v>
          </cell>
          <cell r="F8718" t="str">
            <v>(Willd. ex Roem. &amp; Schult.) Delprete &amp; J.H.Kirkbr.</v>
          </cell>
          <cell r="G8718" t="str">
            <v>-</v>
          </cell>
        </row>
        <row r="8719">
          <cell r="A8719">
            <v>283171128</v>
          </cell>
          <cell r="B8719" t="str">
            <v>Palicourea conferta (Benth.) Sandwith</v>
          </cell>
          <cell r="C8719" t="str">
            <v>Rubiaceae</v>
          </cell>
          <cell r="D8719" t="str">
            <v>Palicourea</v>
          </cell>
          <cell r="E8719" t="str">
            <v>conferta</v>
          </cell>
          <cell r="F8719" t="str">
            <v>(Benth.) Sandwith</v>
          </cell>
          <cell r="G8719" t="str">
            <v>-</v>
          </cell>
        </row>
        <row r="8720">
          <cell r="A8720">
            <v>283171129</v>
          </cell>
          <cell r="B8720" t="str">
            <v>Palicourea corymbifera (Müll.Arg.) Standl.</v>
          </cell>
          <cell r="C8720" t="str">
            <v>Rubiaceae</v>
          </cell>
          <cell r="D8720" t="str">
            <v>Palicourea</v>
          </cell>
          <cell r="E8720" t="str">
            <v>corymbifera</v>
          </cell>
          <cell r="F8720" t="str">
            <v>(Müll.Arg.) Standl.</v>
          </cell>
          <cell r="G8720" t="str">
            <v>Pintura de danta | Cafetillo</v>
          </cell>
        </row>
        <row r="8721">
          <cell r="A8721">
            <v>283171130</v>
          </cell>
          <cell r="B8721" t="str">
            <v>Palicourea crocea (Sw.) Roem. &amp; Schult.</v>
          </cell>
          <cell r="C8721" t="str">
            <v>Rubiaceae</v>
          </cell>
          <cell r="D8721" t="str">
            <v>Palicourea</v>
          </cell>
          <cell r="E8721" t="str">
            <v>crocea</v>
          </cell>
          <cell r="F8721" t="str">
            <v>(Sw.) Roem. &amp; Schult.</v>
          </cell>
          <cell r="G8721" t="str">
            <v>-</v>
          </cell>
        </row>
        <row r="8722">
          <cell r="A8722">
            <v>283171131</v>
          </cell>
          <cell r="B8722" t="str">
            <v>Palicourea cuatrecasasii Standl. ex Steyerm.</v>
          </cell>
          <cell r="C8722" t="str">
            <v>Rubiaceae</v>
          </cell>
          <cell r="D8722" t="str">
            <v>Palicourea</v>
          </cell>
          <cell r="E8722" t="str">
            <v>cuatrecasasii</v>
          </cell>
          <cell r="F8722" t="str">
            <v>Standl. ex Steyerm.</v>
          </cell>
          <cell r="G8722" t="str">
            <v>Silva silva del blanco</v>
          </cell>
        </row>
        <row r="8723">
          <cell r="A8723">
            <v>283171132</v>
          </cell>
          <cell r="B8723" t="str">
            <v>Palicourea cuspidata (Bredem. ex Schult.) C.M.Taylor</v>
          </cell>
          <cell r="C8723" t="str">
            <v>Rubiaceae</v>
          </cell>
          <cell r="D8723" t="str">
            <v>Palicourea</v>
          </cell>
          <cell r="E8723" t="str">
            <v>cuspidata</v>
          </cell>
          <cell r="F8723" t="str">
            <v>(Bredem. ex Schult.) C.M.Taylor</v>
          </cell>
          <cell r="G8723" t="str">
            <v>-</v>
          </cell>
        </row>
        <row r="8724">
          <cell r="A8724">
            <v>283171133</v>
          </cell>
          <cell r="B8724" t="str">
            <v>Palicourea debilis (Müll.Arg.) Delprete &amp; J.H.Kirkbr.</v>
          </cell>
          <cell r="C8724" t="str">
            <v>Rubiaceae</v>
          </cell>
          <cell r="D8724" t="str">
            <v>Palicourea</v>
          </cell>
          <cell r="E8724" t="str">
            <v>debilis</v>
          </cell>
          <cell r="F8724" t="str">
            <v>(Müll.Arg.) Delprete &amp; J.H.Kirkbr.</v>
          </cell>
          <cell r="G8724" t="str">
            <v>-</v>
          </cell>
        </row>
        <row r="8725">
          <cell r="A8725">
            <v>283171134</v>
          </cell>
          <cell r="B8725" t="str">
            <v>Palicourea deflexa (DC.) Borhidi</v>
          </cell>
          <cell r="C8725" t="str">
            <v>Rubiaceae</v>
          </cell>
          <cell r="D8725" t="str">
            <v>Palicourea</v>
          </cell>
          <cell r="E8725" t="str">
            <v>deflexa</v>
          </cell>
          <cell r="F8725" t="str">
            <v>(DC.) Borhidi</v>
          </cell>
          <cell r="G8725" t="str">
            <v>-</v>
          </cell>
        </row>
        <row r="8726">
          <cell r="A8726">
            <v>283171135</v>
          </cell>
          <cell r="B8726" t="str">
            <v>Palicourea demissa Standl.</v>
          </cell>
          <cell r="C8726" t="str">
            <v>Rubiaceae</v>
          </cell>
          <cell r="D8726" t="str">
            <v>Palicourea</v>
          </cell>
          <cell r="E8726" t="str">
            <v>demissa</v>
          </cell>
          <cell r="F8726" t="str">
            <v>Standl.</v>
          </cell>
          <cell r="G8726" t="str">
            <v>-</v>
          </cell>
        </row>
        <row r="8727">
          <cell r="A8727">
            <v>283171136</v>
          </cell>
          <cell r="B8727" t="str">
            <v>Palicourea dichotoma (Rudge) Delprete &amp; J.H.Kirkbr.</v>
          </cell>
          <cell r="C8727" t="str">
            <v>Rubiaceae</v>
          </cell>
          <cell r="D8727" t="str">
            <v>Palicourea</v>
          </cell>
          <cell r="E8727" t="str">
            <v>dichotoma</v>
          </cell>
          <cell r="F8727" t="str">
            <v>(Rudge) Delprete &amp; J.H.Kirkbr.</v>
          </cell>
          <cell r="G8727" t="str">
            <v>-</v>
          </cell>
        </row>
        <row r="8728">
          <cell r="A8728">
            <v>283171137</v>
          </cell>
          <cell r="B8728" t="str">
            <v>Palicourea didymocarpos (A.Rich.) Griseb.</v>
          </cell>
          <cell r="C8728" t="str">
            <v>Rubiaceae</v>
          </cell>
          <cell r="D8728" t="str">
            <v>Palicourea</v>
          </cell>
          <cell r="E8728" t="str">
            <v>didymocarpos</v>
          </cell>
          <cell r="F8728" t="str">
            <v>(A.Rich.) Griseb.</v>
          </cell>
          <cell r="G8728" t="str">
            <v>-</v>
          </cell>
        </row>
        <row r="8729">
          <cell r="A8729">
            <v>283171138</v>
          </cell>
          <cell r="B8729" t="str">
            <v>Palicourea diminuta C.M.Taylor</v>
          </cell>
          <cell r="C8729" t="str">
            <v>Rubiaceae</v>
          </cell>
          <cell r="D8729" t="str">
            <v>Palicourea</v>
          </cell>
          <cell r="E8729" t="str">
            <v>diminuta</v>
          </cell>
          <cell r="F8729" t="str">
            <v>C.M.Taylor</v>
          </cell>
          <cell r="G8729" t="str">
            <v>-</v>
          </cell>
        </row>
        <row r="8730">
          <cell r="A8730">
            <v>283171139</v>
          </cell>
          <cell r="B8730" t="str">
            <v>Palicourea eburnea C.M.Taylor</v>
          </cell>
          <cell r="C8730" t="str">
            <v>Rubiaceae</v>
          </cell>
          <cell r="D8730" t="str">
            <v>Palicourea</v>
          </cell>
          <cell r="E8730" t="str">
            <v>eburnea</v>
          </cell>
          <cell r="F8730" t="str">
            <v>C.M.Taylor</v>
          </cell>
          <cell r="G8730" t="str">
            <v>-</v>
          </cell>
        </row>
        <row r="8731">
          <cell r="A8731">
            <v>283171140</v>
          </cell>
          <cell r="B8731" t="str">
            <v>Palicourea egensis (Müll.Arg.) Borhidi</v>
          </cell>
          <cell r="C8731" t="str">
            <v>Rubiaceae</v>
          </cell>
          <cell r="D8731" t="str">
            <v>Palicourea</v>
          </cell>
          <cell r="E8731" t="str">
            <v>egensis</v>
          </cell>
          <cell r="F8731" t="str">
            <v>(Müll.Arg.) Borhidi</v>
          </cell>
          <cell r="G8731" t="str">
            <v>-</v>
          </cell>
        </row>
        <row r="8732">
          <cell r="A8732">
            <v>283171141</v>
          </cell>
          <cell r="B8732" t="str">
            <v>Palicourea flagellifera C.M. Taylor</v>
          </cell>
          <cell r="C8732" t="str">
            <v>Rubiaceae</v>
          </cell>
          <cell r="D8732" t="str">
            <v>Palicourea</v>
          </cell>
          <cell r="E8732" t="str">
            <v>flagellifera</v>
          </cell>
          <cell r="F8732" t="str">
            <v>C.M. Taylor</v>
          </cell>
          <cell r="G8732" t="str">
            <v>-</v>
          </cell>
        </row>
        <row r="8733">
          <cell r="A8733">
            <v>283171142</v>
          </cell>
          <cell r="B8733" t="str">
            <v>Palicourea foldatsii Steyerm.</v>
          </cell>
          <cell r="C8733" t="str">
            <v>Rubiaceae</v>
          </cell>
          <cell r="D8733" t="str">
            <v>Palicourea</v>
          </cell>
          <cell r="E8733" t="str">
            <v>foldatsii</v>
          </cell>
          <cell r="F8733" t="str">
            <v>Steyerm.</v>
          </cell>
          <cell r="G8733" t="str">
            <v>-</v>
          </cell>
        </row>
        <row r="8734">
          <cell r="A8734">
            <v>283171143</v>
          </cell>
          <cell r="B8734" t="str">
            <v>Palicourea fusiformis (C.M.Taylor) C.M.Taylor</v>
          </cell>
          <cell r="C8734" t="str">
            <v>Rubiaceae</v>
          </cell>
          <cell r="D8734" t="str">
            <v>Palicourea</v>
          </cell>
          <cell r="E8734" t="str">
            <v>fusiformis</v>
          </cell>
          <cell r="F8734" t="str">
            <v>(C.M.Taylor) C.M.Taylor</v>
          </cell>
          <cell r="G8734" t="str">
            <v>-</v>
          </cell>
        </row>
        <row r="8735">
          <cell r="A8735">
            <v>283171144</v>
          </cell>
          <cell r="B8735" t="str">
            <v>Palicourea garciae Standl.</v>
          </cell>
          <cell r="C8735" t="str">
            <v>Rubiaceae</v>
          </cell>
          <cell r="D8735" t="str">
            <v>Palicourea</v>
          </cell>
          <cell r="E8735" t="str">
            <v>garciae</v>
          </cell>
          <cell r="F8735" t="str">
            <v>Standl.</v>
          </cell>
          <cell r="G8735" t="str">
            <v>Pepe pava</v>
          </cell>
        </row>
        <row r="8736">
          <cell r="A8736">
            <v>283171145</v>
          </cell>
          <cell r="B8736" t="str">
            <v>Palicourea glabra (Aubl.) Delprete &amp; J.H.Kirkbr.</v>
          </cell>
          <cell r="C8736" t="str">
            <v>Rubiaceae</v>
          </cell>
          <cell r="D8736" t="str">
            <v>Palicourea</v>
          </cell>
          <cell r="E8736" t="str">
            <v>glabra</v>
          </cell>
          <cell r="F8736" t="str">
            <v>(Aubl.) Delprete &amp; J.H.Kirkbr.</v>
          </cell>
          <cell r="G8736" t="str">
            <v>Ajicillo</v>
          </cell>
        </row>
        <row r="8737">
          <cell r="A8737">
            <v>283171146</v>
          </cell>
          <cell r="B8737" t="str">
            <v>Palicourea gracilenta (Müll.Arg.) Delprete &amp; J.H.Kirkbr.</v>
          </cell>
          <cell r="C8737" t="str">
            <v>Rubiaceae</v>
          </cell>
          <cell r="D8737" t="str">
            <v>Palicourea</v>
          </cell>
          <cell r="E8737" t="str">
            <v>gracilenta</v>
          </cell>
          <cell r="F8737" t="str">
            <v>(Müll.Arg.) Delprete &amp; J.H.Kirkbr.</v>
          </cell>
          <cell r="G8737" t="str">
            <v>Sanacha sanango</v>
          </cell>
        </row>
        <row r="8738">
          <cell r="A8738">
            <v>283171147</v>
          </cell>
          <cell r="B8738" t="str">
            <v>Palicourea grandiceps C.M.Taylor</v>
          </cell>
          <cell r="C8738" t="str">
            <v>Rubiaceae</v>
          </cell>
          <cell r="D8738" t="str">
            <v>Palicourea</v>
          </cell>
          <cell r="E8738" t="str">
            <v>grandiceps</v>
          </cell>
          <cell r="F8738" t="str">
            <v>C.M.Taylor</v>
          </cell>
          <cell r="G8738" t="str">
            <v>Cancho | Cucharo</v>
          </cell>
        </row>
        <row r="8739">
          <cell r="A8739">
            <v>283171148</v>
          </cell>
          <cell r="B8739" t="str">
            <v>Palicourea grandiflora (Kunth) Standl.</v>
          </cell>
          <cell r="C8739" t="str">
            <v>Rubiaceae</v>
          </cell>
          <cell r="D8739" t="str">
            <v>Palicourea</v>
          </cell>
          <cell r="E8739" t="str">
            <v>grandiflora</v>
          </cell>
          <cell r="F8739" t="str">
            <v>(Kunth) Standl.</v>
          </cell>
          <cell r="G8739" t="str">
            <v>-</v>
          </cell>
        </row>
        <row r="8740">
          <cell r="A8740">
            <v>283171149</v>
          </cell>
          <cell r="B8740" t="str">
            <v>Palicourea guianensis Aubl.</v>
          </cell>
          <cell r="C8740" t="str">
            <v>Rubiaceae</v>
          </cell>
          <cell r="D8740" t="str">
            <v>Palicourea</v>
          </cell>
          <cell r="E8740" t="str">
            <v>guianensis</v>
          </cell>
          <cell r="F8740" t="str">
            <v>Aubl.</v>
          </cell>
          <cell r="G8740" t="str">
            <v>Camacho | Silva silva amarillo | Flor amarillo</v>
          </cell>
        </row>
        <row r="8741">
          <cell r="A8741">
            <v>283171150</v>
          </cell>
          <cell r="B8741" t="str">
            <v>Palicourea hoffmannseggiana (Roem. &amp; Schult.) Borhidi</v>
          </cell>
          <cell r="C8741" t="str">
            <v>Rubiaceae</v>
          </cell>
          <cell r="D8741" t="str">
            <v>Palicourea</v>
          </cell>
          <cell r="E8741" t="str">
            <v>hoffmannseggiana</v>
          </cell>
          <cell r="F8741" t="str">
            <v>(Roem. &amp; Schult.) Borhidi</v>
          </cell>
          <cell r="G8741" t="str">
            <v>-</v>
          </cell>
        </row>
        <row r="8742">
          <cell r="A8742">
            <v>283171151</v>
          </cell>
          <cell r="B8742" t="str">
            <v>Palicourea huampamiensis (C.M.Taylor) C.M.Taylor</v>
          </cell>
          <cell r="C8742" t="str">
            <v>Rubiaceae</v>
          </cell>
          <cell r="D8742" t="str">
            <v>Palicourea</v>
          </cell>
          <cell r="E8742" t="str">
            <v>huampamiensis</v>
          </cell>
          <cell r="F8742" t="str">
            <v>(C.M.Taylor) C.M.Taylor</v>
          </cell>
          <cell r="G8742" t="str">
            <v>Pintura de danta</v>
          </cell>
        </row>
        <row r="8743">
          <cell r="A8743">
            <v>283171152</v>
          </cell>
          <cell r="B8743" t="str">
            <v>Palicourea humboldtiana (Cham.) Delprete &amp; J.H.Kirkbr.</v>
          </cell>
          <cell r="C8743" t="str">
            <v>Rubiaceae</v>
          </cell>
          <cell r="D8743" t="str">
            <v>Palicourea</v>
          </cell>
          <cell r="E8743" t="str">
            <v>humboldtiana</v>
          </cell>
          <cell r="F8743" t="str">
            <v>(Cham.) Delprete &amp; J.H.Kirkbr.</v>
          </cell>
          <cell r="G8743" t="str">
            <v>-</v>
          </cell>
        </row>
        <row r="8744">
          <cell r="A8744">
            <v>283171153</v>
          </cell>
          <cell r="B8744" t="str">
            <v>Palicourea hypochlorina (C.M.Taylor) C.M.Taylor</v>
          </cell>
          <cell r="C8744" t="str">
            <v>Rubiaceae</v>
          </cell>
          <cell r="D8744" t="str">
            <v>Palicourea</v>
          </cell>
          <cell r="E8744" t="str">
            <v>hypochlorina</v>
          </cell>
          <cell r="F8744" t="str">
            <v>(C.M.Taylor) C.M.Taylor</v>
          </cell>
          <cell r="G8744" t="str">
            <v>-</v>
          </cell>
        </row>
        <row r="8745">
          <cell r="A8745">
            <v>283171154</v>
          </cell>
          <cell r="B8745" t="str">
            <v>Palicourea iodotricha (Müll.Arg.) Delprete &amp; J.H.Kirkbr.</v>
          </cell>
          <cell r="C8745" t="str">
            <v>Rubiaceae</v>
          </cell>
          <cell r="D8745" t="str">
            <v>Palicourea</v>
          </cell>
          <cell r="E8745" t="str">
            <v>iodotricha</v>
          </cell>
          <cell r="F8745" t="str">
            <v>(Müll.Arg.) Delprete &amp; J.H.Kirkbr.</v>
          </cell>
          <cell r="G8745" t="str">
            <v>-</v>
          </cell>
        </row>
        <row r="8746">
          <cell r="A8746">
            <v>283171155</v>
          </cell>
          <cell r="B8746" t="str">
            <v>Palicourea justiciifolia (Rudge) Delprete &amp; J.H.Kirkbr.</v>
          </cell>
          <cell r="C8746" t="str">
            <v>Rubiaceae</v>
          </cell>
          <cell r="D8746" t="str">
            <v>Palicourea</v>
          </cell>
          <cell r="E8746" t="str">
            <v>justiciifolia</v>
          </cell>
          <cell r="F8746" t="str">
            <v>(Rudge) Delprete &amp; J.H.Kirkbr.</v>
          </cell>
          <cell r="G8746" t="str">
            <v>-</v>
          </cell>
        </row>
        <row r="8747">
          <cell r="A8747">
            <v>283171156</v>
          </cell>
          <cell r="B8747" t="str">
            <v>Palicourea lachnantha Standl.</v>
          </cell>
          <cell r="C8747" t="str">
            <v>Rubiaceae</v>
          </cell>
          <cell r="D8747" t="str">
            <v>Palicourea</v>
          </cell>
          <cell r="E8747" t="str">
            <v>lachnantha</v>
          </cell>
          <cell r="F8747" t="str">
            <v>Standl.</v>
          </cell>
          <cell r="G8747" t="str">
            <v>-</v>
          </cell>
        </row>
        <row r="8748">
          <cell r="A8748">
            <v>283171157</v>
          </cell>
          <cell r="B8748" t="str">
            <v>Palicourea lancigera Standl.</v>
          </cell>
          <cell r="C8748" t="str">
            <v>Rubiaceae</v>
          </cell>
          <cell r="D8748" t="str">
            <v>Palicourea</v>
          </cell>
          <cell r="E8748" t="str">
            <v>lancigera</v>
          </cell>
          <cell r="F8748" t="str">
            <v>Standl.</v>
          </cell>
          <cell r="G8748" t="str">
            <v>-</v>
          </cell>
        </row>
        <row r="8749">
          <cell r="A8749">
            <v>283171158</v>
          </cell>
          <cell r="B8749" t="str">
            <v>Palicourea lasiantha K.Krause</v>
          </cell>
          <cell r="C8749" t="str">
            <v>Rubiaceae</v>
          </cell>
          <cell r="D8749" t="str">
            <v>Palicourea</v>
          </cell>
          <cell r="E8749" t="str">
            <v>lasiantha</v>
          </cell>
          <cell r="F8749" t="str">
            <v>K.Krause</v>
          </cell>
          <cell r="G8749" t="str">
            <v>Reventillo | Flor morada</v>
          </cell>
        </row>
        <row r="8750">
          <cell r="A8750">
            <v>283171159</v>
          </cell>
          <cell r="B8750" t="str">
            <v>Palicourea latifolia K.Krause</v>
          </cell>
          <cell r="C8750" t="str">
            <v>Rubiaceae</v>
          </cell>
          <cell r="D8750" t="str">
            <v>Palicourea</v>
          </cell>
          <cell r="E8750" t="str">
            <v>latifolia</v>
          </cell>
          <cell r="F8750" t="str">
            <v>K.Krause</v>
          </cell>
          <cell r="G8750" t="str">
            <v>-</v>
          </cell>
        </row>
        <row r="8751">
          <cell r="A8751">
            <v>283171160</v>
          </cell>
          <cell r="B8751" t="str">
            <v>Palicourea lemoniana C.M.Taylor</v>
          </cell>
          <cell r="C8751" t="str">
            <v>Rubiaceae</v>
          </cell>
          <cell r="D8751" t="str">
            <v>Palicourea</v>
          </cell>
          <cell r="E8751" t="str">
            <v>lemoniana</v>
          </cell>
          <cell r="F8751" t="str">
            <v>C.M.Taylor</v>
          </cell>
          <cell r="G8751" t="str">
            <v>-</v>
          </cell>
        </row>
        <row r="8752">
          <cell r="A8752">
            <v>283171161</v>
          </cell>
          <cell r="B8752" t="str">
            <v>Palicourea lineariflora  Wernham</v>
          </cell>
          <cell r="C8752" t="str">
            <v>Rubiaceae</v>
          </cell>
          <cell r="D8752" t="str">
            <v>Palicourea</v>
          </cell>
          <cell r="E8752" t="str">
            <v xml:space="preserve">lineariflora </v>
          </cell>
          <cell r="F8752" t="str">
            <v>Wernham</v>
          </cell>
          <cell r="G8752" t="str">
            <v>Amargo</v>
          </cell>
        </row>
        <row r="8753">
          <cell r="A8753">
            <v>283171162</v>
          </cell>
          <cell r="B8753" t="str">
            <v>Palicourea longicuspis (Müll.Arg.) Delprete &amp; J.H.Kirkbr.</v>
          </cell>
          <cell r="C8753" t="str">
            <v>Rubiaceae</v>
          </cell>
          <cell r="D8753" t="str">
            <v>Palicourea</v>
          </cell>
          <cell r="E8753" t="str">
            <v>longicuspis</v>
          </cell>
          <cell r="F8753" t="str">
            <v>(Müll.Arg.) Delprete &amp; J.H.Kirkbr.</v>
          </cell>
          <cell r="G8753" t="str">
            <v>-</v>
          </cell>
        </row>
        <row r="8754">
          <cell r="A8754">
            <v>283171163</v>
          </cell>
          <cell r="B8754" t="str">
            <v>Palicourea longiflora DC.</v>
          </cell>
          <cell r="C8754" t="str">
            <v>Rubiaceae</v>
          </cell>
          <cell r="D8754" t="str">
            <v>Palicourea</v>
          </cell>
          <cell r="E8754" t="str">
            <v>longiflora</v>
          </cell>
          <cell r="F8754" t="str">
            <v>DC.</v>
          </cell>
          <cell r="G8754" t="str">
            <v>-</v>
          </cell>
        </row>
        <row r="8755">
          <cell r="A8755">
            <v>283171164</v>
          </cell>
          <cell r="B8755" t="str">
            <v>Palicourea longistipulata (Müll.Arg.) Standl.</v>
          </cell>
          <cell r="C8755" t="str">
            <v>Rubiaceae</v>
          </cell>
          <cell r="D8755" t="str">
            <v>Palicourea</v>
          </cell>
          <cell r="E8755" t="str">
            <v>longistipulata</v>
          </cell>
          <cell r="F8755" t="str">
            <v>(Müll.Arg.) Standl.</v>
          </cell>
          <cell r="G8755" t="str">
            <v>-</v>
          </cell>
        </row>
        <row r="8756">
          <cell r="A8756">
            <v>283171165</v>
          </cell>
          <cell r="B8756" t="str">
            <v>Palicourea lucidula Standl.</v>
          </cell>
          <cell r="C8756" t="str">
            <v>Rubiaceae</v>
          </cell>
          <cell r="D8756" t="str">
            <v>Palicourea</v>
          </cell>
          <cell r="E8756" t="str">
            <v>lucidula</v>
          </cell>
          <cell r="F8756" t="str">
            <v>Standl.</v>
          </cell>
          <cell r="G8756" t="str">
            <v>-</v>
          </cell>
        </row>
        <row r="8757">
          <cell r="A8757">
            <v>283171166</v>
          </cell>
          <cell r="B8757" t="str">
            <v>Palicourea luteonivea C.M.Taylor</v>
          </cell>
          <cell r="C8757" t="str">
            <v>Rubiaceae</v>
          </cell>
          <cell r="D8757" t="str">
            <v>Palicourea</v>
          </cell>
          <cell r="E8757" t="str">
            <v>luteonivea</v>
          </cell>
          <cell r="F8757" t="str">
            <v>C.M.Taylor</v>
          </cell>
          <cell r="G8757" t="str">
            <v>-</v>
          </cell>
        </row>
        <row r="8758">
          <cell r="A8758">
            <v>283171167</v>
          </cell>
          <cell r="B8758" t="str">
            <v>Palicourea lyristipula Wernham</v>
          </cell>
          <cell r="C8758" t="str">
            <v>Rubiaceae</v>
          </cell>
          <cell r="D8758" t="str">
            <v>Palicourea</v>
          </cell>
          <cell r="E8758" t="str">
            <v>lyristipula</v>
          </cell>
          <cell r="F8758" t="str">
            <v>Wernham</v>
          </cell>
          <cell r="G8758" t="str">
            <v>-</v>
          </cell>
        </row>
        <row r="8759">
          <cell r="A8759">
            <v>283171168</v>
          </cell>
          <cell r="B8759" t="str">
            <v>Palicourea macarthurorum C.M.Taylor</v>
          </cell>
          <cell r="C8759" t="str">
            <v>Rubiaceae</v>
          </cell>
          <cell r="D8759" t="str">
            <v>Palicourea</v>
          </cell>
          <cell r="E8759" t="str">
            <v>macarthurorum</v>
          </cell>
          <cell r="F8759" t="str">
            <v>C.M.Taylor</v>
          </cell>
          <cell r="G8759" t="str">
            <v>Ara | Compañero de guayusa</v>
          </cell>
        </row>
        <row r="8760">
          <cell r="A8760">
            <v>283171169</v>
          </cell>
          <cell r="B8760" t="str">
            <v>Palicourea mansoana (Müll.Arg.) Standl.</v>
          </cell>
          <cell r="C8760" t="str">
            <v>Rubiaceae</v>
          </cell>
          <cell r="D8760" t="str">
            <v>Palicourea</v>
          </cell>
          <cell r="E8760" t="str">
            <v>mansoana</v>
          </cell>
          <cell r="F8760" t="str">
            <v>(Müll.Arg.) Standl.</v>
          </cell>
          <cell r="G8760" t="str">
            <v>-</v>
          </cell>
        </row>
        <row r="8761">
          <cell r="A8761">
            <v>283171170</v>
          </cell>
          <cell r="B8761" t="str">
            <v>Palicourea microbotrys (Ruiz ex Standl.) Delprete &amp; J.H.Kirkbr.</v>
          </cell>
          <cell r="C8761" t="str">
            <v>Rubiaceae</v>
          </cell>
          <cell r="D8761" t="str">
            <v>Palicourea</v>
          </cell>
          <cell r="E8761" t="str">
            <v>microbotrys</v>
          </cell>
          <cell r="F8761" t="str">
            <v>(Ruiz ex Standl.) Delprete &amp; J.H.Kirkbr.</v>
          </cell>
          <cell r="G8761" t="str">
            <v>Hoja morada</v>
          </cell>
        </row>
        <row r="8762">
          <cell r="A8762">
            <v>283171171</v>
          </cell>
          <cell r="B8762" t="str">
            <v>Palicourea nautensis (Standl.) C.M.Taylor</v>
          </cell>
          <cell r="C8762" t="str">
            <v>Rubiaceae</v>
          </cell>
          <cell r="D8762" t="str">
            <v>Palicourea</v>
          </cell>
          <cell r="E8762" t="str">
            <v>nautensis</v>
          </cell>
          <cell r="F8762" t="str">
            <v>(Standl.) C.M.Taylor</v>
          </cell>
          <cell r="G8762" t="str">
            <v>Granicillo</v>
          </cell>
        </row>
        <row r="8763">
          <cell r="A8763">
            <v>283171172</v>
          </cell>
          <cell r="B8763" t="str">
            <v>Palicourea nigricans K.Krause</v>
          </cell>
          <cell r="C8763" t="str">
            <v>Rubiaceae</v>
          </cell>
          <cell r="D8763" t="str">
            <v>Palicourea</v>
          </cell>
          <cell r="E8763" t="str">
            <v>nigricans</v>
          </cell>
          <cell r="F8763" t="str">
            <v>K.Krause</v>
          </cell>
          <cell r="G8763" t="str">
            <v>-</v>
          </cell>
        </row>
        <row r="8764">
          <cell r="A8764">
            <v>283171173</v>
          </cell>
          <cell r="B8764" t="str">
            <v>Palicourea nitidella (Müll.Arg.) Standl.</v>
          </cell>
          <cell r="C8764" t="str">
            <v>Rubiaceae</v>
          </cell>
          <cell r="D8764" t="str">
            <v>Palicourea</v>
          </cell>
          <cell r="E8764" t="str">
            <v>nitidella</v>
          </cell>
          <cell r="F8764" t="str">
            <v>(Müll.Arg.) Standl.</v>
          </cell>
          <cell r="G8764" t="str">
            <v>-</v>
          </cell>
        </row>
        <row r="8765">
          <cell r="A8765">
            <v>283171174</v>
          </cell>
          <cell r="B8765" t="str">
            <v>Palicourea obconica (Müll.Arg.) C.M.Taylor</v>
          </cell>
          <cell r="C8765" t="str">
            <v>Rubiaceae</v>
          </cell>
          <cell r="D8765" t="str">
            <v>Palicourea</v>
          </cell>
          <cell r="E8765" t="str">
            <v>obconica</v>
          </cell>
          <cell r="F8765" t="str">
            <v>(Müll.Arg.) C.M.Taylor</v>
          </cell>
          <cell r="G8765" t="str">
            <v>-</v>
          </cell>
        </row>
        <row r="8766">
          <cell r="A8766">
            <v>283171175</v>
          </cell>
          <cell r="B8766" t="str">
            <v>Palicourea ownbeyi (Standl. ex C.M.Taylor) C.M.Taylor</v>
          </cell>
          <cell r="C8766" t="str">
            <v>Rubiaceae</v>
          </cell>
          <cell r="D8766" t="str">
            <v>Palicourea</v>
          </cell>
          <cell r="E8766" t="str">
            <v>ownbeyi</v>
          </cell>
          <cell r="F8766" t="str">
            <v>(Standl. ex C.M.Taylor) C.M.Taylor</v>
          </cell>
          <cell r="G8766" t="str">
            <v>Dantillo</v>
          </cell>
        </row>
        <row r="8767">
          <cell r="A8767">
            <v>283171176</v>
          </cell>
          <cell r="B8767" t="str">
            <v>Palicourea pandensis (Standl.) C.M.Taylor</v>
          </cell>
          <cell r="C8767" t="str">
            <v>Rubiaceae</v>
          </cell>
          <cell r="D8767" t="str">
            <v>Palicourea</v>
          </cell>
          <cell r="E8767" t="str">
            <v>pandensis</v>
          </cell>
          <cell r="F8767" t="str">
            <v>(Standl.) C.M.Taylor</v>
          </cell>
          <cell r="G8767" t="str">
            <v>-</v>
          </cell>
        </row>
        <row r="8768">
          <cell r="A8768">
            <v>283171177</v>
          </cell>
          <cell r="B8768" t="str">
            <v>Palicourea paulina (Standl.) C.M.Taylor</v>
          </cell>
          <cell r="C8768" t="str">
            <v>Rubiaceae</v>
          </cell>
          <cell r="D8768" t="str">
            <v>Palicourea</v>
          </cell>
          <cell r="E8768" t="str">
            <v>paulina</v>
          </cell>
          <cell r="F8768" t="str">
            <v>(Standl.) C.M.Taylor</v>
          </cell>
          <cell r="G8768" t="str">
            <v>-</v>
          </cell>
        </row>
        <row r="8769">
          <cell r="A8769">
            <v>283171178</v>
          </cell>
          <cell r="B8769" t="str">
            <v>Palicourea pebasensis (Standl.) C.M.Taylor</v>
          </cell>
          <cell r="C8769" t="str">
            <v>Rubiaceae</v>
          </cell>
          <cell r="D8769" t="str">
            <v>Palicourea</v>
          </cell>
          <cell r="E8769" t="str">
            <v>pebasensis</v>
          </cell>
          <cell r="F8769" t="str">
            <v>(Standl.) C.M.Taylor</v>
          </cell>
          <cell r="G8769" t="str">
            <v>Tabaco de kurupira | Ojo de yira | Ojo azul</v>
          </cell>
        </row>
        <row r="8770">
          <cell r="A8770">
            <v>283171179</v>
          </cell>
          <cell r="B8770" t="str">
            <v>Palicourea pilosa (Ruiz &amp; Pav.) Borhidi</v>
          </cell>
          <cell r="C8770" t="str">
            <v>Rubiaceae</v>
          </cell>
          <cell r="D8770" t="str">
            <v>Palicourea</v>
          </cell>
          <cell r="E8770" t="str">
            <v>pilosa</v>
          </cell>
          <cell r="F8770" t="str">
            <v>(Ruiz &amp; Pav.) Borhidi</v>
          </cell>
          <cell r="G8770" t="str">
            <v>Azulejo | Flor de tallo morado</v>
          </cell>
        </row>
        <row r="8771">
          <cell r="A8771">
            <v>283171180</v>
          </cell>
          <cell r="B8771" t="str">
            <v>Palicourea premontana C.M.Taylor</v>
          </cell>
          <cell r="C8771" t="str">
            <v>Rubiaceae</v>
          </cell>
          <cell r="D8771" t="str">
            <v>Palicourea</v>
          </cell>
          <cell r="E8771" t="str">
            <v>premontana</v>
          </cell>
          <cell r="F8771" t="str">
            <v>C.M.Taylor</v>
          </cell>
          <cell r="G8771" t="str">
            <v>-</v>
          </cell>
        </row>
        <row r="8772">
          <cell r="A8772">
            <v>283171181</v>
          </cell>
          <cell r="B8772" t="str">
            <v>Palicourea prunifolia (Kunth) Steyerm.</v>
          </cell>
          <cell r="C8772" t="str">
            <v>Rubiaceae</v>
          </cell>
          <cell r="D8772" t="str">
            <v>Palicourea</v>
          </cell>
          <cell r="E8772" t="str">
            <v>prunifolia</v>
          </cell>
          <cell r="F8772" t="str">
            <v>(Kunth) Steyerm.</v>
          </cell>
          <cell r="G8772" t="str">
            <v>-</v>
          </cell>
        </row>
        <row r="8773">
          <cell r="A8773">
            <v>283171182</v>
          </cell>
          <cell r="B8773" t="str">
            <v>Palicourea pseudaxillaris (Wernham) C.M.Taylor</v>
          </cell>
          <cell r="C8773" t="str">
            <v>Rubiaceae</v>
          </cell>
          <cell r="D8773" t="str">
            <v>Palicourea</v>
          </cell>
          <cell r="E8773" t="str">
            <v>pseudaxillaris</v>
          </cell>
          <cell r="F8773" t="str">
            <v>(Wernham) C.M.Taylor</v>
          </cell>
          <cell r="G8773" t="str">
            <v>-</v>
          </cell>
        </row>
        <row r="8774">
          <cell r="A8774">
            <v>283171183</v>
          </cell>
          <cell r="B8774" t="str">
            <v>Palicourea punicea (Ruiz &amp; Pav.) DC.</v>
          </cell>
          <cell r="C8774" t="str">
            <v>Rubiaceae</v>
          </cell>
          <cell r="D8774" t="str">
            <v>Palicourea</v>
          </cell>
          <cell r="E8774" t="str">
            <v>punicea</v>
          </cell>
          <cell r="F8774" t="str">
            <v>(Ruiz &amp; Pav.) DC.</v>
          </cell>
          <cell r="G8774" t="str">
            <v>-</v>
          </cell>
        </row>
        <row r="8775">
          <cell r="A8775">
            <v>283171184</v>
          </cell>
          <cell r="B8775" t="str">
            <v>Palicourea pyramidalis Standl.</v>
          </cell>
          <cell r="C8775" t="str">
            <v>Rubiaceae</v>
          </cell>
          <cell r="D8775" t="str">
            <v>Palicourea</v>
          </cell>
          <cell r="E8775" t="str">
            <v>pyramidalis</v>
          </cell>
          <cell r="F8775" t="str">
            <v>Standl.</v>
          </cell>
          <cell r="G8775" t="str">
            <v>-</v>
          </cell>
        </row>
        <row r="8776">
          <cell r="A8776">
            <v>283171185</v>
          </cell>
          <cell r="B8776" t="str">
            <v>Palicourea quadrifolia (Rudge) DC.</v>
          </cell>
          <cell r="C8776" t="str">
            <v>Rubiaceae</v>
          </cell>
          <cell r="D8776" t="str">
            <v>Palicourea</v>
          </cell>
          <cell r="E8776" t="str">
            <v>quadrifolia</v>
          </cell>
          <cell r="F8776" t="str">
            <v>(Rudge) DC.</v>
          </cell>
          <cell r="G8776" t="str">
            <v>-</v>
          </cell>
        </row>
        <row r="8777">
          <cell r="A8777">
            <v>283171186</v>
          </cell>
          <cell r="B8777" t="str">
            <v>Palicourea racemosa (Aubl.) G.Nicholson</v>
          </cell>
          <cell r="C8777" t="str">
            <v>Rubiaceae</v>
          </cell>
          <cell r="D8777" t="str">
            <v>Palicourea</v>
          </cell>
          <cell r="E8777" t="str">
            <v>racemosa</v>
          </cell>
          <cell r="F8777" t="str">
            <v>(Aubl.) G.Nicholson</v>
          </cell>
          <cell r="G8777" t="str">
            <v>-</v>
          </cell>
        </row>
        <row r="8778">
          <cell r="A8778">
            <v>283171187</v>
          </cell>
          <cell r="B8778" t="str">
            <v>Palicourea rhodothamna (Standl.) C.M.Taylor</v>
          </cell>
          <cell r="C8778" t="str">
            <v>Rubiaceae</v>
          </cell>
          <cell r="D8778" t="str">
            <v>Palicourea</v>
          </cell>
          <cell r="E8778" t="str">
            <v>rhodothamna</v>
          </cell>
          <cell r="F8778" t="str">
            <v>(Standl.) C.M.Taylor</v>
          </cell>
          <cell r="G8778" t="str">
            <v>-</v>
          </cell>
        </row>
        <row r="8779">
          <cell r="A8779">
            <v>283171188</v>
          </cell>
          <cell r="B8779" t="str">
            <v>Palicourea rigida Kunth</v>
          </cell>
          <cell r="C8779" t="str">
            <v>Rubiaceae</v>
          </cell>
          <cell r="D8779" t="str">
            <v>Palicourea</v>
          </cell>
          <cell r="E8779" t="str">
            <v>rigida</v>
          </cell>
          <cell r="F8779" t="str">
            <v>Kunth</v>
          </cell>
          <cell r="G8779" t="str">
            <v>Chaparrillo | Chaparro</v>
          </cell>
        </row>
        <row r="8780">
          <cell r="A8780">
            <v>283171189</v>
          </cell>
          <cell r="B8780" t="str">
            <v>Palicourea schunkei (C.M.Taylor) C.M.Taylor</v>
          </cell>
          <cell r="C8780" t="str">
            <v>Rubiaceae</v>
          </cell>
          <cell r="D8780" t="str">
            <v>Palicourea</v>
          </cell>
          <cell r="E8780" t="str">
            <v>schunkei</v>
          </cell>
          <cell r="F8780" t="str">
            <v>(C.M.Taylor) C.M.Taylor</v>
          </cell>
          <cell r="G8780" t="str">
            <v>Samiruca</v>
          </cell>
        </row>
        <row r="8781">
          <cell r="A8781">
            <v>283171190</v>
          </cell>
          <cell r="B8781" t="str">
            <v>Palicourea simpsonii C.M.Taylor</v>
          </cell>
          <cell r="C8781" t="str">
            <v>Rubiaceae</v>
          </cell>
          <cell r="D8781" t="str">
            <v>Palicourea</v>
          </cell>
          <cell r="E8781" t="str">
            <v>simpsonii</v>
          </cell>
          <cell r="F8781" t="str">
            <v>C.M.Taylor</v>
          </cell>
          <cell r="G8781" t="str">
            <v>-</v>
          </cell>
        </row>
        <row r="8782">
          <cell r="A8782">
            <v>283171191</v>
          </cell>
          <cell r="B8782" t="str">
            <v>Palicourea spicata (Kuntze) C.M.Taylor</v>
          </cell>
          <cell r="C8782" t="str">
            <v>Rubiaceae</v>
          </cell>
          <cell r="D8782" t="str">
            <v>Palicourea</v>
          </cell>
          <cell r="E8782" t="str">
            <v>spicata</v>
          </cell>
          <cell r="F8782" t="str">
            <v>(Kuntze) C.M.Taylor</v>
          </cell>
          <cell r="G8782" t="str">
            <v>Pintura | Juan soquillo</v>
          </cell>
        </row>
        <row r="8783">
          <cell r="A8783">
            <v>283171192</v>
          </cell>
          <cell r="B8783" t="str">
            <v>Palicourea stenosepala Standl.</v>
          </cell>
          <cell r="C8783" t="str">
            <v>Rubiaceae</v>
          </cell>
          <cell r="D8783" t="str">
            <v>Palicourea</v>
          </cell>
          <cell r="E8783" t="str">
            <v>stenosepala</v>
          </cell>
          <cell r="F8783" t="str">
            <v>Standl.</v>
          </cell>
          <cell r="G8783" t="str">
            <v>-</v>
          </cell>
        </row>
        <row r="8784">
          <cell r="A8784">
            <v>283171193</v>
          </cell>
          <cell r="B8784" t="str">
            <v>Palicourea stenostachya (Standl.) C.M.Taylor</v>
          </cell>
          <cell r="C8784" t="str">
            <v>Rubiaceae</v>
          </cell>
          <cell r="D8784" t="str">
            <v>Palicourea</v>
          </cell>
          <cell r="E8784" t="str">
            <v>stenostachya</v>
          </cell>
          <cell r="F8784" t="str">
            <v>(Standl.) C.M.Taylor</v>
          </cell>
          <cell r="G8784" t="str">
            <v>Pintura de danta</v>
          </cell>
        </row>
        <row r="8785">
          <cell r="A8785">
            <v>283171194</v>
          </cell>
          <cell r="B8785" t="str">
            <v>Palicourea stevensiana C.M.Taylor</v>
          </cell>
          <cell r="C8785" t="str">
            <v>Rubiaceae</v>
          </cell>
          <cell r="D8785" t="str">
            <v>Palicourea</v>
          </cell>
          <cell r="E8785" t="str">
            <v>stevensiana</v>
          </cell>
          <cell r="F8785" t="str">
            <v>C.M.Taylor</v>
          </cell>
          <cell r="G8785" t="str">
            <v>-</v>
          </cell>
        </row>
        <row r="8786">
          <cell r="A8786">
            <v>283171195</v>
          </cell>
          <cell r="B8786" t="str">
            <v>Palicourea stipularis Benth.</v>
          </cell>
          <cell r="C8786" t="str">
            <v>Rubiaceae</v>
          </cell>
          <cell r="D8786" t="str">
            <v>Palicourea</v>
          </cell>
          <cell r="E8786" t="str">
            <v>stipularis</v>
          </cell>
          <cell r="F8786" t="str">
            <v>Benth.</v>
          </cell>
          <cell r="G8786" t="str">
            <v>-</v>
          </cell>
        </row>
        <row r="8787">
          <cell r="A8787">
            <v>283171196</v>
          </cell>
          <cell r="B8787" t="str">
            <v>Palicourea subalata Steyerm.</v>
          </cell>
          <cell r="C8787" t="str">
            <v>Rubiaceae</v>
          </cell>
          <cell r="D8787" t="str">
            <v>Palicourea</v>
          </cell>
          <cell r="E8787" t="str">
            <v>subalata</v>
          </cell>
          <cell r="F8787" t="str">
            <v>Steyerm.</v>
          </cell>
          <cell r="G8787" t="str">
            <v>-</v>
          </cell>
        </row>
        <row r="8788">
          <cell r="A8788">
            <v>283171197</v>
          </cell>
          <cell r="B8788" t="str">
            <v>Palicourea subfusca (Müll.Arg.) C.M.Taylor</v>
          </cell>
          <cell r="C8788" t="str">
            <v>Rubiaceae</v>
          </cell>
          <cell r="D8788" t="str">
            <v>Palicourea</v>
          </cell>
          <cell r="E8788" t="str">
            <v>subfusca</v>
          </cell>
          <cell r="F8788" t="str">
            <v>(Müll.Arg.) C.M.Taylor</v>
          </cell>
          <cell r="G8788" t="str">
            <v>Mirlo</v>
          </cell>
        </row>
        <row r="8789">
          <cell r="A8789">
            <v>283171198</v>
          </cell>
          <cell r="B8789" t="str">
            <v>Palicourea subscandens Standl. ex Steyerm.</v>
          </cell>
          <cell r="C8789" t="str">
            <v>Rubiaceae</v>
          </cell>
          <cell r="D8789" t="str">
            <v>Palicourea</v>
          </cell>
          <cell r="E8789" t="str">
            <v>subscandens</v>
          </cell>
          <cell r="F8789" t="str">
            <v>Standl. ex Steyerm.</v>
          </cell>
          <cell r="G8789" t="str">
            <v>-</v>
          </cell>
        </row>
        <row r="8790">
          <cell r="A8790">
            <v>283171199</v>
          </cell>
          <cell r="B8790" t="str">
            <v>Palicourea subspicata Huber</v>
          </cell>
          <cell r="C8790" t="str">
            <v>Rubiaceae</v>
          </cell>
          <cell r="D8790" t="str">
            <v>Palicourea</v>
          </cell>
          <cell r="E8790" t="str">
            <v>subspicata</v>
          </cell>
          <cell r="F8790" t="str">
            <v>Huber</v>
          </cell>
          <cell r="G8790" t="str">
            <v>-</v>
          </cell>
        </row>
        <row r="8791">
          <cell r="A8791">
            <v>283171200</v>
          </cell>
          <cell r="B8791" t="str">
            <v>Palicourea subundulata (Benth.) Delprete &amp; J.H.Kirkbr.</v>
          </cell>
          <cell r="C8791" t="str">
            <v>Rubiaceae</v>
          </cell>
          <cell r="D8791" t="str">
            <v>Palicourea</v>
          </cell>
          <cell r="E8791" t="str">
            <v>subundulata</v>
          </cell>
          <cell r="F8791" t="str">
            <v>(Benth.) Delprete &amp; J.H.Kirkbr.</v>
          </cell>
          <cell r="G8791" t="str">
            <v>Comida de danta</v>
          </cell>
        </row>
        <row r="8792">
          <cell r="A8792">
            <v>283171201</v>
          </cell>
          <cell r="B8792" t="str">
            <v>Palicourea tenerior (Cham.) Delprete &amp; J.H.Kirkbr.</v>
          </cell>
          <cell r="C8792" t="str">
            <v>Rubiaceae</v>
          </cell>
          <cell r="D8792" t="str">
            <v>Palicourea</v>
          </cell>
          <cell r="E8792" t="str">
            <v>tenerior</v>
          </cell>
          <cell r="F8792" t="str">
            <v>(Cham.) Delprete &amp; J.H.Kirkbr.</v>
          </cell>
          <cell r="G8792" t="str">
            <v>Comida de danta | Chilca</v>
          </cell>
        </row>
        <row r="8793">
          <cell r="A8793">
            <v>283171202</v>
          </cell>
          <cell r="B8793" t="str">
            <v>Palicourea tinctoria Roem. &amp; Schult.</v>
          </cell>
          <cell r="C8793" t="str">
            <v>Rubiaceae</v>
          </cell>
          <cell r="D8793" t="str">
            <v>Palicourea</v>
          </cell>
          <cell r="E8793" t="str">
            <v>tinctoria</v>
          </cell>
          <cell r="F8793" t="str">
            <v>Roem. &amp; Schult.</v>
          </cell>
          <cell r="G8793" t="str">
            <v>Coya negra</v>
          </cell>
        </row>
        <row r="8794">
          <cell r="A8794">
            <v>283171203</v>
          </cell>
          <cell r="B8794" t="str">
            <v>Palicourea tomentosa (Aubl.) Borhidi</v>
          </cell>
          <cell r="C8794" t="str">
            <v>Rubiaceae</v>
          </cell>
          <cell r="D8794" t="str">
            <v>Palicourea</v>
          </cell>
          <cell r="E8794" t="str">
            <v>tomentosa</v>
          </cell>
          <cell r="F8794" t="str">
            <v>(Aubl.) Borhidi</v>
          </cell>
          <cell r="G8794" t="str">
            <v>Labio de negra | Pico e tonta | Beso de negra | Arbolito de caracol | Cabalera ambi | Sombrerito del diablo | Tabaco de chupaflor</v>
          </cell>
        </row>
        <row r="8795">
          <cell r="A8795">
            <v>283171204</v>
          </cell>
          <cell r="B8795" t="str">
            <v>Palicourea triadica (Müll.Arg.) C.M.Taylor</v>
          </cell>
          <cell r="C8795" t="str">
            <v>Rubiaceae</v>
          </cell>
          <cell r="D8795" t="str">
            <v>Palicourea</v>
          </cell>
          <cell r="E8795" t="str">
            <v>triadica</v>
          </cell>
          <cell r="F8795" t="str">
            <v>(Müll.Arg.) C.M.Taylor</v>
          </cell>
          <cell r="G8795" t="str">
            <v>-</v>
          </cell>
        </row>
        <row r="8796">
          <cell r="A8796">
            <v>283171205</v>
          </cell>
          <cell r="B8796" t="str">
            <v>Palicourea triphylla DC.</v>
          </cell>
          <cell r="C8796" t="str">
            <v>Rubiaceae</v>
          </cell>
          <cell r="D8796" t="str">
            <v>Palicourea</v>
          </cell>
          <cell r="E8796" t="str">
            <v>triphylla</v>
          </cell>
          <cell r="F8796" t="str">
            <v>DC.</v>
          </cell>
          <cell r="G8796" t="str">
            <v>Tintura negra</v>
          </cell>
        </row>
        <row r="8797">
          <cell r="A8797">
            <v>283171206</v>
          </cell>
          <cell r="B8797" t="str">
            <v>Palicourea urceolata (Steyerm.) Delprete &amp; J.H.Kirkbr.</v>
          </cell>
          <cell r="C8797" t="str">
            <v>Rubiaceae</v>
          </cell>
          <cell r="D8797" t="str">
            <v>Palicourea</v>
          </cell>
          <cell r="E8797" t="str">
            <v>urceolata</v>
          </cell>
          <cell r="F8797" t="str">
            <v>(Steyerm.) Delprete &amp; J.H.Kirkbr.</v>
          </cell>
          <cell r="G8797" t="str">
            <v>Tabaco de chupaflor | Oreja de guara</v>
          </cell>
        </row>
        <row r="8798">
          <cell r="A8798">
            <v>283171207</v>
          </cell>
          <cell r="B8798" t="str">
            <v>Palicourea vareschii (Steyerm.) Borhidi</v>
          </cell>
          <cell r="C8798" t="str">
            <v>Rubiaceae</v>
          </cell>
          <cell r="D8798" t="str">
            <v>Palicourea</v>
          </cell>
          <cell r="E8798" t="str">
            <v>vareschii</v>
          </cell>
          <cell r="F8798" t="str">
            <v>(Steyerm.) Borhidi</v>
          </cell>
          <cell r="G8798" t="str">
            <v>-</v>
          </cell>
        </row>
        <row r="8799">
          <cell r="A8799">
            <v>283171208</v>
          </cell>
          <cell r="B8799" t="str">
            <v>Palicourea vellerea (Müll.Arg.) C.M.Taylor</v>
          </cell>
          <cell r="C8799" t="str">
            <v>Rubiaceae</v>
          </cell>
          <cell r="D8799" t="str">
            <v>Palicourea</v>
          </cell>
          <cell r="E8799" t="str">
            <v>vellerea</v>
          </cell>
          <cell r="F8799" t="str">
            <v>(Müll.Arg.) C.M.Taylor</v>
          </cell>
          <cell r="G8799" t="str">
            <v>grainicillo | Madroño | Brasil silvestre morado</v>
          </cell>
        </row>
        <row r="8800">
          <cell r="A8800">
            <v>283171209</v>
          </cell>
          <cell r="B8800" t="str">
            <v>Palicourea venulosa (Müll.Arg.) Delprete &amp; J.H.Kirkbr.</v>
          </cell>
          <cell r="C8800" t="str">
            <v>Rubiaceae</v>
          </cell>
          <cell r="D8800" t="str">
            <v>Palicourea</v>
          </cell>
          <cell r="E8800" t="str">
            <v>venulosa</v>
          </cell>
          <cell r="F8800" t="str">
            <v>(Müll.Arg.) Delprete &amp; J.H.Kirkbr.</v>
          </cell>
          <cell r="G8800" t="str">
            <v>-</v>
          </cell>
        </row>
        <row r="8801">
          <cell r="A8801">
            <v>283171210</v>
          </cell>
          <cell r="B8801" t="str">
            <v>Palicourea violacea (Aubl.) A.Rich.</v>
          </cell>
          <cell r="C8801" t="str">
            <v>Rubiaceae</v>
          </cell>
          <cell r="D8801" t="str">
            <v>Palicourea</v>
          </cell>
          <cell r="E8801" t="str">
            <v>violacea</v>
          </cell>
          <cell r="F8801" t="str">
            <v>(Aubl.) A.Rich.</v>
          </cell>
          <cell r="G8801" t="str">
            <v>Cafetillo</v>
          </cell>
        </row>
        <row r="8802">
          <cell r="A8802">
            <v>283171211</v>
          </cell>
          <cell r="B8802" t="str">
            <v>Palicourea vogelii Steyerm.</v>
          </cell>
          <cell r="C8802" t="str">
            <v>Rubiaceae</v>
          </cell>
          <cell r="D8802" t="str">
            <v>Palicourea</v>
          </cell>
          <cell r="E8802" t="str">
            <v>vogelii</v>
          </cell>
          <cell r="F8802" t="str">
            <v>Steyerm.</v>
          </cell>
          <cell r="G8802" t="str">
            <v>-</v>
          </cell>
        </row>
        <row r="8803">
          <cell r="A8803">
            <v>283171212</v>
          </cell>
          <cell r="B8803" t="str">
            <v>Palicourea weberbaueri K.Krause</v>
          </cell>
          <cell r="C8803" t="str">
            <v>Rubiaceae</v>
          </cell>
          <cell r="D8803" t="str">
            <v>Palicourea</v>
          </cell>
          <cell r="E8803" t="str">
            <v>weberbaueri</v>
          </cell>
          <cell r="F8803" t="str">
            <v>K.Krause</v>
          </cell>
          <cell r="G8803" t="str">
            <v>-</v>
          </cell>
        </row>
        <row r="8804">
          <cell r="A8804">
            <v>283171213</v>
          </cell>
          <cell r="B8804" t="str">
            <v>Palicourea winkleri Borhidi</v>
          </cell>
          <cell r="C8804" t="str">
            <v>Rubiaceae</v>
          </cell>
          <cell r="D8804" t="str">
            <v>Palicourea</v>
          </cell>
          <cell r="E8804" t="str">
            <v>winkleri</v>
          </cell>
          <cell r="F8804" t="str">
            <v>Borhidi</v>
          </cell>
          <cell r="G8804" t="str">
            <v>Guayusa</v>
          </cell>
        </row>
        <row r="8805">
          <cell r="A8805">
            <v>283171214</v>
          </cell>
          <cell r="B8805" t="str">
            <v>Palicourea woronovii (Standl.) C.M.Taylor, Bruniera &amp; Zappi</v>
          </cell>
          <cell r="C8805" t="str">
            <v>Rubiaceae</v>
          </cell>
          <cell r="D8805" t="str">
            <v>Palicourea</v>
          </cell>
          <cell r="E8805" t="str">
            <v>woronovii</v>
          </cell>
          <cell r="F8805" t="str">
            <v>(Standl.) C.M.Taylor, Bruniera &amp; Zappi</v>
          </cell>
          <cell r="G8805" t="str">
            <v>-</v>
          </cell>
        </row>
        <row r="8806">
          <cell r="A8806">
            <v>283171215</v>
          </cell>
          <cell r="B8806" t="str">
            <v>Palicourea zevallosii (C.M.Taylor) C.M.Taylor</v>
          </cell>
          <cell r="C8806" t="str">
            <v>Rubiaceae</v>
          </cell>
          <cell r="D8806" t="str">
            <v>Palicourea</v>
          </cell>
          <cell r="E8806" t="str">
            <v>zevallosii</v>
          </cell>
          <cell r="F8806" t="str">
            <v>(C.M.Taylor) C.M.Taylor</v>
          </cell>
          <cell r="G8806" t="str">
            <v>-</v>
          </cell>
        </row>
        <row r="8807">
          <cell r="A8807">
            <v>283172100</v>
          </cell>
          <cell r="B8807" t="str">
            <v>Parachimarrhis breviloba Ducke</v>
          </cell>
          <cell r="C8807" t="str">
            <v>Rubiaceae</v>
          </cell>
          <cell r="D8807" t="str">
            <v>Parachimarrhis</v>
          </cell>
          <cell r="E8807" t="str">
            <v>breviloba</v>
          </cell>
          <cell r="F8807" t="str">
            <v>Ducke</v>
          </cell>
          <cell r="G8807" t="str">
            <v>-</v>
          </cell>
        </row>
        <row r="8808">
          <cell r="A8808">
            <v>283173100</v>
          </cell>
          <cell r="B8808" t="str">
            <v>Pentagonia sp.</v>
          </cell>
          <cell r="C8808" t="str">
            <v>Rubiaceae</v>
          </cell>
          <cell r="D8808" t="str">
            <v>Pentagonia</v>
          </cell>
          <cell r="E8808" t="str">
            <v>sp.</v>
          </cell>
          <cell r="F8808" t="str">
            <v>-</v>
          </cell>
          <cell r="G8808" t="str">
            <v>Rayo flor roja</v>
          </cell>
        </row>
        <row r="8809">
          <cell r="A8809">
            <v>283173101</v>
          </cell>
          <cell r="B8809" t="str">
            <v>Pentagonia amazonica (Ducke) L.Andersson &amp; Rova</v>
          </cell>
          <cell r="C8809" t="str">
            <v>Rubiaceae</v>
          </cell>
          <cell r="D8809" t="str">
            <v>Pentagonia</v>
          </cell>
          <cell r="E8809" t="str">
            <v>amazonica</v>
          </cell>
          <cell r="F8809" t="str">
            <v>(Ducke) L.Andersson &amp; Rova</v>
          </cell>
          <cell r="G8809" t="str">
            <v>Cascabel</v>
          </cell>
        </row>
        <row r="8810">
          <cell r="A8810">
            <v>283173102</v>
          </cell>
          <cell r="B8810" t="str">
            <v>Pentagonia involucrata C.M.Taylor</v>
          </cell>
          <cell r="C8810" t="str">
            <v>Rubiaceae</v>
          </cell>
          <cell r="D8810" t="str">
            <v>Pentagonia</v>
          </cell>
          <cell r="E8810" t="str">
            <v>involucrata</v>
          </cell>
          <cell r="F8810" t="str">
            <v>C.M.Taylor</v>
          </cell>
          <cell r="G8810" t="str">
            <v>-</v>
          </cell>
        </row>
        <row r="8811">
          <cell r="A8811">
            <v>283173103</v>
          </cell>
          <cell r="B8811" t="str">
            <v>Pentagonia macrophylla Benth.</v>
          </cell>
          <cell r="C8811" t="str">
            <v>Rubiaceae</v>
          </cell>
          <cell r="D8811" t="str">
            <v>Pentagonia</v>
          </cell>
          <cell r="E8811" t="str">
            <v>macrophylla</v>
          </cell>
          <cell r="F8811" t="str">
            <v>Benth.</v>
          </cell>
          <cell r="G8811" t="str">
            <v>Raya | Remedio de raya</v>
          </cell>
        </row>
        <row r="8812">
          <cell r="A8812">
            <v>283173104</v>
          </cell>
          <cell r="B8812" t="str">
            <v>Pentagonia spathicalyx K.Schum.</v>
          </cell>
          <cell r="C8812" t="str">
            <v>Rubiaceae</v>
          </cell>
          <cell r="D8812" t="str">
            <v>Pentagonia</v>
          </cell>
          <cell r="E8812" t="str">
            <v>spathicalyx</v>
          </cell>
          <cell r="F8812" t="str">
            <v>K.Schum.</v>
          </cell>
          <cell r="G8812" t="str">
            <v>Rayo | Gospari</v>
          </cell>
        </row>
        <row r="8813">
          <cell r="A8813">
            <v>283174100</v>
          </cell>
          <cell r="B8813" t="str">
            <v>Perama sp.</v>
          </cell>
          <cell r="C8813" t="str">
            <v>Rubiaceae</v>
          </cell>
          <cell r="D8813" t="str">
            <v>Perama</v>
          </cell>
          <cell r="E8813" t="str">
            <v>sp.</v>
          </cell>
          <cell r="F8813" t="str">
            <v>-</v>
          </cell>
          <cell r="G8813" t="str">
            <v>-</v>
          </cell>
        </row>
        <row r="8814">
          <cell r="A8814">
            <v>283174101</v>
          </cell>
          <cell r="B8814" t="str">
            <v>Perama dichotoma Poepp. &amp; Endl.</v>
          </cell>
          <cell r="C8814" t="str">
            <v>Rubiaceae</v>
          </cell>
          <cell r="D8814" t="str">
            <v>Perama</v>
          </cell>
          <cell r="E8814" t="str">
            <v>dichotoma</v>
          </cell>
          <cell r="F8814" t="str">
            <v>Poepp. &amp; Endl.</v>
          </cell>
          <cell r="G8814" t="str">
            <v>-</v>
          </cell>
        </row>
        <row r="8815">
          <cell r="A8815">
            <v>283174102</v>
          </cell>
          <cell r="B8815" t="str">
            <v>Perama galioides (Kunth) Poir.</v>
          </cell>
          <cell r="C8815" t="str">
            <v>Rubiaceae</v>
          </cell>
          <cell r="D8815" t="str">
            <v>Perama</v>
          </cell>
          <cell r="E8815" t="str">
            <v>galioides</v>
          </cell>
          <cell r="F8815" t="str">
            <v>(Kunth) Poir.</v>
          </cell>
          <cell r="G8815" t="str">
            <v>-</v>
          </cell>
        </row>
        <row r="8816">
          <cell r="A8816">
            <v>283174103</v>
          </cell>
          <cell r="B8816" t="str">
            <v>Perama hirsuta Aubl.</v>
          </cell>
          <cell r="C8816" t="str">
            <v>Rubiaceae</v>
          </cell>
          <cell r="D8816" t="str">
            <v>Perama</v>
          </cell>
          <cell r="E8816" t="str">
            <v>hirsuta</v>
          </cell>
          <cell r="F8816" t="str">
            <v>Aubl.</v>
          </cell>
          <cell r="G8816" t="str">
            <v>-</v>
          </cell>
        </row>
        <row r="8817">
          <cell r="A8817">
            <v>283174104</v>
          </cell>
          <cell r="B8817" t="str">
            <v>Perama plantaginea (Kunth) Hook.f.</v>
          </cell>
          <cell r="C8817" t="str">
            <v>Rubiaceae</v>
          </cell>
          <cell r="D8817" t="str">
            <v>Perama</v>
          </cell>
          <cell r="E8817" t="str">
            <v>plantaginea</v>
          </cell>
          <cell r="F8817" t="str">
            <v>(Kunth) Hook.f.</v>
          </cell>
          <cell r="G8817" t="str">
            <v>-</v>
          </cell>
        </row>
        <row r="8818">
          <cell r="A8818">
            <v>283174105</v>
          </cell>
          <cell r="B8818" t="str">
            <v>Perama schultesii Steyerm.</v>
          </cell>
          <cell r="C8818" t="str">
            <v>Rubiaceae</v>
          </cell>
          <cell r="D8818" t="str">
            <v>Perama</v>
          </cell>
          <cell r="E8818" t="str">
            <v>schultesii</v>
          </cell>
          <cell r="F8818" t="str">
            <v>Steyerm.</v>
          </cell>
          <cell r="G8818" t="str">
            <v>-</v>
          </cell>
        </row>
        <row r="8819">
          <cell r="A8819">
            <v>283175100</v>
          </cell>
          <cell r="B8819" t="str">
            <v>Platycarpum sp.</v>
          </cell>
          <cell r="C8819" t="str">
            <v>Rubiaceae</v>
          </cell>
          <cell r="D8819" t="str">
            <v>Platycarpum</v>
          </cell>
          <cell r="E8819" t="str">
            <v>sp.</v>
          </cell>
          <cell r="F8819" t="str">
            <v>-</v>
          </cell>
          <cell r="G8819" t="str">
            <v>-</v>
          </cell>
        </row>
        <row r="8820">
          <cell r="A8820">
            <v>283175101</v>
          </cell>
          <cell r="B8820" t="str">
            <v>Platycarpum decipiens Woodson &amp; Steyerm.</v>
          </cell>
          <cell r="C8820" t="str">
            <v>Rubiaceae</v>
          </cell>
          <cell r="D8820" t="str">
            <v>Platycarpum</v>
          </cell>
          <cell r="E8820" t="str">
            <v>decipiens</v>
          </cell>
          <cell r="F8820" t="str">
            <v>Woodson &amp; Steyerm.</v>
          </cell>
          <cell r="G8820" t="str">
            <v>-</v>
          </cell>
        </row>
        <row r="8821">
          <cell r="A8821">
            <v>283175102</v>
          </cell>
          <cell r="B8821" t="str">
            <v>Platycarpum duckei Steyerm.</v>
          </cell>
          <cell r="C8821" t="str">
            <v>Rubiaceae</v>
          </cell>
          <cell r="D8821" t="str">
            <v>Platycarpum</v>
          </cell>
          <cell r="E8821" t="str">
            <v>duckei</v>
          </cell>
          <cell r="F8821" t="str">
            <v>Steyerm.</v>
          </cell>
          <cell r="G8821" t="str">
            <v>-</v>
          </cell>
        </row>
        <row r="8822">
          <cell r="A8822">
            <v>283175103</v>
          </cell>
          <cell r="B8822" t="str">
            <v>Platycarpum negrense Ducke</v>
          </cell>
          <cell r="C8822" t="str">
            <v>Rubiaceae</v>
          </cell>
          <cell r="D8822" t="str">
            <v>Platycarpum</v>
          </cell>
          <cell r="E8822" t="str">
            <v>negrense</v>
          </cell>
          <cell r="F8822" t="str">
            <v>Ducke</v>
          </cell>
          <cell r="G8822" t="str">
            <v>-</v>
          </cell>
        </row>
        <row r="8823">
          <cell r="A8823">
            <v>283175104</v>
          </cell>
          <cell r="B8823" t="str">
            <v>Platycarpum orinocense Humb. &amp; Bonpl.</v>
          </cell>
          <cell r="C8823" t="str">
            <v>Rubiaceae</v>
          </cell>
          <cell r="D8823" t="str">
            <v>Platycarpum</v>
          </cell>
          <cell r="E8823" t="str">
            <v>orinocense</v>
          </cell>
          <cell r="F8823" t="str">
            <v>Humb. &amp; Bonpl.</v>
          </cell>
          <cell r="G8823" t="str">
            <v>-</v>
          </cell>
        </row>
        <row r="8824">
          <cell r="A8824">
            <v>283175105</v>
          </cell>
          <cell r="B8824" t="str">
            <v>Platycarpum schultesii Steyerm.</v>
          </cell>
          <cell r="C8824" t="str">
            <v>Rubiaceae</v>
          </cell>
          <cell r="D8824" t="str">
            <v>Platycarpum</v>
          </cell>
          <cell r="E8824" t="str">
            <v>schultesii</v>
          </cell>
          <cell r="F8824" t="str">
            <v>Steyerm.</v>
          </cell>
          <cell r="G8824" t="str">
            <v>-</v>
          </cell>
        </row>
        <row r="8825">
          <cell r="A8825">
            <v>283176100</v>
          </cell>
          <cell r="B8825" t="str">
            <v>Posoqueria sp.</v>
          </cell>
          <cell r="C8825" t="str">
            <v>Rubiaceae</v>
          </cell>
          <cell r="D8825" t="str">
            <v>Posoqueria</v>
          </cell>
          <cell r="E8825" t="str">
            <v>sp.</v>
          </cell>
          <cell r="F8825" t="str">
            <v>-</v>
          </cell>
          <cell r="G8825" t="str">
            <v>Yoyo | Avichure</v>
          </cell>
        </row>
        <row r="8826">
          <cell r="A8826">
            <v>283176101</v>
          </cell>
          <cell r="B8826" t="str">
            <v>Posoqueria latifolia (Rudge) Roem. &amp; Schult.</v>
          </cell>
          <cell r="C8826" t="str">
            <v>Rubiaceae</v>
          </cell>
          <cell r="D8826" t="str">
            <v>Posoqueria</v>
          </cell>
          <cell r="E8826" t="str">
            <v>latifolia</v>
          </cell>
          <cell r="F8826" t="str">
            <v>(Rudge) Roem. &amp; Schult.</v>
          </cell>
          <cell r="G8826" t="str">
            <v>Yolombillo | Rayo</v>
          </cell>
        </row>
        <row r="8827">
          <cell r="A8827">
            <v>283176102</v>
          </cell>
          <cell r="B8827" t="str">
            <v>Posoqueria longiflora Aubl.</v>
          </cell>
          <cell r="C8827" t="str">
            <v>Rubiaceae</v>
          </cell>
          <cell r="D8827" t="str">
            <v>Posoqueria</v>
          </cell>
          <cell r="E8827" t="str">
            <v>longiflora</v>
          </cell>
          <cell r="F8827" t="str">
            <v>Aubl.</v>
          </cell>
          <cell r="G8827" t="str">
            <v>-</v>
          </cell>
        </row>
        <row r="8828">
          <cell r="A8828">
            <v>283176103</v>
          </cell>
          <cell r="B8828" t="str">
            <v>Posoqueria maxima Standl.</v>
          </cell>
          <cell r="C8828" t="str">
            <v>Rubiaceae</v>
          </cell>
          <cell r="D8828" t="str">
            <v>Posoqueria</v>
          </cell>
          <cell r="E8828" t="str">
            <v>maxima</v>
          </cell>
          <cell r="F8828" t="str">
            <v>Standl.</v>
          </cell>
          <cell r="G8828" t="str">
            <v>-</v>
          </cell>
        </row>
        <row r="8829">
          <cell r="A8829">
            <v>283176104</v>
          </cell>
          <cell r="B8829" t="str">
            <v>Posoqueria tarairensis C.M.Taylor &amp; Cortes-Ballen</v>
          </cell>
          <cell r="C8829" t="str">
            <v>Rubiaceae</v>
          </cell>
          <cell r="D8829" t="str">
            <v>Posoqueria</v>
          </cell>
          <cell r="E8829" t="str">
            <v>tarairensis</v>
          </cell>
          <cell r="F8829" t="str">
            <v>C.M.Taylor &amp; Cortes-Ballen</v>
          </cell>
          <cell r="G8829" t="str">
            <v>-</v>
          </cell>
        </row>
        <row r="8830">
          <cell r="A8830">
            <v>283177100</v>
          </cell>
          <cell r="B8830" t="str">
            <v>Psychotria sp.</v>
          </cell>
          <cell r="C8830" t="str">
            <v>Rubiaceae</v>
          </cell>
          <cell r="D8830" t="str">
            <v>Psychotria</v>
          </cell>
          <cell r="E8830" t="str">
            <v>sp.</v>
          </cell>
          <cell r="F8830" t="str">
            <v>-</v>
          </cell>
          <cell r="G8830" t="str">
            <v>Pintura de danta | cafecillo</v>
          </cell>
        </row>
        <row r="8831">
          <cell r="A8831">
            <v>283177101</v>
          </cell>
          <cell r="B8831" t="str">
            <v>Psychotria acreana K.Krause</v>
          </cell>
          <cell r="C8831" t="str">
            <v>Rubiaceae</v>
          </cell>
          <cell r="D8831" t="str">
            <v>Psychotria</v>
          </cell>
          <cell r="E8831" t="str">
            <v>acreana</v>
          </cell>
          <cell r="F8831" t="str">
            <v>K.Krause</v>
          </cell>
          <cell r="G8831" t="str">
            <v>-</v>
          </cell>
        </row>
        <row r="8832">
          <cell r="A8832">
            <v>283177102</v>
          </cell>
          <cell r="B8832" t="str">
            <v>Psychotria adderleyi Steyerm.</v>
          </cell>
          <cell r="C8832" t="str">
            <v>Rubiaceae</v>
          </cell>
          <cell r="D8832" t="str">
            <v>Psychotria</v>
          </cell>
          <cell r="E8832" t="str">
            <v>adderleyi</v>
          </cell>
          <cell r="F8832" t="str">
            <v>Steyerm.</v>
          </cell>
          <cell r="G8832" t="str">
            <v>-</v>
          </cell>
        </row>
        <row r="8833">
          <cell r="A8833">
            <v>283177103</v>
          </cell>
          <cell r="B8833" t="str">
            <v>Psychotria anartiothrix Steyerm.</v>
          </cell>
          <cell r="C8833" t="str">
            <v>Rubiaceae</v>
          </cell>
          <cell r="D8833" t="str">
            <v>Psychotria</v>
          </cell>
          <cell r="E8833" t="str">
            <v>anartiothrix</v>
          </cell>
          <cell r="F8833" t="str">
            <v>Steyerm.</v>
          </cell>
          <cell r="G8833" t="str">
            <v>-</v>
          </cell>
        </row>
        <row r="8834">
          <cell r="A8834">
            <v>283177104</v>
          </cell>
          <cell r="B8834" t="str">
            <v>Psychotria anceps Kunth</v>
          </cell>
          <cell r="C8834" t="str">
            <v>Rubiaceae</v>
          </cell>
          <cell r="D8834" t="str">
            <v>Psychotria</v>
          </cell>
          <cell r="E8834" t="str">
            <v>anceps</v>
          </cell>
          <cell r="F8834" t="str">
            <v>Kunth</v>
          </cell>
          <cell r="G8834" t="str">
            <v>-</v>
          </cell>
        </row>
        <row r="8835">
          <cell r="A8835">
            <v>283177105</v>
          </cell>
          <cell r="B8835" t="str">
            <v>Psychotria bertieroides Wernham</v>
          </cell>
          <cell r="C8835" t="str">
            <v>Rubiaceae</v>
          </cell>
          <cell r="D8835" t="str">
            <v>Psychotria</v>
          </cell>
          <cell r="E8835" t="str">
            <v>bertieroides</v>
          </cell>
          <cell r="F8835" t="str">
            <v>Wernham</v>
          </cell>
          <cell r="G8835" t="str">
            <v>Chilca | Palito aguachero</v>
          </cell>
        </row>
        <row r="8836">
          <cell r="A8836">
            <v>283177106</v>
          </cell>
          <cell r="B8836" t="str">
            <v>Psychotria bolivarensis (Standl. &amp; Steyerm.) Steyerm.</v>
          </cell>
          <cell r="C8836" t="str">
            <v>Rubiaceae</v>
          </cell>
          <cell r="D8836" t="str">
            <v>Psychotria</v>
          </cell>
          <cell r="E8836" t="str">
            <v>bolivarensis</v>
          </cell>
          <cell r="F8836" t="str">
            <v>(Standl. &amp; Steyerm.) Steyerm.</v>
          </cell>
          <cell r="G8836" t="str">
            <v>Ara</v>
          </cell>
        </row>
        <row r="8837">
          <cell r="A8837">
            <v>283177107</v>
          </cell>
          <cell r="B8837" t="str">
            <v>Psychotria borjensis Kunth</v>
          </cell>
          <cell r="C8837" t="str">
            <v>Rubiaceae</v>
          </cell>
          <cell r="D8837" t="str">
            <v>Psychotria</v>
          </cell>
          <cell r="E8837" t="str">
            <v>borjensis</v>
          </cell>
          <cell r="F8837" t="str">
            <v>Kunth</v>
          </cell>
          <cell r="G8837" t="str">
            <v>Chacrona macho</v>
          </cell>
        </row>
        <row r="8838">
          <cell r="A8838">
            <v>283177108</v>
          </cell>
          <cell r="B8838" t="str">
            <v>Psychotria capitata Ruiz &amp; Pav.</v>
          </cell>
          <cell r="C8838" t="str">
            <v>Rubiaceae</v>
          </cell>
          <cell r="D8838" t="str">
            <v>Psychotria</v>
          </cell>
          <cell r="E8838" t="str">
            <v>capitata</v>
          </cell>
          <cell r="F8838" t="str">
            <v>Ruiz &amp; Pav.</v>
          </cell>
          <cell r="G8838" t="str">
            <v>-</v>
          </cell>
        </row>
        <row r="8839">
          <cell r="A8839">
            <v>283177109</v>
          </cell>
          <cell r="B8839" t="str">
            <v>Psychotria carthagenensis Jacq.</v>
          </cell>
          <cell r="C8839" t="str">
            <v>Rubiaceae</v>
          </cell>
          <cell r="D8839" t="str">
            <v>Psychotria</v>
          </cell>
          <cell r="E8839" t="str">
            <v>carthagenensis</v>
          </cell>
          <cell r="F8839" t="str">
            <v>Jacq.</v>
          </cell>
          <cell r="G8839" t="str">
            <v>-</v>
          </cell>
        </row>
        <row r="8840">
          <cell r="A8840">
            <v>283177110</v>
          </cell>
          <cell r="B8840" t="str">
            <v>Psychotria casiquiaria Müll.Arg.</v>
          </cell>
          <cell r="C8840" t="str">
            <v>Rubiaceae</v>
          </cell>
          <cell r="D8840" t="str">
            <v>Psychotria</v>
          </cell>
          <cell r="E8840" t="str">
            <v>casiquiaria</v>
          </cell>
          <cell r="F8840" t="str">
            <v>Müll.Arg.</v>
          </cell>
          <cell r="G8840" t="str">
            <v>-</v>
          </cell>
        </row>
        <row r="8841">
          <cell r="A8841">
            <v>283177111</v>
          </cell>
          <cell r="B8841" t="str">
            <v>Psychotria chagrensis Standl.</v>
          </cell>
          <cell r="C8841" t="str">
            <v>Rubiaceae</v>
          </cell>
          <cell r="D8841" t="str">
            <v>Psychotria</v>
          </cell>
          <cell r="E8841" t="str">
            <v>chagrensis</v>
          </cell>
          <cell r="F8841" t="str">
            <v>Standl.</v>
          </cell>
          <cell r="G8841" t="str">
            <v>-</v>
          </cell>
        </row>
        <row r="8842">
          <cell r="A8842">
            <v>283177112</v>
          </cell>
          <cell r="B8842" t="str">
            <v>Psychotria diminuta C.M.Taylor</v>
          </cell>
          <cell r="C8842" t="str">
            <v>Rubiaceae</v>
          </cell>
          <cell r="D8842" t="str">
            <v>Psychotria</v>
          </cell>
          <cell r="E8842" t="str">
            <v>diminuta</v>
          </cell>
          <cell r="F8842" t="str">
            <v>C.M.Taylor</v>
          </cell>
          <cell r="G8842" t="str">
            <v>-</v>
          </cell>
        </row>
        <row r="8843">
          <cell r="A8843">
            <v>283177113</v>
          </cell>
          <cell r="B8843" t="str">
            <v>Psychotria garciae Standl.</v>
          </cell>
          <cell r="C8843" t="str">
            <v>Rubiaceae</v>
          </cell>
          <cell r="D8843" t="str">
            <v>Psychotria</v>
          </cell>
          <cell r="E8843" t="str">
            <v>garciae</v>
          </cell>
          <cell r="F8843" t="str">
            <v>Standl.</v>
          </cell>
          <cell r="G8843" t="str">
            <v>-</v>
          </cell>
        </row>
        <row r="8844">
          <cell r="A8844">
            <v>283177114</v>
          </cell>
          <cell r="B8844" t="str">
            <v>Psychotria guianensis (Aubl.) Clos</v>
          </cell>
          <cell r="C8844" t="str">
            <v>Rubiaceae</v>
          </cell>
          <cell r="D8844" t="str">
            <v>Psychotria</v>
          </cell>
          <cell r="E8844" t="str">
            <v>guianensis</v>
          </cell>
          <cell r="F8844" t="str">
            <v>(Aubl.) Clos</v>
          </cell>
          <cell r="G8844" t="str">
            <v>-</v>
          </cell>
        </row>
        <row r="8845">
          <cell r="A8845">
            <v>283177115</v>
          </cell>
          <cell r="B8845" t="str">
            <v>Psychotria herzogii S.Moore</v>
          </cell>
          <cell r="C8845" t="str">
            <v>Rubiaceae</v>
          </cell>
          <cell r="D8845" t="str">
            <v>Psychotria</v>
          </cell>
          <cell r="E8845" t="str">
            <v>herzogii</v>
          </cell>
          <cell r="F8845" t="str">
            <v>S.Moore</v>
          </cell>
          <cell r="G8845" t="str">
            <v>-</v>
          </cell>
        </row>
        <row r="8846">
          <cell r="A8846">
            <v>283177116</v>
          </cell>
          <cell r="B8846" t="str">
            <v>Psychotria horizontalis Sw.</v>
          </cell>
          <cell r="C8846" t="str">
            <v>Rubiaceae</v>
          </cell>
          <cell r="D8846" t="str">
            <v>Psychotria</v>
          </cell>
          <cell r="E8846" t="str">
            <v>horizontalis</v>
          </cell>
          <cell r="F8846" t="str">
            <v>Sw.</v>
          </cell>
          <cell r="G8846" t="str">
            <v>-</v>
          </cell>
        </row>
        <row r="8847">
          <cell r="A8847">
            <v>283177117</v>
          </cell>
          <cell r="B8847" t="str">
            <v>Psychotria limitanea Standl.</v>
          </cell>
          <cell r="C8847" t="str">
            <v>Rubiaceae</v>
          </cell>
          <cell r="D8847" t="str">
            <v>Psychotria</v>
          </cell>
          <cell r="E8847" t="str">
            <v>limitanea</v>
          </cell>
          <cell r="F8847" t="str">
            <v>Standl.</v>
          </cell>
          <cell r="G8847" t="str">
            <v>Ara</v>
          </cell>
        </row>
        <row r="8848">
          <cell r="A8848">
            <v>283177118</v>
          </cell>
          <cell r="B8848" t="str">
            <v>Psychotria limonensis K.Krause</v>
          </cell>
          <cell r="C8848" t="str">
            <v>Rubiaceae</v>
          </cell>
          <cell r="D8848" t="str">
            <v>Psychotria</v>
          </cell>
          <cell r="E8848" t="str">
            <v>limonensis</v>
          </cell>
          <cell r="F8848" t="str">
            <v>K.Krause</v>
          </cell>
          <cell r="G8848" t="str">
            <v>-</v>
          </cell>
        </row>
        <row r="8849">
          <cell r="A8849">
            <v>283177119</v>
          </cell>
          <cell r="B8849" t="str">
            <v>Psychotria manausensis Steyerm.</v>
          </cell>
          <cell r="C8849" t="str">
            <v>Rubiaceae</v>
          </cell>
          <cell r="D8849" t="str">
            <v>Psychotria</v>
          </cell>
          <cell r="E8849" t="str">
            <v>manausensis</v>
          </cell>
          <cell r="F8849" t="str">
            <v>Steyerm.</v>
          </cell>
          <cell r="G8849" t="str">
            <v>-</v>
          </cell>
        </row>
        <row r="8850">
          <cell r="A8850">
            <v>283177120</v>
          </cell>
          <cell r="B8850" t="str">
            <v>Psychotria marcgraviella Standl.</v>
          </cell>
          <cell r="C8850" t="str">
            <v>Rubiaceae</v>
          </cell>
          <cell r="D8850" t="str">
            <v>Psychotria</v>
          </cell>
          <cell r="E8850" t="str">
            <v>marcgraviella</v>
          </cell>
          <cell r="F8850" t="str">
            <v>Standl.</v>
          </cell>
          <cell r="G8850" t="str">
            <v>-</v>
          </cell>
        </row>
        <row r="8851">
          <cell r="A8851">
            <v>283177121</v>
          </cell>
          <cell r="B8851" t="str">
            <v>Psychotria micrantha Kunth</v>
          </cell>
          <cell r="C8851" t="str">
            <v>Rubiaceae</v>
          </cell>
          <cell r="D8851" t="str">
            <v>Psychotria</v>
          </cell>
          <cell r="E8851" t="str">
            <v>micrantha</v>
          </cell>
          <cell r="F8851" t="str">
            <v>Kunth</v>
          </cell>
          <cell r="G8851" t="str">
            <v>Baba</v>
          </cell>
        </row>
        <row r="8852">
          <cell r="A8852">
            <v>283177122</v>
          </cell>
          <cell r="B8852" t="str">
            <v>Psychotria montivaga C.M.Taylor</v>
          </cell>
          <cell r="C8852" t="str">
            <v>Rubiaceae</v>
          </cell>
          <cell r="D8852" t="str">
            <v>Psychotria</v>
          </cell>
          <cell r="E8852" t="str">
            <v>montivaga</v>
          </cell>
          <cell r="F8852" t="str">
            <v>C.M.Taylor</v>
          </cell>
          <cell r="G8852" t="str">
            <v>-</v>
          </cell>
        </row>
        <row r="8853">
          <cell r="A8853">
            <v>283177123</v>
          </cell>
          <cell r="B8853" t="str">
            <v>Psychotria nematostachya Steyerm.</v>
          </cell>
          <cell r="C8853" t="str">
            <v>Rubiaceae</v>
          </cell>
          <cell r="D8853" t="str">
            <v>Psychotria</v>
          </cell>
          <cell r="E8853" t="str">
            <v>nematostachya</v>
          </cell>
          <cell r="F8853" t="str">
            <v>Steyerm.</v>
          </cell>
          <cell r="G8853" t="str">
            <v>-</v>
          </cell>
        </row>
        <row r="8854">
          <cell r="A8854">
            <v>283177124</v>
          </cell>
          <cell r="B8854" t="str">
            <v>Psychotria oinochrophylla (Standl.) C.M.Taylor</v>
          </cell>
          <cell r="C8854" t="str">
            <v>Rubiaceae</v>
          </cell>
          <cell r="D8854" t="str">
            <v>Psychotria</v>
          </cell>
          <cell r="E8854" t="str">
            <v>oinochrophylla</v>
          </cell>
          <cell r="F8854" t="str">
            <v>(Standl.) C.M.Taylor</v>
          </cell>
          <cell r="G8854" t="str">
            <v>-</v>
          </cell>
        </row>
        <row r="8855">
          <cell r="A8855">
            <v>283177125</v>
          </cell>
          <cell r="B8855" t="str">
            <v>Psychotria ostreophora (Wernham) C.M.Taylor</v>
          </cell>
          <cell r="C8855" t="str">
            <v>Rubiaceae</v>
          </cell>
          <cell r="D8855" t="str">
            <v>Psychotria</v>
          </cell>
          <cell r="E8855" t="str">
            <v>ostreophora</v>
          </cell>
          <cell r="F8855" t="str">
            <v>(Wernham) C.M.Taylor</v>
          </cell>
          <cell r="G8855" t="str">
            <v>Violeta sabanera | Chilca</v>
          </cell>
        </row>
        <row r="8856">
          <cell r="A8856">
            <v>283177126</v>
          </cell>
          <cell r="B8856" t="str">
            <v>Psychotria panamensis Standl.</v>
          </cell>
          <cell r="C8856" t="str">
            <v>Rubiaceae</v>
          </cell>
          <cell r="D8856" t="str">
            <v>Psychotria</v>
          </cell>
          <cell r="E8856" t="str">
            <v>panamensis</v>
          </cell>
          <cell r="F8856" t="str">
            <v>Standl.</v>
          </cell>
          <cell r="G8856" t="str">
            <v>-</v>
          </cell>
        </row>
        <row r="8857">
          <cell r="A8857">
            <v>283177127</v>
          </cell>
          <cell r="B8857" t="str">
            <v>Psychotria pedunculosa Rich.</v>
          </cell>
          <cell r="C8857" t="str">
            <v>Rubiaceae</v>
          </cell>
          <cell r="D8857" t="str">
            <v>Psychotria</v>
          </cell>
          <cell r="E8857" t="str">
            <v>pedunculosa</v>
          </cell>
          <cell r="F8857" t="str">
            <v>Rich.</v>
          </cell>
          <cell r="G8857" t="str">
            <v>-</v>
          </cell>
        </row>
        <row r="8858">
          <cell r="A8858">
            <v>283177128</v>
          </cell>
          <cell r="B8858" t="str">
            <v>Psychotria peruviana Steyerm.</v>
          </cell>
          <cell r="C8858" t="str">
            <v>Rubiaceae</v>
          </cell>
          <cell r="D8858" t="str">
            <v>Psychotria</v>
          </cell>
          <cell r="E8858" t="str">
            <v>peruviana</v>
          </cell>
          <cell r="F8858" t="str">
            <v>Steyerm.</v>
          </cell>
          <cell r="G8858" t="str">
            <v>Ara</v>
          </cell>
        </row>
        <row r="8859">
          <cell r="A8859">
            <v>283177129</v>
          </cell>
          <cell r="B8859" t="str">
            <v>Psychotria pichisensis Standl.</v>
          </cell>
          <cell r="C8859" t="str">
            <v>Rubiaceae</v>
          </cell>
          <cell r="D8859" t="str">
            <v>Psychotria</v>
          </cell>
          <cell r="E8859" t="str">
            <v>pichisensis</v>
          </cell>
          <cell r="F8859" t="str">
            <v>Standl.</v>
          </cell>
          <cell r="G8859" t="str">
            <v>-</v>
          </cell>
        </row>
        <row r="8860">
          <cell r="A8860">
            <v>283177130</v>
          </cell>
          <cell r="B8860" t="str">
            <v>Psychotria psychotriifolia (Seem.) Standl.</v>
          </cell>
          <cell r="C8860" t="str">
            <v>Rubiaceae</v>
          </cell>
          <cell r="D8860" t="str">
            <v>Psychotria</v>
          </cell>
          <cell r="E8860" t="str">
            <v>psychotriifolia</v>
          </cell>
          <cell r="F8860" t="str">
            <v>(Seem.) Standl.</v>
          </cell>
          <cell r="G8860" t="str">
            <v>-</v>
          </cell>
        </row>
        <row r="8861">
          <cell r="A8861">
            <v>283177131</v>
          </cell>
          <cell r="B8861" t="str">
            <v>Psychotria remota Benth.</v>
          </cell>
          <cell r="C8861" t="str">
            <v>Rubiaceae</v>
          </cell>
          <cell r="D8861" t="str">
            <v>Psychotria</v>
          </cell>
          <cell r="E8861" t="str">
            <v>remota</v>
          </cell>
          <cell r="F8861" t="str">
            <v>Benth.</v>
          </cell>
          <cell r="G8861" t="str">
            <v>-</v>
          </cell>
        </row>
        <row r="8862">
          <cell r="A8862">
            <v>283177132</v>
          </cell>
          <cell r="B8862" t="str">
            <v>Psychotria sacciformis C.M.Taylor</v>
          </cell>
          <cell r="C8862" t="str">
            <v>Rubiaceae</v>
          </cell>
          <cell r="D8862" t="str">
            <v>Psychotria</v>
          </cell>
          <cell r="E8862" t="str">
            <v>sacciformis</v>
          </cell>
          <cell r="F8862" t="str">
            <v>C.M.Taylor</v>
          </cell>
          <cell r="G8862" t="str">
            <v>Culebra Cancer</v>
          </cell>
        </row>
        <row r="8863">
          <cell r="A8863">
            <v>283177133</v>
          </cell>
          <cell r="B8863" t="str">
            <v>Psychotria spadicea (Pittier) Standl. &amp; Steyerm.</v>
          </cell>
          <cell r="C8863" t="str">
            <v>Rubiaceae</v>
          </cell>
          <cell r="D8863" t="str">
            <v>Psychotria</v>
          </cell>
          <cell r="E8863" t="str">
            <v>spadicea</v>
          </cell>
          <cell r="F8863" t="str">
            <v>(Pittier) Standl. &amp; Steyerm.</v>
          </cell>
          <cell r="G8863" t="str">
            <v>-</v>
          </cell>
        </row>
        <row r="8864">
          <cell r="A8864">
            <v>283177134</v>
          </cell>
          <cell r="B8864" t="str">
            <v>Psychotria sphaerocephala Müll.Arg.</v>
          </cell>
          <cell r="C8864" t="str">
            <v>Rubiaceae</v>
          </cell>
          <cell r="D8864" t="str">
            <v>Psychotria</v>
          </cell>
          <cell r="E8864" t="str">
            <v>sphaerocephala</v>
          </cell>
          <cell r="F8864" t="str">
            <v>Müll.Arg.</v>
          </cell>
          <cell r="G8864" t="str">
            <v>-</v>
          </cell>
        </row>
        <row r="8865">
          <cell r="A8865">
            <v>283177135</v>
          </cell>
          <cell r="B8865" t="str">
            <v>Psychotria spiciflora Standl.</v>
          </cell>
          <cell r="C8865" t="str">
            <v>Rubiaceae</v>
          </cell>
          <cell r="D8865" t="str">
            <v>Psychotria</v>
          </cell>
          <cell r="E8865" t="str">
            <v>spiciflora</v>
          </cell>
          <cell r="F8865" t="str">
            <v>Standl.</v>
          </cell>
          <cell r="G8865" t="str">
            <v>-</v>
          </cell>
        </row>
        <row r="8866">
          <cell r="A8866">
            <v>283177136</v>
          </cell>
          <cell r="B8866" t="str">
            <v>Psychotria stenostachya Standl.</v>
          </cell>
          <cell r="C8866" t="str">
            <v>Rubiaceae</v>
          </cell>
          <cell r="D8866" t="str">
            <v>Psychotria</v>
          </cell>
          <cell r="E8866" t="str">
            <v>stenostachya</v>
          </cell>
          <cell r="F8866" t="str">
            <v>Standl.</v>
          </cell>
          <cell r="G8866" t="str">
            <v>-</v>
          </cell>
        </row>
        <row r="8867">
          <cell r="A8867">
            <v>283177137</v>
          </cell>
          <cell r="B8867" t="str">
            <v>Psychotria stipulosa Müll.Arg.</v>
          </cell>
          <cell r="C8867" t="str">
            <v>Rubiaceae</v>
          </cell>
          <cell r="D8867" t="str">
            <v>Psychotria</v>
          </cell>
          <cell r="E8867" t="str">
            <v>stipulosa</v>
          </cell>
          <cell r="F8867" t="str">
            <v>Müll.Arg.</v>
          </cell>
          <cell r="G8867" t="str">
            <v>-</v>
          </cell>
        </row>
        <row r="8868">
          <cell r="A8868">
            <v>283177138</v>
          </cell>
          <cell r="B8868" t="str">
            <v>Psychotria suerrensis Donn.Sm.</v>
          </cell>
          <cell r="C8868" t="str">
            <v>Rubiaceae</v>
          </cell>
          <cell r="D8868" t="str">
            <v>Psychotria</v>
          </cell>
          <cell r="E8868" t="str">
            <v>suerrensis</v>
          </cell>
          <cell r="F8868" t="str">
            <v>Donn.Sm.</v>
          </cell>
          <cell r="G8868" t="str">
            <v>Pulsario caspi</v>
          </cell>
        </row>
        <row r="8869">
          <cell r="A8869">
            <v>283177139</v>
          </cell>
          <cell r="B8869" t="str">
            <v>Psychotria tenuicaulis K.Krause</v>
          </cell>
          <cell r="C8869" t="str">
            <v>Rubiaceae</v>
          </cell>
          <cell r="D8869" t="str">
            <v>Psychotria</v>
          </cell>
          <cell r="E8869" t="str">
            <v>tenuicaulis</v>
          </cell>
          <cell r="F8869" t="str">
            <v>K.Krause</v>
          </cell>
          <cell r="G8869" t="str">
            <v>-</v>
          </cell>
        </row>
        <row r="8870">
          <cell r="A8870">
            <v>283177140</v>
          </cell>
          <cell r="B8870" t="str">
            <v>Psychotria tenuifolia Sw.</v>
          </cell>
          <cell r="C8870" t="str">
            <v>Rubiaceae</v>
          </cell>
          <cell r="D8870" t="str">
            <v>Psychotria</v>
          </cell>
          <cell r="E8870" t="str">
            <v>tenuifolia</v>
          </cell>
          <cell r="F8870" t="str">
            <v>Sw.</v>
          </cell>
          <cell r="G8870" t="str">
            <v>-</v>
          </cell>
        </row>
        <row r="8871">
          <cell r="A8871">
            <v>283177141</v>
          </cell>
          <cell r="B8871" t="str">
            <v>Psychotria trichocephala Poepp. &amp; Endl.</v>
          </cell>
          <cell r="C8871" t="str">
            <v>Rubiaceae</v>
          </cell>
          <cell r="D8871" t="str">
            <v>Psychotria</v>
          </cell>
          <cell r="E8871" t="str">
            <v>trichocephala</v>
          </cell>
          <cell r="F8871" t="str">
            <v>Poepp. &amp; Endl.</v>
          </cell>
          <cell r="G8871" t="str">
            <v>Flor de clavo amarillo</v>
          </cell>
        </row>
        <row r="8872">
          <cell r="A8872">
            <v>283177142</v>
          </cell>
          <cell r="B8872" t="str">
            <v>Psychotria trichotoma M.Martens &amp; Galeotti</v>
          </cell>
          <cell r="C8872" t="str">
            <v>Rubiaceae</v>
          </cell>
          <cell r="D8872" t="str">
            <v>Psychotria</v>
          </cell>
          <cell r="E8872" t="str">
            <v>trichotoma</v>
          </cell>
          <cell r="F8872" t="str">
            <v>M.Martens &amp; Galeotti</v>
          </cell>
          <cell r="G8872" t="str">
            <v>-</v>
          </cell>
        </row>
        <row r="8873">
          <cell r="A8873">
            <v>283177143</v>
          </cell>
          <cell r="B8873" t="str">
            <v>Psychotria turbinella Müll.Arg.</v>
          </cell>
          <cell r="C8873" t="str">
            <v>Rubiaceae</v>
          </cell>
          <cell r="D8873" t="str">
            <v>Psychotria</v>
          </cell>
          <cell r="E8873" t="str">
            <v>turbinella</v>
          </cell>
          <cell r="F8873" t="str">
            <v>Müll.Arg.</v>
          </cell>
          <cell r="G8873" t="str">
            <v>-</v>
          </cell>
        </row>
        <row r="8874">
          <cell r="A8874">
            <v>283177144</v>
          </cell>
          <cell r="B8874" t="str">
            <v>Psychotria ulviformis Steyerm.</v>
          </cell>
          <cell r="C8874" t="str">
            <v>Rubiaceae</v>
          </cell>
          <cell r="D8874" t="str">
            <v>Psychotria</v>
          </cell>
          <cell r="E8874" t="str">
            <v>ulviformis</v>
          </cell>
          <cell r="F8874" t="str">
            <v>Steyerm.</v>
          </cell>
          <cell r="G8874" t="str">
            <v>-</v>
          </cell>
        </row>
        <row r="8875">
          <cell r="A8875">
            <v>283177145</v>
          </cell>
          <cell r="B8875" t="str">
            <v>Psychotria umbriana (Standl.) Steyerm.</v>
          </cell>
          <cell r="C8875" t="str">
            <v>Rubiaceae</v>
          </cell>
          <cell r="D8875" t="str">
            <v>Psychotria</v>
          </cell>
          <cell r="E8875" t="str">
            <v>umbriana</v>
          </cell>
          <cell r="F8875" t="str">
            <v>(Standl.) Steyerm.</v>
          </cell>
          <cell r="G8875" t="str">
            <v>-</v>
          </cell>
        </row>
        <row r="8876">
          <cell r="A8876">
            <v>283177146</v>
          </cell>
          <cell r="B8876" t="str">
            <v>Psychotria vichadensis Standl.</v>
          </cell>
          <cell r="C8876" t="str">
            <v>Rubiaceae</v>
          </cell>
          <cell r="D8876" t="str">
            <v>Psychotria</v>
          </cell>
          <cell r="E8876" t="str">
            <v>vichadensis</v>
          </cell>
          <cell r="F8876" t="str">
            <v>Standl.</v>
          </cell>
          <cell r="G8876" t="str">
            <v>Nevado silvestre</v>
          </cell>
        </row>
        <row r="8877">
          <cell r="A8877">
            <v>283177147</v>
          </cell>
          <cell r="B8877" t="str">
            <v>Psychotria villosa Ruiz &amp; Pav.</v>
          </cell>
          <cell r="C8877" t="str">
            <v>Rubiaceae</v>
          </cell>
          <cell r="D8877" t="str">
            <v>Psychotria</v>
          </cell>
          <cell r="E8877" t="str">
            <v>villosa</v>
          </cell>
          <cell r="F8877" t="str">
            <v>Ruiz &amp; Pav.</v>
          </cell>
          <cell r="G8877" t="str">
            <v>-</v>
          </cell>
        </row>
        <row r="8878">
          <cell r="A8878">
            <v>283177148</v>
          </cell>
          <cell r="B8878" t="str">
            <v>Psychotria viridis Ruiz &amp; Pav.</v>
          </cell>
          <cell r="C8878" t="str">
            <v>Rubiaceae</v>
          </cell>
          <cell r="D8878" t="str">
            <v>Psychotria</v>
          </cell>
          <cell r="E8878" t="str">
            <v>viridis</v>
          </cell>
          <cell r="F8878" t="str">
            <v>Ruiz &amp; Pav.</v>
          </cell>
          <cell r="G8878" t="str">
            <v>-</v>
          </cell>
        </row>
        <row r="8879">
          <cell r="A8879">
            <v>283178100</v>
          </cell>
          <cell r="B8879" t="str">
            <v>Randia sp.</v>
          </cell>
          <cell r="C8879" t="str">
            <v>Rubiaceae</v>
          </cell>
          <cell r="D8879" t="str">
            <v>Randia</v>
          </cell>
          <cell r="E8879" t="str">
            <v>sp.</v>
          </cell>
          <cell r="F8879" t="str">
            <v>-</v>
          </cell>
          <cell r="G8879" t="str">
            <v>Abrojo (corona cristo) | Borojo de monte</v>
          </cell>
        </row>
        <row r="8880">
          <cell r="A8880">
            <v>283178101</v>
          </cell>
          <cell r="B8880" t="str">
            <v>Randia aculeata L.</v>
          </cell>
          <cell r="C8880" t="str">
            <v>Rubiaceae</v>
          </cell>
          <cell r="D8880" t="str">
            <v>Randia</v>
          </cell>
          <cell r="E8880" t="str">
            <v>aculeata</v>
          </cell>
          <cell r="F8880" t="str">
            <v>L.</v>
          </cell>
          <cell r="G8880" t="str">
            <v>-</v>
          </cell>
        </row>
        <row r="8881">
          <cell r="A8881">
            <v>283178102</v>
          </cell>
          <cell r="B8881" t="str">
            <v>Randia altiscandens (Ducke) C.M.Taylor</v>
          </cell>
          <cell r="C8881" t="str">
            <v>Rubiaceae</v>
          </cell>
          <cell r="D8881" t="str">
            <v>Randia</v>
          </cell>
          <cell r="E8881" t="str">
            <v>altiscandens</v>
          </cell>
          <cell r="F8881" t="str">
            <v>(Ducke) C.M.Taylor</v>
          </cell>
          <cell r="G8881" t="str">
            <v>-</v>
          </cell>
        </row>
        <row r="8882">
          <cell r="A8882">
            <v>283178103</v>
          </cell>
          <cell r="B8882" t="str">
            <v>Randia amazonasensis Steyerm.</v>
          </cell>
          <cell r="C8882" t="str">
            <v>Rubiaceae</v>
          </cell>
          <cell r="D8882" t="str">
            <v>Randia</v>
          </cell>
          <cell r="E8882" t="str">
            <v>amazonasensis</v>
          </cell>
          <cell r="F8882" t="str">
            <v>Steyerm.</v>
          </cell>
          <cell r="G8882" t="str">
            <v>Pintura</v>
          </cell>
        </row>
        <row r="8883">
          <cell r="A8883">
            <v>283178104</v>
          </cell>
          <cell r="B8883" t="str">
            <v>Randia dioica H.Karst.</v>
          </cell>
          <cell r="C8883" t="str">
            <v>Rubiaceae</v>
          </cell>
          <cell r="D8883" t="str">
            <v>Randia</v>
          </cell>
          <cell r="E8883" t="str">
            <v>dioica</v>
          </cell>
          <cell r="F8883" t="str">
            <v>H.Karst.</v>
          </cell>
          <cell r="G8883" t="str">
            <v>Tachuelo</v>
          </cell>
        </row>
        <row r="8884">
          <cell r="A8884">
            <v>283178105</v>
          </cell>
          <cell r="B8884" t="str">
            <v>Randia ferox (Cham. &amp; Schltdl.) DC.</v>
          </cell>
          <cell r="C8884" t="str">
            <v>Rubiaceae</v>
          </cell>
          <cell r="D8884" t="str">
            <v>Randia</v>
          </cell>
          <cell r="E8884" t="str">
            <v>ferox</v>
          </cell>
          <cell r="F8884" t="str">
            <v>(Cham. &amp; Schltdl.) DC.</v>
          </cell>
          <cell r="G8884" t="str">
            <v>-</v>
          </cell>
        </row>
        <row r="8885">
          <cell r="A8885">
            <v>283178106</v>
          </cell>
          <cell r="B8885" t="str">
            <v>Randia pubiflora Steyerm.</v>
          </cell>
          <cell r="C8885" t="str">
            <v>Rubiaceae</v>
          </cell>
          <cell r="D8885" t="str">
            <v>Randia</v>
          </cell>
          <cell r="E8885" t="str">
            <v>pubiflora</v>
          </cell>
          <cell r="F8885" t="str">
            <v>Steyerm.</v>
          </cell>
          <cell r="G8885" t="str">
            <v>-</v>
          </cell>
        </row>
        <row r="8886">
          <cell r="A8886">
            <v>283178107</v>
          </cell>
          <cell r="B8886" t="str">
            <v>Randia venezuelensis Steyerm.</v>
          </cell>
          <cell r="C8886" t="str">
            <v>Rubiaceae</v>
          </cell>
          <cell r="D8886" t="str">
            <v>Randia</v>
          </cell>
          <cell r="E8886" t="str">
            <v>venezuelensis</v>
          </cell>
          <cell r="F8886" t="str">
            <v>Steyerm.</v>
          </cell>
          <cell r="G8886" t="str">
            <v>Palo espinoso</v>
          </cell>
        </row>
        <row r="8887">
          <cell r="A8887">
            <v>283179100</v>
          </cell>
          <cell r="B8887" t="str">
            <v>Raritebe palicoureoides Wernham</v>
          </cell>
          <cell r="C8887" t="str">
            <v>Rubiaceae</v>
          </cell>
          <cell r="D8887" t="str">
            <v>Raritebe</v>
          </cell>
          <cell r="E8887" t="str">
            <v>palicoureoides</v>
          </cell>
          <cell r="F8887" t="str">
            <v>Wernham</v>
          </cell>
          <cell r="G8887" t="str">
            <v>-</v>
          </cell>
        </row>
        <row r="8888">
          <cell r="A8888">
            <v>283180100</v>
          </cell>
          <cell r="B8888" t="str">
            <v>Remijia sp.</v>
          </cell>
          <cell r="C8888" t="str">
            <v>Rubiaceae</v>
          </cell>
          <cell r="D8888" t="str">
            <v>Remijia</v>
          </cell>
          <cell r="E8888" t="str">
            <v>sp.</v>
          </cell>
          <cell r="F8888" t="str">
            <v>-</v>
          </cell>
          <cell r="G8888" t="str">
            <v>-</v>
          </cell>
        </row>
        <row r="8889">
          <cell r="A8889">
            <v>283180101</v>
          </cell>
          <cell r="B8889" t="str">
            <v>Remijia amazonica K.Schum.</v>
          </cell>
          <cell r="C8889" t="str">
            <v>Rubiaceae</v>
          </cell>
          <cell r="D8889" t="str">
            <v>Remijia</v>
          </cell>
          <cell r="E8889" t="str">
            <v>amazonica</v>
          </cell>
          <cell r="F8889" t="str">
            <v>K.Schum.</v>
          </cell>
          <cell r="G8889" t="str">
            <v>-</v>
          </cell>
        </row>
        <row r="8890">
          <cell r="A8890">
            <v>283180102</v>
          </cell>
          <cell r="B8890" t="str">
            <v>Remijia amphithrix Standl.</v>
          </cell>
          <cell r="C8890" t="str">
            <v>Rubiaceae</v>
          </cell>
          <cell r="D8890" t="str">
            <v>Remijia</v>
          </cell>
          <cell r="E8890" t="str">
            <v>amphithrix</v>
          </cell>
          <cell r="F8890" t="str">
            <v>Standl.</v>
          </cell>
          <cell r="G8890" t="str">
            <v>-</v>
          </cell>
        </row>
        <row r="8891">
          <cell r="A8891">
            <v>283180103</v>
          </cell>
          <cell r="B8891" t="str">
            <v>Remijia argentea Steyerm.</v>
          </cell>
          <cell r="C8891" t="str">
            <v>Rubiaceae</v>
          </cell>
          <cell r="D8891" t="str">
            <v>Remijia</v>
          </cell>
          <cell r="E8891" t="str">
            <v>argentea</v>
          </cell>
          <cell r="F8891" t="str">
            <v>Steyerm.</v>
          </cell>
          <cell r="G8891" t="str">
            <v>-</v>
          </cell>
        </row>
        <row r="8892">
          <cell r="A8892">
            <v>283180104</v>
          </cell>
          <cell r="B8892" t="str">
            <v>Remijia firmula (Mart. ex Klotzsch) Wedd.</v>
          </cell>
          <cell r="C8892" t="str">
            <v>Rubiaceae</v>
          </cell>
          <cell r="D8892" t="str">
            <v>Remijia</v>
          </cell>
          <cell r="E8892" t="str">
            <v>firmula</v>
          </cell>
          <cell r="F8892" t="str">
            <v>(Mart. ex Klotzsch) Wedd.</v>
          </cell>
          <cell r="G8892" t="str">
            <v>-</v>
          </cell>
        </row>
        <row r="8893">
          <cell r="A8893">
            <v>283180105</v>
          </cell>
          <cell r="B8893" t="str">
            <v>Remijia hispida K.Schum.</v>
          </cell>
          <cell r="C8893" t="str">
            <v>Rubiaceae</v>
          </cell>
          <cell r="D8893" t="str">
            <v>Remijia</v>
          </cell>
          <cell r="E8893" t="str">
            <v>hispida</v>
          </cell>
          <cell r="F8893" t="str">
            <v>K.Schum.</v>
          </cell>
          <cell r="G8893" t="str">
            <v>-</v>
          </cell>
        </row>
        <row r="8894">
          <cell r="A8894">
            <v>283180106</v>
          </cell>
          <cell r="B8894" t="str">
            <v>Remijia longifolia Standl.</v>
          </cell>
          <cell r="C8894" t="str">
            <v>Rubiaceae</v>
          </cell>
          <cell r="D8894" t="str">
            <v>Remijia</v>
          </cell>
          <cell r="E8894" t="str">
            <v>longifolia</v>
          </cell>
          <cell r="F8894" t="str">
            <v>Standl.</v>
          </cell>
          <cell r="G8894" t="str">
            <v>Pintura de venado blanco</v>
          </cell>
        </row>
        <row r="8895">
          <cell r="A8895">
            <v>283180107</v>
          </cell>
          <cell r="B8895" t="str">
            <v>Remijia macrocnemia (Mart.) Wedd.</v>
          </cell>
          <cell r="C8895" t="str">
            <v>Rubiaceae</v>
          </cell>
          <cell r="D8895" t="str">
            <v>Remijia</v>
          </cell>
          <cell r="E8895" t="str">
            <v>macrocnemia</v>
          </cell>
          <cell r="F8895" t="str">
            <v>(Mart.) Wedd.</v>
          </cell>
          <cell r="G8895" t="str">
            <v>Kuikuyo</v>
          </cell>
        </row>
        <row r="8896">
          <cell r="A8896">
            <v>283180108</v>
          </cell>
          <cell r="B8896" t="str">
            <v>Remijia macrophylla (H.Karst.) Benth. &amp; Hook.f. ex Flueck.</v>
          </cell>
          <cell r="C8896" t="str">
            <v>Rubiaceae</v>
          </cell>
          <cell r="D8896" t="str">
            <v>Remijia</v>
          </cell>
          <cell r="E8896" t="str">
            <v>macrophylla</v>
          </cell>
          <cell r="F8896" t="str">
            <v>(H.Karst.) Benth. &amp; Hook.f. ex Flueck.</v>
          </cell>
          <cell r="G8896" t="str">
            <v>-</v>
          </cell>
        </row>
        <row r="8897">
          <cell r="A8897">
            <v>283180109</v>
          </cell>
          <cell r="B8897" t="str">
            <v>Remijia marahuacensis Steyerm.</v>
          </cell>
          <cell r="C8897" t="str">
            <v>Rubiaceae</v>
          </cell>
          <cell r="D8897" t="str">
            <v>Remijia</v>
          </cell>
          <cell r="E8897" t="str">
            <v>marahuacensis</v>
          </cell>
          <cell r="F8897" t="str">
            <v>Steyerm.</v>
          </cell>
          <cell r="G8897" t="str">
            <v>-</v>
          </cell>
        </row>
        <row r="8898">
          <cell r="A8898">
            <v>283180110</v>
          </cell>
          <cell r="B8898" t="str">
            <v>Remijia morilloi Steyerm.</v>
          </cell>
          <cell r="C8898" t="str">
            <v>Rubiaceae</v>
          </cell>
          <cell r="D8898" t="str">
            <v>Remijia</v>
          </cell>
          <cell r="E8898" t="str">
            <v>morilloi</v>
          </cell>
          <cell r="F8898" t="str">
            <v>Steyerm.</v>
          </cell>
          <cell r="G8898" t="str">
            <v>-</v>
          </cell>
        </row>
        <row r="8899">
          <cell r="A8899">
            <v>283180111</v>
          </cell>
          <cell r="B8899" t="str">
            <v>Remijia pacimonica Standl.</v>
          </cell>
          <cell r="C8899" t="str">
            <v>Rubiaceae</v>
          </cell>
          <cell r="D8899" t="str">
            <v>Remijia</v>
          </cell>
          <cell r="E8899" t="str">
            <v>pacimonica</v>
          </cell>
          <cell r="F8899" t="str">
            <v>Standl.</v>
          </cell>
          <cell r="G8899" t="str">
            <v>-</v>
          </cell>
        </row>
        <row r="8900">
          <cell r="A8900">
            <v>283180112</v>
          </cell>
          <cell r="B8900" t="str">
            <v>Remijia roraimae (Benth.) K.Schum.</v>
          </cell>
          <cell r="C8900" t="str">
            <v>Rubiaceae</v>
          </cell>
          <cell r="D8900" t="str">
            <v>Remijia</v>
          </cell>
          <cell r="E8900" t="str">
            <v>roraimae</v>
          </cell>
          <cell r="F8900" t="str">
            <v>(Benth.) K.Schum.</v>
          </cell>
          <cell r="G8900" t="str">
            <v>-</v>
          </cell>
        </row>
        <row r="8901">
          <cell r="A8901">
            <v>283180113</v>
          </cell>
          <cell r="B8901" t="str">
            <v>Remijia sipapoensis Steyerm.</v>
          </cell>
          <cell r="C8901" t="str">
            <v>Rubiaceae</v>
          </cell>
          <cell r="D8901" t="str">
            <v>Remijia</v>
          </cell>
          <cell r="E8901" t="str">
            <v>sipapoensis</v>
          </cell>
          <cell r="F8901" t="str">
            <v>Steyerm.</v>
          </cell>
          <cell r="G8901" t="str">
            <v>-</v>
          </cell>
        </row>
        <row r="8902">
          <cell r="A8902">
            <v>283180114</v>
          </cell>
          <cell r="B8902" t="str">
            <v>Remijia steyermarkii Standl.</v>
          </cell>
          <cell r="C8902" t="str">
            <v>Rubiaceae</v>
          </cell>
          <cell r="D8902" t="str">
            <v>Remijia</v>
          </cell>
          <cell r="E8902" t="str">
            <v>steyermarkii</v>
          </cell>
          <cell r="F8902" t="str">
            <v>Standl.</v>
          </cell>
          <cell r="G8902" t="str">
            <v>-</v>
          </cell>
        </row>
        <row r="8903">
          <cell r="A8903">
            <v>283180115</v>
          </cell>
          <cell r="B8903" t="str">
            <v>Remijia ulei K.Krause</v>
          </cell>
          <cell r="C8903" t="str">
            <v>Rubiaceae</v>
          </cell>
          <cell r="D8903" t="str">
            <v>Remijia</v>
          </cell>
          <cell r="E8903" t="str">
            <v>ulei</v>
          </cell>
          <cell r="F8903" t="str">
            <v>K.Krause</v>
          </cell>
          <cell r="G8903" t="str">
            <v>-</v>
          </cell>
        </row>
        <row r="8904">
          <cell r="A8904">
            <v>283180116</v>
          </cell>
          <cell r="B8904" t="str">
            <v>Remijia vaupesiana Steyerm.</v>
          </cell>
          <cell r="C8904" t="str">
            <v>Rubiaceae</v>
          </cell>
          <cell r="D8904" t="str">
            <v>Remijia</v>
          </cell>
          <cell r="E8904" t="str">
            <v>vaupesiana</v>
          </cell>
          <cell r="F8904" t="str">
            <v>Steyerm.</v>
          </cell>
          <cell r="G8904" t="str">
            <v>-</v>
          </cell>
        </row>
        <row r="8905">
          <cell r="A8905">
            <v>283180117</v>
          </cell>
          <cell r="B8905" t="str">
            <v>Remijia wurdackii Steyerm.</v>
          </cell>
          <cell r="C8905" t="str">
            <v>Rubiaceae</v>
          </cell>
          <cell r="D8905" t="str">
            <v>Remijia</v>
          </cell>
          <cell r="E8905" t="str">
            <v>wurdackii</v>
          </cell>
          <cell r="F8905" t="str">
            <v>Steyerm.</v>
          </cell>
          <cell r="G8905" t="str">
            <v>-</v>
          </cell>
        </row>
        <row r="8906">
          <cell r="A8906">
            <v>283181100</v>
          </cell>
          <cell r="B8906" t="str">
            <v>Retiniphyllum sp.</v>
          </cell>
          <cell r="C8906" t="str">
            <v>Rubiaceae</v>
          </cell>
          <cell r="D8906" t="str">
            <v>Retiniphyllum</v>
          </cell>
          <cell r="E8906" t="str">
            <v>sp.</v>
          </cell>
          <cell r="F8906" t="str">
            <v>-</v>
          </cell>
          <cell r="G8906" t="str">
            <v>-</v>
          </cell>
        </row>
        <row r="8907">
          <cell r="A8907">
            <v>283181101</v>
          </cell>
          <cell r="B8907" t="str">
            <v>Retiniphyllum chloranthum Ducke</v>
          </cell>
          <cell r="C8907" t="str">
            <v>Rubiaceae</v>
          </cell>
          <cell r="D8907" t="str">
            <v>Retiniphyllum</v>
          </cell>
          <cell r="E8907" t="str">
            <v>chloranthum</v>
          </cell>
          <cell r="F8907" t="str">
            <v>Ducke</v>
          </cell>
          <cell r="G8907" t="str">
            <v>-</v>
          </cell>
        </row>
        <row r="8908">
          <cell r="A8908">
            <v>283181102</v>
          </cell>
          <cell r="B8908" t="str">
            <v>Retiniphyllum concolor (Benth.) Müll.Arg.</v>
          </cell>
          <cell r="C8908" t="str">
            <v>Rubiaceae</v>
          </cell>
          <cell r="D8908" t="str">
            <v>Retiniphyllum</v>
          </cell>
          <cell r="E8908" t="str">
            <v>concolor</v>
          </cell>
          <cell r="F8908" t="str">
            <v>(Benth.) Müll.Arg.</v>
          </cell>
          <cell r="G8908" t="str">
            <v>Palo de goma</v>
          </cell>
        </row>
        <row r="8909">
          <cell r="A8909">
            <v>283181103</v>
          </cell>
          <cell r="B8909" t="str">
            <v>Retiniphyllum francoanum Cortés-Ballén</v>
          </cell>
          <cell r="C8909" t="str">
            <v>Rubiaceae</v>
          </cell>
          <cell r="D8909" t="str">
            <v>Retiniphyllum</v>
          </cell>
          <cell r="E8909" t="str">
            <v>francoanum</v>
          </cell>
          <cell r="F8909" t="str">
            <v>Cortés-Ballén</v>
          </cell>
          <cell r="G8909" t="str">
            <v>-</v>
          </cell>
        </row>
        <row r="8910">
          <cell r="A8910">
            <v>283181104</v>
          </cell>
          <cell r="B8910" t="str">
            <v>Retiniphyllum pauciflorum Krause</v>
          </cell>
          <cell r="C8910" t="str">
            <v>Rubiaceae</v>
          </cell>
          <cell r="D8910" t="str">
            <v>Retiniphyllum</v>
          </cell>
          <cell r="E8910" t="str">
            <v>pauciflorum</v>
          </cell>
          <cell r="F8910" t="str">
            <v>Krause</v>
          </cell>
          <cell r="G8910" t="str">
            <v>-</v>
          </cell>
        </row>
        <row r="8911">
          <cell r="A8911">
            <v>283181105</v>
          </cell>
          <cell r="B8911" t="str">
            <v>Retiniphyllum pilosum (Spruce ex Benth.) Müll.Arg.</v>
          </cell>
          <cell r="C8911" t="str">
            <v>Rubiaceae</v>
          </cell>
          <cell r="D8911" t="str">
            <v>Retiniphyllum</v>
          </cell>
          <cell r="E8911" t="str">
            <v>pilosum</v>
          </cell>
          <cell r="F8911" t="str">
            <v>(Spruce ex Benth.) Müll.Arg.</v>
          </cell>
          <cell r="G8911" t="str">
            <v>-</v>
          </cell>
        </row>
        <row r="8912">
          <cell r="A8912">
            <v>283181106</v>
          </cell>
          <cell r="B8912" t="str">
            <v>Retiniphyllum schomburgkii (Benth.) Müll.Arg.</v>
          </cell>
          <cell r="C8912" t="str">
            <v>Rubiaceae</v>
          </cell>
          <cell r="D8912" t="str">
            <v>Retiniphyllum</v>
          </cell>
          <cell r="E8912" t="str">
            <v>schomburgkii</v>
          </cell>
          <cell r="F8912" t="str">
            <v>(Benth.) Müll.Arg.</v>
          </cell>
          <cell r="G8912" t="str">
            <v>-</v>
          </cell>
        </row>
        <row r="8913">
          <cell r="A8913">
            <v>283181107</v>
          </cell>
          <cell r="B8913" t="str">
            <v>Retiniphyllum secundiflorum Bonpl.</v>
          </cell>
          <cell r="C8913" t="str">
            <v>Rubiaceae</v>
          </cell>
          <cell r="D8913" t="str">
            <v>Retiniphyllum</v>
          </cell>
          <cell r="E8913" t="str">
            <v>secundiflorum</v>
          </cell>
          <cell r="F8913" t="str">
            <v>Bonpl.</v>
          </cell>
          <cell r="G8913" t="str">
            <v>-</v>
          </cell>
        </row>
        <row r="8914">
          <cell r="A8914">
            <v>283181108</v>
          </cell>
          <cell r="B8914" t="str">
            <v>Retiniphyllum speciosum (Spruce ex Benth.) Müll.Arg.</v>
          </cell>
          <cell r="C8914" t="str">
            <v>Rubiaceae</v>
          </cell>
          <cell r="D8914" t="str">
            <v>Retiniphyllum</v>
          </cell>
          <cell r="E8914" t="str">
            <v>speciosum</v>
          </cell>
          <cell r="F8914" t="str">
            <v>(Spruce ex Benth.) Müll.Arg.</v>
          </cell>
          <cell r="G8914" t="str">
            <v>-</v>
          </cell>
        </row>
        <row r="8915">
          <cell r="A8915">
            <v>283181109</v>
          </cell>
          <cell r="B8915" t="str">
            <v>Retiniphyllum truncatum Müll.Arg.</v>
          </cell>
          <cell r="C8915" t="str">
            <v>Rubiaceae</v>
          </cell>
          <cell r="D8915" t="str">
            <v>Retiniphyllum</v>
          </cell>
          <cell r="E8915" t="str">
            <v>truncatum</v>
          </cell>
          <cell r="F8915" t="str">
            <v>Müll.Arg.</v>
          </cell>
          <cell r="G8915" t="str">
            <v>-</v>
          </cell>
        </row>
        <row r="8916">
          <cell r="A8916">
            <v>283182100</v>
          </cell>
          <cell r="B8916" t="str">
            <v>Richardia sp.</v>
          </cell>
          <cell r="C8916" t="str">
            <v>Rubiaceae</v>
          </cell>
          <cell r="D8916" t="str">
            <v>Richardia</v>
          </cell>
          <cell r="E8916" t="str">
            <v>sp.</v>
          </cell>
          <cell r="F8916" t="str">
            <v>-</v>
          </cell>
          <cell r="G8916" t="str">
            <v>-</v>
          </cell>
        </row>
        <row r="8917">
          <cell r="A8917">
            <v>283183100</v>
          </cell>
          <cell r="B8917" t="str">
            <v>Ronabea sp.</v>
          </cell>
          <cell r="C8917" t="str">
            <v>Rubiaceae</v>
          </cell>
          <cell r="D8917" t="str">
            <v>Ronabea</v>
          </cell>
          <cell r="E8917" t="str">
            <v>sp.</v>
          </cell>
          <cell r="F8917" t="str">
            <v>-</v>
          </cell>
          <cell r="G8917" t="str">
            <v>-</v>
          </cell>
        </row>
        <row r="8918">
          <cell r="A8918">
            <v>283183101</v>
          </cell>
          <cell r="B8918" t="str">
            <v>Ronabea emetica (L.f.) A.Rich.</v>
          </cell>
          <cell r="C8918" t="str">
            <v>Rubiaceae</v>
          </cell>
          <cell r="D8918" t="str">
            <v>Ronabea</v>
          </cell>
          <cell r="E8918" t="str">
            <v>emetica</v>
          </cell>
          <cell r="F8918" t="str">
            <v>(L.f.) A.Rich.</v>
          </cell>
          <cell r="G8918" t="str">
            <v>-</v>
          </cell>
        </row>
        <row r="8919">
          <cell r="A8919">
            <v>283183102</v>
          </cell>
          <cell r="B8919" t="str">
            <v>Ronabea latifolia Aubl.</v>
          </cell>
          <cell r="C8919" t="str">
            <v>Rubiaceae</v>
          </cell>
          <cell r="D8919" t="str">
            <v>Ronabea</v>
          </cell>
          <cell r="E8919" t="str">
            <v>latifolia</v>
          </cell>
          <cell r="F8919" t="str">
            <v>Aubl.</v>
          </cell>
          <cell r="G8919" t="str">
            <v>-</v>
          </cell>
        </row>
        <row r="8920">
          <cell r="A8920">
            <v>283184100</v>
          </cell>
          <cell r="B8920" t="str">
            <v>Rosenbergiodendron sp.</v>
          </cell>
          <cell r="C8920" t="str">
            <v>Rubiaceae</v>
          </cell>
          <cell r="D8920" t="str">
            <v>Rosenbergiodendron</v>
          </cell>
          <cell r="E8920" t="str">
            <v>sp.</v>
          </cell>
          <cell r="F8920" t="str">
            <v>-</v>
          </cell>
          <cell r="G8920" t="str">
            <v>-</v>
          </cell>
        </row>
        <row r="8921">
          <cell r="A8921">
            <v>283184101</v>
          </cell>
          <cell r="B8921" t="str">
            <v>Rosenbergiodendron formosum (Jacq.) Fagerl.</v>
          </cell>
          <cell r="C8921" t="str">
            <v>Rubiaceae</v>
          </cell>
          <cell r="D8921" t="str">
            <v>Rosenbergiodendron</v>
          </cell>
          <cell r="E8921" t="str">
            <v>formosum</v>
          </cell>
          <cell r="F8921" t="str">
            <v>(Jacq.) Fagerl.</v>
          </cell>
          <cell r="G8921" t="str">
            <v>Palo estrella</v>
          </cell>
        </row>
        <row r="8922">
          <cell r="A8922">
            <v>283184102</v>
          </cell>
          <cell r="B8922" t="str">
            <v>Rosenbergiodendron longiflorum (Ruiz &amp; Pav.) Fagerl.</v>
          </cell>
          <cell r="C8922" t="str">
            <v>Rubiaceae</v>
          </cell>
          <cell r="D8922" t="str">
            <v>Rosenbergiodendron</v>
          </cell>
          <cell r="E8922" t="str">
            <v>longiflorum</v>
          </cell>
          <cell r="F8922" t="str">
            <v>(Ruiz &amp; Pav.) Fagerl.</v>
          </cell>
          <cell r="G8922" t="str">
            <v>-</v>
          </cell>
        </row>
        <row r="8923">
          <cell r="A8923">
            <v>283185100</v>
          </cell>
          <cell r="B8923" t="str">
            <v>Rudgea sp.</v>
          </cell>
          <cell r="C8923" t="str">
            <v>Rubiaceae</v>
          </cell>
          <cell r="D8923" t="str">
            <v>Rudgea</v>
          </cell>
          <cell r="E8923" t="str">
            <v>sp.</v>
          </cell>
          <cell r="F8923" t="str">
            <v>-</v>
          </cell>
          <cell r="G8923" t="str">
            <v>Café de monte</v>
          </cell>
        </row>
        <row r="8924">
          <cell r="A8924">
            <v>283185101</v>
          </cell>
          <cell r="B8924" t="str">
            <v>Rudgea bacciflora Müll.Arg.</v>
          </cell>
          <cell r="C8924" t="str">
            <v>Rubiaceae</v>
          </cell>
          <cell r="D8924" t="str">
            <v>Rudgea</v>
          </cell>
          <cell r="E8924" t="str">
            <v>bacciflora</v>
          </cell>
          <cell r="F8924" t="str">
            <v>Müll.Arg.</v>
          </cell>
          <cell r="G8924" t="str">
            <v>-</v>
          </cell>
        </row>
        <row r="8925">
          <cell r="A8925">
            <v>283185102</v>
          </cell>
          <cell r="B8925" t="str">
            <v>Rudgea bracteata J.H.Kirkbr.</v>
          </cell>
          <cell r="C8925" t="str">
            <v>Rubiaceae</v>
          </cell>
          <cell r="D8925" t="str">
            <v>Rudgea</v>
          </cell>
          <cell r="E8925" t="str">
            <v>bracteata</v>
          </cell>
          <cell r="F8925" t="str">
            <v>J.H.Kirkbr.</v>
          </cell>
          <cell r="G8925" t="str">
            <v>-</v>
          </cell>
        </row>
        <row r="8926">
          <cell r="A8926">
            <v>283185103</v>
          </cell>
          <cell r="B8926" t="str">
            <v>Rudgea cornifolia (Kunth) Standl.</v>
          </cell>
          <cell r="C8926" t="str">
            <v>Rubiaceae</v>
          </cell>
          <cell r="D8926" t="str">
            <v>Rudgea</v>
          </cell>
          <cell r="E8926" t="str">
            <v>cornifolia</v>
          </cell>
          <cell r="F8926" t="str">
            <v>(Kunth) Standl.</v>
          </cell>
          <cell r="G8926" t="str">
            <v>Comida de danta</v>
          </cell>
        </row>
        <row r="8927">
          <cell r="A8927">
            <v>283185104</v>
          </cell>
          <cell r="B8927" t="str">
            <v>Rudgea crassifolia Zappi &amp; E.Lucas</v>
          </cell>
          <cell r="C8927" t="str">
            <v>Rubiaceae</v>
          </cell>
          <cell r="D8927" t="str">
            <v>Rudgea</v>
          </cell>
          <cell r="E8927" t="str">
            <v>crassifolia</v>
          </cell>
          <cell r="F8927" t="str">
            <v>Zappi &amp; E.Lucas</v>
          </cell>
          <cell r="G8927" t="str">
            <v>-</v>
          </cell>
        </row>
        <row r="8928">
          <cell r="A8928">
            <v>283185105</v>
          </cell>
          <cell r="B8928" t="str">
            <v>Rudgea crassiloba (Benth.) B.L.Rob.</v>
          </cell>
          <cell r="C8928" t="str">
            <v>Rubiaceae</v>
          </cell>
          <cell r="D8928" t="str">
            <v>Rudgea</v>
          </cell>
          <cell r="E8928" t="str">
            <v>crassiloba</v>
          </cell>
          <cell r="F8928" t="str">
            <v>(Benth.) B.L.Rob.</v>
          </cell>
          <cell r="G8928" t="str">
            <v>Ajicito</v>
          </cell>
        </row>
        <row r="8929">
          <cell r="A8929">
            <v>283185106</v>
          </cell>
          <cell r="B8929" t="str">
            <v>Rudgea crassipetiolata Zappi</v>
          </cell>
          <cell r="C8929" t="str">
            <v>Rubiaceae</v>
          </cell>
          <cell r="D8929" t="str">
            <v>Rudgea</v>
          </cell>
          <cell r="E8929" t="str">
            <v>crassipetiolata</v>
          </cell>
          <cell r="F8929" t="str">
            <v>Zappi</v>
          </cell>
          <cell r="G8929" t="str">
            <v>-</v>
          </cell>
        </row>
        <row r="8930">
          <cell r="A8930">
            <v>283185107</v>
          </cell>
          <cell r="B8930" t="str">
            <v>Rudgea foveolata (Ruiz &amp; Pav.) Zahlbr.</v>
          </cell>
          <cell r="C8930" t="str">
            <v>Rubiaceae</v>
          </cell>
          <cell r="D8930" t="str">
            <v>Rudgea</v>
          </cell>
          <cell r="E8930" t="str">
            <v>foveolata</v>
          </cell>
          <cell r="F8930" t="str">
            <v>(Ruiz &amp; Pav.) Zahlbr.</v>
          </cell>
          <cell r="G8930" t="str">
            <v>-</v>
          </cell>
        </row>
        <row r="8931">
          <cell r="A8931">
            <v>283185108</v>
          </cell>
          <cell r="B8931" t="str">
            <v>Rudgea guyanensis (A.Rich.) Sandwith</v>
          </cell>
          <cell r="C8931" t="str">
            <v>Rubiaceae</v>
          </cell>
          <cell r="D8931" t="str">
            <v>Rudgea</v>
          </cell>
          <cell r="E8931" t="str">
            <v>guyanensis</v>
          </cell>
          <cell r="F8931" t="str">
            <v>(A.Rich.) Sandwith</v>
          </cell>
          <cell r="G8931" t="str">
            <v>-</v>
          </cell>
        </row>
        <row r="8932">
          <cell r="A8932">
            <v>283185109</v>
          </cell>
          <cell r="B8932" t="str">
            <v>Rudgea hostmanniana Benth.</v>
          </cell>
          <cell r="C8932" t="str">
            <v>Rubiaceae</v>
          </cell>
          <cell r="D8932" t="str">
            <v>Rudgea</v>
          </cell>
          <cell r="E8932" t="str">
            <v>hostmanniana</v>
          </cell>
          <cell r="F8932" t="str">
            <v>Benth.</v>
          </cell>
          <cell r="G8932" t="str">
            <v>Marfilito | Gaque</v>
          </cell>
        </row>
        <row r="8933">
          <cell r="A8933">
            <v>283185110</v>
          </cell>
          <cell r="B8933" t="str">
            <v>Rudgea inflata C.M.Taylor</v>
          </cell>
          <cell r="C8933" t="str">
            <v>Rubiaceae</v>
          </cell>
          <cell r="D8933" t="str">
            <v>Rudgea</v>
          </cell>
          <cell r="E8933" t="str">
            <v>inflata</v>
          </cell>
          <cell r="F8933" t="str">
            <v>C.M.Taylor</v>
          </cell>
          <cell r="G8933" t="str">
            <v>-</v>
          </cell>
        </row>
        <row r="8934">
          <cell r="A8934">
            <v>283185111</v>
          </cell>
          <cell r="B8934" t="str">
            <v>Rudgea lanceifolia Salisb.</v>
          </cell>
          <cell r="C8934" t="str">
            <v>Rubiaceae</v>
          </cell>
          <cell r="D8934" t="str">
            <v>Rudgea</v>
          </cell>
          <cell r="E8934" t="str">
            <v>lanceifolia</v>
          </cell>
          <cell r="F8934" t="str">
            <v>Salisb.</v>
          </cell>
          <cell r="G8934" t="str">
            <v>-</v>
          </cell>
        </row>
        <row r="8935">
          <cell r="A8935">
            <v>283185112</v>
          </cell>
          <cell r="B8935" t="str">
            <v>Rudgea loretensis Standl.</v>
          </cell>
          <cell r="C8935" t="str">
            <v>Rubiaceae</v>
          </cell>
          <cell r="D8935" t="str">
            <v>Rudgea</v>
          </cell>
          <cell r="E8935" t="str">
            <v>loretensis</v>
          </cell>
          <cell r="F8935" t="str">
            <v>Standl.</v>
          </cell>
          <cell r="G8935" t="str">
            <v>Comida de danta | Palo de sardina</v>
          </cell>
        </row>
        <row r="8936">
          <cell r="A8936">
            <v>283185113</v>
          </cell>
          <cell r="B8936" t="str">
            <v>Rudgea obesiflora Standl.</v>
          </cell>
          <cell r="C8936" t="str">
            <v>Rubiaceae</v>
          </cell>
          <cell r="D8936" t="str">
            <v>Rudgea</v>
          </cell>
          <cell r="E8936" t="str">
            <v>obesiflora</v>
          </cell>
          <cell r="F8936" t="str">
            <v>Standl.</v>
          </cell>
          <cell r="G8936" t="str">
            <v>-</v>
          </cell>
        </row>
        <row r="8937">
          <cell r="A8937">
            <v>283185114</v>
          </cell>
          <cell r="B8937" t="str">
            <v>Rudgea panurensis Müll.Arg.</v>
          </cell>
          <cell r="C8937" t="str">
            <v>Rubiaceae</v>
          </cell>
          <cell r="D8937" t="str">
            <v>Rudgea</v>
          </cell>
          <cell r="E8937" t="str">
            <v>panurensis</v>
          </cell>
          <cell r="F8937" t="str">
            <v>Müll.Arg.</v>
          </cell>
          <cell r="G8937" t="str">
            <v>Ají de morrocoy</v>
          </cell>
        </row>
        <row r="8938">
          <cell r="A8938">
            <v>283185115</v>
          </cell>
          <cell r="B8938" t="str">
            <v>Rudgea poeppigii K.Schum. ex Standl.</v>
          </cell>
          <cell r="C8938" t="str">
            <v>Rubiaceae</v>
          </cell>
          <cell r="D8938" t="str">
            <v>Rudgea</v>
          </cell>
          <cell r="E8938" t="str">
            <v>poeppigii</v>
          </cell>
          <cell r="F8938" t="str">
            <v>K.Schum. ex Standl.</v>
          </cell>
          <cell r="G8938" t="str">
            <v>-</v>
          </cell>
        </row>
        <row r="8939">
          <cell r="A8939">
            <v>283185116</v>
          </cell>
          <cell r="B8939" t="str">
            <v>Rudgea sclerocalyx (Müll.Arg.) Zappi</v>
          </cell>
          <cell r="C8939" t="str">
            <v>Rubiaceae</v>
          </cell>
          <cell r="D8939" t="str">
            <v>Rudgea</v>
          </cell>
          <cell r="E8939" t="str">
            <v>sclerocalyx</v>
          </cell>
          <cell r="F8939" t="str">
            <v>(Müll.Arg.) Zappi</v>
          </cell>
          <cell r="G8939" t="str">
            <v>-</v>
          </cell>
        </row>
        <row r="8940">
          <cell r="A8940">
            <v>283185117</v>
          </cell>
          <cell r="B8940" t="str">
            <v>Rudgea stipulacea (DC.) Steyerm.</v>
          </cell>
          <cell r="C8940" t="str">
            <v>Rubiaceae</v>
          </cell>
          <cell r="D8940" t="str">
            <v>Rudgea</v>
          </cell>
          <cell r="E8940" t="str">
            <v>stipulacea</v>
          </cell>
          <cell r="F8940" t="str">
            <v>(DC.) Steyerm.</v>
          </cell>
          <cell r="G8940" t="str">
            <v>-</v>
          </cell>
        </row>
        <row r="8941">
          <cell r="A8941">
            <v>283185118</v>
          </cell>
          <cell r="B8941" t="str">
            <v>Rudgea traillii Standl.</v>
          </cell>
          <cell r="C8941" t="str">
            <v>Rubiaceae</v>
          </cell>
          <cell r="D8941" t="str">
            <v>Rudgea</v>
          </cell>
          <cell r="E8941" t="str">
            <v>traillii</v>
          </cell>
          <cell r="F8941" t="str">
            <v>Standl.</v>
          </cell>
          <cell r="G8941" t="str">
            <v>-</v>
          </cell>
        </row>
        <row r="8942">
          <cell r="A8942">
            <v>283185119</v>
          </cell>
          <cell r="B8942" t="str">
            <v>Rudgea verticillata (Ruiz &amp; Pav.) Spreng.</v>
          </cell>
          <cell r="C8942" t="str">
            <v>Rubiaceae</v>
          </cell>
          <cell r="D8942" t="str">
            <v>Rudgea</v>
          </cell>
          <cell r="E8942" t="str">
            <v>verticillata</v>
          </cell>
          <cell r="F8942" t="str">
            <v>(Ruiz &amp; Pav.) Spreng.</v>
          </cell>
          <cell r="G8942" t="str">
            <v>Chiflador | Bomboncillo blanco</v>
          </cell>
        </row>
        <row r="8943">
          <cell r="A8943">
            <v>283185120</v>
          </cell>
          <cell r="B8943" t="str">
            <v>Rudgea viburnoides (Cham.) Benth.</v>
          </cell>
          <cell r="C8943" t="str">
            <v>Rubiaceae</v>
          </cell>
          <cell r="D8943" t="str">
            <v>Rudgea</v>
          </cell>
          <cell r="E8943" t="str">
            <v>viburnoides</v>
          </cell>
          <cell r="F8943" t="str">
            <v>(Cham.) Benth.</v>
          </cell>
          <cell r="G8943" t="str">
            <v>-</v>
          </cell>
        </row>
        <row r="8944">
          <cell r="A8944">
            <v>283186100</v>
          </cell>
          <cell r="B8944" t="str">
            <v>Rustia sp.</v>
          </cell>
          <cell r="C8944" t="str">
            <v>Rubiaceae</v>
          </cell>
          <cell r="D8944" t="str">
            <v>Rustia</v>
          </cell>
          <cell r="E8944" t="str">
            <v>sp.</v>
          </cell>
          <cell r="F8944" t="str">
            <v>-</v>
          </cell>
          <cell r="G8944" t="str">
            <v>-</v>
          </cell>
        </row>
        <row r="8945">
          <cell r="A8945">
            <v>283186101</v>
          </cell>
          <cell r="B8945" t="str">
            <v>Rustia schunkeana Delprete</v>
          </cell>
          <cell r="C8945" t="str">
            <v>Rubiaceae</v>
          </cell>
          <cell r="D8945" t="str">
            <v>Rustia</v>
          </cell>
          <cell r="E8945" t="str">
            <v>schunkeana</v>
          </cell>
          <cell r="F8945" t="str">
            <v>Delprete</v>
          </cell>
          <cell r="G8945" t="str">
            <v>-</v>
          </cell>
        </row>
        <row r="8946">
          <cell r="A8946">
            <v>283186102</v>
          </cell>
          <cell r="B8946" t="str">
            <v>Rustia thibaudioides (H.Karst.) Delprete</v>
          </cell>
          <cell r="C8946" t="str">
            <v>Rubiaceae</v>
          </cell>
          <cell r="D8946" t="str">
            <v>Rustia</v>
          </cell>
          <cell r="E8946" t="str">
            <v>thibaudioides</v>
          </cell>
          <cell r="F8946" t="str">
            <v>(H.Karst.) Delprete</v>
          </cell>
          <cell r="G8946" t="str">
            <v>Guacharaco</v>
          </cell>
        </row>
        <row r="8947">
          <cell r="A8947">
            <v>283186103</v>
          </cell>
          <cell r="B8947" t="str">
            <v>Rustia viridiflora Delprete</v>
          </cell>
          <cell r="C8947" t="str">
            <v>Rubiaceae</v>
          </cell>
          <cell r="D8947" t="str">
            <v>Rustia</v>
          </cell>
          <cell r="E8947" t="str">
            <v>viridiflora</v>
          </cell>
          <cell r="F8947" t="str">
            <v>Delprete</v>
          </cell>
          <cell r="G8947" t="str">
            <v>-</v>
          </cell>
        </row>
        <row r="8948">
          <cell r="A8948">
            <v>283187100</v>
          </cell>
          <cell r="B8948" t="str">
            <v>Sabicea sp.</v>
          </cell>
          <cell r="C8948" t="str">
            <v>Rubiaceae</v>
          </cell>
          <cell r="D8948" t="str">
            <v>Sabicea</v>
          </cell>
          <cell r="E8948" t="str">
            <v>sp.</v>
          </cell>
          <cell r="F8948" t="str">
            <v>-</v>
          </cell>
          <cell r="G8948" t="str">
            <v>Mora de Monte | Uva de monte</v>
          </cell>
        </row>
        <row r="8949">
          <cell r="A8949">
            <v>283187101</v>
          </cell>
          <cell r="B8949" t="str">
            <v>Sabicea amazonensis Wernham</v>
          </cell>
          <cell r="C8949" t="str">
            <v>Rubiaceae</v>
          </cell>
          <cell r="D8949" t="str">
            <v>Sabicea</v>
          </cell>
          <cell r="E8949" t="str">
            <v>amazonensis</v>
          </cell>
          <cell r="F8949" t="str">
            <v>Wernham</v>
          </cell>
          <cell r="G8949" t="str">
            <v>-</v>
          </cell>
        </row>
        <row r="8950">
          <cell r="A8950">
            <v>283187102</v>
          </cell>
          <cell r="B8950" t="str">
            <v>Sabicea calophylla Aspl.</v>
          </cell>
          <cell r="C8950" t="str">
            <v>Rubiaceae</v>
          </cell>
          <cell r="D8950" t="str">
            <v>Sabicea</v>
          </cell>
          <cell r="E8950" t="str">
            <v>calophylla</v>
          </cell>
          <cell r="F8950" t="str">
            <v>Aspl.</v>
          </cell>
          <cell r="G8950" t="str">
            <v>-</v>
          </cell>
        </row>
        <row r="8951">
          <cell r="A8951">
            <v>283187103</v>
          </cell>
          <cell r="B8951" t="str">
            <v>Sabicea cana Hook.f.</v>
          </cell>
          <cell r="C8951" t="str">
            <v>Rubiaceae</v>
          </cell>
          <cell r="D8951" t="str">
            <v>Sabicea</v>
          </cell>
          <cell r="E8951" t="str">
            <v>cana</v>
          </cell>
          <cell r="F8951" t="str">
            <v>Hook.f.</v>
          </cell>
          <cell r="G8951" t="str">
            <v>-</v>
          </cell>
        </row>
        <row r="8952">
          <cell r="A8952">
            <v>283187104</v>
          </cell>
          <cell r="B8952" t="str">
            <v>Sabicea novogranatensis K.Schum.</v>
          </cell>
          <cell r="C8952" t="str">
            <v>Rubiaceae</v>
          </cell>
          <cell r="D8952" t="str">
            <v>Sabicea</v>
          </cell>
          <cell r="E8952" t="str">
            <v>novogranatensis</v>
          </cell>
          <cell r="F8952" t="str">
            <v>K.Schum.</v>
          </cell>
          <cell r="G8952" t="str">
            <v>-</v>
          </cell>
        </row>
        <row r="8953">
          <cell r="A8953">
            <v>283187105</v>
          </cell>
          <cell r="B8953" t="str">
            <v>Sabicea oblongifolia (Miq.) Steyerm.</v>
          </cell>
          <cell r="C8953" t="str">
            <v>Rubiaceae</v>
          </cell>
          <cell r="D8953" t="str">
            <v>Sabicea</v>
          </cell>
          <cell r="E8953" t="str">
            <v>oblongifolia</v>
          </cell>
          <cell r="F8953" t="str">
            <v>(Miq.) Steyerm.</v>
          </cell>
          <cell r="G8953" t="str">
            <v>-</v>
          </cell>
        </row>
        <row r="8954">
          <cell r="A8954">
            <v>283187106</v>
          </cell>
          <cell r="B8954" t="str">
            <v>Sabicea panamensis Wernham</v>
          </cell>
          <cell r="C8954" t="str">
            <v>Rubiaceae</v>
          </cell>
          <cell r="D8954" t="str">
            <v>Sabicea</v>
          </cell>
          <cell r="E8954" t="str">
            <v>panamensis</v>
          </cell>
          <cell r="F8954" t="str">
            <v>Wernham</v>
          </cell>
          <cell r="G8954" t="str">
            <v>-</v>
          </cell>
        </row>
        <row r="8955">
          <cell r="A8955">
            <v>283187107</v>
          </cell>
          <cell r="B8955" t="str">
            <v>Sabicea trianae Wernham</v>
          </cell>
          <cell r="C8955" t="str">
            <v>Rubiaceae</v>
          </cell>
          <cell r="D8955" t="str">
            <v>Sabicea</v>
          </cell>
          <cell r="E8955" t="str">
            <v>trianae</v>
          </cell>
          <cell r="F8955" t="str">
            <v>Wernham</v>
          </cell>
          <cell r="G8955" t="str">
            <v>-</v>
          </cell>
        </row>
        <row r="8956">
          <cell r="A8956">
            <v>283187108</v>
          </cell>
          <cell r="B8956" t="str">
            <v>Sabicea velutina Benth.</v>
          </cell>
          <cell r="C8956" t="str">
            <v>Rubiaceae</v>
          </cell>
          <cell r="D8956" t="str">
            <v>Sabicea</v>
          </cell>
          <cell r="E8956" t="str">
            <v>velutina</v>
          </cell>
          <cell r="F8956" t="str">
            <v>Benth.</v>
          </cell>
          <cell r="G8956" t="str">
            <v>-</v>
          </cell>
        </row>
        <row r="8957">
          <cell r="A8957">
            <v>283187109</v>
          </cell>
          <cell r="B8957" t="str">
            <v>Sabicea villosa Roem. &amp; Schult.</v>
          </cell>
          <cell r="C8957" t="str">
            <v>Rubiaceae</v>
          </cell>
          <cell r="D8957" t="str">
            <v>Sabicea</v>
          </cell>
          <cell r="E8957" t="str">
            <v>villosa</v>
          </cell>
          <cell r="F8957" t="str">
            <v>Roem. &amp; Schult.</v>
          </cell>
          <cell r="G8957" t="str">
            <v>Piña de abeja | Piña de mono | Curare ordinario | Mora silvestre</v>
          </cell>
        </row>
        <row r="8958">
          <cell r="A8958">
            <v>283188100</v>
          </cell>
          <cell r="B8958" t="str">
            <v>Schizocalyx sp.</v>
          </cell>
          <cell r="C8958" t="str">
            <v>Rubiaceae</v>
          </cell>
          <cell r="D8958" t="str">
            <v>Schizocalyx</v>
          </cell>
          <cell r="E8958" t="str">
            <v>sp.</v>
          </cell>
          <cell r="F8958" t="str">
            <v>-</v>
          </cell>
          <cell r="G8958" t="str">
            <v>-</v>
          </cell>
        </row>
        <row r="8959">
          <cell r="A8959">
            <v>283188101</v>
          </cell>
          <cell r="B8959" t="str">
            <v>Schizocalyx bracteosa Wedd.</v>
          </cell>
          <cell r="C8959" t="str">
            <v>Rubiaceae</v>
          </cell>
          <cell r="D8959" t="str">
            <v>Schizocalyx</v>
          </cell>
          <cell r="E8959" t="str">
            <v>bracteosa</v>
          </cell>
          <cell r="F8959" t="str">
            <v>Wedd.</v>
          </cell>
          <cell r="G8959" t="str">
            <v>Guacharaco</v>
          </cell>
        </row>
        <row r="8960">
          <cell r="A8960">
            <v>283188102</v>
          </cell>
          <cell r="B8960" t="str">
            <v>Schizocalyx bracteosus Wedd.</v>
          </cell>
          <cell r="C8960" t="str">
            <v>Rubiaceae</v>
          </cell>
          <cell r="D8960" t="str">
            <v>Schizocalyx</v>
          </cell>
          <cell r="E8960" t="str">
            <v>bracteosus</v>
          </cell>
          <cell r="F8960" t="str">
            <v>Wedd.</v>
          </cell>
          <cell r="G8960" t="str">
            <v>-</v>
          </cell>
        </row>
        <row r="8961">
          <cell r="A8961">
            <v>283188103</v>
          </cell>
          <cell r="B8961" t="str">
            <v>Schizocalyx condoricus D.A.Neill &amp; C.M.Taylor</v>
          </cell>
          <cell r="C8961" t="str">
            <v>Rubiaceae</v>
          </cell>
          <cell r="D8961" t="str">
            <v>Schizocalyx</v>
          </cell>
          <cell r="E8961" t="str">
            <v>condoricus</v>
          </cell>
          <cell r="F8961" t="str">
            <v>D.A.Neill &amp; C.M.Taylor</v>
          </cell>
          <cell r="G8961" t="str">
            <v>-</v>
          </cell>
        </row>
        <row r="8962">
          <cell r="A8962">
            <v>283188104</v>
          </cell>
          <cell r="B8962" t="str">
            <v>Schizocalyx peruvianus (K.Krause) Kainul. &amp; B.Bremer</v>
          </cell>
          <cell r="C8962" t="str">
            <v>Rubiaceae</v>
          </cell>
          <cell r="D8962" t="str">
            <v>Schizocalyx</v>
          </cell>
          <cell r="E8962" t="str">
            <v>peruvianus</v>
          </cell>
          <cell r="F8962" t="str">
            <v>(K.Krause) Kainul. &amp; B.Bremer</v>
          </cell>
          <cell r="G8962" t="str">
            <v>-</v>
          </cell>
        </row>
        <row r="8963">
          <cell r="A8963">
            <v>283189100</v>
          </cell>
          <cell r="B8963" t="str">
            <v>Schradera sp.</v>
          </cell>
          <cell r="C8963" t="str">
            <v>Rubiaceae</v>
          </cell>
          <cell r="D8963" t="str">
            <v>Schradera</v>
          </cell>
          <cell r="E8963" t="str">
            <v>sp.</v>
          </cell>
          <cell r="F8963" t="str">
            <v>-</v>
          </cell>
          <cell r="G8963" t="str">
            <v>-</v>
          </cell>
        </row>
        <row r="8964">
          <cell r="A8964">
            <v>283189101</v>
          </cell>
          <cell r="B8964" t="str">
            <v>Schradera andina Steyerm.</v>
          </cell>
          <cell r="C8964" t="str">
            <v>Rubiaceae</v>
          </cell>
          <cell r="D8964" t="str">
            <v>Schradera</v>
          </cell>
          <cell r="E8964" t="str">
            <v>andina</v>
          </cell>
          <cell r="F8964" t="str">
            <v>Steyerm.</v>
          </cell>
          <cell r="G8964" t="str">
            <v>-</v>
          </cell>
        </row>
        <row r="8965">
          <cell r="A8965">
            <v>283190100</v>
          </cell>
          <cell r="B8965" t="str">
            <v>Simira sp.</v>
          </cell>
          <cell r="C8965" t="str">
            <v>Rubiaceae</v>
          </cell>
          <cell r="D8965" t="str">
            <v>Simira</v>
          </cell>
          <cell r="E8965" t="str">
            <v>sp.</v>
          </cell>
          <cell r="F8965" t="str">
            <v>-</v>
          </cell>
          <cell r="G8965" t="str">
            <v>-</v>
          </cell>
        </row>
        <row r="8966">
          <cell r="A8966">
            <v>283190101</v>
          </cell>
          <cell r="B8966" t="str">
            <v>Simira cordifolia (Hook.f.) Steyerm.</v>
          </cell>
          <cell r="C8966" t="str">
            <v>Rubiaceae</v>
          </cell>
          <cell r="D8966" t="str">
            <v>Simira</v>
          </cell>
          <cell r="E8966" t="str">
            <v>cordifolia</v>
          </cell>
          <cell r="F8966" t="str">
            <v>(Hook.f.) Steyerm.</v>
          </cell>
          <cell r="G8966" t="str">
            <v>-</v>
          </cell>
        </row>
        <row r="8967">
          <cell r="A8967">
            <v>283190102</v>
          </cell>
          <cell r="B8967" t="str">
            <v>Simira erythroxylon (Willd.) Bremek.</v>
          </cell>
          <cell r="C8967" t="str">
            <v>Rubiaceae</v>
          </cell>
          <cell r="D8967" t="str">
            <v>Simira</v>
          </cell>
          <cell r="E8967" t="str">
            <v>erythroxylon</v>
          </cell>
          <cell r="F8967" t="str">
            <v>(Willd.) Bremek.</v>
          </cell>
          <cell r="G8967" t="str">
            <v>-</v>
          </cell>
        </row>
        <row r="8968">
          <cell r="A8968">
            <v>283190103</v>
          </cell>
          <cell r="B8968" t="str">
            <v>Simira pisoniiformis (Baill.) Steyerm.</v>
          </cell>
          <cell r="C8968" t="str">
            <v>Rubiaceae</v>
          </cell>
          <cell r="D8968" t="str">
            <v>Simira</v>
          </cell>
          <cell r="E8968" t="str">
            <v>pisoniiformis</v>
          </cell>
          <cell r="F8968" t="str">
            <v>(Baill.) Steyerm.</v>
          </cell>
          <cell r="G8968" t="str">
            <v>-</v>
          </cell>
        </row>
        <row r="8969">
          <cell r="A8969">
            <v>283190104</v>
          </cell>
          <cell r="B8969" t="str">
            <v>Simira rubescens (Benth.) Steyerm.</v>
          </cell>
          <cell r="C8969" t="str">
            <v>Rubiaceae</v>
          </cell>
          <cell r="D8969" t="str">
            <v>Simira</v>
          </cell>
          <cell r="E8969" t="str">
            <v>rubescens</v>
          </cell>
          <cell r="F8969" t="str">
            <v>(Benth.) Steyerm.</v>
          </cell>
          <cell r="G8969" t="str">
            <v>paraguatan | Docel</v>
          </cell>
        </row>
        <row r="8970">
          <cell r="A8970">
            <v>283190105</v>
          </cell>
          <cell r="B8970" t="str">
            <v>Simira wurdackii Steyerm.</v>
          </cell>
          <cell r="C8970" t="str">
            <v>Rubiaceae</v>
          </cell>
          <cell r="D8970" t="str">
            <v>Simira</v>
          </cell>
          <cell r="E8970" t="str">
            <v>wurdackii</v>
          </cell>
          <cell r="F8970" t="str">
            <v>Steyerm.</v>
          </cell>
          <cell r="G8970" t="str">
            <v>Ucuha Anónas | Mindal puca caspi</v>
          </cell>
        </row>
        <row r="8971">
          <cell r="A8971">
            <v>283191100</v>
          </cell>
          <cell r="B8971" t="str">
            <v>Sipanea sp.</v>
          </cell>
          <cell r="C8971" t="str">
            <v>Rubiaceae</v>
          </cell>
          <cell r="D8971" t="str">
            <v>Sipanea</v>
          </cell>
          <cell r="E8971" t="str">
            <v>sp.</v>
          </cell>
          <cell r="F8971" t="str">
            <v>-</v>
          </cell>
          <cell r="G8971" t="str">
            <v>-</v>
          </cell>
        </row>
        <row r="8972">
          <cell r="A8972">
            <v>283191101</v>
          </cell>
          <cell r="B8972" t="str">
            <v>Sipanea glomerata Kunth</v>
          </cell>
          <cell r="C8972" t="str">
            <v>Rubiaceae</v>
          </cell>
          <cell r="D8972" t="str">
            <v>Sipanea</v>
          </cell>
          <cell r="E8972" t="str">
            <v>glomerata</v>
          </cell>
          <cell r="F8972" t="str">
            <v>Kunth</v>
          </cell>
          <cell r="G8972" t="str">
            <v>-</v>
          </cell>
        </row>
        <row r="8973">
          <cell r="A8973">
            <v>283191102</v>
          </cell>
          <cell r="B8973" t="str">
            <v>Sipanea hispida Wernham</v>
          </cell>
          <cell r="C8973" t="str">
            <v>Rubiaceae</v>
          </cell>
          <cell r="D8973" t="str">
            <v>Sipanea</v>
          </cell>
          <cell r="E8973" t="str">
            <v>hispida</v>
          </cell>
          <cell r="F8973" t="str">
            <v>Wernham</v>
          </cell>
          <cell r="G8973" t="str">
            <v>-</v>
          </cell>
        </row>
        <row r="8974">
          <cell r="A8974">
            <v>283191103</v>
          </cell>
          <cell r="B8974" t="str">
            <v>Sipanea pratensis Aubl.</v>
          </cell>
          <cell r="C8974" t="str">
            <v>Rubiaceae</v>
          </cell>
          <cell r="D8974" t="str">
            <v>Sipanea</v>
          </cell>
          <cell r="E8974" t="str">
            <v>pratensis</v>
          </cell>
          <cell r="F8974" t="str">
            <v>Aubl.</v>
          </cell>
          <cell r="G8974" t="str">
            <v>-</v>
          </cell>
        </row>
        <row r="8975">
          <cell r="A8975">
            <v>283191104</v>
          </cell>
          <cell r="B8975" t="str">
            <v>Sipanea veris S.Moore</v>
          </cell>
          <cell r="C8975" t="str">
            <v>Rubiaceae</v>
          </cell>
          <cell r="D8975" t="str">
            <v>Sipanea</v>
          </cell>
          <cell r="E8975" t="str">
            <v>veris</v>
          </cell>
          <cell r="F8975" t="str">
            <v>S.Moore</v>
          </cell>
          <cell r="G8975" t="str">
            <v>-</v>
          </cell>
        </row>
        <row r="8976">
          <cell r="A8976">
            <v>283192100</v>
          </cell>
          <cell r="B8976" t="str">
            <v>Sipaneopsis sp.</v>
          </cell>
          <cell r="C8976" t="str">
            <v>Rubiaceae</v>
          </cell>
          <cell r="D8976" t="str">
            <v>Sipaneopsis</v>
          </cell>
          <cell r="E8976" t="str">
            <v>sp.</v>
          </cell>
          <cell r="F8976" t="str">
            <v>-</v>
          </cell>
          <cell r="G8976" t="str">
            <v>-</v>
          </cell>
        </row>
        <row r="8977">
          <cell r="A8977">
            <v>283192101</v>
          </cell>
          <cell r="B8977" t="str">
            <v>Sipaneopsis foldatsii Steyerm.</v>
          </cell>
          <cell r="C8977" t="str">
            <v>Rubiaceae</v>
          </cell>
          <cell r="D8977" t="str">
            <v>Sipaneopsis</v>
          </cell>
          <cell r="E8977" t="str">
            <v>foldatsii</v>
          </cell>
          <cell r="F8977" t="str">
            <v>Steyerm.</v>
          </cell>
          <cell r="G8977" t="str">
            <v>-</v>
          </cell>
        </row>
        <row r="8978">
          <cell r="A8978">
            <v>283192102</v>
          </cell>
          <cell r="B8978" t="str">
            <v>Sipaneopsis huberi Steyerm.</v>
          </cell>
          <cell r="C8978" t="str">
            <v>Rubiaceae</v>
          </cell>
          <cell r="D8978" t="str">
            <v>Sipaneopsis</v>
          </cell>
          <cell r="E8978" t="str">
            <v>huberi</v>
          </cell>
          <cell r="F8978" t="str">
            <v>Steyerm.</v>
          </cell>
          <cell r="G8978" t="str">
            <v>-</v>
          </cell>
        </row>
        <row r="8979">
          <cell r="A8979">
            <v>283192103</v>
          </cell>
          <cell r="B8979" t="str">
            <v>Sipaneopsis maguirei Steyerm.</v>
          </cell>
          <cell r="C8979" t="str">
            <v>Rubiaceae</v>
          </cell>
          <cell r="D8979" t="str">
            <v>Sipaneopsis</v>
          </cell>
          <cell r="E8979" t="str">
            <v>maguirei</v>
          </cell>
          <cell r="F8979" t="str">
            <v>Steyerm.</v>
          </cell>
          <cell r="G8979" t="str">
            <v>-</v>
          </cell>
        </row>
        <row r="8980">
          <cell r="A8980">
            <v>283192104</v>
          </cell>
          <cell r="B8980" t="str">
            <v>Sipaneopsis pacimoniensis Steyerm.</v>
          </cell>
          <cell r="C8980" t="str">
            <v>Rubiaceae</v>
          </cell>
          <cell r="D8980" t="str">
            <v>Sipaneopsis</v>
          </cell>
          <cell r="E8980" t="str">
            <v>pacimoniensis</v>
          </cell>
          <cell r="F8980" t="str">
            <v>Steyerm.</v>
          </cell>
          <cell r="G8980" t="str">
            <v>-</v>
          </cell>
        </row>
        <row r="8981">
          <cell r="A8981">
            <v>283192105</v>
          </cell>
          <cell r="B8981" t="str">
            <v>Sipaneopsis rupicola (Spruce ex K.Schum.) Steyerm.</v>
          </cell>
          <cell r="C8981" t="str">
            <v>Rubiaceae</v>
          </cell>
          <cell r="D8981" t="str">
            <v>Sipaneopsis</v>
          </cell>
          <cell r="E8981" t="str">
            <v>rupicola</v>
          </cell>
          <cell r="F8981" t="str">
            <v>(Spruce ex K.Schum.) Steyerm.</v>
          </cell>
          <cell r="G8981" t="str">
            <v>-</v>
          </cell>
        </row>
        <row r="8982">
          <cell r="A8982">
            <v>283193100</v>
          </cell>
          <cell r="B8982" t="str">
            <v>Sommera sp.</v>
          </cell>
          <cell r="C8982" t="str">
            <v>Rubiaceae</v>
          </cell>
          <cell r="D8982" t="str">
            <v>Sommera</v>
          </cell>
          <cell r="E8982" t="str">
            <v>sp.</v>
          </cell>
          <cell r="F8982" t="str">
            <v>-</v>
          </cell>
          <cell r="G8982" t="str">
            <v>-</v>
          </cell>
        </row>
        <row r="8983">
          <cell r="A8983">
            <v>283193101</v>
          </cell>
          <cell r="B8983" t="str">
            <v>Sommera sabiceoides K.Schum.</v>
          </cell>
          <cell r="C8983" t="str">
            <v>Rubiaceae</v>
          </cell>
          <cell r="D8983" t="str">
            <v>Sommera</v>
          </cell>
          <cell r="E8983" t="str">
            <v>sabiceoides</v>
          </cell>
          <cell r="F8983" t="str">
            <v>K.Schum.</v>
          </cell>
          <cell r="G8983" t="str">
            <v>Chacrona hembra</v>
          </cell>
        </row>
        <row r="8984">
          <cell r="A8984">
            <v>283194100</v>
          </cell>
          <cell r="B8984" t="str">
            <v>Spermacoce sp.</v>
          </cell>
          <cell r="C8984" t="str">
            <v>Rubiaceae</v>
          </cell>
          <cell r="D8984" t="str">
            <v>Spermacoce</v>
          </cell>
          <cell r="E8984" t="str">
            <v>sp.</v>
          </cell>
          <cell r="F8984" t="str">
            <v>-</v>
          </cell>
          <cell r="G8984" t="str">
            <v>-</v>
          </cell>
        </row>
        <row r="8985">
          <cell r="A8985">
            <v>283194101</v>
          </cell>
          <cell r="B8985" t="str">
            <v>Spermacoce alata Aubl.</v>
          </cell>
          <cell r="C8985" t="str">
            <v>Rubiaceae</v>
          </cell>
          <cell r="D8985" t="str">
            <v>Spermacoce</v>
          </cell>
          <cell r="E8985" t="str">
            <v>alata</v>
          </cell>
          <cell r="F8985" t="str">
            <v>Aubl.</v>
          </cell>
          <cell r="G8985" t="str">
            <v>Pintura roja</v>
          </cell>
        </row>
        <row r="8986">
          <cell r="A8986">
            <v>283194102</v>
          </cell>
          <cell r="B8986" t="str">
            <v>Spermacoce capitata Ruiz &amp; Pav.</v>
          </cell>
          <cell r="C8986" t="str">
            <v>Rubiaceae</v>
          </cell>
          <cell r="D8986" t="str">
            <v>Spermacoce</v>
          </cell>
          <cell r="E8986" t="str">
            <v>capitata</v>
          </cell>
          <cell r="F8986" t="str">
            <v>Ruiz &amp; Pav.</v>
          </cell>
          <cell r="G8986" t="str">
            <v>-</v>
          </cell>
        </row>
        <row r="8987">
          <cell r="A8987">
            <v>283194103</v>
          </cell>
          <cell r="B8987" t="str">
            <v>Spermacoce densiflora (DC.) Alain</v>
          </cell>
          <cell r="C8987" t="str">
            <v>Rubiaceae</v>
          </cell>
          <cell r="D8987" t="str">
            <v>Spermacoce</v>
          </cell>
          <cell r="E8987" t="str">
            <v>densiflora</v>
          </cell>
          <cell r="F8987" t="str">
            <v>(DC.) Alain</v>
          </cell>
          <cell r="G8987" t="str">
            <v>-</v>
          </cell>
        </row>
        <row r="8988">
          <cell r="A8988">
            <v>283194104</v>
          </cell>
          <cell r="B8988" t="str">
            <v>Spermacoce hyssopifolia Willd. ex Roem. &amp; Schult.</v>
          </cell>
          <cell r="C8988" t="str">
            <v>Rubiaceae</v>
          </cell>
          <cell r="D8988" t="str">
            <v>Spermacoce</v>
          </cell>
          <cell r="E8988" t="str">
            <v>hyssopifolia</v>
          </cell>
          <cell r="F8988" t="str">
            <v>Willd. ex Roem. &amp; Schult.</v>
          </cell>
          <cell r="G8988" t="str">
            <v>-</v>
          </cell>
        </row>
        <row r="8989">
          <cell r="A8989">
            <v>283194105</v>
          </cell>
          <cell r="B8989" t="str">
            <v>Spermacoce intricata (Steyerm.) Govaerts</v>
          </cell>
          <cell r="C8989" t="str">
            <v>Rubiaceae</v>
          </cell>
          <cell r="D8989" t="str">
            <v>Spermacoce</v>
          </cell>
          <cell r="E8989" t="str">
            <v>intricata</v>
          </cell>
          <cell r="F8989" t="str">
            <v>(Steyerm.) Govaerts</v>
          </cell>
          <cell r="G8989" t="str">
            <v>-</v>
          </cell>
        </row>
        <row r="8990">
          <cell r="A8990">
            <v>283194106</v>
          </cell>
          <cell r="B8990" t="str">
            <v>Spermacoce latifolia Aubl.</v>
          </cell>
          <cell r="C8990" t="str">
            <v>Rubiaceae</v>
          </cell>
          <cell r="D8990" t="str">
            <v>Spermacoce</v>
          </cell>
          <cell r="E8990" t="str">
            <v>latifolia</v>
          </cell>
          <cell r="F8990" t="str">
            <v>Aubl.</v>
          </cell>
          <cell r="G8990" t="str">
            <v>-</v>
          </cell>
        </row>
        <row r="8991">
          <cell r="A8991">
            <v>283194107</v>
          </cell>
          <cell r="B8991" t="str">
            <v>Spermacoce macrocephala (Standl. &amp; Steyerm.) Govaerts</v>
          </cell>
          <cell r="C8991" t="str">
            <v>Rubiaceae</v>
          </cell>
          <cell r="D8991" t="str">
            <v>Spermacoce</v>
          </cell>
          <cell r="E8991" t="str">
            <v>macrocephala</v>
          </cell>
          <cell r="F8991" t="str">
            <v>(Standl. &amp; Steyerm.) Govaerts</v>
          </cell>
          <cell r="G8991" t="str">
            <v>-</v>
          </cell>
        </row>
        <row r="8992">
          <cell r="A8992">
            <v>283194108</v>
          </cell>
          <cell r="B8992" t="str">
            <v>Spermacoce ocymifolia Willd.</v>
          </cell>
          <cell r="C8992" t="str">
            <v>Rubiaceae</v>
          </cell>
          <cell r="D8992" t="str">
            <v>Spermacoce</v>
          </cell>
          <cell r="E8992" t="str">
            <v>ocymifolia</v>
          </cell>
          <cell r="F8992" t="str">
            <v>Willd.</v>
          </cell>
          <cell r="G8992" t="str">
            <v>-</v>
          </cell>
        </row>
        <row r="8993">
          <cell r="A8993">
            <v>283194109</v>
          </cell>
          <cell r="B8993" t="str">
            <v>Spermacoce prostrata Aubl.</v>
          </cell>
          <cell r="C8993" t="str">
            <v>Rubiaceae</v>
          </cell>
          <cell r="D8993" t="str">
            <v>Spermacoce</v>
          </cell>
          <cell r="E8993" t="str">
            <v>prostrata</v>
          </cell>
          <cell r="F8993" t="str">
            <v>Aubl.</v>
          </cell>
          <cell r="G8993" t="str">
            <v>-</v>
          </cell>
        </row>
        <row r="8994">
          <cell r="A8994">
            <v>283194110</v>
          </cell>
          <cell r="B8994" t="str">
            <v>Spermacoce spruceana (Spruce ex K.Schum.) Kuntze</v>
          </cell>
          <cell r="C8994" t="str">
            <v>Rubiaceae</v>
          </cell>
          <cell r="D8994" t="str">
            <v>Spermacoce</v>
          </cell>
          <cell r="E8994" t="str">
            <v>spruceana</v>
          </cell>
          <cell r="F8994" t="str">
            <v>(Spruce ex K.Schum.) Kuntze</v>
          </cell>
          <cell r="G8994" t="str">
            <v>-</v>
          </cell>
        </row>
        <row r="8995">
          <cell r="A8995">
            <v>283194111</v>
          </cell>
          <cell r="B8995" t="str">
            <v>Spermacoce wurdackii (Steyerm.) Govaerts</v>
          </cell>
          <cell r="C8995" t="str">
            <v>Rubiaceae</v>
          </cell>
          <cell r="D8995" t="str">
            <v>Spermacoce</v>
          </cell>
          <cell r="E8995" t="str">
            <v>wurdackii</v>
          </cell>
          <cell r="F8995" t="str">
            <v>(Steyerm.) Govaerts</v>
          </cell>
          <cell r="G8995" t="str">
            <v>-</v>
          </cell>
        </row>
        <row r="8996">
          <cell r="A8996">
            <v>283195100</v>
          </cell>
          <cell r="B8996" t="str">
            <v>Sphinctanthus sp.</v>
          </cell>
          <cell r="C8996" t="str">
            <v>Rubiaceae</v>
          </cell>
          <cell r="D8996" t="str">
            <v>Sphinctanthus</v>
          </cell>
          <cell r="E8996" t="str">
            <v>sp.</v>
          </cell>
          <cell r="F8996" t="str">
            <v>-</v>
          </cell>
          <cell r="G8996" t="str">
            <v>-</v>
          </cell>
        </row>
        <row r="8997">
          <cell r="A8997">
            <v>283195101</v>
          </cell>
          <cell r="B8997" t="str">
            <v>Sphinctanthus maculatus Spruce ex K.Schum.</v>
          </cell>
          <cell r="C8997" t="str">
            <v>Rubiaceae</v>
          </cell>
          <cell r="D8997" t="str">
            <v>Sphinctanthus</v>
          </cell>
          <cell r="E8997" t="str">
            <v>maculatus</v>
          </cell>
          <cell r="F8997" t="str">
            <v>Spruce ex K.Schum.</v>
          </cell>
          <cell r="G8997" t="str">
            <v>Barcino | Ciruela picante silvestre</v>
          </cell>
        </row>
        <row r="8998">
          <cell r="A8998">
            <v>283195102</v>
          </cell>
          <cell r="B8998" t="str">
            <v>Sphinctanthus penduliflora K.Schum.</v>
          </cell>
          <cell r="C8998" t="str">
            <v>Rubiaceae</v>
          </cell>
          <cell r="D8998" t="str">
            <v>Sphinctanthus</v>
          </cell>
          <cell r="E8998" t="str">
            <v>penduliflora</v>
          </cell>
          <cell r="F8998" t="str">
            <v>K.Schum.</v>
          </cell>
          <cell r="G8998" t="str">
            <v>-</v>
          </cell>
        </row>
        <row r="8999">
          <cell r="A8999">
            <v>283196100</v>
          </cell>
          <cell r="B8999" t="str">
            <v>Stachyarrhena sp.</v>
          </cell>
          <cell r="C8999" t="str">
            <v>Rubiaceae</v>
          </cell>
          <cell r="D8999" t="str">
            <v>Stachyarrhena</v>
          </cell>
          <cell r="E8999" t="str">
            <v>sp.</v>
          </cell>
          <cell r="F8999" t="str">
            <v>-</v>
          </cell>
          <cell r="G8999" t="str">
            <v>-</v>
          </cell>
        </row>
        <row r="9000">
          <cell r="A9000">
            <v>283196101</v>
          </cell>
          <cell r="B9000" t="str">
            <v>Stachyarrhena acuminata Standl.</v>
          </cell>
          <cell r="C9000" t="str">
            <v>Rubiaceae</v>
          </cell>
          <cell r="D9000" t="str">
            <v>Stachyarrhena</v>
          </cell>
          <cell r="E9000" t="str">
            <v>acuminata</v>
          </cell>
          <cell r="F9000" t="str">
            <v>Standl.</v>
          </cell>
          <cell r="G9000" t="str">
            <v>-</v>
          </cell>
        </row>
        <row r="9001">
          <cell r="A9001">
            <v>283196102</v>
          </cell>
          <cell r="B9001" t="str">
            <v>Stachyarrhena duckei Standl.</v>
          </cell>
          <cell r="C9001" t="str">
            <v>Rubiaceae</v>
          </cell>
          <cell r="D9001" t="str">
            <v>Stachyarrhena</v>
          </cell>
          <cell r="E9001" t="str">
            <v>duckei</v>
          </cell>
          <cell r="F9001" t="str">
            <v>Standl.</v>
          </cell>
          <cell r="G9001" t="str">
            <v>-</v>
          </cell>
        </row>
        <row r="9002">
          <cell r="A9002">
            <v>283196103</v>
          </cell>
          <cell r="B9002" t="str">
            <v>Stachyarrhena penduliflora K.Schum.</v>
          </cell>
          <cell r="C9002" t="str">
            <v>Rubiaceae</v>
          </cell>
          <cell r="D9002" t="str">
            <v>Stachyarrhena</v>
          </cell>
          <cell r="E9002" t="str">
            <v>penduliflora</v>
          </cell>
          <cell r="F9002" t="str">
            <v>K.Schum.</v>
          </cell>
          <cell r="G9002" t="str">
            <v>-</v>
          </cell>
        </row>
        <row r="9003">
          <cell r="A9003">
            <v>283196104</v>
          </cell>
          <cell r="B9003" t="str">
            <v>Stachyarrhena spicata Hook.f.</v>
          </cell>
          <cell r="C9003" t="str">
            <v>Rubiaceae</v>
          </cell>
          <cell r="D9003" t="str">
            <v>Stachyarrhena</v>
          </cell>
          <cell r="E9003" t="str">
            <v>spicata</v>
          </cell>
          <cell r="F9003" t="str">
            <v>Hook.f.</v>
          </cell>
          <cell r="G9003" t="str">
            <v>-</v>
          </cell>
        </row>
        <row r="9004">
          <cell r="A9004">
            <v>283197100</v>
          </cell>
          <cell r="B9004" t="str">
            <v>Tocoyena sp.</v>
          </cell>
          <cell r="C9004" t="str">
            <v>Rubiaceae</v>
          </cell>
          <cell r="D9004" t="str">
            <v>Tocoyena</v>
          </cell>
          <cell r="E9004" t="str">
            <v>sp.</v>
          </cell>
          <cell r="F9004" t="str">
            <v>-</v>
          </cell>
          <cell r="G9004" t="str">
            <v>-</v>
          </cell>
        </row>
        <row r="9005">
          <cell r="A9005">
            <v>283197101</v>
          </cell>
          <cell r="B9005" t="str">
            <v>Tocoyena brevifolia Steyerm.</v>
          </cell>
          <cell r="C9005" t="str">
            <v>Rubiaceae</v>
          </cell>
          <cell r="D9005" t="str">
            <v>Tocoyena</v>
          </cell>
          <cell r="E9005" t="str">
            <v>brevifolia</v>
          </cell>
          <cell r="F9005" t="str">
            <v>Steyerm.</v>
          </cell>
          <cell r="G9005" t="str">
            <v>-</v>
          </cell>
        </row>
        <row r="9006">
          <cell r="A9006">
            <v>283197102</v>
          </cell>
          <cell r="B9006" t="str">
            <v>Tocoyena foetida Poepp. &amp; Endl.</v>
          </cell>
          <cell r="C9006" t="str">
            <v>Rubiaceae</v>
          </cell>
          <cell r="D9006" t="str">
            <v>Tocoyena</v>
          </cell>
          <cell r="E9006" t="str">
            <v>foetida</v>
          </cell>
          <cell r="F9006" t="str">
            <v>Poepp. &amp; Endl.</v>
          </cell>
          <cell r="G9006" t="str">
            <v>-</v>
          </cell>
        </row>
        <row r="9007">
          <cell r="A9007">
            <v>283197103</v>
          </cell>
          <cell r="B9007" t="str">
            <v>Tocoyena guianensis K.Schum.</v>
          </cell>
          <cell r="C9007" t="str">
            <v>Rubiaceae</v>
          </cell>
          <cell r="D9007" t="str">
            <v>Tocoyena</v>
          </cell>
          <cell r="E9007" t="str">
            <v>guianensis</v>
          </cell>
          <cell r="F9007" t="str">
            <v>K.Schum.</v>
          </cell>
          <cell r="G9007" t="str">
            <v>-</v>
          </cell>
        </row>
        <row r="9008">
          <cell r="A9008">
            <v>283197104</v>
          </cell>
          <cell r="B9008" t="str">
            <v>Tocoyena pittieri (Standl.) Standl.</v>
          </cell>
          <cell r="C9008" t="str">
            <v>Rubiaceae</v>
          </cell>
          <cell r="D9008" t="str">
            <v>Tocoyena</v>
          </cell>
          <cell r="E9008" t="str">
            <v>pittieri</v>
          </cell>
          <cell r="F9008" t="str">
            <v>(Standl.) Standl.</v>
          </cell>
          <cell r="G9008" t="str">
            <v>-</v>
          </cell>
        </row>
        <row r="9009">
          <cell r="A9009">
            <v>283197105</v>
          </cell>
          <cell r="B9009" t="str">
            <v>Tocoyena williamsii Standl.</v>
          </cell>
          <cell r="C9009" t="str">
            <v>Rubiaceae</v>
          </cell>
          <cell r="D9009" t="str">
            <v>Tocoyena</v>
          </cell>
          <cell r="E9009" t="str">
            <v>williamsii</v>
          </cell>
          <cell r="F9009" t="str">
            <v>Standl.</v>
          </cell>
          <cell r="G9009" t="str">
            <v>-</v>
          </cell>
        </row>
        <row r="9010">
          <cell r="A9010">
            <v>283198100</v>
          </cell>
          <cell r="B9010" t="str">
            <v>Uncaria sp.</v>
          </cell>
          <cell r="C9010" t="str">
            <v>Rubiaceae</v>
          </cell>
          <cell r="D9010" t="str">
            <v>Uncaria</v>
          </cell>
          <cell r="E9010" t="str">
            <v>sp.</v>
          </cell>
          <cell r="F9010" t="str">
            <v>-</v>
          </cell>
          <cell r="G9010" t="str">
            <v>Uña de gato</v>
          </cell>
        </row>
        <row r="9011">
          <cell r="A9011">
            <v>283198101</v>
          </cell>
          <cell r="B9011" t="str">
            <v>Uncaria guianensis (Aubl.) J.F.Gmel.</v>
          </cell>
          <cell r="C9011" t="str">
            <v>Rubiaceae</v>
          </cell>
          <cell r="D9011" t="str">
            <v>Uncaria</v>
          </cell>
          <cell r="E9011" t="str">
            <v>guianensis</v>
          </cell>
          <cell r="F9011" t="str">
            <v>(Aubl.) J.F.Gmel.</v>
          </cell>
          <cell r="G9011" t="str">
            <v>Bejuco de anzuelo | Uña de gato | Uña de gato | Paraguayo</v>
          </cell>
        </row>
        <row r="9012">
          <cell r="A9012">
            <v>283198102</v>
          </cell>
          <cell r="B9012" t="str">
            <v>Uncaria tomentosa (Roem. &amp; Schult.) DC.</v>
          </cell>
          <cell r="C9012" t="str">
            <v>Rubiaceae</v>
          </cell>
          <cell r="D9012" t="str">
            <v>Uncaria</v>
          </cell>
          <cell r="E9012" t="str">
            <v>tomentosa</v>
          </cell>
          <cell r="F9012" t="str">
            <v>(Roem. &amp; Schult.) DC.</v>
          </cell>
          <cell r="G9012" t="str">
            <v>Uña de águila</v>
          </cell>
        </row>
        <row r="9013">
          <cell r="A9013">
            <v>283199100</v>
          </cell>
          <cell r="B9013" t="str">
            <v>Warszewiczia sp.</v>
          </cell>
          <cell r="C9013" t="str">
            <v>Rubiaceae</v>
          </cell>
          <cell r="D9013" t="str">
            <v>Warszewiczia</v>
          </cell>
          <cell r="E9013" t="str">
            <v>sp.</v>
          </cell>
          <cell r="F9013" t="str">
            <v>-</v>
          </cell>
          <cell r="G9013" t="str">
            <v>-</v>
          </cell>
        </row>
        <row r="9014">
          <cell r="A9014">
            <v>283199101</v>
          </cell>
          <cell r="B9014" t="str">
            <v>Warszewiczia coccinea (Vahl) Klotzsch</v>
          </cell>
          <cell r="C9014" t="str">
            <v>Rubiaceae</v>
          </cell>
          <cell r="D9014" t="str">
            <v>Warszewiczia</v>
          </cell>
          <cell r="E9014" t="str">
            <v>coccinea</v>
          </cell>
          <cell r="F9014" t="str">
            <v>(Vahl) Klotzsch</v>
          </cell>
          <cell r="G9014" t="str">
            <v>Capirona | Barbegallo | Guacamaya | Barbas de gallo | Cresta de gallo | Musaendra roja soilvestre | Cola de guacamaya | Pintura de pescado | Flor de llama</v>
          </cell>
        </row>
        <row r="9015">
          <cell r="A9015">
            <v>283199102</v>
          </cell>
          <cell r="B9015" t="str">
            <v>Warszewiczia cordata K.Schum.</v>
          </cell>
          <cell r="C9015" t="str">
            <v>Rubiaceae</v>
          </cell>
          <cell r="D9015" t="str">
            <v>Warszewiczia</v>
          </cell>
          <cell r="E9015" t="str">
            <v>cordata</v>
          </cell>
          <cell r="F9015" t="str">
            <v>K.Schum.</v>
          </cell>
          <cell r="G9015" t="str">
            <v>-</v>
          </cell>
        </row>
        <row r="9016">
          <cell r="A9016">
            <v>283199103</v>
          </cell>
          <cell r="B9016" t="str">
            <v>Warszewiczia elata Ducke</v>
          </cell>
          <cell r="C9016" t="str">
            <v>Rubiaceae</v>
          </cell>
          <cell r="D9016" t="str">
            <v>Warszewiczia</v>
          </cell>
          <cell r="E9016" t="str">
            <v>elata</v>
          </cell>
          <cell r="F9016" t="str">
            <v>Ducke</v>
          </cell>
          <cell r="G9016" t="str">
            <v>Costillo rojo</v>
          </cell>
        </row>
        <row r="9017">
          <cell r="A9017">
            <v>283199104</v>
          </cell>
          <cell r="B9017" t="str">
            <v>Warszewiczia schwackei K.Schum.</v>
          </cell>
          <cell r="C9017" t="str">
            <v>Rubiaceae</v>
          </cell>
          <cell r="D9017" t="str">
            <v>Warszewiczia</v>
          </cell>
          <cell r="E9017" t="str">
            <v>schwackei</v>
          </cell>
          <cell r="F9017" t="str">
            <v>K.Schum.</v>
          </cell>
          <cell r="G9017" t="str">
            <v>-</v>
          </cell>
        </row>
        <row r="9018">
          <cell r="A9018">
            <v>283200100</v>
          </cell>
          <cell r="B9018" t="str">
            <v>Wittmackanthus stanleyanus (R.H.Schomb.) Kuntze</v>
          </cell>
          <cell r="C9018" t="str">
            <v>Rubiaceae</v>
          </cell>
          <cell r="D9018" t="str">
            <v>Wittmackanthus</v>
          </cell>
          <cell r="E9018" t="str">
            <v>stanleyanus</v>
          </cell>
          <cell r="F9018" t="str">
            <v>(R.H.Schomb.) Kuntze</v>
          </cell>
          <cell r="G9018" t="str">
            <v>Claro caliente</v>
          </cell>
        </row>
        <row r="9019">
          <cell r="A9019">
            <v>284100100</v>
          </cell>
          <cell r="B9019" t="str">
            <v>Adiscanthus sp.</v>
          </cell>
          <cell r="C9019" t="str">
            <v>Rutaceae</v>
          </cell>
          <cell r="D9019" t="str">
            <v>Adiscanthus</v>
          </cell>
          <cell r="E9019" t="str">
            <v>sp.</v>
          </cell>
          <cell r="F9019" t="str">
            <v>-</v>
          </cell>
          <cell r="G9019" t="str">
            <v>Palo pava</v>
          </cell>
        </row>
        <row r="9020">
          <cell r="A9020">
            <v>284100101</v>
          </cell>
          <cell r="B9020" t="str">
            <v>Adiscanthus fusciflorus Ducke</v>
          </cell>
          <cell r="C9020" t="str">
            <v>Rutaceae</v>
          </cell>
          <cell r="D9020" t="str">
            <v>Adiscanthus</v>
          </cell>
          <cell r="E9020" t="str">
            <v>fusciflorus</v>
          </cell>
          <cell r="F9020" t="str">
            <v>Ducke</v>
          </cell>
          <cell r="G9020" t="str">
            <v>-</v>
          </cell>
        </row>
        <row r="9021">
          <cell r="A9021">
            <v>284101100</v>
          </cell>
          <cell r="B9021" t="str">
            <v>Citrus sp.</v>
          </cell>
          <cell r="C9021" t="str">
            <v>Rutaceae</v>
          </cell>
          <cell r="D9021" t="str">
            <v>Citrus</v>
          </cell>
          <cell r="E9021" t="str">
            <v>sp.</v>
          </cell>
          <cell r="F9021" t="str">
            <v>-</v>
          </cell>
          <cell r="G9021" t="str">
            <v>Limón mandarino | Limón lima</v>
          </cell>
        </row>
        <row r="9022">
          <cell r="A9022">
            <v>284101101</v>
          </cell>
          <cell r="B9022" t="str">
            <v>Citrus limetta Risso &amp; Porteau</v>
          </cell>
          <cell r="C9022" t="str">
            <v>Rutaceae</v>
          </cell>
          <cell r="D9022" t="str">
            <v>Citrus</v>
          </cell>
          <cell r="E9022" t="str">
            <v>limetta</v>
          </cell>
          <cell r="F9022" t="str">
            <v>Risso &amp; Porteau</v>
          </cell>
          <cell r="G9022" t="str">
            <v>Lima | Árbol de Lima</v>
          </cell>
        </row>
        <row r="9023">
          <cell r="A9023">
            <v>284101102</v>
          </cell>
          <cell r="B9023" t="str">
            <v>Citrus limon (L.) Osbeck</v>
          </cell>
          <cell r="C9023" t="str">
            <v>Rutaceae</v>
          </cell>
          <cell r="D9023" t="str">
            <v>Citrus</v>
          </cell>
          <cell r="E9023" t="str">
            <v>limon</v>
          </cell>
          <cell r="F9023" t="str">
            <v>(L.) Osbeck</v>
          </cell>
          <cell r="G9023" t="str">
            <v>Limón | Limón mandarino</v>
          </cell>
        </row>
        <row r="9024">
          <cell r="A9024">
            <v>284101103</v>
          </cell>
          <cell r="B9024" t="str">
            <v>Citrus nobilis Lour.</v>
          </cell>
          <cell r="C9024" t="str">
            <v>Rutaceae</v>
          </cell>
          <cell r="D9024" t="str">
            <v>Citrus</v>
          </cell>
          <cell r="E9024" t="str">
            <v>nobilis</v>
          </cell>
          <cell r="F9024" t="str">
            <v>Lour.</v>
          </cell>
          <cell r="G9024" t="str">
            <v>Mandarino</v>
          </cell>
        </row>
        <row r="9025">
          <cell r="A9025">
            <v>284101104</v>
          </cell>
          <cell r="B9025" t="str">
            <v>Citrus reticulata Blanco</v>
          </cell>
          <cell r="C9025" t="str">
            <v>Rutaceae</v>
          </cell>
          <cell r="D9025" t="str">
            <v>Citrus</v>
          </cell>
          <cell r="E9025" t="str">
            <v>reticulata</v>
          </cell>
          <cell r="F9025" t="str">
            <v>Blanco</v>
          </cell>
          <cell r="G9025" t="str">
            <v>Mandarina</v>
          </cell>
        </row>
        <row r="9026">
          <cell r="A9026">
            <v>284101105</v>
          </cell>
          <cell r="B9026" t="str">
            <v>Citrus sinensis (L.) Osbeck</v>
          </cell>
          <cell r="C9026" t="str">
            <v>Rutaceae</v>
          </cell>
          <cell r="D9026" t="str">
            <v>Citrus</v>
          </cell>
          <cell r="E9026" t="str">
            <v>sinensis</v>
          </cell>
          <cell r="F9026" t="str">
            <v>(L.) Osbeck</v>
          </cell>
          <cell r="G9026" t="str">
            <v>Limón | Naranjo</v>
          </cell>
        </row>
        <row r="9027">
          <cell r="A9027">
            <v>284102100</v>
          </cell>
          <cell r="B9027" t="str">
            <v>Conchocarpus sp.</v>
          </cell>
          <cell r="C9027" t="str">
            <v>Rutaceae</v>
          </cell>
          <cell r="D9027" t="str">
            <v>Conchocarpus</v>
          </cell>
          <cell r="E9027" t="str">
            <v>sp.</v>
          </cell>
          <cell r="F9027" t="str">
            <v>-</v>
          </cell>
          <cell r="G9027" t="str">
            <v>-</v>
          </cell>
        </row>
        <row r="9028">
          <cell r="A9028">
            <v>284102101</v>
          </cell>
          <cell r="B9028" t="str">
            <v>Conchocarpus ramiflorus (Spruce ex Engl.) Kallunki &amp; Pirani</v>
          </cell>
          <cell r="C9028" t="str">
            <v>Rutaceae</v>
          </cell>
          <cell r="D9028" t="str">
            <v>Conchocarpus</v>
          </cell>
          <cell r="E9028" t="str">
            <v>ramiflorus</v>
          </cell>
          <cell r="F9028" t="str">
            <v>(Spruce ex Engl.) Kallunki &amp; Pirani</v>
          </cell>
          <cell r="G9028" t="str">
            <v>-</v>
          </cell>
        </row>
        <row r="9029">
          <cell r="A9029">
            <v>284103100</v>
          </cell>
          <cell r="B9029" t="str">
            <v>Decagonocarpus oppositifolius Engl.</v>
          </cell>
          <cell r="C9029" t="str">
            <v>Rutaceae</v>
          </cell>
          <cell r="D9029" t="str">
            <v>Decagonocarpus</v>
          </cell>
          <cell r="E9029" t="str">
            <v>oppositifolius</v>
          </cell>
          <cell r="F9029" t="str">
            <v>Engl.</v>
          </cell>
          <cell r="G9029" t="str">
            <v>-</v>
          </cell>
        </row>
        <row r="9030">
          <cell r="A9030">
            <v>284104100</v>
          </cell>
          <cell r="B9030" t="str">
            <v>Ertela trifolia (L.) Kuntze</v>
          </cell>
          <cell r="C9030" t="str">
            <v>Rutaceae</v>
          </cell>
          <cell r="D9030" t="str">
            <v>Ertela</v>
          </cell>
          <cell r="E9030" t="str">
            <v>trifolia</v>
          </cell>
          <cell r="F9030" t="str">
            <v>(L.) Kuntze</v>
          </cell>
          <cell r="G9030" t="str">
            <v>Barbasco</v>
          </cell>
        </row>
        <row r="9031">
          <cell r="A9031">
            <v>284105100</v>
          </cell>
          <cell r="B9031" t="str">
            <v>Erythrochiton sp.</v>
          </cell>
          <cell r="C9031" t="str">
            <v>Rutaceae</v>
          </cell>
          <cell r="D9031" t="str">
            <v>Erythrochiton</v>
          </cell>
          <cell r="E9031" t="str">
            <v>sp.</v>
          </cell>
          <cell r="F9031" t="str">
            <v>-</v>
          </cell>
          <cell r="G9031" t="str">
            <v>-</v>
          </cell>
        </row>
        <row r="9032">
          <cell r="A9032">
            <v>284105101</v>
          </cell>
          <cell r="B9032" t="str">
            <v>Erythrochiton fallax Kallunki</v>
          </cell>
          <cell r="C9032" t="str">
            <v>Rutaceae</v>
          </cell>
          <cell r="D9032" t="str">
            <v>Erythrochiton</v>
          </cell>
          <cell r="E9032" t="str">
            <v>fallax</v>
          </cell>
          <cell r="F9032" t="str">
            <v>Kallunki</v>
          </cell>
          <cell r="G9032" t="str">
            <v>-</v>
          </cell>
        </row>
        <row r="9033">
          <cell r="A9033">
            <v>284106100</v>
          </cell>
          <cell r="B9033" t="str">
            <v>Esenbeckia amazonica Kaastra</v>
          </cell>
          <cell r="C9033" t="str">
            <v>Rutaceae</v>
          </cell>
          <cell r="D9033" t="str">
            <v>Esenbeckia</v>
          </cell>
          <cell r="E9033" t="str">
            <v>amazonica</v>
          </cell>
          <cell r="F9033" t="str">
            <v>Kaastra</v>
          </cell>
          <cell r="G9033" t="str">
            <v>-</v>
          </cell>
        </row>
        <row r="9034">
          <cell r="A9034">
            <v>284107100</v>
          </cell>
          <cell r="B9034" t="str">
            <v>Galipea sp.</v>
          </cell>
          <cell r="C9034" t="str">
            <v>Rutaceae</v>
          </cell>
          <cell r="D9034" t="str">
            <v>Galipea</v>
          </cell>
          <cell r="E9034" t="str">
            <v>sp.</v>
          </cell>
          <cell r="F9034" t="str">
            <v>-</v>
          </cell>
          <cell r="G9034" t="str">
            <v>-</v>
          </cell>
        </row>
        <row r="9035">
          <cell r="A9035">
            <v>284107101</v>
          </cell>
          <cell r="B9035" t="str">
            <v>Galipea trifoliata Aubl.</v>
          </cell>
          <cell r="C9035" t="str">
            <v>Rutaceae</v>
          </cell>
          <cell r="D9035" t="str">
            <v>Galipea</v>
          </cell>
          <cell r="E9035" t="str">
            <v>trifoliata</v>
          </cell>
          <cell r="F9035" t="str">
            <v>Aubl.</v>
          </cell>
          <cell r="G9035" t="str">
            <v>Marfilito</v>
          </cell>
        </row>
        <row r="9036">
          <cell r="A9036">
            <v>284108100</v>
          </cell>
          <cell r="B9036" t="str">
            <v>Hortia sp.</v>
          </cell>
          <cell r="C9036" t="str">
            <v>Rutaceae</v>
          </cell>
          <cell r="D9036" t="str">
            <v>Hortia</v>
          </cell>
          <cell r="E9036" t="str">
            <v>sp.</v>
          </cell>
          <cell r="F9036" t="str">
            <v>-</v>
          </cell>
          <cell r="G9036" t="str">
            <v>-</v>
          </cell>
        </row>
        <row r="9037">
          <cell r="A9037">
            <v>284108101</v>
          </cell>
          <cell r="B9037" t="str">
            <v>Hortia coccinea Engl.</v>
          </cell>
          <cell r="C9037" t="str">
            <v>Rutaceae</v>
          </cell>
          <cell r="D9037" t="str">
            <v>Hortia</v>
          </cell>
          <cell r="E9037" t="str">
            <v>coccinea</v>
          </cell>
          <cell r="F9037" t="str">
            <v>Engl.</v>
          </cell>
          <cell r="G9037" t="str">
            <v>-</v>
          </cell>
        </row>
        <row r="9038">
          <cell r="A9038">
            <v>284108102</v>
          </cell>
          <cell r="B9038" t="str">
            <v>Hortia vandelliana Groppo</v>
          </cell>
          <cell r="C9038" t="str">
            <v>Rutaceae</v>
          </cell>
          <cell r="D9038" t="str">
            <v>Hortia</v>
          </cell>
          <cell r="E9038" t="str">
            <v>vandelliana</v>
          </cell>
          <cell r="F9038" t="str">
            <v>Groppo</v>
          </cell>
          <cell r="G9038" t="str">
            <v>-</v>
          </cell>
        </row>
        <row r="9039">
          <cell r="A9039">
            <v>284109100</v>
          </cell>
          <cell r="B9039" t="str">
            <v>Leptothyrsa sprucei Hook.f.</v>
          </cell>
          <cell r="C9039" t="str">
            <v>Rutaceae</v>
          </cell>
          <cell r="D9039" t="str">
            <v>Leptothyrsa</v>
          </cell>
          <cell r="E9039" t="str">
            <v>sprucei</v>
          </cell>
          <cell r="F9039" t="str">
            <v>Hook.f.</v>
          </cell>
          <cell r="G9039" t="str">
            <v>-</v>
          </cell>
        </row>
        <row r="9040">
          <cell r="A9040">
            <v>284110100</v>
          </cell>
          <cell r="B9040" t="str">
            <v>Murraya paniculata (L.) Jack</v>
          </cell>
          <cell r="C9040" t="str">
            <v>Rutaceae</v>
          </cell>
          <cell r="D9040" t="str">
            <v>Murraya</v>
          </cell>
          <cell r="E9040" t="str">
            <v>paniculata</v>
          </cell>
          <cell r="F9040" t="str">
            <v>(L.) Jack</v>
          </cell>
          <cell r="G9040" t="str">
            <v>Azahar de la india</v>
          </cell>
        </row>
        <row r="9041">
          <cell r="A9041">
            <v>284111100</v>
          </cell>
          <cell r="B9041" t="str">
            <v>Neoraputia paraensis (Ducke) Emmerich ex Kallunki</v>
          </cell>
          <cell r="C9041" t="str">
            <v>Rutaceae</v>
          </cell>
          <cell r="D9041" t="str">
            <v>Neoraputia</v>
          </cell>
          <cell r="E9041" t="str">
            <v>paraensis</v>
          </cell>
          <cell r="F9041" t="str">
            <v>(Ducke) Emmerich ex Kallunki</v>
          </cell>
          <cell r="G9041" t="str">
            <v>-</v>
          </cell>
        </row>
        <row r="9042">
          <cell r="A9042">
            <v>284112100</v>
          </cell>
          <cell r="B9042" t="str">
            <v>Raputia sp.</v>
          </cell>
          <cell r="C9042" t="str">
            <v>Rutaceae</v>
          </cell>
          <cell r="D9042" t="str">
            <v>Raputia</v>
          </cell>
          <cell r="E9042" t="str">
            <v>sp.</v>
          </cell>
          <cell r="F9042" t="str">
            <v>-</v>
          </cell>
          <cell r="G9042" t="str">
            <v>-</v>
          </cell>
        </row>
        <row r="9043">
          <cell r="A9043">
            <v>284112101</v>
          </cell>
          <cell r="B9043" t="str">
            <v>Raputia heptaphylla Pittier</v>
          </cell>
          <cell r="C9043" t="str">
            <v>Rutaceae</v>
          </cell>
          <cell r="D9043" t="str">
            <v>Raputia</v>
          </cell>
          <cell r="E9043" t="str">
            <v>heptaphylla</v>
          </cell>
          <cell r="F9043" t="str">
            <v>Pittier</v>
          </cell>
          <cell r="G9043" t="str">
            <v>-</v>
          </cell>
        </row>
        <row r="9044">
          <cell r="A9044">
            <v>284112102</v>
          </cell>
          <cell r="B9044" t="str">
            <v>Raputia hirsuta (Gereau) Kallunki</v>
          </cell>
          <cell r="C9044" t="str">
            <v>Rutaceae</v>
          </cell>
          <cell r="D9044" t="str">
            <v>Raputia</v>
          </cell>
          <cell r="E9044" t="str">
            <v>hirsuta</v>
          </cell>
          <cell r="F9044" t="str">
            <v>(Gereau) Kallunki</v>
          </cell>
          <cell r="G9044" t="str">
            <v>Pusanga de pescado</v>
          </cell>
        </row>
        <row r="9045">
          <cell r="A9045">
            <v>284112103</v>
          </cell>
          <cell r="B9045" t="str">
            <v>Raputia lindosana Kallunki</v>
          </cell>
          <cell r="C9045" t="str">
            <v>Rutaceae</v>
          </cell>
          <cell r="D9045" t="str">
            <v>Raputia</v>
          </cell>
          <cell r="E9045" t="str">
            <v>lindosana</v>
          </cell>
          <cell r="F9045" t="str">
            <v>Kallunki</v>
          </cell>
          <cell r="G9045" t="str">
            <v>-</v>
          </cell>
        </row>
        <row r="9046">
          <cell r="A9046">
            <v>284112104</v>
          </cell>
          <cell r="B9046" t="str">
            <v>Raputia maroana (R.S.Cowan) Kallunki</v>
          </cell>
          <cell r="C9046" t="str">
            <v>Rutaceae</v>
          </cell>
          <cell r="D9046" t="str">
            <v>Raputia</v>
          </cell>
          <cell r="E9046" t="str">
            <v>maroana</v>
          </cell>
          <cell r="F9046" t="str">
            <v>(R.S.Cowan) Kallunki</v>
          </cell>
          <cell r="G9046" t="str">
            <v>-</v>
          </cell>
        </row>
        <row r="9047">
          <cell r="A9047">
            <v>284112105</v>
          </cell>
          <cell r="B9047" t="str">
            <v>Raputia megalantha Kallunki</v>
          </cell>
          <cell r="C9047" t="str">
            <v>Rutaceae</v>
          </cell>
          <cell r="D9047" t="str">
            <v>Raputia</v>
          </cell>
          <cell r="E9047" t="str">
            <v>megalantha</v>
          </cell>
          <cell r="F9047" t="str">
            <v>Kallunki</v>
          </cell>
          <cell r="G9047" t="str">
            <v>-</v>
          </cell>
        </row>
        <row r="9048">
          <cell r="A9048">
            <v>284112106</v>
          </cell>
          <cell r="B9048" t="str">
            <v>Raputia santosii Kallunki</v>
          </cell>
          <cell r="C9048" t="str">
            <v>Rutaceae</v>
          </cell>
          <cell r="D9048" t="str">
            <v>Raputia</v>
          </cell>
          <cell r="E9048" t="str">
            <v>santosii</v>
          </cell>
          <cell r="F9048" t="str">
            <v>Kallunki</v>
          </cell>
          <cell r="G9048" t="str">
            <v>-</v>
          </cell>
        </row>
        <row r="9049">
          <cell r="A9049">
            <v>284112107</v>
          </cell>
          <cell r="B9049" t="str">
            <v>Raputia simulans Kallunki</v>
          </cell>
          <cell r="C9049" t="str">
            <v>Rutaceae</v>
          </cell>
          <cell r="D9049" t="str">
            <v>Raputia</v>
          </cell>
          <cell r="E9049" t="str">
            <v>simulans</v>
          </cell>
          <cell r="F9049" t="str">
            <v>Kallunki</v>
          </cell>
          <cell r="G9049" t="str">
            <v>Sangre toro</v>
          </cell>
        </row>
        <row r="9050">
          <cell r="A9050">
            <v>284112108</v>
          </cell>
          <cell r="B9050" t="str">
            <v>Raputia ulei (K.Krause) Kallunki</v>
          </cell>
          <cell r="C9050" t="str">
            <v>Rutaceae</v>
          </cell>
          <cell r="D9050" t="str">
            <v>Raputia</v>
          </cell>
          <cell r="E9050" t="str">
            <v>ulei</v>
          </cell>
          <cell r="F9050" t="str">
            <v>(K.Krause) Kallunki</v>
          </cell>
          <cell r="G9050" t="str">
            <v>-</v>
          </cell>
        </row>
        <row r="9051">
          <cell r="A9051">
            <v>284113100</v>
          </cell>
          <cell r="B9051" t="str">
            <v>Rauia prancei W.A.Rodrigues &amp; M.F.F.Silva</v>
          </cell>
          <cell r="C9051" t="str">
            <v>Rutaceae</v>
          </cell>
          <cell r="D9051" t="str">
            <v>Rauia</v>
          </cell>
          <cell r="E9051" t="str">
            <v>prancei</v>
          </cell>
          <cell r="F9051" t="str">
            <v>W.A.Rodrigues &amp; M.F.F.Silva</v>
          </cell>
          <cell r="G9051" t="str">
            <v>-</v>
          </cell>
        </row>
        <row r="9052">
          <cell r="A9052">
            <v>284114100</v>
          </cell>
          <cell r="B9052" t="str">
            <v>Ravenia sp.</v>
          </cell>
          <cell r="C9052" t="str">
            <v>Rutaceae</v>
          </cell>
          <cell r="D9052" t="str">
            <v>Ravenia</v>
          </cell>
          <cell r="E9052" t="str">
            <v>sp.</v>
          </cell>
          <cell r="F9052" t="str">
            <v>-</v>
          </cell>
          <cell r="G9052" t="str">
            <v>-</v>
          </cell>
        </row>
        <row r="9053">
          <cell r="A9053">
            <v>284114101</v>
          </cell>
          <cell r="B9053" t="str">
            <v>Ravenia biramosa Ducke</v>
          </cell>
          <cell r="C9053" t="str">
            <v>Rutaceae</v>
          </cell>
          <cell r="D9053" t="str">
            <v>Ravenia</v>
          </cell>
          <cell r="E9053" t="str">
            <v>biramosa</v>
          </cell>
          <cell r="F9053" t="str">
            <v>Ducke</v>
          </cell>
          <cell r="G9053" t="str">
            <v>-</v>
          </cell>
        </row>
        <row r="9054">
          <cell r="A9054">
            <v>284114102</v>
          </cell>
          <cell r="B9054" t="str">
            <v>Ravenia pseudalterna Ducke</v>
          </cell>
          <cell r="C9054" t="str">
            <v>Rutaceae</v>
          </cell>
          <cell r="D9054" t="str">
            <v>Ravenia</v>
          </cell>
          <cell r="E9054" t="str">
            <v>pseudalterna</v>
          </cell>
          <cell r="F9054" t="str">
            <v>Ducke</v>
          </cell>
          <cell r="G9054" t="str">
            <v>-</v>
          </cell>
        </row>
        <row r="9055">
          <cell r="A9055">
            <v>284115100</v>
          </cell>
          <cell r="B9055" t="str">
            <v>Ruta graveolens L.</v>
          </cell>
          <cell r="C9055" t="str">
            <v>Rutaceae</v>
          </cell>
          <cell r="D9055" t="str">
            <v>Ruta</v>
          </cell>
          <cell r="E9055" t="str">
            <v>graveolens</v>
          </cell>
          <cell r="F9055" t="str">
            <v>L.</v>
          </cell>
          <cell r="G9055" t="str">
            <v>Ruda</v>
          </cell>
        </row>
        <row r="9056">
          <cell r="A9056">
            <v>284116100</v>
          </cell>
          <cell r="B9056" t="str">
            <v>Sigmatanthus trifoliatus Huber ex Emmerich</v>
          </cell>
          <cell r="C9056" t="str">
            <v>Rutaceae</v>
          </cell>
          <cell r="D9056" t="str">
            <v>Sigmatanthus</v>
          </cell>
          <cell r="E9056" t="str">
            <v>trifoliatus</v>
          </cell>
          <cell r="F9056" t="str">
            <v>Huber ex Emmerich</v>
          </cell>
          <cell r="G9056" t="str">
            <v>-</v>
          </cell>
        </row>
        <row r="9057">
          <cell r="A9057">
            <v>284117100</v>
          </cell>
          <cell r="B9057" t="str">
            <v>Sohnreyia sp.</v>
          </cell>
          <cell r="C9057" t="str">
            <v>Rutaceae</v>
          </cell>
          <cell r="D9057" t="str">
            <v>Sohnreyia</v>
          </cell>
          <cell r="E9057" t="str">
            <v>sp.</v>
          </cell>
          <cell r="F9057" t="str">
            <v>-</v>
          </cell>
          <cell r="G9057" t="str">
            <v>-</v>
          </cell>
        </row>
        <row r="9058">
          <cell r="A9058">
            <v>284117101</v>
          </cell>
          <cell r="B9058" t="str">
            <v>Sohnreyia giraldoana (Parra-Os.) Appelhans &amp; Kessler</v>
          </cell>
          <cell r="C9058" t="str">
            <v>Rutaceae</v>
          </cell>
          <cell r="D9058" t="str">
            <v>Sohnreyia</v>
          </cell>
          <cell r="E9058" t="str">
            <v>giraldoana</v>
          </cell>
          <cell r="F9058" t="str">
            <v>(Parra-Os.) Appelhans &amp; Kessler</v>
          </cell>
          <cell r="G9058" t="str">
            <v>-</v>
          </cell>
        </row>
        <row r="9059">
          <cell r="A9059">
            <v>284117102</v>
          </cell>
          <cell r="B9059" t="str">
            <v>Sohnreyia ulei (Engl. ex Harms) Appelhans &amp; Kessler</v>
          </cell>
          <cell r="C9059" t="str">
            <v>Rutaceae</v>
          </cell>
          <cell r="D9059" t="str">
            <v>Sohnreyia</v>
          </cell>
          <cell r="E9059" t="str">
            <v>ulei</v>
          </cell>
          <cell r="F9059" t="str">
            <v>(Engl. ex Harms) Appelhans &amp; Kessler</v>
          </cell>
          <cell r="G9059" t="str">
            <v>-</v>
          </cell>
        </row>
        <row r="9060">
          <cell r="A9060">
            <v>284118100</v>
          </cell>
          <cell r="B9060" t="str">
            <v>Spiranthera parviflora Sandwith</v>
          </cell>
          <cell r="C9060" t="str">
            <v>Rutaceae</v>
          </cell>
          <cell r="D9060" t="str">
            <v>Spiranthera</v>
          </cell>
          <cell r="E9060" t="str">
            <v>parviflora</v>
          </cell>
          <cell r="F9060" t="str">
            <v>Sandwith</v>
          </cell>
          <cell r="G9060" t="str">
            <v>-</v>
          </cell>
        </row>
        <row r="9061">
          <cell r="A9061">
            <v>284119100</v>
          </cell>
          <cell r="B9061" t="str">
            <v>Swinglea glutinosa (Blanco) Merr.</v>
          </cell>
          <cell r="C9061" t="str">
            <v>Rutaceae</v>
          </cell>
          <cell r="D9061" t="str">
            <v>Swinglea</v>
          </cell>
          <cell r="E9061" t="str">
            <v>glutinosa</v>
          </cell>
          <cell r="F9061" t="str">
            <v>(Blanco) Merr.</v>
          </cell>
          <cell r="G9061" t="str">
            <v>Limón swinglia | Limon sunglia</v>
          </cell>
        </row>
        <row r="9062">
          <cell r="A9062">
            <v>284120100</v>
          </cell>
          <cell r="B9062" t="str">
            <v>Triphasia trifolia (Burm.f.) P.Wilson</v>
          </cell>
          <cell r="C9062" t="str">
            <v>Rutaceae</v>
          </cell>
          <cell r="D9062" t="str">
            <v>Triphasia</v>
          </cell>
          <cell r="E9062" t="str">
            <v>trifolia</v>
          </cell>
          <cell r="F9062" t="str">
            <v>(Burm.f.) P.Wilson</v>
          </cell>
          <cell r="G9062" t="str">
            <v>-</v>
          </cell>
        </row>
        <row r="9063">
          <cell r="A9063">
            <v>284121100</v>
          </cell>
          <cell r="B9063" t="str">
            <v>Xanthoxylum sp.</v>
          </cell>
          <cell r="C9063" t="str">
            <v>Rutaceae</v>
          </cell>
          <cell r="D9063" t="str">
            <v>Xanthoxylum</v>
          </cell>
          <cell r="E9063" t="str">
            <v>sp.</v>
          </cell>
          <cell r="F9063" t="str">
            <v>-</v>
          </cell>
          <cell r="G9063" t="str">
            <v>-</v>
          </cell>
        </row>
        <row r="9064">
          <cell r="A9064">
            <v>284122100</v>
          </cell>
          <cell r="B9064" t="str">
            <v>Zanthoxylum sp.</v>
          </cell>
          <cell r="C9064" t="str">
            <v>Rutaceae</v>
          </cell>
          <cell r="D9064" t="str">
            <v>Zanthoxylum</v>
          </cell>
          <cell r="E9064" t="str">
            <v>sp.</v>
          </cell>
          <cell r="F9064" t="str">
            <v>-</v>
          </cell>
          <cell r="G9064" t="str">
            <v>-</v>
          </cell>
        </row>
        <row r="9065">
          <cell r="A9065">
            <v>284122101</v>
          </cell>
          <cell r="B9065" t="str">
            <v>Zanthoxylum compactum (Albuq.) P.G.Waterman</v>
          </cell>
          <cell r="C9065" t="str">
            <v>Rutaceae</v>
          </cell>
          <cell r="D9065" t="str">
            <v>Zanthoxylum</v>
          </cell>
          <cell r="E9065" t="str">
            <v>compactum</v>
          </cell>
          <cell r="F9065" t="str">
            <v>(Albuq.) P.G.Waterman</v>
          </cell>
          <cell r="G9065" t="str">
            <v>-</v>
          </cell>
        </row>
        <row r="9066">
          <cell r="A9066">
            <v>284122102</v>
          </cell>
          <cell r="B9066" t="str">
            <v>Zanthoxylum djalma-batistae (Albuq.) P.G.Waterman</v>
          </cell>
          <cell r="C9066" t="str">
            <v>Rutaceae</v>
          </cell>
          <cell r="D9066" t="str">
            <v>Zanthoxylum</v>
          </cell>
          <cell r="E9066" t="str">
            <v>djalma-batistae</v>
          </cell>
          <cell r="F9066" t="str">
            <v>(Albuq.) P.G.Waterman</v>
          </cell>
          <cell r="G9066" t="str">
            <v>-</v>
          </cell>
        </row>
        <row r="9067">
          <cell r="A9067">
            <v>284122103</v>
          </cell>
          <cell r="B9067" t="str">
            <v>Zanthoxylum fagara (L.) Sarg.</v>
          </cell>
          <cell r="C9067" t="str">
            <v>Rutaceae</v>
          </cell>
          <cell r="D9067" t="str">
            <v>Zanthoxylum</v>
          </cell>
          <cell r="E9067" t="str">
            <v>fagara</v>
          </cell>
          <cell r="F9067" t="str">
            <v>(L.) Sarg.</v>
          </cell>
          <cell r="G9067" t="str">
            <v>-</v>
          </cell>
        </row>
        <row r="9068">
          <cell r="A9068">
            <v>284122104</v>
          </cell>
          <cell r="B9068" t="str">
            <v>Zanthoxylum gardneri Engl.</v>
          </cell>
          <cell r="C9068" t="str">
            <v>Rutaceae</v>
          </cell>
          <cell r="D9068" t="str">
            <v>Zanthoxylum</v>
          </cell>
          <cell r="E9068" t="str">
            <v>gardneri</v>
          </cell>
          <cell r="F9068" t="str">
            <v>Engl.</v>
          </cell>
          <cell r="G9068" t="str">
            <v>Tachuelo</v>
          </cell>
        </row>
        <row r="9069">
          <cell r="A9069">
            <v>284122105</v>
          </cell>
          <cell r="B9069" t="str">
            <v>Zanthoxylum huberi P.G.Waterman</v>
          </cell>
          <cell r="C9069" t="str">
            <v>Rutaceae</v>
          </cell>
          <cell r="D9069" t="str">
            <v>Zanthoxylum</v>
          </cell>
          <cell r="E9069" t="str">
            <v>huberi</v>
          </cell>
          <cell r="F9069" t="str">
            <v>P.G.Waterman</v>
          </cell>
          <cell r="G9069" t="str">
            <v>Tachuelo</v>
          </cell>
        </row>
        <row r="9070">
          <cell r="A9070">
            <v>284122106</v>
          </cell>
          <cell r="B9070" t="str">
            <v>Zanthoxylum kellermanii P.Wilson</v>
          </cell>
          <cell r="C9070" t="str">
            <v>Rutaceae</v>
          </cell>
          <cell r="D9070" t="str">
            <v>Zanthoxylum</v>
          </cell>
          <cell r="E9070" t="str">
            <v>kellermanii</v>
          </cell>
          <cell r="F9070" t="str">
            <v>P.Wilson</v>
          </cell>
          <cell r="G9070" t="str">
            <v>-</v>
          </cell>
        </row>
        <row r="9071">
          <cell r="A9071">
            <v>284122107</v>
          </cell>
          <cell r="B9071" t="str">
            <v>Zanthoxylum melanostictum Schltdl. &amp; Cham.</v>
          </cell>
          <cell r="C9071" t="str">
            <v>Rutaceae</v>
          </cell>
          <cell r="D9071" t="str">
            <v>Zanthoxylum</v>
          </cell>
          <cell r="E9071" t="str">
            <v>melanostictum</v>
          </cell>
          <cell r="F9071" t="str">
            <v>Schltdl. &amp; Cham.</v>
          </cell>
          <cell r="G9071" t="str">
            <v>-</v>
          </cell>
        </row>
        <row r="9072">
          <cell r="A9072">
            <v>284122108</v>
          </cell>
          <cell r="B9072" t="str">
            <v>Zanthoxylum rhoifolium Lam.</v>
          </cell>
          <cell r="C9072" t="str">
            <v>Rutaceae</v>
          </cell>
          <cell r="D9072" t="str">
            <v>Zanthoxylum</v>
          </cell>
          <cell r="E9072" t="str">
            <v>rhoifolium</v>
          </cell>
          <cell r="F9072" t="str">
            <v>Lam.</v>
          </cell>
          <cell r="G9072" t="str">
            <v>Tachuelo</v>
          </cell>
        </row>
        <row r="9073">
          <cell r="A9073">
            <v>284122109</v>
          </cell>
          <cell r="B9073" t="str">
            <v>Zanthoxylum riedelianum Engl.</v>
          </cell>
          <cell r="C9073" t="str">
            <v>Rutaceae</v>
          </cell>
          <cell r="D9073" t="str">
            <v>Zanthoxylum</v>
          </cell>
          <cell r="E9073" t="str">
            <v>riedelianum</v>
          </cell>
          <cell r="F9073" t="str">
            <v>Engl.</v>
          </cell>
          <cell r="G9073" t="str">
            <v>-</v>
          </cell>
        </row>
        <row r="9074">
          <cell r="A9074">
            <v>284122110</v>
          </cell>
          <cell r="B9074" t="str">
            <v>Zanthoxylum schreberi (J.F.Gmel.) Reynel</v>
          </cell>
          <cell r="C9074" t="str">
            <v>Rutaceae</v>
          </cell>
          <cell r="D9074" t="str">
            <v>Zanthoxylum</v>
          </cell>
          <cell r="E9074" t="str">
            <v>schreberi</v>
          </cell>
          <cell r="F9074" t="str">
            <v>(J.F.Gmel.) Reynel</v>
          </cell>
          <cell r="G9074" t="str">
            <v>-</v>
          </cell>
        </row>
        <row r="9075">
          <cell r="A9075">
            <v>284122111</v>
          </cell>
          <cell r="B9075" t="str">
            <v>Zanthoxylum sprucei Engl.</v>
          </cell>
          <cell r="C9075" t="str">
            <v>Rutaceae</v>
          </cell>
          <cell r="D9075" t="str">
            <v>Zanthoxylum</v>
          </cell>
          <cell r="E9075" t="str">
            <v>sprucei</v>
          </cell>
          <cell r="F9075" t="str">
            <v>Engl.</v>
          </cell>
          <cell r="G9075" t="str">
            <v>-</v>
          </cell>
        </row>
        <row r="9076">
          <cell r="A9076">
            <v>284122112</v>
          </cell>
          <cell r="B9076" t="str">
            <v>Zanthoxylum syncarpum Tul.</v>
          </cell>
          <cell r="C9076" t="str">
            <v>Rutaceae</v>
          </cell>
          <cell r="D9076" t="str">
            <v>Zanthoxylum</v>
          </cell>
          <cell r="E9076" t="str">
            <v>syncarpum</v>
          </cell>
          <cell r="F9076" t="str">
            <v>Tul.</v>
          </cell>
          <cell r="G9076" t="str">
            <v>-</v>
          </cell>
        </row>
        <row r="9077">
          <cell r="A9077">
            <v>285100100</v>
          </cell>
          <cell r="B9077" t="str">
            <v>Meliosma sp.</v>
          </cell>
          <cell r="C9077" t="str">
            <v>Sabiaceae</v>
          </cell>
          <cell r="D9077" t="str">
            <v>Meliosma</v>
          </cell>
          <cell r="E9077" t="str">
            <v>sp.</v>
          </cell>
          <cell r="F9077" t="str">
            <v>-</v>
          </cell>
          <cell r="G9077" t="str">
            <v>Gabuyo | Palo blanco</v>
          </cell>
        </row>
        <row r="9078">
          <cell r="A9078">
            <v>285100101</v>
          </cell>
          <cell r="B9078" t="str">
            <v>Meliosma herbertii Rolfe</v>
          </cell>
          <cell r="C9078" t="str">
            <v>Sabiaceae</v>
          </cell>
          <cell r="D9078" t="str">
            <v>Meliosma</v>
          </cell>
          <cell r="E9078" t="str">
            <v>herbertii</v>
          </cell>
          <cell r="F9078" t="str">
            <v>Rolfe</v>
          </cell>
          <cell r="G9078" t="str">
            <v>Itauba | Aguacatillo</v>
          </cell>
        </row>
        <row r="9079">
          <cell r="A9079">
            <v>285100102</v>
          </cell>
          <cell r="B9079" t="str">
            <v>Meliosma loretoyacuensis Cuatrec. &amp; Idrobo</v>
          </cell>
          <cell r="C9079" t="str">
            <v>Sabiaceae</v>
          </cell>
          <cell r="D9079" t="str">
            <v>Meliosma</v>
          </cell>
          <cell r="E9079" t="str">
            <v>loretoyacuensis</v>
          </cell>
          <cell r="F9079" t="str">
            <v>Cuatrec. &amp; Idrobo</v>
          </cell>
          <cell r="G9079" t="str">
            <v>-</v>
          </cell>
        </row>
        <row r="9080">
          <cell r="A9080">
            <v>285100103</v>
          </cell>
          <cell r="B9080" t="str">
            <v>Meliosma tachirensis Steyerm. &amp; A.H.Gentry</v>
          </cell>
          <cell r="C9080" t="str">
            <v>Sabiaceae</v>
          </cell>
          <cell r="D9080" t="str">
            <v>Meliosma</v>
          </cell>
          <cell r="E9080" t="str">
            <v>tachirensis</v>
          </cell>
          <cell r="F9080" t="str">
            <v>Steyerm. &amp; A.H.Gentry</v>
          </cell>
          <cell r="G9080" t="str">
            <v>Laurel comino</v>
          </cell>
        </row>
        <row r="9081">
          <cell r="A9081">
            <v>285100104</v>
          </cell>
          <cell r="B9081" t="str">
            <v>Meliosma vasquezii A.H.Gentry</v>
          </cell>
          <cell r="C9081" t="str">
            <v>Sabiaceae</v>
          </cell>
          <cell r="D9081" t="str">
            <v>Meliosma</v>
          </cell>
          <cell r="E9081" t="str">
            <v>vasquezii</v>
          </cell>
          <cell r="F9081" t="str">
            <v>A.H.Gentry</v>
          </cell>
          <cell r="G9081" t="str">
            <v>-</v>
          </cell>
        </row>
        <row r="9082">
          <cell r="A9082">
            <v>285100105</v>
          </cell>
          <cell r="B9082" t="str">
            <v>Meliosma violacea Cuatrec. &amp; Idrobo</v>
          </cell>
          <cell r="C9082" t="str">
            <v>Sabiaceae</v>
          </cell>
          <cell r="D9082" t="str">
            <v>Meliosma</v>
          </cell>
          <cell r="E9082" t="str">
            <v>violacea</v>
          </cell>
          <cell r="F9082" t="str">
            <v>Cuatrec. &amp; Idrobo</v>
          </cell>
          <cell r="G9082" t="str">
            <v>-</v>
          </cell>
        </row>
        <row r="9083">
          <cell r="A9083">
            <v>285101100</v>
          </cell>
          <cell r="B9083" t="str">
            <v>Ophiocaryon sp.</v>
          </cell>
          <cell r="C9083" t="str">
            <v>Sabiaceae</v>
          </cell>
          <cell r="D9083" t="str">
            <v>Ophiocaryon</v>
          </cell>
          <cell r="E9083" t="str">
            <v>sp.</v>
          </cell>
          <cell r="F9083" t="str">
            <v>-</v>
          </cell>
          <cell r="G9083" t="str">
            <v>-</v>
          </cell>
        </row>
        <row r="9084">
          <cell r="A9084">
            <v>285101101</v>
          </cell>
          <cell r="B9084" t="str">
            <v>Ophiocaryon heterophyllum (Benth.) Urb.</v>
          </cell>
          <cell r="C9084" t="str">
            <v>Sabiaceae</v>
          </cell>
          <cell r="D9084" t="str">
            <v>Ophiocaryon</v>
          </cell>
          <cell r="E9084" t="str">
            <v>heterophyllum</v>
          </cell>
          <cell r="F9084" t="str">
            <v>(Benth.) Urb.</v>
          </cell>
          <cell r="G9084" t="str">
            <v>-</v>
          </cell>
        </row>
        <row r="9085">
          <cell r="A9085">
            <v>285101102</v>
          </cell>
          <cell r="B9085" t="str">
            <v>Ophiocaryon klugii Barneby</v>
          </cell>
          <cell r="C9085" t="str">
            <v>Sabiaceae</v>
          </cell>
          <cell r="D9085" t="str">
            <v>Ophiocaryon</v>
          </cell>
          <cell r="E9085" t="str">
            <v>klugii</v>
          </cell>
          <cell r="F9085" t="str">
            <v>Barneby</v>
          </cell>
          <cell r="G9085" t="str">
            <v>-</v>
          </cell>
        </row>
        <row r="9086">
          <cell r="A9086">
            <v>285101103</v>
          </cell>
          <cell r="B9086" t="str">
            <v>Ophiocaryon manausense (W.A.Rodrigues) Banerby</v>
          </cell>
          <cell r="C9086" t="str">
            <v>Sabiaceae</v>
          </cell>
          <cell r="D9086" t="str">
            <v>Ophiocaryon</v>
          </cell>
          <cell r="E9086" t="str">
            <v>manausense</v>
          </cell>
          <cell r="F9086" t="str">
            <v>(W.A.Rodrigues) Banerby</v>
          </cell>
          <cell r="G9086" t="str">
            <v>-</v>
          </cell>
        </row>
        <row r="9087">
          <cell r="A9087">
            <v>285101104</v>
          </cell>
          <cell r="B9087" t="str">
            <v>Ophiocaryon nicolasii Aymard</v>
          </cell>
          <cell r="C9087" t="str">
            <v>Sabiaceae</v>
          </cell>
          <cell r="D9087" t="str">
            <v>Ophiocaryon</v>
          </cell>
          <cell r="E9087" t="str">
            <v>nicolasii</v>
          </cell>
          <cell r="F9087" t="str">
            <v>Aymard</v>
          </cell>
          <cell r="G9087" t="str">
            <v>-</v>
          </cell>
        </row>
        <row r="9088">
          <cell r="A9088">
            <v>286100100</v>
          </cell>
          <cell r="B9088" t="str">
            <v>Banara sp.</v>
          </cell>
          <cell r="C9088" t="str">
            <v>Salicaceae</v>
          </cell>
          <cell r="D9088" t="str">
            <v>Banara</v>
          </cell>
          <cell r="E9088" t="str">
            <v>sp.</v>
          </cell>
          <cell r="F9088" t="str">
            <v>-</v>
          </cell>
          <cell r="G9088" t="str">
            <v>Vara blanca</v>
          </cell>
        </row>
        <row r="9089">
          <cell r="A9089">
            <v>286100101</v>
          </cell>
          <cell r="B9089" t="str">
            <v>Banara arguta Briq.</v>
          </cell>
          <cell r="C9089" t="str">
            <v>Salicaceae</v>
          </cell>
          <cell r="D9089" t="str">
            <v>Banara</v>
          </cell>
          <cell r="E9089" t="str">
            <v>arguta</v>
          </cell>
          <cell r="F9089" t="str">
            <v>Briq.</v>
          </cell>
          <cell r="G9089" t="str">
            <v>Timareva rojo</v>
          </cell>
        </row>
        <row r="9090">
          <cell r="A9090">
            <v>286100102</v>
          </cell>
          <cell r="B9090" t="str">
            <v>Banara guianensis Aubl.</v>
          </cell>
          <cell r="C9090" t="str">
            <v>Salicaceae</v>
          </cell>
          <cell r="D9090" t="str">
            <v>Banara</v>
          </cell>
          <cell r="E9090" t="str">
            <v>guianensis</v>
          </cell>
          <cell r="F9090" t="str">
            <v>Aubl.</v>
          </cell>
          <cell r="G9090" t="str">
            <v>Garlucho | Huesillo</v>
          </cell>
        </row>
        <row r="9091">
          <cell r="A9091">
            <v>286100103</v>
          </cell>
          <cell r="B9091" t="str">
            <v>Banara nitida Benth.</v>
          </cell>
          <cell r="C9091" t="str">
            <v>Salicaceae</v>
          </cell>
          <cell r="D9091" t="str">
            <v>Banara</v>
          </cell>
          <cell r="E9091" t="str">
            <v>nitida</v>
          </cell>
          <cell r="F9091" t="str">
            <v>Benth.</v>
          </cell>
          <cell r="G9091" t="str">
            <v>-</v>
          </cell>
        </row>
        <row r="9092">
          <cell r="A9092">
            <v>286100104</v>
          </cell>
          <cell r="B9092" t="str">
            <v>Banara orinocensis (Cuatrec.) Sleumer</v>
          </cell>
          <cell r="C9092" t="str">
            <v>Salicaceae</v>
          </cell>
          <cell r="D9092" t="str">
            <v>Banara</v>
          </cell>
          <cell r="E9092" t="str">
            <v>orinocensis</v>
          </cell>
          <cell r="F9092" t="str">
            <v>(Cuatrec.) Sleumer</v>
          </cell>
          <cell r="G9092" t="str">
            <v>-</v>
          </cell>
        </row>
        <row r="9093">
          <cell r="A9093">
            <v>286101100</v>
          </cell>
          <cell r="B9093" t="str">
            <v>Casearia sp.</v>
          </cell>
          <cell r="C9093" t="str">
            <v>Salicaceae</v>
          </cell>
          <cell r="D9093" t="str">
            <v>Casearia</v>
          </cell>
          <cell r="E9093" t="str">
            <v>sp.</v>
          </cell>
          <cell r="F9093" t="str">
            <v>-</v>
          </cell>
          <cell r="G9093" t="str">
            <v>Guaci</v>
          </cell>
        </row>
        <row r="9094">
          <cell r="A9094">
            <v>286101101</v>
          </cell>
          <cell r="B9094" t="str">
            <v>Casearia aculeata Jacq.</v>
          </cell>
          <cell r="C9094" t="str">
            <v>Salicaceae</v>
          </cell>
          <cell r="D9094" t="str">
            <v>Casearia</v>
          </cell>
          <cell r="E9094" t="str">
            <v>aculeata</v>
          </cell>
          <cell r="F9094" t="str">
            <v>Jacq.</v>
          </cell>
          <cell r="G9094" t="str">
            <v>Limoncillo</v>
          </cell>
        </row>
        <row r="9095">
          <cell r="A9095">
            <v>286101102</v>
          </cell>
          <cell r="B9095" t="str">
            <v>Casearia arborea (Rich.) Urb.</v>
          </cell>
          <cell r="C9095" t="str">
            <v>Salicaceae</v>
          </cell>
          <cell r="D9095" t="str">
            <v>Casearia</v>
          </cell>
          <cell r="E9095" t="str">
            <v>arborea</v>
          </cell>
          <cell r="F9095" t="str">
            <v>(Rich.) Urb.</v>
          </cell>
          <cell r="G9095" t="str">
            <v>Huesillo | Marcelo</v>
          </cell>
        </row>
        <row r="9096">
          <cell r="A9096">
            <v>286101103</v>
          </cell>
          <cell r="B9096" t="str">
            <v>Casearia bicolor Urb.</v>
          </cell>
          <cell r="C9096" t="str">
            <v>Salicaceae</v>
          </cell>
          <cell r="D9096" t="str">
            <v>Casearia</v>
          </cell>
          <cell r="E9096" t="str">
            <v>bicolor</v>
          </cell>
          <cell r="F9096" t="str">
            <v>Urb.</v>
          </cell>
          <cell r="G9096" t="str">
            <v>Curubo | Magaleto | Palo tigre | Varejón</v>
          </cell>
        </row>
        <row r="9097">
          <cell r="A9097">
            <v>286101104</v>
          </cell>
          <cell r="B9097" t="str">
            <v>Casearia combaymensis Tul.</v>
          </cell>
          <cell r="C9097" t="str">
            <v>Salicaceae</v>
          </cell>
          <cell r="D9097" t="str">
            <v>Casearia</v>
          </cell>
          <cell r="E9097" t="str">
            <v>combaymensis</v>
          </cell>
          <cell r="F9097" t="str">
            <v>Tul.</v>
          </cell>
          <cell r="G9097" t="str">
            <v>-</v>
          </cell>
        </row>
        <row r="9098">
          <cell r="A9098">
            <v>286101105</v>
          </cell>
          <cell r="B9098" t="str">
            <v>Casearia corymbosa Kunth</v>
          </cell>
          <cell r="C9098" t="str">
            <v>Salicaceae</v>
          </cell>
          <cell r="D9098" t="str">
            <v>Casearia</v>
          </cell>
          <cell r="E9098" t="str">
            <v>corymbosa</v>
          </cell>
          <cell r="F9098" t="str">
            <v>Kunth</v>
          </cell>
          <cell r="G9098" t="str">
            <v>-</v>
          </cell>
        </row>
        <row r="9099">
          <cell r="A9099">
            <v>286101106</v>
          </cell>
          <cell r="B9099" t="str">
            <v>Casearia corymbulosa (Spruce ex Benth.) T.Samar. &amp; M.H.Alford</v>
          </cell>
          <cell r="C9099" t="str">
            <v>Salicaceae</v>
          </cell>
          <cell r="D9099" t="str">
            <v>Casearia</v>
          </cell>
          <cell r="E9099" t="str">
            <v>corymbulosa</v>
          </cell>
          <cell r="F9099" t="str">
            <v>(Spruce ex Benth.) T.Samar. &amp; M.H.Alford</v>
          </cell>
          <cell r="G9099" t="str">
            <v>Dimarewa</v>
          </cell>
        </row>
        <row r="9100">
          <cell r="A9100">
            <v>286101107</v>
          </cell>
          <cell r="B9100" t="str">
            <v>Casearia decandra Jacq.</v>
          </cell>
          <cell r="C9100" t="str">
            <v>Salicaceae</v>
          </cell>
          <cell r="D9100" t="str">
            <v>Casearia</v>
          </cell>
          <cell r="E9100" t="str">
            <v>decandra</v>
          </cell>
          <cell r="F9100" t="str">
            <v>Jacq.</v>
          </cell>
          <cell r="G9100" t="str">
            <v>-</v>
          </cell>
        </row>
        <row r="9101">
          <cell r="A9101">
            <v>286101108</v>
          </cell>
          <cell r="B9101" t="str">
            <v>Casearia fasciculata (Ruiz &amp; Pav.) Sleumer</v>
          </cell>
          <cell r="C9101" t="str">
            <v>Salicaceae</v>
          </cell>
          <cell r="D9101" t="str">
            <v>Casearia</v>
          </cell>
          <cell r="E9101" t="str">
            <v>fasciculata</v>
          </cell>
          <cell r="F9101" t="str">
            <v>(Ruiz &amp; Pav.) Sleumer</v>
          </cell>
          <cell r="G9101" t="str">
            <v>-</v>
          </cell>
        </row>
        <row r="9102">
          <cell r="A9102">
            <v>286101109</v>
          </cell>
          <cell r="B9102" t="str">
            <v>Casearia grandiflora Cambess.</v>
          </cell>
          <cell r="C9102" t="str">
            <v>Salicaceae</v>
          </cell>
          <cell r="D9102" t="str">
            <v>Casearia</v>
          </cell>
          <cell r="E9102" t="str">
            <v>grandiflora</v>
          </cell>
          <cell r="F9102" t="str">
            <v>Cambess.</v>
          </cell>
          <cell r="G9102" t="str">
            <v>-</v>
          </cell>
        </row>
        <row r="9103">
          <cell r="A9103">
            <v>286101110</v>
          </cell>
          <cell r="B9103" t="str">
            <v>Casearia mariquitensis Kunth</v>
          </cell>
          <cell r="C9103" t="str">
            <v>Salicaceae</v>
          </cell>
          <cell r="D9103" t="str">
            <v>Casearia</v>
          </cell>
          <cell r="E9103" t="str">
            <v>mariquitensis</v>
          </cell>
          <cell r="F9103" t="str">
            <v>Kunth</v>
          </cell>
          <cell r="G9103" t="str">
            <v>Oso blanco | Varo blanco</v>
          </cell>
        </row>
        <row r="9104">
          <cell r="A9104">
            <v>286101111</v>
          </cell>
          <cell r="B9104" t="str">
            <v>Casearia mollis Kunth</v>
          </cell>
          <cell r="C9104" t="str">
            <v>Salicaceae</v>
          </cell>
          <cell r="D9104" t="str">
            <v>Casearia</v>
          </cell>
          <cell r="E9104" t="str">
            <v>mollis</v>
          </cell>
          <cell r="F9104" t="str">
            <v>Kunth</v>
          </cell>
          <cell r="G9104" t="str">
            <v>-</v>
          </cell>
        </row>
        <row r="9105">
          <cell r="A9105">
            <v>286101112</v>
          </cell>
          <cell r="B9105" t="str">
            <v>Casearia negrensis Eichler</v>
          </cell>
          <cell r="C9105" t="str">
            <v>Salicaceae</v>
          </cell>
          <cell r="D9105" t="str">
            <v>Casearia</v>
          </cell>
          <cell r="E9105" t="str">
            <v>negrensis</v>
          </cell>
          <cell r="F9105" t="str">
            <v>Eichler</v>
          </cell>
          <cell r="G9105" t="str">
            <v>-</v>
          </cell>
        </row>
        <row r="9106">
          <cell r="A9106">
            <v>286101113</v>
          </cell>
          <cell r="B9106" t="str">
            <v>Casearia nigricans Sleumer</v>
          </cell>
          <cell r="C9106" t="str">
            <v>Salicaceae</v>
          </cell>
          <cell r="D9106" t="str">
            <v>Casearia</v>
          </cell>
          <cell r="E9106" t="str">
            <v>nigricans</v>
          </cell>
          <cell r="F9106" t="str">
            <v>Sleumer</v>
          </cell>
          <cell r="G9106" t="str">
            <v>-</v>
          </cell>
        </row>
        <row r="9107">
          <cell r="A9107">
            <v>286101114</v>
          </cell>
          <cell r="B9107" t="str">
            <v>Casearia nítida  Jacq.</v>
          </cell>
          <cell r="C9107" t="str">
            <v>Salicaceae</v>
          </cell>
          <cell r="D9107" t="str">
            <v>Casearia</v>
          </cell>
          <cell r="E9107" t="str">
            <v xml:space="preserve">nítida </v>
          </cell>
          <cell r="F9107" t="str">
            <v>Jacq.</v>
          </cell>
          <cell r="G9107" t="str">
            <v>Vara de piedra</v>
          </cell>
        </row>
        <row r="9108">
          <cell r="A9108">
            <v>286101115</v>
          </cell>
          <cell r="B9108" t="str">
            <v>Casearia pitumba Sleumer</v>
          </cell>
          <cell r="C9108" t="str">
            <v>Salicaceae</v>
          </cell>
          <cell r="D9108" t="str">
            <v>Casearia</v>
          </cell>
          <cell r="E9108" t="str">
            <v>pitumba</v>
          </cell>
          <cell r="F9108" t="str">
            <v>Sleumer</v>
          </cell>
          <cell r="G9108" t="str">
            <v>Arrayán</v>
          </cell>
        </row>
        <row r="9109">
          <cell r="A9109">
            <v>286101116</v>
          </cell>
          <cell r="B9109" t="str">
            <v>Casearia prunifolia Kunth</v>
          </cell>
          <cell r="C9109" t="str">
            <v>Salicaceae</v>
          </cell>
          <cell r="D9109" t="str">
            <v>Casearia</v>
          </cell>
          <cell r="E9109" t="str">
            <v>prunifolia</v>
          </cell>
          <cell r="F9109" t="str">
            <v>Kunth</v>
          </cell>
          <cell r="G9109" t="str">
            <v>-</v>
          </cell>
        </row>
        <row r="9110">
          <cell r="A9110">
            <v>286101117</v>
          </cell>
          <cell r="B9110" t="str">
            <v>Casearia resinifera Eichler</v>
          </cell>
          <cell r="C9110" t="str">
            <v>Salicaceae</v>
          </cell>
          <cell r="D9110" t="str">
            <v>Casearia</v>
          </cell>
          <cell r="E9110" t="str">
            <v>resinifera</v>
          </cell>
          <cell r="F9110" t="str">
            <v>Eichler</v>
          </cell>
          <cell r="G9110" t="str">
            <v>-</v>
          </cell>
        </row>
        <row r="9111">
          <cell r="A9111">
            <v>286101118</v>
          </cell>
          <cell r="B9111" t="str">
            <v>Casearia suaveolens (Poepp.) T.Samar. &amp; M.H.Alford</v>
          </cell>
          <cell r="C9111" t="str">
            <v>Salicaceae</v>
          </cell>
          <cell r="D9111" t="str">
            <v>Casearia</v>
          </cell>
          <cell r="E9111" t="str">
            <v>suaveolens</v>
          </cell>
          <cell r="F9111" t="str">
            <v>(Poepp.) T.Samar. &amp; M.H.Alford</v>
          </cell>
          <cell r="G9111" t="str">
            <v>-</v>
          </cell>
        </row>
        <row r="9112">
          <cell r="A9112">
            <v>286101119</v>
          </cell>
          <cell r="B9112" t="str">
            <v>Casearia sylvestris Sw.</v>
          </cell>
          <cell r="C9112" t="str">
            <v>Salicaceae</v>
          </cell>
          <cell r="D9112" t="str">
            <v>Casearia</v>
          </cell>
          <cell r="E9112" t="str">
            <v>sylvestris</v>
          </cell>
          <cell r="F9112" t="str">
            <v>Sw.</v>
          </cell>
          <cell r="G9112" t="str">
            <v>Tostillo</v>
          </cell>
        </row>
        <row r="9113">
          <cell r="A9113">
            <v>286101120</v>
          </cell>
          <cell r="B9113" t="str">
            <v>Casearia uleana Sleumer</v>
          </cell>
          <cell r="C9113" t="str">
            <v>Salicaceae</v>
          </cell>
          <cell r="D9113" t="str">
            <v>Casearia</v>
          </cell>
          <cell r="E9113" t="str">
            <v>uleana</v>
          </cell>
          <cell r="F9113" t="str">
            <v>Sleumer</v>
          </cell>
          <cell r="G9113" t="str">
            <v>-</v>
          </cell>
        </row>
        <row r="9114">
          <cell r="A9114">
            <v>286101121</v>
          </cell>
          <cell r="B9114" t="str">
            <v>Casearia ulmifolia Vent.</v>
          </cell>
          <cell r="C9114" t="str">
            <v>Salicaceae</v>
          </cell>
          <cell r="D9114" t="str">
            <v>Casearia</v>
          </cell>
          <cell r="E9114" t="str">
            <v>ulmifolia</v>
          </cell>
          <cell r="F9114" t="str">
            <v>Vent.</v>
          </cell>
          <cell r="G9114" t="str">
            <v>Vara blanca</v>
          </cell>
        </row>
        <row r="9115">
          <cell r="A9115">
            <v>286101122</v>
          </cell>
          <cell r="B9115" t="str">
            <v>Casearia zahlbruckneri Szyszyl.</v>
          </cell>
          <cell r="C9115" t="str">
            <v>Salicaceae</v>
          </cell>
          <cell r="D9115" t="str">
            <v>Casearia</v>
          </cell>
          <cell r="E9115" t="str">
            <v>zahlbruckneri</v>
          </cell>
          <cell r="F9115" t="str">
            <v>Szyszyl.</v>
          </cell>
          <cell r="G9115" t="str">
            <v>-</v>
          </cell>
        </row>
        <row r="9116">
          <cell r="A9116">
            <v>286102100</v>
          </cell>
          <cell r="B9116" t="str">
            <v>Euceraea sp.</v>
          </cell>
          <cell r="C9116" t="str">
            <v>Salicaceae</v>
          </cell>
          <cell r="D9116" t="str">
            <v>Euceraea</v>
          </cell>
          <cell r="E9116" t="str">
            <v>sp.</v>
          </cell>
          <cell r="F9116" t="str">
            <v>-</v>
          </cell>
          <cell r="G9116" t="str">
            <v>-</v>
          </cell>
        </row>
        <row r="9117">
          <cell r="A9117">
            <v>286102101</v>
          </cell>
          <cell r="B9117" t="str">
            <v>Euceraea nitida Mart.</v>
          </cell>
          <cell r="C9117" t="str">
            <v>Salicaceae</v>
          </cell>
          <cell r="D9117" t="str">
            <v>Euceraea</v>
          </cell>
          <cell r="E9117" t="str">
            <v>nitida</v>
          </cell>
          <cell r="F9117" t="str">
            <v>Mart.</v>
          </cell>
          <cell r="G9117" t="str">
            <v>-</v>
          </cell>
        </row>
        <row r="9118">
          <cell r="A9118">
            <v>286102102</v>
          </cell>
          <cell r="B9118" t="str">
            <v>Euceraea rheophytica P.E.Berry &amp; M.E.Olson</v>
          </cell>
          <cell r="C9118" t="str">
            <v>Salicaceae</v>
          </cell>
          <cell r="D9118" t="str">
            <v>Euceraea</v>
          </cell>
          <cell r="E9118" t="str">
            <v>rheophytica</v>
          </cell>
          <cell r="F9118" t="str">
            <v>P.E.Berry &amp; M.E.Olson</v>
          </cell>
          <cell r="G9118" t="str">
            <v>-</v>
          </cell>
        </row>
        <row r="9119">
          <cell r="A9119">
            <v>286103100</v>
          </cell>
          <cell r="B9119" t="str">
            <v>Hasseltia sp.</v>
          </cell>
          <cell r="C9119" t="str">
            <v>Salicaceae</v>
          </cell>
          <cell r="D9119" t="str">
            <v>Hasseltia</v>
          </cell>
          <cell r="E9119" t="str">
            <v>sp.</v>
          </cell>
          <cell r="F9119" t="str">
            <v>-</v>
          </cell>
          <cell r="G9119" t="str">
            <v>-</v>
          </cell>
        </row>
        <row r="9120">
          <cell r="A9120">
            <v>286103101</v>
          </cell>
          <cell r="B9120" t="str">
            <v>Hasseltia floribunda Kunth</v>
          </cell>
          <cell r="C9120" t="str">
            <v>Salicaceae</v>
          </cell>
          <cell r="D9120" t="str">
            <v>Hasseltia</v>
          </cell>
          <cell r="E9120" t="str">
            <v>floribunda</v>
          </cell>
          <cell r="F9120" t="str">
            <v>Kunth</v>
          </cell>
          <cell r="G9120" t="str">
            <v>-</v>
          </cell>
        </row>
        <row r="9121">
          <cell r="A9121">
            <v>286104100</v>
          </cell>
          <cell r="B9121" t="str">
            <v>Homalium sp.</v>
          </cell>
          <cell r="C9121" t="str">
            <v>Salicaceae</v>
          </cell>
          <cell r="D9121" t="str">
            <v>Homalium</v>
          </cell>
          <cell r="E9121" t="str">
            <v>sp.</v>
          </cell>
          <cell r="F9121" t="str">
            <v>-</v>
          </cell>
          <cell r="G9121" t="str">
            <v>-</v>
          </cell>
        </row>
        <row r="9122">
          <cell r="A9122">
            <v>286104101</v>
          </cell>
          <cell r="B9122" t="str">
            <v>Homalium guianense (Aubl.) Oken</v>
          </cell>
          <cell r="C9122" t="str">
            <v>Salicaceae</v>
          </cell>
          <cell r="D9122" t="str">
            <v>Homalium</v>
          </cell>
          <cell r="E9122" t="str">
            <v>guianense</v>
          </cell>
          <cell r="F9122" t="str">
            <v>(Aubl.) Oken</v>
          </cell>
          <cell r="G9122" t="str">
            <v>-</v>
          </cell>
        </row>
        <row r="9123">
          <cell r="A9123">
            <v>286104102</v>
          </cell>
          <cell r="B9123" t="str">
            <v>Homalium racemosum Jacq.</v>
          </cell>
          <cell r="C9123" t="str">
            <v>Salicaceae</v>
          </cell>
          <cell r="D9123" t="str">
            <v>Homalium</v>
          </cell>
          <cell r="E9123" t="str">
            <v>racemosum</v>
          </cell>
          <cell r="F9123" t="str">
            <v>Jacq.</v>
          </cell>
          <cell r="G9123" t="str">
            <v>Marfil</v>
          </cell>
        </row>
        <row r="9124">
          <cell r="A9124">
            <v>286105100</v>
          </cell>
          <cell r="B9124" t="str">
            <v>Irenodendron sp.</v>
          </cell>
          <cell r="C9124" t="str">
            <v>Salicaceae</v>
          </cell>
          <cell r="D9124" t="str">
            <v>Irenodendron</v>
          </cell>
          <cell r="E9124" t="str">
            <v>sp.</v>
          </cell>
          <cell r="F9124" t="str">
            <v>-</v>
          </cell>
          <cell r="G9124" t="str">
            <v>-</v>
          </cell>
        </row>
        <row r="9125">
          <cell r="A9125">
            <v>286105101</v>
          </cell>
          <cell r="B9125" t="str">
            <v>Irenodendron coriaceum (Spruce ex Benth.) M.H.Alford &amp; Dement</v>
          </cell>
          <cell r="C9125" t="str">
            <v>Salicaceae</v>
          </cell>
          <cell r="D9125" t="str">
            <v>Irenodendron</v>
          </cell>
          <cell r="E9125" t="str">
            <v>coriaceum</v>
          </cell>
          <cell r="F9125" t="str">
            <v>(Spruce ex Benth.) M.H.Alford &amp; Dement</v>
          </cell>
          <cell r="G9125" t="str">
            <v>-</v>
          </cell>
        </row>
        <row r="9126">
          <cell r="A9126">
            <v>286105102</v>
          </cell>
          <cell r="B9126" t="str">
            <v>Irenodendron cupulatum (Spruce ex Benth.) M.H.Alford &amp; Dement</v>
          </cell>
          <cell r="C9126" t="str">
            <v>Salicaceae</v>
          </cell>
          <cell r="D9126" t="str">
            <v>Irenodendron</v>
          </cell>
          <cell r="E9126" t="str">
            <v>cupulatum</v>
          </cell>
          <cell r="F9126" t="str">
            <v>(Spruce ex Benth.) M.H.Alford &amp; Dement</v>
          </cell>
          <cell r="G9126" t="str">
            <v>-</v>
          </cell>
        </row>
        <row r="9127">
          <cell r="A9127">
            <v>286106100</v>
          </cell>
          <cell r="B9127" t="str">
            <v>Laetia sp.</v>
          </cell>
          <cell r="C9127" t="str">
            <v>Salicaceae</v>
          </cell>
          <cell r="D9127" t="str">
            <v>Laetia</v>
          </cell>
          <cell r="E9127" t="str">
            <v>sp.</v>
          </cell>
          <cell r="F9127" t="str">
            <v>-</v>
          </cell>
          <cell r="G9127" t="str">
            <v>Guacuri</v>
          </cell>
        </row>
        <row r="9128">
          <cell r="A9128">
            <v>286106101</v>
          </cell>
          <cell r="B9128" t="str">
            <v>Laetia cupulata Benth.</v>
          </cell>
          <cell r="C9128" t="str">
            <v>Salicaceae</v>
          </cell>
          <cell r="D9128" t="str">
            <v>Laetia</v>
          </cell>
          <cell r="E9128" t="str">
            <v>cupulata</v>
          </cell>
          <cell r="F9128" t="str">
            <v>Benth.</v>
          </cell>
          <cell r="G9128" t="str">
            <v>Manga larga | Marcelo</v>
          </cell>
        </row>
        <row r="9129">
          <cell r="A9129">
            <v>286107100</v>
          </cell>
          <cell r="B9129" t="str">
            <v>Lunania parviflora Benth.</v>
          </cell>
          <cell r="C9129" t="str">
            <v>Salicaceae</v>
          </cell>
          <cell r="D9129" t="str">
            <v>Lunania</v>
          </cell>
          <cell r="E9129" t="str">
            <v>parviflora</v>
          </cell>
          <cell r="F9129" t="str">
            <v>Benth.</v>
          </cell>
          <cell r="G9129" t="str">
            <v>Blanquillo | Hormigo</v>
          </cell>
        </row>
        <row r="9130">
          <cell r="A9130">
            <v>286108100</v>
          </cell>
          <cell r="B9130" t="str">
            <v>Neoptychocarpus sp.</v>
          </cell>
          <cell r="C9130" t="str">
            <v>Salicaceae</v>
          </cell>
          <cell r="D9130" t="str">
            <v>Neoptychocarpus</v>
          </cell>
          <cell r="E9130" t="str">
            <v>sp.</v>
          </cell>
          <cell r="F9130" t="str">
            <v>-</v>
          </cell>
          <cell r="G9130" t="str">
            <v>-</v>
          </cell>
        </row>
        <row r="9131">
          <cell r="A9131">
            <v>286108101</v>
          </cell>
          <cell r="B9131" t="str">
            <v>Neoptychocarpus killipii (Monach.) Buchheim</v>
          </cell>
          <cell r="C9131" t="str">
            <v>Salicaceae</v>
          </cell>
          <cell r="D9131" t="str">
            <v>Neoptychocarpus</v>
          </cell>
          <cell r="E9131" t="str">
            <v>killipii</v>
          </cell>
          <cell r="F9131" t="str">
            <v>(Monach.) Buchheim</v>
          </cell>
          <cell r="G9131" t="str">
            <v>-</v>
          </cell>
        </row>
        <row r="9132">
          <cell r="A9132">
            <v>286109100</v>
          </cell>
          <cell r="B9132" t="str">
            <v>Neosprucea sp.</v>
          </cell>
          <cell r="C9132" t="str">
            <v>Salicaceae</v>
          </cell>
          <cell r="D9132" t="str">
            <v>Neosprucea</v>
          </cell>
          <cell r="E9132" t="str">
            <v>sp.</v>
          </cell>
          <cell r="F9132" t="str">
            <v>-</v>
          </cell>
          <cell r="G9132" t="str">
            <v>-</v>
          </cell>
        </row>
        <row r="9133">
          <cell r="A9133">
            <v>286109101</v>
          </cell>
          <cell r="B9133" t="str">
            <v>Neosprucea grandiflora (Benth.) Sleumer</v>
          </cell>
          <cell r="C9133" t="str">
            <v>Salicaceae</v>
          </cell>
          <cell r="D9133" t="str">
            <v>Neosprucea</v>
          </cell>
          <cell r="E9133" t="str">
            <v>grandiflora</v>
          </cell>
          <cell r="F9133" t="str">
            <v>(Benth.) Sleumer</v>
          </cell>
          <cell r="G9133" t="str">
            <v>-</v>
          </cell>
        </row>
        <row r="9134">
          <cell r="A9134">
            <v>286109102</v>
          </cell>
          <cell r="B9134" t="str">
            <v>Neosprucea melastomatoides M.H.Alford</v>
          </cell>
          <cell r="C9134" t="str">
            <v>Salicaceae</v>
          </cell>
          <cell r="D9134" t="str">
            <v>Neosprucea</v>
          </cell>
          <cell r="E9134" t="str">
            <v>melastomatoides</v>
          </cell>
          <cell r="F9134" t="str">
            <v>M.H.Alford</v>
          </cell>
          <cell r="G9134" t="str">
            <v>-</v>
          </cell>
        </row>
        <row r="9135">
          <cell r="A9135">
            <v>286109103</v>
          </cell>
          <cell r="B9135" t="str">
            <v>Neosprucea sucumbiensis Cuatrec.</v>
          </cell>
          <cell r="C9135" t="str">
            <v>Salicaceae</v>
          </cell>
          <cell r="D9135" t="str">
            <v>Neosprucea</v>
          </cell>
          <cell r="E9135" t="str">
            <v>sucumbiensis</v>
          </cell>
          <cell r="F9135" t="str">
            <v>Cuatrec.</v>
          </cell>
          <cell r="G9135" t="str">
            <v>-</v>
          </cell>
        </row>
        <row r="9136">
          <cell r="A9136">
            <v>286110100</v>
          </cell>
          <cell r="B9136" t="str">
            <v>Piparea sp.</v>
          </cell>
          <cell r="C9136" t="str">
            <v>Salicaceae</v>
          </cell>
          <cell r="D9136" t="str">
            <v>Piparea</v>
          </cell>
          <cell r="E9136" t="str">
            <v>sp.</v>
          </cell>
          <cell r="F9136" t="str">
            <v>-</v>
          </cell>
          <cell r="G9136" t="str">
            <v>-</v>
          </cell>
        </row>
        <row r="9137">
          <cell r="A9137">
            <v>286110101</v>
          </cell>
          <cell r="B9137" t="str">
            <v>Piparea dentata Aubl.</v>
          </cell>
          <cell r="C9137" t="str">
            <v>Salicaceae</v>
          </cell>
          <cell r="D9137" t="str">
            <v>Piparea</v>
          </cell>
          <cell r="E9137" t="str">
            <v>dentata</v>
          </cell>
          <cell r="F9137" t="str">
            <v>Aubl.</v>
          </cell>
          <cell r="G9137" t="str">
            <v>-</v>
          </cell>
        </row>
        <row r="9138">
          <cell r="A9138">
            <v>286110102</v>
          </cell>
          <cell r="B9138" t="str">
            <v>Piparea multiflora C.F.Gaertn.</v>
          </cell>
          <cell r="C9138" t="str">
            <v>Salicaceae</v>
          </cell>
          <cell r="D9138" t="str">
            <v>Piparea</v>
          </cell>
          <cell r="E9138" t="str">
            <v>multiflora</v>
          </cell>
          <cell r="F9138" t="str">
            <v>C.F.Gaertn.</v>
          </cell>
          <cell r="G9138" t="str">
            <v>Costillo</v>
          </cell>
        </row>
        <row r="9139">
          <cell r="A9139">
            <v>286110103</v>
          </cell>
          <cell r="B9139" t="str">
            <v>Piparea spruceana (Benth. ex Eichler) T.Samar. &amp; M.H.Alford</v>
          </cell>
          <cell r="C9139" t="str">
            <v>Salicaceae</v>
          </cell>
          <cell r="D9139" t="str">
            <v>Piparea</v>
          </cell>
          <cell r="E9139" t="str">
            <v>spruceana</v>
          </cell>
          <cell r="F9139" t="str">
            <v>(Benth. ex Eichler) T.Samar. &amp; M.H.Alford</v>
          </cell>
          <cell r="G9139" t="str">
            <v>-</v>
          </cell>
        </row>
        <row r="9140">
          <cell r="A9140">
            <v>286111100</v>
          </cell>
          <cell r="B9140" t="str">
            <v>Pleuranthodendron lindenii (Turcz.) Sleumer</v>
          </cell>
          <cell r="C9140" t="str">
            <v>Salicaceae</v>
          </cell>
          <cell r="D9140" t="str">
            <v>Pleuranthodendron</v>
          </cell>
          <cell r="E9140" t="str">
            <v>lindenii</v>
          </cell>
          <cell r="F9140" t="str">
            <v>(Turcz.) Sleumer</v>
          </cell>
          <cell r="G9140" t="str">
            <v>-</v>
          </cell>
        </row>
        <row r="9141">
          <cell r="A9141">
            <v>286112100</v>
          </cell>
          <cell r="B9141" t="str">
            <v>Ryania sp.</v>
          </cell>
          <cell r="C9141" t="str">
            <v>Salicaceae</v>
          </cell>
          <cell r="D9141" t="str">
            <v>Ryania</v>
          </cell>
          <cell r="E9141" t="str">
            <v>sp.</v>
          </cell>
          <cell r="F9141" t="str">
            <v>-</v>
          </cell>
          <cell r="G9141" t="str">
            <v>Palo de acapu</v>
          </cell>
        </row>
        <row r="9142">
          <cell r="A9142">
            <v>286112101</v>
          </cell>
          <cell r="B9142" t="str">
            <v>Ryania angustifolia (Turcz.) Monach.</v>
          </cell>
          <cell r="C9142" t="str">
            <v>Salicaceae</v>
          </cell>
          <cell r="D9142" t="str">
            <v>Ryania</v>
          </cell>
          <cell r="E9142" t="str">
            <v>angustifolia</v>
          </cell>
          <cell r="F9142" t="str">
            <v>(Turcz.) Monach.</v>
          </cell>
          <cell r="G9142" t="str">
            <v>-</v>
          </cell>
        </row>
        <row r="9143">
          <cell r="A9143">
            <v>286112102</v>
          </cell>
          <cell r="B9143" t="str">
            <v>Ryania dentata (Kunth) Miq.</v>
          </cell>
          <cell r="C9143" t="str">
            <v>Salicaceae</v>
          </cell>
          <cell r="D9143" t="str">
            <v>Ryania</v>
          </cell>
          <cell r="E9143" t="str">
            <v>dentata</v>
          </cell>
          <cell r="F9143" t="str">
            <v>(Kunth) Miq.</v>
          </cell>
          <cell r="G9143" t="str">
            <v>-</v>
          </cell>
        </row>
        <row r="9144">
          <cell r="A9144">
            <v>286112103</v>
          </cell>
          <cell r="B9144" t="str">
            <v>Ryania speciosa Vahl</v>
          </cell>
          <cell r="C9144" t="str">
            <v>Salicaceae</v>
          </cell>
          <cell r="D9144" t="str">
            <v>Ryania</v>
          </cell>
          <cell r="E9144" t="str">
            <v>speciosa</v>
          </cell>
          <cell r="F9144" t="str">
            <v>Vahl</v>
          </cell>
          <cell r="G9144" t="str">
            <v>-</v>
          </cell>
        </row>
        <row r="9145">
          <cell r="A9145">
            <v>286112104</v>
          </cell>
          <cell r="B9145" t="str">
            <v>Ryania spruceana Monach.</v>
          </cell>
          <cell r="C9145" t="str">
            <v>Salicaceae</v>
          </cell>
          <cell r="D9145" t="str">
            <v>Ryania</v>
          </cell>
          <cell r="E9145" t="str">
            <v>spruceana</v>
          </cell>
          <cell r="F9145" t="str">
            <v>Monach.</v>
          </cell>
          <cell r="G9145" t="str">
            <v>-</v>
          </cell>
        </row>
        <row r="9146">
          <cell r="A9146">
            <v>286113100</v>
          </cell>
          <cell r="B9146" t="str">
            <v>Salix humboldtiana Willd.</v>
          </cell>
          <cell r="C9146" t="str">
            <v>Salicaceae</v>
          </cell>
          <cell r="D9146" t="str">
            <v>Salix</v>
          </cell>
          <cell r="E9146" t="str">
            <v>humboldtiana</v>
          </cell>
          <cell r="F9146" t="str">
            <v>Willd.</v>
          </cell>
          <cell r="G9146" t="str">
            <v>Sauce | Sauce llorón</v>
          </cell>
        </row>
        <row r="9147">
          <cell r="A9147">
            <v>286114100</v>
          </cell>
          <cell r="B9147" t="str">
            <v>Tetrathylacium sp.</v>
          </cell>
          <cell r="C9147" t="str">
            <v>Salicaceae</v>
          </cell>
          <cell r="D9147" t="str">
            <v>Tetrathylacium</v>
          </cell>
          <cell r="E9147" t="str">
            <v>sp.</v>
          </cell>
          <cell r="F9147" t="str">
            <v>-</v>
          </cell>
          <cell r="G9147" t="str">
            <v>-</v>
          </cell>
        </row>
        <row r="9148">
          <cell r="A9148">
            <v>286114101</v>
          </cell>
          <cell r="B9148" t="str">
            <v>Tetrathylacium macrophyllum Poepp.</v>
          </cell>
          <cell r="C9148" t="str">
            <v>Salicaceae</v>
          </cell>
          <cell r="D9148" t="str">
            <v>Tetrathylacium</v>
          </cell>
          <cell r="E9148" t="str">
            <v>macrophyllum</v>
          </cell>
          <cell r="F9148" t="str">
            <v>Poepp.</v>
          </cell>
          <cell r="G9148" t="str">
            <v>Guaipite | Cargadero</v>
          </cell>
        </row>
        <row r="9149">
          <cell r="A9149">
            <v>286114102</v>
          </cell>
          <cell r="B9149" t="str">
            <v>Tetrathylacium nutans Sleumer</v>
          </cell>
          <cell r="C9149" t="str">
            <v>Salicaceae</v>
          </cell>
          <cell r="D9149" t="str">
            <v>Tetrathylacium</v>
          </cell>
          <cell r="E9149" t="str">
            <v>nutans</v>
          </cell>
          <cell r="F9149" t="str">
            <v>Sleumer</v>
          </cell>
          <cell r="G9149" t="str">
            <v>-</v>
          </cell>
        </row>
        <row r="9150">
          <cell r="A9150">
            <v>286115100</v>
          </cell>
          <cell r="B9150" t="str">
            <v>Xylosma sp.</v>
          </cell>
          <cell r="C9150" t="str">
            <v>Salicaceae</v>
          </cell>
          <cell r="D9150" t="str">
            <v>Xylosma</v>
          </cell>
          <cell r="E9150" t="str">
            <v>sp.</v>
          </cell>
          <cell r="F9150" t="str">
            <v>-</v>
          </cell>
          <cell r="G9150" t="str">
            <v>-</v>
          </cell>
        </row>
        <row r="9151">
          <cell r="A9151">
            <v>286115101</v>
          </cell>
          <cell r="B9151" t="str">
            <v>Xylosma benthamii (Tul.) Triana &amp; Planch.</v>
          </cell>
          <cell r="C9151" t="str">
            <v>Salicaceae</v>
          </cell>
          <cell r="D9151" t="str">
            <v>Xylosma</v>
          </cell>
          <cell r="E9151" t="str">
            <v>benthamii</v>
          </cell>
          <cell r="F9151" t="str">
            <v>(Tul.) Triana &amp; Planch.</v>
          </cell>
          <cell r="G9151" t="str">
            <v>-</v>
          </cell>
        </row>
        <row r="9152">
          <cell r="A9152">
            <v>286115102</v>
          </cell>
          <cell r="B9152" t="str">
            <v>Xylosma intermedia (Seem.) Triana &amp; Planch.</v>
          </cell>
          <cell r="C9152" t="str">
            <v>Salicaceae</v>
          </cell>
          <cell r="D9152" t="str">
            <v>Xylosma</v>
          </cell>
          <cell r="E9152" t="str">
            <v>intermedia</v>
          </cell>
          <cell r="F9152" t="str">
            <v>(Seem.) Triana &amp; Planch.</v>
          </cell>
          <cell r="G9152" t="str">
            <v>-</v>
          </cell>
        </row>
        <row r="9153">
          <cell r="A9153">
            <v>286115103</v>
          </cell>
          <cell r="B9153" t="str">
            <v>Xylosma tessmannii Sleumer</v>
          </cell>
          <cell r="C9153" t="str">
            <v>Salicaceae</v>
          </cell>
          <cell r="D9153" t="str">
            <v>Xylosma</v>
          </cell>
          <cell r="E9153" t="str">
            <v>tessmannii</v>
          </cell>
          <cell r="F9153" t="str">
            <v>Sleumer</v>
          </cell>
          <cell r="G9153" t="str">
            <v>-</v>
          </cell>
        </row>
        <row r="9154">
          <cell r="A9154">
            <v>287100100</v>
          </cell>
          <cell r="B9154" t="str">
            <v>Azolla filiculoides Lam.</v>
          </cell>
          <cell r="C9154" t="str">
            <v>Salviniaceae</v>
          </cell>
          <cell r="D9154" t="str">
            <v>Azolla</v>
          </cell>
          <cell r="E9154" t="str">
            <v>filiculoides</v>
          </cell>
          <cell r="F9154" t="str">
            <v>Lam.</v>
          </cell>
          <cell r="G9154" t="str">
            <v>-</v>
          </cell>
        </row>
        <row r="9155">
          <cell r="A9155">
            <v>287101100</v>
          </cell>
          <cell r="B9155" t="str">
            <v>Salvinia sp.</v>
          </cell>
          <cell r="C9155" t="str">
            <v>Salviniaceae</v>
          </cell>
          <cell r="D9155" t="str">
            <v>Salvinia</v>
          </cell>
          <cell r="E9155" t="str">
            <v>sp.</v>
          </cell>
          <cell r="F9155" t="str">
            <v>-</v>
          </cell>
          <cell r="G9155" t="str">
            <v>-</v>
          </cell>
        </row>
        <row r="9156">
          <cell r="A9156">
            <v>287101101</v>
          </cell>
          <cell r="B9156" t="str">
            <v>Salvinia auriculata Aubl.</v>
          </cell>
          <cell r="C9156" t="str">
            <v>Salviniaceae</v>
          </cell>
          <cell r="D9156" t="str">
            <v>Salvinia</v>
          </cell>
          <cell r="E9156" t="str">
            <v>auriculata</v>
          </cell>
          <cell r="F9156" t="str">
            <v>Aubl.</v>
          </cell>
          <cell r="G9156" t="str">
            <v>-</v>
          </cell>
        </row>
        <row r="9157">
          <cell r="A9157">
            <v>287101102</v>
          </cell>
          <cell r="B9157" t="str">
            <v>Salvinia minima Baker</v>
          </cell>
          <cell r="C9157" t="str">
            <v>Salviniaceae</v>
          </cell>
          <cell r="D9157" t="str">
            <v>Salvinia</v>
          </cell>
          <cell r="E9157" t="str">
            <v>minima</v>
          </cell>
          <cell r="F9157" t="str">
            <v>Baker</v>
          </cell>
          <cell r="G9157" t="str">
            <v>Helecho acuatico</v>
          </cell>
        </row>
        <row r="9158">
          <cell r="A9158">
            <v>287101103</v>
          </cell>
          <cell r="B9158" t="str">
            <v>Salvinia sprucei Kuhn</v>
          </cell>
          <cell r="C9158" t="str">
            <v>Salviniaceae</v>
          </cell>
          <cell r="D9158" t="str">
            <v>Salvinia</v>
          </cell>
          <cell r="E9158" t="str">
            <v>sprucei</v>
          </cell>
          <cell r="F9158" t="str">
            <v>Kuhn</v>
          </cell>
          <cell r="G9158" t="str">
            <v>-</v>
          </cell>
        </row>
        <row r="9159">
          <cell r="A9159">
            <v>288100100</v>
          </cell>
          <cell r="B9159" t="str">
            <v>Phoradendron sp.</v>
          </cell>
          <cell r="C9159" t="str">
            <v>Santalaceae</v>
          </cell>
          <cell r="D9159" t="str">
            <v>Phoradendron</v>
          </cell>
          <cell r="E9159" t="str">
            <v>sp.</v>
          </cell>
          <cell r="F9159" t="str">
            <v>-</v>
          </cell>
          <cell r="G9159" t="str">
            <v>Pajarito</v>
          </cell>
        </row>
        <row r="9160">
          <cell r="A9160">
            <v>288100101</v>
          </cell>
          <cell r="B9160" t="str">
            <v>Phoradendron apertiflorum Kuijt</v>
          </cell>
          <cell r="C9160" t="str">
            <v>Santalaceae</v>
          </cell>
          <cell r="D9160" t="str">
            <v>Phoradendron</v>
          </cell>
          <cell r="E9160" t="str">
            <v>apertiflorum</v>
          </cell>
          <cell r="F9160" t="str">
            <v>Kuijt</v>
          </cell>
          <cell r="G9160" t="str">
            <v>-</v>
          </cell>
        </row>
        <row r="9161">
          <cell r="A9161">
            <v>288100102</v>
          </cell>
          <cell r="B9161" t="str">
            <v>Phoradendron bothryostachys Eichler</v>
          </cell>
          <cell r="C9161" t="str">
            <v>Santalaceae</v>
          </cell>
          <cell r="D9161" t="str">
            <v>Phoradendron</v>
          </cell>
          <cell r="E9161" t="str">
            <v>bothryostachys</v>
          </cell>
          <cell r="F9161" t="str">
            <v>Eichler</v>
          </cell>
          <cell r="G9161" t="str">
            <v>Matapalo</v>
          </cell>
        </row>
        <row r="9162">
          <cell r="A9162">
            <v>288100103</v>
          </cell>
          <cell r="B9162" t="str">
            <v>Phoradendron chrysocladon A.Gray</v>
          </cell>
          <cell r="C9162" t="str">
            <v>Santalaceae</v>
          </cell>
          <cell r="D9162" t="str">
            <v>Phoradendron</v>
          </cell>
          <cell r="E9162" t="str">
            <v>chrysocladon</v>
          </cell>
          <cell r="F9162" t="str">
            <v>A.Gray</v>
          </cell>
          <cell r="G9162" t="str">
            <v>-</v>
          </cell>
        </row>
        <row r="9163">
          <cell r="A9163">
            <v>288100104</v>
          </cell>
          <cell r="B9163" t="str">
            <v>Phoradendron crassifolium (Pohl ex DC.) Eichler</v>
          </cell>
          <cell r="C9163" t="str">
            <v>Santalaceae</v>
          </cell>
          <cell r="D9163" t="str">
            <v>Phoradendron</v>
          </cell>
          <cell r="E9163" t="str">
            <v>crassifolium</v>
          </cell>
          <cell r="F9163" t="str">
            <v>(Pohl ex DC.) Eichler</v>
          </cell>
          <cell r="G9163" t="str">
            <v>Pajarillo</v>
          </cell>
        </row>
        <row r="9164">
          <cell r="A9164">
            <v>288100105</v>
          </cell>
          <cell r="B9164" t="str">
            <v>Phoradendron inaequidentatum Rusby</v>
          </cell>
          <cell r="C9164" t="str">
            <v>Santalaceae</v>
          </cell>
          <cell r="D9164" t="str">
            <v>Phoradendron</v>
          </cell>
          <cell r="E9164" t="str">
            <v>inaequidentatum</v>
          </cell>
          <cell r="F9164" t="str">
            <v>Rusby</v>
          </cell>
          <cell r="G9164" t="str">
            <v>Pararito | Injerto</v>
          </cell>
        </row>
        <row r="9165">
          <cell r="A9165">
            <v>288100106</v>
          </cell>
          <cell r="B9165" t="str">
            <v>Phoradendron northropiae Urb.</v>
          </cell>
          <cell r="C9165" t="str">
            <v>Santalaceae</v>
          </cell>
          <cell r="D9165" t="str">
            <v>Phoradendron</v>
          </cell>
          <cell r="E9165" t="str">
            <v>northropiae</v>
          </cell>
          <cell r="F9165" t="str">
            <v>Urb.</v>
          </cell>
          <cell r="G9165" t="str">
            <v>-</v>
          </cell>
        </row>
        <row r="9166">
          <cell r="A9166">
            <v>288100107</v>
          </cell>
          <cell r="B9166" t="str">
            <v>Phoradendron obtusissimum (Miq.) Eichler</v>
          </cell>
          <cell r="C9166" t="str">
            <v>Santalaceae</v>
          </cell>
          <cell r="D9166" t="str">
            <v>Phoradendron</v>
          </cell>
          <cell r="E9166" t="str">
            <v>obtusissimum</v>
          </cell>
          <cell r="F9166" t="str">
            <v>(Miq.) Eichler</v>
          </cell>
          <cell r="G9166" t="str">
            <v>-</v>
          </cell>
        </row>
        <row r="9167">
          <cell r="A9167">
            <v>288100108</v>
          </cell>
          <cell r="B9167" t="str">
            <v>Phoradendron palaephyllum Kuijt</v>
          </cell>
          <cell r="C9167" t="str">
            <v>Santalaceae</v>
          </cell>
          <cell r="D9167" t="str">
            <v>Phoradendron</v>
          </cell>
          <cell r="E9167" t="str">
            <v>palaephyllum</v>
          </cell>
          <cell r="F9167" t="str">
            <v>Kuijt</v>
          </cell>
          <cell r="G9167" t="str">
            <v>-</v>
          </cell>
        </row>
        <row r="9168">
          <cell r="A9168">
            <v>288100109</v>
          </cell>
          <cell r="B9168" t="str">
            <v>Phoradendron piperoides (Kunth) Trel.</v>
          </cell>
          <cell r="C9168" t="str">
            <v>Santalaceae</v>
          </cell>
          <cell r="D9168" t="str">
            <v>Phoradendron</v>
          </cell>
          <cell r="E9168" t="str">
            <v>piperoides</v>
          </cell>
          <cell r="F9168" t="str">
            <v>(Kunth) Trel.</v>
          </cell>
          <cell r="G9168" t="str">
            <v>Pajarito</v>
          </cell>
        </row>
        <row r="9169">
          <cell r="A9169">
            <v>288100110</v>
          </cell>
          <cell r="B9169" t="str">
            <v>Phoradendron planiphyllum Kuijt</v>
          </cell>
          <cell r="C9169" t="str">
            <v>Santalaceae</v>
          </cell>
          <cell r="D9169" t="str">
            <v>Phoradendron</v>
          </cell>
          <cell r="E9169" t="str">
            <v>planiphyllum</v>
          </cell>
          <cell r="F9169" t="str">
            <v>Kuijt</v>
          </cell>
          <cell r="G9169" t="str">
            <v>-</v>
          </cell>
        </row>
        <row r="9170">
          <cell r="A9170">
            <v>288100111</v>
          </cell>
          <cell r="B9170" t="str">
            <v>Phoradendron pteroneuron Eichler</v>
          </cell>
          <cell r="C9170" t="str">
            <v>Santalaceae</v>
          </cell>
          <cell r="D9170" t="str">
            <v>Phoradendron</v>
          </cell>
          <cell r="E9170" t="str">
            <v>pteroneuron</v>
          </cell>
          <cell r="F9170" t="str">
            <v>Eichler</v>
          </cell>
          <cell r="G9170" t="str">
            <v>-</v>
          </cell>
        </row>
        <row r="9171">
          <cell r="A9171">
            <v>288100112</v>
          </cell>
          <cell r="B9171" t="str">
            <v>Phoradendron quadrangulare (Kunth) Griseb.</v>
          </cell>
          <cell r="C9171" t="str">
            <v>Santalaceae</v>
          </cell>
          <cell r="D9171" t="str">
            <v>Phoradendron</v>
          </cell>
          <cell r="E9171" t="str">
            <v>quadrangulare</v>
          </cell>
          <cell r="F9171" t="str">
            <v>(Kunth) Griseb.</v>
          </cell>
          <cell r="G9171" t="str">
            <v>-</v>
          </cell>
        </row>
        <row r="9172">
          <cell r="A9172">
            <v>288100113</v>
          </cell>
          <cell r="B9172" t="str">
            <v>Phoradendron racemosum (Aubl.) Krug &amp; Urb.</v>
          </cell>
          <cell r="C9172" t="str">
            <v>Santalaceae</v>
          </cell>
          <cell r="D9172" t="str">
            <v>Phoradendron</v>
          </cell>
          <cell r="E9172" t="str">
            <v>racemosum</v>
          </cell>
          <cell r="F9172" t="str">
            <v>(Aubl.) Krug &amp; Urb.</v>
          </cell>
          <cell r="G9172" t="str">
            <v>-</v>
          </cell>
        </row>
        <row r="9173">
          <cell r="A9173">
            <v>288100114</v>
          </cell>
          <cell r="B9173" t="str">
            <v>Phoradendron singulare Kuijt</v>
          </cell>
          <cell r="C9173" t="str">
            <v>Santalaceae</v>
          </cell>
          <cell r="D9173" t="str">
            <v>Phoradendron</v>
          </cell>
          <cell r="E9173" t="str">
            <v>singulare</v>
          </cell>
          <cell r="F9173" t="str">
            <v>Kuijt</v>
          </cell>
          <cell r="G9173" t="str">
            <v>-</v>
          </cell>
        </row>
        <row r="9174">
          <cell r="A9174">
            <v>289100100</v>
          </cell>
          <cell r="B9174" t="str">
            <v>Allophylus sp.</v>
          </cell>
          <cell r="C9174" t="str">
            <v>Sapindaceae</v>
          </cell>
          <cell r="D9174" t="str">
            <v>Allophylus</v>
          </cell>
          <cell r="E9174" t="str">
            <v>sp.</v>
          </cell>
          <cell r="F9174" t="str">
            <v>-</v>
          </cell>
          <cell r="G9174" t="str">
            <v>-</v>
          </cell>
        </row>
        <row r="9175">
          <cell r="A9175">
            <v>289100101</v>
          </cell>
          <cell r="B9175" t="str">
            <v>Allophylus amazonicus (Mart.) Radlk.</v>
          </cell>
          <cell r="C9175" t="str">
            <v>Sapindaceae</v>
          </cell>
          <cell r="D9175" t="str">
            <v>Allophylus</v>
          </cell>
          <cell r="E9175" t="str">
            <v>amazonicus</v>
          </cell>
          <cell r="F9175" t="str">
            <v>(Mart.) Radlk.</v>
          </cell>
          <cell r="G9175" t="str">
            <v>-</v>
          </cell>
        </row>
        <row r="9176">
          <cell r="A9176">
            <v>289100102</v>
          </cell>
          <cell r="B9176" t="str">
            <v>Allophylus divaricatus Radlk.</v>
          </cell>
          <cell r="C9176" t="str">
            <v>Sapindaceae</v>
          </cell>
          <cell r="D9176" t="str">
            <v>Allophylus</v>
          </cell>
          <cell r="E9176" t="str">
            <v>divaricatus</v>
          </cell>
          <cell r="F9176" t="str">
            <v>Radlk.</v>
          </cell>
          <cell r="G9176" t="str">
            <v>-</v>
          </cell>
        </row>
        <row r="9177">
          <cell r="A9177">
            <v>289100103</v>
          </cell>
          <cell r="B9177" t="str">
            <v>Allophylus excelsus (Triana &amp; Planch.) Radlk.</v>
          </cell>
          <cell r="C9177" t="str">
            <v>Sapindaceae</v>
          </cell>
          <cell r="D9177" t="str">
            <v>Allophylus</v>
          </cell>
          <cell r="E9177" t="str">
            <v>excelsus</v>
          </cell>
          <cell r="F9177" t="str">
            <v>(Triana &amp; Planch.) Radlk.</v>
          </cell>
          <cell r="G9177" t="str">
            <v>Pepa e guara</v>
          </cell>
        </row>
        <row r="9178">
          <cell r="A9178">
            <v>289100104</v>
          </cell>
          <cell r="B9178" t="str">
            <v>Allophylus loretensis J.F.Macbr.</v>
          </cell>
          <cell r="C9178" t="str">
            <v>Sapindaceae</v>
          </cell>
          <cell r="D9178" t="str">
            <v>Allophylus</v>
          </cell>
          <cell r="E9178" t="str">
            <v>loretensis</v>
          </cell>
          <cell r="F9178" t="str">
            <v>J.F.Macbr.</v>
          </cell>
          <cell r="G9178" t="str">
            <v>-</v>
          </cell>
        </row>
        <row r="9179">
          <cell r="A9179">
            <v>289100105</v>
          </cell>
          <cell r="B9179" t="str">
            <v>Allophylus paniculatus (Poepp.) Radlk.</v>
          </cell>
          <cell r="C9179" t="str">
            <v>Sapindaceae</v>
          </cell>
          <cell r="D9179" t="str">
            <v>Allophylus</v>
          </cell>
          <cell r="E9179" t="str">
            <v>paniculatus</v>
          </cell>
          <cell r="F9179" t="str">
            <v>(Poepp.) Radlk.</v>
          </cell>
          <cell r="G9179" t="str">
            <v>-</v>
          </cell>
        </row>
        <row r="9180">
          <cell r="A9180">
            <v>289100106</v>
          </cell>
          <cell r="B9180" t="str">
            <v>Allophylus pilosus (J.F.Macbr.) A.H.Gentry</v>
          </cell>
          <cell r="C9180" t="str">
            <v>Sapindaceae</v>
          </cell>
          <cell r="D9180" t="str">
            <v>Allophylus</v>
          </cell>
          <cell r="E9180" t="str">
            <v>pilosus</v>
          </cell>
          <cell r="F9180" t="str">
            <v>(J.F.Macbr.) A.H.Gentry</v>
          </cell>
          <cell r="G9180" t="str">
            <v>-</v>
          </cell>
        </row>
        <row r="9181">
          <cell r="A9181">
            <v>289100107</v>
          </cell>
          <cell r="B9181" t="str">
            <v>Allophylus stenodictyus Radlk.</v>
          </cell>
          <cell r="C9181" t="str">
            <v>Sapindaceae</v>
          </cell>
          <cell r="D9181" t="str">
            <v>Allophylus</v>
          </cell>
          <cell r="E9181" t="str">
            <v>stenodictyus</v>
          </cell>
          <cell r="F9181" t="str">
            <v>Radlk.</v>
          </cell>
          <cell r="G9181" t="str">
            <v>-</v>
          </cell>
        </row>
        <row r="9182">
          <cell r="A9182">
            <v>289101100</v>
          </cell>
          <cell r="B9182" t="str">
            <v>Billia rosea (Planch. &amp; Linden) C.Ulloa &amp; P.Jorgensen</v>
          </cell>
          <cell r="C9182" t="str">
            <v>Sapindaceae</v>
          </cell>
          <cell r="D9182" t="str">
            <v>Billia</v>
          </cell>
          <cell r="E9182" t="str">
            <v>rosea</v>
          </cell>
          <cell r="F9182" t="str">
            <v>(Planch. &amp; Linden) C.Ulloa &amp; P.Jorgensen</v>
          </cell>
          <cell r="G9182" t="str">
            <v>Pechugo | Rayo | Manzano | Pepa e guara</v>
          </cell>
        </row>
        <row r="9183">
          <cell r="A9183">
            <v>289102100</v>
          </cell>
          <cell r="B9183" t="str">
            <v>Cardiospermum sp.</v>
          </cell>
          <cell r="C9183" t="str">
            <v>Sapindaceae</v>
          </cell>
          <cell r="D9183" t="str">
            <v>Cardiospermum</v>
          </cell>
          <cell r="E9183" t="str">
            <v>sp.</v>
          </cell>
          <cell r="F9183" t="str">
            <v>-</v>
          </cell>
          <cell r="G9183" t="str">
            <v>-</v>
          </cell>
        </row>
        <row r="9184">
          <cell r="A9184">
            <v>289102101</v>
          </cell>
          <cell r="B9184" t="str">
            <v>Cardiospermum corindum L.</v>
          </cell>
          <cell r="C9184" t="str">
            <v>Sapindaceae</v>
          </cell>
          <cell r="D9184" t="str">
            <v>Cardiospermum</v>
          </cell>
          <cell r="E9184" t="str">
            <v>corindum</v>
          </cell>
          <cell r="F9184" t="str">
            <v>L.</v>
          </cell>
          <cell r="G9184" t="str">
            <v>-</v>
          </cell>
        </row>
        <row r="9185">
          <cell r="A9185">
            <v>289102102</v>
          </cell>
          <cell r="B9185" t="str">
            <v>Cardiospermum grandiflorum Sw.</v>
          </cell>
          <cell r="C9185" t="str">
            <v>Sapindaceae</v>
          </cell>
          <cell r="D9185" t="str">
            <v>Cardiospermum</v>
          </cell>
          <cell r="E9185" t="str">
            <v>grandiflorum</v>
          </cell>
          <cell r="F9185" t="str">
            <v>Sw.</v>
          </cell>
          <cell r="G9185" t="str">
            <v>-</v>
          </cell>
        </row>
        <row r="9186">
          <cell r="A9186">
            <v>289102103</v>
          </cell>
          <cell r="B9186" t="str">
            <v>Cardiospermum halicacabum L.</v>
          </cell>
          <cell r="C9186" t="str">
            <v>Sapindaceae</v>
          </cell>
          <cell r="D9186" t="str">
            <v>Cardiospermum</v>
          </cell>
          <cell r="E9186" t="str">
            <v>halicacabum</v>
          </cell>
          <cell r="F9186" t="str">
            <v>L.</v>
          </cell>
          <cell r="G9186" t="str">
            <v>Opio | Sivi</v>
          </cell>
        </row>
        <row r="9187">
          <cell r="A9187">
            <v>289103100</v>
          </cell>
          <cell r="B9187" t="str">
            <v>Cupania sp.</v>
          </cell>
          <cell r="C9187" t="str">
            <v>Sapindaceae</v>
          </cell>
          <cell r="D9187" t="str">
            <v>Cupania</v>
          </cell>
          <cell r="E9187" t="str">
            <v>sp.</v>
          </cell>
          <cell r="F9187" t="str">
            <v>-</v>
          </cell>
          <cell r="G9187" t="str">
            <v>Cola de Pava | Guacharaco</v>
          </cell>
        </row>
        <row r="9188">
          <cell r="A9188">
            <v>289103101</v>
          </cell>
          <cell r="B9188" t="str">
            <v>Cupania americana L.</v>
          </cell>
          <cell r="C9188" t="str">
            <v>Sapindaceae</v>
          </cell>
          <cell r="D9188" t="str">
            <v>Cupania</v>
          </cell>
          <cell r="E9188" t="str">
            <v>americana</v>
          </cell>
          <cell r="F9188" t="str">
            <v>L.</v>
          </cell>
          <cell r="G9188" t="str">
            <v>Resino | Cacho de venado</v>
          </cell>
        </row>
        <row r="9189">
          <cell r="A9189">
            <v>289103102</v>
          </cell>
          <cell r="B9189" t="str">
            <v>Cupania cinerea Poepp.</v>
          </cell>
          <cell r="C9189" t="str">
            <v>Sapindaceae</v>
          </cell>
          <cell r="D9189" t="str">
            <v>Cupania</v>
          </cell>
          <cell r="E9189" t="str">
            <v>cinerea</v>
          </cell>
          <cell r="F9189" t="str">
            <v>Poepp.</v>
          </cell>
          <cell r="G9189" t="str">
            <v>Tara</v>
          </cell>
        </row>
        <row r="9190">
          <cell r="A9190">
            <v>289103103</v>
          </cell>
          <cell r="B9190" t="str">
            <v>Cupania diphylla Vahl</v>
          </cell>
          <cell r="C9190" t="str">
            <v>Sapindaceae</v>
          </cell>
          <cell r="D9190" t="str">
            <v>Cupania</v>
          </cell>
          <cell r="E9190" t="str">
            <v>diphylla</v>
          </cell>
          <cell r="F9190" t="str">
            <v>Vahl</v>
          </cell>
          <cell r="G9190" t="str">
            <v>Guacharaco | Guacamayo</v>
          </cell>
        </row>
        <row r="9191">
          <cell r="A9191">
            <v>289103104</v>
          </cell>
          <cell r="B9191" t="str">
            <v>Cupania hispida Radlk.</v>
          </cell>
          <cell r="C9191" t="str">
            <v>Sapindaceae</v>
          </cell>
          <cell r="D9191" t="str">
            <v>Cupania</v>
          </cell>
          <cell r="E9191" t="str">
            <v>hispida</v>
          </cell>
          <cell r="F9191" t="str">
            <v>Radlk.</v>
          </cell>
          <cell r="G9191" t="str">
            <v>Diablo</v>
          </cell>
        </row>
        <row r="9192">
          <cell r="A9192">
            <v>289103105</v>
          </cell>
          <cell r="B9192" t="str">
            <v>Cupania latifolia Kunth</v>
          </cell>
          <cell r="C9192" t="str">
            <v>Sapindaceae</v>
          </cell>
          <cell r="D9192" t="str">
            <v>Cupania</v>
          </cell>
          <cell r="E9192" t="str">
            <v>latifolia</v>
          </cell>
          <cell r="F9192" t="str">
            <v>Kunth</v>
          </cell>
          <cell r="G9192" t="str">
            <v>Gucharaco | Guacharaco | Arracacho | Guacharasco</v>
          </cell>
        </row>
        <row r="9193">
          <cell r="A9193">
            <v>289103106</v>
          </cell>
          <cell r="B9193" t="str">
            <v>Cupania livida (Radlk.) Croat</v>
          </cell>
          <cell r="C9193" t="str">
            <v>Sapindaceae</v>
          </cell>
          <cell r="D9193" t="str">
            <v>Cupania</v>
          </cell>
          <cell r="E9193" t="str">
            <v>livida</v>
          </cell>
          <cell r="F9193" t="str">
            <v>(Radlk.) Croat</v>
          </cell>
          <cell r="G9193" t="str">
            <v>-</v>
          </cell>
        </row>
        <row r="9194">
          <cell r="A9194">
            <v>289103107</v>
          </cell>
          <cell r="B9194" t="str">
            <v>Cupania rubiginosa Radlk.</v>
          </cell>
          <cell r="C9194" t="str">
            <v>Sapindaceae</v>
          </cell>
          <cell r="D9194" t="str">
            <v>Cupania</v>
          </cell>
          <cell r="E9194" t="str">
            <v>rubiginosa</v>
          </cell>
          <cell r="F9194" t="str">
            <v>Radlk.</v>
          </cell>
          <cell r="G9194" t="str">
            <v>-</v>
          </cell>
        </row>
        <row r="9195">
          <cell r="A9195">
            <v>289104100</v>
          </cell>
          <cell r="B9195" t="str">
            <v>Dilodendron sp.</v>
          </cell>
          <cell r="C9195" t="str">
            <v>Sapindaceae</v>
          </cell>
          <cell r="D9195" t="str">
            <v>Dilodendron</v>
          </cell>
          <cell r="E9195" t="str">
            <v>sp.</v>
          </cell>
          <cell r="F9195" t="str">
            <v>-</v>
          </cell>
          <cell r="G9195" t="str">
            <v>-</v>
          </cell>
        </row>
        <row r="9196">
          <cell r="A9196">
            <v>289104101</v>
          </cell>
          <cell r="B9196" t="str">
            <v>Dilodendron costaricense (Radlk.) A.H.Gentry &amp; Steyerm.</v>
          </cell>
          <cell r="C9196" t="str">
            <v>Sapindaceae</v>
          </cell>
          <cell r="D9196" t="str">
            <v>Dilodendron</v>
          </cell>
          <cell r="E9196" t="str">
            <v>costaricense</v>
          </cell>
          <cell r="F9196" t="str">
            <v>(Radlk.) A.H.Gentry &amp; Steyerm.</v>
          </cell>
          <cell r="G9196" t="str">
            <v>-</v>
          </cell>
        </row>
        <row r="9197">
          <cell r="A9197">
            <v>289104102</v>
          </cell>
          <cell r="B9197" t="str">
            <v>Dilodendron elegans (Radlk.) A.H.Gentry &amp; Steyerm.</v>
          </cell>
          <cell r="C9197" t="str">
            <v>Sapindaceae</v>
          </cell>
          <cell r="D9197" t="str">
            <v>Dilodendron</v>
          </cell>
          <cell r="E9197" t="str">
            <v>elegans</v>
          </cell>
          <cell r="F9197" t="str">
            <v>(Radlk.) A.H.Gentry &amp; Steyerm.</v>
          </cell>
          <cell r="G9197" t="str">
            <v>-</v>
          </cell>
        </row>
        <row r="9198">
          <cell r="A9198">
            <v>289105100</v>
          </cell>
          <cell r="B9198" t="str">
            <v>Matayba sp.</v>
          </cell>
          <cell r="C9198" t="str">
            <v>Sapindaceae</v>
          </cell>
          <cell r="D9198" t="str">
            <v>Matayba</v>
          </cell>
          <cell r="E9198" t="str">
            <v>sp.</v>
          </cell>
          <cell r="F9198" t="str">
            <v>-</v>
          </cell>
          <cell r="G9198" t="str">
            <v>Canilla de venado</v>
          </cell>
        </row>
        <row r="9199">
          <cell r="A9199">
            <v>289105101</v>
          </cell>
          <cell r="B9199" t="str">
            <v>Matayba adenanthera Radlk.</v>
          </cell>
          <cell r="C9199" t="str">
            <v>Sapindaceae</v>
          </cell>
          <cell r="D9199" t="str">
            <v>Matayba</v>
          </cell>
          <cell r="E9199" t="str">
            <v>adenanthera</v>
          </cell>
          <cell r="F9199" t="str">
            <v>Radlk.</v>
          </cell>
          <cell r="G9199" t="str">
            <v>-</v>
          </cell>
        </row>
        <row r="9200">
          <cell r="A9200">
            <v>289105102</v>
          </cell>
          <cell r="B9200" t="str">
            <v>Matayba arborescens (Aubl.) Radlk.</v>
          </cell>
          <cell r="C9200" t="str">
            <v>Sapindaceae</v>
          </cell>
          <cell r="D9200" t="str">
            <v>Matayba</v>
          </cell>
          <cell r="E9200" t="str">
            <v>arborescens</v>
          </cell>
          <cell r="F9200" t="str">
            <v>(Aubl.) Radlk.</v>
          </cell>
          <cell r="G9200" t="str">
            <v>Cuadrado | Paujil</v>
          </cell>
        </row>
        <row r="9201">
          <cell r="A9201">
            <v>289105103</v>
          </cell>
          <cell r="B9201" t="str">
            <v>Matayba atropurpurea Radlk.</v>
          </cell>
          <cell r="C9201" t="str">
            <v>Sapindaceae</v>
          </cell>
          <cell r="D9201" t="str">
            <v>Matayba</v>
          </cell>
          <cell r="E9201" t="str">
            <v>atropurpurea</v>
          </cell>
          <cell r="F9201" t="str">
            <v>Radlk.</v>
          </cell>
          <cell r="G9201" t="str">
            <v>-</v>
          </cell>
        </row>
        <row r="9202">
          <cell r="A9202">
            <v>289105104</v>
          </cell>
          <cell r="B9202" t="str">
            <v>Matayba camptoneura Radlk.</v>
          </cell>
          <cell r="C9202" t="str">
            <v>Sapindaceae</v>
          </cell>
          <cell r="D9202" t="str">
            <v>Matayba</v>
          </cell>
          <cell r="E9202" t="str">
            <v>camptoneura</v>
          </cell>
          <cell r="F9202" t="str">
            <v>Radlk.</v>
          </cell>
          <cell r="G9202" t="str">
            <v>-</v>
          </cell>
        </row>
        <row r="9203">
          <cell r="A9203">
            <v>289105105</v>
          </cell>
          <cell r="B9203" t="str">
            <v>Matayba elegans Radlk.</v>
          </cell>
          <cell r="C9203" t="str">
            <v>Sapindaceae</v>
          </cell>
          <cell r="D9203" t="str">
            <v>Matayba</v>
          </cell>
          <cell r="E9203" t="str">
            <v>elegans</v>
          </cell>
          <cell r="F9203" t="str">
            <v>Radlk.</v>
          </cell>
          <cell r="G9203" t="str">
            <v>Joropo | Palo tigre</v>
          </cell>
        </row>
        <row r="9204">
          <cell r="A9204">
            <v>289105106</v>
          </cell>
          <cell r="B9204" t="str">
            <v>Matayba guianensis Aubl.</v>
          </cell>
          <cell r="C9204" t="str">
            <v>Sapindaceae</v>
          </cell>
          <cell r="D9204" t="str">
            <v>Matayba</v>
          </cell>
          <cell r="E9204" t="str">
            <v>guianensis</v>
          </cell>
          <cell r="F9204" t="str">
            <v>Aubl.</v>
          </cell>
          <cell r="G9204" t="str">
            <v>-</v>
          </cell>
        </row>
        <row r="9205">
          <cell r="A9205">
            <v>289105107</v>
          </cell>
          <cell r="B9205" t="str">
            <v>Matayba inelegans Radlk.</v>
          </cell>
          <cell r="C9205" t="str">
            <v>Sapindaceae</v>
          </cell>
          <cell r="D9205" t="str">
            <v>Matayba</v>
          </cell>
          <cell r="E9205" t="str">
            <v>inelegans</v>
          </cell>
          <cell r="F9205" t="str">
            <v>Radlk.</v>
          </cell>
          <cell r="G9205" t="str">
            <v>-</v>
          </cell>
        </row>
        <row r="9206">
          <cell r="A9206">
            <v>289105108</v>
          </cell>
          <cell r="B9206" t="str">
            <v>Matayba macrostylis Radlk.</v>
          </cell>
          <cell r="C9206" t="str">
            <v>Sapindaceae</v>
          </cell>
          <cell r="D9206" t="str">
            <v>Matayba</v>
          </cell>
          <cell r="E9206" t="str">
            <v>macrostylis</v>
          </cell>
          <cell r="F9206" t="str">
            <v>Radlk.</v>
          </cell>
          <cell r="G9206" t="str">
            <v>Palo de maní</v>
          </cell>
        </row>
        <row r="9207">
          <cell r="A9207">
            <v>289105109</v>
          </cell>
          <cell r="B9207" t="str">
            <v>Matayba opaca Radlk.</v>
          </cell>
          <cell r="C9207" t="str">
            <v>Sapindaceae</v>
          </cell>
          <cell r="D9207" t="str">
            <v>Matayba</v>
          </cell>
          <cell r="E9207" t="str">
            <v>opaca</v>
          </cell>
          <cell r="F9207" t="str">
            <v>Radlk.</v>
          </cell>
          <cell r="G9207" t="str">
            <v>-</v>
          </cell>
        </row>
        <row r="9208">
          <cell r="A9208">
            <v>289105110</v>
          </cell>
          <cell r="B9208" t="str">
            <v>Matayba peruviana Radlk.</v>
          </cell>
          <cell r="C9208" t="str">
            <v>Sapindaceae</v>
          </cell>
          <cell r="D9208" t="str">
            <v>Matayba</v>
          </cell>
          <cell r="E9208" t="str">
            <v>peruviana</v>
          </cell>
          <cell r="F9208" t="str">
            <v>Radlk.</v>
          </cell>
          <cell r="G9208" t="str">
            <v>-</v>
          </cell>
        </row>
        <row r="9209">
          <cell r="A9209">
            <v>289105111</v>
          </cell>
          <cell r="B9209" t="str">
            <v>Matayba purgans Poepp. &amp; Radlk.</v>
          </cell>
          <cell r="C9209" t="str">
            <v>Sapindaceae</v>
          </cell>
          <cell r="D9209" t="str">
            <v>Matayba</v>
          </cell>
          <cell r="E9209" t="str">
            <v>purgans</v>
          </cell>
          <cell r="F9209" t="str">
            <v>Poepp. &amp; Radlk.</v>
          </cell>
          <cell r="G9209" t="str">
            <v>Huesito | Molinillo</v>
          </cell>
        </row>
        <row r="9210">
          <cell r="A9210">
            <v>289105112</v>
          </cell>
          <cell r="B9210" t="str">
            <v>Matayba scrobiculata Radlk.</v>
          </cell>
          <cell r="C9210" t="str">
            <v>Sapindaceae</v>
          </cell>
          <cell r="D9210" t="str">
            <v>Matayba</v>
          </cell>
          <cell r="E9210" t="str">
            <v>scrobiculata</v>
          </cell>
          <cell r="F9210" t="str">
            <v>Radlk.</v>
          </cell>
          <cell r="G9210" t="str">
            <v>Tara</v>
          </cell>
        </row>
        <row r="9211">
          <cell r="A9211">
            <v>289106100</v>
          </cell>
          <cell r="B9211" t="str">
            <v>Melicoccus sp.</v>
          </cell>
          <cell r="C9211" t="str">
            <v>Sapindaceae</v>
          </cell>
          <cell r="D9211" t="str">
            <v>Melicoccus</v>
          </cell>
          <cell r="E9211" t="str">
            <v>sp.</v>
          </cell>
          <cell r="F9211" t="str">
            <v>-</v>
          </cell>
          <cell r="G9211" t="str">
            <v>-</v>
          </cell>
        </row>
        <row r="9212">
          <cell r="A9212">
            <v>289106101</v>
          </cell>
          <cell r="B9212" t="str">
            <v>Melicoccus bijugatus Jacq.</v>
          </cell>
          <cell r="C9212" t="str">
            <v>Sapindaceae</v>
          </cell>
          <cell r="D9212" t="str">
            <v>Melicoccus</v>
          </cell>
          <cell r="E9212" t="str">
            <v>bijugatus</v>
          </cell>
          <cell r="F9212" t="str">
            <v>Jacq.</v>
          </cell>
          <cell r="G9212" t="str">
            <v>Mamoncillo</v>
          </cell>
        </row>
        <row r="9213">
          <cell r="A9213">
            <v>289106102</v>
          </cell>
          <cell r="B9213" t="str">
            <v>Melicoccus oliviformis Kunth</v>
          </cell>
          <cell r="C9213" t="str">
            <v>Sapindaceae</v>
          </cell>
          <cell r="D9213" t="str">
            <v>Melicoccus</v>
          </cell>
          <cell r="E9213" t="str">
            <v>oliviformis</v>
          </cell>
          <cell r="F9213" t="str">
            <v>Kunth</v>
          </cell>
          <cell r="G9213" t="str">
            <v>-</v>
          </cell>
        </row>
        <row r="9214">
          <cell r="A9214">
            <v>289107100</v>
          </cell>
          <cell r="B9214" t="str">
            <v>Paullinia sp.</v>
          </cell>
          <cell r="C9214" t="str">
            <v>Sapindaceae</v>
          </cell>
          <cell r="D9214" t="str">
            <v>Paullinia</v>
          </cell>
          <cell r="E9214" t="str">
            <v>sp.</v>
          </cell>
          <cell r="F9214" t="str">
            <v>-</v>
          </cell>
          <cell r="G9214" t="str">
            <v>Yoco veneno</v>
          </cell>
        </row>
        <row r="9215">
          <cell r="A9215">
            <v>289107101</v>
          </cell>
          <cell r="B9215" t="str">
            <v>Paullinia acutangula (Ruiz &amp; Pav.) Pers.</v>
          </cell>
          <cell r="C9215" t="str">
            <v>Sapindaceae</v>
          </cell>
          <cell r="D9215" t="str">
            <v>Paullinia</v>
          </cell>
          <cell r="E9215" t="str">
            <v>acutangula</v>
          </cell>
          <cell r="F9215" t="str">
            <v>(Ruiz &amp; Pav.) Pers.</v>
          </cell>
          <cell r="G9215" t="str">
            <v>-</v>
          </cell>
        </row>
        <row r="9216">
          <cell r="A9216">
            <v>289107102</v>
          </cell>
          <cell r="B9216" t="str">
            <v>Paullinia alata (Ruiz &amp; Pav.) G.Don</v>
          </cell>
          <cell r="C9216" t="str">
            <v>Sapindaceae</v>
          </cell>
          <cell r="D9216" t="str">
            <v>Paullinia</v>
          </cell>
          <cell r="E9216" t="str">
            <v>alata</v>
          </cell>
          <cell r="F9216" t="str">
            <v>(Ruiz &amp; Pav.) G.Don</v>
          </cell>
          <cell r="G9216" t="str">
            <v>Bejuco tripadanta</v>
          </cell>
        </row>
        <row r="9217">
          <cell r="A9217">
            <v>289107103</v>
          </cell>
          <cell r="B9217" t="str">
            <v>Paullinia alsmithii J.F.Macbr.</v>
          </cell>
          <cell r="C9217" t="str">
            <v>Sapindaceae</v>
          </cell>
          <cell r="D9217" t="str">
            <v>Paullinia</v>
          </cell>
          <cell r="E9217" t="str">
            <v>alsmithii</v>
          </cell>
          <cell r="F9217" t="str">
            <v>J.F.Macbr.</v>
          </cell>
          <cell r="G9217" t="str">
            <v>Cresta de gallo</v>
          </cell>
        </row>
        <row r="9218">
          <cell r="A9218">
            <v>289107104</v>
          </cell>
          <cell r="B9218" t="str">
            <v>Paullinia anisoptera Turcz.</v>
          </cell>
          <cell r="C9218" t="str">
            <v>Sapindaceae</v>
          </cell>
          <cell r="D9218" t="str">
            <v>Paullinia</v>
          </cell>
          <cell r="E9218" t="str">
            <v>anisoptera</v>
          </cell>
          <cell r="F9218" t="str">
            <v>Turcz.</v>
          </cell>
          <cell r="G9218" t="str">
            <v>-</v>
          </cell>
        </row>
        <row r="9219">
          <cell r="A9219">
            <v>289107105</v>
          </cell>
          <cell r="B9219" t="str">
            <v>Paullinia bracteosa Radlk.</v>
          </cell>
          <cell r="C9219" t="str">
            <v>Sapindaceae</v>
          </cell>
          <cell r="D9219" t="str">
            <v>Paullinia</v>
          </cell>
          <cell r="E9219" t="str">
            <v>bracteosa</v>
          </cell>
          <cell r="F9219" t="str">
            <v>Radlk.</v>
          </cell>
          <cell r="G9219" t="str">
            <v>-</v>
          </cell>
        </row>
        <row r="9220">
          <cell r="A9220">
            <v>289107106</v>
          </cell>
          <cell r="B9220" t="str">
            <v>Paullinia caloptera Radlk.</v>
          </cell>
          <cell r="C9220" t="str">
            <v>Sapindaceae</v>
          </cell>
          <cell r="D9220" t="str">
            <v>Paullinia</v>
          </cell>
          <cell r="E9220" t="str">
            <v>caloptera</v>
          </cell>
          <cell r="F9220" t="str">
            <v>Radlk.</v>
          </cell>
          <cell r="G9220" t="str">
            <v>-</v>
          </cell>
        </row>
        <row r="9221">
          <cell r="A9221">
            <v>289107107</v>
          </cell>
          <cell r="B9221" t="str">
            <v>Paullinia capreolata (Aubl.) Radlk.</v>
          </cell>
          <cell r="C9221" t="str">
            <v>Sapindaceae</v>
          </cell>
          <cell r="D9221" t="str">
            <v>Paullinia</v>
          </cell>
          <cell r="E9221" t="str">
            <v>capreolata</v>
          </cell>
          <cell r="F9221" t="str">
            <v>(Aubl.) Radlk.</v>
          </cell>
          <cell r="G9221" t="str">
            <v>-</v>
          </cell>
        </row>
        <row r="9222">
          <cell r="A9222">
            <v>289107108</v>
          </cell>
          <cell r="B9222" t="str">
            <v>Paullinia carpopoda Cambess.</v>
          </cell>
          <cell r="C9222" t="str">
            <v>Sapindaceae</v>
          </cell>
          <cell r="D9222" t="str">
            <v>Paullinia</v>
          </cell>
          <cell r="E9222" t="str">
            <v>carpopoda</v>
          </cell>
          <cell r="F9222" t="str">
            <v>Cambess.</v>
          </cell>
          <cell r="G9222" t="str">
            <v>Palometera</v>
          </cell>
        </row>
        <row r="9223">
          <cell r="A9223">
            <v>289107109</v>
          </cell>
          <cell r="B9223" t="str">
            <v>Paullinia clathrata Radlk.</v>
          </cell>
          <cell r="C9223" t="str">
            <v>Sapindaceae</v>
          </cell>
          <cell r="D9223" t="str">
            <v>Paullinia</v>
          </cell>
          <cell r="E9223" t="str">
            <v>clathrata</v>
          </cell>
          <cell r="F9223" t="str">
            <v>Radlk.</v>
          </cell>
          <cell r="G9223" t="str">
            <v>-</v>
          </cell>
        </row>
        <row r="9224">
          <cell r="A9224">
            <v>289107110</v>
          </cell>
          <cell r="B9224" t="str">
            <v>Paullinia clavigera Schltdl.</v>
          </cell>
          <cell r="C9224" t="str">
            <v>Sapindaceae</v>
          </cell>
          <cell r="D9224" t="str">
            <v>Paullinia</v>
          </cell>
          <cell r="E9224" t="str">
            <v>clavigera</v>
          </cell>
          <cell r="F9224" t="str">
            <v>Schltdl.</v>
          </cell>
          <cell r="G9224" t="str">
            <v>-</v>
          </cell>
        </row>
        <row r="9225">
          <cell r="A9225">
            <v>289107111</v>
          </cell>
          <cell r="B9225" t="str">
            <v>Paullinia clematidifolia Killip &amp; Cuatrec.</v>
          </cell>
          <cell r="C9225" t="str">
            <v>Sapindaceae</v>
          </cell>
          <cell r="D9225" t="str">
            <v>Paullinia</v>
          </cell>
          <cell r="E9225" t="str">
            <v>clematidifolia</v>
          </cell>
          <cell r="F9225" t="str">
            <v>Killip &amp; Cuatrec.</v>
          </cell>
          <cell r="G9225" t="str">
            <v>-</v>
          </cell>
        </row>
        <row r="9226">
          <cell r="A9226">
            <v>289107112</v>
          </cell>
          <cell r="B9226" t="str">
            <v>Paullinia cupana Kunth</v>
          </cell>
          <cell r="C9226" t="str">
            <v>Sapindaceae</v>
          </cell>
          <cell r="D9226" t="str">
            <v>Paullinia</v>
          </cell>
          <cell r="E9226" t="str">
            <v>cupana</v>
          </cell>
          <cell r="F9226" t="str">
            <v>Kunth</v>
          </cell>
          <cell r="G9226" t="str">
            <v>Guaraná | Cacao brasileño</v>
          </cell>
        </row>
        <row r="9227">
          <cell r="A9227">
            <v>289107113</v>
          </cell>
          <cell r="B9227" t="str">
            <v>Paullinia curvicuspis Radlk.</v>
          </cell>
          <cell r="C9227" t="str">
            <v>Sapindaceae</v>
          </cell>
          <cell r="D9227" t="str">
            <v>Paullinia</v>
          </cell>
          <cell r="E9227" t="str">
            <v>curvicuspis</v>
          </cell>
          <cell r="F9227" t="str">
            <v>Radlk.</v>
          </cell>
          <cell r="G9227" t="str">
            <v>-</v>
          </cell>
        </row>
        <row r="9228">
          <cell r="A9228">
            <v>289107114</v>
          </cell>
          <cell r="B9228" t="str">
            <v>Paullinia dasystachya Radlk.</v>
          </cell>
          <cell r="C9228" t="str">
            <v>Sapindaceae</v>
          </cell>
          <cell r="D9228" t="str">
            <v>Paullinia</v>
          </cell>
          <cell r="E9228" t="str">
            <v>dasystachya</v>
          </cell>
          <cell r="F9228" t="str">
            <v>Radlk.</v>
          </cell>
          <cell r="G9228" t="str">
            <v>-</v>
          </cell>
        </row>
        <row r="9229">
          <cell r="A9229">
            <v>289107115</v>
          </cell>
          <cell r="B9229" t="str">
            <v>Paullinia densiflora Smith</v>
          </cell>
          <cell r="C9229" t="str">
            <v>Sapindaceae</v>
          </cell>
          <cell r="D9229" t="str">
            <v>Paullinia</v>
          </cell>
          <cell r="E9229" t="str">
            <v>densiflora</v>
          </cell>
          <cell r="F9229" t="str">
            <v>Smith</v>
          </cell>
          <cell r="G9229" t="str">
            <v>-</v>
          </cell>
        </row>
        <row r="9230">
          <cell r="A9230">
            <v>289107116</v>
          </cell>
          <cell r="B9230" t="str">
            <v>Paullinia elegans Cambess.</v>
          </cell>
          <cell r="C9230" t="str">
            <v>Sapindaceae</v>
          </cell>
          <cell r="D9230" t="str">
            <v>Paullinia</v>
          </cell>
          <cell r="E9230" t="str">
            <v>elegans</v>
          </cell>
          <cell r="F9230" t="str">
            <v>Cambess.</v>
          </cell>
          <cell r="G9230" t="str">
            <v>-</v>
          </cell>
        </row>
        <row r="9231">
          <cell r="A9231">
            <v>289107117</v>
          </cell>
          <cell r="B9231" t="str">
            <v>Paullinia emetica R.E.Schult.</v>
          </cell>
          <cell r="C9231" t="str">
            <v>Sapindaceae</v>
          </cell>
          <cell r="D9231" t="str">
            <v>Paullinia</v>
          </cell>
          <cell r="E9231" t="str">
            <v>emetica</v>
          </cell>
          <cell r="F9231" t="str">
            <v>R.E.Schult.</v>
          </cell>
          <cell r="G9231" t="str">
            <v>-</v>
          </cell>
        </row>
        <row r="9232">
          <cell r="A9232">
            <v>289107118</v>
          </cell>
          <cell r="B9232" t="str">
            <v>Paullinia eriocarpa Triana &amp; Planch.</v>
          </cell>
          <cell r="C9232" t="str">
            <v>Sapindaceae</v>
          </cell>
          <cell r="D9232" t="str">
            <v>Paullinia</v>
          </cell>
          <cell r="E9232" t="str">
            <v>eriocarpa</v>
          </cell>
          <cell r="F9232" t="str">
            <v>Triana &amp; Planch.</v>
          </cell>
          <cell r="G9232" t="str">
            <v>-</v>
          </cell>
        </row>
        <row r="9233">
          <cell r="A9233">
            <v>289107119</v>
          </cell>
          <cell r="B9233" t="str">
            <v>Paullinia faginea (Triana &amp; Planch.) Radlk.</v>
          </cell>
          <cell r="C9233" t="str">
            <v>Sapindaceae</v>
          </cell>
          <cell r="D9233" t="str">
            <v>Paullinia</v>
          </cell>
          <cell r="E9233" t="str">
            <v>faginea</v>
          </cell>
          <cell r="F9233" t="str">
            <v>(Triana &amp; Planch.) Radlk.</v>
          </cell>
          <cell r="G9233" t="str">
            <v>Ojo de vaca marina | Ojo de manati</v>
          </cell>
        </row>
        <row r="9234">
          <cell r="A9234">
            <v>289107120</v>
          </cell>
          <cell r="B9234" t="str">
            <v>Paullinia fissistipula J.F.Macbr.</v>
          </cell>
          <cell r="C9234" t="str">
            <v>Sapindaceae</v>
          </cell>
          <cell r="D9234" t="str">
            <v>Paullinia</v>
          </cell>
          <cell r="E9234" t="str">
            <v>fissistipula</v>
          </cell>
          <cell r="F9234" t="str">
            <v>J.F.Macbr.</v>
          </cell>
          <cell r="G9234" t="str">
            <v>-</v>
          </cell>
        </row>
        <row r="9235">
          <cell r="A9235">
            <v>289107121</v>
          </cell>
          <cell r="B9235" t="str">
            <v>Paullinia fraxinifolia Triana &amp; Planch.</v>
          </cell>
          <cell r="C9235" t="str">
            <v>Sapindaceae</v>
          </cell>
          <cell r="D9235" t="str">
            <v>Paullinia</v>
          </cell>
          <cell r="E9235" t="str">
            <v>fraxinifolia</v>
          </cell>
          <cell r="F9235" t="str">
            <v>Triana &amp; Planch.</v>
          </cell>
          <cell r="G9235" t="str">
            <v>-</v>
          </cell>
        </row>
        <row r="9236">
          <cell r="A9236">
            <v>289107122</v>
          </cell>
          <cell r="B9236" t="str">
            <v>Paullinia fuscescens Kunth</v>
          </cell>
          <cell r="C9236" t="str">
            <v>Sapindaceae</v>
          </cell>
          <cell r="D9236" t="str">
            <v>Paullinia</v>
          </cell>
          <cell r="E9236" t="str">
            <v>fuscescens</v>
          </cell>
          <cell r="F9236" t="str">
            <v>Kunth</v>
          </cell>
          <cell r="G9236" t="str">
            <v>-</v>
          </cell>
        </row>
        <row r="9237">
          <cell r="A9237">
            <v>289107123</v>
          </cell>
          <cell r="B9237" t="str">
            <v>Paullinia granatensis (Planch. &amp; Linden) Radlk.</v>
          </cell>
          <cell r="C9237" t="str">
            <v>Sapindaceae</v>
          </cell>
          <cell r="D9237" t="str">
            <v>Paullinia</v>
          </cell>
          <cell r="E9237" t="str">
            <v>granatensis</v>
          </cell>
          <cell r="F9237" t="str">
            <v>(Planch. &amp; Linden) Radlk.</v>
          </cell>
          <cell r="G9237" t="str">
            <v>-</v>
          </cell>
        </row>
        <row r="9238">
          <cell r="A9238">
            <v>289107124</v>
          </cell>
          <cell r="B9238" t="str">
            <v>Paullinia guaviarensis Killip &amp; Cuatrec.</v>
          </cell>
          <cell r="C9238" t="str">
            <v>Sapindaceae</v>
          </cell>
          <cell r="D9238" t="str">
            <v>Paullinia</v>
          </cell>
          <cell r="E9238" t="str">
            <v>guaviarensis</v>
          </cell>
          <cell r="F9238" t="str">
            <v>Killip &amp; Cuatrec.</v>
          </cell>
          <cell r="G9238" t="str">
            <v>-</v>
          </cell>
        </row>
        <row r="9239">
          <cell r="A9239">
            <v>289107125</v>
          </cell>
          <cell r="B9239" t="str">
            <v>Paullinia hispida Jacq.</v>
          </cell>
          <cell r="C9239" t="str">
            <v>Sapindaceae</v>
          </cell>
          <cell r="D9239" t="str">
            <v>Paullinia</v>
          </cell>
          <cell r="E9239" t="str">
            <v>hispida</v>
          </cell>
          <cell r="F9239" t="str">
            <v>Jacq.</v>
          </cell>
          <cell r="G9239" t="str">
            <v>-</v>
          </cell>
        </row>
        <row r="9240">
          <cell r="A9240">
            <v>289107126</v>
          </cell>
          <cell r="B9240" t="str">
            <v>Paullinia ingaefolia Rusby</v>
          </cell>
          <cell r="C9240" t="str">
            <v>Sapindaceae</v>
          </cell>
          <cell r="D9240" t="str">
            <v>Paullinia</v>
          </cell>
          <cell r="E9240" t="str">
            <v>ingaefolia</v>
          </cell>
          <cell r="F9240" t="str">
            <v>Rusby</v>
          </cell>
          <cell r="G9240" t="str">
            <v>-</v>
          </cell>
        </row>
        <row r="9241">
          <cell r="A9241">
            <v>289107127</v>
          </cell>
          <cell r="B9241" t="str">
            <v>Paullinia ingifolia Juss.</v>
          </cell>
          <cell r="C9241" t="str">
            <v>Sapindaceae</v>
          </cell>
          <cell r="D9241" t="str">
            <v>Paullinia</v>
          </cell>
          <cell r="E9241" t="str">
            <v>ingifolia</v>
          </cell>
          <cell r="F9241" t="str">
            <v>Juss.</v>
          </cell>
          <cell r="G9241" t="str">
            <v>-</v>
          </cell>
        </row>
        <row r="9242">
          <cell r="A9242">
            <v>289107128</v>
          </cell>
          <cell r="B9242" t="str">
            <v>Paullinia leiocarpa Griseb.</v>
          </cell>
          <cell r="C9242" t="str">
            <v>Sapindaceae</v>
          </cell>
          <cell r="D9242" t="str">
            <v>Paullinia</v>
          </cell>
          <cell r="E9242" t="str">
            <v>leiocarpa</v>
          </cell>
          <cell r="F9242" t="str">
            <v>Griseb.</v>
          </cell>
          <cell r="G9242" t="str">
            <v>-</v>
          </cell>
        </row>
        <row r="9243">
          <cell r="A9243">
            <v>289107129</v>
          </cell>
          <cell r="B9243" t="str">
            <v>Paullinia microneura Cuatrec.</v>
          </cell>
          <cell r="C9243" t="str">
            <v>Sapindaceae</v>
          </cell>
          <cell r="D9243" t="str">
            <v>Paullinia</v>
          </cell>
          <cell r="E9243" t="str">
            <v>microneura</v>
          </cell>
          <cell r="F9243" t="str">
            <v>Cuatrec.</v>
          </cell>
          <cell r="G9243" t="str">
            <v>-</v>
          </cell>
        </row>
        <row r="9244">
          <cell r="A9244">
            <v>289107130</v>
          </cell>
          <cell r="B9244" t="str">
            <v>Paullinia nobilis Radlk.</v>
          </cell>
          <cell r="C9244" t="str">
            <v>Sapindaceae</v>
          </cell>
          <cell r="D9244" t="str">
            <v>Paullinia</v>
          </cell>
          <cell r="E9244" t="str">
            <v>nobilis</v>
          </cell>
          <cell r="F9244" t="str">
            <v>Radlk.</v>
          </cell>
          <cell r="G9244" t="str">
            <v>Yoco de agua</v>
          </cell>
        </row>
        <row r="9245">
          <cell r="A9245">
            <v>289107131</v>
          </cell>
          <cell r="B9245" t="str">
            <v>Paullinia obovata (Ruiz &amp; Pav.) Pers.</v>
          </cell>
          <cell r="C9245" t="str">
            <v>Sapindaceae</v>
          </cell>
          <cell r="D9245" t="str">
            <v>Paullinia</v>
          </cell>
          <cell r="E9245" t="str">
            <v>obovata</v>
          </cell>
          <cell r="F9245" t="str">
            <v>(Ruiz &amp; Pav.) Pers.</v>
          </cell>
          <cell r="G9245" t="str">
            <v>-</v>
          </cell>
        </row>
        <row r="9246">
          <cell r="A9246">
            <v>289107132</v>
          </cell>
          <cell r="B9246" t="str">
            <v>Paullinia pachycarpa Benth.</v>
          </cell>
          <cell r="C9246" t="str">
            <v>Sapindaceae</v>
          </cell>
          <cell r="D9246" t="str">
            <v>Paullinia</v>
          </cell>
          <cell r="E9246" t="str">
            <v>pachycarpa</v>
          </cell>
          <cell r="F9246" t="str">
            <v>Benth.</v>
          </cell>
          <cell r="G9246" t="str">
            <v>Bejuco</v>
          </cell>
        </row>
        <row r="9247">
          <cell r="A9247">
            <v>289107133</v>
          </cell>
          <cell r="B9247" t="str">
            <v>Paullinia paullinioides Radlk.</v>
          </cell>
          <cell r="C9247" t="str">
            <v>Sapindaceae</v>
          </cell>
          <cell r="D9247" t="str">
            <v>Paullinia</v>
          </cell>
          <cell r="E9247" t="str">
            <v>paullinioides</v>
          </cell>
          <cell r="F9247" t="str">
            <v>Radlk.</v>
          </cell>
          <cell r="G9247" t="str">
            <v>-</v>
          </cell>
        </row>
        <row r="9248">
          <cell r="A9248">
            <v>289107134</v>
          </cell>
          <cell r="B9248" t="str">
            <v>Paullinia pinnata L.</v>
          </cell>
          <cell r="C9248" t="str">
            <v>Sapindaceae</v>
          </cell>
          <cell r="D9248" t="str">
            <v>Paullinia</v>
          </cell>
          <cell r="E9248" t="str">
            <v>pinnata</v>
          </cell>
          <cell r="F9248" t="str">
            <v>L.</v>
          </cell>
          <cell r="G9248" t="str">
            <v>-</v>
          </cell>
        </row>
        <row r="9249">
          <cell r="A9249">
            <v>289107135</v>
          </cell>
          <cell r="B9249" t="str">
            <v>Paullinia pterocarpa Triana &amp; Planch.</v>
          </cell>
          <cell r="C9249" t="str">
            <v>Sapindaceae</v>
          </cell>
          <cell r="D9249" t="str">
            <v>Paullinia</v>
          </cell>
          <cell r="E9249" t="str">
            <v>pterocarpa</v>
          </cell>
          <cell r="F9249" t="str">
            <v>Triana &amp; Planch.</v>
          </cell>
          <cell r="G9249" t="str">
            <v>-</v>
          </cell>
        </row>
        <row r="9250">
          <cell r="A9250">
            <v>289107136</v>
          </cell>
          <cell r="B9250" t="str">
            <v>Paullinia pterophylla Triana &amp; Planch.</v>
          </cell>
          <cell r="C9250" t="str">
            <v>Sapindaceae</v>
          </cell>
          <cell r="D9250" t="str">
            <v>Paullinia</v>
          </cell>
          <cell r="E9250" t="str">
            <v>pterophylla</v>
          </cell>
          <cell r="F9250" t="str">
            <v>Triana &amp; Planch.</v>
          </cell>
          <cell r="G9250" t="str">
            <v>-</v>
          </cell>
        </row>
        <row r="9251">
          <cell r="A9251">
            <v>289107137</v>
          </cell>
          <cell r="B9251" t="str">
            <v>Paullinia reticulata Radlk.</v>
          </cell>
          <cell r="C9251" t="str">
            <v>Sapindaceae</v>
          </cell>
          <cell r="D9251" t="str">
            <v>Paullinia</v>
          </cell>
          <cell r="E9251" t="str">
            <v>reticulata</v>
          </cell>
          <cell r="F9251" t="str">
            <v>Radlk.</v>
          </cell>
          <cell r="G9251" t="str">
            <v>-</v>
          </cell>
        </row>
        <row r="9252">
          <cell r="A9252">
            <v>289107138</v>
          </cell>
          <cell r="B9252" t="str">
            <v>Paullinia rugosa Radlk.</v>
          </cell>
          <cell r="C9252" t="str">
            <v>Sapindaceae</v>
          </cell>
          <cell r="D9252" t="str">
            <v>Paullinia</v>
          </cell>
          <cell r="E9252" t="str">
            <v>rugosa</v>
          </cell>
          <cell r="F9252" t="str">
            <v>Radlk.</v>
          </cell>
          <cell r="G9252" t="str">
            <v>Guamo</v>
          </cell>
        </row>
        <row r="9253">
          <cell r="A9253">
            <v>289107139</v>
          </cell>
          <cell r="B9253" t="str">
            <v>Paullinia serjaniifolia Triana &amp; Planch.</v>
          </cell>
          <cell r="C9253" t="str">
            <v>Sapindaceae</v>
          </cell>
          <cell r="D9253" t="str">
            <v>Paullinia</v>
          </cell>
          <cell r="E9253" t="str">
            <v>serjaniifolia</v>
          </cell>
          <cell r="F9253" t="str">
            <v>Triana &amp; Planch.</v>
          </cell>
          <cell r="G9253" t="str">
            <v>Perfume de gallo</v>
          </cell>
        </row>
        <row r="9254">
          <cell r="A9254">
            <v>289107140</v>
          </cell>
          <cell r="B9254" t="str">
            <v>Paullinia sphaerocarpa Juss.</v>
          </cell>
          <cell r="C9254" t="str">
            <v>Sapindaceae</v>
          </cell>
          <cell r="D9254" t="str">
            <v>Paullinia</v>
          </cell>
          <cell r="E9254" t="str">
            <v>sphaerocarpa</v>
          </cell>
          <cell r="F9254" t="str">
            <v>Juss.</v>
          </cell>
          <cell r="G9254" t="str">
            <v>Guamo</v>
          </cell>
        </row>
        <row r="9255">
          <cell r="A9255">
            <v>289107141</v>
          </cell>
          <cell r="B9255" t="str">
            <v>Paullinia splendida R.E.Schult.</v>
          </cell>
          <cell r="C9255" t="str">
            <v>Sapindaceae</v>
          </cell>
          <cell r="D9255" t="str">
            <v>Paullinia</v>
          </cell>
          <cell r="E9255" t="str">
            <v>splendida</v>
          </cell>
          <cell r="F9255" t="str">
            <v>R.E.Schult.</v>
          </cell>
          <cell r="G9255" t="str">
            <v>-</v>
          </cell>
        </row>
        <row r="9256">
          <cell r="A9256">
            <v>289107142</v>
          </cell>
          <cell r="B9256" t="str">
            <v>Paullinia stenopetala Sagot</v>
          </cell>
          <cell r="C9256" t="str">
            <v>Sapindaceae</v>
          </cell>
          <cell r="D9256" t="str">
            <v>Paullinia</v>
          </cell>
          <cell r="E9256" t="str">
            <v>stenopetala</v>
          </cell>
          <cell r="F9256" t="str">
            <v>Sagot</v>
          </cell>
          <cell r="G9256" t="str">
            <v>-</v>
          </cell>
        </row>
        <row r="9257">
          <cell r="A9257">
            <v>289107143</v>
          </cell>
          <cell r="B9257" t="str">
            <v>Paullinia subnuda Radlk.</v>
          </cell>
          <cell r="C9257" t="str">
            <v>Sapindaceae</v>
          </cell>
          <cell r="D9257" t="str">
            <v>Paullinia</v>
          </cell>
          <cell r="E9257" t="str">
            <v>subnuda</v>
          </cell>
          <cell r="F9257" t="str">
            <v>Radlk.</v>
          </cell>
          <cell r="G9257" t="str">
            <v>-</v>
          </cell>
        </row>
        <row r="9258">
          <cell r="A9258">
            <v>289107144</v>
          </cell>
          <cell r="B9258" t="str">
            <v>Paullinia ternata Radlk.</v>
          </cell>
          <cell r="C9258" t="str">
            <v>Sapindaceae</v>
          </cell>
          <cell r="D9258" t="str">
            <v>Paullinia</v>
          </cell>
          <cell r="E9258" t="str">
            <v>ternata</v>
          </cell>
          <cell r="F9258" t="str">
            <v>Radlk.</v>
          </cell>
          <cell r="G9258" t="str">
            <v>-</v>
          </cell>
        </row>
        <row r="9259">
          <cell r="A9259">
            <v>289107145</v>
          </cell>
          <cell r="B9259" t="str">
            <v>Paullinia yoco R.E.Schult. &amp; Killip</v>
          </cell>
          <cell r="C9259" t="str">
            <v>Sapindaceae</v>
          </cell>
          <cell r="D9259" t="str">
            <v>Paullinia</v>
          </cell>
          <cell r="E9259" t="str">
            <v>yoco</v>
          </cell>
          <cell r="F9259" t="str">
            <v>R.E.Schult. &amp; Killip</v>
          </cell>
          <cell r="G9259" t="str">
            <v>Yoco | Yoquillo | Yoco copal | Yoco de milpesos | Yoco viejo (Yoco de monte) | Yoco rojo | Inga</v>
          </cell>
        </row>
        <row r="9260">
          <cell r="A9260">
            <v>289108100</v>
          </cell>
          <cell r="B9260" t="str">
            <v>Pseudima frutescens (Aubl.) Radlk.</v>
          </cell>
          <cell r="C9260" t="str">
            <v>Sapindaceae</v>
          </cell>
          <cell r="D9260" t="str">
            <v>Pseudima</v>
          </cell>
          <cell r="E9260" t="str">
            <v>frutescens</v>
          </cell>
          <cell r="F9260" t="str">
            <v>(Aubl.) Radlk.</v>
          </cell>
          <cell r="G9260" t="str">
            <v>-</v>
          </cell>
        </row>
        <row r="9261">
          <cell r="A9261">
            <v>289109100</v>
          </cell>
          <cell r="B9261" t="str">
            <v>Sapindus saponaria L.</v>
          </cell>
          <cell r="C9261" t="str">
            <v>Sapindaceae</v>
          </cell>
          <cell r="D9261" t="str">
            <v>Sapindus</v>
          </cell>
          <cell r="E9261" t="str">
            <v>saponaria</v>
          </cell>
          <cell r="F9261" t="str">
            <v>L.</v>
          </cell>
          <cell r="G9261" t="str">
            <v>Jaboncillo | Chambimbe</v>
          </cell>
        </row>
        <row r="9262">
          <cell r="A9262">
            <v>289110100</v>
          </cell>
          <cell r="B9262" t="str">
            <v>Serjania sp.</v>
          </cell>
          <cell r="C9262" t="str">
            <v>Sapindaceae</v>
          </cell>
          <cell r="D9262" t="str">
            <v>Serjania</v>
          </cell>
          <cell r="E9262" t="str">
            <v>sp.</v>
          </cell>
          <cell r="F9262" t="str">
            <v>-</v>
          </cell>
          <cell r="G9262" t="str">
            <v>-</v>
          </cell>
        </row>
        <row r="9263">
          <cell r="A9263">
            <v>289110101</v>
          </cell>
          <cell r="B9263" t="str">
            <v>Serjania clematidea Triana &amp; Planch.</v>
          </cell>
          <cell r="C9263" t="str">
            <v>Sapindaceae</v>
          </cell>
          <cell r="D9263" t="str">
            <v>Serjania</v>
          </cell>
          <cell r="E9263" t="str">
            <v>clematidea</v>
          </cell>
          <cell r="F9263" t="str">
            <v>Triana &amp; Planch.</v>
          </cell>
          <cell r="G9263" t="str">
            <v>-</v>
          </cell>
        </row>
        <row r="9264">
          <cell r="A9264">
            <v>289110102</v>
          </cell>
          <cell r="B9264" t="str">
            <v>Serjania communis Cambess.</v>
          </cell>
          <cell r="C9264" t="str">
            <v>Sapindaceae</v>
          </cell>
          <cell r="D9264" t="str">
            <v>Serjania</v>
          </cell>
          <cell r="E9264" t="str">
            <v>communis</v>
          </cell>
          <cell r="F9264" t="str">
            <v>Cambess.</v>
          </cell>
          <cell r="G9264" t="str">
            <v>-</v>
          </cell>
        </row>
        <row r="9265">
          <cell r="A9265">
            <v>289110103</v>
          </cell>
          <cell r="B9265" t="str">
            <v>Serjania grandifolia Radlk.</v>
          </cell>
          <cell r="C9265" t="str">
            <v>Sapindaceae</v>
          </cell>
          <cell r="D9265" t="str">
            <v>Serjania</v>
          </cell>
          <cell r="E9265" t="str">
            <v>grandifolia</v>
          </cell>
          <cell r="F9265" t="str">
            <v>Radlk.</v>
          </cell>
          <cell r="G9265" t="str">
            <v>-</v>
          </cell>
        </row>
        <row r="9266">
          <cell r="A9266">
            <v>289110104</v>
          </cell>
          <cell r="B9266" t="str">
            <v>Serjania grandis Seem.</v>
          </cell>
          <cell r="C9266" t="str">
            <v>Sapindaceae</v>
          </cell>
          <cell r="D9266" t="str">
            <v>Serjania</v>
          </cell>
          <cell r="E9266" t="str">
            <v>grandis</v>
          </cell>
          <cell r="F9266" t="str">
            <v>Seem.</v>
          </cell>
          <cell r="G9266" t="str">
            <v>-</v>
          </cell>
        </row>
        <row r="9267">
          <cell r="A9267">
            <v>289110105</v>
          </cell>
          <cell r="B9267" t="str">
            <v>Serjania inscripta Radlk.</v>
          </cell>
          <cell r="C9267" t="str">
            <v>Sapindaceae</v>
          </cell>
          <cell r="D9267" t="str">
            <v>Serjania</v>
          </cell>
          <cell r="E9267" t="str">
            <v>inscripta</v>
          </cell>
          <cell r="F9267" t="str">
            <v>Radlk.</v>
          </cell>
          <cell r="G9267" t="str">
            <v>-</v>
          </cell>
        </row>
        <row r="9268">
          <cell r="A9268">
            <v>289110106</v>
          </cell>
          <cell r="B9268" t="str">
            <v>Serjania paucidentata DC.</v>
          </cell>
          <cell r="C9268" t="str">
            <v>Sapindaceae</v>
          </cell>
          <cell r="D9268" t="str">
            <v>Serjania</v>
          </cell>
          <cell r="E9268" t="str">
            <v>paucidentata</v>
          </cell>
          <cell r="F9268" t="str">
            <v>DC.</v>
          </cell>
          <cell r="G9268" t="str">
            <v>-</v>
          </cell>
        </row>
        <row r="9269">
          <cell r="A9269">
            <v>289110107</v>
          </cell>
          <cell r="B9269" t="str">
            <v>Serjania rhombea Radlk.</v>
          </cell>
          <cell r="C9269" t="str">
            <v>Sapindaceae</v>
          </cell>
          <cell r="D9269" t="str">
            <v>Serjania</v>
          </cell>
          <cell r="E9269" t="str">
            <v>rhombea</v>
          </cell>
          <cell r="F9269" t="str">
            <v>Radlk.</v>
          </cell>
          <cell r="G9269" t="str">
            <v>-</v>
          </cell>
        </row>
        <row r="9270">
          <cell r="A9270">
            <v>289110108</v>
          </cell>
          <cell r="B9270" t="str">
            <v>Serjania setulosa Radlk.</v>
          </cell>
          <cell r="C9270" t="str">
            <v>Sapindaceae</v>
          </cell>
          <cell r="D9270" t="str">
            <v>Serjania</v>
          </cell>
          <cell r="E9270" t="str">
            <v>setulosa</v>
          </cell>
          <cell r="F9270" t="str">
            <v>Radlk.</v>
          </cell>
          <cell r="G9270" t="str">
            <v>-</v>
          </cell>
        </row>
        <row r="9271">
          <cell r="A9271">
            <v>289110109</v>
          </cell>
          <cell r="B9271" t="str">
            <v>Serjania trachygona Radlk.</v>
          </cell>
          <cell r="C9271" t="str">
            <v>Sapindaceae</v>
          </cell>
          <cell r="D9271" t="str">
            <v>Serjania</v>
          </cell>
          <cell r="E9271" t="str">
            <v>trachygona</v>
          </cell>
          <cell r="F9271" t="str">
            <v>Radlk.</v>
          </cell>
          <cell r="G9271" t="str">
            <v>Brea caspee</v>
          </cell>
        </row>
        <row r="9272">
          <cell r="A9272">
            <v>289110110</v>
          </cell>
          <cell r="B9272" t="str">
            <v>Serjania trirostris Radlk.</v>
          </cell>
          <cell r="C9272" t="str">
            <v>Sapindaceae</v>
          </cell>
          <cell r="D9272" t="str">
            <v>Serjania</v>
          </cell>
          <cell r="E9272" t="str">
            <v>trirostris</v>
          </cell>
          <cell r="F9272" t="str">
            <v>Radlk.</v>
          </cell>
          <cell r="G9272" t="str">
            <v>-</v>
          </cell>
        </row>
        <row r="9273">
          <cell r="A9273">
            <v>289111100</v>
          </cell>
          <cell r="B9273" t="str">
            <v>Talisia sp.</v>
          </cell>
          <cell r="C9273" t="str">
            <v>Sapindaceae</v>
          </cell>
          <cell r="D9273" t="str">
            <v>Talisia</v>
          </cell>
          <cell r="E9273" t="str">
            <v>sp.</v>
          </cell>
          <cell r="F9273" t="str">
            <v>-</v>
          </cell>
          <cell r="G9273" t="str">
            <v>Pitomba</v>
          </cell>
        </row>
        <row r="9274">
          <cell r="A9274">
            <v>289111101</v>
          </cell>
          <cell r="B9274" t="str">
            <v>Talisia acutifolia Radlk.</v>
          </cell>
          <cell r="C9274" t="str">
            <v>Sapindaceae</v>
          </cell>
          <cell r="D9274" t="str">
            <v>Talisia</v>
          </cell>
          <cell r="E9274" t="str">
            <v>acutifolia</v>
          </cell>
          <cell r="F9274" t="str">
            <v>Radlk.</v>
          </cell>
          <cell r="G9274" t="str">
            <v>-</v>
          </cell>
        </row>
        <row r="9275">
          <cell r="A9275">
            <v>289111102</v>
          </cell>
          <cell r="B9275" t="str">
            <v>Talisia carinata Radlk.</v>
          </cell>
          <cell r="C9275" t="str">
            <v>Sapindaceae</v>
          </cell>
          <cell r="D9275" t="str">
            <v>Talisia</v>
          </cell>
          <cell r="E9275" t="str">
            <v>carinata</v>
          </cell>
          <cell r="F9275" t="str">
            <v>Radlk.</v>
          </cell>
          <cell r="G9275" t="str">
            <v>Arenillo</v>
          </cell>
        </row>
        <row r="9276">
          <cell r="A9276">
            <v>289111103</v>
          </cell>
          <cell r="B9276" t="str">
            <v>Talisia cerasina (Benth.) Radlk.</v>
          </cell>
          <cell r="C9276" t="str">
            <v>Sapindaceae</v>
          </cell>
          <cell r="D9276" t="str">
            <v>Talisia</v>
          </cell>
          <cell r="E9276" t="str">
            <v>cerasina</v>
          </cell>
          <cell r="F9276" t="str">
            <v>(Benth.) Radlk.</v>
          </cell>
          <cell r="G9276" t="str">
            <v>-</v>
          </cell>
        </row>
        <row r="9277">
          <cell r="A9277">
            <v>289111104</v>
          </cell>
          <cell r="B9277" t="str">
            <v>Talisia clathrata Radlk.</v>
          </cell>
          <cell r="C9277" t="str">
            <v>Sapindaceae</v>
          </cell>
          <cell r="D9277" t="str">
            <v>Talisia</v>
          </cell>
          <cell r="E9277" t="str">
            <v>clathrata</v>
          </cell>
          <cell r="F9277" t="str">
            <v>Radlk.</v>
          </cell>
          <cell r="G9277" t="str">
            <v>-</v>
          </cell>
        </row>
        <row r="9278">
          <cell r="A9278">
            <v>289111105</v>
          </cell>
          <cell r="B9278" t="str">
            <v>Talisia cupularis Radlk.</v>
          </cell>
          <cell r="C9278" t="str">
            <v>Sapindaceae</v>
          </cell>
          <cell r="D9278" t="str">
            <v>Talisia</v>
          </cell>
          <cell r="E9278" t="str">
            <v>cupularis</v>
          </cell>
          <cell r="F9278" t="str">
            <v>Radlk.</v>
          </cell>
          <cell r="G9278" t="str">
            <v>-</v>
          </cell>
        </row>
        <row r="9279">
          <cell r="A9279">
            <v>289111106</v>
          </cell>
          <cell r="B9279" t="str">
            <v>Talisia dasyclada Radlk.</v>
          </cell>
          <cell r="C9279" t="str">
            <v>Sapindaceae</v>
          </cell>
          <cell r="D9279" t="str">
            <v>Talisia</v>
          </cell>
          <cell r="E9279" t="str">
            <v>dasyclada</v>
          </cell>
          <cell r="F9279" t="str">
            <v>Radlk.</v>
          </cell>
          <cell r="G9279" t="str">
            <v>-</v>
          </cell>
        </row>
        <row r="9280">
          <cell r="A9280">
            <v>289111107</v>
          </cell>
          <cell r="B9280" t="str">
            <v>Talisia eximia K.U.Kramer</v>
          </cell>
          <cell r="C9280" t="str">
            <v>Sapindaceae</v>
          </cell>
          <cell r="D9280" t="str">
            <v>Talisia</v>
          </cell>
          <cell r="E9280" t="str">
            <v>eximia</v>
          </cell>
          <cell r="F9280" t="str">
            <v>K.U.Kramer</v>
          </cell>
          <cell r="G9280" t="str">
            <v>-</v>
          </cell>
        </row>
        <row r="9281">
          <cell r="A9281">
            <v>289111108</v>
          </cell>
          <cell r="B9281" t="str">
            <v>Talisia firma Radlk.</v>
          </cell>
          <cell r="C9281" t="str">
            <v>Sapindaceae</v>
          </cell>
          <cell r="D9281" t="str">
            <v>Talisia</v>
          </cell>
          <cell r="E9281" t="str">
            <v>firma</v>
          </cell>
          <cell r="F9281" t="str">
            <v>Radlk.</v>
          </cell>
          <cell r="G9281" t="str">
            <v>-</v>
          </cell>
        </row>
        <row r="9282">
          <cell r="A9282">
            <v>289111109</v>
          </cell>
          <cell r="B9282" t="str">
            <v>Talisia guianensis Aubl.</v>
          </cell>
          <cell r="C9282" t="str">
            <v>Sapindaceae</v>
          </cell>
          <cell r="D9282" t="str">
            <v>Talisia</v>
          </cell>
          <cell r="E9282" t="str">
            <v>guianensis</v>
          </cell>
          <cell r="F9282" t="str">
            <v>Aubl.</v>
          </cell>
          <cell r="G9282" t="str">
            <v>Mamón de monte</v>
          </cell>
        </row>
        <row r="9283">
          <cell r="A9283">
            <v>289111110</v>
          </cell>
          <cell r="B9283" t="str">
            <v>Talisia hexaphylla Vahl</v>
          </cell>
          <cell r="C9283" t="str">
            <v>Sapindaceae</v>
          </cell>
          <cell r="D9283" t="str">
            <v>Talisia</v>
          </cell>
          <cell r="E9283" t="str">
            <v>hexaphylla</v>
          </cell>
          <cell r="F9283" t="str">
            <v>Vahl</v>
          </cell>
          <cell r="G9283" t="str">
            <v>-</v>
          </cell>
        </row>
        <row r="9284">
          <cell r="A9284">
            <v>289111111</v>
          </cell>
          <cell r="B9284" t="str">
            <v>Talisia japurensis (C.DC.) Radlk.</v>
          </cell>
          <cell r="C9284" t="str">
            <v>Sapindaceae</v>
          </cell>
          <cell r="D9284" t="str">
            <v>Talisia</v>
          </cell>
          <cell r="E9284" t="str">
            <v>japurensis</v>
          </cell>
          <cell r="F9284" t="str">
            <v>(C.DC.) Radlk.</v>
          </cell>
          <cell r="G9284" t="str">
            <v>-</v>
          </cell>
        </row>
        <row r="9285">
          <cell r="A9285">
            <v>289111112</v>
          </cell>
          <cell r="B9285" t="str">
            <v>Talisia lanata Acev.-Rodr.</v>
          </cell>
          <cell r="C9285" t="str">
            <v>Sapindaceae</v>
          </cell>
          <cell r="D9285" t="str">
            <v>Talisia</v>
          </cell>
          <cell r="E9285" t="str">
            <v>lanata</v>
          </cell>
          <cell r="F9285" t="str">
            <v>Acev.-Rodr.</v>
          </cell>
          <cell r="G9285" t="str">
            <v>-</v>
          </cell>
        </row>
        <row r="9286">
          <cell r="A9286">
            <v>289111113</v>
          </cell>
          <cell r="B9286" t="str">
            <v>Talisia longifolia (Benth.) Radlk.</v>
          </cell>
          <cell r="C9286" t="str">
            <v>Sapindaceae</v>
          </cell>
          <cell r="D9286" t="str">
            <v>Talisia</v>
          </cell>
          <cell r="E9286" t="str">
            <v>longifolia</v>
          </cell>
          <cell r="F9286" t="str">
            <v>(Benth.) Radlk.</v>
          </cell>
          <cell r="G9286" t="str">
            <v>-</v>
          </cell>
        </row>
        <row r="9287">
          <cell r="A9287">
            <v>289111114</v>
          </cell>
          <cell r="B9287" t="str">
            <v>Talisia macrophylla (Mart.) Radlk.</v>
          </cell>
          <cell r="C9287" t="str">
            <v>Sapindaceae</v>
          </cell>
          <cell r="D9287" t="str">
            <v>Talisia</v>
          </cell>
          <cell r="E9287" t="str">
            <v>macrophylla</v>
          </cell>
          <cell r="F9287" t="str">
            <v>(Mart.) Radlk.</v>
          </cell>
          <cell r="G9287" t="str">
            <v>-</v>
          </cell>
        </row>
        <row r="9288">
          <cell r="A9288">
            <v>289111115</v>
          </cell>
          <cell r="B9288" t="str">
            <v>Talisia obovata A.C.Sm.</v>
          </cell>
          <cell r="C9288" t="str">
            <v>Sapindaceae</v>
          </cell>
          <cell r="D9288" t="str">
            <v>Talisia</v>
          </cell>
          <cell r="E9288" t="str">
            <v>obovata</v>
          </cell>
          <cell r="F9288" t="str">
            <v>A.C.Sm.</v>
          </cell>
          <cell r="G9288" t="str">
            <v>-</v>
          </cell>
        </row>
        <row r="9289">
          <cell r="A9289">
            <v>289111116</v>
          </cell>
          <cell r="B9289" t="str">
            <v>Talisia sylvatica (Aubl.) Radlk.</v>
          </cell>
          <cell r="C9289" t="str">
            <v>Sapindaceae</v>
          </cell>
          <cell r="D9289" t="str">
            <v>Talisia</v>
          </cell>
          <cell r="E9289" t="str">
            <v>sylvatica</v>
          </cell>
          <cell r="F9289" t="str">
            <v>(Aubl.) Radlk.</v>
          </cell>
          <cell r="G9289" t="str">
            <v>-</v>
          </cell>
        </row>
        <row r="9290">
          <cell r="A9290">
            <v>289112100</v>
          </cell>
          <cell r="B9290" t="str">
            <v>Thinouia myriantha Triana &amp; Planch.</v>
          </cell>
          <cell r="C9290" t="str">
            <v>Sapindaceae</v>
          </cell>
          <cell r="D9290" t="str">
            <v>Thinouia</v>
          </cell>
          <cell r="E9290" t="str">
            <v>myriantha</v>
          </cell>
          <cell r="F9290" t="str">
            <v>Triana &amp; Planch.</v>
          </cell>
          <cell r="G9290" t="str">
            <v>-</v>
          </cell>
        </row>
        <row r="9291">
          <cell r="A9291">
            <v>289113100</v>
          </cell>
          <cell r="B9291" t="str">
            <v>Toulicia sp.</v>
          </cell>
          <cell r="C9291" t="str">
            <v>Sapindaceae</v>
          </cell>
          <cell r="D9291" t="str">
            <v>Toulicia</v>
          </cell>
          <cell r="E9291" t="str">
            <v>sp.</v>
          </cell>
          <cell r="F9291" t="str">
            <v>-</v>
          </cell>
          <cell r="G9291" t="str">
            <v>-</v>
          </cell>
        </row>
        <row r="9292">
          <cell r="A9292">
            <v>289113101</v>
          </cell>
          <cell r="B9292" t="str">
            <v>Toulicia bullata Radlk.</v>
          </cell>
          <cell r="C9292" t="str">
            <v>Sapindaceae</v>
          </cell>
          <cell r="D9292" t="str">
            <v>Toulicia</v>
          </cell>
          <cell r="E9292" t="str">
            <v>bullata</v>
          </cell>
          <cell r="F9292" t="str">
            <v>Radlk.</v>
          </cell>
          <cell r="G9292" t="str">
            <v>-</v>
          </cell>
        </row>
        <row r="9293">
          <cell r="A9293">
            <v>289113102</v>
          </cell>
          <cell r="B9293" t="str">
            <v>Toulicia patentinervis Radlk.</v>
          </cell>
          <cell r="C9293" t="str">
            <v>Sapindaceae</v>
          </cell>
          <cell r="D9293" t="str">
            <v>Toulicia</v>
          </cell>
          <cell r="E9293" t="str">
            <v>patentinervis</v>
          </cell>
          <cell r="F9293" t="str">
            <v>Radlk.</v>
          </cell>
          <cell r="G9293" t="str">
            <v>-</v>
          </cell>
        </row>
        <row r="9294">
          <cell r="A9294">
            <v>289114100</v>
          </cell>
          <cell r="B9294" t="str">
            <v>Urvillea ulmacea Kunth</v>
          </cell>
          <cell r="C9294" t="str">
            <v>Sapindaceae</v>
          </cell>
          <cell r="D9294" t="str">
            <v>Urvillea</v>
          </cell>
          <cell r="E9294" t="str">
            <v>ulmacea</v>
          </cell>
          <cell r="F9294" t="str">
            <v>Kunth</v>
          </cell>
          <cell r="G9294" t="str">
            <v>-</v>
          </cell>
        </row>
        <row r="9295">
          <cell r="A9295">
            <v>289115100</v>
          </cell>
          <cell r="B9295" t="str">
            <v>Vouarana sp.</v>
          </cell>
          <cell r="C9295" t="str">
            <v>Sapindaceae</v>
          </cell>
          <cell r="D9295" t="str">
            <v>Vouarana</v>
          </cell>
          <cell r="E9295" t="str">
            <v>sp.</v>
          </cell>
          <cell r="F9295" t="str">
            <v>-</v>
          </cell>
          <cell r="G9295" t="str">
            <v>Ojo de pajuil rebalsero</v>
          </cell>
        </row>
        <row r="9296">
          <cell r="A9296">
            <v>289115101</v>
          </cell>
          <cell r="B9296" t="str">
            <v>Vouarana anomala (Steyerm.) Acev.-Rodr.</v>
          </cell>
          <cell r="C9296" t="str">
            <v>Sapindaceae</v>
          </cell>
          <cell r="D9296" t="str">
            <v>Vouarana</v>
          </cell>
          <cell r="E9296" t="str">
            <v>anomala</v>
          </cell>
          <cell r="F9296" t="str">
            <v>(Steyerm.) Acev.-Rodr.</v>
          </cell>
          <cell r="G9296" t="str">
            <v>-</v>
          </cell>
        </row>
        <row r="9297">
          <cell r="A9297">
            <v>289115102</v>
          </cell>
          <cell r="B9297" t="str">
            <v>Vouarana guianensis Aubl.</v>
          </cell>
          <cell r="C9297" t="str">
            <v>Sapindaceae</v>
          </cell>
          <cell r="D9297" t="str">
            <v>Vouarana</v>
          </cell>
          <cell r="E9297" t="str">
            <v>guianensis</v>
          </cell>
          <cell r="F9297" t="str">
            <v>Aubl.</v>
          </cell>
          <cell r="G9297" t="str">
            <v>-</v>
          </cell>
        </row>
        <row r="9298">
          <cell r="A9298">
            <v>290100100</v>
          </cell>
          <cell r="B9298" t="str">
            <v>Chrysophyllum sp.</v>
          </cell>
          <cell r="C9298" t="str">
            <v>Sapotaceae</v>
          </cell>
          <cell r="D9298" t="str">
            <v>Chrysophyllum</v>
          </cell>
          <cell r="E9298" t="str">
            <v>sp.</v>
          </cell>
          <cell r="F9298" t="str">
            <v>-</v>
          </cell>
          <cell r="G9298" t="str">
            <v>Caimo</v>
          </cell>
        </row>
        <row r="9299">
          <cell r="A9299">
            <v>290100101</v>
          </cell>
          <cell r="B9299" t="str">
            <v>Chrysophyllum amazonicum T.D.Penn.</v>
          </cell>
          <cell r="C9299" t="str">
            <v>Sapotaceae</v>
          </cell>
          <cell r="D9299" t="str">
            <v>Chrysophyllum</v>
          </cell>
          <cell r="E9299" t="str">
            <v>amazonicum</v>
          </cell>
          <cell r="F9299" t="str">
            <v>T.D.Penn.</v>
          </cell>
          <cell r="G9299" t="str">
            <v>Caimo | Lechero</v>
          </cell>
        </row>
        <row r="9300">
          <cell r="A9300">
            <v>290100102</v>
          </cell>
          <cell r="B9300" t="str">
            <v>Chrysophyllum argenteum Jacq.</v>
          </cell>
          <cell r="C9300" t="str">
            <v>Sapotaceae</v>
          </cell>
          <cell r="D9300" t="str">
            <v>Chrysophyllum</v>
          </cell>
          <cell r="E9300" t="str">
            <v>argenteum</v>
          </cell>
          <cell r="F9300" t="str">
            <v>Jacq.</v>
          </cell>
          <cell r="G9300" t="str">
            <v>Caimito | Tupuragua | Caimo | Caimitillo</v>
          </cell>
        </row>
        <row r="9301">
          <cell r="A9301">
            <v>290100103</v>
          </cell>
          <cell r="B9301" t="str">
            <v>Chrysophyllum bombycinum T.D.Penn.</v>
          </cell>
          <cell r="C9301" t="str">
            <v>Sapotaceae</v>
          </cell>
          <cell r="D9301" t="str">
            <v>Chrysophyllum</v>
          </cell>
          <cell r="E9301" t="str">
            <v>bombycinum</v>
          </cell>
          <cell r="F9301" t="str">
            <v>T.D.Penn.</v>
          </cell>
          <cell r="G9301" t="str">
            <v>Teta choruco | Caimo</v>
          </cell>
        </row>
        <row r="9302">
          <cell r="A9302">
            <v>290100104</v>
          </cell>
          <cell r="B9302" t="str">
            <v>Chrysophyllum cainita  L.</v>
          </cell>
          <cell r="C9302" t="str">
            <v>Sapotaceae</v>
          </cell>
          <cell r="D9302" t="str">
            <v>Chrysophyllum</v>
          </cell>
          <cell r="E9302" t="str">
            <v xml:space="preserve">cainita </v>
          </cell>
          <cell r="F9302" t="str">
            <v>L.</v>
          </cell>
          <cell r="G9302" t="str">
            <v>Caimo</v>
          </cell>
        </row>
        <row r="9303">
          <cell r="A9303">
            <v>290100105</v>
          </cell>
          <cell r="B9303" t="str">
            <v>Chrysophyllum colombianum (Aubrév.) T.D.Penn.</v>
          </cell>
          <cell r="C9303" t="str">
            <v>Sapotaceae</v>
          </cell>
          <cell r="D9303" t="str">
            <v>Chrysophyllum</v>
          </cell>
          <cell r="E9303" t="str">
            <v>colombianum</v>
          </cell>
          <cell r="F9303" t="str">
            <v>(Aubrév.) T.D.Penn.</v>
          </cell>
          <cell r="G9303" t="str">
            <v>-</v>
          </cell>
        </row>
        <row r="9304">
          <cell r="A9304">
            <v>290100106</v>
          </cell>
          <cell r="B9304" t="str">
            <v>Chrysophyllum cuneifolium (Rudge) A.DC.</v>
          </cell>
          <cell r="C9304" t="str">
            <v>Sapotaceae</v>
          </cell>
          <cell r="D9304" t="str">
            <v>Chrysophyllum</v>
          </cell>
          <cell r="E9304" t="str">
            <v>cuneifolium</v>
          </cell>
          <cell r="F9304" t="str">
            <v>(Rudge) A.DC.</v>
          </cell>
          <cell r="G9304" t="str">
            <v>Caimo silvestre</v>
          </cell>
        </row>
        <row r="9305">
          <cell r="A9305">
            <v>290100107</v>
          </cell>
          <cell r="B9305" t="str">
            <v>Chrysophyllum manaosense (Aubrév.) T.D.Penn.</v>
          </cell>
          <cell r="C9305" t="str">
            <v>Sapotaceae</v>
          </cell>
          <cell r="D9305" t="str">
            <v>Chrysophyllum</v>
          </cell>
          <cell r="E9305" t="str">
            <v>manaosense</v>
          </cell>
          <cell r="F9305" t="str">
            <v>(Aubrév.) T.D.Penn.</v>
          </cell>
          <cell r="G9305" t="str">
            <v>Caimo | Mamoncillo de tronco</v>
          </cell>
        </row>
        <row r="9306">
          <cell r="A9306">
            <v>290100108</v>
          </cell>
          <cell r="B9306" t="str">
            <v>Chrysophyllum parvulum Pittier</v>
          </cell>
          <cell r="C9306" t="str">
            <v>Sapotaceae</v>
          </cell>
          <cell r="D9306" t="str">
            <v>Chrysophyllum</v>
          </cell>
          <cell r="E9306" t="str">
            <v>parvulum</v>
          </cell>
          <cell r="F9306" t="str">
            <v>Pittier</v>
          </cell>
          <cell r="G9306" t="str">
            <v>-</v>
          </cell>
        </row>
        <row r="9307">
          <cell r="A9307">
            <v>290100109</v>
          </cell>
          <cell r="B9307" t="str">
            <v>Chrysophyllum pomiferum (Eyma) T.D.Penn.</v>
          </cell>
          <cell r="C9307" t="str">
            <v>Sapotaceae</v>
          </cell>
          <cell r="D9307" t="str">
            <v>Chrysophyllum</v>
          </cell>
          <cell r="E9307" t="str">
            <v>pomiferum</v>
          </cell>
          <cell r="F9307" t="str">
            <v>(Eyma) T.D.Penn.</v>
          </cell>
          <cell r="G9307" t="str">
            <v>-</v>
          </cell>
        </row>
        <row r="9308">
          <cell r="A9308">
            <v>290100110</v>
          </cell>
          <cell r="B9308" t="str">
            <v>Chrysophyllum prieurii A.DC.</v>
          </cell>
          <cell r="C9308" t="str">
            <v>Sapotaceae</v>
          </cell>
          <cell r="D9308" t="str">
            <v>Chrysophyllum</v>
          </cell>
          <cell r="E9308" t="str">
            <v>prieurii</v>
          </cell>
          <cell r="F9308" t="str">
            <v>A.DC.</v>
          </cell>
          <cell r="G9308" t="str">
            <v>Sarrapia | Palo oloroso</v>
          </cell>
        </row>
        <row r="9309">
          <cell r="A9309">
            <v>290100111</v>
          </cell>
          <cell r="B9309" t="str">
            <v>Chrysophyllum sanguinolentum (Pierre) Baehni</v>
          </cell>
          <cell r="C9309" t="str">
            <v>Sapotaceae</v>
          </cell>
          <cell r="D9309" t="str">
            <v>Chrysophyllum</v>
          </cell>
          <cell r="E9309" t="str">
            <v>sanguinolentum</v>
          </cell>
          <cell r="F9309" t="str">
            <v>(Pierre) Baehni</v>
          </cell>
          <cell r="G9309" t="str">
            <v>Balato | Palo de cangrejo | Caimo de monte | Caimo | Yugo</v>
          </cell>
        </row>
        <row r="9310">
          <cell r="A9310">
            <v>290100112</v>
          </cell>
          <cell r="B9310" t="str">
            <v>Chrysophyllum superbum T.D.Penn.</v>
          </cell>
          <cell r="C9310" t="str">
            <v>Sapotaceae</v>
          </cell>
          <cell r="D9310" t="str">
            <v>Chrysophyllum</v>
          </cell>
          <cell r="E9310" t="str">
            <v>superbum</v>
          </cell>
          <cell r="F9310" t="str">
            <v>T.D.Penn.</v>
          </cell>
          <cell r="G9310" t="str">
            <v>Caimito | Caimo negro</v>
          </cell>
        </row>
        <row r="9311">
          <cell r="A9311">
            <v>290100113</v>
          </cell>
          <cell r="B9311" t="str">
            <v>Chrysophyllum ucuquirana-branca (Aubrév. &amp; Pellegr.) T.D.Penn.</v>
          </cell>
          <cell r="C9311" t="str">
            <v>Sapotaceae</v>
          </cell>
          <cell r="D9311" t="str">
            <v>Chrysophyllum</v>
          </cell>
          <cell r="E9311" t="str">
            <v>ucuquirana-branca</v>
          </cell>
          <cell r="F9311" t="str">
            <v>(Aubrév. &amp; Pellegr.) T.D.Penn.</v>
          </cell>
          <cell r="G9311" t="str">
            <v>-</v>
          </cell>
        </row>
        <row r="9312">
          <cell r="A9312">
            <v>290100114</v>
          </cell>
          <cell r="B9312" t="str">
            <v>Chrysophyllum venezuelanense (Pierre) T.D.Penn.</v>
          </cell>
          <cell r="C9312" t="str">
            <v>Sapotaceae</v>
          </cell>
          <cell r="D9312" t="str">
            <v>Chrysophyllum</v>
          </cell>
          <cell r="E9312" t="str">
            <v>venezuelanense</v>
          </cell>
          <cell r="F9312" t="str">
            <v>(Pierre) T.D.Penn.</v>
          </cell>
          <cell r="G9312" t="str">
            <v>Caimo</v>
          </cell>
        </row>
        <row r="9313">
          <cell r="A9313">
            <v>290101100</v>
          </cell>
          <cell r="B9313" t="str">
            <v>Ecclinusa sp.</v>
          </cell>
          <cell r="C9313" t="str">
            <v>Sapotaceae</v>
          </cell>
          <cell r="D9313" t="str">
            <v>Ecclinusa</v>
          </cell>
          <cell r="E9313" t="str">
            <v>sp.</v>
          </cell>
          <cell r="F9313" t="str">
            <v>-</v>
          </cell>
          <cell r="G9313" t="str">
            <v>-</v>
          </cell>
        </row>
        <row r="9314">
          <cell r="A9314">
            <v>290101101</v>
          </cell>
          <cell r="B9314" t="str">
            <v>Ecclinusa atabapoensis (Aubrév.) T.D.Penn.</v>
          </cell>
          <cell r="C9314" t="str">
            <v>Sapotaceae</v>
          </cell>
          <cell r="D9314" t="str">
            <v>Ecclinusa</v>
          </cell>
          <cell r="E9314" t="str">
            <v>atabapoensis</v>
          </cell>
          <cell r="F9314" t="str">
            <v>(Aubrév.) T.D.Penn.</v>
          </cell>
          <cell r="G9314" t="str">
            <v>-</v>
          </cell>
        </row>
        <row r="9315">
          <cell r="A9315">
            <v>290101102</v>
          </cell>
          <cell r="B9315" t="str">
            <v>Ecclinusa bullata T.D.Penn.</v>
          </cell>
          <cell r="C9315" t="str">
            <v>Sapotaceae</v>
          </cell>
          <cell r="D9315" t="str">
            <v>Ecclinusa</v>
          </cell>
          <cell r="E9315" t="str">
            <v>bullata</v>
          </cell>
          <cell r="F9315" t="str">
            <v>T.D.Penn.</v>
          </cell>
          <cell r="G9315" t="str">
            <v>Nalga de araña pollera</v>
          </cell>
        </row>
        <row r="9316">
          <cell r="A9316">
            <v>290101103</v>
          </cell>
          <cell r="B9316" t="str">
            <v>Ecclinusa guianensis Eyma</v>
          </cell>
          <cell r="C9316" t="str">
            <v>Sapotaceae</v>
          </cell>
          <cell r="D9316" t="str">
            <v>Ecclinusa</v>
          </cell>
          <cell r="E9316" t="str">
            <v>guianensis</v>
          </cell>
          <cell r="F9316" t="str">
            <v>Eyma</v>
          </cell>
          <cell r="G9316" t="str">
            <v>Cáscara de cangrejo</v>
          </cell>
        </row>
        <row r="9317">
          <cell r="A9317">
            <v>290101104</v>
          </cell>
          <cell r="B9317" t="str">
            <v>Ecclinusa lanceolata (Mart. &amp; Eichler) Pierre</v>
          </cell>
          <cell r="C9317" t="str">
            <v>Sapotaceae</v>
          </cell>
          <cell r="D9317" t="str">
            <v>Ecclinusa</v>
          </cell>
          <cell r="E9317" t="str">
            <v>lanceolata</v>
          </cell>
          <cell r="F9317" t="str">
            <v>(Mart. &amp; Eichler) Pierre</v>
          </cell>
          <cell r="G9317" t="str">
            <v>Caucho | Caimo de monte | Caimo</v>
          </cell>
        </row>
        <row r="9318">
          <cell r="A9318">
            <v>290101105</v>
          </cell>
          <cell r="B9318" t="str">
            <v>Ecclinusa orinocoensis Aubrév.</v>
          </cell>
          <cell r="C9318" t="str">
            <v>Sapotaceae</v>
          </cell>
          <cell r="D9318" t="str">
            <v>Ecclinusa</v>
          </cell>
          <cell r="E9318" t="str">
            <v>orinocoensis</v>
          </cell>
          <cell r="F9318" t="str">
            <v>Aubrév.</v>
          </cell>
          <cell r="G9318" t="str">
            <v>-</v>
          </cell>
        </row>
        <row r="9319">
          <cell r="A9319">
            <v>290101106</v>
          </cell>
          <cell r="B9319" t="str">
            <v>Ecclinusa ramiflora Mart.</v>
          </cell>
          <cell r="C9319" t="str">
            <v>Sapotaceae</v>
          </cell>
          <cell r="D9319" t="str">
            <v>Ecclinusa</v>
          </cell>
          <cell r="E9319" t="str">
            <v>ramiflora</v>
          </cell>
          <cell r="F9319" t="str">
            <v>Mart.</v>
          </cell>
          <cell r="G9319" t="str">
            <v>Caimo</v>
          </cell>
        </row>
        <row r="9320">
          <cell r="A9320">
            <v>290102100</v>
          </cell>
          <cell r="B9320" t="str">
            <v>Elaeoluma sp.</v>
          </cell>
          <cell r="C9320" t="str">
            <v>Sapotaceae</v>
          </cell>
          <cell r="D9320" t="str">
            <v>Elaeoluma</v>
          </cell>
          <cell r="E9320" t="str">
            <v>sp.</v>
          </cell>
          <cell r="F9320" t="str">
            <v>-</v>
          </cell>
          <cell r="G9320" t="str">
            <v>-</v>
          </cell>
        </row>
        <row r="9321">
          <cell r="A9321">
            <v>290102101</v>
          </cell>
          <cell r="B9321" t="str">
            <v>Elaeoluma crispa T.D.Penn.</v>
          </cell>
          <cell r="C9321" t="str">
            <v>Sapotaceae</v>
          </cell>
          <cell r="D9321" t="str">
            <v>Elaeoluma</v>
          </cell>
          <cell r="E9321" t="str">
            <v>crispa</v>
          </cell>
          <cell r="F9321" t="str">
            <v>T.D.Penn.</v>
          </cell>
          <cell r="G9321" t="str">
            <v>-</v>
          </cell>
        </row>
        <row r="9322">
          <cell r="A9322">
            <v>290102102</v>
          </cell>
          <cell r="B9322" t="str">
            <v>Elaeoluma glabrescens (Mart. &amp; Eichler) Aubrév.</v>
          </cell>
          <cell r="C9322" t="str">
            <v>Sapotaceae</v>
          </cell>
          <cell r="D9322" t="str">
            <v>Elaeoluma</v>
          </cell>
          <cell r="E9322" t="str">
            <v>glabrescens</v>
          </cell>
          <cell r="F9322" t="str">
            <v>(Mart. &amp; Eichler) Aubrév.</v>
          </cell>
          <cell r="G9322" t="str">
            <v>Palo de churuco | Caimitillo balso | Chicle</v>
          </cell>
        </row>
        <row r="9323">
          <cell r="A9323">
            <v>290102103</v>
          </cell>
          <cell r="B9323" t="str">
            <v>Elaeoluma nuda (Baehni) Aubrév.</v>
          </cell>
          <cell r="C9323" t="str">
            <v>Sapotaceae</v>
          </cell>
          <cell r="D9323" t="str">
            <v>Elaeoluma</v>
          </cell>
          <cell r="E9323" t="str">
            <v>nuda</v>
          </cell>
          <cell r="F9323" t="str">
            <v>(Baehni) Aubrév.</v>
          </cell>
          <cell r="G9323" t="str">
            <v>-</v>
          </cell>
        </row>
        <row r="9324">
          <cell r="A9324">
            <v>290102104</v>
          </cell>
          <cell r="B9324" t="str">
            <v>Elaeoluma schomburgkiana (Miq.) Baill.</v>
          </cell>
          <cell r="C9324" t="str">
            <v>Sapotaceae</v>
          </cell>
          <cell r="D9324" t="str">
            <v>Elaeoluma</v>
          </cell>
          <cell r="E9324" t="str">
            <v>schomburgkiana</v>
          </cell>
          <cell r="F9324" t="str">
            <v>(Miq.) Baill.</v>
          </cell>
          <cell r="G9324" t="str">
            <v>-</v>
          </cell>
        </row>
        <row r="9325">
          <cell r="A9325">
            <v>290103100</v>
          </cell>
          <cell r="B9325" t="str">
            <v>Manilkara bidentata (A.DC.) A.Chev.</v>
          </cell>
          <cell r="C9325" t="str">
            <v>Sapotaceae</v>
          </cell>
          <cell r="D9325" t="str">
            <v>Manilkara</v>
          </cell>
          <cell r="E9325" t="str">
            <v>bidentata</v>
          </cell>
          <cell r="F9325" t="str">
            <v>(A.DC.) A.Chev.</v>
          </cell>
          <cell r="G9325" t="str">
            <v>Palo de chicle | Falsa balata | Balata | Chicle | Quinilla | Barbasco de monte</v>
          </cell>
        </row>
        <row r="9326">
          <cell r="A9326">
            <v>290103101</v>
          </cell>
          <cell r="B9326" t="str">
            <v>Manilkara huberi  (Ducke) Standl.</v>
          </cell>
          <cell r="C9326" t="str">
            <v>Sapotaceae</v>
          </cell>
          <cell r="D9326" t="str">
            <v>Manilkara</v>
          </cell>
          <cell r="E9326" t="str">
            <v xml:space="preserve">huberi </v>
          </cell>
          <cell r="F9326" t="str">
            <v>(Ducke) Standl.</v>
          </cell>
          <cell r="G9326" t="str">
            <v>Níspero</v>
          </cell>
        </row>
        <row r="9327">
          <cell r="A9327">
            <v>290103102</v>
          </cell>
          <cell r="B9327" t="str">
            <v>Manilkara sp. -</v>
          </cell>
          <cell r="C9327" t="str">
            <v>Sapotaceae</v>
          </cell>
          <cell r="D9327" t="str">
            <v>Manilkara</v>
          </cell>
          <cell r="E9327" t="str">
            <v>sp.</v>
          </cell>
          <cell r="F9327" t="str">
            <v>-</v>
          </cell>
          <cell r="G9327" t="str">
            <v>-</v>
          </cell>
        </row>
        <row r="9328">
          <cell r="A9328">
            <v>290103103</v>
          </cell>
          <cell r="B9328" t="str">
            <v>Manilkara zapata  (L.) P.Royen</v>
          </cell>
          <cell r="C9328" t="str">
            <v>Sapotaceae</v>
          </cell>
          <cell r="D9328" t="str">
            <v>Manilkara</v>
          </cell>
          <cell r="E9328" t="str">
            <v xml:space="preserve">zapata </v>
          </cell>
          <cell r="F9328" t="str">
            <v>(L.) P.Royen</v>
          </cell>
          <cell r="G9328" t="str">
            <v>Zapota</v>
          </cell>
        </row>
        <row r="9329">
          <cell r="A9329">
            <v>290104100</v>
          </cell>
          <cell r="B9329" t="str">
            <v>Micropholis sp.</v>
          </cell>
          <cell r="C9329" t="str">
            <v>Sapotaceae</v>
          </cell>
          <cell r="D9329" t="str">
            <v>Micropholis</v>
          </cell>
          <cell r="E9329" t="str">
            <v>sp.</v>
          </cell>
          <cell r="F9329" t="str">
            <v>-</v>
          </cell>
          <cell r="G9329" t="str">
            <v>Caimo | Cafeto</v>
          </cell>
        </row>
        <row r="9330">
          <cell r="A9330">
            <v>290104101</v>
          </cell>
          <cell r="B9330" t="str">
            <v>Micropholis acutangula (Ducke) Eyma</v>
          </cell>
          <cell r="C9330" t="str">
            <v>Sapotaceae</v>
          </cell>
          <cell r="D9330" t="str">
            <v>Micropholis</v>
          </cell>
          <cell r="E9330" t="str">
            <v>acutangula</v>
          </cell>
          <cell r="F9330" t="str">
            <v>(Ducke) Eyma</v>
          </cell>
          <cell r="G9330" t="str">
            <v>-</v>
          </cell>
        </row>
        <row r="9331">
          <cell r="A9331">
            <v>290104102</v>
          </cell>
          <cell r="B9331" t="str">
            <v>Micropholis brochidodroma T.D.Penn.</v>
          </cell>
          <cell r="C9331" t="str">
            <v>Sapotaceae</v>
          </cell>
          <cell r="D9331" t="str">
            <v>Micropholis</v>
          </cell>
          <cell r="E9331" t="str">
            <v>brochidodroma</v>
          </cell>
          <cell r="F9331" t="str">
            <v>T.D.Penn.</v>
          </cell>
          <cell r="G9331" t="str">
            <v>-</v>
          </cell>
        </row>
        <row r="9332">
          <cell r="A9332">
            <v>290104103</v>
          </cell>
          <cell r="B9332" t="str">
            <v>Micropholis casiquiarensis Aubrév.</v>
          </cell>
          <cell r="C9332" t="str">
            <v>Sapotaceae</v>
          </cell>
          <cell r="D9332" t="str">
            <v>Micropholis</v>
          </cell>
          <cell r="E9332" t="str">
            <v>casiquiarensis</v>
          </cell>
          <cell r="F9332" t="str">
            <v>Aubrév.</v>
          </cell>
          <cell r="G9332" t="str">
            <v>-</v>
          </cell>
        </row>
        <row r="9333">
          <cell r="A9333">
            <v>290104104</v>
          </cell>
          <cell r="B9333" t="str">
            <v>Micropholis crotonoides (Pierre) Pierre</v>
          </cell>
          <cell r="C9333" t="str">
            <v>Sapotaceae</v>
          </cell>
          <cell r="D9333" t="str">
            <v>Micropholis</v>
          </cell>
          <cell r="E9333" t="str">
            <v>crotonoides</v>
          </cell>
          <cell r="F9333" t="str">
            <v>(Pierre) Pierre</v>
          </cell>
          <cell r="G9333" t="str">
            <v>-</v>
          </cell>
        </row>
        <row r="9334">
          <cell r="A9334">
            <v>290104105</v>
          </cell>
          <cell r="B9334" t="str">
            <v>Micropholis cylindrocarpa (Poepp.) Pierre</v>
          </cell>
          <cell r="C9334" t="str">
            <v>Sapotaceae</v>
          </cell>
          <cell r="D9334" t="str">
            <v>Micropholis</v>
          </cell>
          <cell r="E9334" t="str">
            <v>cylindrocarpa</v>
          </cell>
          <cell r="F9334" t="str">
            <v>(Poepp.) Pierre</v>
          </cell>
          <cell r="G9334" t="str">
            <v>-</v>
          </cell>
        </row>
        <row r="9335">
          <cell r="A9335">
            <v>290104106</v>
          </cell>
          <cell r="B9335" t="str">
            <v>Micropholis egensis (A.DC.) Pierre</v>
          </cell>
          <cell r="C9335" t="str">
            <v>Sapotaceae</v>
          </cell>
          <cell r="D9335" t="str">
            <v>Micropholis</v>
          </cell>
          <cell r="E9335" t="str">
            <v>egensis</v>
          </cell>
          <cell r="F9335" t="str">
            <v>(A.DC.) Pierre</v>
          </cell>
          <cell r="G9335" t="str">
            <v>-</v>
          </cell>
        </row>
        <row r="9336">
          <cell r="A9336">
            <v>290104107</v>
          </cell>
          <cell r="B9336" t="str">
            <v>Micropholis grandiflora Aubrév.</v>
          </cell>
          <cell r="C9336" t="str">
            <v>Sapotaceae</v>
          </cell>
          <cell r="D9336" t="str">
            <v>Micropholis</v>
          </cell>
          <cell r="E9336" t="str">
            <v>grandiflora</v>
          </cell>
          <cell r="F9336" t="str">
            <v>Aubrév.</v>
          </cell>
          <cell r="G9336" t="str">
            <v>-</v>
          </cell>
        </row>
        <row r="9337">
          <cell r="A9337">
            <v>290104108</v>
          </cell>
          <cell r="B9337" t="str">
            <v>Micropholis guyanensis (A.DC.) Pierre</v>
          </cell>
          <cell r="C9337" t="str">
            <v>Sapotaceae</v>
          </cell>
          <cell r="D9337" t="str">
            <v>Micropholis</v>
          </cell>
          <cell r="E9337" t="str">
            <v>guyanensis</v>
          </cell>
          <cell r="F9337" t="str">
            <v>(A.DC.) Pierre</v>
          </cell>
          <cell r="G9337" t="str">
            <v>Palo de leche | Yugo de paloma | Palo hinchador | Yugo de dormilón | Breo amarillo | Caimillo | Caimo cascabel | Palo de cangrejo | Caimo | Maíz tostao | Bizcocho | Popay</v>
          </cell>
        </row>
        <row r="9338">
          <cell r="A9338">
            <v>290104109</v>
          </cell>
          <cell r="B9338" t="str">
            <v>Micropholis macrophylla (Krause) T.D.Penn.</v>
          </cell>
          <cell r="C9338" t="str">
            <v>Sapotaceae</v>
          </cell>
          <cell r="D9338" t="str">
            <v>Micropholis</v>
          </cell>
          <cell r="E9338" t="str">
            <v>macrophylla</v>
          </cell>
          <cell r="F9338" t="str">
            <v>(Krause) T.D.Penn.</v>
          </cell>
          <cell r="G9338" t="str">
            <v>-</v>
          </cell>
        </row>
        <row r="9339">
          <cell r="A9339">
            <v>290104110</v>
          </cell>
          <cell r="B9339" t="str">
            <v>Micropholis madeirensis (Baehni) Aubrév.</v>
          </cell>
          <cell r="C9339" t="str">
            <v>Sapotaceae</v>
          </cell>
          <cell r="D9339" t="str">
            <v>Micropholis</v>
          </cell>
          <cell r="E9339" t="str">
            <v>madeirensis</v>
          </cell>
          <cell r="F9339" t="str">
            <v>(Baehni) Aubrév.</v>
          </cell>
          <cell r="G9339" t="str">
            <v>Caimo de monte</v>
          </cell>
        </row>
        <row r="9340">
          <cell r="A9340">
            <v>290104111</v>
          </cell>
          <cell r="B9340" t="str">
            <v>Micropholis maguirei Aubrév.</v>
          </cell>
          <cell r="C9340" t="str">
            <v>Sapotaceae</v>
          </cell>
          <cell r="D9340" t="str">
            <v>Micropholis</v>
          </cell>
          <cell r="E9340" t="str">
            <v>maguirei</v>
          </cell>
          <cell r="F9340" t="str">
            <v>Aubrév.</v>
          </cell>
          <cell r="G9340" t="str">
            <v>-</v>
          </cell>
        </row>
        <row r="9341">
          <cell r="A9341">
            <v>290104112</v>
          </cell>
          <cell r="B9341" t="str">
            <v>Micropholis melinoniana Pierre</v>
          </cell>
          <cell r="C9341" t="str">
            <v>Sapotaceae</v>
          </cell>
          <cell r="D9341" t="str">
            <v>Micropholis</v>
          </cell>
          <cell r="E9341" t="str">
            <v>melinoniana</v>
          </cell>
          <cell r="F9341" t="str">
            <v>Pierre</v>
          </cell>
          <cell r="G9341" t="str">
            <v>Canilla de vieja blanco</v>
          </cell>
        </row>
        <row r="9342">
          <cell r="A9342">
            <v>290104113</v>
          </cell>
          <cell r="B9342" t="str">
            <v>Micropholis mensalis (Baehni) Aubrév.</v>
          </cell>
          <cell r="C9342" t="str">
            <v>Sapotaceae</v>
          </cell>
          <cell r="D9342" t="str">
            <v>Micropholis</v>
          </cell>
          <cell r="E9342" t="str">
            <v>mensalis</v>
          </cell>
          <cell r="F9342" t="str">
            <v>(Baehni) Aubrév.</v>
          </cell>
          <cell r="G9342" t="str">
            <v>-</v>
          </cell>
        </row>
        <row r="9343">
          <cell r="A9343">
            <v>290104114</v>
          </cell>
          <cell r="B9343" t="str">
            <v>Micropholis obscura T.D.Penn.</v>
          </cell>
          <cell r="C9343" t="str">
            <v>Sapotaceae</v>
          </cell>
          <cell r="D9343" t="str">
            <v>Micropholis</v>
          </cell>
          <cell r="E9343" t="str">
            <v>obscura</v>
          </cell>
          <cell r="F9343" t="str">
            <v>T.D.Penn.</v>
          </cell>
          <cell r="G9343" t="str">
            <v>Palo de erizo</v>
          </cell>
        </row>
        <row r="9344">
          <cell r="A9344">
            <v>290104115</v>
          </cell>
          <cell r="B9344" t="str">
            <v>Micropholis porphyrocarpa (Baehni) Monach.</v>
          </cell>
          <cell r="C9344" t="str">
            <v>Sapotaceae</v>
          </cell>
          <cell r="D9344" t="str">
            <v>Micropholis</v>
          </cell>
          <cell r="E9344" t="str">
            <v>porphyrocarpa</v>
          </cell>
          <cell r="F9344" t="str">
            <v>(Baehni) Monach.</v>
          </cell>
          <cell r="G9344" t="str">
            <v>Caimitillo</v>
          </cell>
        </row>
        <row r="9345">
          <cell r="A9345">
            <v>290104116</v>
          </cell>
          <cell r="B9345" t="str">
            <v>Micropholis retusa (Miq.) Eyma</v>
          </cell>
          <cell r="C9345" t="str">
            <v>Sapotaceae</v>
          </cell>
          <cell r="D9345" t="str">
            <v>Micropholis</v>
          </cell>
          <cell r="E9345" t="str">
            <v>retusa</v>
          </cell>
          <cell r="F9345" t="str">
            <v>(Miq.) Eyma</v>
          </cell>
          <cell r="G9345" t="str">
            <v>-</v>
          </cell>
        </row>
        <row r="9346">
          <cell r="A9346">
            <v>290104117</v>
          </cell>
          <cell r="B9346" t="str">
            <v>Micropholis splendens Gilly ex Aubrév.</v>
          </cell>
          <cell r="C9346" t="str">
            <v>Sapotaceae</v>
          </cell>
          <cell r="D9346" t="str">
            <v>Micropholis</v>
          </cell>
          <cell r="E9346" t="str">
            <v>splendens</v>
          </cell>
          <cell r="F9346" t="str">
            <v>Gilly ex Aubrév.</v>
          </cell>
          <cell r="G9346" t="str">
            <v>-</v>
          </cell>
        </row>
        <row r="9347">
          <cell r="A9347">
            <v>290104118</v>
          </cell>
          <cell r="B9347" t="str">
            <v>Micropholis trunciflora Ducke</v>
          </cell>
          <cell r="C9347" t="str">
            <v>Sapotaceae</v>
          </cell>
          <cell r="D9347" t="str">
            <v>Micropholis</v>
          </cell>
          <cell r="E9347" t="str">
            <v>trunciflora</v>
          </cell>
          <cell r="F9347" t="str">
            <v>Ducke</v>
          </cell>
          <cell r="G9347" t="str">
            <v>-</v>
          </cell>
        </row>
        <row r="9348">
          <cell r="A9348">
            <v>290104119</v>
          </cell>
          <cell r="B9348" t="str">
            <v>Micropholis venulosa (Mart. &amp; Eichler) Pierre</v>
          </cell>
          <cell r="C9348" t="str">
            <v>Sapotaceae</v>
          </cell>
          <cell r="D9348" t="str">
            <v>Micropholis</v>
          </cell>
          <cell r="E9348" t="str">
            <v>venulosa</v>
          </cell>
          <cell r="F9348" t="str">
            <v>(Mart. &amp; Eichler) Pierre</v>
          </cell>
          <cell r="G9348" t="str">
            <v>Palo de inflamación | Caimito | Aguacatillo | Zofirai | Caimitillo | Hobo</v>
          </cell>
        </row>
        <row r="9349">
          <cell r="A9349">
            <v>290105100</v>
          </cell>
          <cell r="B9349" t="str">
            <v>Pouteria sp.</v>
          </cell>
          <cell r="C9349" t="str">
            <v>Sapotaceae</v>
          </cell>
          <cell r="D9349" t="str">
            <v>Pouteria</v>
          </cell>
          <cell r="E9349" t="str">
            <v>sp.</v>
          </cell>
          <cell r="F9349" t="str">
            <v>-</v>
          </cell>
          <cell r="G9349" t="str">
            <v>Caimo oloroso | Carguero suave | Yugo | Caimo de monte | Bizcocho | Caimo amarillo | Yugo de pescado | Caimito</v>
          </cell>
        </row>
        <row r="9350">
          <cell r="A9350">
            <v>290105101</v>
          </cell>
          <cell r="B9350" t="str">
            <v>Pouteria anomala (Pires) T.D.Penn.</v>
          </cell>
          <cell r="C9350" t="str">
            <v>Sapotaceae</v>
          </cell>
          <cell r="D9350" t="str">
            <v>Pouteria</v>
          </cell>
          <cell r="E9350" t="str">
            <v>anomala</v>
          </cell>
          <cell r="F9350" t="str">
            <v>(Pires) T.D.Penn.</v>
          </cell>
          <cell r="G9350" t="str">
            <v>-</v>
          </cell>
        </row>
        <row r="9351">
          <cell r="A9351">
            <v>290105102</v>
          </cell>
          <cell r="B9351" t="str">
            <v>Pouteria aubrevillei Bernardi</v>
          </cell>
          <cell r="C9351" t="str">
            <v>Sapotaceae</v>
          </cell>
          <cell r="D9351" t="str">
            <v>Pouteria</v>
          </cell>
          <cell r="E9351" t="str">
            <v>aubrevillei</v>
          </cell>
          <cell r="F9351" t="str">
            <v>Bernardi</v>
          </cell>
          <cell r="G9351" t="str">
            <v>-</v>
          </cell>
        </row>
        <row r="9352">
          <cell r="A9352">
            <v>290105103</v>
          </cell>
          <cell r="B9352" t="str">
            <v>Pouteria baehniana Monach.</v>
          </cell>
          <cell r="C9352" t="str">
            <v>Sapotaceae</v>
          </cell>
          <cell r="D9352" t="str">
            <v>Pouteria</v>
          </cell>
          <cell r="E9352" t="str">
            <v>baehniana</v>
          </cell>
          <cell r="F9352" t="str">
            <v>Monach.</v>
          </cell>
          <cell r="G9352" t="str">
            <v>Caimitillo | Quinilla blanca | Caimo | Mortecino</v>
          </cell>
        </row>
        <row r="9353">
          <cell r="A9353">
            <v>290105104</v>
          </cell>
          <cell r="B9353" t="str">
            <v>Pouteria bangii (Rusby) T.D.Penn.</v>
          </cell>
          <cell r="C9353" t="str">
            <v>Sapotaceae</v>
          </cell>
          <cell r="D9353" t="str">
            <v>Pouteria</v>
          </cell>
          <cell r="E9353" t="str">
            <v>bangii</v>
          </cell>
          <cell r="F9353" t="str">
            <v>(Rusby) T.D.Penn.</v>
          </cell>
          <cell r="G9353" t="str">
            <v>Caimitillo | Caimo</v>
          </cell>
        </row>
        <row r="9354">
          <cell r="A9354">
            <v>290105105</v>
          </cell>
          <cell r="B9354" t="str">
            <v>Pouteria bilocularis (H.Winkl.) Baehni</v>
          </cell>
          <cell r="C9354" t="str">
            <v>Sapotaceae</v>
          </cell>
          <cell r="D9354" t="str">
            <v>Pouteria</v>
          </cell>
          <cell r="E9354" t="str">
            <v>bilocularis</v>
          </cell>
          <cell r="F9354" t="str">
            <v>(H.Winkl.) Baehni</v>
          </cell>
          <cell r="G9354" t="str">
            <v>Caimo</v>
          </cell>
        </row>
        <row r="9355">
          <cell r="A9355">
            <v>290105106</v>
          </cell>
          <cell r="B9355" t="str">
            <v>Pouteria caimito (Ruiz &amp; Pav.) Radlk.</v>
          </cell>
          <cell r="C9355" t="str">
            <v>Sapotaceae</v>
          </cell>
          <cell r="D9355" t="str">
            <v>Pouteria</v>
          </cell>
          <cell r="E9355" t="str">
            <v>caimito</v>
          </cell>
          <cell r="F9355" t="str">
            <v>(Ruiz &amp; Pav.) Radlk.</v>
          </cell>
          <cell r="G9355" t="str">
            <v>Caimo | Cafuche | Caimitillo | Caimito | Caimo de borugo | Caimo pequeñito | Caimo de sol</v>
          </cell>
        </row>
        <row r="9356">
          <cell r="A9356">
            <v>290105107</v>
          </cell>
          <cell r="B9356" t="str">
            <v>Pouteria campanulata Baehni</v>
          </cell>
          <cell r="C9356" t="str">
            <v>Sapotaceae</v>
          </cell>
          <cell r="D9356" t="str">
            <v>Pouteria</v>
          </cell>
          <cell r="E9356" t="str">
            <v>campanulata</v>
          </cell>
          <cell r="F9356" t="str">
            <v>Baehni</v>
          </cell>
          <cell r="G9356" t="str">
            <v>Caimitillo | Yugo | Caimo</v>
          </cell>
        </row>
        <row r="9357">
          <cell r="A9357">
            <v>290105108</v>
          </cell>
          <cell r="B9357" t="str">
            <v>Pouteria cayennensis (A.DC.) Eyma</v>
          </cell>
          <cell r="C9357" t="str">
            <v>Sapotaceae</v>
          </cell>
          <cell r="D9357" t="str">
            <v>Pouteria</v>
          </cell>
          <cell r="E9357" t="str">
            <v>cayennensis</v>
          </cell>
          <cell r="F9357" t="str">
            <v>(A.DC.) Eyma</v>
          </cell>
          <cell r="G9357" t="str">
            <v>-</v>
          </cell>
        </row>
        <row r="9358">
          <cell r="A9358">
            <v>290105109</v>
          </cell>
          <cell r="B9358" t="str">
            <v>Pouteria cladantha Sandwith</v>
          </cell>
          <cell r="C9358" t="str">
            <v>Sapotaceae</v>
          </cell>
          <cell r="D9358" t="str">
            <v>Pouteria</v>
          </cell>
          <cell r="E9358" t="str">
            <v>cladantha</v>
          </cell>
          <cell r="F9358" t="str">
            <v>Sandwith</v>
          </cell>
          <cell r="G9358" t="str">
            <v>Caimito | Caimito de pescado</v>
          </cell>
        </row>
        <row r="9359">
          <cell r="A9359">
            <v>290105110</v>
          </cell>
          <cell r="B9359" t="str">
            <v>Pouteria coriacea (Pierre) Pierre</v>
          </cell>
          <cell r="C9359" t="str">
            <v>Sapotaceae</v>
          </cell>
          <cell r="D9359" t="str">
            <v>Pouteria</v>
          </cell>
          <cell r="E9359" t="str">
            <v>coriacea</v>
          </cell>
          <cell r="F9359" t="str">
            <v>(Pierre) Pierre</v>
          </cell>
          <cell r="G9359" t="str">
            <v>-</v>
          </cell>
        </row>
        <row r="9360">
          <cell r="A9360">
            <v>290105111</v>
          </cell>
          <cell r="B9360" t="str">
            <v>Pouteria cuspidata (A.DC.) Baehni</v>
          </cell>
          <cell r="C9360" t="str">
            <v>Sapotaceae</v>
          </cell>
          <cell r="D9360" t="str">
            <v>Pouteria</v>
          </cell>
          <cell r="E9360" t="str">
            <v>cuspidata</v>
          </cell>
          <cell r="F9360" t="str">
            <v>(A.DC.) Baehni</v>
          </cell>
          <cell r="G9360" t="str">
            <v>Popay de sapo | Caimitillo | Caimo sapo | Palo de almidón | Popay</v>
          </cell>
        </row>
        <row r="9361">
          <cell r="A9361">
            <v>290105112</v>
          </cell>
          <cell r="B9361" t="str">
            <v>Pouteria deliciosa T.D.Penn.</v>
          </cell>
          <cell r="C9361" t="str">
            <v>Sapotaceae</v>
          </cell>
          <cell r="D9361" t="str">
            <v>Pouteria</v>
          </cell>
          <cell r="E9361" t="str">
            <v>deliciosa</v>
          </cell>
          <cell r="F9361" t="str">
            <v>T.D.Penn.</v>
          </cell>
          <cell r="G9361" t="str">
            <v>-</v>
          </cell>
        </row>
        <row r="9362">
          <cell r="A9362">
            <v>290105113</v>
          </cell>
          <cell r="B9362" t="str">
            <v>Pouteria durlandii (Standl.) Baehni</v>
          </cell>
          <cell r="C9362" t="str">
            <v>Sapotaceae</v>
          </cell>
          <cell r="D9362" t="str">
            <v>Pouteria</v>
          </cell>
          <cell r="E9362" t="str">
            <v>durlandii</v>
          </cell>
          <cell r="F9362" t="str">
            <v>(Standl.) Baehni</v>
          </cell>
          <cell r="G9362" t="str">
            <v>Caimo</v>
          </cell>
        </row>
        <row r="9363">
          <cell r="A9363">
            <v>290105114</v>
          </cell>
          <cell r="B9363" t="str">
            <v>Pouteria elegans (A.DC.) Baehni</v>
          </cell>
          <cell r="C9363" t="str">
            <v>Sapotaceae</v>
          </cell>
          <cell r="D9363" t="str">
            <v>Pouteria</v>
          </cell>
          <cell r="E9363" t="str">
            <v>elegans</v>
          </cell>
          <cell r="F9363" t="str">
            <v>(A.DC.) Baehni</v>
          </cell>
          <cell r="G9363" t="str">
            <v>-</v>
          </cell>
        </row>
        <row r="9364">
          <cell r="A9364">
            <v>290105115</v>
          </cell>
          <cell r="B9364" t="str">
            <v>Pouteria ephedrantha (A.C.Sm.) T.D.Penn.</v>
          </cell>
          <cell r="C9364" t="str">
            <v>Sapotaceae</v>
          </cell>
          <cell r="D9364" t="str">
            <v>Pouteria</v>
          </cell>
          <cell r="E9364" t="str">
            <v>ephedrantha</v>
          </cell>
          <cell r="F9364" t="str">
            <v>(A.C.Sm.) T.D.Penn.</v>
          </cell>
          <cell r="G9364" t="str">
            <v>-</v>
          </cell>
        </row>
        <row r="9365">
          <cell r="A9365">
            <v>290105116</v>
          </cell>
          <cell r="B9365" t="str">
            <v>Pouteria ericoides T.D.Penn.</v>
          </cell>
          <cell r="C9365" t="str">
            <v>Sapotaceae</v>
          </cell>
          <cell r="D9365" t="str">
            <v>Pouteria</v>
          </cell>
          <cell r="E9365" t="str">
            <v>ericoides</v>
          </cell>
          <cell r="F9365" t="str">
            <v>T.D.Penn.</v>
          </cell>
          <cell r="G9365" t="str">
            <v>-</v>
          </cell>
        </row>
        <row r="9366">
          <cell r="A9366">
            <v>290105117</v>
          </cell>
          <cell r="B9366" t="str">
            <v>Pouteria eugeniifolia (Pierre) Baehni</v>
          </cell>
          <cell r="C9366" t="str">
            <v>Sapotaceae</v>
          </cell>
          <cell r="D9366" t="str">
            <v>Pouteria</v>
          </cell>
          <cell r="E9366" t="str">
            <v>eugeniifolia</v>
          </cell>
          <cell r="F9366" t="str">
            <v>(Pierre) Baehni</v>
          </cell>
          <cell r="G9366" t="str">
            <v>Caimitillo</v>
          </cell>
        </row>
        <row r="9367">
          <cell r="A9367">
            <v>290105118</v>
          </cell>
          <cell r="B9367" t="str">
            <v>Pouteria filipes Eyma</v>
          </cell>
          <cell r="C9367" t="str">
            <v>Sapotaceae</v>
          </cell>
          <cell r="D9367" t="str">
            <v>Pouteria</v>
          </cell>
          <cell r="E9367" t="str">
            <v>filipes</v>
          </cell>
          <cell r="F9367" t="str">
            <v>Eyma</v>
          </cell>
          <cell r="G9367" t="str">
            <v>-</v>
          </cell>
        </row>
        <row r="9368">
          <cell r="A9368">
            <v>290105119</v>
          </cell>
          <cell r="B9368" t="str">
            <v>Pouteria franciscana Baehni</v>
          </cell>
          <cell r="C9368" t="str">
            <v>Sapotaceae</v>
          </cell>
          <cell r="D9368" t="str">
            <v>Pouteria</v>
          </cell>
          <cell r="E9368" t="str">
            <v>franciscana</v>
          </cell>
          <cell r="F9368" t="str">
            <v>Baehni</v>
          </cell>
          <cell r="G9368" t="str">
            <v>-</v>
          </cell>
        </row>
        <row r="9369">
          <cell r="A9369">
            <v>290105120</v>
          </cell>
          <cell r="B9369" t="str">
            <v>Pouteria freitasii T.D.Penn.</v>
          </cell>
          <cell r="C9369" t="str">
            <v>Sapotaceae</v>
          </cell>
          <cell r="D9369" t="str">
            <v>Pouteria</v>
          </cell>
          <cell r="E9369" t="str">
            <v>freitasii</v>
          </cell>
          <cell r="F9369" t="str">
            <v>T.D.Penn.</v>
          </cell>
          <cell r="G9369" t="str">
            <v>Caimo de monte</v>
          </cell>
        </row>
        <row r="9370">
          <cell r="A9370">
            <v>290105121</v>
          </cell>
          <cell r="B9370" t="str">
            <v>Pouteria fulva T.D.Penn.</v>
          </cell>
          <cell r="C9370" t="str">
            <v>Sapotaceae</v>
          </cell>
          <cell r="D9370" t="str">
            <v>Pouteria</v>
          </cell>
          <cell r="E9370" t="str">
            <v>fulva</v>
          </cell>
          <cell r="F9370" t="str">
            <v>T.D.Penn.</v>
          </cell>
          <cell r="G9370" t="str">
            <v>-</v>
          </cell>
        </row>
        <row r="9371">
          <cell r="A9371">
            <v>290105122</v>
          </cell>
          <cell r="B9371" t="str">
            <v>Pouteria gabrielensis (Gilly ex Aubrév.) T.D.Penn.</v>
          </cell>
          <cell r="C9371" t="str">
            <v>Sapotaceae</v>
          </cell>
          <cell r="D9371" t="str">
            <v>Pouteria</v>
          </cell>
          <cell r="E9371" t="str">
            <v>gabrielensis</v>
          </cell>
          <cell r="F9371" t="str">
            <v>(Gilly ex Aubrév.) T.D.Penn.</v>
          </cell>
          <cell r="G9371" t="str">
            <v>-</v>
          </cell>
        </row>
        <row r="9372">
          <cell r="A9372">
            <v>290105123</v>
          </cell>
          <cell r="B9372" t="str">
            <v>Pouteria glauca T.D.Penn.</v>
          </cell>
          <cell r="C9372" t="str">
            <v>Sapotaceae</v>
          </cell>
          <cell r="D9372" t="str">
            <v>Pouteria</v>
          </cell>
          <cell r="E9372" t="str">
            <v>glauca</v>
          </cell>
          <cell r="F9372" t="str">
            <v>T.D.Penn.</v>
          </cell>
          <cell r="G9372" t="str">
            <v>-</v>
          </cell>
        </row>
        <row r="9373">
          <cell r="A9373">
            <v>290105124</v>
          </cell>
          <cell r="B9373" t="str">
            <v>Pouteria glomerata (Miq.) Radlk.</v>
          </cell>
          <cell r="C9373" t="str">
            <v>Sapotaceae</v>
          </cell>
          <cell r="D9373" t="str">
            <v>Pouteria</v>
          </cell>
          <cell r="E9373" t="str">
            <v>glomerata</v>
          </cell>
          <cell r="F9373" t="str">
            <v>(Miq.) Radlk.</v>
          </cell>
          <cell r="G9373" t="str">
            <v>Arrayán | Caimo</v>
          </cell>
        </row>
        <row r="9374">
          <cell r="A9374">
            <v>290105125</v>
          </cell>
          <cell r="B9374" t="str">
            <v>Pouteria gomphiifolia (Mart.) Radlk.</v>
          </cell>
          <cell r="C9374" t="str">
            <v>Sapotaceae</v>
          </cell>
          <cell r="D9374" t="str">
            <v>Pouteria</v>
          </cell>
          <cell r="E9374" t="str">
            <v>gomphiifolia</v>
          </cell>
          <cell r="F9374" t="str">
            <v>(Mart.) Radlk.</v>
          </cell>
          <cell r="G9374" t="str">
            <v>-</v>
          </cell>
        </row>
        <row r="9375">
          <cell r="A9375">
            <v>290105126</v>
          </cell>
          <cell r="B9375" t="str">
            <v>Pouteria gongrijpii Eyma</v>
          </cell>
          <cell r="C9375" t="str">
            <v>Sapotaceae</v>
          </cell>
          <cell r="D9375" t="str">
            <v>Pouteria</v>
          </cell>
          <cell r="E9375" t="str">
            <v>gongrijpii</v>
          </cell>
          <cell r="F9375" t="str">
            <v>Eyma</v>
          </cell>
          <cell r="G9375" t="str">
            <v>-</v>
          </cell>
        </row>
        <row r="9376">
          <cell r="A9376">
            <v>290105127</v>
          </cell>
          <cell r="B9376" t="str">
            <v>Pouteria guianensis Aubl.</v>
          </cell>
          <cell r="C9376" t="str">
            <v>Sapotaceae</v>
          </cell>
          <cell r="D9376" t="str">
            <v>Pouteria</v>
          </cell>
          <cell r="E9376" t="str">
            <v>guianensis</v>
          </cell>
          <cell r="F9376" t="str">
            <v>Aubl.</v>
          </cell>
          <cell r="G9376" t="str">
            <v>Caimo amarillo | Leche de cabra | Caimillo fino | Caimo | Caimo negro | Matamatá | Mantequilla | Caimitillo | Palo de casabe de trueno</v>
          </cell>
        </row>
        <row r="9377">
          <cell r="A9377">
            <v>290105128</v>
          </cell>
          <cell r="B9377" t="str">
            <v>Pouteria hispida Eyma</v>
          </cell>
          <cell r="C9377" t="str">
            <v>Sapotaceae</v>
          </cell>
          <cell r="D9377" t="str">
            <v>Pouteria</v>
          </cell>
          <cell r="E9377" t="str">
            <v>hispida</v>
          </cell>
          <cell r="F9377" t="str">
            <v>Eyma</v>
          </cell>
          <cell r="G9377" t="str">
            <v>Caimitillo | Caimo perillo</v>
          </cell>
        </row>
        <row r="9378">
          <cell r="A9378">
            <v>290105129</v>
          </cell>
          <cell r="B9378" t="str">
            <v>Pouteria juruana K.Krause</v>
          </cell>
          <cell r="C9378" t="str">
            <v>Sapotaceae</v>
          </cell>
          <cell r="D9378" t="str">
            <v>Pouteria</v>
          </cell>
          <cell r="E9378" t="str">
            <v>juruana</v>
          </cell>
          <cell r="F9378" t="str">
            <v>K.Krause</v>
          </cell>
          <cell r="G9378" t="str">
            <v>-</v>
          </cell>
        </row>
        <row r="9379">
          <cell r="A9379">
            <v>290105130</v>
          </cell>
          <cell r="B9379" t="str">
            <v>Pouteria krukovii (A.C.Sm.) Baehni</v>
          </cell>
          <cell r="C9379" t="str">
            <v>Sapotaceae</v>
          </cell>
          <cell r="D9379" t="str">
            <v>Pouteria</v>
          </cell>
          <cell r="E9379" t="str">
            <v>krukovii</v>
          </cell>
          <cell r="F9379" t="str">
            <v>(A.C.Sm.) Baehni</v>
          </cell>
          <cell r="G9379" t="str">
            <v>-</v>
          </cell>
        </row>
        <row r="9380">
          <cell r="A9380">
            <v>290105131</v>
          </cell>
          <cell r="B9380" t="str">
            <v>Pouteria laevigata (Mart.) Radlk.</v>
          </cell>
          <cell r="C9380" t="str">
            <v>Sapotaceae</v>
          </cell>
          <cell r="D9380" t="str">
            <v>Pouteria</v>
          </cell>
          <cell r="E9380" t="str">
            <v>laevigata</v>
          </cell>
          <cell r="F9380" t="str">
            <v>(Mart.) Radlk.</v>
          </cell>
          <cell r="G9380" t="str">
            <v>Yeicha | Marupá | Caimo | Siringa de pescado</v>
          </cell>
        </row>
        <row r="9381">
          <cell r="A9381">
            <v>290105132</v>
          </cell>
          <cell r="B9381" t="str">
            <v>Pouteria latianthera T.D.Penn.</v>
          </cell>
          <cell r="C9381" t="str">
            <v>Sapotaceae</v>
          </cell>
          <cell r="D9381" t="str">
            <v>Pouteria</v>
          </cell>
          <cell r="E9381" t="str">
            <v>latianthera</v>
          </cell>
          <cell r="F9381" t="str">
            <v>T.D.Penn.</v>
          </cell>
          <cell r="G9381" t="str">
            <v>Caimillo</v>
          </cell>
        </row>
        <row r="9382">
          <cell r="A9382">
            <v>290105133</v>
          </cell>
          <cell r="B9382" t="str">
            <v>Pouteria lucuma (Ruiz &amp; Pav.) Kuntze</v>
          </cell>
          <cell r="C9382" t="str">
            <v>Sapotaceae</v>
          </cell>
          <cell r="D9382" t="str">
            <v>Pouteria</v>
          </cell>
          <cell r="E9382" t="str">
            <v>lucuma</v>
          </cell>
          <cell r="F9382" t="str">
            <v>(Ruiz &amp; Pav.) Kuntze</v>
          </cell>
          <cell r="G9382" t="str">
            <v>Mediacaro | Caimitillo</v>
          </cell>
        </row>
        <row r="9383">
          <cell r="A9383">
            <v>290105134</v>
          </cell>
          <cell r="B9383" t="str">
            <v>Pouteria macrocarpa (Mart.) D.Dietr.</v>
          </cell>
          <cell r="C9383" t="str">
            <v>Sapotaceae</v>
          </cell>
          <cell r="D9383" t="str">
            <v>Pouteria</v>
          </cell>
          <cell r="E9383" t="str">
            <v>macrocarpa</v>
          </cell>
          <cell r="F9383" t="str">
            <v>(Mart.) D.Dietr.</v>
          </cell>
          <cell r="G9383" t="str">
            <v>Cutite grande | Nispero montañero</v>
          </cell>
        </row>
        <row r="9384">
          <cell r="A9384">
            <v>290105135</v>
          </cell>
          <cell r="B9384" t="str">
            <v>Pouteria macrophylla (Lam.) Eyma</v>
          </cell>
          <cell r="C9384" t="str">
            <v>Sapotaceae</v>
          </cell>
          <cell r="D9384" t="str">
            <v>Pouteria</v>
          </cell>
          <cell r="E9384" t="str">
            <v>macrophylla</v>
          </cell>
          <cell r="F9384" t="str">
            <v>(Lam.) Eyma</v>
          </cell>
        </row>
        <row r="9385">
          <cell r="A9385">
            <v>290105136</v>
          </cell>
          <cell r="B9385" t="str">
            <v>Pouteria maguirei (Aubrév.) T.D.Penn.</v>
          </cell>
          <cell r="C9385" t="str">
            <v>Sapotaceae</v>
          </cell>
          <cell r="D9385" t="str">
            <v>Pouteria</v>
          </cell>
          <cell r="E9385" t="str">
            <v>maguirei</v>
          </cell>
          <cell r="F9385" t="str">
            <v>(Aubrév.) T.D.Penn.</v>
          </cell>
          <cell r="G9385" t="str">
            <v>Caimo | Caimo de monte</v>
          </cell>
        </row>
        <row r="9386">
          <cell r="A9386">
            <v>290105137</v>
          </cell>
          <cell r="B9386" t="str">
            <v>Pouteria multiflora (A.DC.) Eyma</v>
          </cell>
          <cell r="C9386" t="str">
            <v>Sapotaceae</v>
          </cell>
          <cell r="D9386" t="str">
            <v>Pouteria</v>
          </cell>
          <cell r="E9386" t="str">
            <v>multiflora</v>
          </cell>
          <cell r="F9386" t="str">
            <v>(A.DC.) Eyma</v>
          </cell>
          <cell r="G9386" t="str">
            <v>Caimo</v>
          </cell>
        </row>
        <row r="9387">
          <cell r="A9387">
            <v>290105138</v>
          </cell>
          <cell r="B9387" t="str">
            <v>Pouteria nudipetala T.D.Penn.</v>
          </cell>
          <cell r="C9387" t="str">
            <v>Sapotaceae</v>
          </cell>
          <cell r="D9387" t="str">
            <v>Pouteria</v>
          </cell>
          <cell r="E9387" t="str">
            <v>nudipetala</v>
          </cell>
          <cell r="F9387" t="str">
            <v>T.D.Penn.</v>
          </cell>
          <cell r="G9387" t="str">
            <v>-</v>
          </cell>
        </row>
        <row r="9388">
          <cell r="A9388">
            <v>290105139</v>
          </cell>
          <cell r="B9388" t="str">
            <v>Pouteria oblanceolata Pires</v>
          </cell>
          <cell r="C9388" t="str">
            <v>Sapotaceae</v>
          </cell>
          <cell r="D9388" t="str">
            <v>Pouteria</v>
          </cell>
          <cell r="E9388" t="str">
            <v>oblanceolata</v>
          </cell>
          <cell r="F9388" t="str">
            <v>Pires</v>
          </cell>
          <cell r="G9388" t="str">
            <v>Caimo morado | Hobo</v>
          </cell>
        </row>
        <row r="9389">
          <cell r="A9389">
            <v>290105140</v>
          </cell>
          <cell r="B9389" t="str">
            <v>Pouteria orinocoensis (Aubrév.) T.D.Penn.</v>
          </cell>
          <cell r="C9389" t="str">
            <v>Sapotaceae</v>
          </cell>
          <cell r="D9389" t="str">
            <v>Pouteria</v>
          </cell>
          <cell r="E9389" t="str">
            <v>orinocoensis</v>
          </cell>
          <cell r="F9389" t="str">
            <v>(Aubrév.) T.D.Penn.</v>
          </cell>
          <cell r="G9389" t="str">
            <v>-</v>
          </cell>
        </row>
        <row r="9390">
          <cell r="A9390">
            <v>290105141</v>
          </cell>
          <cell r="B9390" t="str">
            <v>Pouteria pachyphylla T.D.Penn.</v>
          </cell>
          <cell r="C9390" t="str">
            <v>Sapotaceae</v>
          </cell>
          <cell r="D9390" t="str">
            <v>Pouteria</v>
          </cell>
          <cell r="E9390" t="str">
            <v>pachyphylla</v>
          </cell>
          <cell r="F9390" t="str">
            <v>T.D.Penn.</v>
          </cell>
          <cell r="G9390" t="str">
            <v>Reventillo</v>
          </cell>
        </row>
        <row r="9391">
          <cell r="A9391">
            <v>290105142</v>
          </cell>
          <cell r="B9391" t="str">
            <v>Pouteria pariry (Ducke) Baehni</v>
          </cell>
          <cell r="C9391" t="str">
            <v>Sapotaceae</v>
          </cell>
          <cell r="D9391" t="str">
            <v>Pouteria</v>
          </cell>
          <cell r="E9391" t="str">
            <v>pariry</v>
          </cell>
          <cell r="F9391" t="str">
            <v>(Ducke) Baehni</v>
          </cell>
          <cell r="G9391" t="str">
            <v>-</v>
          </cell>
        </row>
        <row r="9392">
          <cell r="A9392">
            <v>290105143</v>
          </cell>
          <cell r="B9392" t="str">
            <v>Pouteria platyphylla (A.C.Sm.) Baehni</v>
          </cell>
          <cell r="C9392" t="str">
            <v>Sapotaceae</v>
          </cell>
          <cell r="D9392" t="str">
            <v>Pouteria</v>
          </cell>
          <cell r="E9392" t="str">
            <v>platyphylla</v>
          </cell>
          <cell r="F9392" t="str">
            <v>(A.C.Sm.) Baehni</v>
          </cell>
          <cell r="G9392" t="str">
            <v>-</v>
          </cell>
        </row>
        <row r="9393">
          <cell r="A9393">
            <v>290105144</v>
          </cell>
          <cell r="B9393" t="str">
            <v>Pouteria plicata T.D.Penn.</v>
          </cell>
          <cell r="C9393" t="str">
            <v>Sapotaceae</v>
          </cell>
          <cell r="D9393" t="str">
            <v>Pouteria</v>
          </cell>
          <cell r="E9393" t="str">
            <v>plicata</v>
          </cell>
          <cell r="F9393" t="str">
            <v>T.D.Penn.</v>
          </cell>
          <cell r="G9393" t="str">
            <v>Caimo | Camino de pescado</v>
          </cell>
        </row>
        <row r="9394">
          <cell r="A9394">
            <v>290105145</v>
          </cell>
          <cell r="B9394" t="str">
            <v>Pouteria procera (Mart.) K.Hammer</v>
          </cell>
          <cell r="C9394" t="str">
            <v>Sapotaceae</v>
          </cell>
          <cell r="D9394" t="str">
            <v>Pouteria</v>
          </cell>
          <cell r="E9394" t="str">
            <v>procera</v>
          </cell>
          <cell r="F9394" t="str">
            <v>(Mart.) K.Hammer</v>
          </cell>
          <cell r="G9394" t="str">
            <v>-</v>
          </cell>
        </row>
        <row r="9395">
          <cell r="A9395">
            <v>290105146</v>
          </cell>
          <cell r="B9395" t="str">
            <v>Pouteria reticulata (Engl.) Eyma</v>
          </cell>
          <cell r="C9395" t="str">
            <v>Sapotaceae</v>
          </cell>
          <cell r="D9395" t="str">
            <v>Pouteria</v>
          </cell>
          <cell r="E9395" t="str">
            <v>reticulata</v>
          </cell>
          <cell r="F9395" t="str">
            <v>(Engl.) Eyma</v>
          </cell>
          <cell r="G9395" t="str">
            <v>Caimitillo | Caimo</v>
          </cell>
        </row>
        <row r="9396">
          <cell r="A9396">
            <v>290105147</v>
          </cell>
          <cell r="B9396" t="str">
            <v>Pouteria rostrata (Huber) Baehni</v>
          </cell>
          <cell r="C9396" t="str">
            <v>Sapotaceae</v>
          </cell>
          <cell r="D9396" t="str">
            <v>Pouteria</v>
          </cell>
          <cell r="E9396" t="str">
            <v>rostrata</v>
          </cell>
          <cell r="F9396" t="str">
            <v>(Huber) Baehni</v>
          </cell>
          <cell r="G9396" t="str">
            <v>Caimoperillo | Caimo</v>
          </cell>
        </row>
        <row r="9397">
          <cell r="A9397">
            <v>290105148</v>
          </cell>
          <cell r="B9397" t="str">
            <v>Pouteria sagotiana (Baill.) Eyma</v>
          </cell>
          <cell r="C9397" t="str">
            <v>Sapotaceae</v>
          </cell>
          <cell r="D9397" t="str">
            <v>Pouteria</v>
          </cell>
          <cell r="E9397" t="str">
            <v>sagotiana</v>
          </cell>
          <cell r="F9397" t="str">
            <v>(Baill.) Eyma</v>
          </cell>
          <cell r="G9397" t="str">
            <v>-</v>
          </cell>
        </row>
        <row r="9398">
          <cell r="A9398">
            <v>290105149</v>
          </cell>
          <cell r="B9398" t="str">
            <v>Pouteria simulans Monach.</v>
          </cell>
          <cell r="C9398" t="str">
            <v>Sapotaceae</v>
          </cell>
          <cell r="D9398" t="str">
            <v>Pouteria</v>
          </cell>
          <cell r="E9398" t="str">
            <v>simulans</v>
          </cell>
          <cell r="F9398" t="str">
            <v>Monach.</v>
          </cell>
          <cell r="G9398" t="str">
            <v>Toba | Yugo</v>
          </cell>
        </row>
        <row r="9399">
          <cell r="A9399">
            <v>290105150</v>
          </cell>
          <cell r="B9399" t="str">
            <v>Pouteria singularis T.D.Penn.</v>
          </cell>
          <cell r="C9399" t="str">
            <v>Sapotaceae</v>
          </cell>
          <cell r="D9399" t="str">
            <v>Pouteria</v>
          </cell>
          <cell r="E9399" t="str">
            <v>singularis</v>
          </cell>
          <cell r="F9399" t="str">
            <v>T.D.Penn.</v>
          </cell>
          <cell r="G9399" t="str">
            <v>-</v>
          </cell>
        </row>
        <row r="9400">
          <cell r="A9400">
            <v>290105151</v>
          </cell>
          <cell r="B9400" t="str">
            <v>Pouteria subrotata Cronquist</v>
          </cell>
          <cell r="C9400" t="str">
            <v>Sapotaceae</v>
          </cell>
          <cell r="D9400" t="str">
            <v>Pouteria</v>
          </cell>
          <cell r="E9400" t="str">
            <v>subrotata</v>
          </cell>
          <cell r="F9400" t="str">
            <v>Cronquist</v>
          </cell>
          <cell r="G9400" t="str">
            <v>-</v>
          </cell>
        </row>
        <row r="9401">
          <cell r="A9401">
            <v>290105152</v>
          </cell>
          <cell r="B9401" t="str">
            <v>Pouteria surumuensis Baehni</v>
          </cell>
          <cell r="C9401" t="str">
            <v>Sapotaceae</v>
          </cell>
          <cell r="D9401" t="str">
            <v>Pouteria</v>
          </cell>
          <cell r="E9401" t="str">
            <v>surumuensis</v>
          </cell>
          <cell r="F9401" t="str">
            <v>Baehni</v>
          </cell>
          <cell r="G9401" t="str">
            <v>-</v>
          </cell>
        </row>
        <row r="9402">
          <cell r="A9402">
            <v>290105153</v>
          </cell>
          <cell r="B9402" t="str">
            <v>Pouteria torta (Mart.) Radlk.</v>
          </cell>
          <cell r="C9402" t="str">
            <v>Sapotaceae</v>
          </cell>
          <cell r="D9402" t="str">
            <v>Pouteria</v>
          </cell>
          <cell r="E9402" t="str">
            <v>torta</v>
          </cell>
          <cell r="F9402" t="str">
            <v>(Mart.) Radlk.</v>
          </cell>
          <cell r="G9402" t="str">
            <v>Caimillo | Caimito de rebalse | Caimo de monte | Caimo zanca de venado | Caimitillo | Caimito | Caimo de lombriz</v>
          </cell>
        </row>
        <row r="9403">
          <cell r="A9403">
            <v>290105154</v>
          </cell>
          <cell r="B9403" t="str">
            <v>Pouteria trilocularis Cronquist</v>
          </cell>
          <cell r="C9403" t="str">
            <v>Sapotaceae</v>
          </cell>
          <cell r="D9403" t="str">
            <v>Pouteria</v>
          </cell>
          <cell r="E9403" t="str">
            <v>trilocularis</v>
          </cell>
          <cell r="F9403" t="str">
            <v>Cronquist</v>
          </cell>
          <cell r="G9403" t="str">
            <v>-</v>
          </cell>
        </row>
        <row r="9404">
          <cell r="A9404">
            <v>290105155</v>
          </cell>
          <cell r="B9404" t="str">
            <v>Pouteria ucuqui Pires &amp; R.E.Schult.</v>
          </cell>
          <cell r="C9404" t="str">
            <v>Sapotaceae</v>
          </cell>
          <cell r="D9404" t="str">
            <v>Pouteria</v>
          </cell>
          <cell r="E9404" t="str">
            <v>ucuqui</v>
          </cell>
          <cell r="F9404" t="str">
            <v>Pires &amp; R.E.Schult.</v>
          </cell>
          <cell r="G9404" t="str">
            <v>Yugo</v>
          </cell>
        </row>
        <row r="9405">
          <cell r="A9405">
            <v>290105156</v>
          </cell>
          <cell r="B9405" t="str">
            <v>Pouteria venosa (Mart.) Baehni</v>
          </cell>
          <cell r="C9405" t="str">
            <v>Sapotaceae</v>
          </cell>
          <cell r="D9405" t="str">
            <v>Pouteria</v>
          </cell>
          <cell r="E9405" t="str">
            <v>venosa</v>
          </cell>
          <cell r="F9405" t="str">
            <v>(Mart.) Baehni</v>
          </cell>
          <cell r="G9405" t="str">
            <v>-</v>
          </cell>
        </row>
        <row r="9406">
          <cell r="A9406">
            <v>290105157</v>
          </cell>
          <cell r="B9406" t="str">
            <v>Pouteria vernicosa T.D.Penn.</v>
          </cell>
          <cell r="C9406" t="str">
            <v>Sapotaceae</v>
          </cell>
          <cell r="D9406" t="str">
            <v>Pouteria</v>
          </cell>
          <cell r="E9406" t="str">
            <v>vernicosa</v>
          </cell>
          <cell r="F9406" t="str">
            <v>T.D.Penn.</v>
          </cell>
          <cell r="G9406" t="str">
            <v>Caimo de monte | Caimillo</v>
          </cell>
        </row>
        <row r="9407">
          <cell r="A9407">
            <v>290105158</v>
          </cell>
          <cell r="B9407" t="str">
            <v>Pouteria williamii (Aubrév. &amp; Pellegr.) T.D.Penn.</v>
          </cell>
          <cell r="C9407" t="str">
            <v>Sapotaceae</v>
          </cell>
          <cell r="D9407" t="str">
            <v>Pouteria</v>
          </cell>
          <cell r="E9407" t="str">
            <v>williamii</v>
          </cell>
          <cell r="F9407" t="str">
            <v>(Aubrév. &amp; Pellegr.) T.D.Penn.</v>
          </cell>
          <cell r="G9407" t="str">
            <v>Caimo de monte | Caimo</v>
          </cell>
        </row>
        <row r="9408">
          <cell r="A9408">
            <v>290106100</v>
          </cell>
          <cell r="B9408" t="str">
            <v>Pradosia sp.</v>
          </cell>
          <cell r="C9408" t="str">
            <v>Sapotaceae</v>
          </cell>
          <cell r="D9408" t="str">
            <v>Pradosia</v>
          </cell>
          <cell r="E9408" t="str">
            <v>sp.</v>
          </cell>
          <cell r="F9408" t="str">
            <v>-</v>
          </cell>
          <cell r="G9408" t="str">
            <v>-</v>
          </cell>
        </row>
        <row r="9409">
          <cell r="A9409">
            <v>290106101</v>
          </cell>
          <cell r="B9409" t="str">
            <v>Pradosia atroviolacea Ducke</v>
          </cell>
          <cell r="C9409" t="str">
            <v>Sapotaceae</v>
          </cell>
          <cell r="D9409" t="str">
            <v>Pradosia</v>
          </cell>
          <cell r="E9409" t="str">
            <v>atroviolacea</v>
          </cell>
          <cell r="F9409" t="str">
            <v>Ducke</v>
          </cell>
          <cell r="G9409" t="str">
            <v>Caimo</v>
          </cell>
        </row>
        <row r="9410">
          <cell r="A9410">
            <v>290106102</v>
          </cell>
          <cell r="B9410" t="str">
            <v>Pradosia cochlearia (Lecomte) T.D.Penn.</v>
          </cell>
          <cell r="C9410" t="str">
            <v>Sapotaceae</v>
          </cell>
          <cell r="D9410" t="str">
            <v>Pradosia</v>
          </cell>
          <cell r="E9410" t="str">
            <v>cochlearia</v>
          </cell>
          <cell r="F9410" t="str">
            <v>(Lecomte) T.D.Penn.</v>
          </cell>
          <cell r="G9410" t="str">
            <v>Caimo amarillo</v>
          </cell>
        </row>
        <row r="9411">
          <cell r="A9411">
            <v>290106103</v>
          </cell>
          <cell r="B9411" t="str">
            <v>Pradosia decipiens Ducke</v>
          </cell>
          <cell r="C9411" t="str">
            <v>Sapotaceae</v>
          </cell>
          <cell r="D9411" t="str">
            <v>Pradosia</v>
          </cell>
          <cell r="E9411" t="str">
            <v>decipiens</v>
          </cell>
          <cell r="F9411" t="str">
            <v>Ducke</v>
          </cell>
          <cell r="G9411" t="str">
            <v>-</v>
          </cell>
        </row>
        <row r="9412">
          <cell r="A9412">
            <v>290106104</v>
          </cell>
          <cell r="B9412" t="str">
            <v>Pradosia schomburgkiana (A.DC.) Cronquist</v>
          </cell>
          <cell r="C9412" t="str">
            <v>Sapotaceae</v>
          </cell>
          <cell r="D9412" t="str">
            <v>Pradosia</v>
          </cell>
          <cell r="E9412" t="str">
            <v>schomburgkiana</v>
          </cell>
          <cell r="F9412" t="str">
            <v>(A.DC.) Cronquist</v>
          </cell>
          <cell r="G9412" t="str">
            <v>Palo de agua</v>
          </cell>
        </row>
        <row r="9413">
          <cell r="A9413">
            <v>290106105</v>
          </cell>
          <cell r="B9413" t="str">
            <v>Pradosia subverticillata Ducke</v>
          </cell>
          <cell r="C9413" t="str">
            <v>Sapotaceae</v>
          </cell>
          <cell r="D9413" t="str">
            <v>Pradosia</v>
          </cell>
          <cell r="E9413" t="str">
            <v>subverticillata</v>
          </cell>
          <cell r="F9413" t="str">
            <v>Ducke</v>
          </cell>
          <cell r="G9413" t="str">
            <v>Caimo danto</v>
          </cell>
        </row>
        <row r="9414">
          <cell r="A9414">
            <v>290107100</v>
          </cell>
          <cell r="B9414" t="str">
            <v>Sarcaulus sp.</v>
          </cell>
          <cell r="C9414" t="str">
            <v>Sapotaceae</v>
          </cell>
          <cell r="D9414" t="str">
            <v>Sarcaulus</v>
          </cell>
          <cell r="E9414" t="str">
            <v>sp.</v>
          </cell>
          <cell r="F9414" t="str">
            <v>-</v>
          </cell>
          <cell r="G9414" t="str">
            <v>-</v>
          </cell>
        </row>
        <row r="9415">
          <cell r="A9415">
            <v>290107101</v>
          </cell>
          <cell r="B9415" t="str">
            <v>Sarcaulus brasiliensis (A.DC.) Eyma</v>
          </cell>
          <cell r="C9415" t="str">
            <v>Sapotaceae</v>
          </cell>
          <cell r="D9415" t="str">
            <v>Sarcaulus</v>
          </cell>
          <cell r="E9415" t="str">
            <v>brasiliensis</v>
          </cell>
          <cell r="F9415" t="str">
            <v>(A.DC.) Eyma</v>
          </cell>
          <cell r="G9415" t="str">
            <v>Semilla lisa | Semilla lisa | Balsillo</v>
          </cell>
        </row>
        <row r="9416">
          <cell r="A9416">
            <v>290107102</v>
          </cell>
          <cell r="B9416" t="str">
            <v>Sarcaulus vestitus (Baehni) T.D.Penn.</v>
          </cell>
          <cell r="C9416" t="str">
            <v>Sapotaceae</v>
          </cell>
          <cell r="D9416" t="str">
            <v>Sarcaulus</v>
          </cell>
          <cell r="E9416" t="str">
            <v>vestitus</v>
          </cell>
          <cell r="F9416" t="str">
            <v>(Baehni) T.D.Penn.</v>
          </cell>
          <cell r="G9416" t="str">
            <v>-</v>
          </cell>
        </row>
        <row r="9417">
          <cell r="A9417">
            <v>291100100</v>
          </cell>
          <cell r="B9417" t="str">
            <v>Actinostachys sp.</v>
          </cell>
          <cell r="C9417" t="str">
            <v>Schizaeaceae</v>
          </cell>
          <cell r="D9417" t="str">
            <v>Actinostachys</v>
          </cell>
          <cell r="E9417" t="str">
            <v>sp.</v>
          </cell>
          <cell r="F9417" t="str">
            <v>-</v>
          </cell>
          <cell r="G9417" t="str">
            <v>-</v>
          </cell>
        </row>
        <row r="9418">
          <cell r="A9418">
            <v>291100101</v>
          </cell>
          <cell r="B9418" t="str">
            <v>Actinostachys pennula (Sw.) Hook.</v>
          </cell>
          <cell r="C9418" t="str">
            <v>Schizaeaceae</v>
          </cell>
          <cell r="D9418" t="str">
            <v>Actinostachys</v>
          </cell>
          <cell r="E9418" t="str">
            <v>pennula</v>
          </cell>
          <cell r="F9418" t="str">
            <v>(Sw.) Hook.</v>
          </cell>
          <cell r="G9418" t="str">
            <v>-</v>
          </cell>
        </row>
        <row r="9419">
          <cell r="A9419">
            <v>291100102</v>
          </cell>
          <cell r="B9419" t="str">
            <v>Actinostachys subtrijuga (Mart.) C.Presl</v>
          </cell>
          <cell r="C9419" t="str">
            <v>Schizaeaceae</v>
          </cell>
          <cell r="D9419" t="str">
            <v>Actinostachys</v>
          </cell>
          <cell r="E9419" t="str">
            <v>subtrijuga</v>
          </cell>
          <cell r="F9419" t="str">
            <v>(Mart.) C.Presl</v>
          </cell>
          <cell r="G9419" t="str">
            <v>-</v>
          </cell>
        </row>
        <row r="9420">
          <cell r="A9420">
            <v>291101100</v>
          </cell>
          <cell r="B9420" t="str">
            <v>Schizaea sp.</v>
          </cell>
          <cell r="C9420" t="str">
            <v>Schizaeaceae</v>
          </cell>
          <cell r="D9420" t="str">
            <v>Schizaea</v>
          </cell>
          <cell r="E9420" t="str">
            <v>sp.</v>
          </cell>
          <cell r="F9420" t="str">
            <v>-</v>
          </cell>
          <cell r="G9420" t="str">
            <v>-</v>
          </cell>
        </row>
        <row r="9421">
          <cell r="A9421">
            <v>291101101</v>
          </cell>
          <cell r="B9421" t="str">
            <v>Schizaea elegans (Vahl) Sw.</v>
          </cell>
          <cell r="C9421" t="str">
            <v>Schizaeaceae</v>
          </cell>
          <cell r="D9421" t="str">
            <v>Schizaea</v>
          </cell>
          <cell r="E9421" t="str">
            <v>elegans</v>
          </cell>
          <cell r="F9421" t="str">
            <v>(Vahl) Sw.</v>
          </cell>
          <cell r="G9421" t="str">
            <v>Helecho de madremonte | La Diabla | Helecho | Sombrillita</v>
          </cell>
        </row>
        <row r="9422">
          <cell r="A9422">
            <v>291101102</v>
          </cell>
          <cell r="B9422" t="str">
            <v>Schizaea fluminensis J.W.Sturm</v>
          </cell>
          <cell r="C9422" t="str">
            <v>Schizaeaceae</v>
          </cell>
          <cell r="D9422" t="str">
            <v>Schizaea</v>
          </cell>
          <cell r="E9422" t="str">
            <v>fluminensis</v>
          </cell>
          <cell r="F9422" t="str">
            <v>J.W.Sturm</v>
          </cell>
          <cell r="G9422" t="str">
            <v>-</v>
          </cell>
        </row>
        <row r="9423">
          <cell r="A9423">
            <v>291101103</v>
          </cell>
          <cell r="B9423" t="str">
            <v>Schizaea incurvata Schkuhr</v>
          </cell>
          <cell r="C9423" t="str">
            <v>Schizaeaceae</v>
          </cell>
          <cell r="D9423" t="str">
            <v>Schizaea</v>
          </cell>
          <cell r="E9423" t="str">
            <v>incurvata</v>
          </cell>
          <cell r="F9423" t="str">
            <v>Schkuhr</v>
          </cell>
          <cell r="G9423" t="str">
            <v>-</v>
          </cell>
        </row>
        <row r="9424">
          <cell r="A9424">
            <v>291101104</v>
          </cell>
          <cell r="B9424" t="str">
            <v>Schizaea poeppigiana J.W.Sturm</v>
          </cell>
          <cell r="C9424" t="str">
            <v>Schizaeaceae</v>
          </cell>
          <cell r="D9424" t="str">
            <v>Schizaea</v>
          </cell>
          <cell r="E9424" t="str">
            <v>poeppigiana</v>
          </cell>
          <cell r="F9424" t="str">
            <v>J.W.Sturm</v>
          </cell>
          <cell r="G9424" t="str">
            <v>-</v>
          </cell>
        </row>
        <row r="9425">
          <cell r="A9425">
            <v>291101105</v>
          </cell>
          <cell r="B9425" t="str">
            <v>Schizaea sprucei Hook.</v>
          </cell>
          <cell r="C9425" t="str">
            <v>Schizaeaceae</v>
          </cell>
          <cell r="D9425" t="str">
            <v>Schizaea</v>
          </cell>
          <cell r="E9425" t="str">
            <v>sprucei</v>
          </cell>
          <cell r="F9425" t="str">
            <v>Hook.</v>
          </cell>
          <cell r="G9425" t="str">
            <v>-</v>
          </cell>
        </row>
        <row r="9426">
          <cell r="A9426">
            <v>291101106</v>
          </cell>
          <cell r="B9426" t="str">
            <v>Schizaea stricta Lellinger</v>
          </cell>
          <cell r="C9426" t="str">
            <v>Schizaeaceae</v>
          </cell>
          <cell r="D9426" t="str">
            <v>Schizaea</v>
          </cell>
          <cell r="E9426" t="str">
            <v>stricta</v>
          </cell>
          <cell r="F9426" t="str">
            <v>Lellinger</v>
          </cell>
          <cell r="G9426" t="str">
            <v>-</v>
          </cell>
        </row>
        <row r="9427">
          <cell r="A9427">
            <v>292100100</v>
          </cell>
          <cell r="B9427" t="str">
            <v>Selaginella sp.</v>
          </cell>
          <cell r="C9427" t="str">
            <v>Selaginellaceae</v>
          </cell>
          <cell r="D9427" t="str">
            <v>Selaginella</v>
          </cell>
          <cell r="E9427" t="str">
            <v>sp.</v>
          </cell>
          <cell r="F9427" t="str">
            <v>-</v>
          </cell>
          <cell r="G9427" t="str">
            <v>Helecho | Musgo</v>
          </cell>
        </row>
        <row r="9428">
          <cell r="A9428">
            <v>292100101</v>
          </cell>
          <cell r="B9428" t="str">
            <v>Selaginella amazonica Spring</v>
          </cell>
          <cell r="C9428" t="str">
            <v>Selaginellaceae</v>
          </cell>
          <cell r="D9428" t="str">
            <v>Selaginella</v>
          </cell>
          <cell r="E9428" t="str">
            <v>amazonica</v>
          </cell>
          <cell r="F9428" t="str">
            <v>Spring</v>
          </cell>
          <cell r="G9428" t="str">
            <v>-</v>
          </cell>
        </row>
        <row r="9429">
          <cell r="A9429">
            <v>292100102</v>
          </cell>
          <cell r="B9429" t="str">
            <v>Selaginella applanata A.Braun</v>
          </cell>
          <cell r="C9429" t="str">
            <v>Selaginellaceae</v>
          </cell>
          <cell r="D9429" t="str">
            <v>Selaginella</v>
          </cell>
          <cell r="E9429" t="str">
            <v>applanata</v>
          </cell>
          <cell r="F9429" t="str">
            <v>A.Braun</v>
          </cell>
          <cell r="G9429" t="str">
            <v>-</v>
          </cell>
        </row>
        <row r="9430">
          <cell r="A9430">
            <v>292100103</v>
          </cell>
          <cell r="B9430" t="str">
            <v>Selaginella arthritica Alston</v>
          </cell>
          <cell r="C9430" t="str">
            <v>Selaginellaceae</v>
          </cell>
          <cell r="D9430" t="str">
            <v>Selaginella</v>
          </cell>
          <cell r="E9430" t="str">
            <v>arthritica</v>
          </cell>
          <cell r="F9430" t="str">
            <v>Alston</v>
          </cell>
          <cell r="G9430" t="str">
            <v>-</v>
          </cell>
        </row>
        <row r="9431">
          <cell r="A9431">
            <v>292100104</v>
          </cell>
          <cell r="B9431" t="str">
            <v>Selaginella articulata (Kunze) Spring</v>
          </cell>
          <cell r="C9431" t="str">
            <v>Selaginellaceae</v>
          </cell>
          <cell r="D9431" t="str">
            <v>Selaginella</v>
          </cell>
          <cell r="E9431" t="str">
            <v>articulata</v>
          </cell>
          <cell r="F9431" t="str">
            <v>(Kunze) Spring</v>
          </cell>
          <cell r="G9431" t="str">
            <v>-</v>
          </cell>
        </row>
        <row r="9432">
          <cell r="A9432">
            <v>292100105</v>
          </cell>
          <cell r="B9432" t="str">
            <v>Selaginella asperula Spring</v>
          </cell>
          <cell r="C9432" t="str">
            <v>Selaginellaceae</v>
          </cell>
          <cell r="D9432" t="str">
            <v>Selaginella</v>
          </cell>
          <cell r="E9432" t="str">
            <v>asperula</v>
          </cell>
          <cell r="F9432" t="str">
            <v>Spring</v>
          </cell>
          <cell r="G9432" t="str">
            <v>Mogoguie | Cuero de culebra</v>
          </cell>
        </row>
        <row r="9433">
          <cell r="A9433">
            <v>292100106</v>
          </cell>
          <cell r="B9433" t="str">
            <v>Selaginella brevifolia Baker</v>
          </cell>
          <cell r="C9433" t="str">
            <v>Selaginellaceae</v>
          </cell>
          <cell r="D9433" t="str">
            <v>Selaginella</v>
          </cell>
          <cell r="E9433" t="str">
            <v>brevifolia</v>
          </cell>
          <cell r="F9433" t="str">
            <v>Baker</v>
          </cell>
          <cell r="G9433" t="str">
            <v>-</v>
          </cell>
        </row>
        <row r="9434">
          <cell r="A9434">
            <v>292100107</v>
          </cell>
          <cell r="B9434" t="str">
            <v>Selaginella breweriana A.R.Sm.</v>
          </cell>
          <cell r="C9434" t="str">
            <v>Selaginellaceae</v>
          </cell>
          <cell r="D9434" t="str">
            <v>Selaginella</v>
          </cell>
          <cell r="E9434" t="str">
            <v>breweriana</v>
          </cell>
          <cell r="F9434" t="str">
            <v>A.R.Sm.</v>
          </cell>
          <cell r="G9434" t="str">
            <v>-</v>
          </cell>
        </row>
        <row r="9435">
          <cell r="A9435">
            <v>292100108</v>
          </cell>
          <cell r="B9435" t="str">
            <v>Selaginella breynii Spring</v>
          </cell>
          <cell r="C9435" t="str">
            <v>Selaginellaceae</v>
          </cell>
          <cell r="D9435" t="str">
            <v>Selaginella</v>
          </cell>
          <cell r="E9435" t="str">
            <v>breynii</v>
          </cell>
          <cell r="F9435" t="str">
            <v>Spring</v>
          </cell>
          <cell r="G9435" t="str">
            <v>-</v>
          </cell>
        </row>
        <row r="9436">
          <cell r="A9436">
            <v>292100109</v>
          </cell>
          <cell r="B9436" t="str">
            <v>Selaginella calceolata Jermy &amp; J.M.Rankin</v>
          </cell>
          <cell r="C9436" t="str">
            <v>Selaginellaceae</v>
          </cell>
          <cell r="D9436" t="str">
            <v>Selaginella</v>
          </cell>
          <cell r="E9436" t="str">
            <v>calceolata</v>
          </cell>
          <cell r="F9436" t="str">
            <v>Jermy &amp; J.M.Rankin</v>
          </cell>
          <cell r="G9436" t="str">
            <v>-</v>
          </cell>
        </row>
        <row r="9437">
          <cell r="A9437">
            <v>292100110</v>
          </cell>
          <cell r="B9437" t="str">
            <v>Selaginella coarctata Spring</v>
          </cell>
          <cell r="C9437" t="str">
            <v>Selaginellaceae</v>
          </cell>
          <cell r="D9437" t="str">
            <v>Selaginella</v>
          </cell>
          <cell r="E9437" t="str">
            <v>coarctata</v>
          </cell>
          <cell r="F9437" t="str">
            <v>Spring</v>
          </cell>
          <cell r="G9437" t="str">
            <v>-</v>
          </cell>
        </row>
        <row r="9438">
          <cell r="A9438">
            <v>292100111</v>
          </cell>
          <cell r="B9438" t="str">
            <v>Selaginella conduplicata Spring</v>
          </cell>
          <cell r="C9438" t="str">
            <v>Selaginellaceae</v>
          </cell>
          <cell r="D9438" t="str">
            <v>Selaginella</v>
          </cell>
          <cell r="E9438" t="str">
            <v>conduplicata</v>
          </cell>
          <cell r="F9438" t="str">
            <v>Spring</v>
          </cell>
          <cell r="G9438" t="str">
            <v>-</v>
          </cell>
        </row>
        <row r="9439">
          <cell r="A9439">
            <v>292100112</v>
          </cell>
          <cell r="B9439" t="str">
            <v>Selaginella convoluta (Arm.) Spring</v>
          </cell>
          <cell r="C9439" t="str">
            <v>Selaginellaceae</v>
          </cell>
          <cell r="D9439" t="str">
            <v>Selaginella</v>
          </cell>
          <cell r="E9439" t="str">
            <v>convoluta</v>
          </cell>
          <cell r="F9439" t="str">
            <v>(Arm.) Spring</v>
          </cell>
          <cell r="G9439" t="str">
            <v>-</v>
          </cell>
        </row>
        <row r="9440">
          <cell r="A9440">
            <v>292100113</v>
          </cell>
          <cell r="B9440" t="str">
            <v>Selaginella densifolia Spruce ex Hook.</v>
          </cell>
          <cell r="C9440" t="str">
            <v>Selaginellaceae</v>
          </cell>
          <cell r="D9440" t="str">
            <v>Selaginella</v>
          </cell>
          <cell r="E9440" t="str">
            <v>densifolia</v>
          </cell>
          <cell r="F9440" t="str">
            <v>Spruce ex Hook.</v>
          </cell>
          <cell r="G9440" t="str">
            <v>-</v>
          </cell>
        </row>
        <row r="9441">
          <cell r="A9441">
            <v>292100114</v>
          </cell>
          <cell r="B9441" t="str">
            <v>Selaginella diffusa (C.Presl) Spring</v>
          </cell>
          <cell r="C9441" t="str">
            <v>Selaginellaceae</v>
          </cell>
          <cell r="D9441" t="str">
            <v>Selaginella</v>
          </cell>
          <cell r="E9441" t="str">
            <v>diffusa</v>
          </cell>
          <cell r="F9441" t="str">
            <v>(C.Presl) Spring</v>
          </cell>
          <cell r="G9441" t="str">
            <v>-</v>
          </cell>
        </row>
        <row r="9442">
          <cell r="A9442">
            <v>292100115</v>
          </cell>
          <cell r="B9442" t="str">
            <v>Selaginella exaltata (Kunze) Spring</v>
          </cell>
          <cell r="C9442" t="str">
            <v>Selaginellaceae</v>
          </cell>
          <cell r="D9442" t="str">
            <v>Selaginella</v>
          </cell>
          <cell r="E9442" t="str">
            <v>exaltata</v>
          </cell>
          <cell r="F9442" t="str">
            <v>(Kunze) Spring</v>
          </cell>
          <cell r="G9442" t="str">
            <v>Helechillo</v>
          </cell>
        </row>
        <row r="9443">
          <cell r="A9443">
            <v>292100116</v>
          </cell>
          <cell r="B9443" t="str">
            <v>Selaginella flagellata Spring</v>
          </cell>
          <cell r="C9443" t="str">
            <v>Selaginellaceae</v>
          </cell>
          <cell r="D9443" t="str">
            <v>Selaginella</v>
          </cell>
          <cell r="E9443" t="str">
            <v>flagellata</v>
          </cell>
          <cell r="F9443" t="str">
            <v>Spring</v>
          </cell>
          <cell r="G9443" t="str">
            <v>-</v>
          </cell>
        </row>
        <row r="9444">
          <cell r="A9444">
            <v>292100117</v>
          </cell>
          <cell r="B9444" t="str">
            <v>Selaginella fragilis A.Braun</v>
          </cell>
          <cell r="C9444" t="str">
            <v>Selaginellaceae</v>
          </cell>
          <cell r="D9444" t="str">
            <v>Selaginella</v>
          </cell>
          <cell r="E9444" t="str">
            <v>fragilis</v>
          </cell>
          <cell r="F9444" t="str">
            <v>A.Braun</v>
          </cell>
          <cell r="G9444" t="str">
            <v>Helecho circulante</v>
          </cell>
        </row>
        <row r="9445">
          <cell r="A9445">
            <v>292100118</v>
          </cell>
          <cell r="B9445" t="str">
            <v>Selaginella geniculata (C.Presl) Spring</v>
          </cell>
          <cell r="C9445" t="str">
            <v>Selaginellaceae</v>
          </cell>
          <cell r="D9445" t="str">
            <v>Selaginella</v>
          </cell>
          <cell r="E9445" t="str">
            <v>geniculata</v>
          </cell>
          <cell r="F9445" t="str">
            <v>(C.Presl) Spring</v>
          </cell>
          <cell r="G9445" t="str">
            <v>-</v>
          </cell>
        </row>
        <row r="9446">
          <cell r="A9446">
            <v>292100119</v>
          </cell>
          <cell r="B9446" t="str">
            <v>Selaginella haematodes (Kunze) Spring</v>
          </cell>
          <cell r="C9446" t="str">
            <v>Selaginellaceae</v>
          </cell>
          <cell r="D9446" t="str">
            <v>Selaginella</v>
          </cell>
          <cell r="E9446" t="str">
            <v>haematodes</v>
          </cell>
          <cell r="F9446" t="str">
            <v>(Kunze) Spring</v>
          </cell>
          <cell r="G9446" t="str">
            <v>-</v>
          </cell>
        </row>
        <row r="9447">
          <cell r="A9447">
            <v>292100120</v>
          </cell>
          <cell r="B9447" t="str">
            <v>Selaginella homaliae A.Braun</v>
          </cell>
          <cell r="C9447" t="str">
            <v>Selaginellaceae</v>
          </cell>
          <cell r="D9447" t="str">
            <v>Selaginella</v>
          </cell>
          <cell r="E9447" t="str">
            <v>homaliae</v>
          </cell>
          <cell r="F9447" t="str">
            <v>A.Braun</v>
          </cell>
          <cell r="G9447" t="str">
            <v>-</v>
          </cell>
        </row>
        <row r="9448">
          <cell r="A9448">
            <v>292100121</v>
          </cell>
          <cell r="B9448" t="str">
            <v>Selaginella horizontalis (C.Presl) Spring</v>
          </cell>
          <cell r="C9448" t="str">
            <v>Selaginellaceae</v>
          </cell>
          <cell r="D9448" t="str">
            <v>Selaginella</v>
          </cell>
          <cell r="E9448" t="str">
            <v>horizontalis</v>
          </cell>
          <cell r="F9448" t="str">
            <v>(C.Presl) Spring</v>
          </cell>
          <cell r="G9448" t="str">
            <v>Helecho caminador</v>
          </cell>
        </row>
        <row r="9449">
          <cell r="A9449">
            <v>292100122</v>
          </cell>
          <cell r="B9449" t="str">
            <v>Selaginella humboldtiana A.Braun</v>
          </cell>
          <cell r="C9449" t="str">
            <v>Selaginellaceae</v>
          </cell>
          <cell r="D9449" t="str">
            <v>Selaginella</v>
          </cell>
          <cell r="E9449" t="str">
            <v>humboldtiana</v>
          </cell>
          <cell r="F9449" t="str">
            <v>A.Braun</v>
          </cell>
          <cell r="G9449" t="str">
            <v>-</v>
          </cell>
        </row>
        <row r="9450">
          <cell r="A9450">
            <v>292100123</v>
          </cell>
          <cell r="B9450" t="str">
            <v>Selaginella kochii Hieron.</v>
          </cell>
          <cell r="C9450" t="str">
            <v>Selaginellaceae</v>
          </cell>
          <cell r="D9450" t="str">
            <v>Selaginella</v>
          </cell>
          <cell r="E9450" t="str">
            <v>kochii</v>
          </cell>
          <cell r="F9450" t="str">
            <v>Hieron.</v>
          </cell>
          <cell r="G9450" t="str">
            <v>-</v>
          </cell>
        </row>
        <row r="9451">
          <cell r="A9451">
            <v>292100124</v>
          </cell>
          <cell r="B9451" t="str">
            <v>Selaginella lechleri Hieron.</v>
          </cell>
          <cell r="C9451" t="str">
            <v>Selaginellaceae</v>
          </cell>
          <cell r="D9451" t="str">
            <v>Selaginella</v>
          </cell>
          <cell r="E9451" t="str">
            <v>lechleri</v>
          </cell>
          <cell r="F9451" t="str">
            <v>Hieron.</v>
          </cell>
          <cell r="G9451" t="str">
            <v>-</v>
          </cell>
        </row>
        <row r="9452">
          <cell r="A9452">
            <v>292100125</v>
          </cell>
          <cell r="B9452" t="str">
            <v>Selaginella longissima Baker</v>
          </cell>
          <cell r="C9452" t="str">
            <v>Selaginellaceae</v>
          </cell>
          <cell r="D9452" t="str">
            <v>Selaginella</v>
          </cell>
          <cell r="E9452" t="str">
            <v>longissima</v>
          </cell>
          <cell r="F9452" t="str">
            <v>Baker</v>
          </cell>
          <cell r="G9452" t="str">
            <v>-</v>
          </cell>
        </row>
        <row r="9453">
          <cell r="A9453">
            <v>292100126</v>
          </cell>
          <cell r="B9453" t="str">
            <v>Selaginella marginata (Willd.) Spring</v>
          </cell>
          <cell r="C9453" t="str">
            <v>Selaginellaceae</v>
          </cell>
          <cell r="D9453" t="str">
            <v>Selaginella</v>
          </cell>
          <cell r="E9453" t="str">
            <v>marginata</v>
          </cell>
          <cell r="F9453" t="str">
            <v>(Willd.) Spring</v>
          </cell>
          <cell r="G9453" t="str">
            <v>-</v>
          </cell>
        </row>
        <row r="9454">
          <cell r="A9454">
            <v>292100127</v>
          </cell>
          <cell r="B9454" t="str">
            <v>Selaginella neblinae A.R.Sm.</v>
          </cell>
          <cell r="C9454" t="str">
            <v>Selaginellaceae</v>
          </cell>
          <cell r="D9454" t="str">
            <v>Selaginella</v>
          </cell>
          <cell r="E9454" t="str">
            <v>neblinae</v>
          </cell>
          <cell r="F9454" t="str">
            <v>A.R.Sm.</v>
          </cell>
          <cell r="G9454" t="str">
            <v>-</v>
          </cell>
        </row>
        <row r="9455">
          <cell r="A9455">
            <v>292100128</v>
          </cell>
          <cell r="B9455" t="str">
            <v>Selaginella ophioderma Valdespino &amp; C.López</v>
          </cell>
          <cell r="C9455" t="str">
            <v>Selaginellaceae</v>
          </cell>
          <cell r="D9455" t="str">
            <v>Selaginella</v>
          </cell>
          <cell r="E9455" t="str">
            <v>ophioderma</v>
          </cell>
          <cell r="F9455" t="str">
            <v>Valdespino &amp; C.López</v>
          </cell>
          <cell r="G9455" t="str">
            <v>-</v>
          </cell>
        </row>
        <row r="9456">
          <cell r="A9456">
            <v>292100129</v>
          </cell>
          <cell r="B9456" t="str">
            <v>Selaginella palmiformis Crabbe &amp; Jermy</v>
          </cell>
          <cell r="C9456" t="str">
            <v>Selaginellaceae</v>
          </cell>
          <cell r="D9456" t="str">
            <v>Selaginella</v>
          </cell>
          <cell r="E9456" t="str">
            <v>palmiformis</v>
          </cell>
          <cell r="F9456" t="str">
            <v>Crabbe &amp; Jermy</v>
          </cell>
          <cell r="G9456" t="str">
            <v>-</v>
          </cell>
        </row>
        <row r="9457">
          <cell r="A9457">
            <v>292100130</v>
          </cell>
          <cell r="B9457" t="str">
            <v>Selaginella parkeri (Hook. &amp; Grev.) Spring</v>
          </cell>
          <cell r="C9457" t="str">
            <v>Selaginellaceae</v>
          </cell>
          <cell r="D9457" t="str">
            <v>Selaginella</v>
          </cell>
          <cell r="E9457" t="str">
            <v>parkeri</v>
          </cell>
          <cell r="F9457" t="str">
            <v>(Hook. &amp; Grev.) Spring</v>
          </cell>
          <cell r="G9457" t="str">
            <v>Helecho</v>
          </cell>
        </row>
        <row r="9458">
          <cell r="A9458">
            <v>292100131</v>
          </cell>
          <cell r="B9458" t="str">
            <v>Selaginella potaroensis Jenman</v>
          </cell>
          <cell r="C9458" t="str">
            <v>Selaginellaceae</v>
          </cell>
          <cell r="D9458" t="str">
            <v>Selaginella</v>
          </cell>
          <cell r="E9458" t="str">
            <v>potaroensis</v>
          </cell>
          <cell r="F9458" t="str">
            <v>Jenman</v>
          </cell>
          <cell r="G9458" t="str">
            <v>-</v>
          </cell>
        </row>
        <row r="9459">
          <cell r="A9459">
            <v>292100132</v>
          </cell>
          <cell r="B9459" t="str">
            <v>Selaginella producta Baker</v>
          </cell>
          <cell r="C9459" t="str">
            <v>Selaginellaceae</v>
          </cell>
          <cell r="D9459" t="str">
            <v>Selaginella</v>
          </cell>
          <cell r="E9459" t="str">
            <v>producta</v>
          </cell>
          <cell r="F9459" t="str">
            <v>Baker</v>
          </cell>
          <cell r="G9459" t="str">
            <v>-</v>
          </cell>
        </row>
        <row r="9460">
          <cell r="A9460">
            <v>292100133</v>
          </cell>
          <cell r="B9460" t="str">
            <v>Selaginella revoluta Baker</v>
          </cell>
          <cell r="C9460" t="str">
            <v>Selaginellaceae</v>
          </cell>
          <cell r="D9460" t="str">
            <v>Selaginella</v>
          </cell>
          <cell r="E9460" t="str">
            <v>revoluta</v>
          </cell>
          <cell r="F9460" t="str">
            <v>Baker</v>
          </cell>
          <cell r="G9460" t="str">
            <v>-</v>
          </cell>
        </row>
        <row r="9461">
          <cell r="A9461">
            <v>292100134</v>
          </cell>
          <cell r="B9461" t="str">
            <v>Selaginella schultesii Alston ex Crabbe &amp; Jermy</v>
          </cell>
          <cell r="C9461" t="str">
            <v>Selaginellaceae</v>
          </cell>
          <cell r="D9461" t="str">
            <v>Selaginella</v>
          </cell>
          <cell r="E9461" t="str">
            <v>schultesii</v>
          </cell>
          <cell r="F9461" t="str">
            <v>Alston ex Crabbe &amp; Jermy</v>
          </cell>
          <cell r="G9461" t="str">
            <v>-</v>
          </cell>
        </row>
        <row r="9462">
          <cell r="A9462">
            <v>292100135</v>
          </cell>
          <cell r="B9462" t="str">
            <v>Selaginella sobolifera A.R.Sm.</v>
          </cell>
          <cell r="C9462" t="str">
            <v>Selaginellaceae</v>
          </cell>
          <cell r="D9462" t="str">
            <v>Selaginella</v>
          </cell>
          <cell r="E9462" t="str">
            <v>sobolifera</v>
          </cell>
          <cell r="F9462" t="str">
            <v>A.R.Sm.</v>
          </cell>
          <cell r="G9462" t="str">
            <v>-</v>
          </cell>
        </row>
        <row r="9463">
          <cell r="A9463">
            <v>292100136</v>
          </cell>
          <cell r="B9463" t="str">
            <v>Selaginella speciosa A.Braum</v>
          </cell>
          <cell r="C9463" t="str">
            <v>Selaginellaceae</v>
          </cell>
          <cell r="D9463" t="str">
            <v>Selaginella</v>
          </cell>
          <cell r="E9463" t="str">
            <v>speciosa</v>
          </cell>
          <cell r="F9463" t="str">
            <v>A.Braum</v>
          </cell>
          <cell r="G9463" t="str">
            <v>Helecho iguana | Dedo de Peña</v>
          </cell>
        </row>
        <row r="9464">
          <cell r="A9464">
            <v>292100137</v>
          </cell>
          <cell r="B9464" t="str">
            <v>Selaginella stellata Spring</v>
          </cell>
          <cell r="C9464" t="str">
            <v>Selaginellaceae</v>
          </cell>
          <cell r="D9464" t="str">
            <v>Selaginella</v>
          </cell>
          <cell r="E9464" t="str">
            <v>stellata</v>
          </cell>
          <cell r="F9464" t="str">
            <v>Spring</v>
          </cell>
          <cell r="G9464" t="str">
            <v>-</v>
          </cell>
        </row>
        <row r="9465">
          <cell r="A9465">
            <v>292100138</v>
          </cell>
          <cell r="B9465" t="str">
            <v>Selaginella tarapotensis Baker</v>
          </cell>
          <cell r="C9465" t="str">
            <v>Selaginellaceae</v>
          </cell>
          <cell r="D9465" t="str">
            <v>Selaginella</v>
          </cell>
          <cell r="E9465" t="str">
            <v>tarapotensis</v>
          </cell>
          <cell r="F9465" t="str">
            <v>Baker</v>
          </cell>
          <cell r="G9465" t="str">
            <v>-</v>
          </cell>
        </row>
        <row r="9466">
          <cell r="A9466">
            <v>292100139</v>
          </cell>
          <cell r="B9466" t="str">
            <v>Selaginella truncata H.Karst. ex A.Braun</v>
          </cell>
          <cell r="C9466" t="str">
            <v>Selaginellaceae</v>
          </cell>
          <cell r="D9466" t="str">
            <v>Selaginella</v>
          </cell>
          <cell r="E9466" t="str">
            <v>truncata</v>
          </cell>
          <cell r="F9466" t="str">
            <v>H.Karst. ex A.Braun</v>
          </cell>
          <cell r="G9466" t="str">
            <v>-</v>
          </cell>
        </row>
        <row r="9467">
          <cell r="A9467">
            <v>292100140</v>
          </cell>
          <cell r="B9467" t="str">
            <v>Selaginella xiphophylla Baker</v>
          </cell>
          <cell r="C9467" t="str">
            <v>Selaginellaceae</v>
          </cell>
          <cell r="D9467" t="str">
            <v>Selaginella</v>
          </cell>
          <cell r="E9467" t="str">
            <v>xiphophylla</v>
          </cell>
          <cell r="F9467" t="str">
            <v>Baker</v>
          </cell>
          <cell r="G9467" t="str">
            <v>-</v>
          </cell>
        </row>
        <row r="9468">
          <cell r="A9468">
            <v>293100100</v>
          </cell>
          <cell r="B9468" t="str">
            <v>Homalolepis cedron (Planch.) Devecchi &amp; Pirani</v>
          </cell>
          <cell r="C9468" t="str">
            <v>Simaroubaceae</v>
          </cell>
          <cell r="D9468" t="str">
            <v>Homalolepis</v>
          </cell>
          <cell r="E9468" t="str">
            <v>cedron</v>
          </cell>
          <cell r="F9468" t="str">
            <v>(Planch.) Devecchi &amp; Pirani</v>
          </cell>
          <cell r="G9468" t="str">
            <v>Cedron</v>
          </cell>
        </row>
        <row r="9469">
          <cell r="A9469">
            <v>293101100</v>
          </cell>
          <cell r="B9469" t="str">
            <v>Picramnia sp.</v>
          </cell>
          <cell r="C9469" t="str">
            <v>Simaroubaceae</v>
          </cell>
          <cell r="D9469" t="str">
            <v>Picramnia</v>
          </cell>
          <cell r="E9469" t="str">
            <v>sp.</v>
          </cell>
          <cell r="F9469" t="str">
            <v>-</v>
          </cell>
          <cell r="G9469" t="str">
            <v>-</v>
          </cell>
        </row>
        <row r="9470">
          <cell r="A9470">
            <v>293101101</v>
          </cell>
          <cell r="B9470" t="str">
            <v>Picramnia gracilis Tul.</v>
          </cell>
          <cell r="C9470" t="str">
            <v>Simaroubaceae</v>
          </cell>
          <cell r="D9470" t="str">
            <v>Picramnia</v>
          </cell>
          <cell r="E9470" t="str">
            <v>gracilis</v>
          </cell>
          <cell r="F9470" t="str">
            <v>Tul.</v>
          </cell>
          <cell r="G9470" t="str">
            <v>-</v>
          </cell>
        </row>
        <row r="9471">
          <cell r="A9471">
            <v>293101102</v>
          </cell>
          <cell r="B9471" t="str">
            <v>Picramnia juniniana J.F.Macbr.</v>
          </cell>
          <cell r="C9471" t="str">
            <v>Simaroubaceae</v>
          </cell>
          <cell r="D9471" t="str">
            <v>Picramnia</v>
          </cell>
          <cell r="E9471" t="str">
            <v>juniniana</v>
          </cell>
          <cell r="F9471" t="str">
            <v>J.F.Macbr.</v>
          </cell>
          <cell r="G9471" t="str">
            <v>-</v>
          </cell>
        </row>
        <row r="9472">
          <cell r="A9472">
            <v>293101103</v>
          </cell>
          <cell r="B9472" t="str">
            <v>Picramnia latifolia Tul.</v>
          </cell>
          <cell r="C9472" t="str">
            <v>Simaroubaceae</v>
          </cell>
          <cell r="D9472" t="str">
            <v>Picramnia</v>
          </cell>
          <cell r="E9472" t="str">
            <v>latifolia</v>
          </cell>
          <cell r="F9472" t="str">
            <v>Tul.</v>
          </cell>
          <cell r="G9472" t="str">
            <v>-</v>
          </cell>
        </row>
        <row r="9473">
          <cell r="A9473">
            <v>293101104</v>
          </cell>
          <cell r="B9473" t="str">
            <v>Picramnia magnifolia J.F.Macbr.</v>
          </cell>
          <cell r="C9473" t="str">
            <v>Simaroubaceae</v>
          </cell>
          <cell r="D9473" t="str">
            <v>Picramnia</v>
          </cell>
          <cell r="E9473" t="str">
            <v>magnifolia</v>
          </cell>
          <cell r="F9473" t="str">
            <v>J.F.Macbr.</v>
          </cell>
          <cell r="G9473" t="str">
            <v>Ojo de pescado | Quema carate</v>
          </cell>
        </row>
        <row r="9474">
          <cell r="A9474">
            <v>293101105</v>
          </cell>
          <cell r="B9474" t="str">
            <v>Picramnia nuriensis Steyerm.</v>
          </cell>
          <cell r="C9474" t="str">
            <v>Simaroubaceae</v>
          </cell>
          <cell r="D9474" t="str">
            <v>Picramnia</v>
          </cell>
          <cell r="E9474" t="str">
            <v>nuriensis</v>
          </cell>
          <cell r="F9474" t="str">
            <v>Steyerm.</v>
          </cell>
          <cell r="G9474" t="str">
            <v>-</v>
          </cell>
        </row>
        <row r="9475">
          <cell r="A9475">
            <v>293101106</v>
          </cell>
          <cell r="B9475" t="str">
            <v>Picramnia sellowii Planch.</v>
          </cell>
          <cell r="C9475" t="str">
            <v>Simaroubaceae</v>
          </cell>
          <cell r="D9475" t="str">
            <v>Picramnia</v>
          </cell>
          <cell r="E9475" t="str">
            <v>sellowii</v>
          </cell>
          <cell r="F9475" t="str">
            <v>Planch.</v>
          </cell>
          <cell r="G9475" t="str">
            <v>-</v>
          </cell>
        </row>
        <row r="9476">
          <cell r="A9476">
            <v>293102100</v>
          </cell>
          <cell r="B9476" t="str">
            <v>Picrolemma sprucei Hook.f.</v>
          </cell>
          <cell r="C9476" t="str">
            <v>Simaroubaceae</v>
          </cell>
          <cell r="D9476" t="str">
            <v>Picrolemma</v>
          </cell>
          <cell r="E9476" t="str">
            <v>sprucei</v>
          </cell>
          <cell r="F9476" t="str">
            <v>Hook.f.</v>
          </cell>
          <cell r="G9476" t="str">
            <v>Amargo | Ticuna | veneno | Barbasco</v>
          </cell>
        </row>
        <row r="9477">
          <cell r="A9477">
            <v>293103100</v>
          </cell>
          <cell r="B9477" t="str">
            <v>Simaba sp.</v>
          </cell>
          <cell r="C9477" t="str">
            <v>Simaroubaceae</v>
          </cell>
          <cell r="D9477" t="str">
            <v>Simaba</v>
          </cell>
          <cell r="E9477" t="str">
            <v>sp.</v>
          </cell>
          <cell r="F9477" t="str">
            <v>-</v>
          </cell>
          <cell r="G9477" t="str">
            <v>Ají de pescado | Laurel</v>
          </cell>
        </row>
        <row r="9478">
          <cell r="A9478">
            <v>293103101</v>
          </cell>
          <cell r="B9478" t="str">
            <v>Simaba cavalcantei W.W.Thomas</v>
          </cell>
          <cell r="C9478" t="str">
            <v>Simaroubaceae</v>
          </cell>
          <cell r="D9478" t="str">
            <v>Simaba</v>
          </cell>
          <cell r="E9478" t="str">
            <v>cavalcantei</v>
          </cell>
          <cell r="F9478" t="str">
            <v>W.W.Thomas</v>
          </cell>
          <cell r="G9478" t="str">
            <v>-</v>
          </cell>
        </row>
        <row r="9479">
          <cell r="A9479">
            <v>293103102</v>
          </cell>
          <cell r="B9479" t="str">
            <v>Simaba guianensis Aubl.</v>
          </cell>
          <cell r="C9479" t="str">
            <v>Simaroubaceae</v>
          </cell>
          <cell r="D9479" t="str">
            <v>Simaba</v>
          </cell>
          <cell r="E9479" t="str">
            <v>guianensis</v>
          </cell>
          <cell r="F9479" t="str">
            <v>Aubl.</v>
          </cell>
          <cell r="G9479" t="str">
            <v>-</v>
          </cell>
        </row>
        <row r="9480">
          <cell r="A9480">
            <v>293103103</v>
          </cell>
          <cell r="B9480" t="str">
            <v>Simaba obovata Engl.</v>
          </cell>
          <cell r="C9480" t="str">
            <v>Simaroubaceae</v>
          </cell>
          <cell r="D9480" t="str">
            <v>Simaba</v>
          </cell>
          <cell r="E9480" t="str">
            <v>obovata</v>
          </cell>
          <cell r="F9480" t="str">
            <v>Engl.</v>
          </cell>
          <cell r="G9480" t="str">
            <v>-</v>
          </cell>
        </row>
        <row r="9481">
          <cell r="A9481">
            <v>293103104</v>
          </cell>
          <cell r="B9481" t="str">
            <v>Simaba orinocensis Kunth</v>
          </cell>
          <cell r="C9481" t="str">
            <v>Simaroubaceae</v>
          </cell>
          <cell r="D9481" t="str">
            <v>Simaba</v>
          </cell>
          <cell r="E9481" t="str">
            <v>orinocensis</v>
          </cell>
          <cell r="F9481" t="str">
            <v>Kunth</v>
          </cell>
          <cell r="G9481" t="str">
            <v>-</v>
          </cell>
        </row>
        <row r="9482">
          <cell r="A9482">
            <v>293103105</v>
          </cell>
          <cell r="B9482" t="str">
            <v>Simaba polyphylla (Cavalcante) W.W.Thomas</v>
          </cell>
          <cell r="C9482" t="str">
            <v>Simaroubaceae</v>
          </cell>
          <cell r="D9482" t="str">
            <v>Simaba</v>
          </cell>
          <cell r="E9482" t="str">
            <v>polyphylla</v>
          </cell>
          <cell r="F9482" t="str">
            <v>(Cavalcante) W.W.Thomas</v>
          </cell>
          <cell r="G9482" t="str">
            <v>Marfil</v>
          </cell>
        </row>
        <row r="9483">
          <cell r="A9483">
            <v>293104100</v>
          </cell>
          <cell r="B9483" t="str">
            <v>Simarouba sp.</v>
          </cell>
          <cell r="C9483" t="str">
            <v>Simaroubaceae</v>
          </cell>
          <cell r="D9483" t="str">
            <v>Simarouba</v>
          </cell>
          <cell r="E9483" t="str">
            <v>sp.</v>
          </cell>
          <cell r="F9483" t="str">
            <v>-</v>
          </cell>
          <cell r="G9483" t="str">
            <v>Nogal</v>
          </cell>
        </row>
        <row r="9484">
          <cell r="A9484">
            <v>293104101</v>
          </cell>
          <cell r="B9484" t="str">
            <v>Simarouba amara Aubl.</v>
          </cell>
          <cell r="C9484" t="str">
            <v>Simaroubaceae</v>
          </cell>
          <cell r="D9484" t="str">
            <v>Simarouba</v>
          </cell>
          <cell r="E9484" t="str">
            <v>amara</v>
          </cell>
          <cell r="F9484" t="str">
            <v>Aubl.</v>
          </cell>
          <cell r="G9484" t="str">
            <v>Tara | Marfil | Simarrudo | Simarua | Marupá | Machaco | Papelillo | Cocornoco | Machaco | Papelillo | Arracacha | Pavito | Nogal</v>
          </cell>
        </row>
        <row r="9485">
          <cell r="A9485">
            <v>294100100</v>
          </cell>
          <cell r="B9485" t="str">
            <v>Siparuna sp.</v>
          </cell>
          <cell r="C9485" t="str">
            <v>Siparunaceae</v>
          </cell>
          <cell r="D9485" t="str">
            <v>Siparuna</v>
          </cell>
          <cell r="E9485" t="str">
            <v>sp.</v>
          </cell>
          <cell r="F9485" t="str">
            <v>-</v>
          </cell>
          <cell r="G9485" t="str">
            <v>Chucha-panga | Gallinazo panga | Chupachanga | Cojon de chucha</v>
          </cell>
        </row>
        <row r="9486">
          <cell r="A9486">
            <v>294100101</v>
          </cell>
          <cell r="B9486" t="str">
            <v>Siparuna cervicornis Perkins</v>
          </cell>
          <cell r="C9486" t="str">
            <v>Siparunaceae</v>
          </cell>
          <cell r="D9486" t="str">
            <v>Siparuna</v>
          </cell>
          <cell r="E9486" t="str">
            <v>cervicornis</v>
          </cell>
          <cell r="F9486" t="str">
            <v>Perkins</v>
          </cell>
          <cell r="G9486" t="str">
            <v>Chucho</v>
          </cell>
        </row>
        <row r="9487">
          <cell r="A9487">
            <v>294100102</v>
          </cell>
          <cell r="B9487" t="str">
            <v>Siparuna cristata (Poepp. &amp; Endl.) A.DC.</v>
          </cell>
          <cell r="C9487" t="str">
            <v>Siparunaceae</v>
          </cell>
          <cell r="D9487" t="str">
            <v>Siparuna</v>
          </cell>
          <cell r="E9487" t="str">
            <v>cristata</v>
          </cell>
          <cell r="F9487" t="str">
            <v>(Poepp. &amp; Endl.) A.DC.</v>
          </cell>
          <cell r="G9487" t="str">
            <v>-</v>
          </cell>
        </row>
        <row r="9488">
          <cell r="A9488">
            <v>294100103</v>
          </cell>
          <cell r="B9488" t="str">
            <v>Siparuna cuspidata (Tul.) A.DC.</v>
          </cell>
          <cell r="C9488" t="str">
            <v>Siparunaceae</v>
          </cell>
          <cell r="D9488" t="str">
            <v>Siparuna</v>
          </cell>
          <cell r="E9488" t="str">
            <v>cuspidata</v>
          </cell>
          <cell r="F9488" t="str">
            <v>(Tul.) A.DC.</v>
          </cell>
          <cell r="G9488" t="str">
            <v>-</v>
          </cell>
        </row>
        <row r="9489">
          <cell r="A9489">
            <v>294100104</v>
          </cell>
          <cell r="B9489" t="str">
            <v>Siparuna decipiens (Tul.) A.DC.</v>
          </cell>
          <cell r="C9489" t="str">
            <v>Siparunaceae</v>
          </cell>
          <cell r="D9489" t="str">
            <v>Siparuna</v>
          </cell>
          <cell r="E9489" t="str">
            <v>decipiens</v>
          </cell>
          <cell r="F9489" t="str">
            <v>(Tul.) A.DC.</v>
          </cell>
          <cell r="G9489" t="str">
            <v>Sal de raspar | Chucho | Marfil</v>
          </cell>
        </row>
        <row r="9490">
          <cell r="A9490">
            <v>294100105</v>
          </cell>
          <cell r="B9490" t="str">
            <v>Siparuna gesnerioides (Kunth) A.DC.</v>
          </cell>
          <cell r="C9490" t="str">
            <v>Siparunaceae</v>
          </cell>
          <cell r="D9490" t="str">
            <v>Siparuna</v>
          </cell>
          <cell r="E9490" t="str">
            <v>gesnerioides</v>
          </cell>
          <cell r="F9490" t="str">
            <v>(Kunth) A.DC.</v>
          </cell>
          <cell r="G9490" t="str">
            <v>-</v>
          </cell>
        </row>
        <row r="9491">
          <cell r="A9491">
            <v>294100106</v>
          </cell>
          <cell r="B9491" t="str">
            <v>Siparuna grandiflora (Kunth) Perkins</v>
          </cell>
          <cell r="C9491" t="str">
            <v>Siparunaceae</v>
          </cell>
          <cell r="D9491" t="str">
            <v>Siparuna</v>
          </cell>
          <cell r="E9491" t="str">
            <v>grandiflora</v>
          </cell>
          <cell r="F9491" t="str">
            <v>(Kunth) Perkins</v>
          </cell>
          <cell r="G9491" t="str">
            <v>-</v>
          </cell>
        </row>
        <row r="9492">
          <cell r="A9492">
            <v>294100107</v>
          </cell>
          <cell r="B9492" t="str">
            <v>Siparuna guianensis Aubl.</v>
          </cell>
          <cell r="C9492" t="str">
            <v>Siparunaceae</v>
          </cell>
          <cell r="D9492" t="str">
            <v>Siparuna</v>
          </cell>
          <cell r="E9492" t="str">
            <v>guianensis</v>
          </cell>
          <cell r="F9492" t="str">
            <v>Aubl.</v>
          </cell>
          <cell r="G9492" t="str">
            <v>Limoncillo | Limón hediondo | Tumatumale | Ajicillo | Árbol de chucha | Romadizo | Chucho</v>
          </cell>
        </row>
        <row r="9493">
          <cell r="A9493">
            <v>294100108</v>
          </cell>
          <cell r="B9493" t="str">
            <v>Siparuna harlingii S.S.Renner &amp; Hausner</v>
          </cell>
          <cell r="C9493" t="str">
            <v>Siparunaceae</v>
          </cell>
          <cell r="D9493" t="str">
            <v>Siparuna</v>
          </cell>
          <cell r="E9493" t="str">
            <v>harlingii</v>
          </cell>
          <cell r="F9493" t="str">
            <v>S.S.Renner &amp; Hausner</v>
          </cell>
          <cell r="G9493" t="str">
            <v>Chucha-panga | Ruda silvestre</v>
          </cell>
        </row>
        <row r="9494">
          <cell r="A9494">
            <v>294100109</v>
          </cell>
          <cell r="B9494" t="str">
            <v>Siparuna lepidota (Kunth) A.DC.</v>
          </cell>
          <cell r="C9494" t="str">
            <v>Siparunaceae</v>
          </cell>
          <cell r="D9494" t="str">
            <v>Siparuna</v>
          </cell>
          <cell r="E9494" t="str">
            <v>lepidota</v>
          </cell>
          <cell r="F9494" t="str">
            <v>(Kunth) A.DC.</v>
          </cell>
          <cell r="G9494" t="str">
            <v>Zanca e mula</v>
          </cell>
        </row>
        <row r="9495">
          <cell r="A9495">
            <v>294100110</v>
          </cell>
          <cell r="B9495" t="str">
            <v>Siparuna lozaniana S.S.Renner &amp; Hausner</v>
          </cell>
          <cell r="C9495" t="str">
            <v>Siparunaceae</v>
          </cell>
          <cell r="D9495" t="str">
            <v>Siparuna</v>
          </cell>
          <cell r="E9495" t="str">
            <v>lozaniana</v>
          </cell>
          <cell r="F9495" t="str">
            <v>S.S.Renner &amp; Hausner</v>
          </cell>
          <cell r="G9495" t="str">
            <v>-</v>
          </cell>
        </row>
        <row r="9496">
          <cell r="A9496">
            <v>294100111</v>
          </cell>
          <cell r="B9496" t="str">
            <v>Siparuna macrotepala Perkins</v>
          </cell>
          <cell r="C9496" t="str">
            <v>Siparunaceae</v>
          </cell>
          <cell r="D9496" t="str">
            <v>Siparuna</v>
          </cell>
          <cell r="E9496" t="str">
            <v>macrotepala</v>
          </cell>
          <cell r="F9496" t="str">
            <v>Perkins</v>
          </cell>
          <cell r="G9496" t="str">
            <v>Fruto del duende | Cascabel</v>
          </cell>
        </row>
        <row r="9497">
          <cell r="A9497">
            <v>294100112</v>
          </cell>
          <cell r="B9497" t="str">
            <v>Siparuna micrantha A.DC.</v>
          </cell>
          <cell r="C9497" t="str">
            <v>Siparunaceae</v>
          </cell>
          <cell r="D9497" t="str">
            <v>Siparuna</v>
          </cell>
          <cell r="E9497" t="str">
            <v>micrantha</v>
          </cell>
          <cell r="F9497" t="str">
            <v>A.DC.</v>
          </cell>
          <cell r="G9497" t="str">
            <v>Palo de chucha</v>
          </cell>
        </row>
        <row r="9498">
          <cell r="A9498">
            <v>294100113</v>
          </cell>
          <cell r="B9498" t="str">
            <v>Siparuna obstipa J.F.Macbr.</v>
          </cell>
          <cell r="C9498" t="str">
            <v>Siparunaceae</v>
          </cell>
          <cell r="D9498" t="str">
            <v>Siparuna</v>
          </cell>
          <cell r="E9498" t="str">
            <v>obstipa</v>
          </cell>
          <cell r="F9498" t="str">
            <v>J.F.Macbr.</v>
          </cell>
          <cell r="G9498" t="str">
            <v>-</v>
          </cell>
        </row>
        <row r="9499">
          <cell r="A9499">
            <v>294100114</v>
          </cell>
          <cell r="B9499" t="str">
            <v>Siparuna pachyantha A.C.Sm.</v>
          </cell>
          <cell r="C9499" t="str">
            <v>Siparunaceae</v>
          </cell>
          <cell r="D9499" t="str">
            <v>Siparuna</v>
          </cell>
          <cell r="E9499" t="str">
            <v>pachyantha</v>
          </cell>
          <cell r="F9499" t="str">
            <v>A.C.Sm.</v>
          </cell>
          <cell r="G9499" t="str">
            <v>-</v>
          </cell>
        </row>
        <row r="9500">
          <cell r="A9500">
            <v>294100115</v>
          </cell>
          <cell r="B9500" t="str">
            <v>Siparuna poeppigii (Tul.) A.DC.</v>
          </cell>
          <cell r="C9500" t="str">
            <v>Siparunaceae</v>
          </cell>
          <cell r="D9500" t="str">
            <v>Siparuna</v>
          </cell>
          <cell r="E9500" t="str">
            <v>poeppigii</v>
          </cell>
          <cell r="F9500" t="str">
            <v>(Tul.) A.DC.</v>
          </cell>
          <cell r="G9500" t="str">
            <v>-</v>
          </cell>
        </row>
        <row r="9501">
          <cell r="A9501">
            <v>294100116</v>
          </cell>
          <cell r="B9501" t="str">
            <v>Siparuna reginae (Tul.) A.DC.</v>
          </cell>
          <cell r="C9501" t="str">
            <v>Siparunaceae</v>
          </cell>
          <cell r="D9501" t="str">
            <v>Siparuna</v>
          </cell>
          <cell r="E9501" t="str">
            <v>reginae</v>
          </cell>
          <cell r="F9501" t="str">
            <v>(Tul.) A.DC.</v>
          </cell>
          <cell r="G9501" t="str">
            <v>-</v>
          </cell>
        </row>
        <row r="9502">
          <cell r="A9502">
            <v>294100117</v>
          </cell>
          <cell r="B9502" t="str">
            <v>Siparuna schimpffii Diels</v>
          </cell>
          <cell r="C9502" t="str">
            <v>Siparunaceae</v>
          </cell>
          <cell r="D9502" t="str">
            <v>Siparuna</v>
          </cell>
          <cell r="E9502" t="str">
            <v>schimpffii</v>
          </cell>
          <cell r="F9502" t="str">
            <v>Diels</v>
          </cell>
          <cell r="G9502" t="str">
            <v>-</v>
          </cell>
        </row>
        <row r="9503">
          <cell r="A9503">
            <v>294100118</v>
          </cell>
          <cell r="B9503" t="str">
            <v>Siparuna sessiliflora (Kunth) A.DC.</v>
          </cell>
          <cell r="C9503" t="str">
            <v>Siparunaceae</v>
          </cell>
          <cell r="D9503" t="str">
            <v>Siparuna</v>
          </cell>
          <cell r="E9503" t="str">
            <v>sessiliflora</v>
          </cell>
          <cell r="F9503" t="str">
            <v>(Kunth) A.DC.</v>
          </cell>
          <cell r="G9503" t="str">
            <v>Chundui | Chucha-panga | Chucho | Vejigón | Mata de chucha (chuchapanga) | Arriera</v>
          </cell>
        </row>
        <row r="9504">
          <cell r="A9504">
            <v>294100119</v>
          </cell>
          <cell r="B9504" t="str">
            <v>Siparuna stellulata Perkins</v>
          </cell>
          <cell r="C9504" t="str">
            <v>Siparunaceae</v>
          </cell>
          <cell r="D9504" t="str">
            <v>Siparuna</v>
          </cell>
          <cell r="E9504" t="str">
            <v>stellulata</v>
          </cell>
          <cell r="F9504" t="str">
            <v>Perkins</v>
          </cell>
          <cell r="G9504" t="str">
            <v>-</v>
          </cell>
        </row>
        <row r="9505">
          <cell r="A9505">
            <v>294100120</v>
          </cell>
          <cell r="B9505" t="str">
            <v>Siparuna thecaphora (Poepp. &amp; Endl.) A.DC.</v>
          </cell>
          <cell r="C9505" t="str">
            <v>Siparunaceae</v>
          </cell>
          <cell r="D9505" t="str">
            <v>Siparuna</v>
          </cell>
          <cell r="E9505" t="str">
            <v>thecaphora</v>
          </cell>
          <cell r="F9505" t="str">
            <v>(Poepp. &amp; Endl.) A.DC.</v>
          </cell>
          <cell r="G9505" t="str">
            <v>Purichingo | Chucho | Güeva de arriera | Arriela</v>
          </cell>
        </row>
        <row r="9506">
          <cell r="A9506">
            <v>295100100</v>
          </cell>
          <cell r="B9506" t="str">
            <v>Smilax sp.</v>
          </cell>
          <cell r="C9506" t="str">
            <v>Smilacaceae</v>
          </cell>
          <cell r="D9506" t="str">
            <v>Smilax</v>
          </cell>
          <cell r="E9506" t="str">
            <v>sp.</v>
          </cell>
          <cell r="F9506" t="str">
            <v>-</v>
          </cell>
          <cell r="G9506" t="str">
            <v>Zarzaparrilla | Bejuco diente de perro | Guaco | Zarza | Bejuco cuerda | Bejuco espuela de gallo</v>
          </cell>
        </row>
        <row r="9507">
          <cell r="A9507">
            <v>295100101</v>
          </cell>
          <cell r="B9507" t="str">
            <v>Smilax domingensis Willd.</v>
          </cell>
          <cell r="C9507" t="str">
            <v>Smilacaceae</v>
          </cell>
          <cell r="D9507" t="str">
            <v>Smilax</v>
          </cell>
          <cell r="E9507" t="str">
            <v>domingensis</v>
          </cell>
          <cell r="F9507" t="str">
            <v>Willd.</v>
          </cell>
          <cell r="G9507" t="str">
            <v>Zarzaparrilla sin espinas</v>
          </cell>
        </row>
        <row r="9508">
          <cell r="A9508">
            <v>295100102</v>
          </cell>
          <cell r="B9508" t="str">
            <v>Smilax febrifuga Kunth</v>
          </cell>
          <cell r="C9508" t="str">
            <v>Smilacaceae</v>
          </cell>
          <cell r="D9508" t="str">
            <v>Smilax</v>
          </cell>
          <cell r="E9508" t="str">
            <v>febrifuga</v>
          </cell>
          <cell r="F9508" t="str">
            <v>Kunth</v>
          </cell>
          <cell r="G9508" t="str">
            <v>Zarza</v>
          </cell>
        </row>
        <row r="9509">
          <cell r="A9509">
            <v>295100103</v>
          </cell>
          <cell r="B9509" t="str">
            <v>Smilax insignis Kunth</v>
          </cell>
          <cell r="C9509" t="str">
            <v>Smilacaceae</v>
          </cell>
          <cell r="D9509" t="str">
            <v>Smilax</v>
          </cell>
          <cell r="E9509" t="str">
            <v>insignis</v>
          </cell>
          <cell r="F9509" t="str">
            <v>Kunth</v>
          </cell>
          <cell r="G9509" t="str">
            <v>Diente de perro</v>
          </cell>
        </row>
        <row r="9510">
          <cell r="A9510">
            <v>295100104</v>
          </cell>
          <cell r="B9510" t="str">
            <v>Smilax lappacea Humb. &amp; Bonpl. ex Willd.</v>
          </cell>
          <cell r="C9510" t="str">
            <v>Smilacaceae</v>
          </cell>
          <cell r="D9510" t="str">
            <v>Smilax</v>
          </cell>
          <cell r="E9510" t="str">
            <v>lappacea</v>
          </cell>
          <cell r="F9510" t="str">
            <v>Humb. &amp; Bonpl. ex Willd.</v>
          </cell>
          <cell r="G9510" t="str">
            <v>-</v>
          </cell>
        </row>
        <row r="9511">
          <cell r="A9511">
            <v>295100105</v>
          </cell>
          <cell r="B9511" t="str">
            <v>Smilax longifolia Rich.</v>
          </cell>
          <cell r="C9511" t="str">
            <v>Smilacaceae</v>
          </cell>
          <cell r="D9511" t="str">
            <v>Smilax</v>
          </cell>
          <cell r="E9511" t="str">
            <v>longifolia</v>
          </cell>
          <cell r="F9511" t="str">
            <v>Rich.</v>
          </cell>
          <cell r="G9511" t="str">
            <v>Cola de Camaleón</v>
          </cell>
        </row>
        <row r="9512">
          <cell r="A9512">
            <v>295100106</v>
          </cell>
          <cell r="B9512" t="str">
            <v>Smilax maypurensis Willd.</v>
          </cell>
          <cell r="C9512" t="str">
            <v>Smilacaceae</v>
          </cell>
          <cell r="D9512" t="str">
            <v>Smilax</v>
          </cell>
          <cell r="E9512" t="str">
            <v>maypurensis</v>
          </cell>
          <cell r="F9512" t="str">
            <v>Willd.</v>
          </cell>
          <cell r="G9512" t="str">
            <v>Paco</v>
          </cell>
        </row>
        <row r="9513">
          <cell r="A9513">
            <v>295100107</v>
          </cell>
          <cell r="B9513" t="str">
            <v>Smilax pittieriana Steyerm.</v>
          </cell>
          <cell r="C9513" t="str">
            <v>Smilacaceae</v>
          </cell>
          <cell r="D9513" t="str">
            <v>Smilax</v>
          </cell>
          <cell r="E9513" t="str">
            <v>pittieriana</v>
          </cell>
          <cell r="F9513" t="str">
            <v>Steyerm.</v>
          </cell>
          <cell r="G9513" t="str">
            <v>-</v>
          </cell>
        </row>
        <row r="9514">
          <cell r="A9514">
            <v>295100108</v>
          </cell>
          <cell r="B9514" t="str">
            <v>Smilax salicifolia Griseb.</v>
          </cell>
          <cell r="C9514" t="str">
            <v>Smilacaceae</v>
          </cell>
          <cell r="D9514" t="str">
            <v>Smilax</v>
          </cell>
          <cell r="E9514" t="str">
            <v>salicifolia</v>
          </cell>
          <cell r="F9514" t="str">
            <v>Griseb.</v>
          </cell>
          <cell r="G9514" t="str">
            <v>-</v>
          </cell>
        </row>
        <row r="9515">
          <cell r="A9515">
            <v>295100109</v>
          </cell>
          <cell r="B9515" t="str">
            <v>Smilax saulensis J.D.Mitch.</v>
          </cell>
          <cell r="C9515" t="str">
            <v>Smilacaceae</v>
          </cell>
          <cell r="D9515" t="str">
            <v>Smilax</v>
          </cell>
          <cell r="E9515" t="str">
            <v>saulensis</v>
          </cell>
          <cell r="F9515" t="str">
            <v>J.D.Mitch.</v>
          </cell>
          <cell r="G9515" t="str">
            <v>-</v>
          </cell>
        </row>
        <row r="9516">
          <cell r="A9516">
            <v>295100110</v>
          </cell>
          <cell r="B9516" t="str">
            <v>Smilax siphilitica Willd.</v>
          </cell>
          <cell r="C9516" t="str">
            <v>Smilacaceae</v>
          </cell>
          <cell r="D9516" t="str">
            <v>Smilax</v>
          </cell>
          <cell r="E9516" t="str">
            <v>siphilitica</v>
          </cell>
          <cell r="F9516" t="str">
            <v>Willd.</v>
          </cell>
          <cell r="G9516" t="str">
            <v>Uña de gato | Zarzaparilla | Mano de oso | Chiyazo</v>
          </cell>
        </row>
        <row r="9517">
          <cell r="A9517">
            <v>295100111</v>
          </cell>
          <cell r="B9517" t="str">
            <v>Smilax spinescens Miq.</v>
          </cell>
          <cell r="C9517" t="str">
            <v>Smilacaceae</v>
          </cell>
          <cell r="D9517" t="str">
            <v>Smilax</v>
          </cell>
          <cell r="E9517" t="str">
            <v>spinescens</v>
          </cell>
          <cell r="F9517" t="str">
            <v>Miq.</v>
          </cell>
          <cell r="G9517" t="str">
            <v>-</v>
          </cell>
        </row>
        <row r="9518">
          <cell r="A9518">
            <v>295100112</v>
          </cell>
          <cell r="B9518" t="str">
            <v>Smilax spinosa Mill.</v>
          </cell>
          <cell r="C9518" t="str">
            <v>Smilacaceae</v>
          </cell>
          <cell r="D9518" t="str">
            <v>Smilax</v>
          </cell>
          <cell r="E9518" t="str">
            <v>spinosa</v>
          </cell>
          <cell r="F9518" t="str">
            <v>Mill.</v>
          </cell>
          <cell r="G9518" t="str">
            <v>-</v>
          </cell>
        </row>
        <row r="9519">
          <cell r="A9519">
            <v>295100113</v>
          </cell>
          <cell r="B9519" t="str">
            <v>Smilax spissa Killip &amp; C.V.Morton</v>
          </cell>
          <cell r="C9519" t="str">
            <v>Smilacaceae</v>
          </cell>
          <cell r="D9519" t="str">
            <v>Smilax</v>
          </cell>
          <cell r="E9519" t="str">
            <v>spissa</v>
          </cell>
          <cell r="F9519" t="str">
            <v>Killip &amp; C.V.Morton</v>
          </cell>
          <cell r="G9519" t="str">
            <v>-</v>
          </cell>
        </row>
        <row r="9520">
          <cell r="A9520">
            <v>296100100</v>
          </cell>
          <cell r="B9520" t="str">
            <v>Browallia sp.</v>
          </cell>
          <cell r="C9520" t="str">
            <v>Solanaceae</v>
          </cell>
          <cell r="D9520" t="str">
            <v>Browallia</v>
          </cell>
          <cell r="E9520" t="str">
            <v>sp.</v>
          </cell>
          <cell r="F9520" t="str">
            <v>-</v>
          </cell>
          <cell r="G9520" t="str">
            <v>-</v>
          </cell>
        </row>
        <row r="9521">
          <cell r="A9521">
            <v>296100101</v>
          </cell>
          <cell r="B9521" t="str">
            <v>Browallia americana L.</v>
          </cell>
          <cell r="C9521" t="str">
            <v>Solanaceae</v>
          </cell>
          <cell r="D9521" t="str">
            <v>Browallia</v>
          </cell>
          <cell r="E9521" t="str">
            <v>americana</v>
          </cell>
          <cell r="F9521" t="str">
            <v>L.</v>
          </cell>
          <cell r="G9521" t="str">
            <v>-</v>
          </cell>
        </row>
        <row r="9522">
          <cell r="A9522">
            <v>296100102</v>
          </cell>
          <cell r="B9522" t="str">
            <v>Browallia mirabilis Leiva</v>
          </cell>
          <cell r="C9522" t="str">
            <v>Solanaceae</v>
          </cell>
          <cell r="D9522" t="str">
            <v>Browallia</v>
          </cell>
          <cell r="E9522" t="str">
            <v>mirabilis</v>
          </cell>
          <cell r="F9522" t="str">
            <v>Leiva</v>
          </cell>
          <cell r="G9522" t="str">
            <v>-</v>
          </cell>
        </row>
        <row r="9523">
          <cell r="A9523">
            <v>296100103</v>
          </cell>
          <cell r="B9523" t="str">
            <v>Browallia speciosa Hook.</v>
          </cell>
          <cell r="C9523" t="str">
            <v>Solanaceae</v>
          </cell>
          <cell r="D9523" t="str">
            <v>Browallia</v>
          </cell>
          <cell r="E9523" t="str">
            <v>speciosa</v>
          </cell>
          <cell r="F9523" t="str">
            <v>Hook.</v>
          </cell>
          <cell r="G9523" t="str">
            <v>-</v>
          </cell>
        </row>
        <row r="9524">
          <cell r="A9524">
            <v>296101100</v>
          </cell>
          <cell r="B9524" t="str">
            <v>Brugmansia sp.</v>
          </cell>
          <cell r="C9524" t="str">
            <v>Solanaceae</v>
          </cell>
          <cell r="D9524" t="str">
            <v>Brugmansia</v>
          </cell>
          <cell r="E9524" t="str">
            <v>sp.</v>
          </cell>
          <cell r="F9524" t="str">
            <v>-</v>
          </cell>
          <cell r="G9524" t="str">
            <v>Borrachero</v>
          </cell>
        </row>
        <row r="9525">
          <cell r="A9525">
            <v>296101101</v>
          </cell>
          <cell r="B9525" t="str">
            <v>Brugmansia insignis (Barb.Rodr.) Lockwood ex R.E.Schult.</v>
          </cell>
          <cell r="C9525" t="str">
            <v>Solanaceae</v>
          </cell>
          <cell r="D9525" t="str">
            <v>Brugmansia</v>
          </cell>
          <cell r="E9525" t="str">
            <v>insignis</v>
          </cell>
          <cell r="F9525" t="str">
            <v>(Barb.Rodr.) Lockwood ex R.E.Schult.</v>
          </cell>
          <cell r="G9525" t="str">
            <v>Borrachero</v>
          </cell>
        </row>
        <row r="9526">
          <cell r="A9526">
            <v>296101102</v>
          </cell>
          <cell r="B9526" t="str">
            <v>Brugmansia suaveolens (Willd.) Bercht. &amp; J.Presl</v>
          </cell>
          <cell r="C9526" t="str">
            <v>Solanaceae</v>
          </cell>
          <cell r="D9526" t="str">
            <v>Brugmansia</v>
          </cell>
          <cell r="E9526" t="str">
            <v>suaveolens</v>
          </cell>
          <cell r="F9526" t="str">
            <v>(Willd.) Bercht. &amp; J.Presl</v>
          </cell>
          <cell r="G9526" t="str">
            <v>Quinde borrachera | Borrachero | Borrachero rojo | Borrachero rosado</v>
          </cell>
        </row>
        <row r="9527">
          <cell r="A9527">
            <v>296102100</v>
          </cell>
          <cell r="B9527" t="str">
            <v>Brunfelsia sp.</v>
          </cell>
          <cell r="C9527" t="str">
            <v>Solanaceae</v>
          </cell>
          <cell r="D9527" t="str">
            <v>Brunfelsia</v>
          </cell>
          <cell r="E9527" t="str">
            <v>sp.</v>
          </cell>
          <cell r="F9527" t="str">
            <v>-</v>
          </cell>
          <cell r="G9527" t="str">
            <v>-</v>
          </cell>
        </row>
        <row r="9528">
          <cell r="A9528">
            <v>296102101</v>
          </cell>
          <cell r="B9528" t="str">
            <v>Brunfelsia brasiliensis (Spreng.) L.B.Sm. &amp; Downs</v>
          </cell>
          <cell r="C9528" t="str">
            <v>Solanaceae</v>
          </cell>
          <cell r="D9528" t="str">
            <v>Brunfelsia</v>
          </cell>
          <cell r="E9528" t="str">
            <v>brasiliensis</v>
          </cell>
          <cell r="F9528" t="str">
            <v>(Spreng.) L.B.Sm. &amp; Downs</v>
          </cell>
          <cell r="G9528" t="str">
            <v>-</v>
          </cell>
        </row>
        <row r="9529">
          <cell r="A9529">
            <v>296102102</v>
          </cell>
          <cell r="B9529" t="str">
            <v>Brunfelsia chiricaspi Plowman</v>
          </cell>
          <cell r="C9529" t="str">
            <v>Solanaceae</v>
          </cell>
          <cell r="D9529" t="str">
            <v>Brunfelsia</v>
          </cell>
          <cell r="E9529" t="str">
            <v>chiricaspi</v>
          </cell>
          <cell r="F9529" t="str">
            <v>Plowman</v>
          </cell>
          <cell r="G9529" t="str">
            <v>Chiri caspi Blanco | Chiricaspi de hoja</v>
          </cell>
        </row>
        <row r="9530">
          <cell r="A9530">
            <v>296102103</v>
          </cell>
          <cell r="B9530" t="str">
            <v>Brunfelsia grandiflora D.Don</v>
          </cell>
          <cell r="C9530" t="str">
            <v>Solanaceae</v>
          </cell>
          <cell r="D9530" t="str">
            <v>Brunfelsia</v>
          </cell>
          <cell r="E9530" t="str">
            <v>grandiflora</v>
          </cell>
          <cell r="F9530" t="str">
            <v>D.Don</v>
          </cell>
          <cell r="G9530" t="str">
            <v>Chiricaspi | Pino Blanco | Francesina</v>
          </cell>
        </row>
        <row r="9531">
          <cell r="A9531">
            <v>296103100</v>
          </cell>
          <cell r="B9531" t="str">
            <v>Capsicum sp.</v>
          </cell>
          <cell r="C9531" t="str">
            <v>Solanaceae</v>
          </cell>
          <cell r="D9531" t="str">
            <v>Capsicum</v>
          </cell>
          <cell r="E9531" t="str">
            <v>sp.</v>
          </cell>
          <cell r="F9531" t="str">
            <v>-</v>
          </cell>
          <cell r="G9531" t="str">
            <v>Ají</v>
          </cell>
        </row>
        <row r="9532">
          <cell r="A9532">
            <v>296103101</v>
          </cell>
          <cell r="B9532" t="str">
            <v>Capsicum annuum L.</v>
          </cell>
          <cell r="C9532" t="str">
            <v>Solanaceae</v>
          </cell>
          <cell r="D9532" t="str">
            <v>Capsicum</v>
          </cell>
          <cell r="E9532" t="str">
            <v>annuum</v>
          </cell>
          <cell r="F9532" t="str">
            <v>L.</v>
          </cell>
          <cell r="G9532" t="str">
            <v>Ají</v>
          </cell>
        </row>
        <row r="9533">
          <cell r="A9533">
            <v>296103102</v>
          </cell>
          <cell r="B9533" t="str">
            <v>Capsicum baccatum L.</v>
          </cell>
          <cell r="C9533" t="str">
            <v>Solanaceae</v>
          </cell>
          <cell r="D9533" t="str">
            <v>Capsicum</v>
          </cell>
          <cell r="E9533" t="str">
            <v>baccatum</v>
          </cell>
          <cell r="F9533" t="str">
            <v>L.</v>
          </cell>
          <cell r="G9533" t="str">
            <v>Ají de la capitania</v>
          </cell>
        </row>
        <row r="9534">
          <cell r="A9534">
            <v>296103103</v>
          </cell>
          <cell r="B9534" t="str">
            <v>Capsicum chinense Jacq.</v>
          </cell>
          <cell r="C9534" t="str">
            <v>Solanaceae</v>
          </cell>
          <cell r="D9534" t="str">
            <v>Capsicum</v>
          </cell>
          <cell r="E9534" t="str">
            <v>chinense</v>
          </cell>
          <cell r="F9534" t="str">
            <v>Jacq.</v>
          </cell>
          <cell r="G9534" t="str">
            <v>Ají | Murupi | Macuchara | Malagueta | Diente de chucha</v>
          </cell>
        </row>
        <row r="9535">
          <cell r="A9535">
            <v>296103104</v>
          </cell>
          <cell r="B9535" t="str">
            <v>Capsicum dimorphum (Miers) Kuntze</v>
          </cell>
          <cell r="C9535" t="str">
            <v>Solanaceae</v>
          </cell>
          <cell r="D9535" t="str">
            <v>Capsicum</v>
          </cell>
          <cell r="E9535" t="str">
            <v>dimorphum</v>
          </cell>
          <cell r="F9535" t="str">
            <v>(Miers) Kuntze</v>
          </cell>
          <cell r="G9535" t="str">
            <v>-</v>
          </cell>
        </row>
        <row r="9536">
          <cell r="A9536">
            <v>296103105</v>
          </cell>
          <cell r="B9536" t="str">
            <v>Capsicum frutescens L.</v>
          </cell>
          <cell r="C9536" t="str">
            <v>Solanaceae</v>
          </cell>
          <cell r="D9536" t="str">
            <v>Capsicum</v>
          </cell>
          <cell r="E9536" t="str">
            <v>frutescens</v>
          </cell>
          <cell r="F9536" t="str">
            <v>L.</v>
          </cell>
          <cell r="G9536" t="str">
            <v>Huevo de sardina | Ojo de pescado | Ají | Ojo de carachama | Malagueta</v>
          </cell>
        </row>
        <row r="9537">
          <cell r="A9537">
            <v>296103106</v>
          </cell>
          <cell r="B9537" t="str">
            <v>Capsicum geminifolium (Damm.) Hunz.</v>
          </cell>
          <cell r="C9537" t="str">
            <v>Solanaceae</v>
          </cell>
          <cell r="D9537" t="str">
            <v>Capsicum</v>
          </cell>
          <cell r="E9537" t="str">
            <v>geminifolium</v>
          </cell>
          <cell r="F9537" t="str">
            <v>(Damm.) Hunz.</v>
          </cell>
          <cell r="G9537" t="str">
            <v>-</v>
          </cell>
        </row>
        <row r="9538">
          <cell r="A9538">
            <v>296103107</v>
          </cell>
          <cell r="B9538" t="str">
            <v>Capsicum regale Barboza &amp; Bohs</v>
          </cell>
          <cell r="C9538" t="str">
            <v>Solanaceae</v>
          </cell>
          <cell r="D9538" t="str">
            <v>Capsicum</v>
          </cell>
          <cell r="E9538" t="str">
            <v>regale</v>
          </cell>
          <cell r="F9538" t="str">
            <v>Barboza &amp; Bohs</v>
          </cell>
          <cell r="G9538" t="str">
            <v>-</v>
          </cell>
        </row>
        <row r="9539">
          <cell r="A9539">
            <v>296104100</v>
          </cell>
          <cell r="B9539" t="str">
            <v>Cestrum sp.</v>
          </cell>
          <cell r="C9539" t="str">
            <v>Solanaceae</v>
          </cell>
          <cell r="D9539" t="str">
            <v>Cestrum</v>
          </cell>
          <cell r="E9539" t="str">
            <v>sp.</v>
          </cell>
          <cell r="F9539" t="str">
            <v>-</v>
          </cell>
          <cell r="G9539" t="str">
            <v>Jazmin de la noche</v>
          </cell>
        </row>
        <row r="9540">
          <cell r="A9540">
            <v>296104101</v>
          </cell>
          <cell r="B9540" t="str">
            <v>Cestrum acuminatissimum Dunal</v>
          </cell>
          <cell r="C9540" t="str">
            <v>Solanaceae</v>
          </cell>
          <cell r="D9540" t="str">
            <v>Cestrum</v>
          </cell>
          <cell r="E9540" t="str">
            <v>acuminatissimum</v>
          </cell>
          <cell r="F9540" t="str">
            <v>Dunal</v>
          </cell>
          <cell r="G9540" t="str">
            <v>-</v>
          </cell>
        </row>
        <row r="9541">
          <cell r="A9541">
            <v>296104102</v>
          </cell>
          <cell r="B9541" t="str">
            <v>Cestrum humboldtii Francey</v>
          </cell>
          <cell r="C9541" t="str">
            <v>Solanaceae</v>
          </cell>
          <cell r="D9541" t="str">
            <v>Cestrum</v>
          </cell>
          <cell r="E9541" t="str">
            <v>humboldtii</v>
          </cell>
          <cell r="F9541" t="str">
            <v>Francey</v>
          </cell>
          <cell r="G9541" t="str">
            <v>Don Jesus</v>
          </cell>
        </row>
        <row r="9542">
          <cell r="A9542">
            <v>296104103</v>
          </cell>
          <cell r="B9542" t="str">
            <v>Cestrum latifolium Lam.</v>
          </cell>
          <cell r="C9542" t="str">
            <v>Solanaceae</v>
          </cell>
          <cell r="D9542" t="str">
            <v>Cestrum</v>
          </cell>
          <cell r="E9542" t="str">
            <v>latifolium</v>
          </cell>
          <cell r="F9542" t="str">
            <v>Lam.</v>
          </cell>
          <cell r="G9542" t="str">
            <v>-</v>
          </cell>
        </row>
        <row r="9543">
          <cell r="A9543">
            <v>296104104</v>
          </cell>
          <cell r="B9543" t="str">
            <v>Cestrum mariquitense Kunth</v>
          </cell>
          <cell r="C9543" t="str">
            <v>Solanaceae</v>
          </cell>
          <cell r="D9543" t="str">
            <v>Cestrum</v>
          </cell>
          <cell r="E9543" t="str">
            <v>mariquitense</v>
          </cell>
          <cell r="F9543" t="str">
            <v>Kunth</v>
          </cell>
          <cell r="G9543" t="str">
            <v>-</v>
          </cell>
        </row>
        <row r="9544">
          <cell r="A9544">
            <v>296104105</v>
          </cell>
          <cell r="B9544" t="str">
            <v>Cestrum megalophyllum Dunal</v>
          </cell>
          <cell r="C9544" t="str">
            <v>Solanaceae</v>
          </cell>
          <cell r="D9544" t="str">
            <v>Cestrum</v>
          </cell>
          <cell r="E9544" t="str">
            <v>megalophyllum</v>
          </cell>
          <cell r="F9544" t="str">
            <v>Dunal</v>
          </cell>
          <cell r="G9544" t="str">
            <v>Mazorco playero</v>
          </cell>
        </row>
        <row r="9545">
          <cell r="A9545">
            <v>296104106</v>
          </cell>
          <cell r="B9545" t="str">
            <v>Cestrum microcalyx Francey</v>
          </cell>
          <cell r="C9545" t="str">
            <v>Solanaceae</v>
          </cell>
          <cell r="D9545" t="str">
            <v>Cestrum</v>
          </cell>
          <cell r="E9545" t="str">
            <v>microcalyx</v>
          </cell>
          <cell r="F9545" t="str">
            <v>Francey</v>
          </cell>
          <cell r="G9545" t="str">
            <v>Supai panga | Olivo</v>
          </cell>
        </row>
        <row r="9546">
          <cell r="A9546">
            <v>296104107</v>
          </cell>
          <cell r="B9546" t="str">
            <v>Cestrum nocturnum L.</v>
          </cell>
          <cell r="C9546" t="str">
            <v>Solanaceae</v>
          </cell>
          <cell r="D9546" t="str">
            <v>Cestrum</v>
          </cell>
          <cell r="E9546" t="str">
            <v>nocturnum</v>
          </cell>
          <cell r="F9546" t="str">
            <v>L.</v>
          </cell>
          <cell r="G9546" t="str">
            <v>Jazmin de noche</v>
          </cell>
        </row>
        <row r="9547">
          <cell r="A9547">
            <v>296104108</v>
          </cell>
          <cell r="B9547" t="str">
            <v>Cestrum racemosum Ruiz &amp; Pav.</v>
          </cell>
          <cell r="C9547" t="str">
            <v>Solanaceae</v>
          </cell>
          <cell r="D9547" t="str">
            <v>Cestrum</v>
          </cell>
          <cell r="E9547" t="str">
            <v>racemosum</v>
          </cell>
          <cell r="F9547" t="str">
            <v>Ruiz &amp; Pav.</v>
          </cell>
          <cell r="G9547" t="str">
            <v>Clavellino verde</v>
          </cell>
        </row>
        <row r="9548">
          <cell r="A9548">
            <v>296104109</v>
          </cell>
          <cell r="B9548" t="str">
            <v>Cestrum reflexum Sendtn.</v>
          </cell>
          <cell r="C9548" t="str">
            <v>Solanaceae</v>
          </cell>
          <cell r="D9548" t="str">
            <v>Cestrum</v>
          </cell>
          <cell r="E9548" t="str">
            <v>reflexum</v>
          </cell>
          <cell r="F9548" t="str">
            <v>Sendtn.</v>
          </cell>
          <cell r="G9548" t="str">
            <v>-</v>
          </cell>
        </row>
        <row r="9549">
          <cell r="A9549">
            <v>296104110</v>
          </cell>
          <cell r="B9549" t="str">
            <v>Cestrum schlechtendalii G.Don</v>
          </cell>
          <cell r="C9549" t="str">
            <v>Solanaceae</v>
          </cell>
          <cell r="D9549" t="str">
            <v>Cestrum</v>
          </cell>
          <cell r="E9549" t="str">
            <v>schlechtendalii</v>
          </cell>
          <cell r="F9549" t="str">
            <v>G.Don</v>
          </cell>
          <cell r="G9549" t="str">
            <v>Arenoso</v>
          </cell>
        </row>
        <row r="9550">
          <cell r="A9550">
            <v>296104111</v>
          </cell>
          <cell r="B9550" t="str">
            <v>Cestrum schulzianum Francey</v>
          </cell>
          <cell r="C9550" t="str">
            <v>Solanaceae</v>
          </cell>
          <cell r="D9550" t="str">
            <v>Cestrum</v>
          </cell>
          <cell r="E9550" t="str">
            <v>schulzianum</v>
          </cell>
          <cell r="F9550" t="str">
            <v>Francey</v>
          </cell>
          <cell r="G9550" t="str">
            <v>-</v>
          </cell>
        </row>
        <row r="9551">
          <cell r="A9551">
            <v>296104112</v>
          </cell>
          <cell r="B9551" t="str">
            <v>Cestrum tubulosum Sendtn.</v>
          </cell>
          <cell r="C9551" t="str">
            <v>Solanaceae</v>
          </cell>
          <cell r="D9551" t="str">
            <v>Cestrum</v>
          </cell>
          <cell r="E9551" t="str">
            <v>tubulosum</v>
          </cell>
          <cell r="F9551" t="str">
            <v>Sendtn.</v>
          </cell>
          <cell r="G9551" t="str">
            <v>-</v>
          </cell>
        </row>
        <row r="9552">
          <cell r="A9552">
            <v>296104113</v>
          </cell>
          <cell r="B9552" t="str">
            <v>Cestrum validum Francey</v>
          </cell>
          <cell r="C9552" t="str">
            <v>Solanaceae</v>
          </cell>
          <cell r="D9552" t="str">
            <v>Cestrum</v>
          </cell>
          <cell r="E9552" t="str">
            <v>validum</v>
          </cell>
          <cell r="F9552" t="str">
            <v>Francey</v>
          </cell>
          <cell r="G9552" t="str">
            <v>-</v>
          </cell>
        </row>
        <row r="9553">
          <cell r="A9553">
            <v>296105100</v>
          </cell>
          <cell r="B9553" t="str">
            <v>Cuatresia sp.</v>
          </cell>
          <cell r="C9553" t="str">
            <v>Solanaceae</v>
          </cell>
          <cell r="D9553" t="str">
            <v>Cuatresia</v>
          </cell>
          <cell r="E9553" t="str">
            <v>sp.</v>
          </cell>
          <cell r="F9553" t="str">
            <v>-</v>
          </cell>
          <cell r="G9553" t="str">
            <v>-</v>
          </cell>
        </row>
        <row r="9554">
          <cell r="A9554">
            <v>296105101</v>
          </cell>
          <cell r="B9554" t="str">
            <v>Cuatresia colombiana Hunz.</v>
          </cell>
          <cell r="C9554" t="str">
            <v>Solanaceae</v>
          </cell>
          <cell r="D9554" t="str">
            <v>Cuatresia</v>
          </cell>
          <cell r="E9554" t="str">
            <v>colombiana</v>
          </cell>
          <cell r="F9554" t="str">
            <v>Hunz.</v>
          </cell>
          <cell r="G9554" t="str">
            <v>-</v>
          </cell>
        </row>
        <row r="9555">
          <cell r="A9555">
            <v>296105102</v>
          </cell>
          <cell r="B9555" t="str">
            <v>Cuatresia harlingiana Hunz.</v>
          </cell>
          <cell r="C9555" t="str">
            <v>Solanaceae</v>
          </cell>
          <cell r="D9555" t="str">
            <v>Cuatresia</v>
          </cell>
          <cell r="E9555" t="str">
            <v>harlingiana</v>
          </cell>
          <cell r="F9555" t="str">
            <v>Hunz.</v>
          </cell>
          <cell r="G9555" t="str">
            <v>-</v>
          </cell>
        </row>
        <row r="9556">
          <cell r="A9556">
            <v>296105103</v>
          </cell>
          <cell r="B9556" t="str">
            <v>Cuatresia plowmanii Hunz.</v>
          </cell>
          <cell r="C9556" t="str">
            <v>Solanaceae</v>
          </cell>
          <cell r="D9556" t="str">
            <v>Cuatresia</v>
          </cell>
          <cell r="E9556" t="str">
            <v>plowmanii</v>
          </cell>
          <cell r="F9556" t="str">
            <v>Hunz.</v>
          </cell>
          <cell r="G9556" t="str">
            <v>-</v>
          </cell>
        </row>
        <row r="9557">
          <cell r="A9557">
            <v>296105104</v>
          </cell>
          <cell r="B9557" t="str">
            <v>Cuatresia trianae Hunz.</v>
          </cell>
          <cell r="C9557" t="str">
            <v>Solanaceae</v>
          </cell>
          <cell r="D9557" t="str">
            <v>Cuatresia</v>
          </cell>
          <cell r="E9557" t="str">
            <v>trianae</v>
          </cell>
          <cell r="F9557" t="str">
            <v>Hunz.</v>
          </cell>
          <cell r="G9557" t="str">
            <v>-</v>
          </cell>
        </row>
        <row r="9558">
          <cell r="A9558">
            <v>296106100</v>
          </cell>
          <cell r="B9558" t="str">
            <v>Deprea sp.</v>
          </cell>
          <cell r="C9558" t="str">
            <v>Solanaceae</v>
          </cell>
          <cell r="D9558" t="str">
            <v>Deprea</v>
          </cell>
          <cell r="E9558" t="str">
            <v>sp.</v>
          </cell>
          <cell r="F9558" t="str">
            <v>-</v>
          </cell>
          <cell r="G9558" t="str">
            <v>-</v>
          </cell>
        </row>
        <row r="9559">
          <cell r="A9559">
            <v>296106101</v>
          </cell>
          <cell r="B9559" t="str">
            <v>Deprea hawkesii (Hunz.) Deanna</v>
          </cell>
          <cell r="C9559" t="str">
            <v>Solanaceae</v>
          </cell>
          <cell r="D9559" t="str">
            <v>Deprea</v>
          </cell>
          <cell r="E9559" t="str">
            <v>hawkesii</v>
          </cell>
          <cell r="F9559" t="str">
            <v>(Hunz.) Deanna</v>
          </cell>
          <cell r="G9559" t="str">
            <v>-</v>
          </cell>
        </row>
        <row r="9560">
          <cell r="A9560">
            <v>296106102</v>
          </cell>
          <cell r="B9560" t="str">
            <v>Deprea macasiana (Deanna, S.Leiva &amp; Barboza) Barboza</v>
          </cell>
          <cell r="C9560" t="str">
            <v>Solanaceae</v>
          </cell>
          <cell r="D9560" t="str">
            <v>Deprea</v>
          </cell>
          <cell r="E9560" t="str">
            <v>macasiana</v>
          </cell>
          <cell r="F9560" t="str">
            <v>(Deanna, S.Leiva &amp; Barboza) Barboza</v>
          </cell>
          <cell r="G9560" t="str">
            <v>-</v>
          </cell>
        </row>
        <row r="9561">
          <cell r="A9561">
            <v>296106103</v>
          </cell>
          <cell r="B9561" t="str">
            <v>Deprea sachapapa (Hunz.) S.Leiva &amp; Deanna</v>
          </cell>
          <cell r="C9561" t="str">
            <v>Solanaceae</v>
          </cell>
          <cell r="D9561" t="str">
            <v>Deprea</v>
          </cell>
          <cell r="E9561" t="str">
            <v>sachapapa</v>
          </cell>
          <cell r="F9561" t="str">
            <v>(Hunz.) S.Leiva &amp; Deanna</v>
          </cell>
          <cell r="G9561" t="str">
            <v>-</v>
          </cell>
        </row>
        <row r="9562">
          <cell r="A9562">
            <v>296106104</v>
          </cell>
          <cell r="B9562" t="str">
            <v>Deprea sylvarum (Standl. &amp; C.V.Morton) Hunz.</v>
          </cell>
          <cell r="C9562" t="str">
            <v>Solanaceae</v>
          </cell>
          <cell r="D9562" t="str">
            <v>Deprea</v>
          </cell>
          <cell r="E9562" t="str">
            <v>sylvarum</v>
          </cell>
          <cell r="F9562" t="str">
            <v>(Standl. &amp; C.V.Morton) Hunz.</v>
          </cell>
          <cell r="G9562" t="str">
            <v>Uvilla | Cimarón</v>
          </cell>
        </row>
        <row r="9563">
          <cell r="A9563">
            <v>296107100</v>
          </cell>
          <cell r="B9563" t="str">
            <v>Hawkesiophyton sp.</v>
          </cell>
          <cell r="C9563" t="str">
            <v>Solanaceae</v>
          </cell>
          <cell r="D9563" t="str">
            <v>Hawkesiophyton</v>
          </cell>
          <cell r="E9563" t="str">
            <v>sp.</v>
          </cell>
          <cell r="F9563" t="str">
            <v>-</v>
          </cell>
          <cell r="G9563" t="str">
            <v>-</v>
          </cell>
        </row>
        <row r="9564">
          <cell r="A9564">
            <v>296107101</v>
          </cell>
          <cell r="B9564" t="str">
            <v>Hawkesiophyton ochraeceum (Cuatrec) A.Orejuela &amp; C.I.Orozco</v>
          </cell>
          <cell r="C9564" t="str">
            <v>Solanaceae</v>
          </cell>
          <cell r="D9564" t="str">
            <v>Hawkesiophyton</v>
          </cell>
          <cell r="E9564" t="str">
            <v>ochraeceum</v>
          </cell>
          <cell r="F9564" t="str">
            <v>(Cuatrec) A.Orejuela &amp; C.I.Orozco</v>
          </cell>
          <cell r="G9564" t="str">
            <v>-</v>
          </cell>
        </row>
        <row r="9565">
          <cell r="A9565">
            <v>296107102</v>
          </cell>
          <cell r="B9565" t="str">
            <v>Hawkesiophyton ulei (Dammer) Hunz.</v>
          </cell>
          <cell r="C9565" t="str">
            <v>Solanaceae</v>
          </cell>
          <cell r="D9565" t="str">
            <v>Hawkesiophyton</v>
          </cell>
          <cell r="E9565" t="str">
            <v>ulei</v>
          </cell>
          <cell r="F9565" t="str">
            <v>(Dammer) Hunz.</v>
          </cell>
          <cell r="G9565" t="str">
            <v>-</v>
          </cell>
        </row>
        <row r="9566">
          <cell r="A9566">
            <v>296108100</v>
          </cell>
          <cell r="B9566" t="str">
            <v>Iochroma arborescens (L.) J.M.H. Shaw</v>
          </cell>
          <cell r="C9566" t="str">
            <v>Solanaceae</v>
          </cell>
          <cell r="D9566" t="str">
            <v>Iochroma</v>
          </cell>
          <cell r="E9566" t="str">
            <v>arborescens</v>
          </cell>
          <cell r="F9566" t="str">
            <v>(L.) J.M.H. Shaw</v>
          </cell>
          <cell r="G9566" t="str">
            <v>-</v>
          </cell>
        </row>
        <row r="9567">
          <cell r="A9567">
            <v>296109100</v>
          </cell>
          <cell r="B9567" t="str">
            <v>Juanulloa sp.</v>
          </cell>
          <cell r="C9567" t="str">
            <v>Solanaceae</v>
          </cell>
          <cell r="D9567" t="str">
            <v>Juanulloa</v>
          </cell>
          <cell r="E9567" t="str">
            <v>sp.</v>
          </cell>
          <cell r="F9567" t="str">
            <v>-</v>
          </cell>
          <cell r="G9567" t="str">
            <v>-</v>
          </cell>
        </row>
        <row r="9568">
          <cell r="A9568">
            <v>296109101</v>
          </cell>
          <cell r="B9568" t="str">
            <v>Juanulloa ferruginea Cuatrec.</v>
          </cell>
          <cell r="C9568" t="str">
            <v>Solanaceae</v>
          </cell>
          <cell r="D9568" t="str">
            <v>Juanulloa</v>
          </cell>
          <cell r="E9568" t="str">
            <v>ferruginea</v>
          </cell>
          <cell r="F9568" t="str">
            <v>Cuatrec.</v>
          </cell>
          <cell r="G9568" t="str">
            <v>-</v>
          </cell>
        </row>
        <row r="9569">
          <cell r="A9569">
            <v>296109102</v>
          </cell>
          <cell r="B9569" t="str">
            <v>Juanulloa mexicana (Schltdl.) Miers</v>
          </cell>
          <cell r="C9569" t="str">
            <v>Solanaceae</v>
          </cell>
          <cell r="D9569" t="str">
            <v>Juanulloa</v>
          </cell>
          <cell r="E9569" t="str">
            <v>mexicana</v>
          </cell>
          <cell r="F9569" t="str">
            <v>(Schltdl.) Miers</v>
          </cell>
          <cell r="G9569" t="str">
            <v>-</v>
          </cell>
        </row>
        <row r="9570">
          <cell r="A9570">
            <v>296109103</v>
          </cell>
          <cell r="B9570" t="str">
            <v>Juanulloa speciosa (Miers) Dunal</v>
          </cell>
          <cell r="C9570" t="str">
            <v>Solanaceae</v>
          </cell>
          <cell r="D9570" t="str">
            <v>Juanulloa</v>
          </cell>
          <cell r="E9570" t="str">
            <v>speciosa</v>
          </cell>
          <cell r="F9570" t="str">
            <v>(Miers) Dunal</v>
          </cell>
          <cell r="G9570" t="str">
            <v>-</v>
          </cell>
        </row>
        <row r="9571">
          <cell r="A9571">
            <v>296110100</v>
          </cell>
          <cell r="B9571" t="str">
            <v>Lycianthes sp.</v>
          </cell>
          <cell r="C9571" t="str">
            <v>Solanaceae</v>
          </cell>
          <cell r="D9571" t="str">
            <v>Lycianthes</v>
          </cell>
          <cell r="E9571" t="str">
            <v>sp.</v>
          </cell>
          <cell r="F9571" t="str">
            <v>-</v>
          </cell>
          <cell r="G9571" t="str">
            <v>-</v>
          </cell>
        </row>
        <row r="9572">
          <cell r="A9572">
            <v>296110101</v>
          </cell>
          <cell r="B9572" t="str">
            <v>Lycianthes acutifolia (Ruiz &amp; Pav.) Bitter</v>
          </cell>
          <cell r="C9572" t="str">
            <v>Solanaceae</v>
          </cell>
          <cell r="D9572" t="str">
            <v>Lycianthes</v>
          </cell>
          <cell r="E9572" t="str">
            <v>acutifolia</v>
          </cell>
          <cell r="F9572" t="str">
            <v>(Ruiz &amp; Pav.) Bitter</v>
          </cell>
          <cell r="G9572" t="str">
            <v>-</v>
          </cell>
        </row>
        <row r="9573">
          <cell r="A9573">
            <v>296110102</v>
          </cell>
          <cell r="B9573" t="str">
            <v>Lycianthes amatitlanensis (J.M.Coult. &amp; Donn Sm.) Bitter</v>
          </cell>
          <cell r="C9573" t="str">
            <v>Solanaceae</v>
          </cell>
          <cell r="D9573" t="str">
            <v>Lycianthes</v>
          </cell>
          <cell r="E9573" t="str">
            <v>amatitlanensis</v>
          </cell>
          <cell r="F9573" t="str">
            <v>(J.M.Coult. &amp; Donn Sm.) Bitter</v>
          </cell>
          <cell r="G9573" t="str">
            <v>-</v>
          </cell>
        </row>
        <row r="9574">
          <cell r="A9574">
            <v>296110103</v>
          </cell>
          <cell r="B9574" t="str">
            <v>Lycianthes heteroclita (Sendtn.) Bitter</v>
          </cell>
          <cell r="C9574" t="str">
            <v>Solanaceae</v>
          </cell>
          <cell r="D9574" t="str">
            <v>Lycianthes</v>
          </cell>
          <cell r="E9574" t="str">
            <v>heteroclita</v>
          </cell>
          <cell r="F9574" t="str">
            <v>(Sendtn.) Bitter</v>
          </cell>
          <cell r="G9574" t="str">
            <v>-</v>
          </cell>
        </row>
        <row r="9575">
          <cell r="A9575">
            <v>296110104</v>
          </cell>
          <cell r="B9575" t="str">
            <v>Lycianthes inaequilatera (Rusby) Bitter</v>
          </cell>
          <cell r="C9575" t="str">
            <v>Solanaceae</v>
          </cell>
          <cell r="D9575" t="str">
            <v>Lycianthes</v>
          </cell>
          <cell r="E9575" t="str">
            <v>inaequilatera</v>
          </cell>
          <cell r="F9575" t="str">
            <v>(Rusby) Bitter</v>
          </cell>
          <cell r="G9575" t="str">
            <v>-</v>
          </cell>
        </row>
        <row r="9576">
          <cell r="A9576">
            <v>296110105</v>
          </cell>
          <cell r="B9576" t="str">
            <v>Lycianthes medusocalyx Bitter (Bitter)</v>
          </cell>
          <cell r="C9576" t="str">
            <v>Solanaceae</v>
          </cell>
          <cell r="D9576" t="str">
            <v>Lycianthes</v>
          </cell>
          <cell r="E9576" t="str">
            <v>medusocalyx</v>
          </cell>
          <cell r="F9576" t="str">
            <v>Bitter (Bitter)</v>
          </cell>
          <cell r="G9576" t="str">
            <v>-</v>
          </cell>
        </row>
        <row r="9577">
          <cell r="A9577">
            <v>296110106</v>
          </cell>
          <cell r="B9577" t="str">
            <v>Lycianthes pauciflora (Vahl) Bitter</v>
          </cell>
          <cell r="C9577" t="str">
            <v>Solanaceae</v>
          </cell>
          <cell r="D9577" t="str">
            <v>Lycianthes</v>
          </cell>
          <cell r="E9577" t="str">
            <v>pauciflora</v>
          </cell>
          <cell r="F9577" t="str">
            <v>(Vahl) Bitter</v>
          </cell>
          <cell r="G9577" t="str">
            <v>-</v>
          </cell>
        </row>
        <row r="9578">
          <cell r="A9578">
            <v>296110107</v>
          </cell>
          <cell r="B9578" t="str">
            <v>Lycianthes synanthera (Sendtn.) Bitter</v>
          </cell>
          <cell r="C9578" t="str">
            <v>Solanaceae</v>
          </cell>
          <cell r="D9578" t="str">
            <v>Lycianthes</v>
          </cell>
          <cell r="E9578" t="str">
            <v>synanthera</v>
          </cell>
          <cell r="F9578" t="str">
            <v>(Sendtn.) Bitter</v>
          </cell>
          <cell r="G9578" t="str">
            <v>-</v>
          </cell>
        </row>
        <row r="9579">
          <cell r="A9579">
            <v>296111100</v>
          </cell>
          <cell r="B9579" t="str">
            <v>Markea sp.</v>
          </cell>
          <cell r="C9579" t="str">
            <v>Solanaceae</v>
          </cell>
          <cell r="D9579" t="str">
            <v>Markea</v>
          </cell>
          <cell r="E9579" t="str">
            <v>sp.</v>
          </cell>
          <cell r="F9579" t="str">
            <v>-</v>
          </cell>
          <cell r="G9579" t="str">
            <v>-</v>
          </cell>
        </row>
        <row r="9580">
          <cell r="A9580">
            <v>296111101</v>
          </cell>
          <cell r="B9580" t="str">
            <v>Markea coccinea Rich.</v>
          </cell>
          <cell r="C9580" t="str">
            <v>Solanaceae</v>
          </cell>
          <cell r="D9580" t="str">
            <v>Markea</v>
          </cell>
          <cell r="E9580" t="str">
            <v>coccinea</v>
          </cell>
          <cell r="F9580" t="str">
            <v>Rich.</v>
          </cell>
          <cell r="G9580" t="str">
            <v>-</v>
          </cell>
        </row>
        <row r="9581">
          <cell r="A9581">
            <v>296111102</v>
          </cell>
          <cell r="B9581" t="str">
            <v>Markea epifita S.Knapp</v>
          </cell>
          <cell r="C9581" t="str">
            <v>Solanaceae</v>
          </cell>
          <cell r="D9581" t="str">
            <v>Markea</v>
          </cell>
          <cell r="E9581" t="str">
            <v>epifita</v>
          </cell>
          <cell r="F9581" t="str">
            <v>S.Knapp</v>
          </cell>
          <cell r="G9581" t="str">
            <v>-</v>
          </cell>
        </row>
        <row r="9582">
          <cell r="A9582">
            <v>296111103</v>
          </cell>
          <cell r="B9582" t="str">
            <v>Markea formicarum Dammer</v>
          </cell>
          <cell r="C9582" t="str">
            <v>Solanaceae</v>
          </cell>
          <cell r="D9582" t="str">
            <v>Markea</v>
          </cell>
          <cell r="E9582" t="str">
            <v>formicarum</v>
          </cell>
          <cell r="F9582" t="str">
            <v>Dammer</v>
          </cell>
          <cell r="G9582" t="str">
            <v>Yagé</v>
          </cell>
        </row>
        <row r="9583">
          <cell r="A9583">
            <v>296111104</v>
          </cell>
          <cell r="B9583" t="str">
            <v>Markea harlingiana Hunz.</v>
          </cell>
          <cell r="C9583" t="str">
            <v>Solanaceae</v>
          </cell>
          <cell r="D9583" t="str">
            <v>Markea</v>
          </cell>
          <cell r="E9583" t="str">
            <v>harlingiana</v>
          </cell>
          <cell r="F9583" t="str">
            <v>Hunz.</v>
          </cell>
          <cell r="G9583" t="str">
            <v>-</v>
          </cell>
        </row>
        <row r="9584">
          <cell r="A9584">
            <v>296111105</v>
          </cell>
          <cell r="B9584" t="str">
            <v>Markea longiflora Miers</v>
          </cell>
          <cell r="C9584" t="str">
            <v>Solanaceae</v>
          </cell>
          <cell r="D9584" t="str">
            <v>Markea</v>
          </cell>
          <cell r="E9584" t="str">
            <v>longiflora</v>
          </cell>
          <cell r="F9584" t="str">
            <v>Miers</v>
          </cell>
          <cell r="G9584" t="str">
            <v>-</v>
          </cell>
        </row>
        <row r="9585">
          <cell r="A9585">
            <v>296111106</v>
          </cell>
          <cell r="B9585" t="str">
            <v>Markea plowmanii Hunz.</v>
          </cell>
          <cell r="C9585" t="str">
            <v>Solanaceae</v>
          </cell>
          <cell r="D9585" t="str">
            <v>Markea</v>
          </cell>
          <cell r="E9585" t="str">
            <v>plowmanii</v>
          </cell>
          <cell r="F9585" t="str">
            <v>Hunz.</v>
          </cell>
          <cell r="G9585" t="str">
            <v>-</v>
          </cell>
        </row>
        <row r="9586">
          <cell r="A9586">
            <v>296112100</v>
          </cell>
          <cell r="B9586" t="str">
            <v>Nicandra physalodes (L.) Gaertn.</v>
          </cell>
          <cell r="C9586" t="str">
            <v>Solanaceae</v>
          </cell>
          <cell r="D9586" t="str">
            <v>Nicandra</v>
          </cell>
          <cell r="E9586" t="str">
            <v>physalodes</v>
          </cell>
          <cell r="F9586" t="str">
            <v>(L.) Gaertn.</v>
          </cell>
          <cell r="G9586" t="str">
            <v>Santa Lucia</v>
          </cell>
        </row>
        <row r="9587">
          <cell r="A9587">
            <v>296113100</v>
          </cell>
          <cell r="B9587" t="str">
            <v>Nicotiana tabacum L.</v>
          </cell>
          <cell r="C9587" t="str">
            <v>Solanaceae</v>
          </cell>
          <cell r="D9587" t="str">
            <v>Nicotiana</v>
          </cell>
          <cell r="E9587" t="str">
            <v>tabacum</v>
          </cell>
          <cell r="F9587" t="str">
            <v>L.</v>
          </cell>
          <cell r="G9587" t="str">
            <v>Tabaco</v>
          </cell>
        </row>
        <row r="9588">
          <cell r="A9588">
            <v>296114100</v>
          </cell>
          <cell r="B9588" t="str">
            <v>Physalis sp.</v>
          </cell>
          <cell r="C9588" t="str">
            <v>Solanaceae</v>
          </cell>
          <cell r="D9588" t="str">
            <v>Physalis</v>
          </cell>
          <cell r="E9588" t="str">
            <v>sp.</v>
          </cell>
          <cell r="F9588" t="str">
            <v>-</v>
          </cell>
          <cell r="G9588" t="str">
            <v>-</v>
          </cell>
        </row>
        <row r="9589">
          <cell r="A9589">
            <v>296114101</v>
          </cell>
          <cell r="B9589" t="str">
            <v>Physalis angulata L.</v>
          </cell>
          <cell r="C9589" t="str">
            <v>Solanaceae</v>
          </cell>
          <cell r="D9589" t="str">
            <v>Physalis</v>
          </cell>
          <cell r="E9589" t="str">
            <v>angulata</v>
          </cell>
          <cell r="F9589" t="str">
            <v>L.</v>
          </cell>
          <cell r="G9589" t="str">
            <v>Uvilla | Vejigón | Bejigón | Ochuva | Gamapú</v>
          </cell>
        </row>
        <row r="9590">
          <cell r="A9590">
            <v>296114102</v>
          </cell>
          <cell r="B9590" t="str">
            <v>Physalis peruviana L.</v>
          </cell>
          <cell r="C9590" t="str">
            <v>Solanaceae</v>
          </cell>
          <cell r="D9590" t="str">
            <v>Physalis</v>
          </cell>
          <cell r="E9590" t="str">
            <v>peruviana</v>
          </cell>
          <cell r="F9590" t="str">
            <v>L.</v>
          </cell>
          <cell r="G9590" t="str">
            <v>-</v>
          </cell>
        </row>
        <row r="9591">
          <cell r="A9591">
            <v>296114103</v>
          </cell>
          <cell r="B9591" t="str">
            <v>Physalis pubescens L.</v>
          </cell>
          <cell r="C9591" t="str">
            <v>Solanaceae</v>
          </cell>
          <cell r="D9591" t="str">
            <v>Physalis</v>
          </cell>
          <cell r="E9591" t="str">
            <v>pubescens</v>
          </cell>
          <cell r="F9591" t="str">
            <v>L.</v>
          </cell>
          <cell r="G9591" t="str">
            <v>-</v>
          </cell>
        </row>
        <row r="9592">
          <cell r="A9592">
            <v>296115100</v>
          </cell>
          <cell r="B9592" t="str">
            <v>Saracha nigribaccata J.M.H.Shaw</v>
          </cell>
          <cell r="C9592" t="str">
            <v>Solanaceae</v>
          </cell>
          <cell r="D9592" t="str">
            <v>Saracha</v>
          </cell>
          <cell r="E9592" t="str">
            <v>nigribaccata</v>
          </cell>
          <cell r="F9592" t="str">
            <v>J.M.H.Shaw</v>
          </cell>
          <cell r="G9592" t="str">
            <v>-</v>
          </cell>
        </row>
        <row r="9593">
          <cell r="A9593">
            <v>296116100</v>
          </cell>
          <cell r="B9593" t="str">
            <v>Schultesianthus leucanthus (Donn.Sm.) Hunz.</v>
          </cell>
          <cell r="C9593" t="str">
            <v>Solanaceae</v>
          </cell>
          <cell r="D9593" t="str">
            <v>Schultesianthus</v>
          </cell>
          <cell r="E9593" t="str">
            <v>leucanthus</v>
          </cell>
          <cell r="F9593" t="str">
            <v>(Donn.Sm.) Hunz.</v>
          </cell>
          <cell r="G9593" t="str">
            <v>-</v>
          </cell>
        </row>
        <row r="9594">
          <cell r="A9594">
            <v>296117100</v>
          </cell>
          <cell r="B9594" t="str">
            <v>Schwenckia sp.</v>
          </cell>
          <cell r="C9594" t="str">
            <v>Solanaceae</v>
          </cell>
          <cell r="D9594" t="str">
            <v>Schwenckia</v>
          </cell>
          <cell r="E9594" t="str">
            <v>sp.</v>
          </cell>
          <cell r="F9594" t="str">
            <v>-</v>
          </cell>
          <cell r="G9594" t="str">
            <v>-</v>
          </cell>
        </row>
        <row r="9595">
          <cell r="A9595">
            <v>296117101</v>
          </cell>
          <cell r="B9595" t="str">
            <v>Schwenckia americana L.</v>
          </cell>
          <cell r="C9595" t="str">
            <v>Solanaceae</v>
          </cell>
          <cell r="D9595" t="str">
            <v>Schwenckia</v>
          </cell>
          <cell r="E9595" t="str">
            <v>americana</v>
          </cell>
          <cell r="F9595" t="str">
            <v>L.</v>
          </cell>
          <cell r="G9595" t="str">
            <v>-</v>
          </cell>
        </row>
        <row r="9596">
          <cell r="A9596">
            <v>296118100</v>
          </cell>
          <cell r="B9596" t="str">
            <v>Solandra sp.</v>
          </cell>
          <cell r="C9596" t="str">
            <v>Solanaceae</v>
          </cell>
          <cell r="D9596" t="str">
            <v>Solandra</v>
          </cell>
          <cell r="E9596" t="str">
            <v>sp.</v>
          </cell>
          <cell r="F9596" t="str">
            <v>-</v>
          </cell>
          <cell r="G9596" t="str">
            <v>-</v>
          </cell>
        </row>
        <row r="9597">
          <cell r="A9597">
            <v>296118101</v>
          </cell>
          <cell r="B9597" t="str">
            <v>Solandra paraensis Ducke</v>
          </cell>
          <cell r="C9597" t="str">
            <v>Solanaceae</v>
          </cell>
          <cell r="D9597" t="str">
            <v>Solandra</v>
          </cell>
          <cell r="E9597" t="str">
            <v>paraensis</v>
          </cell>
          <cell r="F9597" t="str">
            <v>Ducke</v>
          </cell>
          <cell r="G9597" t="str">
            <v>-</v>
          </cell>
        </row>
        <row r="9598">
          <cell r="A9598">
            <v>296119100</v>
          </cell>
          <cell r="B9598" t="str">
            <v>Solanum sp.</v>
          </cell>
          <cell r="C9598" t="str">
            <v>Solanaceae</v>
          </cell>
          <cell r="D9598" t="str">
            <v>Solanum</v>
          </cell>
          <cell r="E9598" t="str">
            <v>sp.</v>
          </cell>
          <cell r="F9598" t="str">
            <v>-</v>
          </cell>
          <cell r="G9598" t="str">
            <v>Casha huasca | Lulo | Gallinazo pajo | Pepo | Cacao del bajo | Hoja del diablo</v>
          </cell>
        </row>
        <row r="9599">
          <cell r="A9599">
            <v>296119101</v>
          </cell>
          <cell r="B9599" t="str">
            <v>Solanum abitaguense S.Knapp</v>
          </cell>
          <cell r="C9599" t="str">
            <v>Solanaceae</v>
          </cell>
          <cell r="D9599" t="str">
            <v>Solanum</v>
          </cell>
          <cell r="E9599" t="str">
            <v>abitaguense</v>
          </cell>
          <cell r="F9599" t="str">
            <v>S.Knapp</v>
          </cell>
          <cell r="G9599" t="str">
            <v>-</v>
          </cell>
        </row>
        <row r="9600">
          <cell r="A9600">
            <v>296119102</v>
          </cell>
          <cell r="B9600" t="str">
            <v>Solanum acanthodes Hook.f.</v>
          </cell>
          <cell r="C9600" t="str">
            <v>Solanaceae</v>
          </cell>
          <cell r="D9600" t="str">
            <v>Solanum</v>
          </cell>
          <cell r="E9600" t="str">
            <v>acanthodes</v>
          </cell>
          <cell r="F9600" t="str">
            <v>Hook.f.</v>
          </cell>
          <cell r="G9600" t="str">
            <v>Cujaco</v>
          </cell>
        </row>
        <row r="9601">
          <cell r="A9601">
            <v>296119103</v>
          </cell>
          <cell r="B9601" t="str">
            <v>Solanum acerifolium Dunal</v>
          </cell>
          <cell r="C9601" t="str">
            <v>Solanaceae</v>
          </cell>
          <cell r="D9601" t="str">
            <v>Solanum</v>
          </cell>
          <cell r="E9601" t="str">
            <v>acerifolium</v>
          </cell>
          <cell r="F9601" t="str">
            <v>Dunal</v>
          </cell>
          <cell r="G9601" t="str">
            <v>-</v>
          </cell>
        </row>
        <row r="9602">
          <cell r="A9602">
            <v>296119104</v>
          </cell>
          <cell r="B9602" t="str">
            <v>Solanum acuminatum Ruiz &amp; Pav.</v>
          </cell>
          <cell r="C9602" t="str">
            <v>Solanaceae</v>
          </cell>
          <cell r="D9602" t="str">
            <v>Solanum</v>
          </cell>
          <cell r="E9602" t="str">
            <v>acuminatum</v>
          </cell>
          <cell r="F9602" t="str">
            <v>Ruiz &amp; Pav.</v>
          </cell>
          <cell r="G9602" t="str">
            <v>-</v>
          </cell>
        </row>
        <row r="9603">
          <cell r="A9603">
            <v>296119105</v>
          </cell>
          <cell r="B9603" t="str">
            <v>Solanum alibile R.E.Schult.</v>
          </cell>
          <cell r="C9603" t="str">
            <v>Solanaceae</v>
          </cell>
          <cell r="D9603" t="str">
            <v>Solanum</v>
          </cell>
          <cell r="E9603" t="str">
            <v>alibile</v>
          </cell>
          <cell r="F9603" t="str">
            <v>R.E.Schult.</v>
          </cell>
          <cell r="G9603" t="str">
            <v>Lulo</v>
          </cell>
        </row>
        <row r="9604">
          <cell r="A9604">
            <v>296119106</v>
          </cell>
          <cell r="B9604" t="str">
            <v>Solanum altissimum Benítez</v>
          </cell>
          <cell r="C9604" t="str">
            <v>Solanaceae</v>
          </cell>
          <cell r="D9604" t="str">
            <v>Solanum</v>
          </cell>
          <cell r="E9604" t="str">
            <v>altissimum</v>
          </cell>
          <cell r="F9604" t="str">
            <v>Benítez</v>
          </cell>
          <cell r="G9604" t="str">
            <v>Lulo silvestre</v>
          </cell>
        </row>
        <row r="9605">
          <cell r="A9605">
            <v>296119107</v>
          </cell>
          <cell r="B9605" t="str">
            <v>Solanum americanum Mill.</v>
          </cell>
          <cell r="C9605" t="str">
            <v>Solanaceae</v>
          </cell>
          <cell r="D9605" t="str">
            <v>Solanum</v>
          </cell>
          <cell r="E9605" t="str">
            <v>americanum</v>
          </cell>
          <cell r="F9605" t="str">
            <v>Mill.</v>
          </cell>
          <cell r="G9605" t="str">
            <v>Hierba mora</v>
          </cell>
        </row>
        <row r="9606">
          <cell r="A9606">
            <v>296119108</v>
          </cell>
          <cell r="B9606" t="str">
            <v>Solanum anceps Ruiz &amp; Pav.</v>
          </cell>
          <cell r="C9606" t="str">
            <v>Solanaceae</v>
          </cell>
          <cell r="D9606" t="str">
            <v>Solanum</v>
          </cell>
          <cell r="E9606" t="str">
            <v>anceps</v>
          </cell>
          <cell r="F9606" t="str">
            <v>Ruiz &amp; Pav.</v>
          </cell>
          <cell r="G9606" t="str">
            <v>Culebrilla silvestre</v>
          </cell>
        </row>
        <row r="9607">
          <cell r="A9607">
            <v>296119109</v>
          </cell>
          <cell r="B9607" t="str">
            <v>Solanum anisophyllum Van Heurck &amp; Müll.Arg.</v>
          </cell>
          <cell r="C9607" t="str">
            <v>Solanaceae</v>
          </cell>
          <cell r="D9607" t="str">
            <v>Solanum</v>
          </cell>
          <cell r="E9607" t="str">
            <v>anisophyllum</v>
          </cell>
          <cell r="F9607" t="str">
            <v>Van Heurck &amp; Müll.Arg.</v>
          </cell>
          <cell r="G9607" t="str">
            <v>-</v>
          </cell>
        </row>
        <row r="9608">
          <cell r="A9608">
            <v>296119110</v>
          </cell>
          <cell r="B9608" t="str">
            <v>Solanum apaporanum R.E.Schult.</v>
          </cell>
          <cell r="C9608" t="str">
            <v>Solanaceae</v>
          </cell>
          <cell r="D9608" t="str">
            <v>Solanum</v>
          </cell>
          <cell r="E9608" t="str">
            <v>apaporanum</v>
          </cell>
          <cell r="F9608" t="str">
            <v>R.E.Schult.</v>
          </cell>
          <cell r="G9608" t="str">
            <v>-</v>
          </cell>
        </row>
        <row r="9609">
          <cell r="A9609">
            <v>296119111</v>
          </cell>
          <cell r="B9609" t="str">
            <v>Solanum aphyodendron S.Knapp</v>
          </cell>
          <cell r="C9609" t="str">
            <v>Solanaceae</v>
          </cell>
          <cell r="D9609" t="str">
            <v>Solanum</v>
          </cell>
          <cell r="E9609" t="str">
            <v>aphyodendron</v>
          </cell>
          <cell r="F9609" t="str">
            <v>S.Knapp</v>
          </cell>
          <cell r="G9609" t="str">
            <v>Tinto</v>
          </cell>
        </row>
        <row r="9610">
          <cell r="A9610">
            <v>296119112</v>
          </cell>
          <cell r="B9610" t="str">
            <v>Solanum appressum K.E.Roe</v>
          </cell>
          <cell r="C9610" t="str">
            <v>Solanaceae</v>
          </cell>
          <cell r="D9610" t="str">
            <v>Solanum</v>
          </cell>
          <cell r="E9610" t="str">
            <v>appressum</v>
          </cell>
          <cell r="F9610" t="str">
            <v>K.E.Roe</v>
          </cell>
          <cell r="G9610" t="str">
            <v>Pelotillo</v>
          </cell>
        </row>
        <row r="9611">
          <cell r="A9611">
            <v>296119113</v>
          </cell>
          <cell r="B9611" t="str">
            <v>Solanum arboreum Dunal</v>
          </cell>
          <cell r="C9611" t="str">
            <v>Solanaceae</v>
          </cell>
          <cell r="D9611" t="str">
            <v>Solanum</v>
          </cell>
          <cell r="E9611" t="str">
            <v>arboreum</v>
          </cell>
          <cell r="F9611" t="str">
            <v>Dunal</v>
          </cell>
          <cell r="G9611" t="str">
            <v>-</v>
          </cell>
        </row>
        <row r="9612">
          <cell r="A9612">
            <v>296119114</v>
          </cell>
          <cell r="B9612" t="str">
            <v>Solanum asperolanatum Ruiz &amp; Pav.</v>
          </cell>
          <cell r="C9612" t="str">
            <v>Solanaceae</v>
          </cell>
          <cell r="D9612" t="str">
            <v>Solanum</v>
          </cell>
          <cell r="E9612" t="str">
            <v>asperolanatum</v>
          </cell>
          <cell r="F9612" t="str">
            <v>Ruiz &amp; Pav.</v>
          </cell>
          <cell r="G9612" t="str">
            <v>Cujaco</v>
          </cell>
        </row>
        <row r="9613">
          <cell r="A9613">
            <v>296119115</v>
          </cell>
          <cell r="B9613" t="str">
            <v>Solanum atropurpureum Schrank</v>
          </cell>
          <cell r="C9613" t="str">
            <v>Solanaceae</v>
          </cell>
          <cell r="D9613" t="str">
            <v>Solanum</v>
          </cell>
          <cell r="E9613" t="str">
            <v>atropurpureum</v>
          </cell>
          <cell r="F9613" t="str">
            <v>Schrank</v>
          </cell>
          <cell r="G9613" t="str">
            <v>-</v>
          </cell>
        </row>
        <row r="9614">
          <cell r="A9614">
            <v>296119116</v>
          </cell>
          <cell r="B9614" t="str">
            <v>Solanum aturense Dunal</v>
          </cell>
          <cell r="C9614" t="str">
            <v>Solanaceae</v>
          </cell>
          <cell r="D9614" t="str">
            <v>Solanum</v>
          </cell>
          <cell r="E9614" t="str">
            <v>aturense</v>
          </cell>
          <cell r="F9614" t="str">
            <v>Dunal</v>
          </cell>
          <cell r="G9614" t="str">
            <v>Jalapatras | Cariño de suegra | Lulillo</v>
          </cell>
        </row>
        <row r="9615">
          <cell r="A9615">
            <v>296119117</v>
          </cell>
          <cell r="B9615" t="str">
            <v>Solanum barbeyanum Huber</v>
          </cell>
          <cell r="C9615" t="str">
            <v>Solanaceae</v>
          </cell>
          <cell r="D9615" t="str">
            <v>Solanum</v>
          </cell>
          <cell r="E9615" t="str">
            <v>barbeyanum</v>
          </cell>
          <cell r="F9615" t="str">
            <v>Huber</v>
          </cell>
          <cell r="G9615" t="str">
            <v>Lulo bejuco silvestre | Cariño e suegra</v>
          </cell>
        </row>
        <row r="9616">
          <cell r="A9616">
            <v>296119118</v>
          </cell>
          <cell r="B9616" t="str">
            <v>Solanum betaceum Cav.</v>
          </cell>
          <cell r="C9616" t="str">
            <v>Solanaceae</v>
          </cell>
          <cell r="D9616" t="str">
            <v>Solanum</v>
          </cell>
          <cell r="E9616" t="str">
            <v>betaceum</v>
          </cell>
          <cell r="F9616" t="str">
            <v>Cav.</v>
          </cell>
          <cell r="G9616" t="str">
            <v>-</v>
          </cell>
        </row>
        <row r="9617">
          <cell r="A9617">
            <v>296119119</v>
          </cell>
          <cell r="B9617" t="str">
            <v>Solanum bicolor Roem. &amp; Schult.</v>
          </cell>
          <cell r="C9617" t="str">
            <v>Solanaceae</v>
          </cell>
          <cell r="D9617" t="str">
            <v>Solanum</v>
          </cell>
          <cell r="E9617" t="str">
            <v>bicolor</v>
          </cell>
          <cell r="F9617" t="str">
            <v>Roem. &amp; Schult.</v>
          </cell>
          <cell r="G9617" t="str">
            <v>-</v>
          </cell>
        </row>
        <row r="9618">
          <cell r="A9618">
            <v>296119120</v>
          </cell>
          <cell r="B9618" t="str">
            <v>Solanum calidum Bohs</v>
          </cell>
          <cell r="C9618" t="str">
            <v>Solanaceae</v>
          </cell>
          <cell r="D9618" t="str">
            <v>Solanum</v>
          </cell>
          <cell r="E9618" t="str">
            <v>calidum</v>
          </cell>
          <cell r="F9618" t="str">
            <v>Bohs</v>
          </cell>
          <cell r="G9618" t="str">
            <v>-</v>
          </cell>
        </row>
        <row r="9619">
          <cell r="A9619">
            <v>296119121</v>
          </cell>
          <cell r="B9619" t="str">
            <v>Solanum confine Dunal</v>
          </cell>
          <cell r="C9619" t="str">
            <v>Solanaceae</v>
          </cell>
          <cell r="D9619" t="str">
            <v>Solanum</v>
          </cell>
          <cell r="E9619" t="str">
            <v>confine</v>
          </cell>
          <cell r="F9619" t="str">
            <v>Dunal</v>
          </cell>
          <cell r="G9619" t="str">
            <v>-</v>
          </cell>
        </row>
        <row r="9620">
          <cell r="A9620">
            <v>296119122</v>
          </cell>
          <cell r="B9620" t="str">
            <v>Solanum crinitum Lam.</v>
          </cell>
          <cell r="C9620" t="str">
            <v>Solanaceae</v>
          </cell>
          <cell r="D9620" t="str">
            <v>Solanum</v>
          </cell>
          <cell r="E9620" t="str">
            <v>crinitum</v>
          </cell>
          <cell r="F9620" t="str">
            <v>Lam.</v>
          </cell>
          <cell r="G9620" t="str">
            <v>Lulo silvestre | Lulo de perro</v>
          </cell>
        </row>
        <row r="9621">
          <cell r="A9621">
            <v>296119123</v>
          </cell>
          <cell r="B9621" t="str">
            <v>Solanum cyathophorum M.Nee</v>
          </cell>
          <cell r="C9621" t="str">
            <v>Solanaceae</v>
          </cell>
          <cell r="D9621" t="str">
            <v>Solanum</v>
          </cell>
          <cell r="E9621" t="str">
            <v>cyathophorum</v>
          </cell>
          <cell r="F9621" t="str">
            <v>M.Nee</v>
          </cell>
          <cell r="G9621" t="str">
            <v>Pepo | Cuajo | Lulo</v>
          </cell>
        </row>
        <row r="9622">
          <cell r="A9622">
            <v>296119124</v>
          </cell>
          <cell r="B9622" t="str">
            <v>Solanum endopogon (Bitter) Bohs</v>
          </cell>
          <cell r="C9622" t="str">
            <v>Solanaceae</v>
          </cell>
          <cell r="D9622" t="str">
            <v>Solanum</v>
          </cell>
          <cell r="E9622" t="str">
            <v>endopogon</v>
          </cell>
          <cell r="F9622" t="str">
            <v>(Bitter) Bohs</v>
          </cell>
          <cell r="G9622" t="str">
            <v>-</v>
          </cell>
        </row>
        <row r="9623">
          <cell r="A9623">
            <v>296119125</v>
          </cell>
          <cell r="B9623" t="str">
            <v>Solanum evolvulifolium Greenm.</v>
          </cell>
          <cell r="C9623" t="str">
            <v>Solanaceae</v>
          </cell>
          <cell r="D9623" t="str">
            <v>Solanum</v>
          </cell>
          <cell r="E9623" t="str">
            <v>evolvulifolium</v>
          </cell>
          <cell r="F9623" t="str">
            <v>Greenm.</v>
          </cell>
          <cell r="G9623" t="str">
            <v>-</v>
          </cell>
        </row>
        <row r="9624">
          <cell r="A9624">
            <v>296119126</v>
          </cell>
          <cell r="B9624" t="str">
            <v>Solanum grandiflorum Ruiz &amp; Pav.</v>
          </cell>
          <cell r="C9624" t="str">
            <v>Solanaceae</v>
          </cell>
          <cell r="D9624" t="str">
            <v>Solanum</v>
          </cell>
          <cell r="E9624" t="str">
            <v>grandiflorum</v>
          </cell>
          <cell r="F9624" t="str">
            <v>Ruiz &amp; Pav.</v>
          </cell>
          <cell r="G9624" t="str">
            <v>Tomate de monte | Turmo de toro | Cujaco | Cucubo | Cujaquillo</v>
          </cell>
        </row>
        <row r="9625">
          <cell r="A9625">
            <v>296119127</v>
          </cell>
          <cell r="B9625" t="str">
            <v>Solanum hirtum Vahl</v>
          </cell>
          <cell r="C9625" t="str">
            <v>Solanaceae</v>
          </cell>
          <cell r="D9625" t="str">
            <v>Solanum</v>
          </cell>
          <cell r="E9625" t="str">
            <v>hirtum</v>
          </cell>
          <cell r="F9625" t="str">
            <v>Vahl</v>
          </cell>
          <cell r="G9625" t="str">
            <v>-</v>
          </cell>
        </row>
        <row r="9626">
          <cell r="A9626">
            <v>296119128</v>
          </cell>
          <cell r="B9626" t="str">
            <v>Solanum hypocalycosarcum Bitter</v>
          </cell>
          <cell r="C9626" t="str">
            <v>Solanaceae</v>
          </cell>
          <cell r="D9626" t="str">
            <v>Solanum</v>
          </cell>
          <cell r="E9626" t="str">
            <v>hypocalycosarcum</v>
          </cell>
          <cell r="F9626" t="str">
            <v>Bitter</v>
          </cell>
          <cell r="G9626" t="str">
            <v>-</v>
          </cell>
        </row>
        <row r="9627">
          <cell r="A9627">
            <v>296119129</v>
          </cell>
          <cell r="B9627" t="str">
            <v>Solanum imberbe Bitter</v>
          </cell>
          <cell r="C9627" t="str">
            <v>Solanaceae</v>
          </cell>
          <cell r="D9627" t="str">
            <v>Solanum</v>
          </cell>
          <cell r="E9627" t="str">
            <v>imberbe</v>
          </cell>
          <cell r="F9627" t="str">
            <v>Bitter</v>
          </cell>
          <cell r="G9627" t="str">
            <v>-</v>
          </cell>
        </row>
        <row r="9628">
          <cell r="A9628">
            <v>296119130</v>
          </cell>
          <cell r="B9628" t="str">
            <v>Solanum irregulare C.V.Morton</v>
          </cell>
          <cell r="C9628" t="str">
            <v>Solanaceae</v>
          </cell>
          <cell r="D9628" t="str">
            <v>Solanum</v>
          </cell>
          <cell r="E9628" t="str">
            <v>irregulare</v>
          </cell>
          <cell r="F9628" t="str">
            <v>C.V.Morton</v>
          </cell>
          <cell r="G9628" t="str">
            <v>-</v>
          </cell>
        </row>
        <row r="9629">
          <cell r="A9629">
            <v>296119131</v>
          </cell>
          <cell r="B9629" t="str">
            <v>Solanum jamaicense Mill.</v>
          </cell>
          <cell r="C9629" t="str">
            <v>Solanaceae</v>
          </cell>
          <cell r="D9629" t="str">
            <v>Solanum</v>
          </cell>
          <cell r="E9629" t="str">
            <v>jamaicense</v>
          </cell>
          <cell r="F9629" t="str">
            <v>Mill.</v>
          </cell>
          <cell r="G9629" t="str">
            <v>Rasga teta | Cujaco | Matico</v>
          </cell>
        </row>
        <row r="9630">
          <cell r="A9630">
            <v>296119132</v>
          </cell>
          <cell r="B9630" t="str">
            <v>Solanum juglandifolium Dunal</v>
          </cell>
          <cell r="C9630" t="str">
            <v>Solanaceae</v>
          </cell>
          <cell r="D9630" t="str">
            <v>Solanum</v>
          </cell>
          <cell r="E9630" t="str">
            <v>juglandifolium</v>
          </cell>
          <cell r="F9630" t="str">
            <v>Dunal</v>
          </cell>
          <cell r="G9630" t="str">
            <v>-</v>
          </cell>
        </row>
        <row r="9631">
          <cell r="A9631">
            <v>296119133</v>
          </cell>
          <cell r="B9631" t="str">
            <v>Solanum lanceifolium Jacq.</v>
          </cell>
          <cell r="C9631" t="str">
            <v>Solanaceae</v>
          </cell>
          <cell r="D9631" t="str">
            <v>Solanum</v>
          </cell>
          <cell r="E9631" t="str">
            <v>lanceifolium</v>
          </cell>
          <cell r="F9631" t="str">
            <v>Jacq.</v>
          </cell>
          <cell r="G9631" t="str">
            <v>-</v>
          </cell>
        </row>
        <row r="9632">
          <cell r="A9632">
            <v>296119134</v>
          </cell>
          <cell r="B9632" t="str">
            <v>Solanum lepidotum Dunal</v>
          </cell>
          <cell r="C9632" t="str">
            <v>Solanaceae</v>
          </cell>
          <cell r="D9632" t="str">
            <v>Solanum</v>
          </cell>
          <cell r="E9632" t="str">
            <v>lepidotum</v>
          </cell>
          <cell r="F9632" t="str">
            <v>Dunal</v>
          </cell>
          <cell r="G9632" t="str">
            <v>Sararo | Palo blanco</v>
          </cell>
        </row>
        <row r="9633">
          <cell r="A9633">
            <v>296119135</v>
          </cell>
          <cell r="B9633" t="str">
            <v>Solanum leptopodum Van Heurck &amp; Müll.Arg.</v>
          </cell>
          <cell r="C9633" t="str">
            <v>Solanaceae</v>
          </cell>
          <cell r="D9633" t="str">
            <v>Solanum</v>
          </cell>
          <cell r="E9633" t="str">
            <v>leptopodum</v>
          </cell>
          <cell r="F9633" t="str">
            <v>Van Heurck &amp; Müll.Arg.</v>
          </cell>
          <cell r="G9633" t="str">
            <v>-</v>
          </cell>
        </row>
        <row r="9634">
          <cell r="A9634">
            <v>296119136</v>
          </cell>
          <cell r="B9634" t="str">
            <v>Solanum leucocarpon Dunal</v>
          </cell>
          <cell r="C9634" t="str">
            <v>Solanaceae</v>
          </cell>
          <cell r="D9634" t="str">
            <v>Solanum</v>
          </cell>
          <cell r="E9634" t="str">
            <v>leucocarpon</v>
          </cell>
          <cell r="F9634" t="str">
            <v>Dunal</v>
          </cell>
          <cell r="G9634" t="str">
            <v>Llorón</v>
          </cell>
        </row>
        <row r="9635">
          <cell r="A9635">
            <v>296119137</v>
          </cell>
          <cell r="B9635" t="str">
            <v>Solanum leucopogon Huber</v>
          </cell>
          <cell r="C9635" t="str">
            <v>Solanaceae</v>
          </cell>
          <cell r="D9635" t="str">
            <v>Solanum</v>
          </cell>
          <cell r="E9635" t="str">
            <v>leucopogon</v>
          </cell>
          <cell r="F9635" t="str">
            <v>Huber</v>
          </cell>
          <cell r="G9635" t="str">
            <v>-</v>
          </cell>
        </row>
        <row r="9636">
          <cell r="A9636">
            <v>296119138</v>
          </cell>
          <cell r="B9636" t="str">
            <v>Solanum lycopersicum L.</v>
          </cell>
          <cell r="C9636" t="str">
            <v>Solanaceae</v>
          </cell>
          <cell r="D9636" t="str">
            <v>Solanum</v>
          </cell>
          <cell r="E9636" t="str">
            <v>lycopersicum</v>
          </cell>
          <cell r="F9636" t="str">
            <v>L.</v>
          </cell>
          <cell r="G9636" t="str">
            <v>Tomate</v>
          </cell>
        </row>
        <row r="9637">
          <cell r="A9637">
            <v>296119139</v>
          </cell>
          <cell r="B9637" t="str">
            <v>Solanum malletii S.Knapp</v>
          </cell>
          <cell r="C9637" t="str">
            <v>Solanaceae</v>
          </cell>
          <cell r="D9637" t="str">
            <v>Solanum</v>
          </cell>
          <cell r="E9637" t="str">
            <v>malletii</v>
          </cell>
          <cell r="F9637" t="str">
            <v>S.Knapp</v>
          </cell>
          <cell r="G9637" t="str">
            <v>-</v>
          </cell>
        </row>
        <row r="9638">
          <cell r="A9638">
            <v>296119140</v>
          </cell>
          <cell r="B9638" t="str">
            <v>Solanum mammosum L.</v>
          </cell>
          <cell r="C9638" t="str">
            <v>Solanaceae</v>
          </cell>
          <cell r="D9638" t="str">
            <v>Solanum</v>
          </cell>
          <cell r="E9638" t="str">
            <v>mammosum</v>
          </cell>
          <cell r="F9638" t="str">
            <v>L.</v>
          </cell>
          <cell r="G9638" t="str">
            <v>Pepito | Matacucarachas | Lulo de perro</v>
          </cell>
        </row>
        <row r="9639">
          <cell r="A9639">
            <v>296119141</v>
          </cell>
          <cell r="B9639" t="str">
            <v>Solanum mesopliarthrum Benítez &amp; Steyerm.</v>
          </cell>
          <cell r="C9639" t="str">
            <v>Solanaceae</v>
          </cell>
          <cell r="D9639" t="str">
            <v>Solanum</v>
          </cell>
          <cell r="E9639" t="str">
            <v>mesopliarthrum</v>
          </cell>
          <cell r="F9639" t="str">
            <v>Benítez &amp; Steyerm.</v>
          </cell>
          <cell r="G9639" t="str">
            <v>-</v>
          </cell>
        </row>
        <row r="9640">
          <cell r="A9640">
            <v>296119142</v>
          </cell>
          <cell r="B9640" t="str">
            <v>Solanum mite Ruiz &amp; Pav.</v>
          </cell>
          <cell r="C9640" t="str">
            <v>Solanaceae</v>
          </cell>
          <cell r="D9640" t="str">
            <v>Solanum</v>
          </cell>
          <cell r="E9640" t="str">
            <v>mite</v>
          </cell>
          <cell r="F9640" t="str">
            <v>Ruiz &amp; Pav.</v>
          </cell>
          <cell r="G9640" t="str">
            <v>-</v>
          </cell>
        </row>
        <row r="9641">
          <cell r="A9641">
            <v>296119143</v>
          </cell>
          <cell r="B9641" t="str">
            <v>Solanum monachophyllum Dunal</v>
          </cell>
          <cell r="C9641" t="str">
            <v>Solanaceae</v>
          </cell>
          <cell r="D9641" t="str">
            <v>Solanum</v>
          </cell>
          <cell r="E9641" t="str">
            <v>monachophyllum</v>
          </cell>
          <cell r="F9641" t="str">
            <v>Dunal</v>
          </cell>
          <cell r="G9641" t="str">
            <v>-</v>
          </cell>
        </row>
        <row r="9642">
          <cell r="A9642">
            <v>296119144</v>
          </cell>
          <cell r="B9642" t="str">
            <v>Solanum nemorense Dunal</v>
          </cell>
          <cell r="C9642" t="str">
            <v>Solanaceae</v>
          </cell>
          <cell r="D9642" t="str">
            <v>Solanum</v>
          </cell>
          <cell r="E9642" t="str">
            <v>nemorense</v>
          </cell>
          <cell r="F9642" t="str">
            <v>Dunal</v>
          </cell>
          <cell r="G9642" t="str">
            <v>-</v>
          </cell>
        </row>
        <row r="9643">
          <cell r="A9643">
            <v>296119145</v>
          </cell>
          <cell r="B9643" t="str">
            <v>Solanum nigrum L.</v>
          </cell>
          <cell r="C9643" t="str">
            <v>Solanaceae</v>
          </cell>
          <cell r="D9643" t="str">
            <v>Solanum</v>
          </cell>
          <cell r="E9643" t="str">
            <v>nigrum</v>
          </cell>
          <cell r="F9643" t="str">
            <v>L.</v>
          </cell>
          <cell r="G9643" t="str">
            <v>Hierba mora | Yerba mora</v>
          </cell>
        </row>
        <row r="9644">
          <cell r="A9644">
            <v>296119146</v>
          </cell>
          <cell r="B9644" t="str">
            <v>Solanum nudum Dunal</v>
          </cell>
          <cell r="C9644" t="str">
            <v>Solanaceae</v>
          </cell>
          <cell r="D9644" t="str">
            <v>Solanum</v>
          </cell>
          <cell r="E9644" t="str">
            <v>nudum</v>
          </cell>
          <cell r="F9644" t="str">
            <v>Dunal</v>
          </cell>
          <cell r="G9644" t="str">
            <v>-</v>
          </cell>
        </row>
        <row r="9645">
          <cell r="A9645">
            <v>296119147</v>
          </cell>
          <cell r="B9645" t="str">
            <v>Solanum occultum Bohs</v>
          </cell>
          <cell r="C9645" t="str">
            <v>Solanaceae</v>
          </cell>
          <cell r="D9645" t="str">
            <v>Solanum</v>
          </cell>
          <cell r="E9645" t="str">
            <v>occultum</v>
          </cell>
          <cell r="F9645" t="str">
            <v>Bohs</v>
          </cell>
          <cell r="G9645" t="str">
            <v>Gallinazo pajo | Tomate de árbol amazónico</v>
          </cell>
        </row>
        <row r="9646">
          <cell r="A9646">
            <v>296119148</v>
          </cell>
          <cell r="B9646" t="str">
            <v>Solanum oppositifolium Ruiz &amp; Pav.</v>
          </cell>
          <cell r="C9646" t="str">
            <v>Solanaceae</v>
          </cell>
          <cell r="D9646" t="str">
            <v>Solanum</v>
          </cell>
          <cell r="E9646" t="str">
            <v>oppositifolium</v>
          </cell>
          <cell r="F9646" t="str">
            <v>Ruiz &amp; Pav.</v>
          </cell>
          <cell r="G9646" t="str">
            <v>-</v>
          </cell>
        </row>
        <row r="9647">
          <cell r="A9647">
            <v>296119149</v>
          </cell>
          <cell r="B9647" t="str">
            <v>Solanum ovalifolium Dunal</v>
          </cell>
          <cell r="C9647" t="str">
            <v>Solanaceae</v>
          </cell>
          <cell r="D9647" t="str">
            <v>Solanum</v>
          </cell>
          <cell r="E9647" t="str">
            <v>ovalifolium</v>
          </cell>
          <cell r="F9647" t="str">
            <v>Dunal</v>
          </cell>
          <cell r="G9647" t="str">
            <v>Tigrillo | Cocuy | Cujaco</v>
          </cell>
        </row>
        <row r="9648">
          <cell r="A9648">
            <v>296119150</v>
          </cell>
          <cell r="B9648" t="str">
            <v>Solanum oxyphyllum C.V.Morton</v>
          </cell>
          <cell r="C9648" t="str">
            <v>Solanaceae</v>
          </cell>
          <cell r="D9648" t="str">
            <v>Solanum</v>
          </cell>
          <cell r="E9648" t="str">
            <v>oxyphyllum</v>
          </cell>
          <cell r="F9648" t="str">
            <v>C.V.Morton</v>
          </cell>
          <cell r="G9648" t="str">
            <v>-</v>
          </cell>
        </row>
        <row r="9649">
          <cell r="A9649">
            <v>296119151</v>
          </cell>
          <cell r="B9649" t="str">
            <v>Solanum pectinatum Dunal</v>
          </cell>
          <cell r="C9649" t="str">
            <v>Solanaceae</v>
          </cell>
          <cell r="D9649" t="str">
            <v>Solanum</v>
          </cell>
          <cell r="E9649" t="str">
            <v>pectinatum</v>
          </cell>
          <cell r="F9649" t="str">
            <v>Dunal</v>
          </cell>
          <cell r="G9649" t="str">
            <v>-</v>
          </cell>
        </row>
        <row r="9650">
          <cell r="A9650">
            <v>296119152</v>
          </cell>
          <cell r="B9650" t="str">
            <v>Solanum pseudolulo Heiser</v>
          </cell>
          <cell r="C9650" t="str">
            <v>Solanaceae</v>
          </cell>
          <cell r="D9650" t="str">
            <v>Solanum</v>
          </cell>
          <cell r="E9650" t="str">
            <v>pseudolulo</v>
          </cell>
          <cell r="F9650" t="str">
            <v>Heiser</v>
          </cell>
          <cell r="G9650" t="str">
            <v>Lulo perro sin pelos</v>
          </cell>
        </row>
        <row r="9651">
          <cell r="A9651">
            <v>296119153</v>
          </cell>
          <cell r="B9651" t="str">
            <v>Solanum ripense Dunal</v>
          </cell>
          <cell r="C9651" t="str">
            <v>Solanaceae</v>
          </cell>
          <cell r="D9651" t="str">
            <v>Solanum</v>
          </cell>
          <cell r="E9651" t="str">
            <v>ripense</v>
          </cell>
          <cell r="F9651" t="str">
            <v>Dunal</v>
          </cell>
          <cell r="G9651" t="str">
            <v>-</v>
          </cell>
        </row>
        <row r="9652">
          <cell r="A9652">
            <v>296119154</v>
          </cell>
          <cell r="B9652" t="str">
            <v>Solanum robustifrons Bitter</v>
          </cell>
          <cell r="C9652" t="str">
            <v>Solanaceae</v>
          </cell>
          <cell r="D9652" t="str">
            <v>Solanum</v>
          </cell>
          <cell r="E9652" t="str">
            <v>robustifrons</v>
          </cell>
          <cell r="F9652" t="str">
            <v>Bitter</v>
          </cell>
          <cell r="G9652" t="str">
            <v>-</v>
          </cell>
        </row>
        <row r="9653">
          <cell r="A9653">
            <v>296119155</v>
          </cell>
          <cell r="B9653" t="str">
            <v>Solanum rugosum Dunal</v>
          </cell>
          <cell r="C9653" t="str">
            <v>Solanaceae</v>
          </cell>
          <cell r="D9653" t="str">
            <v>Solanum</v>
          </cell>
          <cell r="E9653" t="str">
            <v>rugosum</v>
          </cell>
          <cell r="F9653" t="str">
            <v>Dunal</v>
          </cell>
          <cell r="G9653" t="str">
            <v>-</v>
          </cell>
        </row>
        <row r="9654">
          <cell r="A9654">
            <v>296119156</v>
          </cell>
          <cell r="B9654" t="str">
            <v>Solanum schlechtendalianum Walp.</v>
          </cell>
          <cell r="C9654" t="str">
            <v>Solanaceae</v>
          </cell>
          <cell r="D9654" t="str">
            <v>Solanum</v>
          </cell>
          <cell r="E9654" t="str">
            <v>schlechtendalianum</v>
          </cell>
          <cell r="F9654" t="str">
            <v>Walp.</v>
          </cell>
          <cell r="G9654" t="str">
            <v>Sararo blanco</v>
          </cell>
        </row>
        <row r="9655">
          <cell r="A9655">
            <v>296119157</v>
          </cell>
          <cell r="B9655" t="str">
            <v>Solanum sessile Ruiz &amp; Pav.</v>
          </cell>
          <cell r="C9655" t="str">
            <v>Solanaceae</v>
          </cell>
          <cell r="D9655" t="str">
            <v>Solanum</v>
          </cell>
          <cell r="E9655" t="str">
            <v>sessile</v>
          </cell>
          <cell r="F9655" t="str">
            <v>Ruiz &amp; Pav.</v>
          </cell>
          <cell r="G9655" t="str">
            <v>-</v>
          </cell>
        </row>
        <row r="9656">
          <cell r="A9656">
            <v>296119158</v>
          </cell>
          <cell r="B9656" t="str">
            <v>Solanum sessiliflorum Dunal</v>
          </cell>
          <cell r="C9656" t="str">
            <v>Solanaceae</v>
          </cell>
          <cell r="D9656" t="str">
            <v>Solanum</v>
          </cell>
          <cell r="E9656" t="str">
            <v>sessiliflorum</v>
          </cell>
          <cell r="F9656" t="str">
            <v>Dunal</v>
          </cell>
          <cell r="G9656" t="str">
            <v>Lulo | Cocona | Lulo dulce | Lulo grande | Naranjilla</v>
          </cell>
        </row>
        <row r="9657">
          <cell r="A9657">
            <v>296119159</v>
          </cell>
          <cell r="B9657" t="str">
            <v>Solanum sibundoyense (Bohs) Bohs</v>
          </cell>
          <cell r="C9657" t="str">
            <v>Solanaceae</v>
          </cell>
          <cell r="D9657" t="str">
            <v>Solanum</v>
          </cell>
          <cell r="E9657" t="str">
            <v>sibundoyense</v>
          </cell>
          <cell r="F9657" t="str">
            <v>(Bohs) Bohs</v>
          </cell>
          <cell r="G9657" t="str">
            <v>Tomate salvaje</v>
          </cell>
        </row>
        <row r="9658">
          <cell r="A9658">
            <v>296119160</v>
          </cell>
          <cell r="B9658" t="str">
            <v>Solanum splendens (Dunal) Bohs</v>
          </cell>
          <cell r="C9658" t="str">
            <v>Solanaceae</v>
          </cell>
          <cell r="D9658" t="str">
            <v>Solanum</v>
          </cell>
          <cell r="E9658" t="str">
            <v>splendens</v>
          </cell>
          <cell r="F9658" t="str">
            <v>(Dunal) Bohs</v>
          </cell>
          <cell r="G9658" t="str">
            <v>Gallinazo pago | Tomate de árbol amazónico | Tomate de monte</v>
          </cell>
        </row>
        <row r="9659">
          <cell r="A9659">
            <v>296119161</v>
          </cell>
          <cell r="B9659" t="str">
            <v>Solanum stramoniifolium Jacq.</v>
          </cell>
          <cell r="C9659" t="str">
            <v>Solanaceae</v>
          </cell>
          <cell r="D9659" t="str">
            <v>Solanum</v>
          </cell>
          <cell r="E9659" t="str">
            <v>stramoniifolium</v>
          </cell>
          <cell r="F9659" t="str">
            <v>Jacq.</v>
          </cell>
          <cell r="G9659" t="str">
            <v>Lulo | Lulo de charapa | Lulo de monte | Lulo pequeño | Lulillo</v>
          </cell>
        </row>
        <row r="9660">
          <cell r="A9660">
            <v>296119162</v>
          </cell>
          <cell r="B9660" t="str">
            <v>Solanum subinerme Jacq.</v>
          </cell>
          <cell r="C9660" t="str">
            <v>Solanaceae</v>
          </cell>
          <cell r="D9660" t="str">
            <v>Solanum</v>
          </cell>
          <cell r="E9660" t="str">
            <v>subinerme</v>
          </cell>
          <cell r="F9660" t="str">
            <v>Jacq.</v>
          </cell>
          <cell r="G9660" t="str">
            <v>Lulo de monte</v>
          </cell>
        </row>
        <row r="9661">
          <cell r="A9661">
            <v>296119163</v>
          </cell>
          <cell r="B9661" t="str">
            <v>Solanum swartzianum Roem. &amp; Schult.</v>
          </cell>
          <cell r="C9661" t="str">
            <v>Solanaceae</v>
          </cell>
          <cell r="D9661" t="str">
            <v>Solanum</v>
          </cell>
          <cell r="E9661" t="str">
            <v>swartzianum</v>
          </cell>
          <cell r="F9661" t="str">
            <v>Roem. &amp; Schult.</v>
          </cell>
          <cell r="G9661" t="str">
            <v>-</v>
          </cell>
        </row>
        <row r="9662">
          <cell r="A9662">
            <v>296119164</v>
          </cell>
          <cell r="B9662" t="str">
            <v>Solanum sycophanta Dunal</v>
          </cell>
          <cell r="C9662" t="str">
            <v>Solanaceae</v>
          </cell>
          <cell r="D9662" t="str">
            <v>Solanum</v>
          </cell>
          <cell r="E9662" t="str">
            <v>sycophanta</v>
          </cell>
          <cell r="F9662" t="str">
            <v>Dunal</v>
          </cell>
          <cell r="G9662" t="str">
            <v>-</v>
          </cell>
        </row>
        <row r="9663">
          <cell r="A9663">
            <v>296119165</v>
          </cell>
          <cell r="B9663" t="str">
            <v>Solanum tabanoense Correll</v>
          </cell>
          <cell r="C9663" t="str">
            <v>Solanaceae</v>
          </cell>
          <cell r="D9663" t="str">
            <v>Solanum</v>
          </cell>
          <cell r="E9663" t="str">
            <v>tabanoense</v>
          </cell>
          <cell r="F9663" t="str">
            <v>Correll</v>
          </cell>
          <cell r="G9663" t="str">
            <v>Berriadores</v>
          </cell>
        </row>
        <row r="9664">
          <cell r="A9664">
            <v>296119166</v>
          </cell>
          <cell r="B9664" t="str">
            <v>Solanum thelopodium Sendtn.</v>
          </cell>
          <cell r="C9664" t="str">
            <v>Solanaceae</v>
          </cell>
          <cell r="D9664" t="str">
            <v>Solanum</v>
          </cell>
          <cell r="E9664" t="str">
            <v>thelopodium</v>
          </cell>
          <cell r="F9664" t="str">
            <v>Sendtn.</v>
          </cell>
          <cell r="G9664" t="str">
            <v>Yerbamora silvestre</v>
          </cell>
        </row>
        <row r="9665">
          <cell r="A9665">
            <v>296119167</v>
          </cell>
          <cell r="B9665" t="str">
            <v>Solanum trachycarpum Bitter &amp; Sodiro</v>
          </cell>
          <cell r="C9665" t="str">
            <v>Solanaceae</v>
          </cell>
          <cell r="D9665" t="str">
            <v>Solanum</v>
          </cell>
          <cell r="E9665" t="str">
            <v>trachycarpum</v>
          </cell>
          <cell r="F9665" t="str">
            <v>Bitter &amp; Sodiro</v>
          </cell>
          <cell r="G9665" t="str">
            <v>-</v>
          </cell>
        </row>
        <row r="9666">
          <cell r="A9666">
            <v>296119168</v>
          </cell>
          <cell r="B9666" t="str">
            <v>Solanum trachycyphum Bitter</v>
          </cell>
          <cell r="C9666" t="str">
            <v>Solanaceae</v>
          </cell>
          <cell r="D9666" t="str">
            <v>Solanum</v>
          </cell>
          <cell r="E9666" t="str">
            <v>trachycyphum</v>
          </cell>
          <cell r="F9666" t="str">
            <v>Bitter</v>
          </cell>
          <cell r="G9666" t="str">
            <v>-</v>
          </cell>
        </row>
        <row r="9667">
          <cell r="A9667">
            <v>296119169</v>
          </cell>
          <cell r="B9667" t="str">
            <v>Solanum uleanum Bitter</v>
          </cell>
          <cell r="C9667" t="str">
            <v>Solanaceae</v>
          </cell>
          <cell r="D9667" t="str">
            <v>Solanum</v>
          </cell>
          <cell r="E9667" t="str">
            <v>uleanum</v>
          </cell>
          <cell r="F9667" t="str">
            <v>Bitter</v>
          </cell>
          <cell r="G9667" t="str">
            <v>Tomáte Blanco | Colchon del muerto | Manchon</v>
          </cell>
        </row>
        <row r="9668">
          <cell r="A9668">
            <v>296119170</v>
          </cell>
          <cell r="B9668" t="str">
            <v>Solanum umbellatum Mill.</v>
          </cell>
          <cell r="C9668" t="str">
            <v>Solanaceae</v>
          </cell>
          <cell r="D9668" t="str">
            <v>Solanum</v>
          </cell>
          <cell r="E9668" t="str">
            <v>umbellatum</v>
          </cell>
          <cell r="F9668" t="str">
            <v>Mill.</v>
          </cell>
          <cell r="G9668" t="str">
            <v>-</v>
          </cell>
        </row>
        <row r="9669">
          <cell r="A9669">
            <v>296119171</v>
          </cell>
          <cell r="B9669" t="str">
            <v>Solanum volubile Sw.</v>
          </cell>
          <cell r="C9669" t="str">
            <v>Solanaceae</v>
          </cell>
          <cell r="D9669" t="str">
            <v>Solanum</v>
          </cell>
          <cell r="E9669" t="str">
            <v>volubile</v>
          </cell>
          <cell r="F9669" t="str">
            <v>Sw.</v>
          </cell>
          <cell r="G9669" t="str">
            <v>-</v>
          </cell>
        </row>
        <row r="9670">
          <cell r="A9670">
            <v>296120100</v>
          </cell>
          <cell r="B9670" t="str">
            <v>Trianaea sp.</v>
          </cell>
          <cell r="C9670" t="str">
            <v>Solanaceae</v>
          </cell>
          <cell r="D9670" t="str">
            <v>Trianaea</v>
          </cell>
          <cell r="E9670" t="str">
            <v>sp.</v>
          </cell>
          <cell r="F9670" t="str">
            <v>-</v>
          </cell>
          <cell r="G9670" t="str">
            <v>-</v>
          </cell>
        </row>
        <row r="9671">
          <cell r="A9671">
            <v>296120101</v>
          </cell>
          <cell r="B9671" t="str">
            <v>Trianaea speciosa (Drake) Soler.</v>
          </cell>
          <cell r="C9671" t="str">
            <v>Solanaceae</v>
          </cell>
          <cell r="D9671" t="str">
            <v>Trianaea</v>
          </cell>
          <cell r="E9671" t="str">
            <v>speciosa</v>
          </cell>
          <cell r="F9671" t="str">
            <v>(Drake) Soler.</v>
          </cell>
          <cell r="G9671" t="str">
            <v>-</v>
          </cell>
        </row>
        <row r="9672">
          <cell r="A9672">
            <v>296121100</v>
          </cell>
          <cell r="B9672" t="str">
            <v>Witheringia sp.</v>
          </cell>
          <cell r="C9672" t="str">
            <v>Solanaceae</v>
          </cell>
          <cell r="D9672" t="str">
            <v>Witheringia</v>
          </cell>
          <cell r="E9672" t="str">
            <v>sp.</v>
          </cell>
          <cell r="F9672" t="str">
            <v>-</v>
          </cell>
          <cell r="G9672" t="str">
            <v>Gallinero negro | Remedio para pito | Ajicillo</v>
          </cell>
        </row>
        <row r="9673">
          <cell r="A9673">
            <v>296121101</v>
          </cell>
          <cell r="B9673" t="str">
            <v>Witheringia solanacea L'Hér.</v>
          </cell>
          <cell r="C9673" t="str">
            <v>Solanaceae</v>
          </cell>
          <cell r="D9673" t="str">
            <v>Witheringia</v>
          </cell>
          <cell r="E9673" t="str">
            <v>solanacea</v>
          </cell>
          <cell r="F9673" t="str">
            <v>L'Hér.</v>
          </cell>
          <cell r="G9673" t="str">
            <v>Culebrilla | Hierba mora | Chamico | Yerba mora</v>
          </cell>
        </row>
        <row r="9674">
          <cell r="A9674">
            <v>297100100</v>
          </cell>
          <cell r="B9674" t="str">
            <v>Sphenoclea zeylanica Gaertn.</v>
          </cell>
          <cell r="C9674" t="str">
            <v>Sphenocleaceae</v>
          </cell>
          <cell r="D9674" t="str">
            <v>Sphenoclea</v>
          </cell>
          <cell r="E9674" t="str">
            <v>zeylanica</v>
          </cell>
          <cell r="F9674" t="str">
            <v>Gaertn.</v>
          </cell>
          <cell r="G9674" t="str">
            <v>-</v>
          </cell>
        </row>
        <row r="9675">
          <cell r="A9675">
            <v>298100100</v>
          </cell>
          <cell r="B9675" t="str">
            <v>Turpinia sp.</v>
          </cell>
          <cell r="C9675" t="str">
            <v>Staphyleaceae</v>
          </cell>
          <cell r="D9675" t="str">
            <v>Turpinia</v>
          </cell>
          <cell r="E9675" t="str">
            <v>sp.</v>
          </cell>
          <cell r="F9675" t="str">
            <v>-</v>
          </cell>
          <cell r="G9675" t="str">
            <v>Cedro masha | Cuero de puerco</v>
          </cell>
        </row>
        <row r="9676">
          <cell r="A9676">
            <v>298100101</v>
          </cell>
          <cell r="B9676" t="str">
            <v>Turpinia occidentalis (Sw.) G.Don</v>
          </cell>
          <cell r="C9676" t="str">
            <v>Staphyleaceae</v>
          </cell>
          <cell r="D9676" t="str">
            <v>Turpinia</v>
          </cell>
          <cell r="E9676" t="str">
            <v>occidentalis</v>
          </cell>
          <cell r="F9676" t="str">
            <v>(Sw.) G.Don</v>
          </cell>
          <cell r="G9676" t="str">
            <v>Nacedero</v>
          </cell>
        </row>
        <row r="9677">
          <cell r="A9677">
            <v>299100100</v>
          </cell>
          <cell r="B9677" t="str">
            <v>Phenakospermum guyannense (Rich.) Endl.</v>
          </cell>
          <cell r="C9677" t="str">
            <v>Strelitziaceae</v>
          </cell>
          <cell r="D9677" t="str">
            <v>Phenakospermum</v>
          </cell>
          <cell r="E9677" t="str">
            <v>guyannense</v>
          </cell>
          <cell r="F9677" t="str">
            <v>(Rich.) Endl.</v>
          </cell>
          <cell r="G9677" t="str">
            <v>Platanillo de monte | Plátano de monte | Tarriago | Platanillo | Platanillo</v>
          </cell>
        </row>
        <row r="9678">
          <cell r="A9678">
            <v>300100100</v>
          </cell>
          <cell r="B9678" t="str">
            <v>Tetrastylidium sp.</v>
          </cell>
          <cell r="C9678" t="str">
            <v>Strombosiaceae</v>
          </cell>
          <cell r="D9678" t="str">
            <v>Tetrastylidium</v>
          </cell>
          <cell r="E9678" t="str">
            <v>sp.</v>
          </cell>
          <cell r="F9678" t="str">
            <v>-</v>
          </cell>
          <cell r="G9678" t="str">
            <v>-</v>
          </cell>
        </row>
        <row r="9679">
          <cell r="A9679">
            <v>300100101</v>
          </cell>
          <cell r="B9679" t="str">
            <v>Tetrastylidium peruvianum Sleumer</v>
          </cell>
          <cell r="C9679" t="str">
            <v>Strombosiaceae</v>
          </cell>
          <cell r="D9679" t="str">
            <v>Tetrastylidium</v>
          </cell>
          <cell r="E9679" t="str">
            <v>peruvianum</v>
          </cell>
          <cell r="F9679" t="str">
            <v>Sleumer</v>
          </cell>
          <cell r="G9679" t="str">
            <v>-</v>
          </cell>
        </row>
        <row r="9680">
          <cell r="A9680">
            <v>301100100</v>
          </cell>
          <cell r="B9680" t="str">
            <v>Styrax sp.</v>
          </cell>
          <cell r="C9680" t="str">
            <v>Styracaceae</v>
          </cell>
          <cell r="D9680" t="str">
            <v>Styrax</v>
          </cell>
          <cell r="E9680" t="str">
            <v>sp.</v>
          </cell>
          <cell r="F9680" t="str">
            <v>-</v>
          </cell>
          <cell r="G9680" t="str">
            <v>-</v>
          </cell>
        </row>
        <row r="9681">
          <cell r="A9681">
            <v>301100101</v>
          </cell>
          <cell r="B9681" t="str">
            <v>Styrax bicolor Ducke</v>
          </cell>
          <cell r="C9681" t="str">
            <v>Styracaceae</v>
          </cell>
          <cell r="D9681" t="str">
            <v>Styrax</v>
          </cell>
          <cell r="E9681" t="str">
            <v>bicolor</v>
          </cell>
          <cell r="F9681" t="str">
            <v>Ducke</v>
          </cell>
          <cell r="G9681" t="str">
            <v>-</v>
          </cell>
        </row>
        <row r="9682">
          <cell r="A9682">
            <v>301100102</v>
          </cell>
          <cell r="B9682" t="str">
            <v>Styrax guyanensis A.DC.</v>
          </cell>
          <cell r="C9682" t="str">
            <v>Styracaceae</v>
          </cell>
          <cell r="D9682" t="str">
            <v>Styrax</v>
          </cell>
          <cell r="E9682" t="str">
            <v>guyanensis</v>
          </cell>
          <cell r="F9682" t="str">
            <v>A.DC.</v>
          </cell>
          <cell r="G9682" t="str">
            <v>-</v>
          </cell>
        </row>
        <row r="9683">
          <cell r="A9683">
            <v>301100103</v>
          </cell>
          <cell r="B9683" t="str">
            <v>Styrax macrophyllus Pohl</v>
          </cell>
          <cell r="C9683" t="str">
            <v>Styracaceae</v>
          </cell>
          <cell r="D9683" t="str">
            <v>Styrax</v>
          </cell>
          <cell r="E9683" t="str">
            <v>macrophyllus</v>
          </cell>
          <cell r="F9683" t="str">
            <v>Pohl</v>
          </cell>
          <cell r="G9683" t="str">
            <v>-</v>
          </cell>
        </row>
        <row r="9684">
          <cell r="A9684">
            <v>301100104</v>
          </cell>
          <cell r="B9684" t="str">
            <v>Styrax oblongus (Ruiz &amp; Pav.) A.DC.</v>
          </cell>
          <cell r="C9684" t="str">
            <v>Styracaceae</v>
          </cell>
          <cell r="D9684" t="str">
            <v>Styrax</v>
          </cell>
          <cell r="E9684" t="str">
            <v>oblongus</v>
          </cell>
          <cell r="F9684" t="str">
            <v>(Ruiz &amp; Pav.) A.DC.</v>
          </cell>
          <cell r="G9684" t="str">
            <v>-</v>
          </cell>
        </row>
        <row r="9685">
          <cell r="A9685">
            <v>301100105</v>
          </cell>
          <cell r="B9685" t="str">
            <v>Styrax rigidifolius Idrobo &amp; R.E.Schult.</v>
          </cell>
          <cell r="C9685" t="str">
            <v>Styracaceae</v>
          </cell>
          <cell r="D9685" t="str">
            <v>Styrax</v>
          </cell>
          <cell r="E9685" t="str">
            <v>rigidifolius</v>
          </cell>
          <cell r="F9685" t="str">
            <v>Idrobo &amp; R.E.Schult.</v>
          </cell>
          <cell r="G9685" t="str">
            <v>-</v>
          </cell>
        </row>
        <row r="9686">
          <cell r="A9686">
            <v>302100100</v>
          </cell>
          <cell r="B9686" t="str">
            <v>Symplocos sp.</v>
          </cell>
          <cell r="C9686" t="str">
            <v>Symplocaceae</v>
          </cell>
          <cell r="D9686" t="str">
            <v>Symplocos</v>
          </cell>
          <cell r="E9686" t="str">
            <v>sp.</v>
          </cell>
          <cell r="F9686" t="str">
            <v>-</v>
          </cell>
          <cell r="G9686" t="str">
            <v>-</v>
          </cell>
        </row>
        <row r="9687">
          <cell r="A9687">
            <v>302100101</v>
          </cell>
          <cell r="B9687" t="str">
            <v>Symplocos bogotensis Brand</v>
          </cell>
          <cell r="C9687" t="str">
            <v>Symplocaceae</v>
          </cell>
          <cell r="D9687" t="str">
            <v>Symplocos</v>
          </cell>
          <cell r="E9687" t="str">
            <v>bogotensis</v>
          </cell>
          <cell r="F9687" t="str">
            <v>Brand</v>
          </cell>
          <cell r="G9687" t="str">
            <v>-</v>
          </cell>
        </row>
        <row r="9688">
          <cell r="A9688">
            <v>302100102</v>
          </cell>
          <cell r="B9688" t="str">
            <v>Symplocos guianensis (Aubl.) Gürke</v>
          </cell>
          <cell r="C9688" t="str">
            <v>Symplocaceae</v>
          </cell>
          <cell r="D9688" t="str">
            <v>Symplocos</v>
          </cell>
          <cell r="E9688" t="str">
            <v>guianensis</v>
          </cell>
          <cell r="F9688" t="str">
            <v>(Aubl.) Gürke</v>
          </cell>
          <cell r="G9688" t="str">
            <v>-</v>
          </cell>
        </row>
        <row r="9689">
          <cell r="A9689">
            <v>302100103</v>
          </cell>
          <cell r="B9689" t="str">
            <v>Symplocos schomburgkii Brand</v>
          </cell>
          <cell r="C9689" t="str">
            <v>Symplocaceae</v>
          </cell>
          <cell r="D9689" t="str">
            <v>Symplocos</v>
          </cell>
          <cell r="E9689" t="str">
            <v>schomburgkii</v>
          </cell>
          <cell r="F9689" t="str">
            <v>Brand</v>
          </cell>
          <cell r="G9689" t="str">
            <v>-</v>
          </cell>
        </row>
        <row r="9690">
          <cell r="A9690">
            <v>303100100</v>
          </cell>
          <cell r="B9690" t="str">
            <v>Tacca parkeri Seem.</v>
          </cell>
          <cell r="C9690" t="str">
            <v>Taccaceae</v>
          </cell>
          <cell r="D9690" t="str">
            <v>Tacca</v>
          </cell>
          <cell r="E9690" t="str">
            <v>parkeri</v>
          </cell>
          <cell r="F9690" t="str">
            <v>Seem.</v>
          </cell>
          <cell r="G9690" t="str">
            <v>-</v>
          </cell>
        </row>
        <row r="9691">
          <cell r="A9691">
            <v>304100100</v>
          </cell>
          <cell r="B9691" t="str">
            <v>Talinum sp.</v>
          </cell>
          <cell r="C9691" t="str">
            <v>Talinaceae</v>
          </cell>
          <cell r="D9691" t="str">
            <v>Talinum</v>
          </cell>
          <cell r="E9691" t="str">
            <v>sp.</v>
          </cell>
          <cell r="F9691" t="str">
            <v>-</v>
          </cell>
          <cell r="G9691" t="str">
            <v>-</v>
          </cell>
        </row>
        <row r="9692">
          <cell r="A9692">
            <v>304100101</v>
          </cell>
          <cell r="B9692" t="str">
            <v>Talinum fruticosum (L.) Juss.</v>
          </cell>
          <cell r="C9692" t="str">
            <v>Talinaceae</v>
          </cell>
          <cell r="D9692" t="str">
            <v>Talinum</v>
          </cell>
          <cell r="E9692" t="str">
            <v>fruticosum</v>
          </cell>
          <cell r="F9692" t="str">
            <v>(L.) Juss.</v>
          </cell>
          <cell r="G9692" t="str">
            <v>-</v>
          </cell>
        </row>
        <row r="9693">
          <cell r="A9693">
            <v>304100102</v>
          </cell>
          <cell r="B9693" t="str">
            <v>Talinum paniculatum (Jacq.) Gaertn.</v>
          </cell>
          <cell r="C9693" t="str">
            <v>Talinaceae</v>
          </cell>
          <cell r="D9693" t="str">
            <v>Talinum</v>
          </cell>
          <cell r="E9693" t="str">
            <v>paniculatum</v>
          </cell>
          <cell r="F9693" t="str">
            <v>(Jacq.) Gaertn.</v>
          </cell>
          <cell r="G9693" t="str">
            <v>Verdolaga</v>
          </cell>
        </row>
        <row r="9694">
          <cell r="A9694">
            <v>305100100</v>
          </cell>
          <cell r="B9694" t="str">
            <v>Huertea sp.</v>
          </cell>
          <cell r="C9694" t="str">
            <v>Tapisciaceae</v>
          </cell>
          <cell r="D9694" t="str">
            <v>Huertea</v>
          </cell>
          <cell r="E9694" t="str">
            <v>sp.</v>
          </cell>
          <cell r="F9694" t="str">
            <v>-</v>
          </cell>
          <cell r="G9694" t="str">
            <v>-</v>
          </cell>
        </row>
        <row r="9695">
          <cell r="A9695">
            <v>305100101</v>
          </cell>
          <cell r="B9695" t="str">
            <v>Huertea granadina Cuatrec.</v>
          </cell>
          <cell r="C9695" t="str">
            <v>Tapisciaceae</v>
          </cell>
          <cell r="D9695" t="str">
            <v>Huertea</v>
          </cell>
          <cell r="E9695" t="str">
            <v>granadina</v>
          </cell>
          <cell r="F9695" t="str">
            <v>Cuatrec.</v>
          </cell>
          <cell r="G9695" t="str">
            <v>Cedro blanco | amargo</v>
          </cell>
        </row>
        <row r="9696">
          <cell r="A9696">
            <v>305100102</v>
          </cell>
          <cell r="B9696" t="str">
            <v>Huertea putumayensis Cuatrec.</v>
          </cell>
          <cell r="C9696" t="str">
            <v>Tapisciaceae</v>
          </cell>
          <cell r="D9696" t="str">
            <v>Huertea</v>
          </cell>
          <cell r="E9696" t="str">
            <v>putumayensis</v>
          </cell>
          <cell r="F9696" t="str">
            <v>Cuatrec.</v>
          </cell>
          <cell r="G9696" t="str">
            <v>-</v>
          </cell>
        </row>
        <row r="9697">
          <cell r="A9697">
            <v>306100100</v>
          </cell>
          <cell r="B9697" t="str">
            <v>Pentamerista neotropica Maguire</v>
          </cell>
          <cell r="C9697" t="str">
            <v>Tetrameristaceae</v>
          </cell>
          <cell r="D9697" t="str">
            <v>Pentamerista</v>
          </cell>
          <cell r="E9697" t="str">
            <v>neotropica</v>
          </cell>
          <cell r="F9697" t="str">
            <v>Maguire</v>
          </cell>
          <cell r="G9697" t="str">
            <v>-</v>
          </cell>
        </row>
        <row r="9698">
          <cell r="A9698">
            <v>307100100</v>
          </cell>
          <cell r="B9698" t="str">
            <v>Gordonia sp.</v>
          </cell>
          <cell r="C9698" t="str">
            <v>Theaceae</v>
          </cell>
          <cell r="D9698" t="str">
            <v>Gordonia</v>
          </cell>
          <cell r="E9698" t="str">
            <v>sp.</v>
          </cell>
          <cell r="F9698" t="str">
            <v>-</v>
          </cell>
          <cell r="G9698" t="str">
            <v>Ñame | Cazuelo</v>
          </cell>
        </row>
        <row r="9699">
          <cell r="A9699">
            <v>307100101</v>
          </cell>
          <cell r="B9699" t="str">
            <v>Gordonia fruticosa (Schrad.) H.Keng</v>
          </cell>
          <cell r="C9699" t="str">
            <v>Theaceae</v>
          </cell>
          <cell r="D9699" t="str">
            <v>Gordonia</v>
          </cell>
          <cell r="E9699" t="str">
            <v>fruticosa</v>
          </cell>
          <cell r="F9699" t="str">
            <v>(Schrad.) H.Keng</v>
          </cell>
          <cell r="G9699" t="str">
            <v>Mata de borugo</v>
          </cell>
        </row>
        <row r="9700">
          <cell r="A9700">
            <v>307101100</v>
          </cell>
          <cell r="B9700" t="str">
            <v>Laplacea fruticosa (Schrad.) Kobuski</v>
          </cell>
          <cell r="C9700" t="str">
            <v>Theaceae</v>
          </cell>
          <cell r="D9700" t="str">
            <v>Laplacea</v>
          </cell>
          <cell r="E9700" t="str">
            <v>fruticosa</v>
          </cell>
          <cell r="F9700" t="str">
            <v>(Schrad.) Kobuski</v>
          </cell>
          <cell r="G9700" t="str">
            <v>Chilco | Quindú</v>
          </cell>
        </row>
        <row r="9701">
          <cell r="A9701">
            <v>308100100</v>
          </cell>
          <cell r="B9701" t="str">
            <v>Thurnia sp.</v>
          </cell>
          <cell r="C9701" t="str">
            <v>Thurniaceae</v>
          </cell>
          <cell r="D9701" t="str">
            <v>Thurnia</v>
          </cell>
          <cell r="E9701" t="str">
            <v>sp.</v>
          </cell>
          <cell r="F9701" t="str">
            <v>-</v>
          </cell>
          <cell r="G9701" t="str">
            <v>-</v>
          </cell>
        </row>
        <row r="9702">
          <cell r="A9702">
            <v>308100101</v>
          </cell>
          <cell r="B9702" t="str">
            <v>Thurnia polycephala Schnee</v>
          </cell>
          <cell r="C9702" t="str">
            <v>Thurniaceae</v>
          </cell>
          <cell r="D9702" t="str">
            <v>Thurnia</v>
          </cell>
          <cell r="E9702" t="str">
            <v>polycephala</v>
          </cell>
          <cell r="F9702" t="str">
            <v>Schnee</v>
          </cell>
          <cell r="G9702" t="str">
            <v>-</v>
          </cell>
        </row>
        <row r="9703">
          <cell r="A9703">
            <v>308100102</v>
          </cell>
          <cell r="B9703" t="str">
            <v>Thurnia sphaerocephala (Rudge) Hook.f.</v>
          </cell>
          <cell r="C9703" t="str">
            <v>Thurniaceae</v>
          </cell>
          <cell r="D9703" t="str">
            <v>Thurnia</v>
          </cell>
          <cell r="E9703" t="str">
            <v>sphaerocephala</v>
          </cell>
          <cell r="F9703" t="str">
            <v>(Rudge) Hook.f.</v>
          </cell>
          <cell r="G9703" t="str">
            <v>-</v>
          </cell>
        </row>
        <row r="9704">
          <cell r="A9704">
            <v>309100100</v>
          </cell>
          <cell r="B9704" t="str">
            <v>Daphnopsis sp.</v>
          </cell>
          <cell r="C9704" t="str">
            <v>Thymelaeaceae</v>
          </cell>
          <cell r="D9704" t="str">
            <v>Daphnopsis</v>
          </cell>
          <cell r="E9704" t="str">
            <v>sp.</v>
          </cell>
          <cell r="F9704" t="str">
            <v>-</v>
          </cell>
          <cell r="G9704" t="str">
            <v>-</v>
          </cell>
        </row>
        <row r="9705">
          <cell r="A9705">
            <v>309100101</v>
          </cell>
          <cell r="B9705" t="str">
            <v>Daphnopsis crispotomentosa Cuatrec.</v>
          </cell>
          <cell r="C9705" t="str">
            <v>Thymelaeaceae</v>
          </cell>
          <cell r="D9705" t="str">
            <v>Daphnopsis</v>
          </cell>
          <cell r="E9705" t="str">
            <v>crispotomentosa</v>
          </cell>
          <cell r="F9705" t="str">
            <v>Cuatrec.</v>
          </cell>
          <cell r="G9705" t="str">
            <v>-</v>
          </cell>
        </row>
        <row r="9706">
          <cell r="A9706">
            <v>309100102</v>
          </cell>
          <cell r="B9706" t="str">
            <v>Daphnopsis equatorialis Nevling</v>
          </cell>
          <cell r="C9706" t="str">
            <v>Thymelaeaceae</v>
          </cell>
          <cell r="D9706" t="str">
            <v>Daphnopsis</v>
          </cell>
          <cell r="E9706" t="str">
            <v>equatorialis</v>
          </cell>
          <cell r="F9706" t="str">
            <v>Nevling</v>
          </cell>
          <cell r="G9706" t="str">
            <v>-</v>
          </cell>
        </row>
        <row r="9707">
          <cell r="A9707">
            <v>309101100</v>
          </cell>
          <cell r="B9707" t="str">
            <v>Lasiadenia rupestris Benth.</v>
          </cell>
          <cell r="C9707" t="str">
            <v>Thymelaeaceae</v>
          </cell>
          <cell r="D9707" t="str">
            <v>Lasiadenia</v>
          </cell>
          <cell r="E9707" t="str">
            <v>rupestris</v>
          </cell>
          <cell r="F9707" t="str">
            <v>Benth.</v>
          </cell>
          <cell r="G9707" t="str">
            <v>-</v>
          </cell>
        </row>
        <row r="9708">
          <cell r="A9708">
            <v>309102100</v>
          </cell>
          <cell r="B9708" t="str">
            <v>Lophostoma sp.</v>
          </cell>
          <cell r="C9708" t="str">
            <v>Thymelaeaceae</v>
          </cell>
          <cell r="D9708" t="str">
            <v>Lophostoma</v>
          </cell>
          <cell r="E9708" t="str">
            <v>sp.</v>
          </cell>
          <cell r="F9708" t="str">
            <v>-</v>
          </cell>
          <cell r="G9708" t="str">
            <v>-</v>
          </cell>
        </row>
        <row r="9709">
          <cell r="A9709">
            <v>309102101</v>
          </cell>
          <cell r="B9709" t="str">
            <v>Lophostoma amoenum Nevling</v>
          </cell>
          <cell r="C9709" t="str">
            <v>Thymelaeaceae</v>
          </cell>
          <cell r="D9709" t="str">
            <v>Lophostoma</v>
          </cell>
          <cell r="E9709" t="str">
            <v>amoenum</v>
          </cell>
          <cell r="F9709" t="str">
            <v>Nevling</v>
          </cell>
          <cell r="G9709" t="str">
            <v>-</v>
          </cell>
        </row>
        <row r="9710">
          <cell r="A9710">
            <v>309102102</v>
          </cell>
          <cell r="B9710" t="str">
            <v>Lophostoma calophylloides (Meisn.) Meisn.</v>
          </cell>
          <cell r="C9710" t="str">
            <v>Thymelaeaceae</v>
          </cell>
          <cell r="D9710" t="str">
            <v>Lophostoma</v>
          </cell>
          <cell r="E9710" t="str">
            <v>calophylloides</v>
          </cell>
          <cell r="F9710" t="str">
            <v>(Meisn.) Meisn.</v>
          </cell>
          <cell r="G9710" t="str">
            <v>-</v>
          </cell>
        </row>
        <row r="9711">
          <cell r="A9711">
            <v>309103100</v>
          </cell>
          <cell r="B9711" t="str">
            <v>Schoenobiblus sp.</v>
          </cell>
          <cell r="C9711" t="str">
            <v>Thymelaeaceae</v>
          </cell>
          <cell r="D9711" t="str">
            <v>Schoenobiblus</v>
          </cell>
          <cell r="E9711" t="str">
            <v>sp.</v>
          </cell>
          <cell r="F9711" t="str">
            <v>-</v>
          </cell>
          <cell r="G9711" t="str">
            <v>Correa de guayuco</v>
          </cell>
        </row>
        <row r="9712">
          <cell r="A9712">
            <v>309103101</v>
          </cell>
          <cell r="B9712" t="str">
            <v>Schoenobiblus amazonicus Steyerm.</v>
          </cell>
          <cell r="C9712" t="str">
            <v>Thymelaeaceae</v>
          </cell>
          <cell r="D9712" t="str">
            <v>Schoenobiblus</v>
          </cell>
          <cell r="E9712" t="str">
            <v>amazonicus</v>
          </cell>
          <cell r="F9712" t="str">
            <v>Steyerm.</v>
          </cell>
          <cell r="G9712" t="str">
            <v>Yanchama de pelazón</v>
          </cell>
        </row>
        <row r="9713">
          <cell r="A9713">
            <v>309103102</v>
          </cell>
          <cell r="B9713" t="str">
            <v>Schoenobiblus daphnoides Mart.</v>
          </cell>
          <cell r="C9713" t="str">
            <v>Thymelaeaceae</v>
          </cell>
          <cell r="D9713" t="str">
            <v>Schoenobiblus</v>
          </cell>
          <cell r="E9713" t="str">
            <v>daphnoides</v>
          </cell>
          <cell r="F9713" t="str">
            <v>Mart.</v>
          </cell>
          <cell r="G9713" t="str">
            <v>Yanchama de pelazón | Rayo caspi</v>
          </cell>
        </row>
        <row r="9714">
          <cell r="A9714">
            <v>309103103</v>
          </cell>
          <cell r="B9714" t="str">
            <v>Schoenobiblus panamensis Standl. &amp; L.O.Williams</v>
          </cell>
          <cell r="C9714" t="str">
            <v>Thymelaeaceae</v>
          </cell>
          <cell r="D9714" t="str">
            <v>Schoenobiblus</v>
          </cell>
          <cell r="E9714" t="str">
            <v>panamensis</v>
          </cell>
          <cell r="F9714" t="str">
            <v>Standl. &amp; L.O.Williams</v>
          </cell>
          <cell r="G9714" t="str">
            <v>-</v>
          </cell>
        </row>
        <row r="9715">
          <cell r="A9715">
            <v>309103104</v>
          </cell>
          <cell r="B9715" t="str">
            <v>Schoenobiblus peruvianus Standl.</v>
          </cell>
          <cell r="C9715" t="str">
            <v>Thymelaeaceae</v>
          </cell>
          <cell r="D9715" t="str">
            <v>Schoenobiblus</v>
          </cell>
          <cell r="E9715" t="str">
            <v>peruvianus</v>
          </cell>
          <cell r="F9715" t="str">
            <v>Standl.</v>
          </cell>
          <cell r="G9715" t="str">
            <v>-</v>
          </cell>
        </row>
        <row r="9716">
          <cell r="A9716">
            <v>309104100</v>
          </cell>
          <cell r="B9716" t="str">
            <v>Tepuianthus sp.</v>
          </cell>
          <cell r="C9716" t="str">
            <v>Thymelaeaceae</v>
          </cell>
          <cell r="D9716" t="str">
            <v>Tepuianthus</v>
          </cell>
          <cell r="E9716" t="str">
            <v>sp.</v>
          </cell>
          <cell r="F9716" t="str">
            <v>-</v>
          </cell>
          <cell r="G9716" t="str">
            <v>-</v>
          </cell>
        </row>
        <row r="9717">
          <cell r="A9717">
            <v>309104101</v>
          </cell>
          <cell r="B9717" t="str">
            <v>Tepuianthus colombianus Maguire &amp; Steyerm.</v>
          </cell>
          <cell r="C9717" t="str">
            <v>Thymelaeaceae</v>
          </cell>
          <cell r="D9717" t="str">
            <v>Tepuianthus</v>
          </cell>
          <cell r="E9717" t="str">
            <v>colombianus</v>
          </cell>
          <cell r="F9717" t="str">
            <v>Maguire &amp; Steyerm.</v>
          </cell>
          <cell r="G9717" t="str">
            <v>-</v>
          </cell>
        </row>
        <row r="9718">
          <cell r="A9718">
            <v>309104102</v>
          </cell>
          <cell r="B9718" t="str">
            <v>Tepuianthus savannensis Maguire &amp; Steyerm.</v>
          </cell>
          <cell r="C9718" t="str">
            <v>Thymelaeaceae</v>
          </cell>
          <cell r="D9718" t="str">
            <v>Tepuianthus</v>
          </cell>
          <cell r="E9718" t="str">
            <v>savannensis</v>
          </cell>
          <cell r="F9718" t="str">
            <v>Maguire &amp; Steyerm.</v>
          </cell>
          <cell r="G9718" t="str">
            <v>Itauva | Quinilla | Pecas rojas | Palo Na</v>
          </cell>
        </row>
        <row r="9719">
          <cell r="A9719">
            <v>310100100</v>
          </cell>
          <cell r="B9719" t="str">
            <v>Tovaria pendula Ruiz &amp; Pav.</v>
          </cell>
          <cell r="C9719" t="str">
            <v>Tovariaceae</v>
          </cell>
          <cell r="D9719" t="str">
            <v>Tovaria</v>
          </cell>
          <cell r="E9719" t="str">
            <v>pendula</v>
          </cell>
          <cell r="F9719" t="str">
            <v>Ruiz &amp; Pav.</v>
          </cell>
          <cell r="G9719" t="str">
            <v>-</v>
          </cell>
        </row>
        <row r="9720">
          <cell r="A9720">
            <v>311100100</v>
          </cell>
          <cell r="B9720" t="str">
            <v>Trigonia sp.</v>
          </cell>
          <cell r="C9720" t="str">
            <v>Trigoniaceae</v>
          </cell>
          <cell r="D9720" t="str">
            <v>Trigonia</v>
          </cell>
          <cell r="E9720" t="str">
            <v>sp.</v>
          </cell>
          <cell r="F9720" t="str">
            <v>-</v>
          </cell>
          <cell r="G9720" t="str">
            <v>-</v>
          </cell>
        </row>
        <row r="9721">
          <cell r="A9721">
            <v>311100101</v>
          </cell>
          <cell r="B9721" t="str">
            <v>Trigonia nivea Cambess.</v>
          </cell>
          <cell r="C9721" t="str">
            <v>Trigoniaceae</v>
          </cell>
          <cell r="D9721" t="str">
            <v>Trigonia</v>
          </cell>
          <cell r="E9721" t="str">
            <v>nivea</v>
          </cell>
          <cell r="F9721" t="str">
            <v>Cambess.</v>
          </cell>
          <cell r="G9721" t="str">
            <v>-</v>
          </cell>
        </row>
        <row r="9722">
          <cell r="A9722">
            <v>311100102</v>
          </cell>
          <cell r="B9722" t="str">
            <v>Trigonia spruceana Warm.</v>
          </cell>
          <cell r="C9722" t="str">
            <v>Trigoniaceae</v>
          </cell>
          <cell r="D9722" t="str">
            <v>Trigonia</v>
          </cell>
          <cell r="E9722" t="str">
            <v>spruceana</v>
          </cell>
          <cell r="F9722" t="str">
            <v>Warm.</v>
          </cell>
          <cell r="G9722" t="str">
            <v>-</v>
          </cell>
        </row>
        <row r="9723">
          <cell r="A9723">
            <v>312100100</v>
          </cell>
          <cell r="B9723" t="str">
            <v>Sciaphila sp.</v>
          </cell>
          <cell r="C9723" t="str">
            <v>Triuridaceae</v>
          </cell>
          <cell r="D9723" t="str">
            <v>Sciaphila</v>
          </cell>
          <cell r="E9723" t="str">
            <v>sp.</v>
          </cell>
          <cell r="F9723" t="str">
            <v>-</v>
          </cell>
          <cell r="G9723" t="str">
            <v>-</v>
          </cell>
        </row>
        <row r="9724">
          <cell r="A9724">
            <v>312100101</v>
          </cell>
          <cell r="B9724" t="str">
            <v>Sciaphila polygyna Maas</v>
          </cell>
          <cell r="C9724" t="str">
            <v>Triuridaceae</v>
          </cell>
          <cell r="D9724" t="str">
            <v>Sciaphila</v>
          </cell>
          <cell r="E9724" t="str">
            <v>polygyna</v>
          </cell>
          <cell r="F9724" t="str">
            <v>Maas</v>
          </cell>
          <cell r="G9724" t="str">
            <v>-</v>
          </cell>
        </row>
        <row r="9725">
          <cell r="A9725">
            <v>312100102</v>
          </cell>
          <cell r="B9725" t="str">
            <v>Sciaphila purpurea Benth.</v>
          </cell>
          <cell r="C9725" t="str">
            <v>Triuridaceae</v>
          </cell>
          <cell r="D9725" t="str">
            <v>Sciaphila</v>
          </cell>
          <cell r="E9725" t="str">
            <v>purpurea</v>
          </cell>
          <cell r="F9725" t="str">
            <v>Benth.</v>
          </cell>
          <cell r="G9725" t="str">
            <v>-</v>
          </cell>
        </row>
        <row r="9726">
          <cell r="A9726">
            <v>312101100</v>
          </cell>
          <cell r="B9726" t="str">
            <v>Soridium spruceanum Miers</v>
          </cell>
          <cell r="C9726" t="str">
            <v>Triuridaceae</v>
          </cell>
          <cell r="D9726" t="str">
            <v>Soridium</v>
          </cell>
          <cell r="E9726" t="str">
            <v>spruceanum</v>
          </cell>
          <cell r="F9726" t="str">
            <v>Miers</v>
          </cell>
          <cell r="G9726" t="str">
            <v>-</v>
          </cell>
        </row>
        <row r="9727">
          <cell r="A9727">
            <v>313100100</v>
          </cell>
          <cell r="B9727" t="str">
            <v>Tropaeolum sp.</v>
          </cell>
          <cell r="C9727" t="str">
            <v>Tropaeolaceae</v>
          </cell>
          <cell r="D9727" t="str">
            <v>Tropaeolum</v>
          </cell>
          <cell r="E9727" t="str">
            <v>sp.</v>
          </cell>
          <cell r="F9727" t="str">
            <v>-</v>
          </cell>
          <cell r="G9727" t="str">
            <v>-</v>
          </cell>
        </row>
        <row r="9728">
          <cell r="A9728">
            <v>314100100</v>
          </cell>
          <cell r="B9728" t="str">
            <v>Boehmeria sp.</v>
          </cell>
          <cell r="C9728" t="str">
            <v>Urticaceae</v>
          </cell>
          <cell r="D9728" t="str">
            <v>Boehmeria</v>
          </cell>
          <cell r="E9728" t="str">
            <v>sp.</v>
          </cell>
          <cell r="F9728" t="str">
            <v>-</v>
          </cell>
          <cell r="G9728" t="str">
            <v>-</v>
          </cell>
        </row>
        <row r="9729">
          <cell r="A9729">
            <v>314100101</v>
          </cell>
          <cell r="B9729" t="str">
            <v>Boehmeria aspera Wedd.</v>
          </cell>
          <cell r="C9729" t="str">
            <v>Urticaceae</v>
          </cell>
          <cell r="D9729" t="str">
            <v>Boehmeria</v>
          </cell>
          <cell r="E9729" t="str">
            <v>aspera</v>
          </cell>
          <cell r="F9729" t="str">
            <v>Wedd.</v>
          </cell>
          <cell r="G9729" t="str">
            <v>-</v>
          </cell>
        </row>
        <row r="9730">
          <cell r="A9730">
            <v>314100102</v>
          </cell>
          <cell r="B9730" t="str">
            <v>Boehmeria brevirostris Wedd.</v>
          </cell>
          <cell r="C9730" t="str">
            <v>Urticaceae</v>
          </cell>
          <cell r="D9730" t="str">
            <v>Boehmeria</v>
          </cell>
          <cell r="E9730" t="str">
            <v>brevirostris</v>
          </cell>
          <cell r="F9730" t="str">
            <v>Wedd.</v>
          </cell>
          <cell r="G9730" t="str">
            <v>-</v>
          </cell>
        </row>
        <row r="9731">
          <cell r="A9731">
            <v>314100103</v>
          </cell>
          <cell r="B9731" t="str">
            <v>Boehmeria caudata Sw.</v>
          </cell>
          <cell r="C9731" t="str">
            <v>Urticaceae</v>
          </cell>
          <cell r="D9731" t="str">
            <v>Boehmeria</v>
          </cell>
          <cell r="E9731" t="str">
            <v>caudata</v>
          </cell>
          <cell r="F9731" t="str">
            <v>Sw.</v>
          </cell>
          <cell r="G9731" t="str">
            <v>-</v>
          </cell>
        </row>
        <row r="9732">
          <cell r="A9732">
            <v>314100104</v>
          </cell>
          <cell r="B9732" t="str">
            <v>Boehmeria nivea (L.) Gaudich.</v>
          </cell>
          <cell r="C9732" t="str">
            <v>Urticaceae</v>
          </cell>
          <cell r="D9732" t="str">
            <v>Boehmeria</v>
          </cell>
          <cell r="E9732" t="str">
            <v>nivea</v>
          </cell>
          <cell r="F9732" t="str">
            <v>(L.) Gaudich.</v>
          </cell>
          <cell r="G9732" t="str">
            <v>Ramio</v>
          </cell>
        </row>
        <row r="9733">
          <cell r="A9733">
            <v>314101100</v>
          </cell>
          <cell r="B9733" t="str">
            <v>Cecropia sp.</v>
          </cell>
          <cell r="C9733" t="str">
            <v>Urticaceae</v>
          </cell>
          <cell r="D9733" t="str">
            <v>Cecropia</v>
          </cell>
          <cell r="E9733" t="str">
            <v>sp.</v>
          </cell>
          <cell r="F9733" t="str">
            <v>-</v>
          </cell>
          <cell r="G9733" t="str">
            <v>Yarumo | Yarumo blanco</v>
          </cell>
        </row>
        <row r="9734">
          <cell r="A9734">
            <v>314101101</v>
          </cell>
          <cell r="B9734" t="str">
            <v>Cecropia andina Cuatrec.</v>
          </cell>
          <cell r="C9734" t="str">
            <v>Urticaceae</v>
          </cell>
          <cell r="D9734" t="str">
            <v>Cecropia</v>
          </cell>
          <cell r="E9734" t="str">
            <v>andina</v>
          </cell>
          <cell r="F9734" t="str">
            <v>Cuatrec.</v>
          </cell>
          <cell r="G9734" t="str">
            <v>-</v>
          </cell>
        </row>
        <row r="9735">
          <cell r="A9735">
            <v>314101102</v>
          </cell>
          <cell r="B9735" t="str">
            <v>Cecropia angustifolia Trécul</v>
          </cell>
          <cell r="C9735" t="str">
            <v>Urticaceae</v>
          </cell>
          <cell r="D9735" t="str">
            <v>Cecropia</v>
          </cell>
          <cell r="E9735" t="str">
            <v>angustifolia</v>
          </cell>
          <cell r="F9735" t="str">
            <v>Trécul</v>
          </cell>
          <cell r="G9735" t="str">
            <v>Yarumo</v>
          </cell>
        </row>
        <row r="9736">
          <cell r="A9736">
            <v>314101103</v>
          </cell>
          <cell r="B9736" t="str">
            <v>Cecropia concolor Willd.</v>
          </cell>
          <cell r="C9736" t="str">
            <v>Urticaceae</v>
          </cell>
          <cell r="D9736" t="str">
            <v>Cecropia</v>
          </cell>
          <cell r="E9736" t="str">
            <v>concolor</v>
          </cell>
          <cell r="F9736" t="str">
            <v>Willd.</v>
          </cell>
          <cell r="G9736" t="str">
            <v>-</v>
          </cell>
        </row>
        <row r="9737">
          <cell r="A9737">
            <v>314101104</v>
          </cell>
          <cell r="B9737" t="str">
            <v>Cecropia distachya Huber</v>
          </cell>
          <cell r="C9737" t="str">
            <v>Urticaceae</v>
          </cell>
          <cell r="D9737" t="str">
            <v>Cecropia</v>
          </cell>
          <cell r="E9737" t="str">
            <v>distachya</v>
          </cell>
          <cell r="F9737" t="str">
            <v>Huber</v>
          </cell>
          <cell r="G9737" t="str">
            <v>Yarumo</v>
          </cell>
        </row>
        <row r="9738">
          <cell r="A9738">
            <v>314101105</v>
          </cell>
          <cell r="B9738" t="str">
            <v>Cecropia engleriana Snethl.</v>
          </cell>
          <cell r="C9738" t="str">
            <v>Urticaceae</v>
          </cell>
          <cell r="D9738" t="str">
            <v>Cecropia</v>
          </cell>
          <cell r="E9738" t="str">
            <v>engleriana</v>
          </cell>
          <cell r="F9738" t="str">
            <v>Snethl.</v>
          </cell>
          <cell r="G9738" t="str">
            <v>Yarumo | Uvo</v>
          </cell>
        </row>
        <row r="9739">
          <cell r="A9739">
            <v>314101106</v>
          </cell>
          <cell r="B9739" t="str">
            <v>Cecropia ficifolia Warb. ex Snethl.</v>
          </cell>
          <cell r="C9739" t="str">
            <v>Urticaceae</v>
          </cell>
          <cell r="D9739" t="str">
            <v>Cecropia</v>
          </cell>
          <cell r="E9739" t="str">
            <v>ficifolia</v>
          </cell>
          <cell r="F9739" t="str">
            <v>Warb. ex Snethl.</v>
          </cell>
          <cell r="G9739" t="str">
            <v>Yarumo blanco | Yarumo | Yarumo | Guarumo | Guarumo</v>
          </cell>
        </row>
        <row r="9740">
          <cell r="A9740">
            <v>314101107</v>
          </cell>
          <cell r="B9740" t="str">
            <v>Cecropia idroboi Cuatrec.</v>
          </cell>
          <cell r="C9740" t="str">
            <v>Urticaceae</v>
          </cell>
          <cell r="D9740" t="str">
            <v>Cecropia</v>
          </cell>
          <cell r="E9740" t="str">
            <v>idroboi</v>
          </cell>
          <cell r="F9740" t="str">
            <v>Cuatrec.</v>
          </cell>
          <cell r="G9740" t="str">
            <v>-</v>
          </cell>
        </row>
        <row r="9741">
          <cell r="A9741">
            <v>314101108</v>
          </cell>
          <cell r="B9741" t="str">
            <v>Cecropia lanciloba Cuatrec.</v>
          </cell>
          <cell r="C9741" t="str">
            <v>Urticaceae</v>
          </cell>
          <cell r="D9741" t="str">
            <v>Cecropia</v>
          </cell>
          <cell r="E9741" t="str">
            <v>lanciloba</v>
          </cell>
          <cell r="F9741" t="str">
            <v>Cuatrec.</v>
          </cell>
          <cell r="G9741" t="str">
            <v>-</v>
          </cell>
        </row>
        <row r="9742">
          <cell r="A9742">
            <v>314101109</v>
          </cell>
          <cell r="B9742" t="str">
            <v>Cecropia latiloba Miq.</v>
          </cell>
          <cell r="C9742" t="str">
            <v>Urticaceae</v>
          </cell>
          <cell r="D9742" t="str">
            <v>Cecropia</v>
          </cell>
          <cell r="E9742" t="str">
            <v>latiloba</v>
          </cell>
          <cell r="F9742" t="str">
            <v>Miq.</v>
          </cell>
          <cell r="G9742" t="str">
            <v>Yarumo | Guarumo</v>
          </cell>
        </row>
        <row r="9743">
          <cell r="A9743">
            <v>314101110</v>
          </cell>
          <cell r="B9743" t="str">
            <v>Cecropia litoralis Snethl.</v>
          </cell>
          <cell r="C9743" t="str">
            <v>Urticaceae</v>
          </cell>
          <cell r="D9743" t="str">
            <v>Cecropia</v>
          </cell>
          <cell r="E9743" t="str">
            <v>litoralis</v>
          </cell>
          <cell r="F9743" t="str">
            <v>Snethl.</v>
          </cell>
          <cell r="G9743" t="str">
            <v>-</v>
          </cell>
        </row>
        <row r="9744">
          <cell r="A9744">
            <v>314101111</v>
          </cell>
          <cell r="B9744" t="str">
            <v>Cecropia marginalis Cuatrec.</v>
          </cell>
          <cell r="C9744" t="str">
            <v>Urticaceae</v>
          </cell>
          <cell r="D9744" t="str">
            <v>Cecropia</v>
          </cell>
          <cell r="E9744" t="str">
            <v>marginalis</v>
          </cell>
          <cell r="F9744" t="str">
            <v>Cuatrec.</v>
          </cell>
          <cell r="G9744" t="str">
            <v>-</v>
          </cell>
        </row>
        <row r="9745">
          <cell r="A9745">
            <v>314101112</v>
          </cell>
          <cell r="B9745" t="str">
            <v>Cecropia membranacea Tércul</v>
          </cell>
          <cell r="C9745" t="str">
            <v>Urticaceae</v>
          </cell>
          <cell r="D9745" t="str">
            <v>Cecropia</v>
          </cell>
          <cell r="E9745" t="str">
            <v>membranacea</v>
          </cell>
          <cell r="F9745" t="str">
            <v>Tércul</v>
          </cell>
          <cell r="G9745" t="str">
            <v>-</v>
          </cell>
        </row>
        <row r="9746">
          <cell r="A9746">
            <v>314101113</v>
          </cell>
          <cell r="B9746" t="str">
            <v>Cecropia metensis Cuatrec.</v>
          </cell>
          <cell r="C9746" t="str">
            <v>Urticaceae</v>
          </cell>
          <cell r="D9746" t="str">
            <v>Cecropia</v>
          </cell>
          <cell r="E9746" t="str">
            <v>metensis</v>
          </cell>
          <cell r="F9746" t="str">
            <v>Cuatrec.</v>
          </cell>
          <cell r="G9746" t="str">
            <v>-</v>
          </cell>
        </row>
        <row r="9747">
          <cell r="A9747">
            <v>314101114</v>
          </cell>
          <cell r="B9747" t="str">
            <v>Cecropia montana Snethl.</v>
          </cell>
          <cell r="C9747" t="str">
            <v>Urticaceae</v>
          </cell>
          <cell r="D9747" t="str">
            <v>Cecropia</v>
          </cell>
          <cell r="E9747" t="str">
            <v>montana</v>
          </cell>
          <cell r="F9747" t="str">
            <v>Snethl.</v>
          </cell>
          <cell r="G9747" t="str">
            <v>-</v>
          </cell>
        </row>
        <row r="9748">
          <cell r="A9748">
            <v>314101115</v>
          </cell>
          <cell r="B9748" t="str">
            <v>Cecropia pastasana Diels</v>
          </cell>
          <cell r="C9748" t="str">
            <v>Urticaceae</v>
          </cell>
          <cell r="D9748" t="str">
            <v>Cecropia</v>
          </cell>
          <cell r="E9748" t="str">
            <v>pastasana</v>
          </cell>
          <cell r="F9748" t="str">
            <v>Diels</v>
          </cell>
          <cell r="G9748" t="str">
            <v>-</v>
          </cell>
        </row>
        <row r="9749">
          <cell r="A9749">
            <v>314101116</v>
          </cell>
          <cell r="B9749" t="str">
            <v>Cecropia peltata L.</v>
          </cell>
          <cell r="C9749" t="str">
            <v>Urticaceae</v>
          </cell>
          <cell r="D9749" t="str">
            <v>Cecropia</v>
          </cell>
          <cell r="E9749" t="str">
            <v>peltata</v>
          </cell>
          <cell r="F9749" t="str">
            <v>L.</v>
          </cell>
          <cell r="G9749" t="str">
            <v>Guarumo | Yarumo</v>
          </cell>
        </row>
        <row r="9750">
          <cell r="A9750">
            <v>314101117</v>
          </cell>
          <cell r="B9750" t="str">
            <v>Cecropia putumayonis Cuatrec.</v>
          </cell>
          <cell r="C9750" t="str">
            <v>Urticaceae</v>
          </cell>
          <cell r="D9750" t="str">
            <v>Cecropia</v>
          </cell>
          <cell r="E9750" t="str">
            <v>putumayonis</v>
          </cell>
          <cell r="F9750" t="str">
            <v>Cuatrec.</v>
          </cell>
          <cell r="G9750" t="str">
            <v>Yarumo negro liso</v>
          </cell>
        </row>
        <row r="9751">
          <cell r="A9751">
            <v>314101118</v>
          </cell>
          <cell r="B9751" t="str">
            <v>Cecropia sararensis Cuatrec.</v>
          </cell>
          <cell r="C9751" t="str">
            <v>Urticaceae</v>
          </cell>
          <cell r="D9751" t="str">
            <v>Cecropia</v>
          </cell>
          <cell r="E9751" t="str">
            <v>sararensis</v>
          </cell>
          <cell r="F9751" t="str">
            <v>Cuatrec.</v>
          </cell>
          <cell r="G9751" t="str">
            <v>Guarumo</v>
          </cell>
        </row>
        <row r="9752">
          <cell r="A9752">
            <v>314101119</v>
          </cell>
          <cell r="B9752" t="str">
            <v>Cecropia sciadophylla Mart.</v>
          </cell>
          <cell r="C9752" t="str">
            <v>Urticaceae</v>
          </cell>
          <cell r="D9752" t="str">
            <v>Cecropia</v>
          </cell>
          <cell r="E9752" t="str">
            <v>sciadophylla</v>
          </cell>
          <cell r="F9752" t="str">
            <v>Mart.</v>
          </cell>
          <cell r="G9752" t="str">
            <v>Yarumo | Musanga</v>
          </cell>
        </row>
        <row r="9753">
          <cell r="A9753">
            <v>314101120</v>
          </cell>
          <cell r="B9753" t="str">
            <v>Cecropia telenitida Cuatrec.</v>
          </cell>
          <cell r="C9753" t="str">
            <v>Urticaceae</v>
          </cell>
          <cell r="D9753" t="str">
            <v>Cecropia</v>
          </cell>
          <cell r="E9753" t="str">
            <v>telenitida</v>
          </cell>
          <cell r="F9753" t="str">
            <v>Cuatrec.</v>
          </cell>
          <cell r="G9753" t="str">
            <v>Yarumo</v>
          </cell>
        </row>
        <row r="9754">
          <cell r="A9754">
            <v>314102100</v>
          </cell>
          <cell r="B9754" t="str">
            <v>Coussapoa sp.</v>
          </cell>
          <cell r="C9754" t="str">
            <v>Urticaceae</v>
          </cell>
          <cell r="D9754" t="str">
            <v>Coussapoa</v>
          </cell>
          <cell r="E9754" t="str">
            <v>sp.</v>
          </cell>
          <cell r="F9754" t="str">
            <v>-</v>
          </cell>
          <cell r="G9754" t="str">
            <v>Matapalo</v>
          </cell>
        </row>
        <row r="9755">
          <cell r="A9755">
            <v>314102101</v>
          </cell>
          <cell r="B9755" t="str">
            <v>Coussapoa asperifolia Trécul</v>
          </cell>
          <cell r="C9755" t="str">
            <v>Urticaceae</v>
          </cell>
          <cell r="D9755" t="str">
            <v>Coussapoa</v>
          </cell>
          <cell r="E9755" t="str">
            <v>asperifolia</v>
          </cell>
          <cell r="F9755" t="str">
            <v>Trécul</v>
          </cell>
          <cell r="G9755" t="str">
            <v>-</v>
          </cell>
        </row>
        <row r="9756">
          <cell r="A9756">
            <v>314102102</v>
          </cell>
          <cell r="B9756" t="str">
            <v>Coussapoa cinnamomea Cuatrec.</v>
          </cell>
          <cell r="C9756" t="str">
            <v>Urticaceae</v>
          </cell>
          <cell r="D9756" t="str">
            <v>Coussapoa</v>
          </cell>
          <cell r="E9756" t="str">
            <v>cinnamomea</v>
          </cell>
          <cell r="F9756" t="str">
            <v>Cuatrec.</v>
          </cell>
          <cell r="G9756" t="str">
            <v>-</v>
          </cell>
        </row>
        <row r="9757">
          <cell r="A9757">
            <v>314102103</v>
          </cell>
          <cell r="B9757" t="str">
            <v>Coussapoa cinnamomifolia Mildbr.</v>
          </cell>
          <cell r="C9757" t="str">
            <v>Urticaceae</v>
          </cell>
          <cell r="D9757" t="str">
            <v>Coussapoa</v>
          </cell>
          <cell r="E9757" t="str">
            <v>cinnamomifolia</v>
          </cell>
          <cell r="F9757" t="str">
            <v>Mildbr.</v>
          </cell>
          <cell r="G9757" t="str">
            <v>Aguacatillo</v>
          </cell>
        </row>
        <row r="9758">
          <cell r="A9758">
            <v>314102104</v>
          </cell>
          <cell r="B9758" t="str">
            <v>Coussapoa crassivenosa Mildbr.</v>
          </cell>
          <cell r="C9758" t="str">
            <v>Urticaceae</v>
          </cell>
          <cell r="D9758" t="str">
            <v>Coussapoa</v>
          </cell>
          <cell r="E9758" t="str">
            <v>crassivenosa</v>
          </cell>
          <cell r="F9758" t="str">
            <v>Mildbr.</v>
          </cell>
          <cell r="G9758" t="str">
            <v>-</v>
          </cell>
        </row>
        <row r="9759">
          <cell r="A9759">
            <v>314102105</v>
          </cell>
          <cell r="B9759" t="str">
            <v>Coussapoa nitida Miq.</v>
          </cell>
          <cell r="C9759" t="str">
            <v>Urticaceae</v>
          </cell>
          <cell r="D9759" t="str">
            <v>Coussapoa</v>
          </cell>
          <cell r="E9759" t="str">
            <v>nitida</v>
          </cell>
          <cell r="F9759" t="str">
            <v>Miq.</v>
          </cell>
          <cell r="G9759" t="str">
            <v>Matapalo</v>
          </cell>
        </row>
        <row r="9760">
          <cell r="A9760">
            <v>314102106</v>
          </cell>
          <cell r="B9760" t="str">
            <v>Coussapoa orthoneura Standl.</v>
          </cell>
          <cell r="C9760" t="str">
            <v>Urticaceae</v>
          </cell>
          <cell r="D9760" t="str">
            <v>Coussapoa</v>
          </cell>
          <cell r="E9760" t="str">
            <v>orthoneura</v>
          </cell>
          <cell r="F9760" t="str">
            <v>Standl.</v>
          </cell>
          <cell r="G9760" t="str">
            <v>Matapalo | Renaco de altura</v>
          </cell>
        </row>
        <row r="9761">
          <cell r="A9761">
            <v>314102107</v>
          </cell>
          <cell r="B9761" t="str">
            <v>Coussapoa parvifolia Standl.</v>
          </cell>
          <cell r="C9761" t="str">
            <v>Urticaceae</v>
          </cell>
          <cell r="D9761" t="str">
            <v>Coussapoa</v>
          </cell>
          <cell r="E9761" t="str">
            <v>parvifolia</v>
          </cell>
          <cell r="F9761" t="str">
            <v>Standl.</v>
          </cell>
          <cell r="G9761" t="str">
            <v>Matapalo</v>
          </cell>
        </row>
        <row r="9762">
          <cell r="A9762">
            <v>314102108</v>
          </cell>
          <cell r="B9762" t="str">
            <v>Coussapoa tessmannii Mildbr.</v>
          </cell>
          <cell r="C9762" t="str">
            <v>Urticaceae</v>
          </cell>
          <cell r="D9762" t="str">
            <v>Coussapoa</v>
          </cell>
          <cell r="E9762" t="str">
            <v>tessmannii</v>
          </cell>
          <cell r="F9762" t="str">
            <v>Mildbr.</v>
          </cell>
          <cell r="G9762" t="str">
            <v>-</v>
          </cell>
        </row>
        <row r="9763">
          <cell r="A9763">
            <v>314102109</v>
          </cell>
          <cell r="B9763" t="str">
            <v>Coussapoa trinervia Mildbr.</v>
          </cell>
          <cell r="C9763" t="str">
            <v>Urticaceae</v>
          </cell>
          <cell r="D9763" t="str">
            <v>Coussapoa</v>
          </cell>
          <cell r="E9763" t="str">
            <v>trinervia</v>
          </cell>
          <cell r="F9763" t="str">
            <v>Mildbr.</v>
          </cell>
          <cell r="G9763" t="str">
            <v>Matapalo</v>
          </cell>
        </row>
        <row r="9764">
          <cell r="A9764">
            <v>314102110</v>
          </cell>
          <cell r="B9764" t="str">
            <v>Coussapoa villosa Poepp. &amp; Endl.</v>
          </cell>
          <cell r="C9764" t="str">
            <v>Urticaceae</v>
          </cell>
          <cell r="D9764" t="str">
            <v>Coussapoa</v>
          </cell>
          <cell r="E9764" t="str">
            <v>villosa</v>
          </cell>
          <cell r="F9764" t="str">
            <v>Poepp. &amp; Endl.</v>
          </cell>
          <cell r="G9764" t="str">
            <v>Renaco | Uva de monte</v>
          </cell>
        </row>
        <row r="9765">
          <cell r="A9765">
            <v>314102111</v>
          </cell>
          <cell r="B9765" t="str">
            <v>Coussapoa viridifolia Cuatrec.</v>
          </cell>
          <cell r="C9765" t="str">
            <v>Urticaceae</v>
          </cell>
          <cell r="D9765" t="str">
            <v>Coussapoa</v>
          </cell>
          <cell r="E9765" t="str">
            <v>viridifolia</v>
          </cell>
          <cell r="F9765" t="str">
            <v>Cuatrec.</v>
          </cell>
          <cell r="G9765" t="str">
            <v>-</v>
          </cell>
        </row>
        <row r="9766">
          <cell r="A9766">
            <v>314103100</v>
          </cell>
          <cell r="B9766" t="str">
            <v>Laportea aestuans (L.) Chew</v>
          </cell>
          <cell r="C9766" t="str">
            <v>Urticaceae</v>
          </cell>
          <cell r="D9766" t="str">
            <v>Laportea</v>
          </cell>
          <cell r="E9766" t="str">
            <v>aestuans</v>
          </cell>
          <cell r="F9766" t="str">
            <v>(L.) Chew</v>
          </cell>
          <cell r="G9766" t="str">
            <v>-</v>
          </cell>
        </row>
        <row r="9767">
          <cell r="A9767">
            <v>314104100</v>
          </cell>
          <cell r="B9767" t="str">
            <v>Myriocarpa sp.</v>
          </cell>
          <cell r="C9767" t="str">
            <v>Urticaceae</v>
          </cell>
          <cell r="D9767" t="str">
            <v>Myriocarpa</v>
          </cell>
          <cell r="E9767" t="str">
            <v>sp.</v>
          </cell>
          <cell r="F9767" t="str">
            <v>-</v>
          </cell>
          <cell r="G9767" t="str">
            <v>-</v>
          </cell>
        </row>
        <row r="9768">
          <cell r="A9768">
            <v>314104101</v>
          </cell>
          <cell r="B9768" t="str">
            <v>Myriocarpa longipes Liebm.</v>
          </cell>
          <cell r="C9768" t="str">
            <v>Urticaceae</v>
          </cell>
          <cell r="D9768" t="str">
            <v>Myriocarpa</v>
          </cell>
          <cell r="E9768" t="str">
            <v>longipes</v>
          </cell>
          <cell r="F9768" t="str">
            <v>Liebm.</v>
          </cell>
          <cell r="G9768" t="str">
            <v>Ahuyamo</v>
          </cell>
        </row>
        <row r="9769">
          <cell r="A9769">
            <v>314104102</v>
          </cell>
          <cell r="B9769" t="str">
            <v>Myriocarpa stipitata Benth.</v>
          </cell>
          <cell r="C9769" t="str">
            <v>Urticaceae</v>
          </cell>
          <cell r="D9769" t="str">
            <v>Myriocarpa</v>
          </cell>
          <cell r="E9769" t="str">
            <v>stipitata</v>
          </cell>
          <cell r="F9769" t="str">
            <v>Benth.</v>
          </cell>
          <cell r="G9769" t="str">
            <v>Ahuyamo</v>
          </cell>
        </row>
        <row r="9770">
          <cell r="A9770">
            <v>314105100</v>
          </cell>
          <cell r="B9770" t="str">
            <v>Phenax sp.</v>
          </cell>
          <cell r="C9770" t="str">
            <v>Urticaceae</v>
          </cell>
          <cell r="D9770" t="str">
            <v>Phenax</v>
          </cell>
          <cell r="E9770" t="str">
            <v>sp.</v>
          </cell>
          <cell r="F9770" t="str">
            <v>-</v>
          </cell>
          <cell r="G9770" t="str">
            <v>Perezoso</v>
          </cell>
        </row>
        <row r="9771">
          <cell r="A9771">
            <v>314105101</v>
          </cell>
          <cell r="B9771" t="str">
            <v>Phenax angustifolius (Kunth) Wedd.</v>
          </cell>
          <cell r="C9771" t="str">
            <v>Urticaceae</v>
          </cell>
          <cell r="D9771" t="str">
            <v>Phenax</v>
          </cell>
          <cell r="E9771" t="str">
            <v>angustifolius</v>
          </cell>
          <cell r="F9771" t="str">
            <v>(Kunth) Wedd.</v>
          </cell>
          <cell r="G9771" t="str">
            <v>-</v>
          </cell>
        </row>
        <row r="9772">
          <cell r="A9772">
            <v>314105102</v>
          </cell>
          <cell r="B9772" t="str">
            <v>Phenax grossecrenatus Killip</v>
          </cell>
          <cell r="C9772" t="str">
            <v>Urticaceae</v>
          </cell>
          <cell r="D9772" t="str">
            <v>Phenax</v>
          </cell>
          <cell r="E9772" t="str">
            <v>grossecrenatus</v>
          </cell>
          <cell r="F9772" t="str">
            <v>Killip</v>
          </cell>
          <cell r="G9772" t="str">
            <v>-</v>
          </cell>
        </row>
        <row r="9773">
          <cell r="A9773">
            <v>314105103</v>
          </cell>
          <cell r="B9773" t="str">
            <v>Phenax hirtus (Sw.) Wedd.</v>
          </cell>
          <cell r="C9773" t="str">
            <v>Urticaceae</v>
          </cell>
          <cell r="D9773" t="str">
            <v>Phenax</v>
          </cell>
          <cell r="E9773" t="str">
            <v>hirtus</v>
          </cell>
          <cell r="F9773" t="str">
            <v>(Sw.) Wedd.</v>
          </cell>
          <cell r="G9773" t="str">
            <v>-</v>
          </cell>
        </row>
        <row r="9774">
          <cell r="A9774">
            <v>314105104</v>
          </cell>
          <cell r="B9774" t="str">
            <v>Phenax rugosus (Poir.) Wedd.</v>
          </cell>
          <cell r="C9774" t="str">
            <v>Urticaceae</v>
          </cell>
          <cell r="D9774" t="str">
            <v>Phenax</v>
          </cell>
          <cell r="E9774" t="str">
            <v>rugosus</v>
          </cell>
          <cell r="F9774" t="str">
            <v>(Poir.) Wedd.</v>
          </cell>
          <cell r="G9774" t="str">
            <v>-</v>
          </cell>
        </row>
        <row r="9775">
          <cell r="A9775">
            <v>314106100</v>
          </cell>
          <cell r="B9775" t="str">
            <v>Pilea sp.</v>
          </cell>
          <cell r="C9775" t="str">
            <v>Urticaceae</v>
          </cell>
          <cell r="D9775" t="str">
            <v>Pilea</v>
          </cell>
          <cell r="E9775" t="str">
            <v>sp.</v>
          </cell>
          <cell r="F9775" t="str">
            <v>-</v>
          </cell>
          <cell r="G9775" t="str">
            <v>Chilco rastrero | Estrella caracha | Pringamosa sabanera | Caracucho</v>
          </cell>
        </row>
        <row r="9776">
          <cell r="A9776">
            <v>314106101</v>
          </cell>
          <cell r="B9776" t="str">
            <v>Pilea caquetensis Killip</v>
          </cell>
          <cell r="C9776" t="str">
            <v>Urticaceae</v>
          </cell>
          <cell r="D9776" t="str">
            <v>Pilea</v>
          </cell>
          <cell r="E9776" t="str">
            <v>caquetensis</v>
          </cell>
          <cell r="F9776" t="str">
            <v>Killip</v>
          </cell>
          <cell r="G9776" t="str">
            <v>-</v>
          </cell>
        </row>
        <row r="9777">
          <cell r="A9777">
            <v>314106102</v>
          </cell>
          <cell r="B9777" t="str">
            <v>Pilea entradana Philipson</v>
          </cell>
          <cell r="C9777" t="str">
            <v>Urticaceae</v>
          </cell>
          <cell r="D9777" t="str">
            <v>Pilea</v>
          </cell>
          <cell r="E9777" t="str">
            <v>entradana</v>
          </cell>
          <cell r="F9777" t="str">
            <v>Philipson</v>
          </cell>
          <cell r="G9777" t="str">
            <v>-</v>
          </cell>
        </row>
        <row r="9778">
          <cell r="A9778">
            <v>314106103</v>
          </cell>
          <cell r="B9778" t="str">
            <v>Pilea fallax Wedd.</v>
          </cell>
          <cell r="C9778" t="str">
            <v>Urticaceae</v>
          </cell>
          <cell r="D9778" t="str">
            <v>Pilea</v>
          </cell>
          <cell r="E9778" t="str">
            <v>fallax</v>
          </cell>
          <cell r="F9778" t="str">
            <v>Wedd.</v>
          </cell>
          <cell r="G9778" t="str">
            <v>-</v>
          </cell>
        </row>
        <row r="9779">
          <cell r="A9779">
            <v>314106104</v>
          </cell>
          <cell r="B9779" t="str">
            <v>Pilea gallowayana Killip</v>
          </cell>
          <cell r="C9779" t="str">
            <v>Urticaceae</v>
          </cell>
          <cell r="D9779" t="str">
            <v>Pilea</v>
          </cell>
          <cell r="E9779" t="str">
            <v>gallowayana</v>
          </cell>
          <cell r="F9779" t="str">
            <v>Killip</v>
          </cell>
          <cell r="G9779" t="str">
            <v>-</v>
          </cell>
        </row>
        <row r="9780">
          <cell r="A9780">
            <v>314106105</v>
          </cell>
          <cell r="B9780" t="str">
            <v>Pilea goudotiana Wedd.</v>
          </cell>
          <cell r="C9780" t="str">
            <v>Urticaceae</v>
          </cell>
          <cell r="D9780" t="str">
            <v>Pilea</v>
          </cell>
          <cell r="E9780" t="str">
            <v>goudotiana</v>
          </cell>
          <cell r="F9780" t="str">
            <v>Wedd.</v>
          </cell>
          <cell r="G9780" t="str">
            <v>-</v>
          </cell>
        </row>
        <row r="9781">
          <cell r="A9781">
            <v>314106106</v>
          </cell>
          <cell r="B9781" t="str">
            <v>Pilea hyalina Fenzl</v>
          </cell>
          <cell r="C9781" t="str">
            <v>Urticaceae</v>
          </cell>
          <cell r="D9781" t="str">
            <v>Pilea</v>
          </cell>
          <cell r="E9781" t="str">
            <v>hyalina</v>
          </cell>
          <cell r="F9781" t="str">
            <v>Fenzl</v>
          </cell>
          <cell r="G9781" t="str">
            <v>-</v>
          </cell>
        </row>
        <row r="9782">
          <cell r="A9782">
            <v>314106107</v>
          </cell>
          <cell r="B9782" t="str">
            <v>Pilea imparifolia Wedd.</v>
          </cell>
          <cell r="C9782" t="str">
            <v>Urticaceae</v>
          </cell>
          <cell r="D9782" t="str">
            <v>Pilea</v>
          </cell>
          <cell r="E9782" t="str">
            <v>imparifolia</v>
          </cell>
          <cell r="F9782" t="str">
            <v>Wedd.</v>
          </cell>
          <cell r="G9782" t="str">
            <v>Miao de arco pequeño</v>
          </cell>
        </row>
        <row r="9783">
          <cell r="A9783">
            <v>314106108</v>
          </cell>
          <cell r="B9783" t="str">
            <v>Pilea lippioides Killip</v>
          </cell>
          <cell r="C9783" t="str">
            <v>Urticaceae</v>
          </cell>
          <cell r="D9783" t="str">
            <v>Pilea</v>
          </cell>
          <cell r="E9783" t="str">
            <v>lippioides</v>
          </cell>
          <cell r="F9783" t="str">
            <v>Killip</v>
          </cell>
          <cell r="G9783" t="str">
            <v>-</v>
          </cell>
        </row>
        <row r="9784">
          <cell r="A9784">
            <v>314106109</v>
          </cell>
          <cell r="B9784" t="str">
            <v>Pilea microphylla (L.) Liebm.</v>
          </cell>
          <cell r="C9784" t="str">
            <v>Urticaceae</v>
          </cell>
          <cell r="D9784" t="str">
            <v>Pilea</v>
          </cell>
          <cell r="E9784" t="str">
            <v>microphylla</v>
          </cell>
          <cell r="F9784" t="str">
            <v>(L.) Liebm.</v>
          </cell>
          <cell r="G9784" t="str">
            <v>Hierba de la piedra</v>
          </cell>
        </row>
        <row r="9785">
          <cell r="A9785">
            <v>314106110</v>
          </cell>
          <cell r="B9785" t="str">
            <v>Pilea multiflora (Poir.) Wedd.</v>
          </cell>
          <cell r="C9785" t="str">
            <v>Urticaceae</v>
          </cell>
          <cell r="D9785" t="str">
            <v>Pilea</v>
          </cell>
          <cell r="E9785" t="str">
            <v>multiflora</v>
          </cell>
          <cell r="F9785" t="str">
            <v>(Poir.) Wedd.</v>
          </cell>
          <cell r="G9785" t="str">
            <v>-</v>
          </cell>
        </row>
        <row r="9786">
          <cell r="A9786">
            <v>314106111</v>
          </cell>
          <cell r="B9786" t="str">
            <v>Pilea pteropodon Wedd.</v>
          </cell>
          <cell r="C9786" t="str">
            <v>Urticaceae</v>
          </cell>
          <cell r="D9786" t="str">
            <v>Pilea</v>
          </cell>
          <cell r="E9786" t="str">
            <v>pteropodon</v>
          </cell>
          <cell r="F9786" t="str">
            <v>Wedd.</v>
          </cell>
          <cell r="G9786" t="str">
            <v>-</v>
          </cell>
        </row>
        <row r="9787">
          <cell r="A9787">
            <v>314106112</v>
          </cell>
          <cell r="B9787" t="str">
            <v>Pilea pubescens Liebm.</v>
          </cell>
          <cell r="C9787" t="str">
            <v>Urticaceae</v>
          </cell>
          <cell r="D9787" t="str">
            <v>Pilea</v>
          </cell>
          <cell r="E9787" t="str">
            <v>pubescens</v>
          </cell>
          <cell r="F9787" t="str">
            <v>Liebm.</v>
          </cell>
          <cell r="G9787" t="str">
            <v>-</v>
          </cell>
        </row>
        <row r="9788">
          <cell r="A9788">
            <v>314106113</v>
          </cell>
          <cell r="B9788" t="str">
            <v>Pilea scandens Killip</v>
          </cell>
          <cell r="C9788" t="str">
            <v>Urticaceae</v>
          </cell>
          <cell r="D9788" t="str">
            <v>Pilea</v>
          </cell>
          <cell r="E9788" t="str">
            <v>scandens</v>
          </cell>
          <cell r="F9788" t="str">
            <v>Killip</v>
          </cell>
          <cell r="G9788" t="str">
            <v>-</v>
          </cell>
        </row>
        <row r="9789">
          <cell r="A9789">
            <v>314106114</v>
          </cell>
          <cell r="B9789" t="str">
            <v>Pilea umbriana Killip</v>
          </cell>
          <cell r="C9789" t="str">
            <v>Urticaceae</v>
          </cell>
          <cell r="D9789" t="str">
            <v>Pilea</v>
          </cell>
          <cell r="E9789" t="str">
            <v>umbriana</v>
          </cell>
          <cell r="F9789" t="str">
            <v>Killip</v>
          </cell>
          <cell r="G9789" t="str">
            <v>Secreta amarilla</v>
          </cell>
        </row>
        <row r="9790">
          <cell r="A9790">
            <v>314107100</v>
          </cell>
          <cell r="B9790" t="str">
            <v>Pourouma sp.</v>
          </cell>
          <cell r="C9790" t="str">
            <v>Urticaceae</v>
          </cell>
          <cell r="D9790" t="str">
            <v>Pourouma</v>
          </cell>
          <cell r="E9790" t="str">
            <v>sp.</v>
          </cell>
          <cell r="F9790" t="str">
            <v>-</v>
          </cell>
          <cell r="G9790" t="str">
            <v>Uvo silvestre</v>
          </cell>
        </row>
        <row r="9791">
          <cell r="A9791">
            <v>314107101</v>
          </cell>
          <cell r="B9791" t="str">
            <v>Pourouma acuminata Miq.</v>
          </cell>
          <cell r="C9791" t="str">
            <v>Urticaceae</v>
          </cell>
          <cell r="D9791" t="str">
            <v>Pourouma</v>
          </cell>
          <cell r="E9791" t="str">
            <v>acuminata</v>
          </cell>
          <cell r="F9791" t="str">
            <v>Miq.</v>
          </cell>
          <cell r="G9791" t="str">
            <v>Uvilla lija | Uva de monte</v>
          </cell>
        </row>
        <row r="9792">
          <cell r="A9792">
            <v>314107102</v>
          </cell>
          <cell r="B9792" t="str">
            <v>Pourouma amacayacuensis Gaglioti &amp; Romaniuc</v>
          </cell>
          <cell r="C9792" t="str">
            <v>Urticaceae</v>
          </cell>
          <cell r="D9792" t="str">
            <v>Pourouma</v>
          </cell>
          <cell r="E9792" t="str">
            <v>amacayacuensis</v>
          </cell>
          <cell r="F9792" t="str">
            <v>Gaglioti &amp; Romaniuc</v>
          </cell>
          <cell r="G9792" t="str">
            <v>Uvo de monte</v>
          </cell>
        </row>
        <row r="9793">
          <cell r="A9793">
            <v>314107103</v>
          </cell>
          <cell r="B9793" t="str">
            <v>Pourouma bicolor Mart.</v>
          </cell>
          <cell r="C9793" t="str">
            <v>Urticaceae</v>
          </cell>
          <cell r="D9793" t="str">
            <v>Pourouma</v>
          </cell>
          <cell r="E9793" t="str">
            <v>bicolor</v>
          </cell>
          <cell r="F9793" t="str">
            <v>Mart.</v>
          </cell>
          <cell r="G9793" t="str">
            <v>Uva de monte | Lija | Uvillo de monte | Uvo | Chichicuvo | Mano de oso | Caimaron | Tablón | Uva silvestre</v>
          </cell>
        </row>
        <row r="9794">
          <cell r="A9794">
            <v>314107104</v>
          </cell>
          <cell r="B9794" t="str">
            <v>Pourouma cecropiifolia Mart.</v>
          </cell>
          <cell r="C9794" t="str">
            <v>Urticaceae</v>
          </cell>
          <cell r="D9794" t="str">
            <v>Pourouma</v>
          </cell>
          <cell r="E9794" t="str">
            <v>cecropiifolia</v>
          </cell>
          <cell r="F9794" t="str">
            <v>Mart.</v>
          </cell>
          <cell r="G9794" t="str">
            <v>Uva caimarona | Caimaron | Uvo | Uva de monte | Uva macho | Uva caimarona macho</v>
          </cell>
        </row>
        <row r="9795">
          <cell r="A9795">
            <v>314107105</v>
          </cell>
          <cell r="B9795" t="str">
            <v>Pourouma crassivenosa Mildbr.</v>
          </cell>
          <cell r="C9795" t="str">
            <v>Urticaceae</v>
          </cell>
          <cell r="D9795" t="str">
            <v>Pourouma</v>
          </cell>
          <cell r="E9795" t="str">
            <v>crassivenosa</v>
          </cell>
          <cell r="F9795" t="str">
            <v>Mildbr.</v>
          </cell>
          <cell r="G9795" t="str">
            <v>Matapalo | Uvo</v>
          </cell>
        </row>
        <row r="9796">
          <cell r="A9796">
            <v>314107106</v>
          </cell>
          <cell r="B9796" t="str">
            <v>Pourouma cucura Standl. &amp; Cuatrec.</v>
          </cell>
          <cell r="C9796" t="str">
            <v>Urticaceae</v>
          </cell>
          <cell r="D9796" t="str">
            <v>Pourouma</v>
          </cell>
          <cell r="E9796" t="str">
            <v>cucura</v>
          </cell>
          <cell r="F9796" t="str">
            <v>Standl. &amp; Cuatrec.</v>
          </cell>
          <cell r="G9796" t="str">
            <v>Uvo | Cucura | Uvilla</v>
          </cell>
        </row>
        <row r="9797">
          <cell r="A9797">
            <v>314107107</v>
          </cell>
          <cell r="B9797" t="str">
            <v>Pourouma cuspidata Mildbr.</v>
          </cell>
          <cell r="C9797" t="str">
            <v>Urticaceae</v>
          </cell>
          <cell r="D9797" t="str">
            <v>Pourouma</v>
          </cell>
          <cell r="E9797" t="str">
            <v>cuspidata</v>
          </cell>
          <cell r="F9797" t="str">
            <v>Mildbr.</v>
          </cell>
          <cell r="G9797" t="str">
            <v>Ubo | Uvilla</v>
          </cell>
        </row>
        <row r="9798">
          <cell r="A9798">
            <v>314107108</v>
          </cell>
          <cell r="B9798" t="str">
            <v>Pourouma ferruginea Standl.</v>
          </cell>
          <cell r="C9798" t="str">
            <v>Urticaceae</v>
          </cell>
          <cell r="D9798" t="str">
            <v>Pourouma</v>
          </cell>
          <cell r="E9798" t="str">
            <v>ferruginea</v>
          </cell>
          <cell r="F9798" t="str">
            <v>Standl.</v>
          </cell>
          <cell r="G9798" t="str">
            <v>Cola de pava colorada</v>
          </cell>
        </row>
        <row r="9799">
          <cell r="A9799">
            <v>314107109</v>
          </cell>
          <cell r="B9799" t="str">
            <v>Pourouma formicarum Ducke</v>
          </cell>
          <cell r="C9799" t="str">
            <v>Urticaceae</v>
          </cell>
          <cell r="D9799" t="str">
            <v>Pourouma</v>
          </cell>
          <cell r="E9799" t="str">
            <v>formicarum</v>
          </cell>
          <cell r="F9799" t="str">
            <v>Ducke</v>
          </cell>
          <cell r="G9799" t="str">
            <v>-</v>
          </cell>
        </row>
        <row r="9800">
          <cell r="A9800">
            <v>314107110</v>
          </cell>
          <cell r="B9800" t="str">
            <v>Pourouma guianensis Aubl.</v>
          </cell>
          <cell r="C9800" t="str">
            <v>Urticaceae</v>
          </cell>
          <cell r="D9800" t="str">
            <v>Pourouma</v>
          </cell>
          <cell r="E9800" t="str">
            <v>guianensis</v>
          </cell>
          <cell r="F9800" t="str">
            <v>Aubl.</v>
          </cell>
          <cell r="G9800" t="str">
            <v>-</v>
          </cell>
        </row>
        <row r="9801">
          <cell r="A9801">
            <v>314107111</v>
          </cell>
          <cell r="B9801" t="str">
            <v>Pourouma herrerensis C.C.Berg</v>
          </cell>
          <cell r="C9801" t="str">
            <v>Urticaceae</v>
          </cell>
          <cell r="D9801" t="str">
            <v>Pourouma</v>
          </cell>
          <cell r="E9801" t="str">
            <v>herrerensis</v>
          </cell>
          <cell r="F9801" t="str">
            <v>C.C.Berg</v>
          </cell>
          <cell r="G9801" t="str">
            <v>Uva de monte</v>
          </cell>
        </row>
        <row r="9802">
          <cell r="A9802">
            <v>314107112</v>
          </cell>
          <cell r="B9802" t="str">
            <v>Pourouma melinonii Benoist</v>
          </cell>
          <cell r="C9802" t="str">
            <v>Urticaceae</v>
          </cell>
          <cell r="D9802" t="str">
            <v>Pourouma</v>
          </cell>
          <cell r="E9802" t="str">
            <v>melinonii</v>
          </cell>
          <cell r="F9802" t="str">
            <v>Benoist</v>
          </cell>
          <cell r="G9802" t="str">
            <v>Uva de monte | Uva de orilla | Uvillo</v>
          </cell>
        </row>
        <row r="9803">
          <cell r="A9803">
            <v>314107113</v>
          </cell>
          <cell r="B9803" t="str">
            <v>Pourouma minor Benoist</v>
          </cell>
          <cell r="C9803" t="str">
            <v>Urticaceae</v>
          </cell>
          <cell r="D9803" t="str">
            <v>Pourouma</v>
          </cell>
          <cell r="E9803" t="str">
            <v>minor</v>
          </cell>
          <cell r="F9803" t="str">
            <v>Benoist</v>
          </cell>
          <cell r="G9803" t="str">
            <v>Uvo | Uvo silvestre | Yarumo | Uva caimarona</v>
          </cell>
        </row>
        <row r="9804">
          <cell r="A9804">
            <v>314107114</v>
          </cell>
          <cell r="B9804" t="str">
            <v>Pourouma mollis Trécul</v>
          </cell>
          <cell r="C9804" t="str">
            <v>Urticaceae</v>
          </cell>
          <cell r="D9804" t="str">
            <v>Pourouma</v>
          </cell>
          <cell r="E9804" t="str">
            <v>mollis</v>
          </cell>
          <cell r="F9804" t="str">
            <v>Trécul</v>
          </cell>
          <cell r="G9804" t="str">
            <v>Sacha uvillas</v>
          </cell>
        </row>
        <row r="9805">
          <cell r="A9805">
            <v>314107115</v>
          </cell>
          <cell r="B9805" t="str">
            <v>Pourouma myrmecophila Ducke</v>
          </cell>
          <cell r="C9805" t="str">
            <v>Urticaceae</v>
          </cell>
          <cell r="D9805" t="str">
            <v>Pourouma</v>
          </cell>
          <cell r="E9805" t="str">
            <v>myrmecophila</v>
          </cell>
          <cell r="F9805" t="str">
            <v>Ducke</v>
          </cell>
          <cell r="G9805" t="str">
            <v>Uva de monte | Uva de sapo</v>
          </cell>
        </row>
        <row r="9806">
          <cell r="A9806">
            <v>314107116</v>
          </cell>
          <cell r="B9806" t="str">
            <v>Pourouma ovata Trécul</v>
          </cell>
          <cell r="C9806" t="str">
            <v>Urticaceae</v>
          </cell>
          <cell r="D9806" t="str">
            <v>Pourouma</v>
          </cell>
          <cell r="E9806" t="str">
            <v>ovata</v>
          </cell>
          <cell r="F9806" t="str">
            <v>Trécul</v>
          </cell>
          <cell r="G9806" t="str">
            <v>Uva de monte</v>
          </cell>
        </row>
        <row r="9807">
          <cell r="A9807">
            <v>314107117</v>
          </cell>
          <cell r="B9807" t="str">
            <v>Pourouma phaeotricha Mildbr.</v>
          </cell>
          <cell r="C9807" t="str">
            <v>Urticaceae</v>
          </cell>
          <cell r="D9807" t="str">
            <v>Pourouma</v>
          </cell>
          <cell r="E9807" t="str">
            <v>phaeotricha</v>
          </cell>
          <cell r="F9807" t="str">
            <v>Mildbr.</v>
          </cell>
          <cell r="G9807" t="str">
            <v>-</v>
          </cell>
        </row>
        <row r="9808">
          <cell r="A9808">
            <v>314107118</v>
          </cell>
          <cell r="B9808" t="str">
            <v>Pourouma tomentosa Miq.</v>
          </cell>
          <cell r="C9808" t="str">
            <v>Urticaceae</v>
          </cell>
          <cell r="D9808" t="str">
            <v>Pourouma</v>
          </cell>
          <cell r="E9808" t="str">
            <v>tomentosa</v>
          </cell>
          <cell r="F9808" t="str">
            <v>Miq.</v>
          </cell>
          <cell r="G9808" t="str">
            <v>Uva | Uvo | Uvo de monte | Uvilla | Uvillas grandes | Uva de montaña | Yarumo</v>
          </cell>
        </row>
        <row r="9809">
          <cell r="A9809">
            <v>314107119</v>
          </cell>
          <cell r="B9809" t="str">
            <v>Pourouma velutina Miq.</v>
          </cell>
          <cell r="C9809" t="str">
            <v>Urticaceae</v>
          </cell>
          <cell r="D9809" t="str">
            <v>Pourouma</v>
          </cell>
          <cell r="E9809" t="str">
            <v>velutina</v>
          </cell>
          <cell r="F9809" t="str">
            <v>Miq.</v>
          </cell>
          <cell r="G9809" t="str">
            <v>Uvo</v>
          </cell>
        </row>
        <row r="9810">
          <cell r="A9810">
            <v>314108100</v>
          </cell>
          <cell r="B9810" t="str">
            <v>Pouzolzia sp.</v>
          </cell>
          <cell r="C9810" t="str">
            <v>Urticaceae</v>
          </cell>
          <cell r="D9810" t="str">
            <v>Pouzolzia</v>
          </cell>
          <cell r="E9810" t="str">
            <v>sp.</v>
          </cell>
          <cell r="F9810" t="str">
            <v>-</v>
          </cell>
          <cell r="G9810" t="str">
            <v>-</v>
          </cell>
        </row>
        <row r="9811">
          <cell r="A9811">
            <v>314108101</v>
          </cell>
          <cell r="B9811" t="str">
            <v>Pouzolzia formicaria (Wedd.) Wedd.</v>
          </cell>
          <cell r="C9811" t="str">
            <v>Urticaceae</v>
          </cell>
          <cell r="D9811" t="str">
            <v>Pouzolzia</v>
          </cell>
          <cell r="E9811" t="str">
            <v>formicaria</v>
          </cell>
          <cell r="F9811" t="str">
            <v>(Wedd.) Wedd.</v>
          </cell>
          <cell r="G9811" t="str">
            <v>-</v>
          </cell>
        </row>
        <row r="9812">
          <cell r="A9812">
            <v>314108102</v>
          </cell>
          <cell r="B9812" t="str">
            <v>Pouzolzia obliqua (Wedd.) Wedd.</v>
          </cell>
          <cell r="C9812" t="str">
            <v>Urticaceae</v>
          </cell>
          <cell r="D9812" t="str">
            <v>Pouzolzia</v>
          </cell>
          <cell r="E9812" t="str">
            <v>obliqua</v>
          </cell>
          <cell r="F9812" t="str">
            <v>(Wedd.) Wedd.</v>
          </cell>
          <cell r="G9812" t="str">
            <v>-</v>
          </cell>
        </row>
        <row r="9813">
          <cell r="A9813">
            <v>314109100</v>
          </cell>
          <cell r="B9813" t="str">
            <v>Urera sp.</v>
          </cell>
          <cell r="C9813" t="str">
            <v>Urticaceae</v>
          </cell>
          <cell r="D9813" t="str">
            <v>Urera</v>
          </cell>
          <cell r="E9813" t="str">
            <v>sp.</v>
          </cell>
          <cell r="F9813" t="str">
            <v>-</v>
          </cell>
          <cell r="G9813" t="str">
            <v>-</v>
          </cell>
        </row>
        <row r="9814">
          <cell r="A9814">
            <v>314109101</v>
          </cell>
          <cell r="B9814" t="str">
            <v>Urera baccifera (L.) Wedd.</v>
          </cell>
          <cell r="C9814" t="str">
            <v>Urticaceae</v>
          </cell>
          <cell r="D9814" t="str">
            <v>Urera</v>
          </cell>
          <cell r="E9814" t="str">
            <v>baccifera</v>
          </cell>
          <cell r="F9814" t="str">
            <v>(L.) Wedd.</v>
          </cell>
          <cell r="G9814" t="str">
            <v>Ortiga macho | Pringamosa</v>
          </cell>
        </row>
        <row r="9815">
          <cell r="A9815">
            <v>314109102</v>
          </cell>
          <cell r="B9815" t="str">
            <v>Urera caracasana (Jacq.) Griseb.</v>
          </cell>
          <cell r="C9815" t="str">
            <v>Urticaceae</v>
          </cell>
          <cell r="D9815" t="str">
            <v>Urera</v>
          </cell>
          <cell r="E9815" t="str">
            <v>caracasana</v>
          </cell>
          <cell r="F9815" t="str">
            <v>(Jacq.) Griseb.</v>
          </cell>
          <cell r="G9815" t="str">
            <v>Ortiga | Ortigo negro | Pringamosa morada | Pringamosa | Ortiguillo rojo | Ramiun</v>
          </cell>
        </row>
        <row r="9816">
          <cell r="A9816">
            <v>314109103</v>
          </cell>
          <cell r="B9816" t="str">
            <v>Urera laciniata Wedd.</v>
          </cell>
          <cell r="C9816" t="str">
            <v>Urticaceae</v>
          </cell>
          <cell r="D9816" t="str">
            <v>Urera</v>
          </cell>
          <cell r="E9816" t="str">
            <v>laciniata</v>
          </cell>
          <cell r="F9816" t="str">
            <v>Wedd.</v>
          </cell>
          <cell r="G9816" t="str">
            <v>Ortiga morada | Pringamosa dientona | Ortiga | Pringamosa</v>
          </cell>
        </row>
        <row r="9817">
          <cell r="A9817">
            <v>314109104</v>
          </cell>
          <cell r="B9817" t="str">
            <v>Urera nitida (Vell.) Brack</v>
          </cell>
          <cell r="C9817" t="str">
            <v>Urticaceae</v>
          </cell>
          <cell r="D9817" t="str">
            <v>Urera</v>
          </cell>
          <cell r="E9817" t="str">
            <v>nitida</v>
          </cell>
          <cell r="F9817" t="str">
            <v>(Vell.) Brack</v>
          </cell>
          <cell r="G9817" t="str">
            <v>-</v>
          </cell>
        </row>
        <row r="9818">
          <cell r="A9818">
            <v>314109105</v>
          </cell>
          <cell r="B9818" t="str">
            <v>Urera simplex Wedd.</v>
          </cell>
          <cell r="C9818" t="str">
            <v>Urticaceae</v>
          </cell>
          <cell r="D9818" t="str">
            <v>Urera</v>
          </cell>
          <cell r="E9818" t="str">
            <v>simplex</v>
          </cell>
          <cell r="F9818" t="str">
            <v>Wedd.</v>
          </cell>
          <cell r="G9818" t="str">
            <v>Zanque e mula peluda | Ortiga lisa | Ortiga roja | Ortiguillo</v>
          </cell>
        </row>
        <row r="9819">
          <cell r="A9819">
            <v>315100100</v>
          </cell>
          <cell r="B9819" t="str">
            <v>Vellozia sp.</v>
          </cell>
          <cell r="C9819" t="str">
            <v>Velloziaceae</v>
          </cell>
          <cell r="D9819" t="str">
            <v>Vellozia</v>
          </cell>
          <cell r="E9819" t="str">
            <v>sp.</v>
          </cell>
          <cell r="F9819" t="str">
            <v>-</v>
          </cell>
          <cell r="G9819" t="str">
            <v>-</v>
          </cell>
        </row>
        <row r="9820">
          <cell r="A9820">
            <v>315100101</v>
          </cell>
          <cell r="B9820" t="str">
            <v>Vellozia tubiflora (Rich.) Kunth</v>
          </cell>
          <cell r="C9820" t="str">
            <v>Velloziaceae</v>
          </cell>
          <cell r="D9820" t="str">
            <v>Vellozia</v>
          </cell>
          <cell r="E9820" t="str">
            <v>tubiflora</v>
          </cell>
          <cell r="F9820" t="str">
            <v>(Rich.) Kunth</v>
          </cell>
          <cell r="G9820" t="str">
            <v>-</v>
          </cell>
        </row>
        <row r="9821">
          <cell r="A9821">
            <v>316100100</v>
          </cell>
          <cell r="B9821" t="str">
            <v>Citharexylum sp.</v>
          </cell>
          <cell r="C9821" t="str">
            <v>Verbenaceae</v>
          </cell>
          <cell r="D9821" t="str">
            <v>Citharexylum</v>
          </cell>
          <cell r="E9821" t="str">
            <v>sp.</v>
          </cell>
          <cell r="F9821" t="str">
            <v>-</v>
          </cell>
          <cell r="G9821" t="str">
            <v>Pendo | Flormorado</v>
          </cell>
        </row>
        <row r="9822">
          <cell r="A9822">
            <v>316100101</v>
          </cell>
          <cell r="B9822" t="str">
            <v>Citharexylum poeppigii Walp.</v>
          </cell>
          <cell r="C9822" t="str">
            <v>Verbenaceae</v>
          </cell>
          <cell r="D9822" t="str">
            <v>Citharexylum</v>
          </cell>
          <cell r="E9822" t="str">
            <v>poeppigii</v>
          </cell>
          <cell r="F9822" t="str">
            <v>Walp.</v>
          </cell>
          <cell r="G9822" t="str">
            <v>Cajeto</v>
          </cell>
        </row>
        <row r="9823">
          <cell r="A9823">
            <v>316101100</v>
          </cell>
          <cell r="B9823" t="str">
            <v>Duranta sp.</v>
          </cell>
          <cell r="C9823" t="str">
            <v>Verbenaceae</v>
          </cell>
          <cell r="D9823" t="str">
            <v>Duranta</v>
          </cell>
          <cell r="E9823" t="str">
            <v>sp.</v>
          </cell>
          <cell r="F9823" t="str">
            <v>-</v>
          </cell>
          <cell r="G9823" t="str">
            <v>Duranta</v>
          </cell>
        </row>
        <row r="9824">
          <cell r="A9824">
            <v>316101101</v>
          </cell>
          <cell r="B9824" t="str">
            <v>Duranta mutisii L.f.</v>
          </cell>
          <cell r="C9824" t="str">
            <v>Verbenaceae</v>
          </cell>
          <cell r="D9824" t="str">
            <v>Duranta</v>
          </cell>
          <cell r="E9824" t="str">
            <v>mutisii</v>
          </cell>
          <cell r="F9824" t="str">
            <v>L.f.</v>
          </cell>
          <cell r="G9824" t="str">
            <v>Totoco</v>
          </cell>
        </row>
        <row r="9825">
          <cell r="A9825">
            <v>316101102</v>
          </cell>
          <cell r="B9825" t="str">
            <v>Duranta woronowii Moldenke</v>
          </cell>
          <cell r="C9825" t="str">
            <v>Verbenaceae</v>
          </cell>
          <cell r="D9825" t="str">
            <v>Duranta</v>
          </cell>
          <cell r="E9825" t="str">
            <v>woronowii</v>
          </cell>
          <cell r="F9825" t="str">
            <v>Moldenke</v>
          </cell>
          <cell r="G9825" t="str">
            <v>-</v>
          </cell>
        </row>
        <row r="9826">
          <cell r="A9826">
            <v>316102100</v>
          </cell>
          <cell r="B9826" t="str">
            <v>Lantana sp.</v>
          </cell>
          <cell r="C9826" t="str">
            <v>Verbenaceae</v>
          </cell>
          <cell r="D9826" t="str">
            <v>Lantana</v>
          </cell>
          <cell r="E9826" t="str">
            <v>sp.</v>
          </cell>
          <cell r="F9826" t="str">
            <v>-</v>
          </cell>
          <cell r="G9826" t="str">
            <v>Killu Caspi</v>
          </cell>
        </row>
        <row r="9827">
          <cell r="A9827">
            <v>316102101</v>
          </cell>
          <cell r="B9827" t="str">
            <v>Lantana camara L.</v>
          </cell>
          <cell r="C9827" t="str">
            <v>Verbenaceae</v>
          </cell>
          <cell r="D9827" t="str">
            <v>Lantana</v>
          </cell>
          <cell r="E9827" t="str">
            <v>camara</v>
          </cell>
          <cell r="F9827" t="str">
            <v>L.</v>
          </cell>
          <cell r="G9827" t="str">
            <v>Venturosa | Santa Lucia | Santa María | Venturioso albahaca | Andalucia | Palo con flor | Mentolado</v>
          </cell>
        </row>
        <row r="9828">
          <cell r="A9828">
            <v>316102102</v>
          </cell>
          <cell r="B9828" t="str">
            <v>Lantana cujabensis Schauer</v>
          </cell>
          <cell r="C9828" t="str">
            <v>Verbenaceae</v>
          </cell>
          <cell r="D9828" t="str">
            <v>Lantana</v>
          </cell>
          <cell r="E9828" t="str">
            <v>cujabensis</v>
          </cell>
          <cell r="F9828" t="str">
            <v>Schauer</v>
          </cell>
          <cell r="G9828" t="str">
            <v>-</v>
          </cell>
        </row>
        <row r="9829">
          <cell r="A9829">
            <v>316102103</v>
          </cell>
          <cell r="B9829" t="str">
            <v>Lantana trifolia L.</v>
          </cell>
          <cell r="C9829" t="str">
            <v>Verbenaceae</v>
          </cell>
          <cell r="D9829" t="str">
            <v>Lantana</v>
          </cell>
          <cell r="E9829" t="str">
            <v>trifolia</v>
          </cell>
          <cell r="F9829" t="str">
            <v>L.</v>
          </cell>
          <cell r="G9829" t="str">
            <v>Barba de chivo | Gavilana negra</v>
          </cell>
        </row>
        <row r="9830">
          <cell r="A9830">
            <v>316103100</v>
          </cell>
          <cell r="B9830" t="str">
            <v>Lippia sp.</v>
          </cell>
          <cell r="C9830" t="str">
            <v>Verbenaceae</v>
          </cell>
          <cell r="D9830" t="str">
            <v>Lippia</v>
          </cell>
          <cell r="E9830" t="str">
            <v>sp.</v>
          </cell>
          <cell r="F9830" t="str">
            <v>-</v>
          </cell>
          <cell r="G9830" t="str">
            <v>Barba de chivo</v>
          </cell>
        </row>
        <row r="9831">
          <cell r="A9831">
            <v>316103101</v>
          </cell>
          <cell r="B9831" t="str">
            <v>Lippia alba (Mill.) Britton &amp; P.Wilson</v>
          </cell>
          <cell r="C9831" t="str">
            <v>Verbenaceae</v>
          </cell>
          <cell r="D9831" t="str">
            <v>Lippia</v>
          </cell>
          <cell r="E9831" t="str">
            <v>alba</v>
          </cell>
          <cell r="F9831" t="str">
            <v>(Mill.) Britton &amp; P.Wilson</v>
          </cell>
          <cell r="G9831" t="str">
            <v>Pronto alivio</v>
          </cell>
        </row>
        <row r="9832">
          <cell r="A9832">
            <v>316104100</v>
          </cell>
          <cell r="B9832" t="str">
            <v>Petrea sp.</v>
          </cell>
          <cell r="C9832" t="str">
            <v>Verbenaceae</v>
          </cell>
          <cell r="D9832" t="str">
            <v>Petrea</v>
          </cell>
          <cell r="E9832" t="str">
            <v>sp.</v>
          </cell>
          <cell r="F9832" t="str">
            <v>-</v>
          </cell>
          <cell r="G9832" t="str">
            <v>-</v>
          </cell>
        </row>
        <row r="9833">
          <cell r="A9833">
            <v>316104101</v>
          </cell>
          <cell r="B9833" t="str">
            <v>Petrea bracteata Steud.</v>
          </cell>
          <cell r="C9833" t="str">
            <v>Verbenaceae</v>
          </cell>
          <cell r="D9833" t="str">
            <v>Petrea</v>
          </cell>
          <cell r="E9833" t="str">
            <v>bracteata</v>
          </cell>
          <cell r="F9833" t="str">
            <v>Steud.</v>
          </cell>
          <cell r="G9833" t="str">
            <v>-</v>
          </cell>
        </row>
        <row r="9834">
          <cell r="A9834">
            <v>316104102</v>
          </cell>
          <cell r="B9834" t="str">
            <v>Petrea maynensis Huber</v>
          </cell>
          <cell r="C9834" t="str">
            <v>Verbenaceae</v>
          </cell>
          <cell r="D9834" t="str">
            <v>Petrea</v>
          </cell>
          <cell r="E9834" t="str">
            <v>maynensis</v>
          </cell>
          <cell r="F9834" t="str">
            <v>Huber</v>
          </cell>
          <cell r="G9834" t="str">
            <v>-</v>
          </cell>
        </row>
        <row r="9835">
          <cell r="A9835">
            <v>316104103</v>
          </cell>
          <cell r="B9835" t="str">
            <v>Petrea pubescens Turcz.</v>
          </cell>
          <cell r="C9835" t="str">
            <v>Verbenaceae</v>
          </cell>
          <cell r="D9835" t="str">
            <v>Petrea</v>
          </cell>
          <cell r="E9835" t="str">
            <v>pubescens</v>
          </cell>
          <cell r="F9835" t="str">
            <v>Turcz.</v>
          </cell>
          <cell r="G9835" t="str">
            <v>-</v>
          </cell>
        </row>
        <row r="9836">
          <cell r="A9836">
            <v>316104104</v>
          </cell>
          <cell r="B9836" t="str">
            <v>Petrea rugosa Kunth</v>
          </cell>
          <cell r="C9836" t="str">
            <v>Verbenaceae</v>
          </cell>
          <cell r="D9836" t="str">
            <v>Petrea</v>
          </cell>
          <cell r="E9836" t="str">
            <v>rugosa</v>
          </cell>
          <cell r="F9836" t="str">
            <v>Kunth</v>
          </cell>
          <cell r="G9836" t="str">
            <v>-</v>
          </cell>
        </row>
        <row r="9837">
          <cell r="A9837">
            <v>316104105</v>
          </cell>
          <cell r="B9837" t="str">
            <v>Petrea volubilis L.</v>
          </cell>
          <cell r="C9837" t="str">
            <v>Verbenaceae</v>
          </cell>
          <cell r="D9837" t="str">
            <v>Petrea</v>
          </cell>
          <cell r="E9837" t="str">
            <v>volubilis</v>
          </cell>
          <cell r="F9837" t="str">
            <v>L.</v>
          </cell>
          <cell r="G9837" t="str">
            <v>Seca</v>
          </cell>
        </row>
        <row r="9838">
          <cell r="A9838">
            <v>316105100</v>
          </cell>
          <cell r="B9838" t="str">
            <v>Phyla sp.</v>
          </cell>
          <cell r="C9838" t="str">
            <v>Verbenaceae</v>
          </cell>
          <cell r="D9838" t="str">
            <v>Phyla</v>
          </cell>
          <cell r="E9838" t="str">
            <v>sp.</v>
          </cell>
          <cell r="F9838" t="str">
            <v>-</v>
          </cell>
          <cell r="G9838" t="str">
            <v>-</v>
          </cell>
        </row>
        <row r="9839">
          <cell r="A9839">
            <v>316105101</v>
          </cell>
          <cell r="B9839" t="str">
            <v>Phyla betulifolia (Kunth) Greene</v>
          </cell>
          <cell r="C9839" t="str">
            <v>Verbenaceae</v>
          </cell>
          <cell r="D9839" t="str">
            <v>Phyla</v>
          </cell>
          <cell r="E9839" t="str">
            <v>betulifolia</v>
          </cell>
          <cell r="F9839" t="str">
            <v>(Kunth) Greene</v>
          </cell>
          <cell r="G9839" t="str">
            <v>Orozul</v>
          </cell>
        </row>
        <row r="9840">
          <cell r="A9840">
            <v>316105102</v>
          </cell>
          <cell r="B9840" t="str">
            <v>Phyla dulcis (Trevir.) Moldenke</v>
          </cell>
          <cell r="C9840" t="str">
            <v>Verbenaceae</v>
          </cell>
          <cell r="D9840" t="str">
            <v>Phyla</v>
          </cell>
          <cell r="E9840" t="str">
            <v>dulcis</v>
          </cell>
          <cell r="F9840" t="str">
            <v>(Trevir.) Moldenke</v>
          </cell>
          <cell r="G9840" t="str">
            <v>-</v>
          </cell>
        </row>
        <row r="9841">
          <cell r="A9841">
            <v>316106100</v>
          </cell>
          <cell r="B9841" t="str">
            <v>Priva lappulacea (L.) Pers.</v>
          </cell>
          <cell r="C9841" t="str">
            <v>Verbenaceae</v>
          </cell>
          <cell r="D9841" t="str">
            <v>Priva</v>
          </cell>
          <cell r="E9841" t="str">
            <v>lappulacea</v>
          </cell>
          <cell r="F9841" t="str">
            <v>(L.) Pers.</v>
          </cell>
          <cell r="G9841" t="str">
            <v>-</v>
          </cell>
        </row>
        <row r="9842">
          <cell r="A9842">
            <v>316107100</v>
          </cell>
          <cell r="B9842" t="str">
            <v>Stachytarpheta sp.</v>
          </cell>
          <cell r="C9842" t="str">
            <v>Verbenaceae</v>
          </cell>
          <cell r="D9842" t="str">
            <v>Stachytarpheta</v>
          </cell>
          <cell r="E9842" t="str">
            <v>sp.</v>
          </cell>
          <cell r="F9842" t="str">
            <v>-</v>
          </cell>
          <cell r="G9842" t="str">
            <v>-</v>
          </cell>
        </row>
        <row r="9843">
          <cell r="A9843">
            <v>316107101</v>
          </cell>
          <cell r="B9843" t="str">
            <v>Stachytarpheta cayennensis (Rich.) Vahl</v>
          </cell>
          <cell r="C9843" t="str">
            <v>Verbenaceae</v>
          </cell>
          <cell r="D9843" t="str">
            <v>Stachytarpheta</v>
          </cell>
          <cell r="E9843" t="str">
            <v>cayennensis</v>
          </cell>
          <cell r="F9843" t="str">
            <v>(Rich.) Vahl</v>
          </cell>
          <cell r="G9843" t="str">
            <v>Vervena Negra | Verbena</v>
          </cell>
        </row>
        <row r="9844">
          <cell r="A9844">
            <v>316107102</v>
          </cell>
          <cell r="B9844" t="str">
            <v>Stachytarpheta straminea Moldenke</v>
          </cell>
          <cell r="C9844" t="str">
            <v>Verbenaceae</v>
          </cell>
          <cell r="D9844" t="str">
            <v>Stachytarpheta</v>
          </cell>
          <cell r="E9844" t="str">
            <v>straminea</v>
          </cell>
          <cell r="F9844" t="str">
            <v>Moldenke</v>
          </cell>
          <cell r="G9844" t="str">
            <v>-</v>
          </cell>
        </row>
        <row r="9845">
          <cell r="A9845">
            <v>316108100</v>
          </cell>
          <cell r="B9845" t="str">
            <v>Verbena litoralis Kunth</v>
          </cell>
          <cell r="C9845" t="str">
            <v>Verbenaceae</v>
          </cell>
          <cell r="D9845" t="str">
            <v>Verbena</v>
          </cell>
          <cell r="E9845" t="str">
            <v>litoralis</v>
          </cell>
          <cell r="F9845" t="str">
            <v>Kunth</v>
          </cell>
          <cell r="G9845" t="str">
            <v>Verbena | Verbena blanca</v>
          </cell>
        </row>
        <row r="9846">
          <cell r="A9846">
            <v>317100100</v>
          </cell>
          <cell r="B9846" t="str">
            <v>Sambucus sp.</v>
          </cell>
          <cell r="C9846" t="str">
            <v>Viburnaceae</v>
          </cell>
          <cell r="D9846" t="str">
            <v>Sambucus</v>
          </cell>
          <cell r="E9846" t="str">
            <v>sp.</v>
          </cell>
          <cell r="F9846" t="str">
            <v>-</v>
          </cell>
          <cell r="G9846" t="str">
            <v>Sauco</v>
          </cell>
        </row>
        <row r="9847">
          <cell r="A9847">
            <v>317100101</v>
          </cell>
          <cell r="B9847" t="str">
            <v>Sambucus canadensis L.</v>
          </cell>
          <cell r="C9847" t="str">
            <v>Viburnaceae</v>
          </cell>
          <cell r="D9847" t="str">
            <v>Sambucus</v>
          </cell>
          <cell r="E9847" t="str">
            <v>canadensis</v>
          </cell>
          <cell r="F9847" t="str">
            <v>L.</v>
          </cell>
          <cell r="G9847" t="str">
            <v>Saúco | Saúco blanco</v>
          </cell>
        </row>
        <row r="9848">
          <cell r="A9848">
            <v>317100102</v>
          </cell>
          <cell r="B9848" t="str">
            <v>Sambucus nigra L.</v>
          </cell>
          <cell r="C9848" t="str">
            <v>Viburnaceae</v>
          </cell>
          <cell r="D9848" t="str">
            <v>Sambucus</v>
          </cell>
          <cell r="E9848" t="str">
            <v>nigra</v>
          </cell>
          <cell r="F9848" t="str">
            <v>L.</v>
          </cell>
          <cell r="G9848" t="str">
            <v>Saúco</v>
          </cell>
        </row>
        <row r="9849">
          <cell r="A9849">
            <v>317101100</v>
          </cell>
          <cell r="B9849" t="str">
            <v>Viburnum sp.</v>
          </cell>
          <cell r="C9849" t="str">
            <v>Viburnaceae</v>
          </cell>
          <cell r="D9849" t="str">
            <v>Viburnum</v>
          </cell>
          <cell r="E9849" t="str">
            <v>sp.</v>
          </cell>
          <cell r="F9849" t="str">
            <v>-</v>
          </cell>
          <cell r="G9849" t="str">
            <v>Pelotillo</v>
          </cell>
        </row>
        <row r="9850">
          <cell r="A9850">
            <v>317101101</v>
          </cell>
          <cell r="B9850" t="str">
            <v>Viburnum tinoides L.f.</v>
          </cell>
          <cell r="C9850" t="str">
            <v>Viburnaceae</v>
          </cell>
          <cell r="D9850" t="str">
            <v>Viburnum</v>
          </cell>
          <cell r="E9850" t="str">
            <v>tinoides</v>
          </cell>
          <cell r="F9850" t="str">
            <v>L.f.</v>
          </cell>
          <cell r="G9850" t="str">
            <v>-</v>
          </cell>
        </row>
        <row r="9851">
          <cell r="A9851">
            <v>318100100</v>
          </cell>
          <cell r="B9851" t="str">
            <v>Amphirrhox longifolia (A.St.-Hil.) Spreng.</v>
          </cell>
          <cell r="C9851" t="str">
            <v>Violaceae</v>
          </cell>
          <cell r="D9851" t="str">
            <v>Amphirrhox</v>
          </cell>
          <cell r="E9851" t="str">
            <v>longifolia</v>
          </cell>
          <cell r="F9851" t="str">
            <v>(A.St.-Hil.) Spreng.</v>
          </cell>
          <cell r="G9851" t="str">
            <v>-</v>
          </cell>
        </row>
        <row r="9852">
          <cell r="A9852">
            <v>318101100</v>
          </cell>
          <cell r="B9852" t="str">
            <v>Calyptrion sp.</v>
          </cell>
          <cell r="C9852" t="str">
            <v>Violaceae</v>
          </cell>
          <cell r="D9852" t="str">
            <v>Calyptrion</v>
          </cell>
          <cell r="E9852" t="str">
            <v>sp.</v>
          </cell>
          <cell r="F9852" t="str">
            <v>-</v>
          </cell>
          <cell r="G9852" t="str">
            <v>-</v>
          </cell>
        </row>
        <row r="9853">
          <cell r="A9853">
            <v>318101101</v>
          </cell>
          <cell r="B9853" t="str">
            <v>Calyptrion arboreum (L.) Paula-Souza</v>
          </cell>
          <cell r="C9853" t="str">
            <v>Violaceae</v>
          </cell>
          <cell r="D9853" t="str">
            <v>Calyptrion</v>
          </cell>
          <cell r="E9853" t="str">
            <v>arboreum</v>
          </cell>
          <cell r="F9853" t="str">
            <v>(L.) Paula-Souza</v>
          </cell>
          <cell r="G9853" t="str">
            <v>-</v>
          </cell>
        </row>
        <row r="9854">
          <cell r="A9854">
            <v>318101102</v>
          </cell>
          <cell r="B9854" t="str">
            <v>Calyptrion volubile (L.B.Sm. &amp; A.Fernández) Paula-Souza</v>
          </cell>
          <cell r="C9854" t="str">
            <v>Violaceae</v>
          </cell>
          <cell r="D9854" t="str">
            <v>Calyptrion</v>
          </cell>
          <cell r="E9854" t="str">
            <v>volubile</v>
          </cell>
          <cell r="F9854" t="str">
            <v>(L.B.Sm. &amp; A.Fernández) Paula-Souza</v>
          </cell>
          <cell r="G9854" t="str">
            <v>-</v>
          </cell>
        </row>
        <row r="9855">
          <cell r="A9855">
            <v>318102100</v>
          </cell>
          <cell r="B9855" t="str">
            <v>Fusispermum sp.</v>
          </cell>
          <cell r="C9855" t="str">
            <v>Violaceae</v>
          </cell>
          <cell r="D9855" t="str">
            <v>Fusispermum</v>
          </cell>
          <cell r="E9855" t="str">
            <v>sp.</v>
          </cell>
          <cell r="F9855" t="str">
            <v>-</v>
          </cell>
          <cell r="G9855" t="str">
            <v>-</v>
          </cell>
        </row>
        <row r="9856">
          <cell r="A9856">
            <v>318103100</v>
          </cell>
          <cell r="B9856" t="str">
            <v>Gloeospermum sp.</v>
          </cell>
          <cell r="C9856" t="str">
            <v>Violaceae</v>
          </cell>
          <cell r="D9856" t="str">
            <v>Gloeospermum</v>
          </cell>
          <cell r="E9856" t="str">
            <v>sp.</v>
          </cell>
          <cell r="F9856" t="str">
            <v>-</v>
          </cell>
          <cell r="G9856" t="str">
            <v>Arrayán | Chilco blanco</v>
          </cell>
        </row>
        <row r="9857">
          <cell r="A9857">
            <v>318103101</v>
          </cell>
          <cell r="B9857" t="str">
            <v>Gloeospermum crassicarpum W.Palacios</v>
          </cell>
          <cell r="C9857" t="str">
            <v>Violaceae</v>
          </cell>
          <cell r="D9857" t="str">
            <v>Gloeospermum</v>
          </cell>
          <cell r="E9857" t="str">
            <v>crassicarpum</v>
          </cell>
          <cell r="F9857" t="str">
            <v>W.Palacios</v>
          </cell>
          <cell r="G9857" t="str">
            <v>-</v>
          </cell>
        </row>
        <row r="9858">
          <cell r="A9858">
            <v>318103102</v>
          </cell>
          <cell r="B9858" t="str">
            <v>Gloeospermum equatoriense Hekking</v>
          </cell>
          <cell r="C9858" t="str">
            <v>Violaceae</v>
          </cell>
          <cell r="D9858" t="str">
            <v>Gloeospermum</v>
          </cell>
          <cell r="E9858" t="str">
            <v>equatoriense</v>
          </cell>
          <cell r="F9858" t="str">
            <v>Hekking</v>
          </cell>
          <cell r="G9858" t="str">
            <v>-</v>
          </cell>
        </row>
        <row r="9859">
          <cell r="A9859">
            <v>318103103</v>
          </cell>
          <cell r="B9859" t="str">
            <v>Gloeospermum longifolium Hekking</v>
          </cell>
          <cell r="C9859" t="str">
            <v>Violaceae</v>
          </cell>
          <cell r="D9859" t="str">
            <v>Gloeospermum</v>
          </cell>
          <cell r="E9859" t="str">
            <v>longifolium</v>
          </cell>
          <cell r="F9859" t="str">
            <v>Hekking</v>
          </cell>
          <cell r="G9859" t="str">
            <v>-</v>
          </cell>
        </row>
        <row r="9860">
          <cell r="A9860">
            <v>318103104</v>
          </cell>
          <cell r="B9860" t="str">
            <v>Gloeospermum pilosum Melchior</v>
          </cell>
          <cell r="C9860" t="str">
            <v>Violaceae</v>
          </cell>
          <cell r="D9860" t="str">
            <v>Gloeospermum</v>
          </cell>
          <cell r="E9860" t="str">
            <v>pilosum</v>
          </cell>
          <cell r="F9860" t="str">
            <v>Melchior</v>
          </cell>
          <cell r="G9860" t="str">
            <v>-</v>
          </cell>
        </row>
        <row r="9861">
          <cell r="A9861">
            <v>318103105</v>
          </cell>
          <cell r="B9861" t="str">
            <v>Gloeospermum sphaerocarpum Triana &amp; Planch.</v>
          </cell>
          <cell r="C9861" t="str">
            <v>Violaceae</v>
          </cell>
          <cell r="D9861" t="str">
            <v>Gloeospermum</v>
          </cell>
          <cell r="E9861" t="str">
            <v>sphaerocarpum</v>
          </cell>
          <cell r="F9861" t="str">
            <v>Triana &amp; Planch.</v>
          </cell>
          <cell r="G9861" t="str">
            <v>-</v>
          </cell>
        </row>
        <row r="9862">
          <cell r="A9862">
            <v>318104100</v>
          </cell>
          <cell r="B9862" t="str">
            <v>Leonia sp.</v>
          </cell>
          <cell r="C9862" t="str">
            <v>Violaceae</v>
          </cell>
          <cell r="D9862" t="str">
            <v>Leonia</v>
          </cell>
          <cell r="E9862" t="str">
            <v>sp.</v>
          </cell>
          <cell r="F9862" t="str">
            <v>-</v>
          </cell>
          <cell r="G9862" t="str">
            <v>-</v>
          </cell>
        </row>
        <row r="9863">
          <cell r="A9863">
            <v>318104101</v>
          </cell>
          <cell r="B9863" t="str">
            <v>Leonia crassa L.B.Sm. &amp; A.Fernández</v>
          </cell>
          <cell r="C9863" t="str">
            <v>Violaceae</v>
          </cell>
          <cell r="D9863" t="str">
            <v>Leonia</v>
          </cell>
          <cell r="E9863" t="str">
            <v>crassa</v>
          </cell>
          <cell r="F9863" t="str">
            <v>L.B.Sm. &amp; A.Fernández</v>
          </cell>
          <cell r="G9863" t="str">
            <v>Fono cocoro | Zapote | Tamara</v>
          </cell>
        </row>
        <row r="9864">
          <cell r="A9864">
            <v>318104102</v>
          </cell>
          <cell r="B9864" t="str">
            <v>Leonia cymosa Mart.</v>
          </cell>
          <cell r="C9864" t="str">
            <v>Violaceae</v>
          </cell>
          <cell r="D9864" t="str">
            <v>Leonia</v>
          </cell>
          <cell r="E9864" t="str">
            <v>cymosa</v>
          </cell>
          <cell r="F9864" t="str">
            <v>Mart.</v>
          </cell>
          <cell r="G9864" t="str">
            <v>Yema de huevo | Caimo silvestre | Cafeto</v>
          </cell>
        </row>
        <row r="9865">
          <cell r="A9865">
            <v>318104103</v>
          </cell>
          <cell r="B9865" t="str">
            <v>Leonia glycycarpa Ruiz &amp; Pav.</v>
          </cell>
          <cell r="C9865" t="str">
            <v>Violaceae</v>
          </cell>
          <cell r="D9865" t="str">
            <v>Leonia</v>
          </cell>
          <cell r="E9865" t="str">
            <v>glycycarpa</v>
          </cell>
          <cell r="F9865" t="str">
            <v>Ruiz &amp; Pav.</v>
          </cell>
          <cell r="G9865" t="str">
            <v>Tamara | Mortecino | Pan de Pobre | Anón silvestre | sapotillo</v>
          </cell>
        </row>
        <row r="9866">
          <cell r="A9866">
            <v>318104104</v>
          </cell>
          <cell r="B9866" t="str">
            <v>Leonia racemosa Mart.</v>
          </cell>
          <cell r="C9866" t="str">
            <v>Violaceae</v>
          </cell>
          <cell r="D9866" t="str">
            <v>Leonia</v>
          </cell>
          <cell r="E9866" t="str">
            <v>racemosa</v>
          </cell>
          <cell r="F9866" t="str">
            <v>Mart.</v>
          </cell>
          <cell r="G9866" t="str">
            <v>Espintana | Tamara</v>
          </cell>
        </row>
        <row r="9867">
          <cell r="A9867">
            <v>318104105</v>
          </cell>
          <cell r="B9867" t="str">
            <v>Leonia triandra  Cuatrec.</v>
          </cell>
          <cell r="C9867" t="str">
            <v>Violaceae</v>
          </cell>
          <cell r="D9867" t="str">
            <v>Leonia</v>
          </cell>
          <cell r="E9867" t="str">
            <v xml:space="preserve">triandra </v>
          </cell>
          <cell r="F9867" t="str">
            <v>Cuatrec.</v>
          </cell>
          <cell r="G9867" t="str">
            <v>Yema de huevo</v>
          </cell>
        </row>
        <row r="9868">
          <cell r="A9868">
            <v>318105100</v>
          </cell>
          <cell r="B9868" t="str">
            <v>Paypayrola sp.</v>
          </cell>
          <cell r="C9868" t="str">
            <v>Violaceae</v>
          </cell>
          <cell r="D9868" t="str">
            <v>Paypayrola</v>
          </cell>
          <cell r="E9868" t="str">
            <v>sp.</v>
          </cell>
          <cell r="F9868" t="str">
            <v>-</v>
          </cell>
          <cell r="G9868" t="str">
            <v>-</v>
          </cell>
        </row>
        <row r="9869">
          <cell r="A9869">
            <v>318105101</v>
          </cell>
          <cell r="B9869" t="str">
            <v>Paypayrola confertiflora Tul.</v>
          </cell>
          <cell r="C9869" t="str">
            <v>Violaceae</v>
          </cell>
          <cell r="D9869" t="str">
            <v>Paypayrola</v>
          </cell>
          <cell r="E9869" t="str">
            <v>confertiflora</v>
          </cell>
          <cell r="F9869" t="str">
            <v>Tul.</v>
          </cell>
          <cell r="G9869" t="str">
            <v>-</v>
          </cell>
        </row>
        <row r="9870">
          <cell r="A9870">
            <v>318105102</v>
          </cell>
          <cell r="B9870" t="str">
            <v>Paypayrola grandiflora Tul.</v>
          </cell>
          <cell r="C9870" t="str">
            <v>Violaceae</v>
          </cell>
          <cell r="D9870" t="str">
            <v>Paypayrola</v>
          </cell>
          <cell r="E9870" t="str">
            <v>grandiflora</v>
          </cell>
          <cell r="F9870" t="str">
            <v>Tul.</v>
          </cell>
          <cell r="G9870" t="str">
            <v>-</v>
          </cell>
        </row>
        <row r="9871">
          <cell r="A9871">
            <v>318105103</v>
          </cell>
          <cell r="B9871" t="str">
            <v>Paypayrola guianensis Aubl.</v>
          </cell>
          <cell r="C9871" t="str">
            <v>Violaceae</v>
          </cell>
          <cell r="D9871" t="str">
            <v>Paypayrola</v>
          </cell>
          <cell r="E9871" t="str">
            <v>guianensis</v>
          </cell>
          <cell r="F9871" t="str">
            <v>Aubl.</v>
          </cell>
          <cell r="G9871" t="str">
            <v>-</v>
          </cell>
        </row>
        <row r="9872">
          <cell r="A9872">
            <v>318105104</v>
          </cell>
          <cell r="B9872" t="str">
            <v>Paypayrola hulkiana Pulle</v>
          </cell>
          <cell r="C9872" t="str">
            <v>Violaceae</v>
          </cell>
          <cell r="D9872" t="str">
            <v>Paypayrola</v>
          </cell>
          <cell r="E9872" t="str">
            <v>hulkiana</v>
          </cell>
          <cell r="F9872" t="str">
            <v>Pulle</v>
          </cell>
          <cell r="G9872" t="str">
            <v>-</v>
          </cell>
        </row>
        <row r="9873">
          <cell r="A9873">
            <v>318105105</v>
          </cell>
          <cell r="B9873" t="str">
            <v>Paypayrola longifolia Tul.</v>
          </cell>
          <cell r="C9873" t="str">
            <v>Violaceae</v>
          </cell>
          <cell r="D9873" t="str">
            <v>Paypayrola</v>
          </cell>
          <cell r="E9873" t="str">
            <v>longifolia</v>
          </cell>
          <cell r="F9873" t="str">
            <v>Tul.</v>
          </cell>
          <cell r="G9873" t="str">
            <v>-</v>
          </cell>
        </row>
        <row r="9874">
          <cell r="A9874">
            <v>318106100</v>
          </cell>
          <cell r="B9874" t="str">
            <v>Pombalia sp.</v>
          </cell>
          <cell r="C9874" t="str">
            <v>Violaceae</v>
          </cell>
          <cell r="D9874" t="str">
            <v>Pombalia</v>
          </cell>
          <cell r="E9874" t="str">
            <v>sp.</v>
          </cell>
          <cell r="F9874" t="str">
            <v>-</v>
          </cell>
          <cell r="G9874" t="str">
            <v>-</v>
          </cell>
        </row>
        <row r="9875">
          <cell r="A9875">
            <v>318106101</v>
          </cell>
          <cell r="B9875" t="str">
            <v>Pombalia oppositifolia (L.) Paula-Souza</v>
          </cell>
          <cell r="C9875" t="str">
            <v>Violaceae</v>
          </cell>
          <cell r="D9875" t="str">
            <v>Pombalia</v>
          </cell>
          <cell r="E9875" t="str">
            <v>oppositifolia</v>
          </cell>
          <cell r="F9875" t="str">
            <v>(L.) Paula-Souza</v>
          </cell>
          <cell r="G9875" t="str">
            <v>-</v>
          </cell>
        </row>
        <row r="9876">
          <cell r="A9876">
            <v>318106102</v>
          </cell>
          <cell r="B9876" t="str">
            <v>Pombalia prunifolia (Humb. &amp; Bonpl. ex Schult.) Paula-Souza</v>
          </cell>
          <cell r="C9876" t="str">
            <v>Violaceae</v>
          </cell>
          <cell r="D9876" t="str">
            <v>Pombalia</v>
          </cell>
          <cell r="E9876" t="str">
            <v>prunifolia</v>
          </cell>
          <cell r="F9876" t="str">
            <v>(Humb. &amp; Bonpl. ex Schult.) Paula-Souza</v>
          </cell>
          <cell r="G9876" t="str">
            <v>-</v>
          </cell>
        </row>
        <row r="9877">
          <cell r="A9877">
            <v>318107100</v>
          </cell>
          <cell r="B9877" t="str">
            <v>Rinorea sp.</v>
          </cell>
          <cell r="C9877" t="str">
            <v>Violaceae</v>
          </cell>
          <cell r="D9877" t="str">
            <v>Rinorea</v>
          </cell>
          <cell r="E9877" t="str">
            <v>sp.</v>
          </cell>
          <cell r="F9877" t="str">
            <v>-</v>
          </cell>
          <cell r="G9877" t="str">
            <v>-</v>
          </cell>
        </row>
        <row r="9878">
          <cell r="A9878">
            <v>318107101</v>
          </cell>
          <cell r="B9878" t="str">
            <v>Rinorea apiculata Hekking</v>
          </cell>
          <cell r="C9878" t="str">
            <v>Violaceae</v>
          </cell>
          <cell r="D9878" t="str">
            <v>Rinorea</v>
          </cell>
          <cell r="E9878" t="str">
            <v>apiculata</v>
          </cell>
          <cell r="F9878" t="str">
            <v>Hekking</v>
          </cell>
          <cell r="G9878" t="str">
            <v>-</v>
          </cell>
        </row>
        <row r="9879">
          <cell r="A9879">
            <v>318107102</v>
          </cell>
          <cell r="B9879" t="str">
            <v>Rinorea deflexa (Benth.) S.F.Blake</v>
          </cell>
          <cell r="C9879" t="str">
            <v>Violaceae</v>
          </cell>
          <cell r="D9879" t="str">
            <v>Rinorea</v>
          </cell>
          <cell r="E9879" t="str">
            <v>deflexa</v>
          </cell>
          <cell r="F9879" t="str">
            <v>(Benth.) S.F.Blake</v>
          </cell>
          <cell r="G9879" t="str">
            <v>-</v>
          </cell>
        </row>
        <row r="9880">
          <cell r="A9880">
            <v>318107103</v>
          </cell>
          <cell r="B9880" t="str">
            <v>Rinorea falcata (Eichler) Kuntze</v>
          </cell>
          <cell r="C9880" t="str">
            <v>Violaceae</v>
          </cell>
          <cell r="D9880" t="str">
            <v>Rinorea</v>
          </cell>
          <cell r="E9880" t="str">
            <v>falcata</v>
          </cell>
          <cell r="F9880" t="str">
            <v>(Eichler) Kuntze</v>
          </cell>
          <cell r="G9880" t="str">
            <v>Naranjito</v>
          </cell>
        </row>
        <row r="9881">
          <cell r="A9881">
            <v>318107104</v>
          </cell>
          <cell r="B9881" t="str">
            <v>Rinorea flavescens (Aubl.) Kuntze</v>
          </cell>
          <cell r="C9881" t="str">
            <v>Violaceae</v>
          </cell>
          <cell r="D9881" t="str">
            <v>Rinorea</v>
          </cell>
          <cell r="E9881" t="str">
            <v>flavescens</v>
          </cell>
          <cell r="F9881" t="str">
            <v>(Aubl.) Kuntze</v>
          </cell>
          <cell r="G9881" t="str">
            <v>Tamarindo | Trabalenguas | Bateador</v>
          </cell>
        </row>
        <row r="9882">
          <cell r="A9882">
            <v>318107105</v>
          </cell>
          <cell r="B9882" t="str">
            <v>Rinorea lindeniana (Tul.) Kuntze</v>
          </cell>
          <cell r="C9882" t="str">
            <v>Violaceae</v>
          </cell>
          <cell r="D9882" t="str">
            <v>Rinorea</v>
          </cell>
          <cell r="E9882" t="str">
            <v>lindeniana</v>
          </cell>
          <cell r="F9882" t="str">
            <v>(Tul.) Kuntze</v>
          </cell>
          <cell r="G9882" t="str">
            <v>Resbala mono | Chirimana</v>
          </cell>
        </row>
        <row r="9883">
          <cell r="A9883">
            <v>318107106</v>
          </cell>
          <cell r="B9883" t="str">
            <v>Rinorea macrocarpa (Eichler) Kuntze</v>
          </cell>
          <cell r="C9883" t="str">
            <v>Violaceae</v>
          </cell>
          <cell r="D9883" t="str">
            <v>Rinorea</v>
          </cell>
          <cell r="E9883" t="str">
            <v>macrocarpa</v>
          </cell>
          <cell r="F9883" t="str">
            <v>(Eichler) Kuntze</v>
          </cell>
          <cell r="G9883" t="str">
            <v>Achiotillo</v>
          </cell>
        </row>
        <row r="9884">
          <cell r="A9884">
            <v>318107107</v>
          </cell>
          <cell r="B9884" t="str">
            <v>Rinorea melanodonta S.F.Blake</v>
          </cell>
          <cell r="C9884" t="str">
            <v>Violaceae</v>
          </cell>
          <cell r="D9884" t="str">
            <v>Rinorea</v>
          </cell>
          <cell r="E9884" t="str">
            <v>melanodonta</v>
          </cell>
          <cell r="F9884" t="str">
            <v>S.F.Blake</v>
          </cell>
          <cell r="G9884" t="str">
            <v>-</v>
          </cell>
        </row>
        <row r="9885">
          <cell r="A9885">
            <v>318107108</v>
          </cell>
          <cell r="B9885" t="str">
            <v>Rinorea neglecta Sandwith</v>
          </cell>
          <cell r="C9885" t="str">
            <v>Violaceae</v>
          </cell>
          <cell r="D9885" t="str">
            <v>Rinorea</v>
          </cell>
          <cell r="E9885" t="str">
            <v>neglecta</v>
          </cell>
          <cell r="F9885" t="str">
            <v>Sandwith</v>
          </cell>
          <cell r="G9885" t="str">
            <v>-</v>
          </cell>
        </row>
        <row r="9886">
          <cell r="A9886">
            <v>318107109</v>
          </cell>
          <cell r="B9886" t="str">
            <v>Rinorea ovalifolia (Britton) S.F.Blake</v>
          </cell>
          <cell r="C9886" t="str">
            <v>Violaceae</v>
          </cell>
          <cell r="D9886" t="str">
            <v>Rinorea</v>
          </cell>
          <cell r="E9886" t="str">
            <v>ovalifolia</v>
          </cell>
          <cell r="F9886" t="str">
            <v>(Britton) S.F.Blake</v>
          </cell>
          <cell r="G9886" t="str">
            <v>-</v>
          </cell>
        </row>
        <row r="9887">
          <cell r="A9887">
            <v>318107110</v>
          </cell>
          <cell r="B9887" t="str">
            <v>Rinorea paniculata (Mart.) Kuntze</v>
          </cell>
          <cell r="C9887" t="str">
            <v>Violaceae</v>
          </cell>
          <cell r="D9887" t="str">
            <v>Rinorea</v>
          </cell>
          <cell r="E9887" t="str">
            <v>paniculata</v>
          </cell>
          <cell r="F9887" t="str">
            <v>(Mart.) Kuntze</v>
          </cell>
          <cell r="G9887" t="str">
            <v>Naranjito</v>
          </cell>
        </row>
        <row r="9888">
          <cell r="A9888">
            <v>318107111</v>
          </cell>
          <cell r="B9888" t="str">
            <v>Rinorea pubiflora (Benth.) Sprague &amp; Sandwith</v>
          </cell>
          <cell r="C9888" t="str">
            <v>Violaceae</v>
          </cell>
          <cell r="D9888" t="str">
            <v>Rinorea</v>
          </cell>
          <cell r="E9888" t="str">
            <v>pubiflora</v>
          </cell>
          <cell r="F9888" t="str">
            <v>(Benth.) Sprague &amp; Sandwith</v>
          </cell>
          <cell r="G9888" t="str">
            <v>Hueso</v>
          </cell>
        </row>
        <row r="9889">
          <cell r="A9889">
            <v>318107112</v>
          </cell>
          <cell r="B9889" t="str">
            <v>Rinorea racemosa (Mart.) Kuntze</v>
          </cell>
          <cell r="C9889" t="str">
            <v>Violaceae</v>
          </cell>
          <cell r="D9889" t="str">
            <v>Rinorea</v>
          </cell>
          <cell r="E9889" t="str">
            <v>racemosa</v>
          </cell>
          <cell r="F9889" t="str">
            <v>(Mart.) Kuntze</v>
          </cell>
          <cell r="G9889" t="str">
            <v>Coca del creador | Temula | Coca de águila</v>
          </cell>
        </row>
        <row r="9890">
          <cell r="A9890">
            <v>318107113</v>
          </cell>
          <cell r="B9890" t="str">
            <v>Rinorea sprucei (Eichler) Kuntze</v>
          </cell>
          <cell r="C9890" t="str">
            <v>Violaceae</v>
          </cell>
          <cell r="D9890" t="str">
            <v>Rinorea</v>
          </cell>
          <cell r="E9890" t="str">
            <v>sprucei</v>
          </cell>
          <cell r="F9890" t="str">
            <v>(Eichler) Kuntze</v>
          </cell>
          <cell r="G9890" t="str">
            <v>-</v>
          </cell>
        </row>
        <row r="9891">
          <cell r="A9891">
            <v>318107114</v>
          </cell>
          <cell r="B9891" t="str">
            <v>Rinorea vaupesana L.B.Sm. &amp; A.Fernández</v>
          </cell>
          <cell r="C9891" t="str">
            <v>Violaceae</v>
          </cell>
          <cell r="D9891" t="str">
            <v>Rinorea</v>
          </cell>
          <cell r="E9891" t="str">
            <v>vaupesana</v>
          </cell>
          <cell r="F9891" t="str">
            <v>L.B.Sm. &amp; A.Fernández</v>
          </cell>
          <cell r="G9891" t="str">
            <v>-</v>
          </cell>
        </row>
        <row r="9892">
          <cell r="A9892">
            <v>318107115</v>
          </cell>
          <cell r="B9892" t="str">
            <v>Rinorea viridifolia Rusby</v>
          </cell>
          <cell r="C9892" t="str">
            <v>Violaceae</v>
          </cell>
          <cell r="D9892" t="str">
            <v>Rinorea</v>
          </cell>
          <cell r="E9892" t="str">
            <v>viridifolia</v>
          </cell>
          <cell r="F9892" t="str">
            <v>Rusby</v>
          </cell>
          <cell r="G9892" t="str">
            <v>Trabuclo | Pinta salvaje</v>
          </cell>
        </row>
        <row r="9893">
          <cell r="A9893">
            <v>318108100</v>
          </cell>
          <cell r="B9893" t="str">
            <v>Rinoreocarpus ulei (Melch.) Ducke</v>
          </cell>
          <cell r="C9893" t="str">
            <v>Violaceae</v>
          </cell>
          <cell r="D9893" t="str">
            <v>Rinoreocarpus</v>
          </cell>
          <cell r="E9893" t="str">
            <v>ulei</v>
          </cell>
          <cell r="F9893" t="str">
            <v>(Melch.) Ducke</v>
          </cell>
          <cell r="G9893" t="str">
            <v>-</v>
          </cell>
        </row>
        <row r="9894">
          <cell r="A9894">
            <v>318109100</v>
          </cell>
          <cell r="B9894" t="str">
            <v>Viola sp.</v>
          </cell>
          <cell r="C9894" t="str">
            <v>Violaceae</v>
          </cell>
          <cell r="D9894" t="str">
            <v>Viola</v>
          </cell>
          <cell r="E9894" t="str">
            <v>sp.</v>
          </cell>
          <cell r="F9894" t="str">
            <v>-</v>
          </cell>
          <cell r="G9894" t="str">
            <v>-</v>
          </cell>
        </row>
        <row r="9895">
          <cell r="A9895">
            <v>318109101</v>
          </cell>
          <cell r="B9895" t="str">
            <v>Viola odorata L.</v>
          </cell>
          <cell r="C9895" t="str">
            <v>Violaceae</v>
          </cell>
          <cell r="D9895" t="str">
            <v>Viola</v>
          </cell>
          <cell r="E9895" t="str">
            <v>odorata</v>
          </cell>
          <cell r="F9895" t="str">
            <v>L.</v>
          </cell>
          <cell r="G9895" t="str">
            <v>Violeta blanca | Violeta | Violeta morada | Flor violeta</v>
          </cell>
        </row>
        <row r="9896">
          <cell r="A9896">
            <v>318109102</v>
          </cell>
          <cell r="B9896" t="str">
            <v>Viola scandens Roem. &amp; Schult.</v>
          </cell>
          <cell r="C9896" t="str">
            <v>Violaceae</v>
          </cell>
          <cell r="D9896" t="str">
            <v>Viola</v>
          </cell>
          <cell r="E9896" t="str">
            <v>scandens</v>
          </cell>
          <cell r="F9896" t="str">
            <v>Roem. &amp; Schult.</v>
          </cell>
          <cell r="G9896" t="str">
            <v>-</v>
          </cell>
        </row>
        <row r="9897">
          <cell r="A9897">
            <v>318109103</v>
          </cell>
          <cell r="B9897" t="str">
            <v>Viola stipularis Sw.</v>
          </cell>
          <cell r="C9897" t="str">
            <v>Violaceae</v>
          </cell>
          <cell r="D9897" t="str">
            <v>Viola</v>
          </cell>
          <cell r="E9897" t="str">
            <v>stipularis</v>
          </cell>
          <cell r="F9897" t="str">
            <v>Sw.</v>
          </cell>
          <cell r="G9897" t="str">
            <v>-</v>
          </cell>
        </row>
        <row r="9898">
          <cell r="A9898">
            <v>319100100</v>
          </cell>
          <cell r="B9898" t="str">
            <v>Cissus sp.</v>
          </cell>
          <cell r="C9898" t="str">
            <v>Vitaceae</v>
          </cell>
          <cell r="D9898" t="str">
            <v>Cissus</v>
          </cell>
          <cell r="E9898" t="str">
            <v>sp.</v>
          </cell>
          <cell r="F9898" t="str">
            <v>-</v>
          </cell>
          <cell r="G9898" t="str">
            <v>-</v>
          </cell>
        </row>
        <row r="9899">
          <cell r="A9899">
            <v>319100101</v>
          </cell>
          <cell r="B9899" t="str">
            <v>Cissus alata Jacq.</v>
          </cell>
          <cell r="C9899" t="str">
            <v>Vitaceae</v>
          </cell>
          <cell r="D9899" t="str">
            <v>Cissus</v>
          </cell>
          <cell r="E9899" t="str">
            <v>alata</v>
          </cell>
          <cell r="F9899" t="str">
            <v>Jacq.</v>
          </cell>
          <cell r="G9899" t="str">
            <v>Bejuco</v>
          </cell>
        </row>
        <row r="9900">
          <cell r="A9900">
            <v>319100102</v>
          </cell>
          <cell r="B9900" t="str">
            <v>Cissus anisophylla Lombardi</v>
          </cell>
          <cell r="C9900" t="str">
            <v>Vitaceae</v>
          </cell>
          <cell r="D9900" t="str">
            <v>Cissus</v>
          </cell>
          <cell r="E9900" t="str">
            <v>anisophylla</v>
          </cell>
          <cell r="F9900" t="str">
            <v>Lombardi</v>
          </cell>
          <cell r="G9900" t="str">
            <v>-</v>
          </cell>
        </row>
        <row r="9901">
          <cell r="A9901">
            <v>319100103</v>
          </cell>
          <cell r="B9901" t="str">
            <v>Cissus colombiensis Lombardi</v>
          </cell>
          <cell r="C9901" t="str">
            <v>Vitaceae</v>
          </cell>
          <cell r="D9901" t="str">
            <v>Cissus</v>
          </cell>
          <cell r="E9901" t="str">
            <v>colombiensis</v>
          </cell>
          <cell r="F9901" t="str">
            <v>Lombardi</v>
          </cell>
          <cell r="G9901" t="str">
            <v>-</v>
          </cell>
        </row>
        <row r="9902">
          <cell r="A9902">
            <v>319100104</v>
          </cell>
          <cell r="B9902" t="str">
            <v>Cissus descoingsii Lombardi</v>
          </cell>
          <cell r="C9902" t="str">
            <v>Vitaceae</v>
          </cell>
          <cell r="D9902" t="str">
            <v>Cissus</v>
          </cell>
          <cell r="E9902" t="str">
            <v>descoingsii</v>
          </cell>
          <cell r="F9902" t="str">
            <v>Lombardi</v>
          </cell>
          <cell r="G9902" t="str">
            <v>-</v>
          </cell>
        </row>
        <row r="9903">
          <cell r="A9903">
            <v>319100105</v>
          </cell>
          <cell r="B9903" t="str">
            <v>Cissus erosa Rich.</v>
          </cell>
          <cell r="C9903" t="str">
            <v>Vitaceae</v>
          </cell>
          <cell r="D9903" t="str">
            <v>Cissus</v>
          </cell>
          <cell r="E9903" t="str">
            <v>erosa</v>
          </cell>
          <cell r="F9903" t="str">
            <v>Rich.</v>
          </cell>
          <cell r="G9903" t="str">
            <v>Bejuco mano de sapo</v>
          </cell>
        </row>
        <row r="9904">
          <cell r="A9904">
            <v>319100106</v>
          </cell>
          <cell r="B9904" t="str">
            <v>Cissus fuliginea Kunth</v>
          </cell>
          <cell r="C9904" t="str">
            <v>Vitaceae</v>
          </cell>
          <cell r="D9904" t="str">
            <v>Cissus</v>
          </cell>
          <cell r="E9904" t="str">
            <v>fuliginea</v>
          </cell>
          <cell r="F9904" t="str">
            <v>Kunth</v>
          </cell>
          <cell r="G9904" t="str">
            <v>Uvo</v>
          </cell>
        </row>
        <row r="9905">
          <cell r="A9905">
            <v>319100107</v>
          </cell>
          <cell r="B9905" t="str">
            <v>Cissus gongylodes (Burch. ex Baker) Planch.</v>
          </cell>
          <cell r="C9905" t="str">
            <v>Vitaceae</v>
          </cell>
          <cell r="D9905" t="str">
            <v>Cissus</v>
          </cell>
          <cell r="E9905" t="str">
            <v>gongylodes</v>
          </cell>
          <cell r="F9905" t="str">
            <v>(Burch. ex Baker) Planch.</v>
          </cell>
          <cell r="G9905" t="str">
            <v>-</v>
          </cell>
        </row>
        <row r="9906">
          <cell r="A9906">
            <v>319100108</v>
          </cell>
          <cell r="B9906" t="str">
            <v>Cissus palmata Poir.</v>
          </cell>
          <cell r="C9906" t="str">
            <v>Vitaceae</v>
          </cell>
          <cell r="D9906" t="str">
            <v>Cissus</v>
          </cell>
          <cell r="E9906" t="str">
            <v>palmata</v>
          </cell>
          <cell r="F9906" t="str">
            <v>Poir.</v>
          </cell>
          <cell r="G9906" t="str">
            <v>-</v>
          </cell>
        </row>
        <row r="9907">
          <cell r="A9907">
            <v>319100109</v>
          </cell>
          <cell r="B9907" t="str">
            <v>Cissus peruviana Lombardi</v>
          </cell>
          <cell r="C9907" t="str">
            <v>Vitaceae</v>
          </cell>
          <cell r="D9907" t="str">
            <v>Cissus</v>
          </cell>
          <cell r="E9907" t="str">
            <v>peruviana</v>
          </cell>
          <cell r="F9907" t="str">
            <v>Lombardi</v>
          </cell>
          <cell r="G9907" t="str">
            <v>-</v>
          </cell>
        </row>
        <row r="9908">
          <cell r="A9908">
            <v>319100110</v>
          </cell>
          <cell r="B9908" t="str">
            <v>Cissus pseudofuliginea Lombardi</v>
          </cell>
          <cell r="C9908" t="str">
            <v>Vitaceae</v>
          </cell>
          <cell r="D9908" t="str">
            <v>Cissus</v>
          </cell>
          <cell r="E9908" t="str">
            <v>pseudofuliginea</v>
          </cell>
          <cell r="F9908" t="str">
            <v>Lombardi</v>
          </cell>
          <cell r="G9908" t="str">
            <v>-</v>
          </cell>
        </row>
        <row r="9909">
          <cell r="A9909">
            <v>319100111</v>
          </cell>
          <cell r="B9909" t="str">
            <v>Cissus surinamensis Desc.</v>
          </cell>
          <cell r="C9909" t="str">
            <v>Vitaceae</v>
          </cell>
          <cell r="D9909" t="str">
            <v>Cissus</v>
          </cell>
          <cell r="E9909" t="str">
            <v>surinamensis</v>
          </cell>
          <cell r="F9909" t="str">
            <v>Desc.</v>
          </cell>
          <cell r="G9909" t="str">
            <v>-</v>
          </cell>
        </row>
        <row r="9910">
          <cell r="A9910">
            <v>319100112</v>
          </cell>
          <cell r="B9910" t="str">
            <v>Cissus trigona Schult. &amp; Schult.f.</v>
          </cell>
          <cell r="C9910" t="str">
            <v>Vitaceae</v>
          </cell>
          <cell r="D9910" t="str">
            <v>Cissus</v>
          </cell>
          <cell r="E9910" t="str">
            <v>trigona</v>
          </cell>
          <cell r="F9910" t="str">
            <v>Schult. &amp; Schult.f.</v>
          </cell>
          <cell r="G9910" t="str">
            <v>-</v>
          </cell>
        </row>
        <row r="9911">
          <cell r="A9911">
            <v>319100113</v>
          </cell>
          <cell r="B9911" t="str">
            <v>Cissus ulmifolia (Baker) Planch.</v>
          </cell>
          <cell r="C9911" t="str">
            <v>Vitaceae</v>
          </cell>
          <cell r="D9911" t="str">
            <v>Cissus</v>
          </cell>
          <cell r="E9911" t="str">
            <v>ulmifolia</v>
          </cell>
          <cell r="F9911" t="str">
            <v>(Baker) Planch.</v>
          </cell>
          <cell r="G9911" t="str">
            <v>-</v>
          </cell>
        </row>
        <row r="9912">
          <cell r="A9912">
            <v>319100114</v>
          </cell>
          <cell r="B9912" t="str">
            <v>Cissus verticillata (L.) Nicolson &amp; C.E.Jarvis</v>
          </cell>
          <cell r="C9912" t="str">
            <v>Vitaceae</v>
          </cell>
          <cell r="D9912" t="str">
            <v>Cissus</v>
          </cell>
          <cell r="E9912" t="str">
            <v>verticillata</v>
          </cell>
          <cell r="F9912" t="str">
            <v>(L.) Nicolson &amp; C.E.Jarvis</v>
          </cell>
          <cell r="G9912" t="str">
            <v>-</v>
          </cell>
        </row>
        <row r="9913">
          <cell r="A9913">
            <v>319101100</v>
          </cell>
          <cell r="B9913" t="str">
            <v>Vitis tiliifolia Roem. &amp; Schult.</v>
          </cell>
          <cell r="C9913" t="str">
            <v>Vitaceae</v>
          </cell>
          <cell r="D9913" t="str">
            <v>Vitis</v>
          </cell>
          <cell r="E9913" t="str">
            <v>tiliifolia</v>
          </cell>
          <cell r="F9913" t="str">
            <v>Roem. &amp; Schult.</v>
          </cell>
          <cell r="G9913" t="str">
            <v>Uvo amazónico</v>
          </cell>
        </row>
        <row r="9914">
          <cell r="A9914">
            <v>320100100</v>
          </cell>
          <cell r="B9914" t="str">
            <v>Erisma sp.</v>
          </cell>
          <cell r="C9914" t="str">
            <v>Vochysiaceae</v>
          </cell>
          <cell r="D9914" t="str">
            <v>Erisma</v>
          </cell>
          <cell r="E9914" t="str">
            <v>sp.</v>
          </cell>
          <cell r="F9914" t="str">
            <v>-</v>
          </cell>
          <cell r="G9914" t="str">
            <v>Arenillo de paloma | Palo de picón</v>
          </cell>
        </row>
        <row r="9915">
          <cell r="A9915">
            <v>320100101</v>
          </cell>
          <cell r="B9915" t="str">
            <v>Erisma bicolor Ducke</v>
          </cell>
          <cell r="C9915" t="str">
            <v>Vochysiaceae</v>
          </cell>
          <cell r="D9915" t="str">
            <v>Erisma</v>
          </cell>
          <cell r="E9915" t="str">
            <v>bicolor</v>
          </cell>
          <cell r="F9915" t="str">
            <v>Ducke</v>
          </cell>
          <cell r="G9915" t="str">
            <v>Oreja de chimbe | Palo de chimbe | Arenillo de paloma</v>
          </cell>
        </row>
        <row r="9916">
          <cell r="A9916">
            <v>320100102</v>
          </cell>
          <cell r="B9916" t="str">
            <v>Erisma bracteosum Ducke</v>
          </cell>
          <cell r="C9916" t="str">
            <v>Vochysiaceae</v>
          </cell>
          <cell r="D9916" t="str">
            <v>Erisma</v>
          </cell>
          <cell r="E9916" t="str">
            <v>bracteosum</v>
          </cell>
          <cell r="F9916" t="str">
            <v>Ducke</v>
          </cell>
          <cell r="G9916" t="str">
            <v>Gomo</v>
          </cell>
        </row>
        <row r="9917">
          <cell r="A9917">
            <v>320100103</v>
          </cell>
          <cell r="B9917" t="str">
            <v>Erisma calcaratum (Link) Warm.</v>
          </cell>
          <cell r="C9917" t="str">
            <v>Vochysiaceae</v>
          </cell>
          <cell r="D9917" t="str">
            <v>Erisma</v>
          </cell>
          <cell r="E9917" t="str">
            <v>calcaratum</v>
          </cell>
          <cell r="F9917" t="str">
            <v>(Link) Warm.</v>
          </cell>
          <cell r="G9917" t="str">
            <v>Baboso</v>
          </cell>
        </row>
        <row r="9918">
          <cell r="A9918">
            <v>320100104</v>
          </cell>
          <cell r="B9918" t="str">
            <v>Erisma floribundum Rudge</v>
          </cell>
          <cell r="C9918" t="str">
            <v>Vochysiaceae</v>
          </cell>
          <cell r="D9918" t="str">
            <v>Erisma</v>
          </cell>
          <cell r="E9918" t="str">
            <v>floribundum</v>
          </cell>
          <cell r="F9918" t="str">
            <v>Rudge</v>
          </cell>
          <cell r="G9918" t="str">
            <v>Palo tucán</v>
          </cell>
        </row>
        <row r="9919">
          <cell r="A9919">
            <v>320100105</v>
          </cell>
          <cell r="B9919" t="str">
            <v>Erisma japura Warm.</v>
          </cell>
          <cell r="C9919" t="str">
            <v>Vochysiaceae</v>
          </cell>
          <cell r="D9919" t="str">
            <v>Erisma</v>
          </cell>
          <cell r="E9919" t="str">
            <v>japura</v>
          </cell>
          <cell r="F9919" t="str">
            <v>Warm.</v>
          </cell>
          <cell r="G9919" t="str">
            <v>Oreja de chimbe | Yapura | Oreja de chimba | Flor morado</v>
          </cell>
        </row>
        <row r="9920">
          <cell r="A9920">
            <v>320100106</v>
          </cell>
          <cell r="B9920" t="str">
            <v>Erisma lanceolatum Stafleu</v>
          </cell>
          <cell r="C9920" t="str">
            <v>Vochysiaceae</v>
          </cell>
          <cell r="D9920" t="str">
            <v>Erisma</v>
          </cell>
          <cell r="E9920" t="str">
            <v>lanceolatum</v>
          </cell>
          <cell r="F9920" t="str">
            <v>Stafleu</v>
          </cell>
          <cell r="G9920" t="str">
            <v>Arenillo</v>
          </cell>
        </row>
        <row r="9921">
          <cell r="A9921">
            <v>320100107</v>
          </cell>
          <cell r="B9921" t="str">
            <v>Erisma laurifolium Warm.</v>
          </cell>
          <cell r="C9921" t="str">
            <v>Vochysiaceae</v>
          </cell>
          <cell r="D9921" t="str">
            <v>Erisma</v>
          </cell>
          <cell r="E9921" t="str">
            <v>laurifolium</v>
          </cell>
          <cell r="F9921" t="str">
            <v>Warm.</v>
          </cell>
          <cell r="G9921" t="str">
            <v>Arenillo</v>
          </cell>
        </row>
        <row r="9922">
          <cell r="A9922">
            <v>320100108</v>
          </cell>
          <cell r="B9922" t="str">
            <v>Erisma macrophyllum Ducke</v>
          </cell>
          <cell r="C9922" t="str">
            <v>Vochysiaceae</v>
          </cell>
          <cell r="D9922" t="str">
            <v>Erisma</v>
          </cell>
          <cell r="E9922" t="str">
            <v>macrophyllum</v>
          </cell>
          <cell r="F9922" t="str">
            <v>Ducke</v>
          </cell>
          <cell r="G9922" t="str">
            <v>-</v>
          </cell>
        </row>
        <row r="9923">
          <cell r="A9923">
            <v>320100109</v>
          </cell>
          <cell r="B9923" t="str">
            <v>Erisma micranthum Spruce ex Warm.</v>
          </cell>
          <cell r="C9923" t="str">
            <v>Vochysiaceae</v>
          </cell>
          <cell r="D9923" t="str">
            <v>Erisma</v>
          </cell>
          <cell r="E9923" t="str">
            <v>micranthum</v>
          </cell>
          <cell r="F9923" t="str">
            <v>Spruce ex Warm.</v>
          </cell>
          <cell r="G9923" t="str">
            <v>-</v>
          </cell>
        </row>
        <row r="9924">
          <cell r="A9924">
            <v>320100110</v>
          </cell>
          <cell r="B9924" t="str">
            <v>Erisma splendens Slafleu</v>
          </cell>
          <cell r="C9924" t="str">
            <v>Vochysiaceae</v>
          </cell>
          <cell r="D9924" t="str">
            <v>Erisma</v>
          </cell>
          <cell r="E9924" t="str">
            <v>splendens</v>
          </cell>
          <cell r="F9924" t="str">
            <v>Slafleu</v>
          </cell>
          <cell r="G9924" t="str">
            <v>Arenillo de paloma | Salado</v>
          </cell>
        </row>
        <row r="9925">
          <cell r="A9925">
            <v>320100111</v>
          </cell>
          <cell r="B9925" t="str">
            <v>Erisma uncinatum Warm.</v>
          </cell>
          <cell r="C9925" t="str">
            <v>Vochysiaceae</v>
          </cell>
          <cell r="D9925" t="str">
            <v>Erisma</v>
          </cell>
          <cell r="E9925" t="str">
            <v>uncinatum</v>
          </cell>
          <cell r="F9925" t="str">
            <v>Warm.</v>
          </cell>
          <cell r="G9925" t="str">
            <v>Arenillo | Milpo | Arenillo | Flor morado | Gomo | Oreja de chimbe</v>
          </cell>
        </row>
        <row r="9926">
          <cell r="A9926">
            <v>320101100</v>
          </cell>
          <cell r="B9926" t="str">
            <v>Euphronia sp.</v>
          </cell>
          <cell r="C9926" t="str">
            <v>Vochysiaceae</v>
          </cell>
          <cell r="D9926" t="str">
            <v>Euphronia</v>
          </cell>
          <cell r="E9926" t="str">
            <v>sp.</v>
          </cell>
          <cell r="F9926" t="str">
            <v>-</v>
          </cell>
          <cell r="G9926" t="str">
            <v>-</v>
          </cell>
        </row>
        <row r="9927">
          <cell r="A9927">
            <v>320101101</v>
          </cell>
          <cell r="B9927" t="str">
            <v>Euphronia acuminatissima Steyerm.</v>
          </cell>
          <cell r="C9927" t="str">
            <v>Vochysiaceae</v>
          </cell>
          <cell r="D9927" t="str">
            <v>Euphronia</v>
          </cell>
          <cell r="E9927" t="str">
            <v>acuminatissima</v>
          </cell>
          <cell r="F9927" t="str">
            <v>Steyerm.</v>
          </cell>
          <cell r="G9927" t="str">
            <v>-</v>
          </cell>
        </row>
        <row r="9928">
          <cell r="A9928">
            <v>320101102</v>
          </cell>
          <cell r="B9928" t="str">
            <v>Euphronia hirtelloides Mart.</v>
          </cell>
          <cell r="C9928" t="str">
            <v>Vochysiaceae</v>
          </cell>
          <cell r="D9928" t="str">
            <v>Euphronia</v>
          </cell>
          <cell r="E9928" t="str">
            <v>hirtelloides</v>
          </cell>
          <cell r="F9928" t="str">
            <v>Mart.</v>
          </cell>
          <cell r="G9928" t="str">
            <v>-</v>
          </cell>
        </row>
        <row r="9929">
          <cell r="A9929">
            <v>320102100</v>
          </cell>
          <cell r="B9929" t="str">
            <v>Qualea sp.</v>
          </cell>
          <cell r="C9929" t="str">
            <v>Vochysiaceae</v>
          </cell>
          <cell r="D9929" t="str">
            <v>Qualea</v>
          </cell>
          <cell r="E9929" t="str">
            <v>sp.</v>
          </cell>
          <cell r="F9929" t="str">
            <v>-</v>
          </cell>
          <cell r="G9929" t="str">
            <v>Casposo | Gurre</v>
          </cell>
        </row>
        <row r="9930">
          <cell r="A9930">
            <v>320102101</v>
          </cell>
          <cell r="B9930" t="str">
            <v>Qualea acuminata Warm.</v>
          </cell>
          <cell r="C9930" t="str">
            <v>Vochysiaceae</v>
          </cell>
          <cell r="D9930" t="str">
            <v>Qualea</v>
          </cell>
          <cell r="E9930" t="str">
            <v>acuminata</v>
          </cell>
          <cell r="F9930" t="str">
            <v>Warm.</v>
          </cell>
          <cell r="G9930" t="str">
            <v>Arenillo blanco | Matamatá</v>
          </cell>
        </row>
        <row r="9931">
          <cell r="A9931">
            <v>320102102</v>
          </cell>
          <cell r="B9931" t="str">
            <v>Qualea brevipedicellata Stafleu</v>
          </cell>
          <cell r="C9931" t="str">
            <v>Vochysiaceae</v>
          </cell>
          <cell r="D9931" t="str">
            <v>Qualea</v>
          </cell>
          <cell r="E9931" t="str">
            <v>brevipedicellata</v>
          </cell>
          <cell r="F9931" t="str">
            <v>Stafleu</v>
          </cell>
          <cell r="G9931" t="str">
            <v>Gomo | Arenillo</v>
          </cell>
        </row>
        <row r="9932">
          <cell r="A9932">
            <v>320102103</v>
          </cell>
          <cell r="B9932" t="str">
            <v>Qualea calophylla Pittier</v>
          </cell>
          <cell r="C9932" t="str">
            <v>Vochysiaceae</v>
          </cell>
          <cell r="D9932" t="str">
            <v>Qualea</v>
          </cell>
          <cell r="E9932" t="str">
            <v>calophylla</v>
          </cell>
          <cell r="F9932" t="str">
            <v>Pittier</v>
          </cell>
          <cell r="G9932" t="str">
            <v>Gomo | Arenillo</v>
          </cell>
        </row>
        <row r="9933">
          <cell r="A9933">
            <v>320102104</v>
          </cell>
          <cell r="B9933" t="str">
            <v>Qualea dinizii Ducke</v>
          </cell>
          <cell r="C9933" t="str">
            <v>Vochysiaceae</v>
          </cell>
          <cell r="D9933" t="str">
            <v>Qualea</v>
          </cell>
          <cell r="E9933" t="str">
            <v>dinizii</v>
          </cell>
          <cell r="F9933" t="str">
            <v>Ducke</v>
          </cell>
          <cell r="G9933" t="str">
            <v>-</v>
          </cell>
        </row>
        <row r="9934">
          <cell r="A9934">
            <v>320102105</v>
          </cell>
          <cell r="B9934" t="str">
            <v>Qualea grandiflora Mart.</v>
          </cell>
          <cell r="C9934" t="str">
            <v>Vochysiaceae</v>
          </cell>
          <cell r="D9934" t="str">
            <v>Qualea</v>
          </cell>
          <cell r="E9934" t="str">
            <v>grandiflora</v>
          </cell>
          <cell r="F9934" t="str">
            <v>Mart.</v>
          </cell>
          <cell r="G9934" t="str">
            <v>Cascajero</v>
          </cell>
        </row>
        <row r="9935">
          <cell r="A9935">
            <v>320102106</v>
          </cell>
          <cell r="B9935" t="str">
            <v>Qualea homosepala Ducke</v>
          </cell>
          <cell r="C9935" t="str">
            <v>Vochysiaceae</v>
          </cell>
          <cell r="D9935" t="str">
            <v>Qualea</v>
          </cell>
          <cell r="E9935" t="str">
            <v>homosepala</v>
          </cell>
          <cell r="F9935" t="str">
            <v>Ducke</v>
          </cell>
          <cell r="G9935" t="str">
            <v>Arenillo</v>
          </cell>
        </row>
        <row r="9936">
          <cell r="A9936">
            <v>320102107</v>
          </cell>
          <cell r="B9936" t="str">
            <v>Qualea ingens Warm.</v>
          </cell>
          <cell r="C9936" t="str">
            <v>Vochysiaceae</v>
          </cell>
          <cell r="D9936" t="str">
            <v>Qualea</v>
          </cell>
          <cell r="E9936" t="str">
            <v>ingens</v>
          </cell>
          <cell r="F9936" t="str">
            <v>Warm.</v>
          </cell>
          <cell r="G9936" t="str">
            <v>Palo grulla de rebalse | Arenillo | Arenillo de cananguchal | Cancho gurre</v>
          </cell>
        </row>
        <row r="9937">
          <cell r="A9937">
            <v>320102108</v>
          </cell>
          <cell r="B9937" t="str">
            <v>Qualea paraensis Ducke</v>
          </cell>
          <cell r="C9937" t="str">
            <v>Vochysiaceae</v>
          </cell>
          <cell r="D9937" t="str">
            <v>Qualea</v>
          </cell>
          <cell r="E9937" t="str">
            <v>paraensis</v>
          </cell>
          <cell r="F9937" t="str">
            <v>Ducke</v>
          </cell>
          <cell r="G9937" t="str">
            <v>Arenillo de paloma | Palo de picón | Azulejo | Arenillo | Almidón | Palo perro | Madre vieja</v>
          </cell>
        </row>
        <row r="9938">
          <cell r="A9938">
            <v>320102109</v>
          </cell>
          <cell r="B9938" t="str">
            <v>Qualea psidiifolia Warm.</v>
          </cell>
          <cell r="C9938" t="str">
            <v>Vochysiaceae</v>
          </cell>
          <cell r="D9938" t="str">
            <v>Qualea</v>
          </cell>
          <cell r="E9938" t="str">
            <v>psidiifolia</v>
          </cell>
          <cell r="F9938" t="str">
            <v>Warm.</v>
          </cell>
          <cell r="G9938" t="str">
            <v>-</v>
          </cell>
        </row>
        <row r="9939">
          <cell r="A9939">
            <v>320102110</v>
          </cell>
          <cell r="B9939" t="str">
            <v>Qualea pulcherrima Spruce ex Warm.</v>
          </cell>
          <cell r="C9939" t="str">
            <v>Vochysiaceae</v>
          </cell>
          <cell r="D9939" t="str">
            <v>Qualea</v>
          </cell>
          <cell r="E9939" t="str">
            <v>pulcherrima</v>
          </cell>
          <cell r="F9939" t="str">
            <v>Spruce ex Warm.</v>
          </cell>
          <cell r="G9939" t="str">
            <v>-</v>
          </cell>
        </row>
        <row r="9940">
          <cell r="A9940">
            <v>320102111</v>
          </cell>
          <cell r="B9940" t="str">
            <v>Qualea sprucei Warm.</v>
          </cell>
          <cell r="C9940" t="str">
            <v>Vochysiaceae</v>
          </cell>
          <cell r="D9940" t="str">
            <v>Qualea</v>
          </cell>
          <cell r="E9940" t="str">
            <v>sprucei</v>
          </cell>
          <cell r="F9940" t="str">
            <v>Warm.</v>
          </cell>
          <cell r="G9940" t="str">
            <v>Cancho gurre | Gurre</v>
          </cell>
        </row>
        <row r="9941">
          <cell r="A9941">
            <v>320102112</v>
          </cell>
          <cell r="B9941" t="str">
            <v>Qualea tessmannii Mildbr.</v>
          </cell>
          <cell r="C9941" t="str">
            <v>Vochysiaceae</v>
          </cell>
          <cell r="D9941" t="str">
            <v>Qualea</v>
          </cell>
          <cell r="E9941" t="str">
            <v>tessmannii</v>
          </cell>
          <cell r="F9941" t="str">
            <v>Mildbr.</v>
          </cell>
          <cell r="G9941" t="str">
            <v>-</v>
          </cell>
        </row>
        <row r="9942">
          <cell r="A9942">
            <v>320103100</v>
          </cell>
          <cell r="B9942" t="str">
            <v>Ruizterania sp.</v>
          </cell>
          <cell r="C9942" t="str">
            <v>Vochysiaceae</v>
          </cell>
          <cell r="D9942" t="str">
            <v>Ruizterania</v>
          </cell>
          <cell r="E9942" t="str">
            <v>sp.</v>
          </cell>
          <cell r="F9942" t="str">
            <v>-</v>
          </cell>
          <cell r="G9942" t="str">
            <v>-</v>
          </cell>
        </row>
        <row r="9943">
          <cell r="A9943">
            <v>320103101</v>
          </cell>
          <cell r="B9943" t="str">
            <v>Ruizterania cassiquiarensis (Warm.) Marc.-Berti</v>
          </cell>
          <cell r="C9943" t="str">
            <v>Vochysiaceae</v>
          </cell>
          <cell r="D9943" t="str">
            <v>Ruizterania</v>
          </cell>
          <cell r="E9943" t="str">
            <v>cassiquiarensis</v>
          </cell>
          <cell r="F9943" t="str">
            <v>(Warm.) Marc.-Berti</v>
          </cell>
          <cell r="G9943" t="str">
            <v>-</v>
          </cell>
        </row>
        <row r="9944">
          <cell r="A9944">
            <v>320103102</v>
          </cell>
          <cell r="B9944" t="str">
            <v>Ruizterania esmeraldae (Standl.) Marc.-Berti</v>
          </cell>
          <cell r="C9944" t="str">
            <v>Vochysiaceae</v>
          </cell>
          <cell r="D9944" t="str">
            <v>Ruizterania</v>
          </cell>
          <cell r="E9944" t="str">
            <v>esmeraldae</v>
          </cell>
          <cell r="F9944" t="str">
            <v>(Standl.) Marc.-Berti</v>
          </cell>
          <cell r="G9944" t="str">
            <v>-</v>
          </cell>
        </row>
        <row r="9945">
          <cell r="A9945">
            <v>320103103</v>
          </cell>
          <cell r="B9945" t="str">
            <v>Ruizterania retusa (Warm.) Marc.-Berti</v>
          </cell>
          <cell r="C9945" t="str">
            <v>Vochysiaceae</v>
          </cell>
          <cell r="D9945" t="str">
            <v>Ruizterania</v>
          </cell>
          <cell r="E9945" t="str">
            <v>retusa</v>
          </cell>
          <cell r="F9945" t="str">
            <v>(Warm.) Marc.-Berti</v>
          </cell>
          <cell r="G9945" t="str">
            <v>Arenillo casposo | Yesca caspi</v>
          </cell>
        </row>
        <row r="9946">
          <cell r="A9946">
            <v>320103104</v>
          </cell>
          <cell r="B9946" t="str">
            <v>Ruizterania rigida (Stafleu) Marc.-Berti</v>
          </cell>
          <cell r="C9946" t="str">
            <v>Vochysiaceae</v>
          </cell>
          <cell r="D9946" t="str">
            <v>Ruizterania</v>
          </cell>
          <cell r="E9946" t="str">
            <v>rigida</v>
          </cell>
          <cell r="F9946" t="str">
            <v>(Stafleu) Marc.-Berti</v>
          </cell>
          <cell r="G9946" t="str">
            <v>-</v>
          </cell>
        </row>
        <row r="9947">
          <cell r="A9947">
            <v>320103105</v>
          </cell>
          <cell r="B9947" t="str">
            <v>Ruizterania sacculata (Stafleu) Marc.-Berti</v>
          </cell>
          <cell r="C9947" t="str">
            <v>Vochysiaceae</v>
          </cell>
          <cell r="D9947" t="str">
            <v>Ruizterania</v>
          </cell>
          <cell r="E9947" t="str">
            <v>sacculata</v>
          </cell>
          <cell r="F9947" t="str">
            <v>(Stafleu) Marc.-Berti</v>
          </cell>
          <cell r="G9947" t="str">
            <v>-</v>
          </cell>
        </row>
        <row r="9948">
          <cell r="A9948">
            <v>320103106</v>
          </cell>
          <cell r="B9948" t="str">
            <v>Ruizterania trichanthera (Warm.) Marc.-Berti</v>
          </cell>
          <cell r="C9948" t="str">
            <v>Vochysiaceae</v>
          </cell>
          <cell r="D9948" t="str">
            <v>Ruizterania</v>
          </cell>
          <cell r="E9948" t="str">
            <v>trichanthera</v>
          </cell>
          <cell r="F9948" t="str">
            <v>(Warm.) Marc.-Berti</v>
          </cell>
          <cell r="G9948" t="str">
            <v>Chimbillo</v>
          </cell>
        </row>
        <row r="9949">
          <cell r="A9949">
            <v>320104100</v>
          </cell>
          <cell r="B9949" t="str">
            <v>Vochysia sp.</v>
          </cell>
          <cell r="C9949" t="str">
            <v>Vochysiaceae</v>
          </cell>
          <cell r="D9949" t="str">
            <v>Vochysia</v>
          </cell>
          <cell r="E9949" t="str">
            <v>sp.</v>
          </cell>
          <cell r="F9949" t="str">
            <v>-</v>
          </cell>
          <cell r="G9949" t="str">
            <v>Relampago | Comino</v>
          </cell>
        </row>
        <row r="9950">
          <cell r="A9950">
            <v>320104101</v>
          </cell>
          <cell r="B9950" t="str">
            <v>Vochysia angustifolia Ducke</v>
          </cell>
          <cell r="C9950" t="str">
            <v>Vochysiaceae</v>
          </cell>
          <cell r="D9950" t="str">
            <v>Vochysia</v>
          </cell>
          <cell r="E9950" t="str">
            <v>angustifolia</v>
          </cell>
          <cell r="F9950" t="str">
            <v>Ducke</v>
          </cell>
          <cell r="G9950" t="str">
            <v>-</v>
          </cell>
        </row>
        <row r="9951">
          <cell r="A9951">
            <v>320104102</v>
          </cell>
          <cell r="B9951" t="str">
            <v>Vochysia artantha Stafleu</v>
          </cell>
          <cell r="C9951" t="str">
            <v>Vochysiaceae</v>
          </cell>
          <cell r="D9951" t="str">
            <v>Vochysia</v>
          </cell>
          <cell r="E9951" t="str">
            <v>artantha</v>
          </cell>
          <cell r="F9951" t="str">
            <v>Stafleu</v>
          </cell>
          <cell r="G9951" t="str">
            <v>-</v>
          </cell>
        </row>
        <row r="9952">
          <cell r="A9952">
            <v>320104103</v>
          </cell>
          <cell r="B9952" t="str">
            <v>Vochysia biloba Ducke</v>
          </cell>
          <cell r="C9952" t="str">
            <v>Vochysiaceae</v>
          </cell>
          <cell r="D9952" t="str">
            <v>Vochysia</v>
          </cell>
          <cell r="E9952" t="str">
            <v>biloba</v>
          </cell>
          <cell r="F9952" t="str">
            <v>Ducke</v>
          </cell>
          <cell r="G9952" t="str">
            <v>Dormilón | Guasi</v>
          </cell>
        </row>
        <row r="9953">
          <cell r="A9953">
            <v>320104104</v>
          </cell>
          <cell r="B9953" t="str">
            <v>Vochysia braceliniae Standl.</v>
          </cell>
          <cell r="C9953" t="str">
            <v>Vochysiaceae</v>
          </cell>
          <cell r="D9953" t="str">
            <v>Vochysia</v>
          </cell>
          <cell r="E9953" t="str">
            <v>braceliniae</v>
          </cell>
          <cell r="F9953" t="str">
            <v>Standl.</v>
          </cell>
          <cell r="G9953" t="str">
            <v>Gomo | Guasicaspi blanco</v>
          </cell>
        </row>
        <row r="9954">
          <cell r="A9954">
            <v>320104105</v>
          </cell>
          <cell r="B9954" t="str">
            <v>Vochysia calamana Stafleu</v>
          </cell>
          <cell r="C9954" t="str">
            <v>Vochysiaceae</v>
          </cell>
          <cell r="D9954" t="str">
            <v>Vochysia</v>
          </cell>
          <cell r="E9954" t="str">
            <v>calamana</v>
          </cell>
          <cell r="F9954" t="str">
            <v>Stafleu</v>
          </cell>
          <cell r="G9954" t="str">
            <v>Marañón | Marañon de Monte</v>
          </cell>
        </row>
        <row r="9955">
          <cell r="A9955">
            <v>320104106</v>
          </cell>
          <cell r="B9955" t="str">
            <v>Vochysia calophylla Spruce ex Warm.</v>
          </cell>
          <cell r="C9955" t="str">
            <v>Vochysiaceae</v>
          </cell>
          <cell r="D9955" t="str">
            <v>Vochysia</v>
          </cell>
          <cell r="E9955" t="str">
            <v>calophylla</v>
          </cell>
          <cell r="F9955" t="str">
            <v>Spruce ex Warm.</v>
          </cell>
          <cell r="G9955" t="str">
            <v>-</v>
          </cell>
        </row>
        <row r="9956">
          <cell r="A9956">
            <v>320104107</v>
          </cell>
          <cell r="B9956" t="str">
            <v>Vochysia cassiquiarensis Stafleu</v>
          </cell>
          <cell r="C9956" t="str">
            <v>Vochysiaceae</v>
          </cell>
          <cell r="D9956" t="str">
            <v>Vochysia</v>
          </cell>
          <cell r="E9956" t="str">
            <v>cassiquiarensis</v>
          </cell>
          <cell r="F9956" t="str">
            <v>Stafleu</v>
          </cell>
          <cell r="G9956" t="str">
            <v>-</v>
          </cell>
        </row>
        <row r="9957">
          <cell r="A9957">
            <v>320104108</v>
          </cell>
          <cell r="B9957" t="str">
            <v>Vochysia catingae Ducke</v>
          </cell>
          <cell r="C9957" t="str">
            <v>Vochysiaceae</v>
          </cell>
          <cell r="D9957" t="str">
            <v>Vochysia</v>
          </cell>
          <cell r="E9957" t="str">
            <v>catingae</v>
          </cell>
          <cell r="F9957" t="str">
            <v>Ducke</v>
          </cell>
          <cell r="G9957" t="str">
            <v>-</v>
          </cell>
        </row>
        <row r="9958">
          <cell r="A9958">
            <v>320104109</v>
          </cell>
          <cell r="B9958" t="str">
            <v>Vochysia densiflora Spruce</v>
          </cell>
          <cell r="C9958" t="str">
            <v>Vochysiaceae</v>
          </cell>
          <cell r="D9958" t="str">
            <v>Vochysia</v>
          </cell>
          <cell r="E9958" t="str">
            <v>densiflora</v>
          </cell>
          <cell r="F9958" t="str">
            <v>Spruce</v>
          </cell>
          <cell r="G9958" t="str">
            <v>-</v>
          </cell>
        </row>
        <row r="9959">
          <cell r="A9959">
            <v>320104110</v>
          </cell>
          <cell r="B9959" t="str">
            <v>Vochysia diversa J.F.Macbr.</v>
          </cell>
          <cell r="C9959" t="str">
            <v>Vochysiaceae</v>
          </cell>
          <cell r="D9959" t="str">
            <v>Vochysia</v>
          </cell>
          <cell r="E9959" t="str">
            <v>diversa</v>
          </cell>
          <cell r="F9959" t="str">
            <v>J.F.Macbr.</v>
          </cell>
          <cell r="G9959" t="str">
            <v>Palo tucán | Palo tucano</v>
          </cell>
        </row>
        <row r="9960">
          <cell r="A9960">
            <v>320104111</v>
          </cell>
          <cell r="B9960" t="str">
            <v>Vochysia elegans Stafleu</v>
          </cell>
          <cell r="C9960" t="str">
            <v>Vochysiaceae</v>
          </cell>
          <cell r="D9960" t="str">
            <v>Vochysia</v>
          </cell>
          <cell r="E9960" t="str">
            <v>elegans</v>
          </cell>
          <cell r="F9960" t="str">
            <v>Stafleu</v>
          </cell>
          <cell r="G9960" t="str">
            <v>-</v>
          </cell>
        </row>
        <row r="9961">
          <cell r="A9961">
            <v>320104112</v>
          </cell>
          <cell r="B9961" t="str">
            <v>Vochysia ferruginea Mart.</v>
          </cell>
          <cell r="C9961" t="str">
            <v>Vochysiaceae</v>
          </cell>
          <cell r="D9961" t="str">
            <v>Vochysia</v>
          </cell>
          <cell r="E9961" t="str">
            <v>ferruginea</v>
          </cell>
          <cell r="F9961" t="str">
            <v>Mart.</v>
          </cell>
          <cell r="G9961" t="str">
            <v>Dormilón | Sorogá</v>
          </cell>
        </row>
        <row r="9962">
          <cell r="A9962">
            <v>320104113</v>
          </cell>
          <cell r="B9962" t="str">
            <v>Vochysia garcia-barrigae Marc.-Berti</v>
          </cell>
          <cell r="C9962" t="str">
            <v>Vochysiaceae</v>
          </cell>
          <cell r="D9962" t="str">
            <v>Vochysia</v>
          </cell>
          <cell r="E9962" t="str">
            <v>garcia-barrigae</v>
          </cell>
          <cell r="F9962" t="str">
            <v>Marc.-Berti</v>
          </cell>
          <cell r="G9962" t="str">
            <v>-</v>
          </cell>
        </row>
        <row r="9963">
          <cell r="A9963">
            <v>320104114</v>
          </cell>
          <cell r="B9963" t="str">
            <v>Vochysia grandis Mart.</v>
          </cell>
          <cell r="C9963" t="str">
            <v>Vochysiaceae</v>
          </cell>
          <cell r="D9963" t="str">
            <v>Vochysia</v>
          </cell>
          <cell r="E9963" t="str">
            <v>grandis</v>
          </cell>
          <cell r="F9963" t="str">
            <v>Mart.</v>
          </cell>
          <cell r="G9963" t="str">
            <v>Arenillo | blanco | Relámpago</v>
          </cell>
        </row>
        <row r="9964">
          <cell r="A9964">
            <v>320104115</v>
          </cell>
          <cell r="B9964" t="str">
            <v>Vochysia inundata Ducke</v>
          </cell>
          <cell r="C9964" t="str">
            <v>Vochysiaceae</v>
          </cell>
          <cell r="D9964" t="str">
            <v>Vochysia</v>
          </cell>
          <cell r="E9964" t="str">
            <v>inundata</v>
          </cell>
          <cell r="F9964" t="str">
            <v>Ducke</v>
          </cell>
          <cell r="G9964" t="str">
            <v>-</v>
          </cell>
        </row>
        <row r="9965">
          <cell r="A9965">
            <v>320104116</v>
          </cell>
          <cell r="B9965" t="str">
            <v>Vochysia laxiflora Stafleu</v>
          </cell>
          <cell r="C9965" t="str">
            <v>Vochysiaceae</v>
          </cell>
          <cell r="D9965" t="str">
            <v>Vochysia</v>
          </cell>
          <cell r="E9965" t="str">
            <v>laxiflora</v>
          </cell>
          <cell r="F9965" t="str">
            <v>Stafleu</v>
          </cell>
          <cell r="G9965" t="str">
            <v>Guasicaspi | Dormilón</v>
          </cell>
        </row>
        <row r="9966">
          <cell r="A9966">
            <v>320104117</v>
          </cell>
          <cell r="B9966" t="str">
            <v>Vochysia lehmannii Hieron.</v>
          </cell>
          <cell r="C9966" t="str">
            <v>Vochysiaceae</v>
          </cell>
          <cell r="D9966" t="str">
            <v>Vochysia</v>
          </cell>
          <cell r="E9966" t="str">
            <v>lehmannii</v>
          </cell>
          <cell r="F9966" t="str">
            <v>Hieron.</v>
          </cell>
          <cell r="G9966" t="str">
            <v>Saladillo | Barroso | Cucharo</v>
          </cell>
        </row>
        <row r="9967">
          <cell r="A9967">
            <v>320104118</v>
          </cell>
          <cell r="B9967" t="str">
            <v>Vochysia lomatophylla Standl.</v>
          </cell>
          <cell r="C9967" t="str">
            <v>Vochysiaceae</v>
          </cell>
          <cell r="D9967" t="str">
            <v>Vochysia</v>
          </cell>
          <cell r="E9967" t="str">
            <v>lomatophylla</v>
          </cell>
          <cell r="F9967" t="str">
            <v>Standl.</v>
          </cell>
          <cell r="G9967" t="str">
            <v>Palo seco | Japura</v>
          </cell>
        </row>
        <row r="9968">
          <cell r="A9968">
            <v>320104119</v>
          </cell>
          <cell r="B9968" t="str">
            <v>Vochysia moskovitsiana Huamantupa</v>
          </cell>
          <cell r="C9968" t="str">
            <v>Vochysiaceae</v>
          </cell>
          <cell r="D9968" t="str">
            <v>Vochysia</v>
          </cell>
          <cell r="E9968" t="str">
            <v>moskovitsiana</v>
          </cell>
          <cell r="F9968" t="str">
            <v>Huamantupa</v>
          </cell>
          <cell r="G9968" t="str">
            <v>Guasicaspi</v>
          </cell>
        </row>
        <row r="9969">
          <cell r="A9969">
            <v>320104120</v>
          </cell>
          <cell r="B9969" t="str">
            <v>Vochysia obscura Warm.</v>
          </cell>
          <cell r="C9969" t="str">
            <v>Vochysiaceae</v>
          </cell>
          <cell r="D9969" t="str">
            <v>Vochysia</v>
          </cell>
          <cell r="E9969" t="str">
            <v>obscura</v>
          </cell>
          <cell r="F9969" t="str">
            <v>Warm.</v>
          </cell>
          <cell r="G9969" t="str">
            <v>-</v>
          </cell>
        </row>
        <row r="9970">
          <cell r="A9970">
            <v>320104121</v>
          </cell>
          <cell r="B9970" t="str">
            <v>Vochysia pachyantha Ducke</v>
          </cell>
          <cell r="C9970" t="str">
            <v>Vochysiaceae</v>
          </cell>
          <cell r="D9970" t="str">
            <v>Vochysia</v>
          </cell>
          <cell r="E9970" t="str">
            <v>pachyantha</v>
          </cell>
          <cell r="F9970" t="str">
            <v>Ducke</v>
          </cell>
          <cell r="G9970" t="str">
            <v>Caucho | Gomo</v>
          </cell>
        </row>
        <row r="9971">
          <cell r="A9971">
            <v>320104122</v>
          </cell>
          <cell r="B9971" t="str">
            <v>Vochysia parviflora Warm.</v>
          </cell>
          <cell r="C9971" t="str">
            <v>Vochysiaceae</v>
          </cell>
          <cell r="D9971" t="str">
            <v>Vochysia</v>
          </cell>
          <cell r="E9971" t="str">
            <v>parviflora</v>
          </cell>
          <cell r="F9971" t="str">
            <v>Warm.</v>
          </cell>
          <cell r="G9971" t="str">
            <v>-</v>
          </cell>
        </row>
        <row r="9972">
          <cell r="A9972">
            <v>320104123</v>
          </cell>
          <cell r="B9972" t="str">
            <v>Vochysia pinkusii A.C.Sm.</v>
          </cell>
          <cell r="C9972" t="str">
            <v>Vochysiaceae</v>
          </cell>
          <cell r="D9972" t="str">
            <v>Vochysia</v>
          </cell>
          <cell r="E9972" t="str">
            <v>pinkusii</v>
          </cell>
          <cell r="F9972" t="str">
            <v>A.C.Sm.</v>
          </cell>
          <cell r="G9972" t="str">
            <v>Salado</v>
          </cell>
        </row>
        <row r="9973">
          <cell r="A9973">
            <v>320104124</v>
          </cell>
          <cell r="B9973" t="str">
            <v>Vochysia punctata Spruce ex Warm.</v>
          </cell>
          <cell r="C9973" t="str">
            <v>Vochysiaceae</v>
          </cell>
          <cell r="D9973" t="str">
            <v>Vochysia</v>
          </cell>
          <cell r="E9973" t="str">
            <v>punctata</v>
          </cell>
          <cell r="F9973" t="str">
            <v>Spruce ex Warm.</v>
          </cell>
          <cell r="G9973" t="str">
            <v>-</v>
          </cell>
        </row>
        <row r="9974">
          <cell r="A9974">
            <v>320104125</v>
          </cell>
          <cell r="B9974" t="str">
            <v>Vochysia saccata Stafleu</v>
          </cell>
          <cell r="C9974" t="str">
            <v>Vochysiaceae</v>
          </cell>
          <cell r="D9974" t="str">
            <v>Vochysia</v>
          </cell>
          <cell r="E9974" t="str">
            <v>saccata</v>
          </cell>
          <cell r="F9974" t="str">
            <v>Stafleu</v>
          </cell>
          <cell r="G9974" t="str">
            <v>-</v>
          </cell>
        </row>
        <row r="9975">
          <cell r="A9975">
            <v>320104126</v>
          </cell>
          <cell r="B9975" t="str">
            <v>Vochysia spathiphylla Stafleu</v>
          </cell>
          <cell r="C9975" t="str">
            <v>Vochysiaceae</v>
          </cell>
          <cell r="D9975" t="str">
            <v>Vochysia</v>
          </cell>
          <cell r="E9975" t="str">
            <v>spathiphylla</v>
          </cell>
          <cell r="F9975" t="str">
            <v>Stafleu</v>
          </cell>
          <cell r="G9975" t="str">
            <v>-</v>
          </cell>
        </row>
        <row r="9976">
          <cell r="A9976">
            <v>320104127</v>
          </cell>
          <cell r="B9976" t="str">
            <v>Vochysia splendens Warm.</v>
          </cell>
          <cell r="C9976" t="str">
            <v>Vochysiaceae</v>
          </cell>
          <cell r="D9976" t="str">
            <v>Vochysia</v>
          </cell>
          <cell r="E9976" t="str">
            <v>splendens</v>
          </cell>
          <cell r="F9976" t="str">
            <v>Warm.</v>
          </cell>
          <cell r="G9976" t="str">
            <v>-</v>
          </cell>
        </row>
        <row r="9977">
          <cell r="A9977">
            <v>320104128</v>
          </cell>
          <cell r="B9977" t="str">
            <v>Vochysia steyermarkiana Marc.-Berti</v>
          </cell>
          <cell r="C9977" t="str">
            <v>Vochysiaceae</v>
          </cell>
          <cell r="D9977" t="str">
            <v>Vochysia</v>
          </cell>
          <cell r="E9977" t="str">
            <v>steyermarkiana</v>
          </cell>
          <cell r="F9977" t="str">
            <v>Marc.-Berti</v>
          </cell>
          <cell r="G9977" t="str">
            <v>-</v>
          </cell>
        </row>
        <row r="9978">
          <cell r="A9978">
            <v>320104129</v>
          </cell>
          <cell r="B9978" t="str">
            <v>Vochysia venezuelana Stafleu</v>
          </cell>
          <cell r="C9978" t="str">
            <v>Vochysiaceae</v>
          </cell>
          <cell r="D9978" t="str">
            <v>Vochysia</v>
          </cell>
          <cell r="E9978" t="str">
            <v>venezuelana</v>
          </cell>
          <cell r="F9978" t="str">
            <v>Stafleu</v>
          </cell>
          <cell r="G9978" t="str">
            <v>Tápanare</v>
          </cell>
        </row>
        <row r="9979">
          <cell r="A9979">
            <v>320104130</v>
          </cell>
          <cell r="B9979" t="str">
            <v>Vochysia venulosa Warm.</v>
          </cell>
          <cell r="C9979" t="str">
            <v>Vochysiaceae</v>
          </cell>
          <cell r="D9979" t="str">
            <v>Vochysia</v>
          </cell>
          <cell r="E9979" t="str">
            <v>venulosa</v>
          </cell>
          <cell r="F9979" t="str">
            <v>Warm.</v>
          </cell>
          <cell r="G9979" t="str">
            <v>Amarillo piedra | Relampago</v>
          </cell>
        </row>
        <row r="9980">
          <cell r="A9980">
            <v>320104131</v>
          </cell>
          <cell r="B9980" t="str">
            <v>Vochysia vismiifolia Warm.</v>
          </cell>
          <cell r="C9980" t="str">
            <v>Vochysiaceae</v>
          </cell>
          <cell r="D9980" t="str">
            <v>Vochysia</v>
          </cell>
          <cell r="E9980" t="str">
            <v>vismiifolia</v>
          </cell>
          <cell r="F9980" t="str">
            <v>Warm.</v>
          </cell>
          <cell r="G9980" t="str">
            <v>Palo salao | Gomo</v>
          </cell>
        </row>
        <row r="9981">
          <cell r="A9981">
            <v>321100100</v>
          </cell>
          <cell r="B9981" t="str">
            <v>Drimys granadensis L.f.</v>
          </cell>
          <cell r="C9981" t="str">
            <v>Winteraceae</v>
          </cell>
          <cell r="D9981" t="str">
            <v>Drimys</v>
          </cell>
          <cell r="E9981" t="str">
            <v>granadensis</v>
          </cell>
          <cell r="F9981" t="str">
            <v>L.f.</v>
          </cell>
          <cell r="G9981" t="str">
            <v>Canelo de paramo | Ají</v>
          </cell>
        </row>
        <row r="9982">
          <cell r="A9982">
            <v>322100100</v>
          </cell>
          <cell r="B9982" t="str">
            <v>Curupira sp.</v>
          </cell>
          <cell r="C9982" t="str">
            <v>Ximeniaceae</v>
          </cell>
          <cell r="D9982" t="str">
            <v>Curupira</v>
          </cell>
          <cell r="E9982" t="str">
            <v>sp.</v>
          </cell>
          <cell r="F9982" t="str">
            <v>-</v>
          </cell>
          <cell r="G9982" t="str">
            <v>-</v>
          </cell>
        </row>
        <row r="9983">
          <cell r="A9983">
            <v>322100101</v>
          </cell>
          <cell r="B9983" t="str">
            <v>Curupira tefeensis G.A.Black</v>
          </cell>
          <cell r="C9983" t="str">
            <v>Ximeniaceae</v>
          </cell>
          <cell r="D9983" t="str">
            <v>Curupira</v>
          </cell>
          <cell r="E9983" t="str">
            <v>tefeensis</v>
          </cell>
          <cell r="F9983" t="str">
            <v>G.A.Black</v>
          </cell>
          <cell r="G9983" t="str">
            <v>Castaño espinoso | Coco</v>
          </cell>
        </row>
        <row r="9984">
          <cell r="A9984">
            <v>323100100</v>
          </cell>
          <cell r="B9984" t="str">
            <v>Abolboda sp.</v>
          </cell>
          <cell r="C9984" t="str">
            <v>Xyridaceae</v>
          </cell>
          <cell r="D9984" t="str">
            <v>Abolboda</v>
          </cell>
          <cell r="E9984" t="str">
            <v>sp.</v>
          </cell>
          <cell r="F9984" t="str">
            <v>-</v>
          </cell>
          <cell r="G9984" t="str">
            <v>-</v>
          </cell>
        </row>
        <row r="9985">
          <cell r="A9985">
            <v>323100101</v>
          </cell>
          <cell r="B9985" t="str">
            <v>Abolboda acicularis Idrobo &amp; L.B.Sm.</v>
          </cell>
          <cell r="C9985" t="str">
            <v>Xyridaceae</v>
          </cell>
          <cell r="D9985" t="str">
            <v>Abolboda</v>
          </cell>
          <cell r="E9985" t="str">
            <v>acicularis</v>
          </cell>
          <cell r="F9985" t="str">
            <v>Idrobo &amp; L.B.Sm.</v>
          </cell>
          <cell r="G9985" t="str">
            <v>-</v>
          </cell>
        </row>
        <row r="9986">
          <cell r="A9986">
            <v>323100102</v>
          </cell>
          <cell r="B9986" t="str">
            <v>Abolboda americana (Aubl.) Lanj.</v>
          </cell>
          <cell r="C9986" t="str">
            <v>Xyridaceae</v>
          </cell>
          <cell r="D9986" t="str">
            <v>Abolboda</v>
          </cell>
          <cell r="E9986" t="str">
            <v>americana</v>
          </cell>
          <cell r="F9986" t="str">
            <v>(Aubl.) Lanj.</v>
          </cell>
          <cell r="G9986" t="str">
            <v>-</v>
          </cell>
        </row>
        <row r="9987">
          <cell r="A9987">
            <v>323100103</v>
          </cell>
          <cell r="B9987" t="str">
            <v>Abolboda grandis Griseb.</v>
          </cell>
          <cell r="C9987" t="str">
            <v>Xyridaceae</v>
          </cell>
          <cell r="D9987" t="str">
            <v>Abolboda</v>
          </cell>
          <cell r="E9987" t="str">
            <v>grandis</v>
          </cell>
          <cell r="F9987" t="str">
            <v>Griseb.</v>
          </cell>
          <cell r="G9987" t="str">
            <v>-</v>
          </cell>
        </row>
        <row r="9988">
          <cell r="A9988">
            <v>323100104</v>
          </cell>
          <cell r="B9988" t="str">
            <v>Abolboda granularis (Maguire &amp; Wurdack) L.M.Campb. &amp; Kral</v>
          </cell>
          <cell r="C9988" t="str">
            <v>Xyridaceae</v>
          </cell>
          <cell r="D9988" t="str">
            <v>Abolboda</v>
          </cell>
          <cell r="E9988" t="str">
            <v>granularis</v>
          </cell>
          <cell r="F9988" t="str">
            <v>(Maguire &amp; Wurdack) L.M.Campb. &amp; Kral</v>
          </cell>
          <cell r="G9988" t="str">
            <v>-</v>
          </cell>
        </row>
        <row r="9989">
          <cell r="A9989">
            <v>323100105</v>
          </cell>
          <cell r="B9989" t="str">
            <v>Abolboda killipii Lasser</v>
          </cell>
          <cell r="C9989" t="str">
            <v>Xyridaceae</v>
          </cell>
          <cell r="D9989" t="str">
            <v>Abolboda</v>
          </cell>
          <cell r="E9989" t="str">
            <v>killipii</v>
          </cell>
          <cell r="F9989" t="str">
            <v>Lasser</v>
          </cell>
          <cell r="G9989" t="str">
            <v>-</v>
          </cell>
        </row>
        <row r="9990">
          <cell r="A9990">
            <v>323100106</v>
          </cell>
          <cell r="B9990" t="str">
            <v>Abolboda linearifolia Maguire</v>
          </cell>
          <cell r="C9990" t="str">
            <v>Xyridaceae</v>
          </cell>
          <cell r="D9990" t="str">
            <v>Abolboda</v>
          </cell>
          <cell r="E9990" t="str">
            <v>linearifolia</v>
          </cell>
          <cell r="F9990" t="str">
            <v>Maguire</v>
          </cell>
          <cell r="G9990" t="str">
            <v>-</v>
          </cell>
        </row>
        <row r="9991">
          <cell r="A9991">
            <v>323100107</v>
          </cell>
          <cell r="B9991" t="str">
            <v>Abolboda macrostachya Malme</v>
          </cell>
          <cell r="C9991" t="str">
            <v>Xyridaceae</v>
          </cell>
          <cell r="D9991" t="str">
            <v>Abolboda</v>
          </cell>
          <cell r="E9991" t="str">
            <v>macrostachya</v>
          </cell>
          <cell r="F9991" t="str">
            <v>Malme</v>
          </cell>
          <cell r="G9991" t="str">
            <v>-</v>
          </cell>
        </row>
        <row r="9992">
          <cell r="A9992">
            <v>323100108</v>
          </cell>
          <cell r="B9992" t="str">
            <v>Abolboda pulchella Bonpl.</v>
          </cell>
          <cell r="C9992" t="str">
            <v>Xyridaceae</v>
          </cell>
          <cell r="D9992" t="str">
            <v>Abolboda</v>
          </cell>
          <cell r="E9992" t="str">
            <v>pulchella</v>
          </cell>
          <cell r="F9992" t="str">
            <v>Bonpl.</v>
          </cell>
          <cell r="G9992" t="str">
            <v>-</v>
          </cell>
        </row>
        <row r="9993">
          <cell r="A9993">
            <v>323100109</v>
          </cell>
          <cell r="B9993" t="str">
            <v>Abolboda sprucei Malme</v>
          </cell>
          <cell r="C9993" t="str">
            <v>Xyridaceae</v>
          </cell>
          <cell r="D9993" t="str">
            <v>Abolboda</v>
          </cell>
          <cell r="E9993" t="str">
            <v>sprucei</v>
          </cell>
          <cell r="F9993" t="str">
            <v>Malme</v>
          </cell>
          <cell r="G9993" t="str">
            <v>-</v>
          </cell>
        </row>
        <row r="9994">
          <cell r="A9994">
            <v>323101100</v>
          </cell>
          <cell r="B9994" t="str">
            <v>Aratitiyopea lopezii (L.B.Sm.) Steyerm. &amp; P.E.Berry</v>
          </cell>
          <cell r="C9994" t="str">
            <v>Xyridaceae</v>
          </cell>
          <cell r="D9994" t="str">
            <v>Aratitiyopea</v>
          </cell>
          <cell r="E9994" t="str">
            <v>lopezii</v>
          </cell>
          <cell r="F9994" t="str">
            <v>(L.B.Sm.) Steyerm. &amp; P.E.Berry</v>
          </cell>
          <cell r="G9994" t="str">
            <v>-</v>
          </cell>
        </row>
        <row r="9995">
          <cell r="A9995">
            <v>323102100</v>
          </cell>
          <cell r="B9995" t="str">
            <v>Xyris sp.</v>
          </cell>
          <cell r="C9995" t="str">
            <v>Xyridaceae</v>
          </cell>
          <cell r="D9995" t="str">
            <v>Xyris</v>
          </cell>
          <cell r="E9995" t="str">
            <v>sp.</v>
          </cell>
          <cell r="F9995" t="str">
            <v>-</v>
          </cell>
          <cell r="G9995" t="str">
            <v>-</v>
          </cell>
        </row>
        <row r="9996">
          <cell r="A9996">
            <v>323102101</v>
          </cell>
          <cell r="B9996" t="str">
            <v>Xyris aquatica Idrobo &amp; L.B.Sm.</v>
          </cell>
          <cell r="C9996" t="str">
            <v>Xyridaceae</v>
          </cell>
          <cell r="D9996" t="str">
            <v>Xyris</v>
          </cell>
          <cell r="E9996" t="str">
            <v>aquatica</v>
          </cell>
          <cell r="F9996" t="str">
            <v>Idrobo &amp; L.B.Sm.</v>
          </cell>
          <cell r="G9996" t="str">
            <v>-</v>
          </cell>
        </row>
        <row r="9997">
          <cell r="A9997">
            <v>323102102</v>
          </cell>
          <cell r="B9997" t="str">
            <v>Xyris arachnoidea Maguire &amp; L.B.Sm.</v>
          </cell>
          <cell r="C9997" t="str">
            <v>Xyridaceae</v>
          </cell>
          <cell r="D9997" t="str">
            <v>Xyris</v>
          </cell>
          <cell r="E9997" t="str">
            <v>arachnoidea</v>
          </cell>
          <cell r="F9997" t="str">
            <v>Maguire &amp; L.B.Sm.</v>
          </cell>
          <cell r="G9997" t="str">
            <v>-</v>
          </cell>
        </row>
        <row r="9998">
          <cell r="A9998">
            <v>323102103</v>
          </cell>
          <cell r="B9998" t="str">
            <v>Xyris araracuarae Maguire &amp; L.B.Sm.</v>
          </cell>
          <cell r="C9998" t="str">
            <v>Xyridaceae</v>
          </cell>
          <cell r="D9998" t="str">
            <v>Xyris</v>
          </cell>
          <cell r="E9998" t="str">
            <v>araracuarae</v>
          </cell>
          <cell r="F9998" t="str">
            <v>Maguire &amp; L.B.Sm.</v>
          </cell>
          <cell r="G9998" t="str">
            <v>-</v>
          </cell>
        </row>
        <row r="9999">
          <cell r="A9999">
            <v>323102104</v>
          </cell>
          <cell r="B9999" t="str">
            <v>Xyris caroliniana Walter</v>
          </cell>
          <cell r="C9999" t="str">
            <v>Xyridaceae</v>
          </cell>
          <cell r="D9999" t="str">
            <v>Xyris</v>
          </cell>
          <cell r="E9999" t="str">
            <v>caroliniana</v>
          </cell>
          <cell r="F9999" t="str">
            <v>Walter</v>
          </cell>
          <cell r="G9999" t="str">
            <v>-</v>
          </cell>
        </row>
        <row r="10000">
          <cell r="A10000">
            <v>323102105</v>
          </cell>
          <cell r="B10000" t="str">
            <v>Xyris cryptantha Maguire &amp; L.B.Sm.</v>
          </cell>
          <cell r="C10000" t="str">
            <v>Xyridaceae</v>
          </cell>
          <cell r="D10000" t="str">
            <v>Xyris</v>
          </cell>
          <cell r="E10000" t="str">
            <v>cryptantha</v>
          </cell>
          <cell r="F10000" t="str">
            <v>Maguire &amp; L.B.Sm.</v>
          </cell>
          <cell r="G10000" t="str">
            <v>-</v>
          </cell>
        </row>
        <row r="10001">
          <cell r="A10001">
            <v>323102106</v>
          </cell>
          <cell r="B10001" t="str">
            <v>Xyris cuatrecasana Idrobo &amp; L.B.Sm.</v>
          </cell>
          <cell r="C10001" t="str">
            <v>Xyridaceae</v>
          </cell>
          <cell r="D10001" t="str">
            <v>Xyris</v>
          </cell>
          <cell r="E10001" t="str">
            <v>cuatrecasana</v>
          </cell>
          <cell r="F10001" t="str">
            <v>Idrobo &amp; L.B.Sm.</v>
          </cell>
          <cell r="G10001" t="str">
            <v>-</v>
          </cell>
        </row>
        <row r="10002">
          <cell r="A10002">
            <v>323102107</v>
          </cell>
          <cell r="B10002" t="str">
            <v>Xyris esmeraldae Steyerm.</v>
          </cell>
          <cell r="C10002" t="str">
            <v>Xyridaceae</v>
          </cell>
          <cell r="D10002" t="str">
            <v>Xyris</v>
          </cell>
          <cell r="E10002" t="str">
            <v>esmeraldae</v>
          </cell>
          <cell r="F10002" t="str">
            <v>Steyerm.</v>
          </cell>
          <cell r="G10002" t="str">
            <v>-</v>
          </cell>
        </row>
        <row r="10003">
          <cell r="A10003">
            <v>323102108</v>
          </cell>
          <cell r="B10003" t="str">
            <v>Xyris fallax Malme</v>
          </cell>
          <cell r="C10003" t="str">
            <v>Xyridaceae</v>
          </cell>
          <cell r="D10003" t="str">
            <v>Xyris</v>
          </cell>
          <cell r="E10003" t="str">
            <v>fallax</v>
          </cell>
          <cell r="F10003" t="str">
            <v>Malme</v>
          </cell>
          <cell r="G10003" t="str">
            <v>-</v>
          </cell>
        </row>
        <row r="10004">
          <cell r="A10004">
            <v>323102109</v>
          </cell>
          <cell r="B10004" t="str">
            <v>Xyris frequens Maguire &amp; L.B.Sm.</v>
          </cell>
          <cell r="C10004" t="str">
            <v>Xyridaceae</v>
          </cell>
          <cell r="D10004" t="str">
            <v>Xyris</v>
          </cell>
          <cell r="E10004" t="str">
            <v>frequens</v>
          </cell>
          <cell r="F10004" t="str">
            <v>Maguire &amp; L.B.Sm.</v>
          </cell>
          <cell r="G10004" t="str">
            <v>-</v>
          </cell>
        </row>
        <row r="10005">
          <cell r="A10005">
            <v>323102110</v>
          </cell>
          <cell r="B10005" t="str">
            <v>Xyris guianensis Steud.</v>
          </cell>
          <cell r="C10005" t="str">
            <v>Xyridaceae</v>
          </cell>
          <cell r="D10005" t="str">
            <v>Xyris</v>
          </cell>
          <cell r="E10005" t="str">
            <v>guianensis</v>
          </cell>
          <cell r="F10005" t="str">
            <v>Steud.</v>
          </cell>
          <cell r="G10005" t="str">
            <v>-</v>
          </cell>
        </row>
        <row r="10006">
          <cell r="A10006">
            <v>323102111</v>
          </cell>
          <cell r="B10006" t="str">
            <v>Xyris involucrata Nees</v>
          </cell>
          <cell r="C10006" t="str">
            <v>Xyridaceae</v>
          </cell>
          <cell r="D10006" t="str">
            <v>Xyris</v>
          </cell>
          <cell r="E10006" t="str">
            <v>involucrata</v>
          </cell>
          <cell r="F10006" t="str">
            <v>Nees</v>
          </cell>
          <cell r="G10006" t="str">
            <v>-</v>
          </cell>
        </row>
        <row r="10007">
          <cell r="A10007">
            <v>323102112</v>
          </cell>
          <cell r="B10007" t="str">
            <v>Xyris jupicai Rich.</v>
          </cell>
          <cell r="C10007" t="str">
            <v>Xyridaceae</v>
          </cell>
          <cell r="D10007" t="str">
            <v>Xyris</v>
          </cell>
          <cell r="E10007" t="str">
            <v>jupicai</v>
          </cell>
          <cell r="F10007" t="str">
            <v>Rich.</v>
          </cell>
          <cell r="G10007" t="str">
            <v>-</v>
          </cell>
        </row>
        <row r="10008">
          <cell r="A10008">
            <v>323102113</v>
          </cell>
          <cell r="B10008" t="str">
            <v>Xyris lacerata Seub.</v>
          </cell>
          <cell r="C10008" t="str">
            <v>Xyridaceae</v>
          </cell>
          <cell r="D10008" t="str">
            <v>Xyris</v>
          </cell>
          <cell r="E10008" t="str">
            <v>lacerata</v>
          </cell>
          <cell r="F10008" t="str">
            <v>Seub.</v>
          </cell>
          <cell r="G10008" t="str">
            <v>-</v>
          </cell>
        </row>
        <row r="10009">
          <cell r="A10009">
            <v>323102114</v>
          </cell>
          <cell r="B10009" t="str">
            <v>Xyris laxiflora F.Muell.</v>
          </cell>
          <cell r="C10009" t="str">
            <v>Xyridaceae</v>
          </cell>
          <cell r="D10009" t="str">
            <v>Xyris</v>
          </cell>
          <cell r="E10009" t="str">
            <v>laxiflora</v>
          </cell>
          <cell r="F10009" t="str">
            <v>F.Muell.</v>
          </cell>
          <cell r="G10009" t="str">
            <v>-</v>
          </cell>
        </row>
        <row r="10010">
          <cell r="A10010">
            <v>323102115</v>
          </cell>
          <cell r="B10010" t="str">
            <v>Xyris laxifolia Mart.</v>
          </cell>
          <cell r="C10010" t="str">
            <v>Xyridaceae</v>
          </cell>
          <cell r="D10010" t="str">
            <v>Xyris</v>
          </cell>
          <cell r="E10010" t="str">
            <v>laxifolia</v>
          </cell>
          <cell r="F10010" t="str">
            <v>Mart.</v>
          </cell>
          <cell r="G10010" t="str">
            <v>-</v>
          </cell>
        </row>
        <row r="10011">
          <cell r="A10011">
            <v>323102116</v>
          </cell>
          <cell r="B10011" t="str">
            <v>Xyris lomatophylla Mart.</v>
          </cell>
          <cell r="C10011" t="str">
            <v>Xyridaceae</v>
          </cell>
          <cell r="D10011" t="str">
            <v>Xyris</v>
          </cell>
          <cell r="E10011" t="str">
            <v>lomatophylla</v>
          </cell>
          <cell r="F10011" t="str">
            <v>Mart.</v>
          </cell>
          <cell r="G10011" t="str">
            <v>-</v>
          </cell>
        </row>
        <row r="10012">
          <cell r="A10012">
            <v>323102117</v>
          </cell>
          <cell r="B10012" t="str">
            <v>Xyris oxylepis Idrobo &amp; L.B.Sm.</v>
          </cell>
          <cell r="C10012" t="str">
            <v>Xyridaceae</v>
          </cell>
          <cell r="D10012" t="str">
            <v>Xyris</v>
          </cell>
          <cell r="E10012" t="str">
            <v>oxylepis</v>
          </cell>
          <cell r="F10012" t="str">
            <v>Idrobo &amp; L.B.Sm.</v>
          </cell>
          <cell r="G10012" t="str">
            <v>-</v>
          </cell>
        </row>
        <row r="10013">
          <cell r="A10013">
            <v>323102118</v>
          </cell>
          <cell r="B10013" t="str">
            <v>Xyris paraensis Kunth</v>
          </cell>
          <cell r="C10013" t="str">
            <v>Xyridaceae</v>
          </cell>
          <cell r="D10013" t="str">
            <v>Xyris</v>
          </cell>
          <cell r="E10013" t="str">
            <v>paraensis</v>
          </cell>
          <cell r="F10013" t="str">
            <v>Kunth</v>
          </cell>
          <cell r="G10013" t="str">
            <v>-</v>
          </cell>
        </row>
        <row r="10014">
          <cell r="A10014">
            <v>323102119</v>
          </cell>
          <cell r="B10014" t="str">
            <v>Xyris savanensis Miq.</v>
          </cell>
          <cell r="C10014" t="str">
            <v>Xyridaceae</v>
          </cell>
          <cell r="D10014" t="str">
            <v>Xyris</v>
          </cell>
          <cell r="E10014" t="str">
            <v>savanensis</v>
          </cell>
          <cell r="F10014" t="str">
            <v>Miq.</v>
          </cell>
          <cell r="G10014" t="str">
            <v>-</v>
          </cell>
        </row>
        <row r="10015">
          <cell r="A10015">
            <v>323102120</v>
          </cell>
          <cell r="B10015" t="str">
            <v>Xyris spruceana Malme</v>
          </cell>
          <cell r="C10015" t="str">
            <v>Xyridaceae</v>
          </cell>
          <cell r="D10015" t="str">
            <v>Xyris</v>
          </cell>
          <cell r="E10015" t="str">
            <v>spruceana</v>
          </cell>
          <cell r="F10015" t="str">
            <v>Malme</v>
          </cell>
          <cell r="G10015" t="str">
            <v>-</v>
          </cell>
        </row>
        <row r="10016">
          <cell r="A10016">
            <v>323102121</v>
          </cell>
          <cell r="B10016" t="str">
            <v>Xyris stenostachya Steyerm.</v>
          </cell>
          <cell r="C10016" t="str">
            <v>Xyridaceae</v>
          </cell>
          <cell r="D10016" t="str">
            <v>Xyris</v>
          </cell>
          <cell r="E10016" t="str">
            <v>stenostachya</v>
          </cell>
          <cell r="F10016" t="str">
            <v>Steyerm.</v>
          </cell>
          <cell r="G10016" t="str">
            <v>-</v>
          </cell>
        </row>
        <row r="10017">
          <cell r="A10017">
            <v>323102122</v>
          </cell>
          <cell r="B10017" t="str">
            <v>Xyris subglabrata Malme</v>
          </cell>
          <cell r="C10017" t="str">
            <v>Xyridaceae</v>
          </cell>
          <cell r="D10017" t="str">
            <v>Xyris</v>
          </cell>
          <cell r="E10017" t="str">
            <v>subglabrata</v>
          </cell>
          <cell r="F10017" t="str">
            <v>Malme</v>
          </cell>
          <cell r="G10017" t="str">
            <v>-</v>
          </cell>
        </row>
        <row r="10018">
          <cell r="A10018">
            <v>323102123</v>
          </cell>
          <cell r="B10018" t="str">
            <v>Xyris subuniflora Malme</v>
          </cell>
          <cell r="C10018" t="str">
            <v>Xyridaceae</v>
          </cell>
          <cell r="D10018" t="str">
            <v>Xyris</v>
          </cell>
          <cell r="E10018" t="str">
            <v>subuniflora</v>
          </cell>
          <cell r="F10018" t="str">
            <v>Malme</v>
          </cell>
          <cell r="G10018" t="str">
            <v>-</v>
          </cell>
        </row>
        <row r="10019">
          <cell r="A10019">
            <v>323102124</v>
          </cell>
          <cell r="B10019" t="str">
            <v>Xyris surinamensis Spreng.</v>
          </cell>
          <cell r="C10019" t="str">
            <v>Xyridaceae</v>
          </cell>
          <cell r="D10019" t="str">
            <v>Xyris</v>
          </cell>
          <cell r="E10019" t="str">
            <v>surinamensis</v>
          </cell>
          <cell r="F10019" t="str">
            <v>Spreng.</v>
          </cell>
          <cell r="G10019" t="str">
            <v>-</v>
          </cell>
        </row>
        <row r="10020">
          <cell r="A10020">
            <v>323102125</v>
          </cell>
          <cell r="B10020" t="str">
            <v>Xyris teinosperma Idrobo &amp; L.B.Sm.</v>
          </cell>
          <cell r="C10020" t="str">
            <v>Xyridaceae</v>
          </cell>
          <cell r="D10020" t="str">
            <v>Xyris</v>
          </cell>
          <cell r="E10020" t="str">
            <v>teinosperma</v>
          </cell>
          <cell r="F10020" t="str">
            <v>Idrobo &amp; L.B.Sm.</v>
          </cell>
          <cell r="G10020" t="str">
            <v>-</v>
          </cell>
        </row>
        <row r="10021">
          <cell r="A10021">
            <v>323102126</v>
          </cell>
          <cell r="B10021" t="str">
            <v>Xyris terrestris Idrobo &amp; L.B.Sm.</v>
          </cell>
          <cell r="C10021" t="str">
            <v>Xyridaceae</v>
          </cell>
          <cell r="D10021" t="str">
            <v>Xyris</v>
          </cell>
          <cell r="E10021" t="str">
            <v>terrestris</v>
          </cell>
          <cell r="F10021" t="str">
            <v>Idrobo &amp; L.B.Sm.</v>
          </cell>
          <cell r="G10021" t="str">
            <v>-</v>
          </cell>
        </row>
        <row r="10022">
          <cell r="A10022">
            <v>323102127</v>
          </cell>
          <cell r="B10022" t="str">
            <v>Xyris trachysperma Kral &amp; Duivenvoorden</v>
          </cell>
          <cell r="C10022" t="str">
            <v>Xyridaceae</v>
          </cell>
          <cell r="D10022" t="str">
            <v>Xyris</v>
          </cell>
          <cell r="E10022" t="str">
            <v>trachysperma</v>
          </cell>
          <cell r="F10022" t="str">
            <v>Kral &amp; Duivenvoorden</v>
          </cell>
          <cell r="G10022" t="str">
            <v>-</v>
          </cell>
        </row>
        <row r="10023">
          <cell r="A10023">
            <v>323102128</v>
          </cell>
          <cell r="B10023" t="str">
            <v>Xyris uleana Malme</v>
          </cell>
          <cell r="C10023" t="str">
            <v>Xyridaceae</v>
          </cell>
          <cell r="D10023" t="str">
            <v>Xyris</v>
          </cell>
          <cell r="E10023" t="str">
            <v>uleana</v>
          </cell>
          <cell r="F10023" t="str">
            <v>Malme</v>
          </cell>
          <cell r="G10023" t="str">
            <v>-</v>
          </cell>
        </row>
        <row r="10024">
          <cell r="A10024">
            <v>323102129</v>
          </cell>
          <cell r="B10024" t="str">
            <v>Xyris wurdackii Maguire &amp; L.B.Sm.</v>
          </cell>
          <cell r="C10024" t="str">
            <v>Xyridaceae</v>
          </cell>
          <cell r="D10024" t="str">
            <v>Xyris</v>
          </cell>
          <cell r="E10024" t="str">
            <v>wurdackii</v>
          </cell>
          <cell r="F10024" t="str">
            <v>Maguire &amp; L.B.Sm.</v>
          </cell>
          <cell r="G10024" t="str">
            <v>-</v>
          </cell>
        </row>
        <row r="10025">
          <cell r="A10025">
            <v>324100100</v>
          </cell>
          <cell r="B10025" t="str">
            <v>Zamia sp.</v>
          </cell>
          <cell r="C10025" t="str">
            <v>Zamiaceae</v>
          </cell>
          <cell r="D10025" t="str">
            <v>Zamia</v>
          </cell>
          <cell r="E10025" t="str">
            <v>sp.</v>
          </cell>
          <cell r="F10025" t="str">
            <v>-</v>
          </cell>
          <cell r="G10025" t="str">
            <v>-</v>
          </cell>
        </row>
        <row r="10026">
          <cell r="A10026">
            <v>324100101</v>
          </cell>
          <cell r="B10026" t="str">
            <v>Zamia amazonum D.W.Stev.</v>
          </cell>
          <cell r="C10026" t="str">
            <v>Zamiaceae</v>
          </cell>
          <cell r="D10026" t="str">
            <v>Zamia</v>
          </cell>
          <cell r="E10026" t="str">
            <v>amazonum</v>
          </cell>
          <cell r="F10026" t="str">
            <v>D.W.Stev.</v>
          </cell>
          <cell r="G10026" t="str">
            <v>Yuca de monte</v>
          </cell>
        </row>
        <row r="10027">
          <cell r="A10027">
            <v>324100102</v>
          </cell>
          <cell r="B10027" t="str">
            <v>Zamia cupatiensis Ducke</v>
          </cell>
          <cell r="C10027" t="str">
            <v>Zamiaceae</v>
          </cell>
          <cell r="D10027" t="str">
            <v>Zamia</v>
          </cell>
          <cell r="E10027" t="str">
            <v>cupatiensis</v>
          </cell>
          <cell r="F10027" t="str">
            <v>Ducke</v>
          </cell>
          <cell r="G10027" t="str">
            <v>-</v>
          </cell>
        </row>
        <row r="10028">
          <cell r="A10028">
            <v>324100103</v>
          </cell>
          <cell r="B10028" t="str">
            <v>Zamia hymenophyllidia D.W.Stev.</v>
          </cell>
          <cell r="C10028" t="str">
            <v>Zamiaceae</v>
          </cell>
          <cell r="D10028" t="str">
            <v>Zamia</v>
          </cell>
          <cell r="E10028" t="str">
            <v>hymenophyllidia</v>
          </cell>
          <cell r="F10028" t="str">
            <v>D.W.Stev.</v>
          </cell>
          <cell r="G10028" t="str">
            <v>-</v>
          </cell>
        </row>
        <row r="10029">
          <cell r="A10029">
            <v>324100104</v>
          </cell>
          <cell r="B10029" t="str">
            <v>Zamia lecointei Ducke</v>
          </cell>
          <cell r="C10029" t="str">
            <v>Zamiaceae</v>
          </cell>
          <cell r="D10029" t="str">
            <v>Zamia</v>
          </cell>
          <cell r="E10029" t="str">
            <v>lecointei</v>
          </cell>
          <cell r="F10029" t="str">
            <v>Ducke</v>
          </cell>
          <cell r="G10029" t="str">
            <v>-</v>
          </cell>
        </row>
        <row r="10030">
          <cell r="A10030">
            <v>324100105</v>
          </cell>
          <cell r="B10030" t="str">
            <v>Zamia lindosensis D.W.Stev., D.Cárdenas et N.Castaño</v>
          </cell>
          <cell r="C10030" t="str">
            <v>Zamiaceae</v>
          </cell>
          <cell r="D10030" t="str">
            <v>Zamia</v>
          </cell>
          <cell r="E10030" t="str">
            <v>lindosensis</v>
          </cell>
          <cell r="F10030" t="str">
            <v>D.W.Stev., D.Cárdenas et N.Castaño</v>
          </cell>
          <cell r="G10030" t="str">
            <v>-</v>
          </cell>
        </row>
        <row r="10031">
          <cell r="A10031">
            <v>324100106</v>
          </cell>
          <cell r="B10031" t="str">
            <v>Zamia macrochiera D.W.Stev.</v>
          </cell>
          <cell r="C10031" t="str">
            <v>Zamiaceae</v>
          </cell>
          <cell r="D10031" t="str">
            <v>Zamia</v>
          </cell>
          <cell r="E10031" t="str">
            <v>macrochiera</v>
          </cell>
          <cell r="F10031" t="str">
            <v>D.W.Stev.</v>
          </cell>
          <cell r="G10031" t="str">
            <v>-</v>
          </cell>
        </row>
        <row r="10032">
          <cell r="A10032">
            <v>324100107</v>
          </cell>
          <cell r="B10032" t="str">
            <v>Zamia orinoquiensis Calonje, Betancur &amp; A.Lindstr.</v>
          </cell>
          <cell r="C10032" t="str">
            <v>Zamiaceae</v>
          </cell>
          <cell r="D10032" t="str">
            <v>Zamia</v>
          </cell>
          <cell r="E10032" t="str">
            <v>orinoquiensis</v>
          </cell>
          <cell r="F10032" t="str">
            <v>Calonje, Betancur &amp; A.Lindstr.</v>
          </cell>
          <cell r="G10032" t="str">
            <v>Quiripa</v>
          </cell>
        </row>
        <row r="10033">
          <cell r="A10033">
            <v>324100108</v>
          </cell>
          <cell r="B10033" t="str">
            <v>Zamia ulei Dammer</v>
          </cell>
          <cell r="C10033" t="str">
            <v>Zamiaceae</v>
          </cell>
          <cell r="D10033" t="str">
            <v>Zamia</v>
          </cell>
          <cell r="E10033" t="str">
            <v>ulei</v>
          </cell>
          <cell r="F10033" t="str">
            <v>Dammer</v>
          </cell>
          <cell r="G10033" t="str">
            <v>Alimento de antiguos | Abenca (Portugués)</v>
          </cell>
        </row>
        <row r="10034">
          <cell r="A10034">
            <v>325100100</v>
          </cell>
          <cell r="B10034" t="str">
            <v>Alpinia sp.</v>
          </cell>
          <cell r="C10034" t="str">
            <v>Zingiberaceae</v>
          </cell>
          <cell r="D10034" t="str">
            <v>Alpinia</v>
          </cell>
          <cell r="E10034" t="str">
            <v>sp.</v>
          </cell>
          <cell r="F10034" t="str">
            <v>-</v>
          </cell>
          <cell r="G10034" t="str">
            <v>-</v>
          </cell>
        </row>
        <row r="10035">
          <cell r="A10035">
            <v>325100101</v>
          </cell>
          <cell r="B10035" t="str">
            <v>Alpinia purpurata (Vieill.) K.Schum.</v>
          </cell>
          <cell r="C10035" t="str">
            <v>Zingiberaceae</v>
          </cell>
          <cell r="D10035" t="str">
            <v>Alpinia</v>
          </cell>
          <cell r="E10035" t="str">
            <v>purpurata</v>
          </cell>
          <cell r="F10035" t="str">
            <v>(Vieill.) K.Schum.</v>
          </cell>
          <cell r="G10035" t="str">
            <v>-</v>
          </cell>
        </row>
        <row r="10036">
          <cell r="A10036">
            <v>325100102</v>
          </cell>
          <cell r="B10036" t="str">
            <v>Alpinia zerumbet (Pers.) B.L.Burtt &amp; R.M.Sm.</v>
          </cell>
          <cell r="C10036" t="str">
            <v>Zingiberaceae</v>
          </cell>
          <cell r="D10036" t="str">
            <v>Alpinia</v>
          </cell>
          <cell r="E10036" t="str">
            <v>zerumbet</v>
          </cell>
          <cell r="F10036" t="str">
            <v>(Pers.) B.L.Burtt &amp; R.M.Sm.</v>
          </cell>
          <cell r="G10036" t="str">
            <v>Pluma de Aguila | Millican</v>
          </cell>
        </row>
        <row r="10037">
          <cell r="A10037">
            <v>325101100</v>
          </cell>
          <cell r="B10037" t="str">
            <v>Curcuma longa L.</v>
          </cell>
          <cell r="C10037" t="str">
            <v>Zingiberaceae</v>
          </cell>
          <cell r="D10037" t="str">
            <v>Curcuma</v>
          </cell>
          <cell r="E10037" t="str">
            <v>longa</v>
          </cell>
          <cell r="F10037" t="str">
            <v>L.</v>
          </cell>
          <cell r="G10037" t="str">
            <v>Cúrcuma | Azafrán | Kuruva</v>
          </cell>
        </row>
        <row r="10038">
          <cell r="A10038">
            <v>325102100</v>
          </cell>
          <cell r="B10038" t="str">
            <v>Etlingera elatior (Jack) R.M.Sm.</v>
          </cell>
          <cell r="C10038" t="str">
            <v>Zingiberaceae</v>
          </cell>
          <cell r="D10038" t="str">
            <v>Etlingera</v>
          </cell>
          <cell r="E10038" t="str">
            <v>elatior</v>
          </cell>
          <cell r="F10038" t="str">
            <v>(Jack) R.M.Sm.</v>
          </cell>
          <cell r="G10038" t="str">
            <v>-</v>
          </cell>
        </row>
        <row r="10039">
          <cell r="A10039">
            <v>325103100</v>
          </cell>
          <cell r="B10039" t="str">
            <v>Hedychium sp.</v>
          </cell>
          <cell r="C10039" t="str">
            <v>Zingiberaceae</v>
          </cell>
          <cell r="D10039" t="str">
            <v>Hedychium</v>
          </cell>
          <cell r="E10039" t="str">
            <v>sp.</v>
          </cell>
          <cell r="F10039" t="str">
            <v>-</v>
          </cell>
          <cell r="G10039" t="str">
            <v>-</v>
          </cell>
        </row>
        <row r="10040">
          <cell r="A10040">
            <v>325103101</v>
          </cell>
          <cell r="B10040" t="str">
            <v>Hedychium coronarium J.König</v>
          </cell>
          <cell r="C10040" t="str">
            <v>Zingiberaceae</v>
          </cell>
          <cell r="D10040" t="str">
            <v>Hedychium</v>
          </cell>
          <cell r="E10040" t="str">
            <v>coronarium</v>
          </cell>
          <cell r="F10040" t="str">
            <v>J.König</v>
          </cell>
          <cell r="G10040" t="str">
            <v>Jengibre | Hidotropo</v>
          </cell>
        </row>
        <row r="10041">
          <cell r="A10041">
            <v>325103102</v>
          </cell>
          <cell r="B10041" t="str">
            <v>Hedychium flavum Roxb.</v>
          </cell>
          <cell r="C10041" t="str">
            <v>Zingiberaceae</v>
          </cell>
          <cell r="D10041" t="str">
            <v>Hedychium</v>
          </cell>
          <cell r="E10041" t="str">
            <v>flavum</v>
          </cell>
          <cell r="F10041" t="str">
            <v>Roxb.</v>
          </cell>
          <cell r="G10041" t="str">
            <v>-</v>
          </cell>
        </row>
        <row r="10042">
          <cell r="A10042">
            <v>325104100</v>
          </cell>
          <cell r="B10042" t="str">
            <v>Renealmia sp.</v>
          </cell>
          <cell r="C10042" t="str">
            <v>Zingiberaceae</v>
          </cell>
          <cell r="D10042" t="str">
            <v>Renealmia</v>
          </cell>
          <cell r="E10042" t="str">
            <v>sp.</v>
          </cell>
          <cell r="F10042" t="str">
            <v>-</v>
          </cell>
          <cell r="G10042" t="str">
            <v>-</v>
          </cell>
        </row>
        <row r="10043">
          <cell r="A10043">
            <v>325104101</v>
          </cell>
          <cell r="B10043" t="str">
            <v>Renealmia alpinia (Rottb.) Maas</v>
          </cell>
          <cell r="C10043" t="str">
            <v>Zingiberaceae</v>
          </cell>
          <cell r="D10043" t="str">
            <v>Renealmia</v>
          </cell>
          <cell r="E10043" t="str">
            <v>alpinia</v>
          </cell>
          <cell r="F10043" t="str">
            <v>(Rottb.) Maas</v>
          </cell>
          <cell r="G10043" t="str">
            <v>Sirindano | Palma zurca | Sarandango | Mata Andrea | Huitillo | Naikw | Jengibre</v>
          </cell>
        </row>
        <row r="10044">
          <cell r="A10044">
            <v>325104102</v>
          </cell>
          <cell r="B10044" t="str">
            <v>Renealmia asplundii Maas</v>
          </cell>
          <cell r="C10044" t="str">
            <v>Zingiberaceae</v>
          </cell>
          <cell r="D10044" t="str">
            <v>Renealmia</v>
          </cell>
          <cell r="E10044" t="str">
            <v>asplundii</v>
          </cell>
          <cell r="F10044" t="str">
            <v>Maas</v>
          </cell>
          <cell r="G10044" t="str">
            <v>-</v>
          </cell>
        </row>
        <row r="10045">
          <cell r="A10045">
            <v>325104103</v>
          </cell>
          <cell r="B10045" t="str">
            <v>Renealmia breviscapa Poepp. &amp; Endl.</v>
          </cell>
          <cell r="C10045" t="str">
            <v>Zingiberaceae</v>
          </cell>
          <cell r="D10045" t="str">
            <v>Renealmia</v>
          </cell>
          <cell r="E10045" t="str">
            <v>breviscapa</v>
          </cell>
          <cell r="F10045" t="str">
            <v>Poepp. &amp; Endl.</v>
          </cell>
          <cell r="G10045" t="str">
            <v>-</v>
          </cell>
        </row>
        <row r="10046">
          <cell r="A10046">
            <v>325104104</v>
          </cell>
          <cell r="B10046" t="str">
            <v>Renealmia cernua (Roem. &amp; Schult.) J.F.Macbr.</v>
          </cell>
          <cell r="C10046" t="str">
            <v>Zingiberaceae</v>
          </cell>
          <cell r="D10046" t="str">
            <v>Renealmia</v>
          </cell>
          <cell r="E10046" t="str">
            <v>cernua</v>
          </cell>
          <cell r="F10046" t="str">
            <v>(Roem. &amp; Schult.) J.F.Macbr.</v>
          </cell>
          <cell r="G10046" t="str">
            <v>-</v>
          </cell>
        </row>
        <row r="10047">
          <cell r="A10047">
            <v>325104105</v>
          </cell>
          <cell r="B10047" t="str">
            <v>Renealmia ferruginea Maas</v>
          </cell>
          <cell r="C10047" t="str">
            <v>Zingiberaceae</v>
          </cell>
          <cell r="D10047" t="str">
            <v>Renealmia</v>
          </cell>
          <cell r="E10047" t="str">
            <v>ferruginea</v>
          </cell>
          <cell r="F10047" t="str">
            <v>Maas</v>
          </cell>
          <cell r="G10047" t="str">
            <v>-</v>
          </cell>
        </row>
        <row r="10048">
          <cell r="A10048">
            <v>325104106</v>
          </cell>
          <cell r="B10048" t="str">
            <v>Renealmia floribunda K.Schum.</v>
          </cell>
          <cell r="C10048" t="str">
            <v>Zingiberaceae</v>
          </cell>
          <cell r="D10048" t="str">
            <v>Renealmia</v>
          </cell>
          <cell r="E10048" t="str">
            <v>floribunda</v>
          </cell>
          <cell r="F10048" t="str">
            <v>K.Schum.</v>
          </cell>
          <cell r="G10048" t="str">
            <v>Helecho de sabana | Sana pechos | Matacolibri</v>
          </cell>
        </row>
        <row r="10049">
          <cell r="A10049">
            <v>325104107</v>
          </cell>
          <cell r="B10049" t="str">
            <v>Renealmia foliifera Standl.</v>
          </cell>
          <cell r="C10049" t="str">
            <v>Zingiberaceae</v>
          </cell>
          <cell r="D10049" t="str">
            <v>Renealmia</v>
          </cell>
          <cell r="E10049" t="str">
            <v>foliifera</v>
          </cell>
          <cell r="F10049" t="str">
            <v>Standl.</v>
          </cell>
          <cell r="G10049" t="str">
            <v>Zarandango</v>
          </cell>
        </row>
        <row r="10050">
          <cell r="A10050">
            <v>325104108</v>
          </cell>
          <cell r="B10050" t="str">
            <v>Renealmia fragilis Maas</v>
          </cell>
          <cell r="C10050" t="str">
            <v>Zingiberaceae</v>
          </cell>
          <cell r="D10050" t="str">
            <v>Renealmia</v>
          </cell>
          <cell r="E10050" t="str">
            <v>fragilis</v>
          </cell>
          <cell r="F10050" t="str">
            <v>Maas</v>
          </cell>
          <cell r="G10050" t="str">
            <v>Zarandango</v>
          </cell>
        </row>
        <row r="10051">
          <cell r="A10051">
            <v>325104109</v>
          </cell>
          <cell r="B10051" t="str">
            <v>Renealmia krukovii Maas</v>
          </cell>
          <cell r="C10051" t="str">
            <v>Zingiberaceae</v>
          </cell>
          <cell r="D10051" t="str">
            <v>Renealmia</v>
          </cell>
          <cell r="E10051" t="str">
            <v>krukovii</v>
          </cell>
          <cell r="F10051" t="str">
            <v>Maas</v>
          </cell>
          <cell r="G10051" t="str">
            <v>Ala de panguana | Chici ordinario | Coroba</v>
          </cell>
        </row>
        <row r="10052">
          <cell r="A10052">
            <v>325104110</v>
          </cell>
          <cell r="B10052" t="str">
            <v>Renealmia monosperma Miq.</v>
          </cell>
          <cell r="C10052" t="str">
            <v>Zingiberaceae</v>
          </cell>
          <cell r="D10052" t="str">
            <v>Renealmia</v>
          </cell>
          <cell r="E10052" t="str">
            <v>monosperma</v>
          </cell>
          <cell r="F10052" t="str">
            <v>Miq.</v>
          </cell>
          <cell r="G10052" t="str">
            <v>Jengibre | Jengibre de monte | Sarandango enano</v>
          </cell>
        </row>
        <row r="10053">
          <cell r="A10053">
            <v>325104111</v>
          </cell>
          <cell r="B10053" t="str">
            <v>Renealmia nicolaioides Loes.</v>
          </cell>
          <cell r="C10053" t="str">
            <v>Zingiberaceae</v>
          </cell>
          <cell r="D10053" t="str">
            <v>Renealmia</v>
          </cell>
          <cell r="E10053" t="str">
            <v>nicolaioides</v>
          </cell>
          <cell r="F10053" t="str">
            <v>Loes.</v>
          </cell>
          <cell r="G10053" t="str">
            <v>Sarandango | Abebe</v>
          </cell>
        </row>
        <row r="10054">
          <cell r="A10054">
            <v>325104112</v>
          </cell>
          <cell r="B10054" t="str">
            <v>Renealmia stellulata Steyerm.</v>
          </cell>
          <cell r="C10054" t="str">
            <v>Zingiberaceae</v>
          </cell>
          <cell r="D10054" t="str">
            <v>Renealmia</v>
          </cell>
          <cell r="E10054" t="str">
            <v>stellulata</v>
          </cell>
          <cell r="F10054" t="str">
            <v>Steyerm.</v>
          </cell>
          <cell r="G10054" t="str">
            <v>-</v>
          </cell>
        </row>
        <row r="10055">
          <cell r="A10055">
            <v>325104113</v>
          </cell>
          <cell r="B10055" t="str">
            <v>Renealmia thyrsoidea (Ruiz &amp; Pav.) Poepp. &amp; Endl.</v>
          </cell>
          <cell r="C10055" t="str">
            <v>Zingiberaceae</v>
          </cell>
          <cell r="D10055" t="str">
            <v>Renealmia</v>
          </cell>
          <cell r="E10055" t="str">
            <v>thyrsoidea</v>
          </cell>
          <cell r="F10055" t="str">
            <v>(Ruiz &amp; Pav.) Poepp. &amp; Endl.</v>
          </cell>
          <cell r="G10055" t="str">
            <v>Zurca | Platanillo | Zarandango | Matandea | Mata Andrea | Ojo de diablo</v>
          </cell>
        </row>
        <row r="10056">
          <cell r="A10056">
            <v>325104114</v>
          </cell>
          <cell r="B10056" t="str">
            <v>Renealmia urbaniana Loes.</v>
          </cell>
          <cell r="C10056" t="str">
            <v>Zingiberaceae</v>
          </cell>
          <cell r="D10056" t="str">
            <v>Renealmia</v>
          </cell>
          <cell r="E10056" t="str">
            <v>urbaniana</v>
          </cell>
          <cell r="F10056" t="str">
            <v>Loes.</v>
          </cell>
          <cell r="G10056" t="str">
            <v>-</v>
          </cell>
        </row>
        <row r="10057">
          <cell r="A10057">
            <v>325105100</v>
          </cell>
          <cell r="B10057" t="str">
            <v>Zingeber sp.</v>
          </cell>
          <cell r="C10057" t="str">
            <v>Zingiberaceae</v>
          </cell>
          <cell r="D10057" t="str">
            <v>Zingeber</v>
          </cell>
          <cell r="E10057" t="str">
            <v>sp.</v>
          </cell>
          <cell r="F10057" t="str">
            <v>-</v>
          </cell>
          <cell r="G10057" t="str">
            <v>-</v>
          </cell>
        </row>
        <row r="10058">
          <cell r="A10058">
            <v>326100100</v>
          </cell>
          <cell r="B10058" t="str">
            <v>Bulnesia arborea (Jacq.) Engl.</v>
          </cell>
          <cell r="C10058" t="str">
            <v>Zygophyllaceae</v>
          </cell>
          <cell r="D10058" t="str">
            <v>Bulnesia</v>
          </cell>
          <cell r="E10058" t="str">
            <v>arborea</v>
          </cell>
          <cell r="F10058" t="str">
            <v>(Jacq.) Engl.</v>
          </cell>
          <cell r="G10058" t="str">
            <v xml:space="preserve">Guayacán | Guayacán de bola | Guayacán garrapo </v>
          </cell>
        </row>
        <row r="10059">
          <cell r="A10059">
            <v>326101100</v>
          </cell>
          <cell r="B10059" t="str">
            <v>Guaiacum  officinale  L.</v>
          </cell>
          <cell r="C10059" t="str">
            <v>Zygophyllaceae</v>
          </cell>
          <cell r="D10059" t="str">
            <v xml:space="preserve">Guaiacum </v>
          </cell>
          <cell r="E10059" t="str">
            <v xml:space="preserve">officinale </v>
          </cell>
          <cell r="F10059" t="str">
            <v>L.</v>
          </cell>
          <cell r="G10059" t="str">
            <v xml:space="preserve">Guayacán | Guayacán de bola, Palosanto </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correspondencia@corpoamazonia.gov.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K53"/>
  <sheetViews>
    <sheetView topLeftCell="A4" zoomScale="85" zoomScaleNormal="85" workbookViewId="0">
      <selection activeCell="I33" sqref="I33"/>
    </sheetView>
  </sheetViews>
  <sheetFormatPr baseColWidth="10" defaultColWidth="10.6640625" defaultRowHeight="14.4" x14ac:dyDescent="0.3"/>
  <cols>
    <col min="1" max="1" width="23.5546875" style="71" customWidth="1"/>
    <col min="2" max="2" width="23.44140625" style="71" customWidth="1"/>
    <col min="3" max="3" width="20.44140625" style="71" customWidth="1"/>
    <col min="4" max="4" width="14.6640625" style="71" customWidth="1"/>
    <col min="5" max="5" width="15.5546875" style="71" customWidth="1"/>
    <col min="6" max="6" width="23.5546875" style="71" customWidth="1"/>
    <col min="7" max="7" width="23.33203125" style="71" customWidth="1"/>
    <col min="8" max="9" width="10.6640625" style="71"/>
    <col min="10" max="10" width="15.6640625" style="71" bestFit="1" customWidth="1"/>
    <col min="11" max="11" width="29.33203125" style="71" customWidth="1"/>
    <col min="12" max="12" width="10.6640625" style="71"/>
    <col min="13" max="13" width="18.5546875" style="71" customWidth="1"/>
    <col min="14" max="14" width="21.5546875" style="71" customWidth="1"/>
    <col min="15" max="16384" width="10.6640625" style="71"/>
  </cols>
  <sheetData>
    <row r="1" spans="1:11" ht="43.2" x14ac:dyDescent="0.3">
      <c r="A1" s="69" t="s">
        <v>0</v>
      </c>
      <c r="B1" s="70" t="s">
        <v>1</v>
      </c>
      <c r="C1" s="70" t="s">
        <v>2</v>
      </c>
      <c r="D1" s="70" t="s">
        <v>3</v>
      </c>
      <c r="E1" s="70" t="s">
        <v>4</v>
      </c>
      <c r="F1" s="70" t="s">
        <v>5</v>
      </c>
      <c r="G1" s="70" t="s">
        <v>6</v>
      </c>
      <c r="H1" s="70" t="s">
        <v>7</v>
      </c>
      <c r="I1" s="70" t="s">
        <v>8</v>
      </c>
      <c r="J1" s="70" t="s">
        <v>9</v>
      </c>
      <c r="K1" s="70" t="s">
        <v>10</v>
      </c>
    </row>
    <row r="2" spans="1:11" x14ac:dyDescent="0.3">
      <c r="A2" s="71" t="s">
        <v>11</v>
      </c>
      <c r="B2" s="71" t="s">
        <v>12</v>
      </c>
      <c r="C2" s="71" t="s">
        <v>13</v>
      </c>
      <c r="D2" s="71" t="s">
        <v>14</v>
      </c>
      <c r="E2" s="72" t="s">
        <v>15</v>
      </c>
      <c r="F2" s="71" t="s">
        <v>16</v>
      </c>
      <c r="G2" s="71" t="s">
        <v>17</v>
      </c>
      <c r="H2" s="71" t="s">
        <v>18</v>
      </c>
      <c r="I2" s="155">
        <v>1</v>
      </c>
      <c r="J2" s="71" t="s">
        <v>19</v>
      </c>
      <c r="K2" s="71" t="s">
        <v>20</v>
      </c>
    </row>
    <row r="3" spans="1:11" x14ac:dyDescent="0.3">
      <c r="A3" s="71" t="s">
        <v>21</v>
      </c>
      <c r="B3" s="71" t="s">
        <v>22</v>
      </c>
      <c r="C3" s="71" t="s">
        <v>23</v>
      </c>
      <c r="D3" s="71" t="s">
        <v>24</v>
      </c>
      <c r="E3" s="71" t="s">
        <v>25</v>
      </c>
      <c r="F3" s="71" t="s">
        <v>26</v>
      </c>
      <c r="G3" s="71" t="s">
        <v>27</v>
      </c>
      <c r="H3" s="71" t="s">
        <v>28</v>
      </c>
      <c r="I3" s="155">
        <v>0.5</v>
      </c>
      <c r="J3" s="71" t="s">
        <v>29</v>
      </c>
      <c r="K3" s="71" t="s">
        <v>30</v>
      </c>
    </row>
    <row r="4" spans="1:11" x14ac:dyDescent="0.3">
      <c r="B4" s="71" t="s">
        <v>31</v>
      </c>
      <c r="C4" s="71" t="s">
        <v>32</v>
      </c>
      <c r="E4" s="71" t="s">
        <v>33</v>
      </c>
      <c r="F4" s="71" t="s">
        <v>34</v>
      </c>
      <c r="H4" s="72"/>
      <c r="I4" s="155">
        <v>0.25</v>
      </c>
      <c r="J4" s="71" t="s">
        <v>35</v>
      </c>
      <c r="K4" s="71" t="s">
        <v>36</v>
      </c>
    </row>
    <row r="5" spans="1:11" x14ac:dyDescent="0.3">
      <c r="B5" s="71" t="s">
        <v>37</v>
      </c>
      <c r="C5" s="71" t="s">
        <v>38</v>
      </c>
      <c r="E5" s="71" t="s">
        <v>39</v>
      </c>
      <c r="F5" s="71" t="s">
        <v>40</v>
      </c>
      <c r="I5" s="156">
        <v>0.125</v>
      </c>
      <c r="J5" s="71" t="s">
        <v>41</v>
      </c>
      <c r="K5" s="71" t="s">
        <v>42</v>
      </c>
    </row>
    <row r="6" spans="1:11" x14ac:dyDescent="0.3">
      <c r="A6" s="69" t="s">
        <v>43</v>
      </c>
      <c r="B6" s="71" t="s">
        <v>44</v>
      </c>
      <c r="C6" s="71" t="s">
        <v>45</v>
      </c>
      <c r="E6" s="71" t="s">
        <v>46</v>
      </c>
      <c r="I6" s="156">
        <v>6.25E-2</v>
      </c>
      <c r="J6" s="71" t="s">
        <v>40</v>
      </c>
      <c r="K6" s="71" t="s">
        <v>47</v>
      </c>
    </row>
    <row r="7" spans="1:11" x14ac:dyDescent="0.3">
      <c r="A7" s="71" t="s">
        <v>48</v>
      </c>
      <c r="B7" s="71" t="s">
        <v>49</v>
      </c>
      <c r="C7" s="71" t="s">
        <v>50</v>
      </c>
      <c r="K7" s="71" t="s">
        <v>51</v>
      </c>
    </row>
    <row r="8" spans="1:11" x14ac:dyDescent="0.3">
      <c r="A8" s="71" t="s">
        <v>52</v>
      </c>
      <c r="B8" s="71" t="s">
        <v>53</v>
      </c>
      <c r="C8" s="71" t="s">
        <v>54</v>
      </c>
      <c r="K8" s="71" t="s">
        <v>55</v>
      </c>
    </row>
    <row r="9" spans="1:11" x14ac:dyDescent="0.3">
      <c r="A9" s="71" t="s">
        <v>56</v>
      </c>
      <c r="B9" s="71" t="s">
        <v>57</v>
      </c>
      <c r="C9" s="71" t="s">
        <v>58</v>
      </c>
      <c r="K9" s="71" t="s">
        <v>59</v>
      </c>
    </row>
    <row r="10" spans="1:11" x14ac:dyDescent="0.3">
      <c r="B10" s="71" t="s">
        <v>60</v>
      </c>
      <c r="E10" s="69" t="s">
        <v>61</v>
      </c>
      <c r="F10" s="69" t="s">
        <v>62</v>
      </c>
      <c r="G10" s="388" t="s">
        <v>63</v>
      </c>
      <c r="H10" s="388"/>
      <c r="K10" s="71" t="s">
        <v>64</v>
      </c>
    </row>
    <row r="11" spans="1:11" x14ac:dyDescent="0.3">
      <c r="B11" s="71" t="s">
        <v>65</v>
      </c>
      <c r="E11" s="71" t="s">
        <v>66</v>
      </c>
      <c r="F11" s="71" t="s">
        <v>67</v>
      </c>
      <c r="G11" s="71" t="s">
        <v>68</v>
      </c>
      <c r="H11" s="71" t="s">
        <v>69</v>
      </c>
      <c r="K11" s="71" t="s">
        <v>70</v>
      </c>
    </row>
    <row r="12" spans="1:11" x14ac:dyDescent="0.3">
      <c r="E12" s="71" t="s">
        <v>71</v>
      </c>
      <c r="F12" s="71" t="s">
        <v>72</v>
      </c>
      <c r="G12" s="71" t="s">
        <v>73</v>
      </c>
      <c r="H12" s="71" t="s">
        <v>74</v>
      </c>
    </row>
    <row r="13" spans="1:11" x14ac:dyDescent="0.3">
      <c r="A13" s="69" t="s">
        <v>75</v>
      </c>
      <c r="B13" s="69" t="s">
        <v>76</v>
      </c>
      <c r="C13" s="70" t="s">
        <v>77</v>
      </c>
      <c r="E13" s="71" t="s">
        <v>78</v>
      </c>
      <c r="F13" s="71" t="s">
        <v>79</v>
      </c>
    </row>
    <row r="14" spans="1:11" x14ac:dyDescent="0.3">
      <c r="A14" s="71" t="s">
        <v>80</v>
      </c>
      <c r="B14" s="71" t="s">
        <v>81</v>
      </c>
      <c r="C14" s="71" t="s">
        <v>82</v>
      </c>
      <c r="E14" s="71" t="s">
        <v>83</v>
      </c>
      <c r="K14" s="70" t="s">
        <v>84</v>
      </c>
    </row>
    <row r="15" spans="1:11" x14ac:dyDescent="0.3">
      <c r="A15" s="71" t="s">
        <v>85</v>
      </c>
      <c r="B15" s="71" t="s">
        <v>86</v>
      </c>
      <c r="C15" s="71" t="s">
        <v>87</v>
      </c>
      <c r="E15" s="71" t="s">
        <v>88</v>
      </c>
      <c r="K15" s="71" t="s">
        <v>89</v>
      </c>
    </row>
    <row r="16" spans="1:11" x14ac:dyDescent="0.3">
      <c r="A16" s="71" t="s">
        <v>90</v>
      </c>
      <c r="B16" s="71" t="s">
        <v>91</v>
      </c>
      <c r="C16" s="71" t="s">
        <v>92</v>
      </c>
      <c r="E16" s="71" t="s">
        <v>93</v>
      </c>
      <c r="K16" s="71" t="s">
        <v>94</v>
      </c>
    </row>
    <row r="17" spans="2:11" x14ac:dyDescent="0.3">
      <c r="B17" s="71" t="s">
        <v>95</v>
      </c>
      <c r="C17" s="71" t="s">
        <v>96</v>
      </c>
      <c r="E17" s="71" t="s">
        <v>97</v>
      </c>
      <c r="F17" s="69" t="s">
        <v>98</v>
      </c>
      <c r="K17" s="71" t="s">
        <v>99</v>
      </c>
    </row>
    <row r="18" spans="2:11" x14ac:dyDescent="0.3">
      <c r="B18" s="71" t="s">
        <v>100</v>
      </c>
      <c r="C18" s="71" t="s">
        <v>101</v>
      </c>
      <c r="E18" s="71" t="s">
        <v>102</v>
      </c>
      <c r="F18" s="71" t="s">
        <v>103</v>
      </c>
      <c r="K18" s="71" t="s">
        <v>104</v>
      </c>
    </row>
    <row r="19" spans="2:11" x14ac:dyDescent="0.3">
      <c r="B19" s="71" t="s">
        <v>105</v>
      </c>
      <c r="C19" s="71" t="s">
        <v>106</v>
      </c>
      <c r="E19" s="71" t="s">
        <v>107</v>
      </c>
      <c r="F19" s="71" t="s">
        <v>108</v>
      </c>
    </row>
    <row r="20" spans="2:11" x14ac:dyDescent="0.3">
      <c r="B20" s="71" t="s">
        <v>109</v>
      </c>
      <c r="C20" s="71" t="s">
        <v>110</v>
      </c>
      <c r="E20" s="71" t="s">
        <v>111</v>
      </c>
      <c r="F20" s="71" t="s">
        <v>112</v>
      </c>
      <c r="J20" s="72"/>
    </row>
    <row r="21" spans="2:11" ht="15.6" customHeight="1" x14ac:dyDescent="0.3">
      <c r="B21" s="71" t="s">
        <v>113</v>
      </c>
      <c r="E21" s="71" t="s">
        <v>114</v>
      </c>
      <c r="F21" s="71" t="s">
        <v>115</v>
      </c>
      <c r="K21" s="69" t="s">
        <v>116</v>
      </c>
    </row>
    <row r="22" spans="2:11" x14ac:dyDescent="0.3">
      <c r="B22" s="71" t="s">
        <v>117</v>
      </c>
      <c r="E22" s="71" t="s">
        <v>118</v>
      </c>
      <c r="F22" s="71" t="s">
        <v>119</v>
      </c>
      <c r="K22" s="71" t="s">
        <v>120</v>
      </c>
    </row>
    <row r="23" spans="2:11" x14ac:dyDescent="0.3">
      <c r="B23" s="71" t="s">
        <v>121</v>
      </c>
      <c r="C23" s="70" t="s">
        <v>122</v>
      </c>
      <c r="F23" s="71" t="s">
        <v>123</v>
      </c>
      <c r="K23" s="71" t="s">
        <v>124</v>
      </c>
    </row>
    <row r="24" spans="2:11" x14ac:dyDescent="0.3">
      <c r="B24" s="71" t="s">
        <v>125</v>
      </c>
      <c r="C24" s="71" t="s">
        <v>126</v>
      </c>
      <c r="F24" s="71" t="s">
        <v>127</v>
      </c>
      <c r="K24" s="71" t="s">
        <v>128</v>
      </c>
    </row>
    <row r="25" spans="2:11" x14ac:dyDescent="0.3">
      <c r="B25" s="71" t="s">
        <v>129</v>
      </c>
      <c r="C25" s="71" t="s">
        <v>130</v>
      </c>
      <c r="F25" s="71" t="s">
        <v>131</v>
      </c>
      <c r="K25" s="71" t="s">
        <v>132</v>
      </c>
    </row>
    <row r="26" spans="2:11" x14ac:dyDescent="0.3">
      <c r="B26" s="71" t="s">
        <v>133</v>
      </c>
      <c r="C26" s="71" t="s">
        <v>134</v>
      </c>
      <c r="F26" s="71" t="s">
        <v>135</v>
      </c>
      <c r="K26" s="71" t="s">
        <v>136</v>
      </c>
    </row>
    <row r="27" spans="2:11" x14ac:dyDescent="0.3">
      <c r="B27" s="71" t="s">
        <v>137</v>
      </c>
      <c r="K27" s="71" t="s">
        <v>138</v>
      </c>
    </row>
    <row r="28" spans="2:11" x14ac:dyDescent="0.3">
      <c r="B28" s="71" t="s">
        <v>139</v>
      </c>
      <c r="K28" s="71" t="s">
        <v>140</v>
      </c>
    </row>
    <row r="29" spans="2:11" x14ac:dyDescent="0.3">
      <c r="B29" s="71" t="s">
        <v>141</v>
      </c>
      <c r="C29" s="69" t="s">
        <v>142</v>
      </c>
      <c r="F29" s="69" t="s">
        <v>143</v>
      </c>
      <c r="G29" s="69" t="s">
        <v>144</v>
      </c>
    </row>
    <row r="30" spans="2:11" x14ac:dyDescent="0.3">
      <c r="B30" s="71" t="s">
        <v>145</v>
      </c>
      <c r="F30" s="71" t="s">
        <v>146</v>
      </c>
      <c r="G30" s="71" t="s">
        <v>147</v>
      </c>
      <c r="K30" s="69" t="s">
        <v>148</v>
      </c>
    </row>
    <row r="31" spans="2:11" x14ac:dyDescent="0.3">
      <c r="B31" s="71" t="s">
        <v>149</v>
      </c>
      <c r="C31" s="71" t="s">
        <v>150</v>
      </c>
      <c r="F31" s="71" t="s">
        <v>151</v>
      </c>
      <c r="G31" s="71" t="s">
        <v>152</v>
      </c>
      <c r="K31" s="71" t="s">
        <v>153</v>
      </c>
    </row>
    <row r="32" spans="2:11" x14ac:dyDescent="0.3">
      <c r="B32" s="71" t="s">
        <v>154</v>
      </c>
      <c r="C32" s="71" t="s">
        <v>155</v>
      </c>
      <c r="F32" s="71" t="s">
        <v>156</v>
      </c>
      <c r="G32" s="71" t="s">
        <v>157</v>
      </c>
      <c r="K32" s="71" t="s">
        <v>158</v>
      </c>
    </row>
    <row r="33" spans="2:11" x14ac:dyDescent="0.3">
      <c r="B33" s="71" t="s">
        <v>159</v>
      </c>
      <c r="F33" s="71" t="s">
        <v>160</v>
      </c>
      <c r="G33" s="71" t="s">
        <v>161</v>
      </c>
      <c r="K33" s="71" t="s">
        <v>162</v>
      </c>
    </row>
    <row r="34" spans="2:11" x14ac:dyDescent="0.3">
      <c r="B34" s="71" t="s">
        <v>163</v>
      </c>
      <c r="C34" s="71" t="s">
        <v>164</v>
      </c>
      <c r="F34" s="71" t="s">
        <v>165</v>
      </c>
      <c r="G34" s="71" t="s">
        <v>166</v>
      </c>
      <c r="K34" s="71" t="s">
        <v>167</v>
      </c>
    </row>
    <row r="35" spans="2:11" x14ac:dyDescent="0.3">
      <c r="B35" s="71" t="s">
        <v>168</v>
      </c>
      <c r="C35" s="71" t="s">
        <v>169</v>
      </c>
      <c r="G35" s="71" t="s">
        <v>170</v>
      </c>
    </row>
    <row r="36" spans="2:11" x14ac:dyDescent="0.3">
      <c r="B36" s="71" t="s">
        <v>171</v>
      </c>
      <c r="C36" s="71" t="s">
        <v>172</v>
      </c>
    </row>
    <row r="37" spans="2:11" x14ac:dyDescent="0.3">
      <c r="B37" s="71" t="s">
        <v>173</v>
      </c>
      <c r="C37" s="71" t="s">
        <v>174</v>
      </c>
    </row>
    <row r="38" spans="2:11" x14ac:dyDescent="0.3">
      <c r="B38" s="71" t="s">
        <v>175</v>
      </c>
    </row>
    <row r="39" spans="2:11" x14ac:dyDescent="0.3">
      <c r="B39" s="71" t="s">
        <v>176</v>
      </c>
    </row>
    <row r="40" spans="2:11" x14ac:dyDescent="0.3">
      <c r="B40" s="71" t="s">
        <v>177</v>
      </c>
    </row>
    <row r="41" spans="2:11" x14ac:dyDescent="0.3">
      <c r="B41" s="71" t="s">
        <v>178</v>
      </c>
    </row>
    <row r="42" spans="2:11" x14ac:dyDescent="0.3">
      <c r="B42" s="71" t="s">
        <v>179</v>
      </c>
    </row>
    <row r="43" spans="2:11" x14ac:dyDescent="0.3">
      <c r="B43" s="71" t="s">
        <v>180</v>
      </c>
    </row>
    <row r="44" spans="2:11" x14ac:dyDescent="0.3">
      <c r="B44" s="71" t="s">
        <v>181</v>
      </c>
    </row>
    <row r="45" spans="2:11" x14ac:dyDescent="0.3">
      <c r="B45" s="71" t="s">
        <v>182</v>
      </c>
    </row>
    <row r="46" spans="2:11" x14ac:dyDescent="0.3">
      <c r="B46" s="71" t="s">
        <v>183</v>
      </c>
    </row>
    <row r="47" spans="2:11" x14ac:dyDescent="0.3">
      <c r="B47" s="71" t="s">
        <v>184</v>
      </c>
    </row>
    <row r="48" spans="2:11" x14ac:dyDescent="0.3">
      <c r="B48" s="71" t="s">
        <v>185</v>
      </c>
    </row>
    <row r="49" spans="2:2" x14ac:dyDescent="0.3">
      <c r="B49" s="71" t="s">
        <v>186</v>
      </c>
    </row>
    <row r="50" spans="2:2" x14ac:dyDescent="0.3">
      <c r="B50" s="71" t="s">
        <v>187</v>
      </c>
    </row>
    <row r="51" spans="2:2" x14ac:dyDescent="0.3">
      <c r="B51" s="71" t="s">
        <v>188</v>
      </c>
    </row>
    <row r="52" spans="2:2" x14ac:dyDescent="0.3">
      <c r="B52" s="71" t="s">
        <v>189</v>
      </c>
    </row>
    <row r="53" spans="2:2" x14ac:dyDescent="0.3">
      <c r="B53" s="71" t="s">
        <v>190</v>
      </c>
    </row>
  </sheetData>
  <mergeCells count="1">
    <mergeCell ref="G10:H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FF00"/>
  </sheetPr>
  <dimension ref="B1:AO92"/>
  <sheetViews>
    <sheetView showGridLines="0" view="pageBreakPreview" topLeftCell="A71" zoomScaleNormal="100" zoomScaleSheetLayoutView="100" workbookViewId="0">
      <selection activeCell="X81" sqref="X81:AO81"/>
    </sheetView>
  </sheetViews>
  <sheetFormatPr baseColWidth="10" defaultColWidth="10.6640625" defaultRowHeight="13.8" x14ac:dyDescent="0.3"/>
  <cols>
    <col min="1" max="1" width="1" style="47" customWidth="1"/>
    <col min="2" max="4" width="2.5546875" style="47" customWidth="1"/>
    <col min="5" max="5" width="4.6640625" style="47" customWidth="1"/>
    <col min="6" max="7" width="2.5546875" style="47" customWidth="1"/>
    <col min="8" max="8" width="3.6640625" style="47" customWidth="1"/>
    <col min="9" max="12" width="2.5546875" style="47" customWidth="1"/>
    <col min="13" max="13" width="5.6640625" style="47" customWidth="1"/>
    <col min="14" max="30" width="2.5546875" style="47" customWidth="1"/>
    <col min="31" max="31" width="3.33203125" style="47" customWidth="1"/>
    <col min="32" max="35" width="2.5546875" style="47" customWidth="1"/>
    <col min="36" max="36" width="4.33203125" style="47" customWidth="1"/>
    <col min="37" max="38" width="2.5546875" style="47" customWidth="1"/>
    <col min="39" max="39" width="6.6640625" style="47" customWidth="1"/>
    <col min="40" max="40" width="3" style="47" customWidth="1"/>
    <col min="41" max="41" width="3.5546875" style="47" customWidth="1"/>
    <col min="42" max="42" width="1.5546875" style="47" customWidth="1"/>
    <col min="43" max="46" width="2.5546875" style="47" customWidth="1"/>
    <col min="47" max="16384" width="10.6640625" style="47"/>
  </cols>
  <sheetData>
    <row r="1" spans="2:41" ht="5.0999999999999996" customHeight="1" x14ac:dyDescent="0.3"/>
    <row r="2" spans="2:41" ht="17.100000000000001" customHeight="1" x14ac:dyDescent="0.3">
      <c r="B2" s="323"/>
      <c r="C2" s="323"/>
      <c r="D2" s="323"/>
      <c r="E2" s="323"/>
      <c r="F2" s="324" t="s">
        <v>191</v>
      </c>
      <c r="G2" s="325"/>
      <c r="H2" s="325"/>
      <c r="I2" s="325"/>
      <c r="J2" s="325"/>
      <c r="K2" s="325"/>
      <c r="L2" s="325"/>
      <c r="M2" s="325"/>
      <c r="N2" s="325"/>
      <c r="O2" s="325"/>
      <c r="P2" s="325"/>
      <c r="Q2" s="325"/>
      <c r="R2" s="325"/>
      <c r="S2" s="325"/>
      <c r="T2" s="325"/>
      <c r="U2" s="325"/>
      <c r="V2" s="325"/>
      <c r="W2" s="325"/>
      <c r="X2" s="325"/>
      <c r="Y2" s="325"/>
      <c r="Z2" s="325"/>
      <c r="AA2" s="325"/>
      <c r="AB2" s="325"/>
      <c r="AC2" s="325"/>
      <c r="AD2" s="325"/>
      <c r="AE2" s="325"/>
      <c r="AF2" s="325"/>
      <c r="AG2" s="325"/>
      <c r="AH2" s="325"/>
      <c r="AI2" s="325"/>
      <c r="AJ2" s="325"/>
      <c r="AK2" s="325"/>
      <c r="AL2" s="325"/>
      <c r="AM2" s="325"/>
      <c r="AN2" s="325"/>
      <c r="AO2" s="325"/>
    </row>
    <row r="3" spans="2:41" ht="12" customHeight="1" x14ac:dyDescent="0.3">
      <c r="B3" s="323"/>
      <c r="C3" s="323"/>
      <c r="D3" s="323"/>
      <c r="E3" s="323"/>
      <c r="F3" s="326" t="s">
        <v>192</v>
      </c>
      <c r="G3" s="326"/>
      <c r="H3" s="326"/>
      <c r="I3" s="326"/>
      <c r="J3" s="326"/>
      <c r="K3" s="326"/>
      <c r="L3" s="326"/>
      <c r="M3" s="326"/>
      <c r="N3" s="326"/>
      <c r="O3" s="326"/>
      <c r="P3" s="326"/>
      <c r="Q3" s="326"/>
      <c r="R3" s="326"/>
      <c r="S3" s="326"/>
      <c r="T3" s="326"/>
      <c r="U3" s="326"/>
      <c r="V3" s="326"/>
      <c r="W3" s="326"/>
      <c r="X3" s="326"/>
      <c r="Y3" s="326"/>
      <c r="Z3" s="326"/>
      <c r="AA3" s="326"/>
      <c r="AB3" s="326"/>
      <c r="AC3" s="326"/>
      <c r="AD3" s="326"/>
      <c r="AE3" s="326"/>
      <c r="AF3" s="326"/>
      <c r="AG3" s="326"/>
      <c r="AH3" s="326"/>
      <c r="AI3" s="326"/>
      <c r="AJ3" s="326"/>
      <c r="AK3" s="326"/>
      <c r="AL3" s="326"/>
      <c r="AM3" s="326"/>
      <c r="AN3" s="326"/>
      <c r="AO3" s="326"/>
    </row>
    <row r="4" spans="2:41" ht="12" customHeight="1" x14ac:dyDescent="0.3">
      <c r="B4" s="323"/>
      <c r="C4" s="323"/>
      <c r="D4" s="323"/>
      <c r="E4" s="323"/>
      <c r="F4" s="274" t="s">
        <v>193</v>
      </c>
      <c r="G4" s="275"/>
      <c r="H4" s="275"/>
      <c r="I4" s="275"/>
      <c r="J4" s="275"/>
      <c r="K4" s="275"/>
      <c r="L4" s="275"/>
      <c r="M4" s="275"/>
      <c r="N4" s="275"/>
      <c r="O4" s="275"/>
      <c r="P4" s="275"/>
      <c r="Q4" s="275"/>
      <c r="R4" s="275"/>
      <c r="S4" s="275"/>
      <c r="T4" s="275"/>
      <c r="U4" s="275"/>
      <c r="V4" s="275"/>
      <c r="W4" s="275"/>
      <c r="X4" s="275"/>
      <c r="Y4" s="275"/>
      <c r="Z4" s="275"/>
      <c r="AA4" s="275"/>
      <c r="AB4" s="275"/>
      <c r="AC4" s="275"/>
      <c r="AD4" s="275"/>
      <c r="AE4" s="275"/>
      <c r="AF4" s="275"/>
      <c r="AG4" s="275"/>
      <c r="AH4" s="275"/>
      <c r="AI4" s="275"/>
      <c r="AJ4" s="275"/>
      <c r="AK4" s="275"/>
      <c r="AL4" s="275"/>
      <c r="AM4" s="275"/>
      <c r="AN4" s="275"/>
      <c r="AO4" s="276"/>
    </row>
    <row r="5" spans="2:41" x14ac:dyDescent="0.3">
      <c r="B5" s="323"/>
      <c r="C5" s="323"/>
      <c r="D5" s="323"/>
      <c r="E5" s="323"/>
      <c r="F5" s="327" t="s">
        <v>194</v>
      </c>
      <c r="G5" s="327"/>
      <c r="H5" s="327"/>
      <c r="I5" s="327"/>
      <c r="J5" s="327"/>
      <c r="K5" s="327"/>
      <c r="L5" s="327"/>
      <c r="M5" s="327"/>
      <c r="N5" s="327"/>
      <c r="O5" s="327"/>
      <c r="P5" s="327"/>
      <c r="Q5" s="327"/>
      <c r="R5" s="327" t="s">
        <v>195</v>
      </c>
      <c r="S5" s="327"/>
      <c r="T5" s="327"/>
      <c r="U5" s="327"/>
      <c r="V5" s="327"/>
      <c r="W5" s="327"/>
      <c r="X5" s="327"/>
      <c r="Y5" s="327"/>
      <c r="Z5" s="327"/>
      <c r="AA5" s="327"/>
      <c r="AB5" s="327"/>
      <c r="AC5" s="327"/>
      <c r="AD5" s="327"/>
      <c r="AE5" s="327"/>
      <c r="AF5" s="327"/>
      <c r="AG5" s="327" t="s">
        <v>196</v>
      </c>
      <c r="AH5" s="327"/>
      <c r="AI5" s="327"/>
      <c r="AJ5" s="327"/>
      <c r="AK5" s="327"/>
      <c r="AL5" s="327"/>
      <c r="AM5" s="327"/>
      <c r="AN5" s="327"/>
      <c r="AO5" s="327"/>
    </row>
    <row r="6" spans="2:41" ht="8.25" customHeight="1" x14ac:dyDescent="0.3">
      <c r="B6" s="328"/>
      <c r="C6" s="328"/>
      <c r="D6" s="328"/>
      <c r="E6" s="328"/>
      <c r="F6" s="328"/>
      <c r="G6" s="328"/>
      <c r="H6" s="328"/>
      <c r="I6" s="328"/>
      <c r="J6" s="328"/>
      <c r="K6" s="328"/>
      <c r="L6" s="328"/>
      <c r="M6" s="328"/>
      <c r="N6" s="328"/>
      <c r="O6" s="328"/>
      <c r="P6" s="328"/>
      <c r="Q6" s="328"/>
      <c r="R6" s="328"/>
      <c r="S6" s="328"/>
      <c r="T6" s="328"/>
      <c r="U6" s="328"/>
      <c r="V6" s="328"/>
      <c r="W6" s="328"/>
      <c r="X6" s="328"/>
      <c r="Y6" s="328"/>
      <c r="Z6" s="328"/>
      <c r="AA6" s="328"/>
      <c r="AB6" s="328"/>
      <c r="AC6" s="328"/>
      <c r="AD6" s="328"/>
      <c r="AE6" s="328"/>
      <c r="AF6" s="328"/>
      <c r="AG6" s="328"/>
      <c r="AH6" s="328"/>
      <c r="AI6" s="328"/>
      <c r="AJ6" s="328"/>
      <c r="AK6" s="328"/>
      <c r="AL6" s="328"/>
      <c r="AM6" s="328"/>
      <c r="AN6" s="328"/>
      <c r="AO6" s="328"/>
    </row>
    <row r="7" spans="2:41" ht="15" customHeight="1" x14ac:dyDescent="0.3">
      <c r="B7" s="285" t="s">
        <v>197</v>
      </c>
      <c r="C7" s="285"/>
      <c r="D7" s="285"/>
      <c r="E7" s="285"/>
      <c r="F7" s="285"/>
      <c r="G7" s="285"/>
      <c r="H7" s="285"/>
      <c r="I7" s="140" t="s">
        <v>198</v>
      </c>
      <c r="J7" s="48"/>
      <c r="K7" s="115"/>
      <c r="L7" s="147" t="s">
        <v>199</v>
      </c>
      <c r="M7" s="140"/>
      <c r="N7" s="140" t="s">
        <v>200</v>
      </c>
      <c r="O7" s="115"/>
      <c r="P7" s="115"/>
      <c r="Q7" s="48"/>
      <c r="R7" s="147"/>
      <c r="S7" s="288" t="s">
        <v>201</v>
      </c>
      <c r="T7" s="289"/>
      <c r="U7" s="289"/>
      <c r="V7" s="289"/>
      <c r="W7" s="290"/>
      <c r="X7" s="151"/>
      <c r="Y7" s="48"/>
      <c r="Z7" s="286" t="s">
        <v>202</v>
      </c>
      <c r="AA7" s="286"/>
      <c r="AB7" s="286"/>
      <c r="AC7" s="286"/>
      <c r="AD7" s="286"/>
      <c r="AE7" s="286"/>
      <c r="AF7" s="286"/>
      <c r="AG7" s="286"/>
      <c r="AH7" s="261"/>
      <c r="AI7" s="262"/>
      <c r="AJ7" s="262"/>
      <c r="AK7" s="262"/>
      <c r="AL7" s="262"/>
      <c r="AM7" s="262"/>
      <c r="AN7" s="262"/>
      <c r="AO7" s="263"/>
    </row>
    <row r="8" spans="2:41" ht="15" customHeight="1" x14ac:dyDescent="0.3">
      <c r="B8" s="141" t="s">
        <v>203</v>
      </c>
      <c r="C8" s="141"/>
      <c r="D8" s="141"/>
      <c r="E8" s="141"/>
      <c r="F8" s="141"/>
      <c r="G8" s="141"/>
      <c r="H8" s="141"/>
      <c r="I8" s="139"/>
      <c r="J8" s="48"/>
      <c r="K8" s="115"/>
      <c r="L8" s="148" t="s">
        <v>204</v>
      </c>
      <c r="M8" s="140"/>
      <c r="N8" s="140"/>
      <c r="O8" s="115"/>
      <c r="P8" s="115"/>
      <c r="Q8" s="48"/>
      <c r="R8" s="149"/>
      <c r="S8" s="150"/>
      <c r="T8" s="150"/>
      <c r="U8" s="48"/>
      <c r="V8" s="150"/>
      <c r="W8" s="150"/>
      <c r="X8" s="261" t="s">
        <v>155</v>
      </c>
      <c r="Y8" s="262"/>
      <c r="Z8" s="262"/>
      <c r="AA8" s="262"/>
      <c r="AB8" s="263"/>
      <c r="AC8" s="148" t="s">
        <v>164</v>
      </c>
      <c r="AD8" s="148"/>
      <c r="AE8" s="148"/>
      <c r="AF8" s="148"/>
      <c r="AG8" s="148"/>
      <c r="AH8" s="148"/>
      <c r="AI8" s="148"/>
      <c r="AJ8" s="148"/>
      <c r="AL8" s="261"/>
      <c r="AM8" s="262"/>
      <c r="AN8" s="262"/>
      <c r="AO8" s="263"/>
    </row>
    <row r="9" spans="2:41" ht="8.25" customHeight="1" x14ac:dyDescent="0.3">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5"/>
      <c r="AC9" s="135"/>
      <c r="AD9" s="135"/>
      <c r="AE9" s="135"/>
      <c r="AF9" s="135"/>
      <c r="AG9" s="135"/>
      <c r="AH9" s="135"/>
      <c r="AI9" s="135"/>
      <c r="AJ9" s="135"/>
      <c r="AK9" s="135"/>
      <c r="AL9" s="135"/>
      <c r="AM9" s="135"/>
      <c r="AN9" s="135"/>
      <c r="AO9" s="135"/>
    </row>
    <row r="10" spans="2:41" ht="19.2" customHeight="1" x14ac:dyDescent="0.3">
      <c r="B10" s="302" t="s">
        <v>205</v>
      </c>
      <c r="C10" s="302"/>
      <c r="D10" s="302"/>
      <c r="E10" s="302"/>
      <c r="F10" s="302"/>
      <c r="G10" s="302"/>
      <c r="H10" s="302"/>
      <c r="I10" s="302"/>
      <c r="J10" s="302"/>
      <c r="K10" s="322"/>
      <c r="L10" s="302"/>
      <c r="M10" s="302"/>
      <c r="N10" s="302"/>
      <c r="O10" s="302"/>
      <c r="P10" s="302"/>
      <c r="Q10" s="302"/>
      <c r="R10" s="302"/>
      <c r="S10" s="302"/>
      <c r="T10" s="302"/>
      <c r="U10" s="322"/>
      <c r="V10" s="302"/>
      <c r="W10" s="302"/>
      <c r="X10" s="302"/>
      <c r="Y10" s="302"/>
      <c r="Z10" s="302"/>
      <c r="AA10" s="302"/>
      <c r="AB10" s="302"/>
      <c r="AC10" s="302"/>
      <c r="AD10" s="302"/>
      <c r="AE10" s="302"/>
      <c r="AF10" s="302"/>
      <c r="AG10" s="302"/>
      <c r="AH10" s="302"/>
      <c r="AI10" s="302"/>
      <c r="AJ10" s="302"/>
      <c r="AK10" s="322"/>
      <c r="AL10" s="302"/>
      <c r="AM10" s="302"/>
      <c r="AN10" s="302"/>
      <c r="AO10" s="302"/>
    </row>
    <row r="11" spans="2:41" ht="13.2" customHeight="1" x14ac:dyDescent="0.3">
      <c r="B11" s="142" t="s">
        <v>206</v>
      </c>
      <c r="C11" s="143"/>
      <c r="D11" s="143"/>
      <c r="E11" s="143"/>
      <c r="F11" s="143"/>
      <c r="G11" s="143"/>
      <c r="H11" s="143" t="s">
        <v>207</v>
      </c>
      <c r="I11" s="143"/>
      <c r="J11" s="143"/>
      <c r="K11" s="146" t="s">
        <v>199</v>
      </c>
      <c r="L11" s="143"/>
      <c r="M11" s="143"/>
      <c r="N11" s="287" t="s">
        <v>208</v>
      </c>
      <c r="O11" s="287"/>
      <c r="P11" s="287"/>
      <c r="Q11" s="287"/>
      <c r="R11" s="287"/>
      <c r="S11" s="287"/>
      <c r="T11" s="287"/>
      <c r="U11" s="146"/>
      <c r="V11" s="143"/>
      <c r="W11" s="143"/>
      <c r="X11" s="287" t="s">
        <v>209</v>
      </c>
      <c r="Y11" s="287"/>
      <c r="Z11" s="287"/>
      <c r="AA11" s="287"/>
      <c r="AB11" s="287"/>
      <c r="AC11" s="287"/>
      <c r="AD11" s="287"/>
      <c r="AE11" s="287"/>
      <c r="AF11" s="287"/>
      <c r="AG11" s="287"/>
      <c r="AH11" s="287"/>
      <c r="AI11" s="287"/>
      <c r="AJ11" s="287"/>
      <c r="AK11" s="146"/>
      <c r="AL11" s="143"/>
      <c r="AM11" s="143"/>
      <c r="AN11" s="143"/>
      <c r="AO11" s="144"/>
    </row>
    <row r="12" spans="2:41" ht="13.2" customHeight="1" x14ac:dyDescent="0.3">
      <c r="B12" s="264" t="s">
        <v>210</v>
      </c>
      <c r="C12" s="265"/>
      <c r="D12" s="265"/>
      <c r="E12" s="265"/>
      <c r="F12" s="265"/>
      <c r="G12" s="265"/>
      <c r="H12" s="265"/>
      <c r="I12" s="265"/>
      <c r="J12" s="265"/>
      <c r="K12" s="367"/>
      <c r="L12" s="265"/>
      <c r="M12" s="265"/>
      <c r="N12" s="266"/>
      <c r="O12" s="267"/>
      <c r="P12" s="267"/>
      <c r="Q12" s="267"/>
      <c r="R12" s="267"/>
      <c r="S12" s="267"/>
      <c r="T12" s="267"/>
      <c r="U12" s="279"/>
      <c r="V12" s="267"/>
      <c r="W12" s="267"/>
      <c r="X12" s="267"/>
      <c r="Y12" s="267"/>
      <c r="Z12" s="267"/>
      <c r="AA12" s="267"/>
      <c r="AB12" s="267"/>
      <c r="AC12" s="267"/>
      <c r="AD12" s="267"/>
      <c r="AE12" s="267"/>
      <c r="AF12" s="267"/>
      <c r="AG12" s="267"/>
      <c r="AH12" s="267"/>
      <c r="AI12" s="267"/>
      <c r="AJ12" s="267"/>
      <c r="AK12" s="279"/>
      <c r="AL12" s="267"/>
      <c r="AM12" s="267"/>
      <c r="AN12" s="267"/>
      <c r="AO12" s="268"/>
    </row>
    <row r="13" spans="2:41" ht="15" customHeight="1" x14ac:dyDescent="0.3">
      <c r="B13" s="269" t="s">
        <v>211</v>
      </c>
      <c r="C13" s="270"/>
      <c r="D13" s="270"/>
      <c r="E13" s="270"/>
      <c r="F13" s="270"/>
      <c r="G13" s="270"/>
      <c r="H13" s="270"/>
      <c r="I13" s="270"/>
      <c r="J13" s="270"/>
      <c r="K13" s="270"/>
      <c r="L13" s="270"/>
      <c r="M13" s="271"/>
      <c r="N13" s="298" t="s">
        <v>48</v>
      </c>
      <c r="O13" s="298"/>
      <c r="P13" s="298"/>
      <c r="Q13" s="298"/>
      <c r="R13" s="298"/>
      <c r="S13" s="298"/>
      <c r="T13" s="298"/>
      <c r="U13" s="298"/>
      <c r="V13" s="274" t="s">
        <v>212</v>
      </c>
      <c r="W13" s="275"/>
      <c r="X13" s="275"/>
      <c r="Y13" s="275"/>
      <c r="Z13" s="275"/>
      <c r="AA13" s="275"/>
      <c r="AB13" s="275"/>
      <c r="AC13" s="275"/>
      <c r="AD13" s="275"/>
      <c r="AE13" s="275"/>
      <c r="AF13" s="276"/>
      <c r="AG13" s="299"/>
      <c r="AH13" s="300"/>
      <c r="AI13" s="300"/>
      <c r="AJ13" s="300"/>
      <c r="AK13" s="300"/>
      <c r="AL13" s="300"/>
      <c r="AM13" s="300"/>
      <c r="AN13" s="300"/>
      <c r="AO13" s="301"/>
    </row>
    <row r="14" spans="2:41" x14ac:dyDescent="0.3">
      <c r="B14" s="269" t="s">
        <v>213</v>
      </c>
      <c r="C14" s="270"/>
      <c r="D14" s="270"/>
      <c r="E14" s="271"/>
      <c r="F14" s="329"/>
      <c r="G14" s="330"/>
      <c r="H14" s="330"/>
      <c r="I14" s="330"/>
      <c r="J14" s="330"/>
      <c r="K14" s="330"/>
      <c r="L14" s="330"/>
      <c r="M14" s="330"/>
      <c r="N14" s="330"/>
      <c r="O14" s="330"/>
      <c r="P14" s="330"/>
      <c r="Q14" s="330"/>
      <c r="R14" s="330"/>
      <c r="S14" s="330"/>
      <c r="T14" s="330"/>
      <c r="U14" s="330"/>
      <c r="V14" s="330"/>
      <c r="W14" s="330"/>
      <c r="X14" s="330"/>
      <c r="Y14" s="331"/>
      <c r="Z14" s="269" t="s">
        <v>214</v>
      </c>
      <c r="AA14" s="270"/>
      <c r="AB14" s="270"/>
      <c r="AC14" s="270"/>
      <c r="AD14" s="270"/>
      <c r="AE14" s="271"/>
      <c r="AF14" s="329"/>
      <c r="AG14" s="330"/>
      <c r="AH14" s="330"/>
      <c r="AI14" s="330"/>
      <c r="AJ14" s="330"/>
      <c r="AK14" s="330"/>
      <c r="AL14" s="330"/>
      <c r="AM14" s="330"/>
      <c r="AN14" s="330"/>
      <c r="AO14" s="331"/>
    </row>
    <row r="15" spans="2:41" x14ac:dyDescent="0.3">
      <c r="B15" s="269" t="s">
        <v>215</v>
      </c>
      <c r="C15" s="270"/>
      <c r="D15" s="270"/>
      <c r="E15" s="271"/>
      <c r="F15" s="266" t="s">
        <v>81</v>
      </c>
      <c r="G15" s="267"/>
      <c r="H15" s="267"/>
      <c r="I15" s="267"/>
      <c r="J15" s="267"/>
      <c r="K15" s="267"/>
      <c r="L15" s="267"/>
      <c r="M15" s="267"/>
      <c r="N15" s="267"/>
      <c r="O15" s="267"/>
      <c r="P15" s="267"/>
      <c r="Q15" s="267"/>
      <c r="R15" s="267"/>
      <c r="S15" s="267"/>
      <c r="T15" s="267"/>
      <c r="U15" s="267"/>
      <c r="V15" s="267"/>
      <c r="W15" s="267"/>
      <c r="X15" s="267"/>
      <c r="Y15" s="268"/>
      <c r="Z15" s="269" t="s">
        <v>216</v>
      </c>
      <c r="AA15" s="270"/>
      <c r="AB15" s="270"/>
      <c r="AC15" s="270"/>
      <c r="AD15" s="270"/>
      <c r="AE15" s="271"/>
      <c r="AF15" s="266" t="s">
        <v>85</v>
      </c>
      <c r="AG15" s="267"/>
      <c r="AH15" s="267"/>
      <c r="AI15" s="267"/>
      <c r="AJ15" s="267"/>
      <c r="AK15" s="267"/>
      <c r="AL15" s="267"/>
      <c r="AM15" s="267"/>
      <c r="AN15" s="267"/>
      <c r="AO15" s="268"/>
    </row>
    <row r="16" spans="2:41" ht="14.4" x14ac:dyDescent="0.3">
      <c r="B16" s="272" t="s">
        <v>217</v>
      </c>
      <c r="C16" s="272"/>
      <c r="D16" s="272"/>
      <c r="E16" s="272"/>
      <c r="F16" s="272"/>
      <c r="G16" s="272"/>
      <c r="H16" s="272"/>
      <c r="I16" s="351"/>
      <c r="J16" s="351"/>
      <c r="K16" s="351"/>
      <c r="L16" s="351"/>
      <c r="M16" s="351"/>
      <c r="N16" s="351"/>
      <c r="O16" s="351"/>
      <c r="P16" s="351"/>
      <c r="Q16" s="351"/>
      <c r="R16" s="352"/>
      <c r="S16" s="274" t="s">
        <v>218</v>
      </c>
      <c r="T16" s="275"/>
      <c r="U16" s="275"/>
      <c r="V16" s="275"/>
      <c r="W16" s="275"/>
      <c r="X16" s="275"/>
      <c r="Y16" s="275"/>
      <c r="Z16" s="276"/>
      <c r="AA16" s="332"/>
      <c r="AB16" s="278"/>
      <c r="AC16" s="278"/>
      <c r="AD16" s="278"/>
      <c r="AE16" s="278"/>
      <c r="AF16" s="278"/>
      <c r="AG16" s="278"/>
      <c r="AH16" s="278"/>
      <c r="AI16" s="278"/>
      <c r="AJ16" s="278"/>
      <c r="AK16" s="278"/>
      <c r="AL16" s="278"/>
      <c r="AM16" s="278"/>
      <c r="AN16" s="278"/>
      <c r="AO16" s="278"/>
    </row>
    <row r="17" spans="2:41" ht="13.95" customHeight="1" x14ac:dyDescent="0.3">
      <c r="B17" s="355" t="s">
        <v>219</v>
      </c>
      <c r="C17" s="356"/>
      <c r="D17" s="356"/>
      <c r="E17" s="356"/>
      <c r="F17" s="356"/>
      <c r="G17" s="356"/>
      <c r="H17" s="356"/>
      <c r="I17" s="356"/>
      <c r="J17" s="356"/>
      <c r="K17" s="356"/>
      <c r="L17" s="356"/>
      <c r="M17" s="356"/>
      <c r="N17" s="356"/>
      <c r="O17" s="356"/>
      <c r="P17" s="356"/>
      <c r="Q17" s="356"/>
      <c r="R17" s="356"/>
      <c r="S17" s="357"/>
      <c r="T17" s="255" t="s">
        <v>220</v>
      </c>
      <c r="U17" s="256"/>
      <c r="V17" s="256"/>
      <c r="W17" s="256"/>
      <c r="X17" s="256"/>
      <c r="Y17" s="256"/>
      <c r="Z17" s="256"/>
      <c r="AA17" s="256"/>
      <c r="AB17" s="257"/>
      <c r="AC17" s="258" t="s">
        <v>135</v>
      </c>
      <c r="AD17" s="259"/>
      <c r="AE17" s="259"/>
      <c r="AF17" s="259"/>
      <c r="AG17" s="259"/>
      <c r="AH17" s="259"/>
      <c r="AI17" s="259"/>
      <c r="AJ17" s="259"/>
      <c r="AK17" s="259"/>
      <c r="AL17" s="259"/>
      <c r="AM17" s="259"/>
      <c r="AN17" s="259"/>
      <c r="AO17" s="260"/>
    </row>
    <row r="18" spans="2:41" x14ac:dyDescent="0.3">
      <c r="B18" s="361" t="s">
        <v>221</v>
      </c>
      <c r="C18" s="362"/>
      <c r="D18" s="362"/>
      <c r="E18" s="362"/>
      <c r="F18" s="362"/>
      <c r="G18" s="362"/>
      <c r="H18" s="362"/>
      <c r="I18" s="362"/>
      <c r="J18" s="362"/>
      <c r="K18" s="362"/>
      <c r="L18" s="362"/>
      <c r="M18" s="362"/>
      <c r="N18" s="362"/>
      <c r="O18" s="362"/>
      <c r="P18" s="362"/>
      <c r="Q18" s="362"/>
      <c r="R18" s="362"/>
      <c r="S18" s="362"/>
      <c r="T18" s="362"/>
      <c r="U18" s="363"/>
      <c r="V18" s="258"/>
      <c r="W18" s="259"/>
      <c r="X18" s="259"/>
      <c r="Y18" s="259"/>
      <c r="Z18" s="259"/>
      <c r="AA18" s="259"/>
      <c r="AB18" s="259"/>
      <c r="AC18" s="259"/>
      <c r="AD18" s="259"/>
      <c r="AE18" s="259"/>
      <c r="AF18" s="259"/>
      <c r="AG18" s="259"/>
      <c r="AH18" s="259"/>
      <c r="AI18" s="259"/>
      <c r="AJ18" s="259"/>
      <c r="AK18" s="259"/>
      <c r="AL18" s="259"/>
      <c r="AM18" s="259"/>
      <c r="AN18" s="259"/>
      <c r="AO18" s="260"/>
    </row>
    <row r="19" spans="2:41" ht="13.2" customHeight="1" x14ac:dyDescent="0.3">
      <c r="B19" s="264" t="s">
        <v>222</v>
      </c>
      <c r="C19" s="265"/>
      <c r="D19" s="265"/>
      <c r="E19" s="265"/>
      <c r="F19" s="265"/>
      <c r="G19" s="265"/>
      <c r="H19" s="265"/>
      <c r="I19" s="265"/>
      <c r="J19" s="265"/>
      <c r="K19" s="265"/>
      <c r="L19" s="265"/>
      <c r="M19" s="265"/>
      <c r="N19" s="266"/>
      <c r="O19" s="267"/>
      <c r="P19" s="267"/>
      <c r="Q19" s="267"/>
      <c r="R19" s="267"/>
      <c r="S19" s="267"/>
      <c r="T19" s="267"/>
      <c r="U19" s="267"/>
      <c r="V19" s="267"/>
      <c r="W19" s="267"/>
      <c r="X19" s="267"/>
      <c r="Y19" s="267"/>
      <c r="Z19" s="267"/>
      <c r="AA19" s="267"/>
      <c r="AB19" s="267"/>
      <c r="AC19" s="267"/>
      <c r="AD19" s="267"/>
      <c r="AE19" s="267"/>
      <c r="AF19" s="267"/>
      <c r="AG19" s="267"/>
      <c r="AH19" s="267"/>
      <c r="AI19" s="267"/>
      <c r="AJ19" s="267"/>
      <c r="AK19" s="267"/>
      <c r="AL19" s="267"/>
      <c r="AM19" s="267"/>
      <c r="AN19" s="267"/>
      <c r="AO19" s="268"/>
    </row>
    <row r="20" spans="2:41" ht="15" customHeight="1" x14ac:dyDescent="0.3">
      <c r="B20" s="269" t="s">
        <v>211</v>
      </c>
      <c r="C20" s="270"/>
      <c r="D20" s="270"/>
      <c r="E20" s="270"/>
      <c r="F20" s="270"/>
      <c r="G20" s="270"/>
      <c r="H20" s="270"/>
      <c r="I20" s="270"/>
      <c r="J20" s="270"/>
      <c r="K20" s="270"/>
      <c r="L20" s="270"/>
      <c r="M20" s="271"/>
      <c r="N20" s="298"/>
      <c r="O20" s="298"/>
      <c r="P20" s="298"/>
      <c r="Q20" s="298"/>
      <c r="R20" s="298"/>
      <c r="S20" s="298"/>
      <c r="T20" s="298"/>
      <c r="U20" s="298"/>
      <c r="V20" s="274" t="s">
        <v>212</v>
      </c>
      <c r="W20" s="275"/>
      <c r="X20" s="275"/>
      <c r="Y20" s="275"/>
      <c r="Z20" s="275"/>
      <c r="AA20" s="275"/>
      <c r="AB20" s="275"/>
      <c r="AC20" s="275"/>
      <c r="AD20" s="275"/>
      <c r="AE20" s="275"/>
      <c r="AF20" s="276"/>
      <c r="AG20" s="299"/>
      <c r="AH20" s="300"/>
      <c r="AI20" s="300"/>
      <c r="AJ20" s="300"/>
      <c r="AK20" s="300"/>
      <c r="AL20" s="300"/>
      <c r="AM20" s="300"/>
      <c r="AN20" s="300"/>
      <c r="AO20" s="301"/>
    </row>
    <row r="21" spans="2:41" x14ac:dyDescent="0.3">
      <c r="B21" s="269" t="s">
        <v>213</v>
      </c>
      <c r="C21" s="270"/>
      <c r="D21" s="270"/>
      <c r="E21" s="271"/>
      <c r="F21" s="266"/>
      <c r="G21" s="267"/>
      <c r="H21" s="267"/>
      <c r="I21" s="267"/>
      <c r="J21" s="267"/>
      <c r="K21" s="267"/>
      <c r="L21" s="267"/>
      <c r="M21" s="267"/>
      <c r="N21" s="267"/>
      <c r="O21" s="267"/>
      <c r="P21" s="267"/>
      <c r="Q21" s="267"/>
      <c r="R21" s="267"/>
      <c r="S21" s="267"/>
      <c r="T21" s="267"/>
      <c r="U21" s="267"/>
      <c r="V21" s="267"/>
      <c r="W21" s="267"/>
      <c r="X21" s="267"/>
      <c r="Y21" s="268"/>
      <c r="Z21" s="269" t="s">
        <v>214</v>
      </c>
      <c r="AA21" s="270"/>
      <c r="AB21" s="270"/>
      <c r="AC21" s="270"/>
      <c r="AD21" s="270"/>
      <c r="AE21" s="271"/>
      <c r="AF21" s="266"/>
      <c r="AG21" s="267"/>
      <c r="AH21" s="267"/>
      <c r="AI21" s="267"/>
      <c r="AJ21" s="267"/>
      <c r="AK21" s="267"/>
      <c r="AL21" s="267"/>
      <c r="AM21" s="267"/>
      <c r="AN21" s="267"/>
      <c r="AO21" s="268"/>
    </row>
    <row r="22" spans="2:41" x14ac:dyDescent="0.3">
      <c r="B22" s="269" t="s">
        <v>215</v>
      </c>
      <c r="C22" s="270"/>
      <c r="D22" s="270"/>
      <c r="E22" s="271"/>
      <c r="F22" s="266"/>
      <c r="G22" s="267"/>
      <c r="H22" s="267"/>
      <c r="I22" s="267"/>
      <c r="J22" s="267"/>
      <c r="K22" s="267"/>
      <c r="L22" s="267"/>
      <c r="M22" s="267"/>
      <c r="N22" s="267"/>
      <c r="O22" s="267"/>
      <c r="P22" s="267"/>
      <c r="Q22" s="267"/>
      <c r="R22" s="267"/>
      <c r="S22" s="267"/>
      <c r="T22" s="267"/>
      <c r="U22" s="267"/>
      <c r="V22" s="267"/>
      <c r="W22" s="267"/>
      <c r="X22" s="267"/>
      <c r="Y22" s="268"/>
      <c r="Z22" s="269" t="s">
        <v>216</v>
      </c>
      <c r="AA22" s="270"/>
      <c r="AB22" s="270"/>
      <c r="AC22" s="270"/>
      <c r="AD22" s="270"/>
      <c r="AE22" s="271"/>
      <c r="AF22" s="266"/>
      <c r="AG22" s="267"/>
      <c r="AH22" s="267"/>
      <c r="AI22" s="267"/>
      <c r="AJ22" s="267"/>
      <c r="AK22" s="267"/>
      <c r="AL22" s="267"/>
      <c r="AM22" s="267"/>
      <c r="AN22" s="267"/>
      <c r="AO22" s="268"/>
    </row>
    <row r="23" spans="2:41" ht="14.4" x14ac:dyDescent="0.3">
      <c r="B23" s="272" t="s">
        <v>217</v>
      </c>
      <c r="C23" s="272"/>
      <c r="D23" s="272"/>
      <c r="E23" s="272"/>
      <c r="F23" s="272"/>
      <c r="G23" s="272"/>
      <c r="H23" s="272"/>
      <c r="I23" s="273"/>
      <c r="J23" s="273"/>
      <c r="K23" s="273"/>
      <c r="L23" s="273"/>
      <c r="M23" s="273"/>
      <c r="N23" s="273"/>
      <c r="O23" s="273"/>
      <c r="P23" s="273"/>
      <c r="Q23" s="273"/>
      <c r="R23" s="254"/>
      <c r="S23" s="274" t="s">
        <v>218</v>
      </c>
      <c r="T23" s="275"/>
      <c r="U23" s="275"/>
      <c r="V23" s="275"/>
      <c r="W23" s="275"/>
      <c r="X23" s="275"/>
      <c r="Y23" s="275"/>
      <c r="Z23" s="276"/>
      <c r="AA23" s="332"/>
      <c r="AB23" s="278"/>
      <c r="AC23" s="278"/>
      <c r="AD23" s="278"/>
      <c r="AE23" s="278"/>
      <c r="AF23" s="278"/>
      <c r="AG23" s="278"/>
      <c r="AH23" s="278"/>
      <c r="AI23" s="278"/>
      <c r="AJ23" s="278"/>
      <c r="AK23" s="278"/>
      <c r="AL23" s="278"/>
      <c r="AM23" s="278"/>
      <c r="AN23" s="278"/>
      <c r="AO23" s="278"/>
    </row>
    <row r="24" spans="2:41" ht="13.2" customHeight="1" x14ac:dyDescent="0.3">
      <c r="B24" s="264" t="s">
        <v>223</v>
      </c>
      <c r="C24" s="265"/>
      <c r="D24" s="265"/>
      <c r="E24" s="265"/>
      <c r="F24" s="265"/>
      <c r="G24" s="265"/>
      <c r="H24" s="265"/>
      <c r="I24" s="265"/>
      <c r="J24" s="265"/>
      <c r="K24" s="265"/>
      <c r="L24" s="265"/>
      <c r="M24" s="265"/>
      <c r="N24" s="266"/>
      <c r="O24" s="267"/>
      <c r="P24" s="267"/>
      <c r="Q24" s="267"/>
      <c r="R24" s="267"/>
      <c r="S24" s="267"/>
      <c r="T24" s="267"/>
      <c r="U24" s="279"/>
      <c r="V24" s="267"/>
      <c r="W24" s="267"/>
      <c r="X24" s="267"/>
      <c r="Y24" s="267"/>
      <c r="Z24" s="267"/>
      <c r="AA24" s="267"/>
      <c r="AB24" s="267"/>
      <c r="AC24" s="267"/>
      <c r="AD24" s="267"/>
      <c r="AE24" s="267"/>
      <c r="AF24" s="267"/>
      <c r="AG24" s="267"/>
      <c r="AH24" s="267"/>
      <c r="AI24" s="267"/>
      <c r="AJ24" s="267"/>
      <c r="AK24" s="279"/>
      <c r="AL24" s="267"/>
      <c r="AM24" s="267"/>
      <c r="AN24" s="267"/>
      <c r="AO24" s="268"/>
    </row>
    <row r="25" spans="2:41" ht="15" customHeight="1" x14ac:dyDescent="0.3">
      <c r="B25" s="269" t="s">
        <v>211</v>
      </c>
      <c r="C25" s="270"/>
      <c r="D25" s="270"/>
      <c r="E25" s="270"/>
      <c r="F25" s="270"/>
      <c r="G25" s="270"/>
      <c r="H25" s="270"/>
      <c r="I25" s="270"/>
      <c r="J25" s="270"/>
      <c r="K25" s="270"/>
      <c r="L25" s="270"/>
      <c r="M25" s="271"/>
      <c r="N25" s="298"/>
      <c r="O25" s="298"/>
      <c r="P25" s="298"/>
      <c r="Q25" s="298"/>
      <c r="R25" s="298"/>
      <c r="S25" s="298"/>
      <c r="T25" s="298"/>
      <c r="U25" s="298"/>
      <c r="V25" s="274" t="s">
        <v>212</v>
      </c>
      <c r="W25" s="275"/>
      <c r="X25" s="275"/>
      <c r="Y25" s="275"/>
      <c r="Z25" s="275"/>
      <c r="AA25" s="275"/>
      <c r="AB25" s="275"/>
      <c r="AC25" s="275"/>
      <c r="AD25" s="275"/>
      <c r="AE25" s="275"/>
      <c r="AF25" s="276"/>
      <c r="AG25" s="299"/>
      <c r="AH25" s="300"/>
      <c r="AI25" s="300"/>
      <c r="AJ25" s="300"/>
      <c r="AK25" s="300"/>
      <c r="AL25" s="300"/>
      <c r="AM25" s="300"/>
      <c r="AN25" s="300"/>
      <c r="AO25" s="301"/>
    </row>
    <row r="26" spans="2:41" x14ac:dyDescent="0.3">
      <c r="B26" s="269" t="s">
        <v>213</v>
      </c>
      <c r="C26" s="270"/>
      <c r="D26" s="270"/>
      <c r="E26" s="271"/>
      <c r="F26" s="266"/>
      <c r="G26" s="267"/>
      <c r="H26" s="267"/>
      <c r="I26" s="267"/>
      <c r="J26" s="267"/>
      <c r="K26" s="267"/>
      <c r="L26" s="267"/>
      <c r="M26" s="267"/>
      <c r="N26" s="267"/>
      <c r="O26" s="267"/>
      <c r="P26" s="267"/>
      <c r="Q26" s="267"/>
      <c r="R26" s="267"/>
      <c r="S26" s="267"/>
      <c r="T26" s="267"/>
      <c r="U26" s="267"/>
      <c r="V26" s="267"/>
      <c r="W26" s="267"/>
      <c r="X26" s="267"/>
      <c r="Y26" s="268"/>
      <c r="Z26" s="269" t="s">
        <v>214</v>
      </c>
      <c r="AA26" s="270"/>
      <c r="AB26" s="270"/>
      <c r="AC26" s="270"/>
      <c r="AD26" s="270"/>
      <c r="AE26" s="271"/>
      <c r="AF26" s="266"/>
      <c r="AG26" s="267"/>
      <c r="AH26" s="267"/>
      <c r="AI26" s="267"/>
      <c r="AJ26" s="267"/>
      <c r="AK26" s="267"/>
      <c r="AL26" s="267"/>
      <c r="AM26" s="267"/>
      <c r="AN26" s="267"/>
      <c r="AO26" s="268"/>
    </row>
    <row r="27" spans="2:41" x14ac:dyDescent="0.3">
      <c r="B27" s="269" t="s">
        <v>215</v>
      </c>
      <c r="C27" s="270"/>
      <c r="D27" s="270"/>
      <c r="E27" s="271"/>
      <c r="F27" s="266"/>
      <c r="G27" s="267"/>
      <c r="H27" s="267"/>
      <c r="I27" s="267"/>
      <c r="J27" s="267"/>
      <c r="K27" s="267"/>
      <c r="L27" s="267"/>
      <c r="M27" s="267"/>
      <c r="N27" s="267"/>
      <c r="O27" s="267"/>
      <c r="P27" s="267"/>
      <c r="Q27" s="267"/>
      <c r="R27" s="267"/>
      <c r="S27" s="267"/>
      <c r="T27" s="267"/>
      <c r="U27" s="267"/>
      <c r="V27" s="267"/>
      <c r="W27" s="267"/>
      <c r="X27" s="267"/>
      <c r="Y27" s="268"/>
      <c r="Z27" s="269" t="s">
        <v>216</v>
      </c>
      <c r="AA27" s="270"/>
      <c r="AB27" s="270"/>
      <c r="AC27" s="270"/>
      <c r="AD27" s="270"/>
      <c r="AE27" s="271"/>
      <c r="AF27" s="266"/>
      <c r="AG27" s="267"/>
      <c r="AH27" s="267"/>
      <c r="AI27" s="267"/>
      <c r="AJ27" s="267"/>
      <c r="AK27" s="267"/>
      <c r="AL27" s="267"/>
      <c r="AM27" s="267"/>
      <c r="AN27" s="267"/>
      <c r="AO27" s="268"/>
    </row>
    <row r="28" spans="2:41" x14ac:dyDescent="0.3">
      <c r="B28" s="272" t="s">
        <v>217</v>
      </c>
      <c r="C28" s="272"/>
      <c r="D28" s="272"/>
      <c r="E28" s="272"/>
      <c r="F28" s="272"/>
      <c r="G28" s="272"/>
      <c r="H28" s="272"/>
      <c r="I28" s="273"/>
      <c r="J28" s="273"/>
      <c r="K28" s="273"/>
      <c r="L28" s="273"/>
      <c r="M28" s="273"/>
      <c r="N28" s="273"/>
      <c r="O28" s="273"/>
      <c r="P28" s="273"/>
      <c r="Q28" s="273"/>
      <c r="R28" s="254"/>
      <c r="S28" s="274" t="s">
        <v>218</v>
      </c>
      <c r="T28" s="275"/>
      <c r="U28" s="275"/>
      <c r="V28" s="275"/>
      <c r="W28" s="275"/>
      <c r="X28" s="275"/>
      <c r="Y28" s="275"/>
      <c r="Z28" s="276"/>
      <c r="AA28" s="277"/>
      <c r="AB28" s="278"/>
      <c r="AC28" s="278"/>
      <c r="AD28" s="278"/>
      <c r="AE28" s="278"/>
      <c r="AF28" s="278"/>
      <c r="AG28" s="278"/>
      <c r="AH28" s="278"/>
      <c r="AI28" s="278"/>
      <c r="AJ28" s="278"/>
      <c r="AK28" s="278"/>
      <c r="AL28" s="278"/>
      <c r="AM28" s="278"/>
      <c r="AN28" s="278"/>
      <c r="AO28" s="278"/>
    </row>
    <row r="29" spans="2:41" ht="13.2" customHeight="1" x14ac:dyDescent="0.3">
      <c r="B29" s="264" t="s">
        <v>224</v>
      </c>
      <c r="C29" s="265"/>
      <c r="D29" s="265"/>
      <c r="E29" s="265"/>
      <c r="F29" s="265"/>
      <c r="G29" s="265"/>
      <c r="H29" s="265"/>
      <c r="I29" s="265"/>
      <c r="J29" s="265"/>
      <c r="K29" s="265"/>
      <c r="L29" s="265"/>
      <c r="M29" s="265"/>
      <c r="N29" s="266"/>
      <c r="O29" s="267"/>
      <c r="P29" s="267"/>
      <c r="Q29" s="267"/>
      <c r="R29" s="267"/>
      <c r="S29" s="267"/>
      <c r="T29" s="267"/>
      <c r="U29" s="267"/>
      <c r="V29" s="267"/>
      <c r="W29" s="267"/>
      <c r="X29" s="267"/>
      <c r="Y29" s="267"/>
      <c r="Z29" s="267"/>
      <c r="AA29" s="267"/>
      <c r="AB29" s="267"/>
      <c r="AC29" s="267"/>
      <c r="AD29" s="267"/>
      <c r="AE29" s="267"/>
      <c r="AF29" s="267"/>
      <c r="AG29" s="267"/>
      <c r="AH29" s="267"/>
      <c r="AI29" s="267"/>
      <c r="AJ29" s="267"/>
      <c r="AK29" s="267"/>
      <c r="AL29" s="267"/>
      <c r="AM29" s="267"/>
      <c r="AN29" s="267"/>
      <c r="AO29" s="268"/>
    </row>
    <row r="30" spans="2:41" ht="19.2" customHeight="1" x14ac:dyDescent="0.3">
      <c r="B30" s="302" t="s">
        <v>225</v>
      </c>
      <c r="C30" s="302"/>
      <c r="D30" s="302"/>
      <c r="E30" s="302"/>
      <c r="F30" s="302"/>
      <c r="G30" s="302"/>
      <c r="H30" s="302"/>
      <c r="I30" s="302"/>
      <c r="J30" s="302"/>
      <c r="K30" s="302"/>
      <c r="L30" s="302"/>
      <c r="M30" s="302"/>
      <c r="N30" s="302"/>
      <c r="O30" s="302"/>
      <c r="P30" s="302"/>
      <c r="Q30" s="302"/>
      <c r="R30" s="302"/>
      <c r="S30" s="302"/>
      <c r="T30" s="302"/>
      <c r="U30" s="302"/>
      <c r="V30" s="302"/>
      <c r="W30" s="302"/>
      <c r="X30" s="302"/>
      <c r="Y30" s="302"/>
      <c r="Z30" s="302"/>
      <c r="AA30" s="302"/>
      <c r="AB30" s="302"/>
      <c r="AC30" s="302"/>
      <c r="AD30" s="302"/>
      <c r="AE30" s="302"/>
      <c r="AF30" s="302"/>
      <c r="AG30" s="302"/>
      <c r="AH30" s="302"/>
      <c r="AI30" s="302"/>
      <c r="AJ30" s="302"/>
      <c r="AK30" s="302"/>
      <c r="AL30" s="302"/>
      <c r="AM30" s="302"/>
      <c r="AN30" s="302"/>
      <c r="AO30" s="302"/>
    </row>
    <row r="31" spans="2:41" x14ac:dyDescent="0.3">
      <c r="B31" s="269" t="s">
        <v>226</v>
      </c>
      <c r="C31" s="270"/>
      <c r="D31" s="270"/>
      <c r="E31" s="270"/>
      <c r="F31" s="270"/>
      <c r="G31" s="270"/>
      <c r="H31" s="270"/>
      <c r="I31" s="340"/>
      <c r="J31" s="340"/>
      <c r="K31" s="340"/>
      <c r="L31" s="340"/>
      <c r="M31" s="340"/>
      <c r="N31" s="340"/>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340"/>
      <c r="AN31" s="340"/>
      <c r="AO31" s="340"/>
    </row>
    <row r="32" spans="2:41" ht="13.95" customHeight="1" x14ac:dyDescent="0.3">
      <c r="B32" s="264" t="s">
        <v>227</v>
      </c>
      <c r="C32" s="265"/>
      <c r="D32" s="265"/>
      <c r="E32" s="265"/>
      <c r="F32" s="265"/>
      <c r="G32" s="265"/>
      <c r="H32" s="265"/>
      <c r="I32" s="265"/>
      <c r="J32" s="265"/>
      <c r="K32" s="265"/>
      <c r="L32" s="266"/>
      <c r="M32" s="267"/>
      <c r="N32" s="267"/>
      <c r="O32" s="267"/>
      <c r="P32" s="267"/>
      <c r="Q32" s="267"/>
      <c r="R32" s="267"/>
      <c r="S32" s="267"/>
      <c r="T32" s="267"/>
      <c r="U32" s="267"/>
      <c r="V32" s="267"/>
      <c r="W32" s="267"/>
      <c r="X32" s="267"/>
      <c r="Y32" s="268"/>
      <c r="Z32" s="269" t="s">
        <v>228</v>
      </c>
      <c r="AA32" s="270"/>
      <c r="AB32" s="270"/>
      <c r="AC32" s="270"/>
      <c r="AD32" s="270"/>
      <c r="AE32" s="271"/>
      <c r="AF32" s="266"/>
      <c r="AG32" s="267"/>
      <c r="AH32" s="267"/>
      <c r="AI32" s="267"/>
      <c r="AJ32" s="267"/>
      <c r="AK32" s="267"/>
      <c r="AL32" s="267"/>
      <c r="AM32" s="267"/>
      <c r="AN32" s="267"/>
      <c r="AO32" s="268"/>
    </row>
    <row r="33" spans="2:41" x14ac:dyDescent="0.3">
      <c r="B33" s="269" t="s">
        <v>215</v>
      </c>
      <c r="C33" s="270"/>
      <c r="D33" s="270"/>
      <c r="E33" s="271"/>
      <c r="F33" s="266" t="s">
        <v>121</v>
      </c>
      <c r="G33" s="267"/>
      <c r="H33" s="267"/>
      <c r="I33" s="267"/>
      <c r="J33" s="267"/>
      <c r="K33" s="267"/>
      <c r="L33" s="267"/>
      <c r="M33" s="267"/>
      <c r="N33" s="267"/>
      <c r="O33" s="267"/>
      <c r="P33" s="267"/>
      <c r="Q33" s="267"/>
      <c r="R33" s="267"/>
      <c r="S33" s="267"/>
      <c r="T33" s="267"/>
      <c r="U33" s="267"/>
      <c r="V33" s="267"/>
      <c r="W33" s="267"/>
      <c r="X33" s="267"/>
      <c r="Y33" s="268"/>
      <c r="Z33" s="269" t="s">
        <v>216</v>
      </c>
      <c r="AA33" s="270"/>
      <c r="AB33" s="270"/>
      <c r="AC33" s="270"/>
      <c r="AD33" s="270"/>
      <c r="AE33" s="271"/>
      <c r="AF33" s="266" t="s">
        <v>85</v>
      </c>
      <c r="AG33" s="267"/>
      <c r="AH33" s="267"/>
      <c r="AI33" s="267"/>
      <c r="AJ33" s="267"/>
      <c r="AK33" s="267"/>
      <c r="AL33" s="267"/>
      <c r="AM33" s="267"/>
      <c r="AN33" s="267"/>
      <c r="AO33" s="268"/>
    </row>
    <row r="34" spans="2:41" ht="13.95" customHeight="1" x14ac:dyDescent="0.3">
      <c r="B34" s="264" t="s">
        <v>229</v>
      </c>
      <c r="C34" s="265"/>
      <c r="D34" s="265"/>
      <c r="E34" s="265"/>
      <c r="F34" s="265"/>
      <c r="G34" s="265"/>
      <c r="H34" s="265"/>
      <c r="I34" s="265"/>
      <c r="J34" s="265"/>
      <c r="K34" s="265"/>
      <c r="L34" s="265"/>
      <c r="M34" s="291"/>
      <c r="N34" s="295"/>
      <c r="O34" s="296"/>
      <c r="P34" s="296"/>
      <c r="Q34" s="296"/>
      <c r="R34" s="296"/>
      <c r="S34" s="296"/>
      <c r="T34" s="296"/>
      <c r="U34" s="297"/>
      <c r="V34" s="264" t="s">
        <v>230</v>
      </c>
      <c r="W34" s="265"/>
      <c r="X34" s="265"/>
      <c r="Y34" s="265"/>
      <c r="Z34" s="265"/>
      <c r="AA34" s="265"/>
      <c r="AB34" s="265"/>
      <c r="AC34" s="265"/>
      <c r="AD34" s="265"/>
      <c r="AE34" s="265"/>
      <c r="AF34" s="291"/>
      <c r="AG34" s="292"/>
      <c r="AH34" s="293"/>
      <c r="AI34" s="293"/>
      <c r="AJ34" s="293"/>
      <c r="AK34" s="293"/>
      <c r="AL34" s="293"/>
      <c r="AM34" s="293"/>
      <c r="AN34" s="293"/>
      <c r="AO34" s="294"/>
    </row>
    <row r="35" spans="2:41" s="154" customFormat="1" ht="13.95" customHeight="1" x14ac:dyDescent="0.3">
      <c r="B35" s="153" t="s">
        <v>231</v>
      </c>
      <c r="C35" s="145"/>
      <c r="D35" s="145"/>
      <c r="E35" s="145"/>
      <c r="F35" s="145"/>
      <c r="G35" s="145"/>
      <c r="H35" s="145"/>
      <c r="I35" s="145"/>
      <c r="J35" s="145"/>
      <c r="K35" s="145"/>
      <c r="L35" s="145"/>
      <c r="M35" s="145"/>
      <c r="N35" s="368" t="s">
        <v>232</v>
      </c>
      <c r="O35" s="368"/>
      <c r="P35" s="368"/>
      <c r="Q35" s="368"/>
      <c r="R35" s="368"/>
      <c r="S35" s="368"/>
      <c r="T35" s="368"/>
      <c r="U35" s="369"/>
      <c r="V35" s="370"/>
      <c r="W35" s="371"/>
      <c r="X35" s="371"/>
      <c r="Y35" s="371"/>
      <c r="Z35" s="371"/>
      <c r="AA35" s="371"/>
      <c r="AB35" s="371"/>
      <c r="AC35" s="372"/>
      <c r="AD35" s="353" t="s">
        <v>233</v>
      </c>
      <c r="AE35" s="287"/>
      <c r="AF35" s="287"/>
      <c r="AG35" s="287"/>
      <c r="AH35" s="287"/>
      <c r="AI35" s="287"/>
      <c r="AJ35" s="354"/>
      <c r="AK35" s="354"/>
      <c r="AL35" s="354"/>
      <c r="AM35" s="354"/>
      <c r="AN35" s="354"/>
      <c r="AO35" s="354"/>
    </row>
    <row r="36" spans="2:41" ht="15" customHeight="1" x14ac:dyDescent="0.3">
      <c r="B36" s="264" t="s">
        <v>234</v>
      </c>
      <c r="C36" s="265"/>
      <c r="D36" s="265"/>
      <c r="E36" s="265"/>
      <c r="F36" s="265"/>
      <c r="G36" s="265"/>
      <c r="H36" s="265"/>
      <c r="I36" s="265"/>
      <c r="J36" s="265"/>
      <c r="K36" s="265"/>
      <c r="L36" s="265"/>
      <c r="M36" s="265"/>
      <c r="N36" s="265"/>
      <c r="O36" s="265"/>
      <c r="P36" s="265"/>
      <c r="Q36" s="265"/>
      <c r="R36" s="265"/>
      <c r="S36" s="265"/>
      <c r="T36" s="265"/>
      <c r="U36" s="265"/>
      <c r="V36" s="265"/>
      <c r="W36" s="265"/>
      <c r="X36" s="265"/>
      <c r="Y36" s="265"/>
      <c r="Z36" s="265"/>
      <c r="AA36" s="265"/>
      <c r="AB36" s="265"/>
      <c r="AC36" s="265"/>
      <c r="AD36" s="265"/>
      <c r="AE36" s="265"/>
      <c r="AF36" s="265"/>
      <c r="AG36" s="265"/>
      <c r="AH36" s="265"/>
      <c r="AI36" s="265"/>
      <c r="AJ36" s="265"/>
      <c r="AK36" s="265"/>
      <c r="AL36" s="265"/>
      <c r="AM36" s="265"/>
      <c r="AN36" s="265"/>
      <c r="AO36" s="291"/>
    </row>
    <row r="37" spans="2:41" ht="15" customHeight="1" x14ac:dyDescent="0.3">
      <c r="B37" s="280" t="s">
        <v>235</v>
      </c>
      <c r="C37" s="281"/>
      <c r="D37" s="281"/>
      <c r="E37" s="281"/>
      <c r="F37" s="281"/>
      <c r="G37" s="282"/>
      <c r="H37" s="253" t="s">
        <v>17</v>
      </c>
      <c r="I37" s="254"/>
      <c r="J37" s="247" t="s">
        <v>236</v>
      </c>
      <c r="K37" s="248"/>
      <c r="L37" s="248"/>
      <c r="M37" s="248"/>
      <c r="N37" s="248"/>
      <c r="O37" s="248"/>
      <c r="P37" s="249"/>
      <c r="Q37" s="364"/>
      <c r="R37" s="365"/>
      <c r="S37" s="365"/>
      <c r="T37" s="365"/>
      <c r="U37" s="366"/>
      <c r="V37" s="280" t="s">
        <v>237</v>
      </c>
      <c r="W37" s="281"/>
      <c r="X37" s="281"/>
      <c r="Y37" s="281"/>
      <c r="Z37" s="281"/>
      <c r="AA37" s="281"/>
      <c r="AB37" s="282"/>
      <c r="AC37" s="307" t="s">
        <v>27</v>
      </c>
      <c r="AD37" s="308"/>
      <c r="AE37" s="247" t="s">
        <v>236</v>
      </c>
      <c r="AF37" s="248"/>
      <c r="AG37" s="248"/>
      <c r="AH37" s="248"/>
      <c r="AI37" s="248"/>
      <c r="AJ37" s="248"/>
      <c r="AK37" s="248"/>
      <c r="AL37" s="249"/>
      <c r="AM37" s="250"/>
      <c r="AN37" s="251"/>
      <c r="AO37" s="252"/>
    </row>
    <row r="38" spans="2:41" ht="15" customHeight="1" x14ac:dyDescent="0.3">
      <c r="B38" s="280" t="s">
        <v>238</v>
      </c>
      <c r="C38" s="281"/>
      <c r="D38" s="281"/>
      <c r="E38" s="281"/>
      <c r="F38" s="281"/>
      <c r="G38" s="282"/>
      <c r="H38" s="253" t="s">
        <v>27</v>
      </c>
      <c r="I38" s="254"/>
      <c r="J38" s="247" t="s">
        <v>236</v>
      </c>
      <c r="K38" s="248"/>
      <c r="L38" s="248"/>
      <c r="M38" s="248"/>
      <c r="N38" s="248"/>
      <c r="O38" s="248"/>
      <c r="P38" s="249"/>
      <c r="Q38" s="335"/>
      <c r="R38" s="336"/>
      <c r="S38" s="336"/>
      <c r="T38" s="336"/>
      <c r="U38" s="337"/>
      <c r="V38" s="280" t="s">
        <v>239</v>
      </c>
      <c r="W38" s="281"/>
      <c r="X38" s="281"/>
      <c r="Y38" s="281"/>
      <c r="Z38" s="281"/>
      <c r="AA38" s="281"/>
      <c r="AB38" s="282"/>
      <c r="AC38" s="307" t="s">
        <v>27</v>
      </c>
      <c r="AD38" s="308"/>
      <c r="AE38" s="247" t="s">
        <v>236</v>
      </c>
      <c r="AF38" s="248"/>
      <c r="AG38" s="248"/>
      <c r="AH38" s="248"/>
      <c r="AI38" s="248"/>
      <c r="AJ38" s="248"/>
      <c r="AK38" s="248"/>
      <c r="AL38" s="249"/>
      <c r="AM38" s="250"/>
      <c r="AN38" s="251"/>
      <c r="AO38" s="252"/>
    </row>
    <row r="39" spans="2:41" ht="15" customHeight="1" x14ac:dyDescent="0.3">
      <c r="B39" s="280" t="s">
        <v>240</v>
      </c>
      <c r="C39" s="281"/>
      <c r="D39" s="281"/>
      <c r="E39" s="281"/>
      <c r="F39" s="281"/>
      <c r="G39" s="282"/>
      <c r="H39" s="253" t="s">
        <v>27</v>
      </c>
      <c r="I39" s="254"/>
      <c r="J39" s="247" t="s">
        <v>236</v>
      </c>
      <c r="K39" s="248"/>
      <c r="L39" s="248"/>
      <c r="M39" s="248"/>
      <c r="N39" s="248"/>
      <c r="O39" s="248"/>
      <c r="P39" s="249"/>
      <c r="Q39" s="335"/>
      <c r="R39" s="336"/>
      <c r="S39" s="336"/>
      <c r="T39" s="336"/>
      <c r="U39" s="337"/>
      <c r="V39" s="280" t="s">
        <v>241</v>
      </c>
      <c r="W39" s="281"/>
      <c r="X39" s="281"/>
      <c r="Y39" s="281"/>
      <c r="Z39" s="281"/>
      <c r="AA39" s="281"/>
      <c r="AB39" s="282"/>
      <c r="AC39" s="307" t="s">
        <v>27</v>
      </c>
      <c r="AD39" s="308"/>
      <c r="AE39" s="247" t="s">
        <v>236</v>
      </c>
      <c r="AF39" s="248"/>
      <c r="AG39" s="248"/>
      <c r="AH39" s="248"/>
      <c r="AI39" s="248"/>
      <c r="AJ39" s="248"/>
      <c r="AK39" s="248"/>
      <c r="AL39" s="249"/>
      <c r="AM39" s="250"/>
      <c r="AN39" s="251"/>
      <c r="AO39" s="252"/>
    </row>
    <row r="40" spans="2:41" x14ac:dyDescent="0.3">
      <c r="B40" s="280" t="s">
        <v>242</v>
      </c>
      <c r="C40" s="281"/>
      <c r="D40" s="281"/>
      <c r="E40" s="281"/>
      <c r="F40" s="281"/>
      <c r="G40" s="282"/>
      <c r="H40" s="253" t="s">
        <v>27</v>
      </c>
      <c r="I40" s="254"/>
      <c r="J40" s="247" t="s">
        <v>236</v>
      </c>
      <c r="K40" s="248"/>
      <c r="L40" s="248"/>
      <c r="M40" s="248"/>
      <c r="N40" s="248"/>
      <c r="O40" s="248"/>
      <c r="P40" s="249"/>
      <c r="Q40" s="335"/>
      <c r="R40" s="336"/>
      <c r="S40" s="336"/>
      <c r="T40" s="336"/>
      <c r="U40" s="337"/>
      <c r="V40" s="280" t="s">
        <v>243</v>
      </c>
      <c r="W40" s="281"/>
      <c r="X40" s="281"/>
      <c r="Y40" s="281"/>
      <c r="Z40" s="281"/>
      <c r="AA40" s="281"/>
      <c r="AB40" s="282"/>
      <c r="AC40" s="307" t="s">
        <v>17</v>
      </c>
      <c r="AD40" s="308"/>
      <c r="AE40" s="247" t="s">
        <v>236</v>
      </c>
      <c r="AF40" s="248"/>
      <c r="AG40" s="248"/>
      <c r="AH40" s="248"/>
      <c r="AI40" s="248"/>
      <c r="AJ40" s="248"/>
      <c r="AK40" s="248"/>
      <c r="AL40" s="249"/>
      <c r="AM40" s="250"/>
      <c r="AN40" s="251"/>
      <c r="AO40" s="252"/>
    </row>
    <row r="41" spans="2:41" x14ac:dyDescent="0.3">
      <c r="B41" s="280" t="s">
        <v>244</v>
      </c>
      <c r="C41" s="281"/>
      <c r="D41" s="281"/>
      <c r="E41" s="281"/>
      <c r="F41" s="281"/>
      <c r="G41" s="282"/>
      <c r="H41" s="253" t="s">
        <v>27</v>
      </c>
      <c r="I41" s="254"/>
      <c r="J41" s="247" t="s">
        <v>236</v>
      </c>
      <c r="K41" s="248"/>
      <c r="L41" s="248"/>
      <c r="M41" s="248"/>
      <c r="N41" s="248"/>
      <c r="O41" s="248"/>
      <c r="P41" s="249"/>
      <c r="Q41" s="335"/>
      <c r="R41" s="336"/>
      <c r="S41" s="336"/>
      <c r="T41" s="336"/>
      <c r="U41" s="337"/>
      <c r="V41" s="283" t="s">
        <v>245</v>
      </c>
      <c r="W41" s="284"/>
      <c r="X41" s="284"/>
      <c r="Y41" s="284"/>
      <c r="Z41" s="284"/>
      <c r="AA41" s="284"/>
      <c r="AB41" s="303"/>
      <c r="AC41" s="341"/>
      <c r="AD41" s="342"/>
      <c r="AE41" s="342"/>
      <c r="AF41" s="342"/>
      <c r="AG41" s="342"/>
      <c r="AH41" s="342"/>
      <c r="AI41" s="342"/>
      <c r="AJ41" s="342"/>
      <c r="AK41" s="342"/>
      <c r="AL41" s="342"/>
      <c r="AM41" s="342"/>
      <c r="AN41" s="342"/>
      <c r="AO41" s="343"/>
    </row>
    <row r="42" spans="2:41" ht="14.7" customHeight="1" x14ac:dyDescent="0.3">
      <c r="B42" s="283" t="s">
        <v>246</v>
      </c>
      <c r="C42" s="284"/>
      <c r="D42" s="284"/>
      <c r="E42" s="284"/>
      <c r="F42" s="284"/>
      <c r="G42" s="284"/>
      <c r="H42" s="284"/>
      <c r="I42" s="284"/>
      <c r="J42" s="284"/>
      <c r="K42" s="284"/>
      <c r="L42" s="284"/>
      <c r="M42" s="284"/>
      <c r="N42" s="284"/>
      <c r="O42" s="284"/>
      <c r="P42" s="284"/>
      <c r="Q42" s="284"/>
      <c r="R42" s="284"/>
      <c r="S42" s="284"/>
      <c r="T42" s="284"/>
      <c r="U42" s="284"/>
      <c r="V42" s="284" t="s">
        <v>247</v>
      </c>
      <c r="W42" s="284"/>
      <c r="X42" s="284"/>
      <c r="Y42" s="284"/>
      <c r="Z42" s="284"/>
      <c r="AA42" s="284"/>
      <c r="AB42" s="284"/>
      <c r="AC42" s="284"/>
      <c r="AD42" s="284"/>
      <c r="AE42" s="284"/>
      <c r="AF42" s="284"/>
      <c r="AG42" s="284"/>
      <c r="AH42" s="284"/>
      <c r="AI42" s="284"/>
      <c r="AJ42" s="284"/>
      <c r="AK42" s="284"/>
      <c r="AL42" s="284"/>
      <c r="AM42" s="284"/>
      <c r="AN42" s="284"/>
      <c r="AO42" s="303"/>
    </row>
    <row r="43" spans="2:41" ht="13.2" customHeight="1" x14ac:dyDescent="0.3">
      <c r="B43" s="338" t="s">
        <v>146</v>
      </c>
      <c r="C43" s="338"/>
      <c r="D43" s="338"/>
      <c r="E43" s="152" t="s">
        <v>27</v>
      </c>
      <c r="F43" s="306" t="s">
        <v>151</v>
      </c>
      <c r="G43" s="306"/>
      <c r="H43" s="306"/>
      <c r="I43" s="306"/>
      <c r="J43" s="305" t="s">
        <v>17</v>
      </c>
      <c r="K43" s="305"/>
      <c r="L43" s="306" t="s">
        <v>156</v>
      </c>
      <c r="M43" s="306"/>
      <c r="N43" s="306"/>
      <c r="O43" s="306"/>
      <c r="P43" s="305" t="s">
        <v>27</v>
      </c>
      <c r="Q43" s="305"/>
      <c r="R43" s="306" t="s">
        <v>165</v>
      </c>
      <c r="S43" s="306"/>
      <c r="T43" s="306"/>
      <c r="U43" s="306"/>
      <c r="V43" s="305" t="s">
        <v>17</v>
      </c>
      <c r="W43" s="305"/>
      <c r="X43" s="306" t="s">
        <v>135</v>
      </c>
      <c r="Y43" s="306"/>
      <c r="Z43" s="306"/>
      <c r="AA43" s="306"/>
      <c r="AB43" s="306"/>
      <c r="AC43" s="306"/>
      <c r="AD43" s="305" t="s">
        <v>27</v>
      </c>
      <c r="AE43" s="305"/>
      <c r="AF43" s="306" t="s">
        <v>248</v>
      </c>
      <c r="AG43" s="306"/>
      <c r="AH43" s="306"/>
      <c r="AI43" s="304"/>
      <c r="AJ43" s="304"/>
      <c r="AK43" s="304"/>
      <c r="AL43" s="304"/>
      <c r="AM43" s="304"/>
      <c r="AN43" s="304"/>
      <c r="AO43" s="304"/>
    </row>
    <row r="44" spans="2:41" ht="14.7" customHeight="1" x14ac:dyDescent="0.3">
      <c r="B44" s="350" t="s">
        <v>249</v>
      </c>
      <c r="C44" s="350"/>
      <c r="D44" s="350"/>
      <c r="E44" s="350"/>
      <c r="F44" s="350"/>
      <c r="G44" s="350"/>
      <c r="H44" s="350"/>
      <c r="I44" s="350"/>
      <c r="J44" s="306" t="s">
        <v>250</v>
      </c>
      <c r="K44" s="306"/>
      <c r="L44" s="306"/>
      <c r="M44" s="306"/>
      <c r="N44" s="305" t="s">
        <v>17</v>
      </c>
      <c r="O44" s="305"/>
      <c r="P44" s="306" t="s">
        <v>251</v>
      </c>
      <c r="Q44" s="306"/>
      <c r="R44" s="306"/>
      <c r="S44" s="306"/>
      <c r="T44" s="306"/>
      <c r="U44" s="306"/>
      <c r="V44" s="305" t="s">
        <v>17</v>
      </c>
      <c r="W44" s="305"/>
      <c r="X44" s="306" t="s">
        <v>252</v>
      </c>
      <c r="Y44" s="306"/>
      <c r="Z44" s="306"/>
      <c r="AA44" s="306"/>
      <c r="AB44" s="306"/>
      <c r="AC44" s="306"/>
      <c r="AD44" s="305" t="s">
        <v>17</v>
      </c>
      <c r="AE44" s="305"/>
      <c r="AF44" s="306" t="s">
        <v>253</v>
      </c>
      <c r="AG44" s="306"/>
      <c r="AH44" s="306"/>
      <c r="AI44" s="306"/>
      <c r="AJ44" s="306"/>
      <c r="AK44" s="306"/>
      <c r="AL44" s="305" t="s">
        <v>27</v>
      </c>
      <c r="AM44" s="305"/>
      <c r="AN44" s="311" t="s">
        <v>254</v>
      </c>
      <c r="AO44" s="312"/>
    </row>
    <row r="45" spans="2:41" ht="13.2" customHeight="1" x14ac:dyDescent="0.3">
      <c r="B45" s="350" t="s">
        <v>255</v>
      </c>
      <c r="C45" s="350"/>
      <c r="D45" s="350"/>
      <c r="E45" s="350"/>
      <c r="F45" s="350"/>
      <c r="G45" s="350"/>
      <c r="H45" s="350"/>
      <c r="I45" s="350"/>
      <c r="J45" s="304"/>
      <c r="K45" s="304"/>
      <c r="L45" s="304"/>
      <c r="M45" s="304"/>
      <c r="N45" s="304"/>
      <c r="O45" s="304"/>
      <c r="P45" s="304"/>
      <c r="Q45" s="304"/>
      <c r="R45" s="304"/>
      <c r="S45" s="304"/>
      <c r="T45" s="304"/>
      <c r="U45" s="304"/>
      <c r="V45" s="304"/>
      <c r="W45" s="304"/>
      <c r="X45" s="304"/>
      <c r="Y45" s="304"/>
      <c r="Z45" s="304"/>
      <c r="AA45" s="304"/>
      <c r="AB45" s="304"/>
      <c r="AC45" s="304"/>
      <c r="AD45" s="304"/>
      <c r="AE45" s="304"/>
      <c r="AF45" s="304"/>
      <c r="AG45" s="304"/>
      <c r="AH45" s="304"/>
      <c r="AI45" s="304"/>
      <c r="AJ45" s="304"/>
      <c r="AK45" s="304"/>
      <c r="AL45" s="304"/>
      <c r="AM45" s="304"/>
      <c r="AN45" s="304"/>
      <c r="AO45" s="304"/>
    </row>
    <row r="46" spans="2:41" ht="13.2" customHeight="1" x14ac:dyDescent="0.3">
      <c r="B46" s="283" t="s">
        <v>256</v>
      </c>
      <c r="C46" s="284"/>
      <c r="D46" s="284"/>
      <c r="E46" s="284"/>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303"/>
    </row>
    <row r="47" spans="2:41" ht="15" customHeight="1" x14ac:dyDescent="0.3">
      <c r="B47" s="339" t="s">
        <v>257</v>
      </c>
      <c r="C47" s="339"/>
      <c r="D47" s="339"/>
      <c r="E47" s="339"/>
      <c r="F47" s="340"/>
      <c r="G47" s="340"/>
      <c r="H47" s="340"/>
      <c r="I47" s="340"/>
      <c r="J47" s="340"/>
      <c r="K47" s="340"/>
      <c r="L47" s="340"/>
      <c r="M47" s="340"/>
      <c r="N47" s="340"/>
      <c r="O47" s="340"/>
      <c r="P47" s="340"/>
      <c r="Q47" s="340"/>
      <c r="R47" s="340"/>
      <c r="S47" s="340"/>
      <c r="T47" s="340"/>
      <c r="U47" s="340"/>
      <c r="V47" s="339" t="s">
        <v>258</v>
      </c>
      <c r="W47" s="339"/>
      <c r="X47" s="339"/>
      <c r="Y47" s="340"/>
      <c r="Z47" s="340"/>
      <c r="AA47" s="340"/>
      <c r="AB47" s="340"/>
      <c r="AC47" s="340"/>
      <c r="AD47" s="340"/>
      <c r="AE47" s="340"/>
      <c r="AF47" s="340"/>
      <c r="AG47" s="340"/>
      <c r="AH47" s="340"/>
      <c r="AI47" s="340"/>
      <c r="AJ47" s="340"/>
      <c r="AK47" s="340"/>
      <c r="AL47" s="340"/>
      <c r="AM47" s="340"/>
      <c r="AN47" s="340"/>
      <c r="AO47" s="340"/>
    </row>
    <row r="48" spans="2:41" x14ac:dyDescent="0.3">
      <c r="B48" s="272" t="s">
        <v>259</v>
      </c>
      <c r="C48" s="272"/>
      <c r="D48" s="272"/>
      <c r="E48" s="272"/>
      <c r="F48" s="329"/>
      <c r="G48" s="330"/>
      <c r="H48" s="330"/>
      <c r="I48" s="330"/>
      <c r="J48" s="330"/>
      <c r="K48" s="330"/>
      <c r="L48" s="330"/>
      <c r="M48" s="330"/>
      <c r="N48" s="330"/>
      <c r="O48" s="330"/>
      <c r="P48" s="330"/>
      <c r="Q48" s="330"/>
      <c r="R48" s="330"/>
      <c r="S48" s="330"/>
      <c r="T48" s="330"/>
      <c r="U48" s="331"/>
      <c r="V48" s="272" t="s">
        <v>260</v>
      </c>
      <c r="W48" s="272"/>
      <c r="X48" s="272"/>
      <c r="Y48" s="304"/>
      <c r="Z48" s="304"/>
      <c r="AA48" s="304"/>
      <c r="AB48" s="304"/>
      <c r="AC48" s="304"/>
      <c r="AD48" s="304"/>
      <c r="AE48" s="304"/>
      <c r="AF48" s="304"/>
      <c r="AG48" s="304"/>
      <c r="AH48" s="304"/>
      <c r="AI48" s="304"/>
      <c r="AJ48" s="304"/>
      <c r="AK48" s="304"/>
      <c r="AL48" s="304"/>
      <c r="AM48" s="304"/>
      <c r="AN48" s="304"/>
      <c r="AO48" s="304"/>
    </row>
    <row r="49" spans="2:41" ht="16.5" customHeight="1" x14ac:dyDescent="0.3">
      <c r="B49" s="264" t="s">
        <v>261</v>
      </c>
      <c r="C49" s="265"/>
      <c r="D49" s="265"/>
      <c r="E49" s="265"/>
      <c r="F49" s="265"/>
      <c r="G49" s="265"/>
      <c r="H49" s="265"/>
      <c r="I49" s="265"/>
      <c r="J49" s="265"/>
      <c r="K49" s="265"/>
      <c r="L49" s="265"/>
      <c r="M49" s="265"/>
      <c r="N49" s="265"/>
      <c r="O49" s="265"/>
      <c r="P49" s="265"/>
      <c r="Q49" s="265"/>
      <c r="R49" s="265"/>
      <c r="S49" s="265"/>
      <c r="T49" s="265"/>
      <c r="U49" s="265"/>
      <c r="V49" s="265"/>
      <c r="W49" s="265"/>
      <c r="X49" s="265"/>
      <c r="Y49" s="265"/>
      <c r="Z49" s="265"/>
      <c r="AA49" s="265"/>
      <c r="AB49" s="265"/>
      <c r="AC49" s="265"/>
      <c r="AD49" s="265"/>
      <c r="AE49" s="265"/>
      <c r="AF49" s="265"/>
      <c r="AG49" s="265"/>
      <c r="AH49" s="265"/>
      <c r="AI49" s="265"/>
      <c r="AJ49" s="265"/>
      <c r="AK49" s="265"/>
      <c r="AL49" s="265"/>
      <c r="AM49" s="265"/>
      <c r="AN49" s="265"/>
      <c r="AO49" s="291"/>
    </row>
    <row r="50" spans="2:41" ht="28.2" customHeight="1" x14ac:dyDescent="0.3">
      <c r="B50" s="313" t="s">
        <v>262</v>
      </c>
      <c r="C50" s="314"/>
      <c r="D50" s="314"/>
      <c r="E50" s="314"/>
      <c r="F50" s="314"/>
      <c r="G50" s="314"/>
      <c r="H50" s="314"/>
      <c r="I50" s="314"/>
      <c r="J50" s="314"/>
      <c r="K50" s="314"/>
      <c r="L50" s="314"/>
      <c r="M50" s="314"/>
      <c r="N50" s="314"/>
      <c r="O50" s="314"/>
      <c r="P50" s="314"/>
      <c r="Q50" s="314"/>
      <c r="R50" s="314"/>
      <c r="S50" s="314"/>
      <c r="T50" s="314"/>
      <c r="U50" s="314"/>
      <c r="V50" s="314"/>
      <c r="W50" s="314"/>
      <c r="X50" s="314"/>
      <c r="Y50" s="314"/>
      <c r="Z50" s="314"/>
      <c r="AA50" s="314"/>
      <c r="AB50" s="314"/>
      <c r="AC50" s="314"/>
      <c r="AD50" s="314"/>
      <c r="AE50" s="314"/>
      <c r="AF50" s="314"/>
      <c r="AG50" s="314"/>
      <c r="AH50" s="314"/>
      <c r="AI50" s="314"/>
      <c r="AJ50" s="314"/>
      <c r="AK50" s="314"/>
      <c r="AL50" s="314"/>
      <c r="AM50" s="314"/>
      <c r="AN50" s="314"/>
      <c r="AO50" s="315"/>
    </row>
    <row r="51" spans="2:41" ht="32.700000000000003" customHeight="1" x14ac:dyDescent="0.3">
      <c r="B51" s="309" t="s">
        <v>263</v>
      </c>
      <c r="C51" s="310"/>
      <c r="D51" s="310"/>
      <c r="E51" s="310"/>
      <c r="F51" s="310"/>
      <c r="G51" s="310"/>
      <c r="H51" s="310"/>
      <c r="I51" s="310"/>
      <c r="J51" s="310"/>
      <c r="K51" s="310"/>
      <c r="L51" s="310"/>
      <c r="M51" s="310"/>
      <c r="N51" s="310"/>
      <c r="O51" s="310"/>
      <c r="P51" s="310"/>
      <c r="Q51" s="310"/>
      <c r="R51" s="310"/>
      <c r="S51" s="310"/>
      <c r="T51" s="310"/>
      <c r="U51" s="310"/>
      <c r="V51" s="310"/>
      <c r="W51" s="310"/>
      <c r="X51" s="310"/>
      <c r="Y51" s="310"/>
      <c r="Z51" s="310"/>
      <c r="AA51" s="310"/>
      <c r="AB51" s="310"/>
      <c r="AC51" s="310"/>
      <c r="AD51" s="310"/>
      <c r="AE51" s="310"/>
      <c r="AF51" s="310"/>
      <c r="AG51" s="310"/>
      <c r="AH51" s="310"/>
      <c r="AI51" s="310"/>
      <c r="AJ51" s="310"/>
      <c r="AK51" s="310"/>
      <c r="AL51" s="310"/>
      <c r="AM51" s="310"/>
      <c r="AN51" s="310"/>
      <c r="AO51" s="310"/>
    </row>
    <row r="52" spans="2:41" ht="15" customHeight="1" x14ac:dyDescent="0.3">
      <c r="B52" s="264" t="s">
        <v>264</v>
      </c>
      <c r="C52" s="265"/>
      <c r="D52" s="265"/>
      <c r="E52" s="265"/>
      <c r="F52" s="265"/>
      <c r="G52" s="265"/>
      <c r="H52" s="265"/>
      <c r="I52" s="265"/>
      <c r="J52" s="291"/>
      <c r="K52" s="304"/>
      <c r="L52" s="304"/>
      <c r="M52" s="304"/>
      <c r="N52" s="304"/>
      <c r="O52" s="304"/>
      <c r="P52" s="304"/>
      <c r="Q52" s="304"/>
      <c r="R52" s="304"/>
      <c r="S52" s="304"/>
      <c r="T52" s="304"/>
      <c r="U52" s="304"/>
      <c r="V52" s="304"/>
      <c r="W52" s="304"/>
      <c r="X52" s="304"/>
      <c r="Y52" s="304"/>
      <c r="Z52" s="304"/>
      <c r="AA52" s="304"/>
      <c r="AB52" s="304"/>
      <c r="AC52" s="304"/>
      <c r="AD52" s="373" t="s">
        <v>265</v>
      </c>
      <c r="AE52" s="373"/>
      <c r="AF52" s="373"/>
      <c r="AG52" s="373"/>
      <c r="AH52" s="373"/>
      <c r="AI52" s="373"/>
      <c r="AJ52" s="304"/>
      <c r="AK52" s="304"/>
      <c r="AL52" s="304"/>
      <c r="AM52" s="304"/>
      <c r="AN52" s="374" t="s">
        <v>69</v>
      </c>
      <c r="AO52" s="374"/>
    </row>
    <row r="53" spans="2:41" ht="15" customHeight="1" x14ac:dyDescent="0.3">
      <c r="B53" s="264" t="s">
        <v>266</v>
      </c>
      <c r="C53" s="265"/>
      <c r="D53" s="265"/>
      <c r="E53" s="265"/>
      <c r="F53" s="265"/>
      <c r="G53" s="265"/>
      <c r="H53" s="265"/>
      <c r="I53" s="265"/>
      <c r="J53" s="265"/>
      <c r="K53" s="265"/>
      <c r="L53" s="265"/>
      <c r="M53" s="265"/>
      <c r="N53" s="265"/>
      <c r="O53" s="265"/>
      <c r="P53" s="265"/>
      <c r="Q53" s="265"/>
      <c r="R53" s="265"/>
      <c r="S53" s="265"/>
      <c r="T53" s="265"/>
      <c r="U53" s="265"/>
      <c r="V53" s="265"/>
      <c r="W53" s="265"/>
      <c r="X53" s="265"/>
      <c r="Y53" s="265"/>
      <c r="Z53" s="265"/>
      <c r="AA53" s="265"/>
      <c r="AB53" s="265"/>
      <c r="AC53" s="265"/>
      <c r="AD53" s="265"/>
      <c r="AE53" s="265"/>
      <c r="AF53" s="265"/>
      <c r="AG53" s="265"/>
      <c r="AH53" s="265"/>
      <c r="AI53" s="265"/>
      <c r="AJ53" s="265"/>
      <c r="AK53" s="265"/>
      <c r="AL53" s="265"/>
      <c r="AM53" s="265"/>
      <c r="AN53" s="265"/>
      <c r="AO53" s="291"/>
    </row>
    <row r="54" spans="2:41" ht="15" customHeight="1" x14ac:dyDescent="0.3">
      <c r="B54" s="359" t="s">
        <v>267</v>
      </c>
      <c r="C54" s="359"/>
      <c r="D54" s="359"/>
      <c r="E54" s="359"/>
      <c r="F54" s="359"/>
      <c r="G54" s="359"/>
      <c r="H54" s="359"/>
      <c r="I54" s="359"/>
      <c r="J54" s="359"/>
      <c r="K54" s="359"/>
      <c r="L54" s="359"/>
      <c r="M54" s="306" t="s">
        <v>268</v>
      </c>
      <c r="N54" s="306"/>
      <c r="O54" s="306"/>
      <c r="P54" s="375" t="s">
        <v>17</v>
      </c>
      <c r="Q54" s="375"/>
      <c r="R54" s="306" t="s">
        <v>269</v>
      </c>
      <c r="S54" s="306"/>
      <c r="T54" s="306"/>
      <c r="U54" s="306"/>
      <c r="V54" s="375" t="s">
        <v>27</v>
      </c>
      <c r="W54" s="375"/>
      <c r="X54" s="306" t="s">
        <v>165</v>
      </c>
      <c r="Y54" s="306"/>
      <c r="Z54" s="306"/>
      <c r="AA54" s="306"/>
      <c r="AB54" s="375" t="s">
        <v>27</v>
      </c>
      <c r="AC54" s="375"/>
      <c r="AD54" s="306" t="s">
        <v>270</v>
      </c>
      <c r="AE54" s="306"/>
      <c r="AF54" s="306"/>
      <c r="AG54" s="306"/>
      <c r="AH54" s="306"/>
      <c r="AI54" s="306"/>
      <c r="AJ54" s="375" t="s">
        <v>27</v>
      </c>
      <c r="AK54" s="375"/>
      <c r="AL54" s="283" t="s">
        <v>271</v>
      </c>
      <c r="AM54" s="303"/>
      <c r="AN54" s="375" t="s">
        <v>27</v>
      </c>
      <c r="AO54" s="375"/>
    </row>
    <row r="55" spans="2:41" ht="15" customHeight="1" x14ac:dyDescent="0.3">
      <c r="B55" s="283" t="s">
        <v>272</v>
      </c>
      <c r="C55" s="284"/>
      <c r="D55" s="284"/>
      <c r="E55" s="284"/>
      <c r="F55" s="284"/>
      <c r="G55" s="284"/>
      <c r="H55" s="284"/>
      <c r="I55" s="284"/>
      <c r="J55" s="284"/>
      <c r="K55" s="284"/>
      <c r="L55" s="284"/>
      <c r="M55" s="303"/>
      <c r="N55" s="376" t="s">
        <v>273</v>
      </c>
      <c r="O55" s="377"/>
      <c r="P55" s="377"/>
      <c r="Q55" s="377"/>
      <c r="R55" s="377"/>
      <c r="S55" s="377"/>
      <c r="T55" s="378"/>
      <c r="U55" s="375" t="s">
        <v>27</v>
      </c>
      <c r="V55" s="375"/>
      <c r="W55" s="379" t="s">
        <v>274</v>
      </c>
      <c r="X55" s="380"/>
      <c r="Y55" s="380"/>
      <c r="Z55" s="380"/>
      <c r="AA55" s="380"/>
      <c r="AB55" s="380"/>
      <c r="AC55" s="380"/>
      <c r="AD55" s="380"/>
      <c r="AE55" s="381"/>
      <c r="AF55" s="375" t="s">
        <v>27</v>
      </c>
      <c r="AG55" s="375"/>
      <c r="AH55" s="327" t="s">
        <v>275</v>
      </c>
      <c r="AI55" s="327"/>
      <c r="AJ55" s="327"/>
      <c r="AK55" s="327"/>
      <c r="AL55" s="327"/>
      <c r="AM55" s="327"/>
      <c r="AN55" s="375" t="s">
        <v>27</v>
      </c>
      <c r="AO55" s="375"/>
    </row>
    <row r="56" spans="2:41" ht="15" customHeight="1" x14ac:dyDescent="0.3">
      <c r="B56" s="359" t="s">
        <v>276</v>
      </c>
      <c r="C56" s="359"/>
      <c r="D56" s="359"/>
      <c r="E56" s="359"/>
      <c r="F56" s="359"/>
      <c r="G56" s="359"/>
      <c r="H56" s="359"/>
      <c r="I56" s="359"/>
      <c r="J56" s="359"/>
      <c r="K56" s="359"/>
      <c r="L56" s="359"/>
      <c r="M56" s="327" t="s">
        <v>277</v>
      </c>
      <c r="N56" s="327"/>
      <c r="O56" s="327"/>
      <c r="P56" s="327"/>
      <c r="Q56" s="327"/>
      <c r="R56" s="327"/>
      <c r="S56" s="327"/>
      <c r="T56" s="327"/>
      <c r="U56" s="327"/>
      <c r="V56" s="327"/>
      <c r="W56" s="375" t="s">
        <v>27</v>
      </c>
      <c r="X56" s="375"/>
      <c r="Y56" s="327" t="s">
        <v>278</v>
      </c>
      <c r="Z56" s="327"/>
      <c r="AA56" s="327"/>
      <c r="AB56" s="327"/>
      <c r="AC56" s="327"/>
      <c r="AD56" s="327"/>
      <c r="AE56" s="327"/>
      <c r="AF56" s="327"/>
      <c r="AG56" s="327"/>
      <c r="AH56" s="327"/>
      <c r="AI56" s="327"/>
      <c r="AJ56" s="327"/>
      <c r="AK56" s="327"/>
      <c r="AL56" s="327"/>
      <c r="AM56" s="327"/>
      <c r="AN56" s="375" t="s">
        <v>27</v>
      </c>
      <c r="AO56" s="375"/>
    </row>
    <row r="57" spans="2:41" ht="15" customHeight="1" x14ac:dyDescent="0.3">
      <c r="B57" s="269" t="s">
        <v>279</v>
      </c>
      <c r="C57" s="270"/>
      <c r="D57" s="270"/>
      <c r="E57" s="270"/>
      <c r="F57" s="270"/>
      <c r="G57" s="271"/>
      <c r="H57" s="382" t="s">
        <v>280</v>
      </c>
      <c r="I57" s="382"/>
      <c r="J57" s="382"/>
      <c r="K57" s="382"/>
      <c r="L57" s="382"/>
      <c r="M57" s="382"/>
      <c r="N57" s="375" t="s">
        <v>27</v>
      </c>
      <c r="O57" s="375"/>
      <c r="P57" s="382" t="s">
        <v>281</v>
      </c>
      <c r="Q57" s="382"/>
      <c r="R57" s="382"/>
      <c r="S57" s="382"/>
      <c r="T57" s="382"/>
      <c r="U57" s="382"/>
      <c r="V57" s="382"/>
      <c r="W57" s="382"/>
      <c r="X57" s="382"/>
      <c r="Y57" s="375" t="s">
        <v>17</v>
      </c>
      <c r="Z57" s="375"/>
      <c r="AA57" s="382" t="s">
        <v>282</v>
      </c>
      <c r="AB57" s="382"/>
      <c r="AC57" s="382"/>
      <c r="AD57" s="382"/>
      <c r="AE57" s="382"/>
      <c r="AF57" s="382"/>
      <c r="AG57" s="382"/>
      <c r="AH57" s="375" t="s">
        <v>27</v>
      </c>
      <c r="AI57" s="375"/>
      <c r="AJ57" s="311" t="s">
        <v>254</v>
      </c>
      <c r="AK57" s="383"/>
      <c r="AL57" s="383"/>
      <c r="AM57" s="383"/>
      <c r="AN57" s="383"/>
      <c r="AO57" s="312"/>
    </row>
    <row r="58" spans="2:41" ht="15" customHeight="1" x14ac:dyDescent="0.3">
      <c r="B58" s="269" t="s">
        <v>283</v>
      </c>
      <c r="C58" s="270"/>
      <c r="D58" s="270"/>
      <c r="E58" s="270"/>
      <c r="F58" s="270"/>
      <c r="G58" s="270"/>
      <c r="H58" s="270"/>
      <c r="I58" s="384" t="s">
        <v>284</v>
      </c>
      <c r="J58" s="385"/>
      <c r="K58" s="385"/>
      <c r="L58" s="385"/>
      <c r="M58" s="386"/>
      <c r="N58" s="375" t="s">
        <v>17</v>
      </c>
      <c r="O58" s="375"/>
      <c r="P58" s="384" t="s">
        <v>237</v>
      </c>
      <c r="Q58" s="385"/>
      <c r="R58" s="385"/>
      <c r="S58" s="385"/>
      <c r="T58" s="385"/>
      <c r="U58" s="385"/>
      <c r="V58" s="386"/>
      <c r="W58" s="375" t="s">
        <v>27</v>
      </c>
      <c r="X58" s="375"/>
      <c r="Y58" s="384" t="s">
        <v>285</v>
      </c>
      <c r="Z58" s="385"/>
      <c r="AA58" s="385"/>
      <c r="AB58" s="385"/>
      <c r="AC58" s="386"/>
      <c r="AD58" s="375" t="s">
        <v>27</v>
      </c>
      <c r="AE58" s="375"/>
      <c r="AF58" s="384" t="s">
        <v>286</v>
      </c>
      <c r="AG58" s="385"/>
      <c r="AH58" s="385"/>
      <c r="AI58" s="385"/>
      <c r="AJ58" s="386"/>
      <c r="AK58" s="375" t="s">
        <v>27</v>
      </c>
      <c r="AL58" s="375"/>
      <c r="AM58" s="311" t="s">
        <v>254</v>
      </c>
      <c r="AN58" s="383"/>
      <c r="AO58" s="312"/>
    </row>
    <row r="59" spans="2:41" ht="15" customHeight="1" x14ac:dyDescent="0.3">
      <c r="B59" s="359" t="s">
        <v>287</v>
      </c>
      <c r="C59" s="359"/>
      <c r="D59" s="359"/>
      <c r="E59" s="359"/>
      <c r="F59" s="359"/>
      <c r="G59" s="359"/>
      <c r="H59" s="359"/>
      <c r="I59" s="359"/>
      <c r="J59" s="359"/>
      <c r="K59" s="359"/>
      <c r="L59" s="359"/>
      <c r="M59" s="359"/>
      <c r="N59" s="375" t="s">
        <v>27</v>
      </c>
      <c r="O59" s="375"/>
      <c r="P59" s="382" t="s">
        <v>288</v>
      </c>
      <c r="Q59" s="382"/>
      <c r="R59" s="382"/>
      <c r="S59" s="382"/>
      <c r="T59" s="382"/>
      <c r="U59" s="382"/>
      <c r="V59" s="382"/>
      <c r="W59" s="375" t="s">
        <v>27</v>
      </c>
      <c r="X59" s="375"/>
      <c r="Y59" s="382" t="s">
        <v>165</v>
      </c>
      <c r="Z59" s="382"/>
      <c r="AA59" s="382"/>
      <c r="AB59" s="382"/>
      <c r="AC59" s="382"/>
      <c r="AD59" s="375" t="s">
        <v>27</v>
      </c>
      <c r="AE59" s="375"/>
      <c r="AF59" s="384" t="s">
        <v>289</v>
      </c>
      <c r="AG59" s="385"/>
      <c r="AH59" s="385"/>
      <c r="AI59" s="385"/>
      <c r="AJ59" s="386"/>
      <c r="AK59" s="375" t="s">
        <v>27</v>
      </c>
      <c r="AL59" s="375"/>
      <c r="AM59" s="68" t="s">
        <v>290</v>
      </c>
      <c r="AN59" s="375" t="s">
        <v>27</v>
      </c>
      <c r="AO59" s="375"/>
    </row>
    <row r="60" spans="2:41" ht="15" customHeight="1" x14ac:dyDescent="0.3">
      <c r="B60" s="359" t="s">
        <v>291</v>
      </c>
      <c r="C60" s="359"/>
      <c r="D60" s="359"/>
      <c r="E60" s="359"/>
      <c r="F60" s="359"/>
      <c r="G60" s="359"/>
      <c r="H60" s="359"/>
      <c r="I60" s="375" t="s">
        <v>27</v>
      </c>
      <c r="J60" s="375"/>
      <c r="K60" s="255" t="s">
        <v>292</v>
      </c>
      <c r="L60" s="256"/>
      <c r="M60" s="257"/>
      <c r="N60" s="375" t="s">
        <v>27</v>
      </c>
      <c r="O60" s="375"/>
      <c r="P60" s="341"/>
      <c r="Q60" s="342"/>
      <c r="R60" s="342"/>
      <c r="S60" s="342"/>
      <c r="T60" s="342"/>
      <c r="U60" s="342"/>
      <c r="V60" s="342"/>
      <c r="W60" s="342"/>
      <c r="X60" s="342"/>
      <c r="Y60" s="342"/>
      <c r="Z60" s="342"/>
      <c r="AA60" s="342"/>
      <c r="AB60" s="342"/>
      <c r="AC60" s="342"/>
      <c r="AD60" s="342"/>
      <c r="AE60" s="342"/>
      <c r="AF60" s="342"/>
      <c r="AG60" s="342"/>
      <c r="AH60" s="342"/>
      <c r="AI60" s="342"/>
      <c r="AJ60" s="342"/>
      <c r="AK60" s="342"/>
      <c r="AL60" s="342"/>
      <c r="AM60" s="342"/>
      <c r="AN60" s="342"/>
      <c r="AO60" s="343"/>
    </row>
    <row r="61" spans="2:41" ht="15" customHeight="1" x14ac:dyDescent="0.3">
      <c r="B61" s="264" t="s">
        <v>293</v>
      </c>
      <c r="C61" s="265"/>
      <c r="D61" s="265"/>
      <c r="E61" s="265"/>
      <c r="F61" s="265"/>
      <c r="G61" s="265"/>
      <c r="H61" s="265"/>
      <c r="I61" s="265"/>
      <c r="J61" s="265"/>
      <c r="K61" s="265"/>
      <c r="L61" s="265"/>
      <c r="M61" s="265"/>
      <c r="N61" s="265"/>
      <c r="O61" s="265"/>
      <c r="P61" s="265"/>
      <c r="Q61" s="265"/>
      <c r="R61" s="265"/>
      <c r="S61" s="265"/>
      <c r="T61" s="265"/>
      <c r="U61" s="265"/>
      <c r="V61" s="265"/>
      <c r="W61" s="265"/>
      <c r="X61" s="265"/>
      <c r="Y61" s="265"/>
      <c r="Z61" s="265"/>
      <c r="AA61" s="265"/>
      <c r="AB61" s="265"/>
      <c r="AC61" s="265"/>
      <c r="AD61" s="265"/>
      <c r="AE61" s="265"/>
      <c r="AF61" s="265"/>
      <c r="AG61" s="265"/>
      <c r="AH61" s="265"/>
      <c r="AI61" s="265"/>
      <c r="AJ61" s="265"/>
      <c r="AK61" s="265"/>
      <c r="AL61" s="265"/>
      <c r="AM61" s="265"/>
      <c r="AN61" s="265"/>
      <c r="AO61" s="291"/>
    </row>
    <row r="62" spans="2:41" ht="89.4" customHeight="1" x14ac:dyDescent="0.3">
      <c r="B62" s="387" t="s">
        <v>23742</v>
      </c>
      <c r="C62" s="387"/>
      <c r="D62" s="387"/>
      <c r="E62" s="387"/>
      <c r="F62" s="387"/>
      <c r="G62" s="387"/>
      <c r="H62" s="387"/>
      <c r="I62" s="387"/>
      <c r="J62" s="387"/>
      <c r="K62" s="387"/>
      <c r="L62" s="387"/>
      <c r="M62" s="387"/>
      <c r="N62" s="387"/>
      <c r="O62" s="387"/>
      <c r="P62" s="387"/>
      <c r="Q62" s="387"/>
      <c r="R62" s="387"/>
      <c r="S62" s="387"/>
      <c r="T62" s="387"/>
      <c r="U62" s="387"/>
      <c r="V62" s="387"/>
      <c r="W62" s="387"/>
      <c r="X62" s="387"/>
      <c r="Y62" s="387"/>
      <c r="Z62" s="387"/>
      <c r="AA62" s="387"/>
      <c r="AB62" s="387"/>
      <c r="AC62" s="387"/>
      <c r="AD62" s="387"/>
      <c r="AE62" s="387"/>
      <c r="AF62" s="387"/>
      <c r="AG62" s="387"/>
      <c r="AH62" s="387"/>
      <c r="AI62" s="387"/>
      <c r="AJ62" s="387"/>
      <c r="AK62" s="387"/>
      <c r="AL62" s="387"/>
      <c r="AM62" s="387"/>
      <c r="AN62" s="387"/>
      <c r="AO62" s="387"/>
    </row>
    <row r="63" spans="2:41" ht="16.5" customHeight="1" x14ac:dyDescent="0.3">
      <c r="B63" s="350" t="s">
        <v>294</v>
      </c>
      <c r="C63" s="350"/>
      <c r="D63" s="350"/>
      <c r="E63" s="350"/>
      <c r="F63" s="350"/>
      <c r="G63" s="350"/>
      <c r="H63" s="350"/>
      <c r="I63" s="350"/>
      <c r="J63" s="350"/>
      <c r="K63" s="350"/>
      <c r="L63" s="350"/>
      <c r="M63" s="350"/>
      <c r="N63" s="350"/>
      <c r="O63" s="350"/>
      <c r="P63" s="350"/>
      <c r="Q63" s="350"/>
      <c r="R63" s="350"/>
      <c r="S63" s="350"/>
      <c r="T63" s="350"/>
      <c r="U63" s="350"/>
      <c r="V63" s="350"/>
      <c r="W63" s="350"/>
      <c r="X63" s="350"/>
      <c r="Y63" s="350"/>
      <c r="Z63" s="350"/>
      <c r="AA63" s="350"/>
      <c r="AB63" s="350"/>
      <c r="AC63" s="350"/>
      <c r="AD63" s="350"/>
      <c r="AE63" s="350"/>
      <c r="AF63" s="350"/>
      <c r="AG63" s="350"/>
      <c r="AH63" s="350"/>
      <c r="AI63" s="350"/>
      <c r="AJ63" s="350"/>
      <c r="AK63" s="350"/>
      <c r="AL63" s="350"/>
      <c r="AM63" s="350"/>
      <c r="AN63" s="350"/>
      <c r="AO63" s="350"/>
    </row>
    <row r="64" spans="2:41" ht="52.5" customHeight="1" x14ac:dyDescent="0.3">
      <c r="B64" s="333" t="s">
        <v>295</v>
      </c>
      <c r="C64" s="333"/>
      <c r="D64" s="333"/>
      <c r="E64" s="333"/>
      <c r="F64" s="333"/>
      <c r="G64" s="333"/>
      <c r="H64" s="333"/>
      <c r="I64" s="333"/>
      <c r="J64" s="333"/>
      <c r="K64" s="333"/>
      <c r="L64" s="333"/>
      <c r="M64" s="333"/>
      <c r="N64" s="333"/>
      <c r="O64" s="333"/>
      <c r="P64" s="333"/>
      <c r="Q64" s="333"/>
      <c r="R64" s="333"/>
      <c r="S64" s="333"/>
      <c r="T64" s="333"/>
      <c r="U64" s="333"/>
      <c r="V64" s="333"/>
      <c r="W64" s="333"/>
      <c r="X64" s="333"/>
      <c r="Y64" s="333"/>
      <c r="Z64" s="333"/>
      <c r="AA64" s="333"/>
      <c r="AB64" s="333"/>
      <c r="AC64" s="333"/>
      <c r="AD64" s="333"/>
      <c r="AE64" s="333"/>
      <c r="AF64" s="333"/>
      <c r="AG64" s="333"/>
      <c r="AH64" s="333"/>
      <c r="AI64" s="333"/>
      <c r="AJ64" s="333"/>
      <c r="AK64" s="333"/>
      <c r="AL64" s="333"/>
      <c r="AM64" s="333"/>
      <c r="AN64" s="333"/>
      <c r="AO64" s="333"/>
    </row>
    <row r="65" spans="2:41" ht="19.2" customHeight="1" x14ac:dyDescent="0.3">
      <c r="B65" s="302" t="s">
        <v>296</v>
      </c>
      <c r="C65" s="302"/>
      <c r="D65" s="302"/>
      <c r="E65" s="302"/>
      <c r="F65" s="302"/>
      <c r="G65" s="302"/>
      <c r="H65" s="302"/>
      <c r="I65" s="302"/>
      <c r="J65" s="302"/>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row>
    <row r="66" spans="2:41" ht="57.45" customHeight="1" x14ac:dyDescent="0.3">
      <c r="B66" s="269" t="s">
        <v>297</v>
      </c>
      <c r="C66" s="270"/>
      <c r="D66" s="270"/>
      <c r="E66" s="270"/>
      <c r="F66" s="270"/>
      <c r="G66" s="270"/>
      <c r="H66" s="270"/>
      <c r="I66" s="270"/>
      <c r="J66" s="270"/>
      <c r="K66" s="270"/>
      <c r="L66" s="270"/>
      <c r="M66" s="270"/>
      <c r="N66" s="270"/>
      <c r="O66" s="270"/>
      <c r="P66" s="270"/>
      <c r="Q66" s="270"/>
      <c r="R66" s="270"/>
      <c r="S66" s="270"/>
      <c r="T66" s="270"/>
      <c r="U66" s="270"/>
      <c r="V66" s="270"/>
      <c r="W66" s="270"/>
      <c r="X66" s="270"/>
      <c r="Y66" s="270"/>
      <c r="Z66" s="270"/>
      <c r="AA66" s="270"/>
      <c r="AB66" s="270"/>
      <c r="AC66" s="270"/>
      <c r="AD66" s="270"/>
      <c r="AE66" s="270"/>
      <c r="AF66" s="270"/>
      <c r="AG66" s="270"/>
      <c r="AH66" s="270"/>
      <c r="AI66" s="270"/>
      <c r="AJ66" s="270"/>
      <c r="AK66" s="270"/>
      <c r="AL66" s="270"/>
      <c r="AM66" s="270"/>
      <c r="AN66" s="270"/>
      <c r="AO66" s="271"/>
    </row>
    <row r="67" spans="2:41" ht="19.2" customHeight="1" x14ac:dyDescent="0.3">
      <c r="B67" s="302" t="s">
        <v>298</v>
      </c>
      <c r="C67" s="302"/>
      <c r="D67" s="302"/>
      <c r="E67" s="302"/>
      <c r="F67" s="302"/>
      <c r="G67" s="302"/>
      <c r="H67" s="302"/>
      <c r="I67" s="302"/>
      <c r="J67" s="302"/>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row>
    <row r="68" spans="2:41" ht="24.6" customHeight="1" x14ac:dyDescent="0.3">
      <c r="B68" s="333" t="s">
        <v>299</v>
      </c>
      <c r="C68" s="333"/>
      <c r="D68" s="333"/>
      <c r="E68" s="333"/>
      <c r="F68" s="333"/>
      <c r="G68" s="333"/>
      <c r="H68" s="333"/>
      <c r="I68" s="333"/>
      <c r="J68" s="333"/>
      <c r="K68" s="333"/>
      <c r="L68" s="333"/>
      <c r="M68" s="333"/>
      <c r="N68" s="333"/>
      <c r="O68" s="333"/>
      <c r="P68" s="333"/>
      <c r="Q68" s="333"/>
      <c r="R68" s="333"/>
      <c r="S68" s="333"/>
      <c r="T68" s="333"/>
      <c r="U68" s="333"/>
      <c r="V68" s="333"/>
      <c r="W68" s="333"/>
      <c r="X68" s="333"/>
      <c r="Y68" s="333"/>
      <c r="Z68" s="333"/>
      <c r="AA68" s="333"/>
      <c r="AB68" s="333"/>
      <c r="AC68" s="333"/>
      <c r="AD68" s="333"/>
      <c r="AE68" s="333"/>
      <c r="AF68" s="333"/>
      <c r="AG68" s="333"/>
      <c r="AH68" s="333"/>
      <c r="AI68" s="333"/>
      <c r="AJ68" s="333"/>
      <c r="AK68" s="333"/>
      <c r="AL68" s="333"/>
      <c r="AM68" s="333"/>
      <c r="AN68" s="333"/>
      <c r="AO68" s="333"/>
    </row>
    <row r="69" spans="2:41" ht="19.2" customHeight="1" x14ac:dyDescent="0.3">
      <c r="B69" s="347" t="s">
        <v>300</v>
      </c>
      <c r="C69" s="348"/>
      <c r="D69" s="348"/>
      <c r="E69" s="348"/>
      <c r="F69" s="348"/>
      <c r="G69" s="348"/>
      <c r="H69" s="348"/>
      <c r="I69" s="348"/>
      <c r="J69" s="348"/>
      <c r="K69" s="348"/>
      <c r="L69" s="348"/>
      <c r="M69" s="348"/>
      <c r="N69" s="348"/>
      <c r="O69" s="348"/>
      <c r="P69" s="348"/>
      <c r="Q69" s="348"/>
      <c r="R69" s="348"/>
      <c r="S69" s="348"/>
      <c r="T69" s="348"/>
      <c r="U69" s="348"/>
      <c r="V69" s="348"/>
      <c r="W69" s="348"/>
      <c r="X69" s="348"/>
      <c r="Y69" s="348"/>
      <c r="Z69" s="348"/>
      <c r="AA69" s="348"/>
      <c r="AB69" s="348"/>
      <c r="AC69" s="348"/>
      <c r="AD69" s="348"/>
      <c r="AE69" s="348"/>
      <c r="AF69" s="348"/>
      <c r="AG69" s="348"/>
      <c r="AH69" s="348"/>
      <c r="AI69" s="348"/>
      <c r="AJ69" s="348"/>
      <c r="AK69" s="348"/>
      <c r="AL69" s="348"/>
      <c r="AM69" s="348"/>
      <c r="AN69" s="348"/>
      <c r="AO69" s="349"/>
    </row>
    <row r="70" spans="2:41" ht="49.5" customHeight="1" x14ac:dyDescent="0.3">
      <c r="B70" s="313" t="s">
        <v>301</v>
      </c>
      <c r="C70" s="314"/>
      <c r="D70" s="314"/>
      <c r="E70" s="314"/>
      <c r="F70" s="314"/>
      <c r="G70" s="314"/>
      <c r="H70" s="314"/>
      <c r="I70" s="314"/>
      <c r="J70" s="314"/>
      <c r="K70" s="314"/>
      <c r="L70" s="314"/>
      <c r="M70" s="314"/>
      <c r="N70" s="314"/>
      <c r="O70" s="314"/>
      <c r="P70" s="314"/>
      <c r="Q70" s="314"/>
      <c r="R70" s="314"/>
      <c r="S70" s="314"/>
      <c r="T70" s="314"/>
      <c r="U70" s="314"/>
      <c r="V70" s="314"/>
      <c r="W70" s="314"/>
      <c r="X70" s="314"/>
      <c r="Y70" s="314"/>
      <c r="Z70" s="314"/>
      <c r="AA70" s="314"/>
      <c r="AB70" s="314"/>
      <c r="AC70" s="314"/>
      <c r="AD70" s="314"/>
      <c r="AE70" s="314"/>
      <c r="AF70" s="314"/>
      <c r="AG70" s="314"/>
      <c r="AH70" s="314"/>
      <c r="AI70" s="314"/>
      <c r="AJ70" s="314"/>
      <c r="AK70" s="314"/>
      <c r="AL70" s="314"/>
      <c r="AM70" s="314"/>
      <c r="AN70" s="314"/>
      <c r="AO70" s="315"/>
    </row>
    <row r="71" spans="2:41" ht="29.7" customHeight="1" x14ac:dyDescent="0.3">
      <c r="B71" s="334" t="s">
        <v>302</v>
      </c>
      <c r="C71" s="334"/>
      <c r="D71" s="334"/>
      <c r="E71" s="334"/>
      <c r="F71" s="334"/>
      <c r="G71" s="334"/>
      <c r="H71" s="334"/>
      <c r="I71" s="334"/>
      <c r="J71" s="334"/>
      <c r="K71" s="334"/>
      <c r="L71" s="334"/>
      <c r="M71" s="334"/>
      <c r="N71" s="334"/>
      <c r="O71" s="334"/>
      <c r="P71" s="334"/>
      <c r="Q71" s="334"/>
      <c r="R71" s="334"/>
      <c r="S71" s="334"/>
      <c r="T71" s="334"/>
      <c r="U71" s="334"/>
      <c r="V71" s="334"/>
      <c r="W71" s="334"/>
      <c r="X71" s="334"/>
      <c r="Y71" s="334"/>
      <c r="Z71" s="334"/>
      <c r="AA71" s="334"/>
      <c r="AB71" s="334"/>
      <c r="AC71" s="334"/>
      <c r="AD71" s="334"/>
      <c r="AE71" s="334"/>
      <c r="AF71" s="334"/>
      <c r="AG71" s="334"/>
      <c r="AH71" s="334"/>
      <c r="AI71" s="334"/>
      <c r="AJ71" s="334"/>
      <c r="AK71" s="334"/>
      <c r="AL71" s="334"/>
      <c r="AM71" s="334"/>
      <c r="AN71" s="334"/>
      <c r="AO71" s="334"/>
    </row>
    <row r="72" spans="2:41" ht="41.7" customHeight="1" x14ac:dyDescent="0.3">
      <c r="B72" s="333" t="s">
        <v>303</v>
      </c>
      <c r="C72" s="333"/>
      <c r="D72" s="333"/>
      <c r="E72" s="333"/>
      <c r="F72" s="333"/>
      <c r="G72" s="333"/>
      <c r="H72" s="333"/>
      <c r="I72" s="333"/>
      <c r="J72" s="333"/>
      <c r="K72" s="333"/>
      <c r="L72" s="333"/>
      <c r="M72" s="333"/>
      <c r="N72" s="333"/>
      <c r="O72" s="333"/>
      <c r="P72" s="333"/>
      <c r="Q72" s="333"/>
      <c r="R72" s="333"/>
      <c r="S72" s="333"/>
      <c r="T72" s="333"/>
      <c r="U72" s="333"/>
      <c r="V72" s="333"/>
      <c r="W72" s="333"/>
      <c r="X72" s="333"/>
      <c r="Y72" s="333"/>
      <c r="Z72" s="333"/>
      <c r="AA72" s="333"/>
      <c r="AB72" s="333"/>
      <c r="AC72" s="333"/>
      <c r="AD72" s="333"/>
      <c r="AE72" s="333"/>
      <c r="AF72" s="333"/>
      <c r="AG72" s="333"/>
      <c r="AH72" s="333"/>
      <c r="AI72" s="333"/>
      <c r="AJ72" s="333"/>
      <c r="AK72" s="333"/>
      <c r="AL72" s="333"/>
      <c r="AM72" s="333"/>
      <c r="AN72" s="333"/>
      <c r="AO72" s="333"/>
    </row>
    <row r="73" spans="2:41" ht="19.2" customHeight="1" x14ac:dyDescent="0.3">
      <c r="B73" s="344" t="s">
        <v>304</v>
      </c>
      <c r="C73" s="345"/>
      <c r="D73" s="345"/>
      <c r="E73" s="345"/>
      <c r="F73" s="345"/>
      <c r="G73" s="345"/>
      <c r="H73" s="345"/>
      <c r="I73" s="345"/>
      <c r="J73" s="345"/>
      <c r="K73" s="345"/>
      <c r="L73" s="345"/>
      <c r="M73" s="345"/>
      <c r="N73" s="345"/>
      <c r="O73" s="345"/>
      <c r="P73" s="345"/>
      <c r="Q73" s="345"/>
      <c r="R73" s="345"/>
      <c r="S73" s="345"/>
      <c r="T73" s="345"/>
      <c r="U73" s="345"/>
      <c r="V73" s="345"/>
      <c r="W73" s="345"/>
      <c r="X73" s="345"/>
      <c r="Y73" s="345"/>
      <c r="Z73" s="345"/>
      <c r="AA73" s="345"/>
      <c r="AB73" s="345"/>
      <c r="AC73" s="345"/>
      <c r="AD73" s="345"/>
      <c r="AE73" s="345"/>
      <c r="AF73" s="345"/>
      <c r="AG73" s="345"/>
      <c r="AH73" s="345"/>
      <c r="AI73" s="345"/>
      <c r="AJ73" s="345"/>
      <c r="AK73" s="345"/>
      <c r="AL73" s="345"/>
      <c r="AM73" s="345"/>
      <c r="AN73" s="345"/>
      <c r="AO73" s="346"/>
    </row>
    <row r="74" spans="2:41" ht="33.450000000000003" customHeight="1" x14ac:dyDescent="0.3">
      <c r="B74" s="313" t="s">
        <v>305</v>
      </c>
      <c r="C74" s="314"/>
      <c r="D74" s="314"/>
      <c r="E74" s="314"/>
      <c r="F74" s="314"/>
      <c r="G74" s="314"/>
      <c r="H74" s="314"/>
      <c r="I74" s="314"/>
      <c r="J74" s="314"/>
      <c r="K74" s="314"/>
      <c r="L74" s="314"/>
      <c r="M74" s="314"/>
      <c r="N74" s="314"/>
      <c r="O74" s="314"/>
      <c r="P74" s="314"/>
      <c r="Q74" s="314"/>
      <c r="R74" s="314"/>
      <c r="S74" s="314"/>
      <c r="T74" s="314"/>
      <c r="U74" s="314"/>
      <c r="V74" s="314"/>
      <c r="W74" s="314"/>
      <c r="X74" s="314"/>
      <c r="Y74" s="314"/>
      <c r="Z74" s="314"/>
      <c r="AA74" s="314"/>
      <c r="AB74" s="314"/>
      <c r="AC74" s="314"/>
      <c r="AD74" s="314"/>
      <c r="AE74" s="314"/>
      <c r="AF74" s="314"/>
      <c r="AG74" s="314"/>
      <c r="AH74" s="314"/>
      <c r="AI74" s="314"/>
      <c r="AJ74" s="314"/>
      <c r="AK74" s="314"/>
      <c r="AL74" s="314"/>
      <c r="AM74" s="314"/>
      <c r="AN74" s="314"/>
      <c r="AO74" s="315"/>
    </row>
    <row r="75" spans="2:41" ht="19.2" customHeight="1" x14ac:dyDescent="0.3">
      <c r="B75" s="344" t="s">
        <v>306</v>
      </c>
      <c r="C75" s="345"/>
      <c r="D75" s="345"/>
      <c r="E75" s="345"/>
      <c r="F75" s="345"/>
      <c r="G75" s="345"/>
      <c r="H75" s="345"/>
      <c r="I75" s="345"/>
      <c r="J75" s="345"/>
      <c r="K75" s="345"/>
      <c r="L75" s="345"/>
      <c r="M75" s="345"/>
      <c r="N75" s="345"/>
      <c r="O75" s="345"/>
      <c r="P75" s="345"/>
      <c r="Q75" s="345"/>
      <c r="R75" s="345"/>
      <c r="S75" s="345"/>
      <c r="T75" s="345"/>
      <c r="U75" s="345"/>
      <c r="V75" s="345"/>
      <c r="W75" s="345"/>
      <c r="X75" s="345"/>
      <c r="Y75" s="345"/>
      <c r="Z75" s="345"/>
      <c r="AA75" s="345"/>
      <c r="AB75" s="345"/>
      <c r="AC75" s="345"/>
      <c r="AD75" s="345"/>
      <c r="AE75" s="345"/>
      <c r="AF75" s="345"/>
      <c r="AG75" s="345"/>
      <c r="AH75" s="345"/>
      <c r="AI75" s="345"/>
      <c r="AJ75" s="345"/>
      <c r="AK75" s="345"/>
      <c r="AL75" s="345"/>
      <c r="AM75" s="345"/>
      <c r="AN75" s="345"/>
      <c r="AO75" s="346"/>
    </row>
    <row r="76" spans="2:41" ht="21" customHeight="1" x14ac:dyDescent="0.3">
      <c r="B76" s="313" t="s">
        <v>307</v>
      </c>
      <c r="C76" s="314"/>
      <c r="D76" s="314"/>
      <c r="E76" s="314"/>
      <c r="F76" s="314"/>
      <c r="G76" s="314"/>
      <c r="H76" s="314"/>
      <c r="I76" s="314"/>
      <c r="J76" s="314"/>
      <c r="K76" s="314"/>
      <c r="L76" s="314"/>
      <c r="M76" s="314"/>
      <c r="N76" s="314"/>
      <c r="O76" s="314"/>
      <c r="P76" s="314"/>
      <c r="Q76" s="314"/>
      <c r="R76" s="314"/>
      <c r="S76" s="314"/>
      <c r="T76" s="314"/>
      <c r="U76" s="314"/>
      <c r="V76" s="314"/>
      <c r="W76" s="314"/>
      <c r="X76" s="314"/>
      <c r="Y76" s="314"/>
      <c r="Z76" s="314"/>
      <c r="AA76" s="314"/>
      <c r="AB76" s="314"/>
      <c r="AC76" s="314"/>
      <c r="AD76" s="314"/>
      <c r="AE76" s="314"/>
      <c r="AF76" s="314"/>
      <c r="AG76" s="314"/>
      <c r="AH76" s="314"/>
      <c r="AI76" s="314"/>
      <c r="AJ76" s="314"/>
      <c r="AK76" s="314"/>
      <c r="AL76" s="314"/>
      <c r="AM76" s="314"/>
      <c r="AN76" s="314"/>
      <c r="AO76" s="315"/>
    </row>
    <row r="77" spans="2:41" ht="19.2" customHeight="1" x14ac:dyDescent="0.3">
      <c r="B77" s="344" t="s">
        <v>308</v>
      </c>
      <c r="C77" s="345"/>
      <c r="D77" s="345"/>
      <c r="E77" s="345"/>
      <c r="F77" s="345"/>
      <c r="G77" s="345"/>
      <c r="H77" s="345"/>
      <c r="I77" s="345"/>
      <c r="J77" s="345"/>
      <c r="K77" s="345"/>
      <c r="L77" s="345"/>
      <c r="M77" s="345"/>
      <c r="N77" s="345"/>
      <c r="O77" s="345"/>
      <c r="P77" s="345"/>
      <c r="Q77" s="345"/>
      <c r="R77" s="345"/>
      <c r="S77" s="345"/>
      <c r="T77" s="345"/>
      <c r="U77" s="345"/>
      <c r="V77" s="345"/>
      <c r="W77" s="345"/>
      <c r="X77" s="345"/>
      <c r="Y77" s="345"/>
      <c r="Z77" s="345"/>
      <c r="AA77" s="345"/>
      <c r="AB77" s="345"/>
      <c r="AC77" s="345"/>
      <c r="AD77" s="345"/>
      <c r="AE77" s="345"/>
      <c r="AF77" s="345"/>
      <c r="AG77" s="345"/>
      <c r="AH77" s="345"/>
      <c r="AI77" s="345"/>
      <c r="AJ77" s="345"/>
      <c r="AK77" s="345"/>
      <c r="AL77" s="345"/>
      <c r="AM77" s="345"/>
      <c r="AN77" s="345"/>
      <c r="AO77" s="346"/>
    </row>
    <row r="78" spans="2:41" ht="21" customHeight="1" x14ac:dyDescent="0.3">
      <c r="B78" s="313" t="s">
        <v>309</v>
      </c>
      <c r="C78" s="314"/>
      <c r="D78" s="314"/>
      <c r="E78" s="314"/>
      <c r="F78" s="314"/>
      <c r="G78" s="314"/>
      <c r="H78" s="314"/>
      <c r="I78" s="314"/>
      <c r="J78" s="314"/>
      <c r="K78" s="314"/>
      <c r="L78" s="314"/>
      <c r="M78" s="314"/>
      <c r="N78" s="314"/>
      <c r="O78" s="314"/>
      <c r="P78" s="314"/>
      <c r="Q78" s="314"/>
      <c r="R78" s="314"/>
      <c r="S78" s="314"/>
      <c r="T78" s="314"/>
      <c r="U78" s="314"/>
      <c r="V78" s="314"/>
      <c r="W78" s="314"/>
      <c r="X78" s="314"/>
      <c r="Y78" s="314"/>
      <c r="Z78" s="314"/>
      <c r="AA78" s="314"/>
      <c r="AB78" s="314"/>
      <c r="AC78" s="314"/>
      <c r="AD78" s="314"/>
      <c r="AE78" s="314"/>
      <c r="AF78" s="314"/>
      <c r="AG78" s="314"/>
      <c r="AH78" s="314"/>
      <c r="AI78" s="314"/>
      <c r="AJ78" s="314"/>
      <c r="AK78" s="314"/>
      <c r="AL78" s="314"/>
      <c r="AM78" s="314"/>
      <c r="AN78" s="314"/>
      <c r="AO78" s="315"/>
    </row>
    <row r="79" spans="2:41" ht="19.2" customHeight="1" x14ac:dyDescent="0.3">
      <c r="B79" s="302" t="s">
        <v>310</v>
      </c>
      <c r="C79" s="302"/>
      <c r="D79" s="302"/>
      <c r="E79" s="302"/>
      <c r="F79" s="302"/>
      <c r="G79" s="302"/>
      <c r="H79" s="302"/>
      <c r="I79" s="302"/>
      <c r="J79" s="302"/>
      <c r="K79" s="302"/>
      <c r="L79" s="302"/>
      <c r="M79" s="302"/>
      <c r="N79" s="302"/>
      <c r="O79" s="302"/>
      <c r="P79" s="302"/>
      <c r="Q79" s="302"/>
      <c r="R79" s="302"/>
      <c r="S79" s="302"/>
      <c r="T79" s="302"/>
      <c r="U79" s="302"/>
      <c r="V79" s="302"/>
      <c r="W79" s="302"/>
      <c r="X79" s="302"/>
      <c r="Y79" s="302"/>
      <c r="Z79" s="302"/>
      <c r="AA79" s="302"/>
      <c r="AB79" s="302"/>
      <c r="AC79" s="302"/>
      <c r="AD79" s="302"/>
      <c r="AE79" s="302"/>
      <c r="AF79" s="302"/>
      <c r="AG79" s="302"/>
      <c r="AH79" s="302"/>
      <c r="AI79" s="302"/>
      <c r="AJ79" s="302"/>
      <c r="AK79" s="302"/>
      <c r="AL79" s="302"/>
      <c r="AM79" s="302"/>
      <c r="AN79" s="302"/>
      <c r="AO79" s="302"/>
    </row>
    <row r="80" spans="2:41" ht="21" customHeight="1" x14ac:dyDescent="0.3">
      <c r="B80" s="316" t="s">
        <v>311</v>
      </c>
      <c r="C80" s="317"/>
      <c r="D80" s="317"/>
      <c r="E80" s="317"/>
      <c r="F80" s="317"/>
      <c r="G80" s="317"/>
      <c r="H80" s="317"/>
      <c r="I80" s="317"/>
      <c r="J80" s="317"/>
      <c r="K80" s="317"/>
      <c r="L80" s="317"/>
      <c r="M80" s="317"/>
      <c r="N80" s="317"/>
      <c r="O80" s="317"/>
      <c r="P80" s="317"/>
      <c r="Q80" s="317"/>
      <c r="R80" s="317"/>
      <c r="S80" s="317"/>
      <c r="T80" s="317"/>
      <c r="U80" s="318"/>
      <c r="V80" s="319"/>
      <c r="W80" s="320"/>
      <c r="X80" s="320"/>
      <c r="Y80" s="320"/>
      <c r="Z80" s="320"/>
      <c r="AA80" s="320"/>
      <c r="AB80" s="320"/>
      <c r="AC80" s="320"/>
      <c r="AD80" s="320"/>
      <c r="AE80" s="320"/>
      <c r="AF80" s="320"/>
      <c r="AG80" s="320"/>
      <c r="AH80" s="320"/>
      <c r="AI80" s="320"/>
      <c r="AJ80" s="320"/>
      <c r="AK80" s="320"/>
      <c r="AL80" s="320"/>
      <c r="AM80" s="320"/>
      <c r="AN80" s="320"/>
      <c r="AO80" s="321"/>
    </row>
    <row r="81" spans="2:41" ht="21" customHeight="1" x14ac:dyDescent="0.3">
      <c r="B81" s="316" t="s">
        <v>312</v>
      </c>
      <c r="C81" s="317"/>
      <c r="D81" s="317"/>
      <c r="E81" s="317"/>
      <c r="F81" s="317"/>
      <c r="G81" s="317"/>
      <c r="H81" s="318"/>
      <c r="I81" s="358"/>
      <c r="J81" s="351"/>
      <c r="K81" s="351"/>
      <c r="L81" s="351"/>
      <c r="M81" s="351"/>
      <c r="N81" s="351"/>
      <c r="O81" s="351"/>
      <c r="P81" s="351"/>
      <c r="Q81" s="359" t="s">
        <v>218</v>
      </c>
      <c r="R81" s="359"/>
      <c r="S81" s="359"/>
      <c r="T81" s="359"/>
      <c r="U81" s="359"/>
      <c r="V81" s="359"/>
      <c r="W81" s="359"/>
      <c r="X81" s="360"/>
      <c r="Y81" s="351"/>
      <c r="Z81" s="351"/>
      <c r="AA81" s="351"/>
      <c r="AB81" s="351"/>
      <c r="AC81" s="351"/>
      <c r="AD81" s="351"/>
      <c r="AE81" s="351"/>
      <c r="AF81" s="351"/>
      <c r="AG81" s="351"/>
      <c r="AH81" s="351"/>
      <c r="AI81" s="351"/>
      <c r="AJ81" s="351"/>
      <c r="AK81" s="351"/>
      <c r="AL81" s="351"/>
      <c r="AM81" s="351"/>
      <c r="AN81" s="351"/>
      <c r="AO81" s="352"/>
    </row>
    <row r="82" spans="2:41" ht="9" customHeight="1" x14ac:dyDescent="0.3"/>
    <row r="92" spans="2:41" ht="31.2" customHeight="1" x14ac:dyDescent="0.3"/>
  </sheetData>
  <mergeCells count="259">
    <mergeCell ref="B60:H60"/>
    <mergeCell ref="I60:J60"/>
    <mergeCell ref="K60:M60"/>
    <mergeCell ref="N60:O60"/>
    <mergeCell ref="P60:AO60"/>
    <mergeCell ref="B61:AO61"/>
    <mergeCell ref="B62:AO62"/>
    <mergeCell ref="B59:M59"/>
    <mergeCell ref="N59:O59"/>
    <mergeCell ref="P59:V59"/>
    <mergeCell ref="W59:X59"/>
    <mergeCell ref="Y59:AC59"/>
    <mergeCell ref="AD59:AE59"/>
    <mergeCell ref="AF59:AJ59"/>
    <mergeCell ref="AK59:AL59"/>
    <mergeCell ref="AN59:AO59"/>
    <mergeCell ref="B57:G57"/>
    <mergeCell ref="H57:M57"/>
    <mergeCell ref="N57:O57"/>
    <mergeCell ref="P57:X57"/>
    <mergeCell ref="Y57:Z57"/>
    <mergeCell ref="AA57:AG57"/>
    <mergeCell ref="AH57:AI57"/>
    <mergeCell ref="AJ57:AO57"/>
    <mergeCell ref="B58:H58"/>
    <mergeCell ref="I58:M58"/>
    <mergeCell ref="N58:O58"/>
    <mergeCell ref="P58:V58"/>
    <mergeCell ref="W58:X58"/>
    <mergeCell ref="Y58:AC58"/>
    <mergeCell ref="AD58:AE58"/>
    <mergeCell ref="AF58:AJ58"/>
    <mergeCell ref="AK58:AL58"/>
    <mergeCell ref="AM58:AO58"/>
    <mergeCell ref="B55:M55"/>
    <mergeCell ref="N55:T55"/>
    <mergeCell ref="U55:V55"/>
    <mergeCell ref="W55:AE55"/>
    <mergeCell ref="AF55:AG55"/>
    <mergeCell ref="AH55:AM55"/>
    <mergeCell ref="AN55:AO55"/>
    <mergeCell ref="B56:L56"/>
    <mergeCell ref="M56:V56"/>
    <mergeCell ref="W56:X56"/>
    <mergeCell ref="Y56:AM56"/>
    <mergeCell ref="AN56:AO56"/>
    <mergeCell ref="B52:J52"/>
    <mergeCell ref="K52:AC52"/>
    <mergeCell ref="AD52:AI52"/>
    <mergeCell ref="AJ52:AM52"/>
    <mergeCell ref="AN52:AO52"/>
    <mergeCell ref="B53:AO53"/>
    <mergeCell ref="B54:L54"/>
    <mergeCell ref="M54:O54"/>
    <mergeCell ref="P54:Q54"/>
    <mergeCell ref="R54:U54"/>
    <mergeCell ref="V54:W54"/>
    <mergeCell ref="X54:AA54"/>
    <mergeCell ref="AB54:AC54"/>
    <mergeCell ref="AD54:AI54"/>
    <mergeCell ref="AJ54:AK54"/>
    <mergeCell ref="AL54:AM54"/>
    <mergeCell ref="AN54:AO54"/>
    <mergeCell ref="F4:AO4"/>
    <mergeCell ref="I81:P81"/>
    <mergeCell ref="Q81:W81"/>
    <mergeCell ref="X81:AO81"/>
    <mergeCell ref="B18:U18"/>
    <mergeCell ref="V18:AO18"/>
    <mergeCell ref="AG5:AO5"/>
    <mergeCell ref="R5:AF5"/>
    <mergeCell ref="B37:G37"/>
    <mergeCell ref="Q37:U37"/>
    <mergeCell ref="V37:AB37"/>
    <mergeCell ref="AC37:AD37"/>
    <mergeCell ref="AE37:AL37"/>
    <mergeCell ref="AM37:AO37"/>
    <mergeCell ref="F14:Y14"/>
    <mergeCell ref="B12:M12"/>
    <mergeCell ref="N12:AO12"/>
    <mergeCell ref="B19:M19"/>
    <mergeCell ref="N19:AO19"/>
    <mergeCell ref="B20:M20"/>
    <mergeCell ref="N20:U20"/>
    <mergeCell ref="V20:AF20"/>
    <mergeCell ref="N35:U35"/>
    <mergeCell ref="V35:AC35"/>
    <mergeCell ref="AG13:AO13"/>
    <mergeCell ref="AF22:AO22"/>
    <mergeCell ref="I23:R23"/>
    <mergeCell ref="S23:Z23"/>
    <mergeCell ref="Z33:AE33"/>
    <mergeCell ref="B31:H31"/>
    <mergeCell ref="J37:P37"/>
    <mergeCell ref="B17:S17"/>
    <mergeCell ref="AF32:AO32"/>
    <mergeCell ref="Z32:AE32"/>
    <mergeCell ref="S16:Z16"/>
    <mergeCell ref="V13:AF13"/>
    <mergeCell ref="B39:G39"/>
    <mergeCell ref="H39:I39"/>
    <mergeCell ref="B36:AO36"/>
    <mergeCell ref="I16:R16"/>
    <mergeCell ref="AF33:AO33"/>
    <mergeCell ref="B33:E33"/>
    <mergeCell ref="F33:Y33"/>
    <mergeCell ref="V39:AB39"/>
    <mergeCell ref="F21:Y21"/>
    <mergeCell ref="Z21:AE21"/>
    <mergeCell ref="AF21:AO21"/>
    <mergeCell ref="B22:E22"/>
    <mergeCell ref="AE38:AL38"/>
    <mergeCell ref="AM38:AO38"/>
    <mergeCell ref="AD35:AI35"/>
    <mergeCell ref="AJ35:AO35"/>
    <mergeCell ref="L43:O43"/>
    <mergeCell ref="P43:Q43"/>
    <mergeCell ref="R43:U43"/>
    <mergeCell ref="V43:W43"/>
    <mergeCell ref="AC38:AD38"/>
    <mergeCell ref="J39:P39"/>
    <mergeCell ref="AA23:AO23"/>
    <mergeCell ref="B65:AO65"/>
    <mergeCell ref="B63:AO63"/>
    <mergeCell ref="B64:AO64"/>
    <mergeCell ref="I31:AO31"/>
    <mergeCell ref="B45:I45"/>
    <mergeCell ref="B44:I44"/>
    <mergeCell ref="AF44:AK44"/>
    <mergeCell ref="B50:AO50"/>
    <mergeCell ref="B47:E47"/>
    <mergeCell ref="F47:U47"/>
    <mergeCell ref="B48:E48"/>
    <mergeCell ref="F48:U48"/>
    <mergeCell ref="AL44:AM44"/>
    <mergeCell ref="B46:AO46"/>
    <mergeCell ref="V38:AB38"/>
    <mergeCell ref="Q38:U38"/>
    <mergeCell ref="Q39:U39"/>
    <mergeCell ref="B81:H81"/>
    <mergeCell ref="B40:G40"/>
    <mergeCell ref="Q40:U40"/>
    <mergeCell ref="V40:AB40"/>
    <mergeCell ref="AC40:AD40"/>
    <mergeCell ref="AE40:AL40"/>
    <mergeCell ref="AM40:AO40"/>
    <mergeCell ref="B41:G41"/>
    <mergeCell ref="B43:D43"/>
    <mergeCell ref="V48:X48"/>
    <mergeCell ref="Y48:AO48"/>
    <mergeCell ref="V47:X47"/>
    <mergeCell ref="Y47:AO47"/>
    <mergeCell ref="Q41:U41"/>
    <mergeCell ref="V41:AB41"/>
    <mergeCell ref="AC41:AO41"/>
    <mergeCell ref="B72:AO72"/>
    <mergeCell ref="B79:AO79"/>
    <mergeCell ref="B77:AO77"/>
    <mergeCell ref="B78:AO78"/>
    <mergeCell ref="B73:AO73"/>
    <mergeCell ref="B69:AO69"/>
    <mergeCell ref="B74:AO74"/>
    <mergeCell ref="B75:AO75"/>
    <mergeCell ref="B76:AO76"/>
    <mergeCell ref="B70:AO70"/>
    <mergeCell ref="B80:U80"/>
    <mergeCell ref="V80:AO80"/>
    <mergeCell ref="B10:AO10"/>
    <mergeCell ref="B2:E5"/>
    <mergeCell ref="F2:AO2"/>
    <mergeCell ref="F3:AO3"/>
    <mergeCell ref="F5:Q5"/>
    <mergeCell ref="B6:AO6"/>
    <mergeCell ref="B13:M13"/>
    <mergeCell ref="N13:U13"/>
    <mergeCell ref="F15:Y15"/>
    <mergeCell ref="AF14:AO14"/>
    <mergeCell ref="AA16:AO16"/>
    <mergeCell ref="Z14:AE14"/>
    <mergeCell ref="Z15:AE15"/>
    <mergeCell ref="AF15:AO15"/>
    <mergeCell ref="B67:AO67"/>
    <mergeCell ref="B68:AO68"/>
    <mergeCell ref="B16:H16"/>
    <mergeCell ref="B14:E14"/>
    <mergeCell ref="B15:E15"/>
    <mergeCell ref="B71:AO71"/>
    <mergeCell ref="B66:AO66"/>
    <mergeCell ref="B30:AO30"/>
    <mergeCell ref="B49:AO49"/>
    <mergeCell ref="H40:I40"/>
    <mergeCell ref="V42:AO42"/>
    <mergeCell ref="H38:I38"/>
    <mergeCell ref="H41:I41"/>
    <mergeCell ref="AI43:AO43"/>
    <mergeCell ref="AD43:AE43"/>
    <mergeCell ref="AF43:AH43"/>
    <mergeCell ref="F43:I43"/>
    <mergeCell ref="J43:K43"/>
    <mergeCell ref="AC39:AD39"/>
    <mergeCell ref="AE39:AL39"/>
    <mergeCell ref="X43:AC43"/>
    <mergeCell ref="J45:AO45"/>
    <mergeCell ref="B51:AO51"/>
    <mergeCell ref="J44:M44"/>
    <mergeCell ref="N44:O44"/>
    <mergeCell ref="P44:U44"/>
    <mergeCell ref="V44:W44"/>
    <mergeCell ref="X44:AC44"/>
    <mergeCell ref="AD44:AE44"/>
    <mergeCell ref="AN44:AO44"/>
    <mergeCell ref="B42:U42"/>
    <mergeCell ref="B7:H7"/>
    <mergeCell ref="Z7:AG7"/>
    <mergeCell ref="AH7:AO7"/>
    <mergeCell ref="N11:T11"/>
    <mergeCell ref="X11:AJ11"/>
    <mergeCell ref="S7:W7"/>
    <mergeCell ref="B34:M34"/>
    <mergeCell ref="AG34:AO34"/>
    <mergeCell ref="V34:AF34"/>
    <mergeCell ref="N34:U34"/>
    <mergeCell ref="B25:M25"/>
    <mergeCell ref="N25:U25"/>
    <mergeCell ref="V25:AF25"/>
    <mergeCell ref="AG25:AO25"/>
    <mergeCell ref="B26:E26"/>
    <mergeCell ref="F26:Y26"/>
    <mergeCell ref="Z26:AE26"/>
    <mergeCell ref="AF26:AO26"/>
    <mergeCell ref="F22:Y22"/>
    <mergeCell ref="Z22:AE22"/>
    <mergeCell ref="B23:H23"/>
    <mergeCell ref="AG20:AO20"/>
    <mergeCell ref="B21:E21"/>
    <mergeCell ref="J40:P40"/>
    <mergeCell ref="J41:P41"/>
    <mergeCell ref="AM39:AO39"/>
    <mergeCell ref="H37:I37"/>
    <mergeCell ref="T17:AB17"/>
    <mergeCell ref="AC17:AO17"/>
    <mergeCell ref="AL8:AO8"/>
    <mergeCell ref="X8:AB8"/>
    <mergeCell ref="B32:K32"/>
    <mergeCell ref="L32:Y32"/>
    <mergeCell ref="B27:E27"/>
    <mergeCell ref="F27:Y27"/>
    <mergeCell ref="Z27:AE27"/>
    <mergeCell ref="AF27:AO27"/>
    <mergeCell ref="B28:H28"/>
    <mergeCell ref="I28:R28"/>
    <mergeCell ref="S28:Z28"/>
    <mergeCell ref="AA28:AO28"/>
    <mergeCell ref="B29:M29"/>
    <mergeCell ref="N29:AO29"/>
    <mergeCell ref="B24:M24"/>
    <mergeCell ref="N24:AO24"/>
    <mergeCell ref="J38:P38"/>
    <mergeCell ref="B38:G38"/>
  </mergeCells>
  <dataValidations xWindow="135" yWindow="520" count="6">
    <dataValidation type="custom" allowBlank="1" showInputMessage="1" showErrorMessage="1" errorTitle="ERROR" error="Ingresar un correo valido!" sqref="AA28:AO28 AA23:AO23 AA16:AB18 AC16:AO16 AC18:AO18" xr:uid="{00000000-0002-0000-0000-000000000000}">
      <formula1>FIND("@",+AA16)&gt;0</formula1>
    </dataValidation>
    <dataValidation type="textLength" operator="greaterThan" allowBlank="1" showInputMessage="1" showErrorMessage="1" errorTitle="Error" error="Ingrese el nombre y apellido de quien diligencia el formulario" promptTitle="Nombre del responsable" prompt="Ingrese los nombres y apellidos de la persona responsable del diligenciamiento de este formulario; quien pueda dar razón en caso que se requiera claridad en los datos." sqref="V80:AO80" xr:uid="{00000000-0002-0000-0000-000001000000}">
      <formula1>1</formula1>
    </dataValidation>
    <dataValidation type="textLength" allowBlank="1" showInputMessage="1" showErrorMessage="1" errorTitle="Error" error="Ingrese un nombre valido" promptTitle="Nombre completo" prompt="Ingrese nombres y apellidos de la persona a nombre de quien se diligenciará la solicitud del trámite en la plataforma VITAL. Si es una persona jurídica registre el nombre completo como figura en el certificado de la cámara de comercio." sqref="N19" xr:uid="{00000000-0002-0000-0000-000002000000}">
      <formula1>6</formula1>
      <formula2>150</formula2>
    </dataValidation>
    <dataValidation type="whole" allowBlank="1" showInputMessage="1" showErrorMessage="1" sqref="I28:R28 I16:R18 I23:R23" xr:uid="{00000000-0002-0000-0000-000003000000}">
      <formula1>0</formula1>
      <formula2>3999999999</formula2>
    </dataValidation>
    <dataValidation allowBlank="1" showInputMessage="1" showErrorMessage="1" promptTitle="Número identificación solicitant" prompt="Ingrese el número de cédula, o número de identificación tributaria (NIT) si el interesado es una persona jurídica." sqref="AG13:AO13 AG20:AO20 AG25:AO25" xr:uid="{00000000-0002-0000-0000-000004000000}"/>
    <dataValidation type="whole" operator="greaterThan" allowBlank="1" showInputMessage="1" showErrorMessage="1" errorTitle="Error" error="Ingrese el número de teléfono o celular de la persona responsables del diligenciamiento de este formulario." promptTitle="Teléfono o celular" prompt="Ingrese el número de teléfono o celular de la persona responsables del diligenciamiento de este formulario." sqref="I81:P81" xr:uid="{00000000-0002-0000-0000-000006000000}">
      <formula1>1</formula1>
    </dataValidation>
  </dataValidations>
  <printOptions horizontalCentered="1"/>
  <pageMargins left="0.59055118110236227" right="0.59055118110236227" top="0.59055118110236227" bottom="0.59055118110236227" header="0.39370078740157483" footer="0.31496062992125984"/>
  <pageSetup scale="78" pageOrder="overThenDown" orientation="portrait" r:id="rId1"/>
  <headerFooter>
    <oddFooter>&amp;CDatos_básicos - Página &amp;P de &amp;N</oddFooter>
  </headerFooter>
  <drawing r:id="rId2"/>
  <legacyDrawing r:id="rId3"/>
  <extLst>
    <ext xmlns:x14="http://schemas.microsoft.com/office/spreadsheetml/2009/9/main" uri="{CCE6A557-97BC-4b89-ADB6-D9C93CAAB3DF}">
      <x14:dataValidations xmlns:xm="http://schemas.microsoft.com/office/excel/2006/main" xWindow="135" yWindow="520" count="12">
        <x14:dataValidation type="list" allowBlank="1" showInputMessage="1" showErrorMessage="1" errorTitle="ERROR" error="Ingresar un correo valido!" xr:uid="{C1487F93-5753-4916-A30A-858AABA72C79}">
          <x14:formula1>
            <xm:f>DATA!$F$18:$F$26</xm:f>
          </x14:formula1>
          <xm:sqref>AC17:AO17</xm:sqref>
        </x14:dataValidation>
        <x14:dataValidation type="list" allowBlank="1" showInputMessage="1" showErrorMessage="1" errorTitle="Error en el ingreso de los datos" error="Identifique el tipo de documento de identidad del interesado en el trámite" promptTitle="Seleccione una opción" prompt="Identifique el tipo de documento de identidad del interesado en el trámite" xr:uid="{00000000-0002-0000-0000-000007000000}">
          <x14:formula1>
            <xm:f>DATA!$A$7:$A$9</xm:f>
          </x14:formula1>
          <xm:sqref>N13:U13 N20:U20 N25:U25</xm:sqref>
        </x14:dataValidation>
        <x14:dataValidation type="list" allowBlank="1" showInputMessage="1" showErrorMessage="1" errorTitle="Error" error="Escojha Si o No, según sea, si en el predio hay o no este tio de uso de suelo." promptTitle="Seleccione una opción" prompt="Seleccione Si o No, según sea el caso." xr:uid="{00000000-0002-0000-0000-00000A000000}">
          <x14:formula1>
            <xm:f>DATA!$G$2:$G$3</xm:f>
          </x14:formula1>
          <xm:sqref>E43 H37:I41 AC37:AD40 AD43:AE44 P43:Q43 V43:W44 J43:K43 N44:O44 AL44:AM44 P54:Q54 V54:W54 AB54:AC54 AJ54:AK54 AN54:AO56 AF55:AG55 U55:V55 W56:X56 AD58:AE59 Y57:Z57 AH57:AI57 N57:O60 W58:X59 AK58:AL59 AN59:AO59 I60:J60</xm:sqref>
        </x14:dataValidation>
        <x14:dataValidation type="list" allowBlank="1" showInputMessage="1" showErrorMessage="1" promptTitle="Selecciones una opción" prompt="Seleccione el departamento donde se localiza el predio" xr:uid="{00000000-0002-0000-0000-00000B000000}">
          <x14:formula1>
            <xm:f>DATA!$A$14:$A$16</xm:f>
          </x14:formula1>
          <xm:sqref>AF15:AO15 AF33:AO33 AF22:AO22 AF27:AO27</xm:sqref>
        </x14:dataValidation>
        <x14:dataValidation type="list" allowBlank="1" showInputMessage="1" showErrorMessage="1" errorTitle="Error en el dato ingresado" error="Seleccione el municipio de residencia del interesado en el trámite" promptTitle="Seleccione municipio de residenc" prompt="Seleccione el municipio de residencia del interesado en el trámite" xr:uid="{00000000-0002-0000-0000-00000C000000}">
          <x14:formula1>
            <xm:f>DATA!$B$14:$B$53</xm:f>
          </x14:formula1>
          <xm:sqref>F15:Y15 F22:Y22 F27:Y27</xm:sqref>
        </x14:dataValidation>
        <x14:dataValidation type="list" allowBlank="1" showInputMessage="1" showErrorMessage="1" errorTitle="Error en el dato" error="Seleccione el municipio donde se ubica el predio objeto del trámite de la solicitud de manejo sostenible" promptTitle="Seleccione un municipio" prompt="Seleccione el municipio donde se ubica el predio objeto del trámite de la solicitud de manejo sostenible" xr:uid="{00000000-0002-0000-0000-00000D000000}">
          <x14:formula1>
            <xm:f>DATA!$B$14:$B$53</xm:f>
          </x14:formula1>
          <xm:sqref>F33:Y33</xm:sqref>
        </x14:dataValidation>
        <x14:dataValidation type="list" allowBlank="1" showInputMessage="1" showErrorMessage="1" xr:uid="{F330D761-6A79-4959-B7FF-F60072D12543}">
          <x14:formula1>
            <xm:f>DATA!$H$11:$H$12</xm:f>
          </x14:formula1>
          <xm:sqref>AN52:AO52</xm:sqref>
        </x14:dataValidation>
        <x14:dataValidation type="list" allowBlank="1" showInputMessage="1" showErrorMessage="1" errorTitle="Error" error="Seleccione la calidad del ocpante del predio" promptTitle="Calidad del ocupante" prompt="Seleccione la calidad del ocpante del predio" xr:uid="{8102B88E-4865-4257-B837-BB9260038556}">
          <x14:formula1>
            <xm:f>DATA!$F$18:$F$26</xm:f>
          </x14:formula1>
          <xm:sqref>AC17</xm:sqref>
        </x14:dataValidation>
        <x14:dataValidation type="list" allowBlank="1" showInputMessage="1" showErrorMessage="1" errorTitle="ERROR" error="Ingresar un correo valido!" xr:uid="{FB68123D-DE82-4E15-9F72-4D0330F1DC0F}">
          <x14:formula1>
            <xm:f>DATA!$F$18:$F$27</xm:f>
          </x14:formula1>
          <xm:sqref>AC17:AO17</xm:sqref>
        </x14:dataValidation>
        <x14:dataValidation type="list" allowBlank="1" showInputMessage="1" showErrorMessage="1" xr:uid="{403B539B-F505-45A2-A61B-9A09EAA3500F}">
          <x14:formula1>
            <xm:f>DATA!$C$32</xm:f>
          </x14:formula1>
          <xm:sqref>X8</xm:sqref>
        </x14:dataValidation>
        <x14:dataValidation type="list" allowBlank="1" showInputMessage="1" showErrorMessage="1" xr:uid="{3DFC1C71-41F4-4103-985C-C59091866124}">
          <x14:formula1>
            <xm:f>DATA!$C$35:$C$37</xm:f>
          </x14:formula1>
          <xm:sqref>AL8</xm:sqref>
        </x14:dataValidation>
        <x14:dataValidation type="list" allowBlank="1" showInputMessage="1" showErrorMessage="1" promptTitle="Régimen de propiedad de la tierr" prompt="Seleccione una opción" xr:uid="{00000000-0002-0000-0000-000008000000}">
          <x14:formula1>
            <xm:f>DATA!$F$11:$F$13</xm:f>
          </x14:formula1>
          <xm:sqref>AG34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FFFF00"/>
  </sheetPr>
  <dimension ref="B1:R98"/>
  <sheetViews>
    <sheetView showGridLines="0" view="pageBreakPreview" topLeftCell="A70" zoomScaleNormal="118" zoomScaleSheetLayoutView="100" workbookViewId="0">
      <selection activeCell="G71" sqref="G71:O71"/>
    </sheetView>
  </sheetViews>
  <sheetFormatPr baseColWidth="10" defaultColWidth="10.88671875" defaultRowHeight="13.8" x14ac:dyDescent="0.3"/>
  <cols>
    <col min="1" max="1" width="2.33203125" style="46" customWidth="1"/>
    <col min="2" max="2" width="4.6640625" style="46" customWidth="1"/>
    <col min="3" max="3" width="10.5546875" style="46" customWidth="1"/>
    <col min="4" max="5" width="9.6640625" style="46" customWidth="1"/>
    <col min="6" max="6" width="10.5546875" style="46" customWidth="1"/>
    <col min="7" max="7" width="11.44140625" style="46" customWidth="1"/>
    <col min="8" max="10" width="8.6640625" style="46" customWidth="1"/>
    <col min="11" max="11" width="10.88671875" style="46"/>
    <col min="12" max="12" width="4.44140625" style="46" customWidth="1"/>
    <col min="13" max="15" width="8.33203125" style="46" customWidth="1"/>
    <col min="16" max="16" width="1.5546875" style="46" customWidth="1"/>
    <col min="17" max="16384" width="10.88671875" style="46"/>
  </cols>
  <sheetData>
    <row r="1" spans="2:18" ht="11.25" customHeight="1" x14ac:dyDescent="0.3">
      <c r="B1" s="389"/>
      <c r="C1" s="389"/>
      <c r="D1" s="389"/>
      <c r="E1" s="389"/>
      <c r="F1" s="389"/>
      <c r="G1" s="389"/>
      <c r="H1" s="389"/>
      <c r="I1" s="389"/>
      <c r="J1" s="389"/>
      <c r="K1" s="389"/>
      <c r="L1" s="389"/>
      <c r="M1" s="389"/>
      <c r="N1" s="389"/>
      <c r="O1" s="389"/>
    </row>
    <row r="2" spans="2:18" x14ac:dyDescent="0.3">
      <c r="B2" s="395"/>
      <c r="C2" s="396"/>
      <c r="D2" s="390" t="s">
        <v>191</v>
      </c>
      <c r="E2" s="390"/>
      <c r="F2" s="390"/>
      <c r="G2" s="390"/>
      <c r="H2" s="390"/>
      <c r="I2" s="390"/>
      <c r="J2" s="390"/>
      <c r="K2" s="390"/>
      <c r="L2" s="390"/>
      <c r="M2" s="390"/>
      <c r="N2" s="390"/>
      <c r="O2" s="390"/>
    </row>
    <row r="3" spans="2:18" x14ac:dyDescent="0.3">
      <c r="B3" s="397"/>
      <c r="C3" s="398"/>
      <c r="D3" s="391" t="s">
        <v>192</v>
      </c>
      <c r="E3" s="391"/>
      <c r="F3" s="391"/>
      <c r="G3" s="391"/>
      <c r="H3" s="391"/>
      <c r="I3" s="391"/>
      <c r="J3" s="391"/>
      <c r="K3" s="391"/>
      <c r="L3" s="391"/>
      <c r="M3" s="391"/>
      <c r="N3" s="391"/>
      <c r="O3" s="391"/>
    </row>
    <row r="4" spans="2:18" x14ac:dyDescent="0.3">
      <c r="B4" s="397"/>
      <c r="C4" s="398"/>
      <c r="D4" s="390" t="s">
        <v>313</v>
      </c>
      <c r="E4" s="390"/>
      <c r="F4" s="390"/>
      <c r="G4" s="390"/>
      <c r="H4" s="390"/>
      <c r="I4" s="390"/>
      <c r="J4" s="390"/>
      <c r="K4" s="390"/>
      <c r="L4" s="390"/>
      <c r="M4" s="390"/>
      <c r="N4" s="390"/>
      <c r="O4" s="390"/>
    </row>
    <row r="5" spans="2:18" x14ac:dyDescent="0.3">
      <c r="B5" s="399"/>
      <c r="C5" s="400"/>
      <c r="D5" s="392" t="s">
        <v>194</v>
      </c>
      <c r="E5" s="393"/>
      <c r="F5" s="394"/>
      <c r="G5" s="392" t="s">
        <v>314</v>
      </c>
      <c r="H5" s="393"/>
      <c r="I5" s="393"/>
      <c r="J5" s="394"/>
      <c r="K5" s="392" t="s">
        <v>196</v>
      </c>
      <c r="L5" s="393"/>
      <c r="M5" s="393"/>
      <c r="N5" s="393"/>
      <c r="O5" s="394"/>
    </row>
    <row r="6" spans="2:18" ht="8.1" customHeight="1" x14ac:dyDescent="0.3">
      <c r="B6" s="401"/>
      <c r="C6" s="401"/>
      <c r="D6" s="401"/>
      <c r="E6" s="401"/>
      <c r="F6" s="401"/>
      <c r="G6" s="401"/>
      <c r="H6" s="401"/>
      <c r="I6" s="401"/>
      <c r="J6" s="401"/>
      <c r="K6" s="401"/>
      <c r="L6" s="401"/>
      <c r="M6" s="401"/>
      <c r="N6" s="401"/>
      <c r="O6" s="401"/>
    </row>
    <row r="7" spans="2:18" x14ac:dyDescent="0.3">
      <c r="B7" s="402" t="s">
        <v>315</v>
      </c>
      <c r="C7" s="403"/>
      <c r="D7" s="403"/>
      <c r="E7" s="403"/>
      <c r="F7" s="403"/>
      <c r="G7" s="403"/>
      <c r="H7" s="403"/>
      <c r="I7" s="403"/>
      <c r="J7" s="403"/>
      <c r="K7" s="403"/>
      <c r="L7" s="403"/>
      <c r="M7" s="403"/>
      <c r="N7" s="403"/>
      <c r="O7" s="403"/>
    </row>
    <row r="8" spans="2:18" s="47" customFormat="1" x14ac:dyDescent="0.3">
      <c r="B8" s="264" t="s">
        <v>316</v>
      </c>
      <c r="C8" s="265"/>
      <c r="D8" s="291"/>
      <c r="E8" s="405">
        <f>'Datos_básicos '!I31</f>
        <v>0</v>
      </c>
      <c r="F8" s="406"/>
      <c r="G8" s="406"/>
      <c r="H8" s="406"/>
      <c r="I8" s="406"/>
      <c r="J8" s="406"/>
      <c r="K8" s="406"/>
      <c r="L8" s="406"/>
      <c r="M8" s="406"/>
      <c r="N8" s="406"/>
      <c r="O8" s="407"/>
    </row>
    <row r="9" spans="2:18" s="47" customFormat="1" x14ac:dyDescent="0.3">
      <c r="B9" s="132" t="s">
        <v>317</v>
      </c>
      <c r="C9" s="133"/>
      <c r="D9" s="405">
        <f>'Datos_básicos '!L32</f>
        <v>0</v>
      </c>
      <c r="E9" s="406"/>
      <c r="F9" s="407"/>
      <c r="G9" s="132" t="s">
        <v>215</v>
      </c>
      <c r="H9" s="405" t="str">
        <f>'Datos_básicos '!F33</f>
        <v>Morelia</v>
      </c>
      <c r="I9" s="406"/>
      <c r="J9" s="407"/>
      <c r="K9" s="264" t="s">
        <v>216</v>
      </c>
      <c r="L9" s="291"/>
      <c r="M9" s="405" t="str">
        <f>'Datos_básicos '!AF33</f>
        <v>Caquetá</v>
      </c>
      <c r="N9" s="406"/>
      <c r="O9" s="407"/>
    </row>
    <row r="10" spans="2:18" ht="14.4" x14ac:dyDescent="0.3">
      <c r="B10" s="408"/>
      <c r="C10" s="409"/>
      <c r="D10" s="409"/>
      <c r="E10" s="409"/>
      <c r="F10" s="409"/>
      <c r="G10" s="409"/>
      <c r="H10" s="409"/>
      <c r="I10" s="409"/>
      <c r="J10" s="409"/>
      <c r="K10" s="409"/>
      <c r="L10" s="409"/>
      <c r="M10" s="409"/>
      <c r="N10" s="409"/>
      <c r="O10" s="410"/>
      <c r="P10"/>
      <c r="Q10"/>
    </row>
    <row r="11" spans="2:18" ht="14.4" x14ac:dyDescent="0.3">
      <c r="B11" s="411"/>
      <c r="C11" s="412"/>
      <c r="D11" s="412"/>
      <c r="E11" s="412"/>
      <c r="F11" s="412"/>
      <c r="G11" s="412"/>
      <c r="H11" s="412"/>
      <c r="I11" s="412"/>
      <c r="J11" s="412"/>
      <c r="K11" s="412"/>
      <c r="L11" s="412"/>
      <c r="M11" s="412"/>
      <c r="N11" s="412"/>
      <c r="O11" s="413"/>
      <c r="Q11"/>
    </row>
    <row r="12" spans="2:18" x14ac:dyDescent="0.3">
      <c r="B12" s="411"/>
      <c r="C12" s="412"/>
      <c r="D12" s="412"/>
      <c r="E12" s="412"/>
      <c r="F12" s="412"/>
      <c r="G12" s="412"/>
      <c r="H12" s="412"/>
      <c r="I12" s="412"/>
      <c r="J12" s="412"/>
      <c r="K12" s="412"/>
      <c r="L12" s="412"/>
      <c r="M12" s="412"/>
      <c r="N12" s="412"/>
      <c r="O12" s="413"/>
    </row>
    <row r="13" spans="2:18" x14ac:dyDescent="0.3">
      <c r="B13" s="411"/>
      <c r="C13" s="412"/>
      <c r="D13" s="412"/>
      <c r="E13" s="412"/>
      <c r="F13" s="412"/>
      <c r="G13" s="412"/>
      <c r="H13" s="412"/>
      <c r="I13" s="412"/>
      <c r="J13" s="412"/>
      <c r="K13" s="412"/>
      <c r="L13" s="412"/>
      <c r="M13" s="412"/>
      <c r="N13" s="412"/>
      <c r="O13" s="413"/>
    </row>
    <row r="14" spans="2:18" x14ac:dyDescent="0.3">
      <c r="B14" s="411"/>
      <c r="C14" s="412"/>
      <c r="D14" s="412"/>
      <c r="E14" s="412"/>
      <c r="F14" s="412"/>
      <c r="G14" s="412"/>
      <c r="H14" s="412"/>
      <c r="I14" s="412"/>
      <c r="J14" s="412"/>
      <c r="K14" s="412"/>
      <c r="L14" s="412"/>
      <c r="M14" s="412"/>
      <c r="N14" s="412"/>
      <c r="O14" s="413"/>
    </row>
    <row r="15" spans="2:18" ht="14.4" x14ac:dyDescent="0.3">
      <c r="B15" s="411"/>
      <c r="C15" s="412"/>
      <c r="D15" s="412"/>
      <c r="E15" s="412"/>
      <c r="F15" s="412"/>
      <c r="G15" s="412"/>
      <c r="H15" s="412"/>
      <c r="I15" s="412"/>
      <c r="J15" s="412"/>
      <c r="K15" s="412"/>
      <c r="L15" s="412"/>
      <c r="M15" s="412"/>
      <c r="N15" s="412"/>
      <c r="O15" s="413"/>
      <c r="R15"/>
    </row>
    <row r="16" spans="2:18" x14ac:dyDescent="0.3">
      <c r="B16" s="411"/>
      <c r="C16" s="412"/>
      <c r="D16" s="412"/>
      <c r="E16" s="412"/>
      <c r="F16" s="412"/>
      <c r="G16" s="412"/>
      <c r="H16" s="412"/>
      <c r="I16" s="412"/>
      <c r="J16" s="412"/>
      <c r="K16" s="412"/>
      <c r="L16" s="412"/>
      <c r="M16" s="412"/>
      <c r="N16" s="412"/>
      <c r="O16" s="413"/>
    </row>
    <row r="17" spans="2:15" x14ac:dyDescent="0.3">
      <c r="B17" s="411"/>
      <c r="C17" s="412"/>
      <c r="D17" s="412"/>
      <c r="E17" s="412"/>
      <c r="F17" s="412"/>
      <c r="G17" s="412"/>
      <c r="H17" s="412"/>
      <c r="I17" s="412"/>
      <c r="J17" s="412"/>
      <c r="K17" s="412"/>
      <c r="L17" s="412"/>
      <c r="M17" s="412"/>
      <c r="N17" s="412"/>
      <c r="O17" s="413"/>
    </row>
    <row r="18" spans="2:15" x14ac:dyDescent="0.3">
      <c r="B18" s="411"/>
      <c r="C18" s="412"/>
      <c r="D18" s="412"/>
      <c r="E18" s="412"/>
      <c r="F18" s="412"/>
      <c r="G18" s="412"/>
      <c r="H18" s="412"/>
      <c r="I18" s="412"/>
      <c r="J18" s="412"/>
      <c r="K18" s="412"/>
      <c r="L18" s="412"/>
      <c r="M18" s="412"/>
      <c r="N18" s="412"/>
      <c r="O18" s="413"/>
    </row>
    <row r="19" spans="2:15" x14ac:dyDescent="0.3">
      <c r="B19" s="411"/>
      <c r="C19" s="412"/>
      <c r="D19" s="412"/>
      <c r="E19" s="412"/>
      <c r="F19" s="412"/>
      <c r="G19" s="412"/>
      <c r="H19" s="412"/>
      <c r="I19" s="412"/>
      <c r="J19" s="412"/>
      <c r="K19" s="412"/>
      <c r="L19" s="412"/>
      <c r="M19" s="412"/>
      <c r="N19" s="412"/>
      <c r="O19" s="413"/>
    </row>
    <row r="20" spans="2:15" x14ac:dyDescent="0.3">
      <c r="B20" s="411"/>
      <c r="C20" s="412"/>
      <c r="D20" s="412"/>
      <c r="E20" s="412"/>
      <c r="F20" s="412"/>
      <c r="G20" s="412"/>
      <c r="H20" s="412"/>
      <c r="I20" s="412"/>
      <c r="J20" s="412"/>
      <c r="K20" s="412"/>
      <c r="L20" s="412"/>
      <c r="M20" s="412"/>
      <c r="N20" s="412"/>
      <c r="O20" s="413"/>
    </row>
    <row r="21" spans="2:15" x14ac:dyDescent="0.3">
      <c r="B21" s="411"/>
      <c r="C21" s="412"/>
      <c r="D21" s="412"/>
      <c r="E21" s="412"/>
      <c r="F21" s="412"/>
      <c r="G21" s="412"/>
      <c r="H21" s="412"/>
      <c r="I21" s="412"/>
      <c r="J21" s="412"/>
      <c r="K21" s="412"/>
      <c r="L21" s="412"/>
      <c r="M21" s="412"/>
      <c r="N21" s="412"/>
      <c r="O21" s="413"/>
    </row>
    <row r="22" spans="2:15" x14ac:dyDescent="0.3">
      <c r="B22" s="411"/>
      <c r="C22" s="412"/>
      <c r="D22" s="412"/>
      <c r="E22" s="412"/>
      <c r="F22" s="412"/>
      <c r="G22" s="412"/>
      <c r="H22" s="412"/>
      <c r="I22" s="412"/>
      <c r="J22" s="412"/>
      <c r="K22" s="412"/>
      <c r="L22" s="412"/>
      <c r="M22" s="412"/>
      <c r="N22" s="412"/>
      <c r="O22" s="413"/>
    </row>
    <row r="23" spans="2:15" x14ac:dyDescent="0.3">
      <c r="B23" s="411"/>
      <c r="C23" s="412"/>
      <c r="D23" s="412"/>
      <c r="E23" s="412"/>
      <c r="F23" s="412"/>
      <c r="G23" s="412"/>
      <c r="H23" s="412"/>
      <c r="I23" s="412"/>
      <c r="J23" s="412"/>
      <c r="K23" s="412"/>
      <c r="L23" s="412"/>
      <c r="M23" s="412"/>
      <c r="N23" s="412"/>
      <c r="O23" s="413"/>
    </row>
    <row r="24" spans="2:15" x14ac:dyDescent="0.3">
      <c r="B24" s="411"/>
      <c r="C24" s="412"/>
      <c r="D24" s="412"/>
      <c r="E24" s="412"/>
      <c r="F24" s="412"/>
      <c r="G24" s="412"/>
      <c r="H24" s="412"/>
      <c r="I24" s="412"/>
      <c r="J24" s="412"/>
      <c r="K24" s="412"/>
      <c r="L24" s="412"/>
      <c r="M24" s="412"/>
      <c r="N24" s="412"/>
      <c r="O24" s="413"/>
    </row>
    <row r="25" spans="2:15" x14ac:dyDescent="0.3">
      <c r="B25" s="411"/>
      <c r="C25" s="412"/>
      <c r="D25" s="412"/>
      <c r="E25" s="412"/>
      <c r="F25" s="412"/>
      <c r="G25" s="412"/>
      <c r="H25" s="412"/>
      <c r="I25" s="412"/>
      <c r="J25" s="412"/>
      <c r="K25" s="412"/>
      <c r="L25" s="412"/>
      <c r="M25" s="412"/>
      <c r="N25" s="412"/>
      <c r="O25" s="413"/>
    </row>
    <row r="26" spans="2:15" x14ac:dyDescent="0.3">
      <c r="B26" s="411"/>
      <c r="C26" s="412"/>
      <c r="D26" s="412"/>
      <c r="E26" s="412"/>
      <c r="F26" s="412"/>
      <c r="G26" s="412"/>
      <c r="H26" s="412"/>
      <c r="I26" s="412"/>
      <c r="J26" s="412"/>
      <c r="K26" s="412"/>
      <c r="L26" s="412"/>
      <c r="M26" s="412"/>
      <c r="N26" s="412"/>
      <c r="O26" s="413"/>
    </row>
    <row r="27" spans="2:15" x14ac:dyDescent="0.3">
      <c r="B27" s="411"/>
      <c r="C27" s="412"/>
      <c r="D27" s="412"/>
      <c r="E27" s="412"/>
      <c r="F27" s="412"/>
      <c r="G27" s="412"/>
      <c r="H27" s="412"/>
      <c r="I27" s="412"/>
      <c r="J27" s="412"/>
      <c r="K27" s="412"/>
      <c r="L27" s="412"/>
      <c r="M27" s="412"/>
      <c r="N27" s="412"/>
      <c r="O27" s="413"/>
    </row>
    <row r="28" spans="2:15" x14ac:dyDescent="0.3">
      <c r="B28" s="411"/>
      <c r="C28" s="412"/>
      <c r="D28" s="412"/>
      <c r="E28" s="412"/>
      <c r="F28" s="412"/>
      <c r="G28" s="412"/>
      <c r="H28" s="412"/>
      <c r="I28" s="412"/>
      <c r="J28" s="412"/>
      <c r="K28" s="412"/>
      <c r="L28" s="412"/>
      <c r="M28" s="412"/>
      <c r="N28" s="412"/>
      <c r="O28" s="413"/>
    </row>
    <row r="29" spans="2:15" x14ac:dyDescent="0.3">
      <c r="B29" s="411"/>
      <c r="C29" s="412"/>
      <c r="D29" s="412"/>
      <c r="E29" s="412"/>
      <c r="F29" s="412"/>
      <c r="G29" s="412"/>
      <c r="H29" s="412"/>
      <c r="I29" s="412"/>
      <c r="J29" s="412"/>
      <c r="K29" s="412"/>
      <c r="L29" s="412"/>
      <c r="M29" s="412"/>
      <c r="N29" s="412"/>
      <c r="O29" s="413"/>
    </row>
    <row r="30" spans="2:15" x14ac:dyDescent="0.3">
      <c r="B30" s="411"/>
      <c r="C30" s="412"/>
      <c r="D30" s="412"/>
      <c r="E30" s="412"/>
      <c r="F30" s="412"/>
      <c r="G30" s="412"/>
      <c r="H30" s="412"/>
      <c r="I30" s="412"/>
      <c r="J30" s="412"/>
      <c r="K30" s="412"/>
      <c r="L30" s="412"/>
      <c r="M30" s="412"/>
      <c r="N30" s="412"/>
      <c r="O30" s="413"/>
    </row>
    <row r="31" spans="2:15" x14ac:dyDescent="0.3">
      <c r="B31" s="411"/>
      <c r="C31" s="412"/>
      <c r="D31" s="412"/>
      <c r="E31" s="412"/>
      <c r="F31" s="412"/>
      <c r="G31" s="412"/>
      <c r="H31" s="412"/>
      <c r="I31" s="412"/>
      <c r="J31" s="412"/>
      <c r="K31" s="412"/>
      <c r="L31" s="412"/>
      <c r="M31" s="412"/>
      <c r="N31" s="412"/>
      <c r="O31" s="413"/>
    </row>
    <row r="32" spans="2:15" x14ac:dyDescent="0.3">
      <c r="B32" s="411"/>
      <c r="C32" s="412"/>
      <c r="D32" s="412"/>
      <c r="E32" s="412"/>
      <c r="F32" s="412"/>
      <c r="G32" s="412"/>
      <c r="H32" s="412"/>
      <c r="I32" s="412"/>
      <c r="J32" s="412"/>
      <c r="K32" s="412"/>
      <c r="L32" s="412"/>
      <c r="M32" s="412"/>
      <c r="N32" s="412"/>
      <c r="O32" s="413"/>
    </row>
    <row r="33" spans="2:17" x14ac:dyDescent="0.3">
      <c r="B33" s="411"/>
      <c r="C33" s="412"/>
      <c r="D33" s="412"/>
      <c r="E33" s="412"/>
      <c r="F33" s="412"/>
      <c r="G33" s="412"/>
      <c r="H33" s="412"/>
      <c r="I33" s="412"/>
      <c r="J33" s="412"/>
      <c r="K33" s="412"/>
      <c r="L33" s="412"/>
      <c r="M33" s="412"/>
      <c r="N33" s="412"/>
      <c r="O33" s="413"/>
    </row>
    <row r="34" spans="2:17" x14ac:dyDescent="0.3">
      <c r="B34" s="411"/>
      <c r="C34" s="412"/>
      <c r="D34" s="412"/>
      <c r="E34" s="412"/>
      <c r="F34" s="412"/>
      <c r="G34" s="412"/>
      <c r="H34" s="412"/>
      <c r="I34" s="412"/>
      <c r="J34" s="412"/>
      <c r="K34" s="412"/>
      <c r="L34" s="412"/>
      <c r="M34" s="412"/>
      <c r="N34" s="412"/>
      <c r="O34" s="413"/>
    </row>
    <row r="35" spans="2:17" x14ac:dyDescent="0.3">
      <c r="B35" s="411"/>
      <c r="C35" s="412"/>
      <c r="D35" s="412"/>
      <c r="E35" s="412"/>
      <c r="F35" s="412"/>
      <c r="G35" s="412"/>
      <c r="H35" s="412"/>
      <c r="I35" s="412"/>
      <c r="J35" s="412"/>
      <c r="K35" s="412"/>
      <c r="L35" s="412"/>
      <c r="M35" s="412"/>
      <c r="N35" s="412"/>
      <c r="O35" s="413"/>
    </row>
    <row r="36" spans="2:17" x14ac:dyDescent="0.3">
      <c r="B36" s="411"/>
      <c r="C36" s="412"/>
      <c r="D36" s="412"/>
      <c r="E36" s="412"/>
      <c r="F36" s="412"/>
      <c r="G36" s="412"/>
      <c r="H36" s="412"/>
      <c r="I36" s="412"/>
      <c r="J36" s="412"/>
      <c r="K36" s="412"/>
      <c r="L36" s="412"/>
      <c r="M36" s="412"/>
      <c r="N36" s="412"/>
      <c r="O36" s="413"/>
    </row>
    <row r="37" spans="2:17" x14ac:dyDescent="0.3">
      <c r="B37" s="404" t="s">
        <v>318</v>
      </c>
      <c r="C37" s="404"/>
      <c r="D37" s="404"/>
      <c r="E37" s="404"/>
      <c r="F37" s="404"/>
      <c r="G37" s="404"/>
      <c r="H37" s="404"/>
      <c r="I37" s="404"/>
      <c r="J37" s="404"/>
      <c r="K37" s="404"/>
      <c r="L37" s="404"/>
      <c r="M37" s="404"/>
      <c r="N37" s="404"/>
      <c r="O37" s="404"/>
    </row>
    <row r="38" spans="2:17" ht="14.7" customHeight="1" x14ac:dyDescent="0.3">
      <c r="B38" s="414" t="s">
        <v>319</v>
      </c>
      <c r="C38" s="414"/>
      <c r="D38" s="414"/>
      <c r="E38" s="414"/>
      <c r="F38" s="414"/>
      <c r="G38" s="415" t="s">
        <v>320</v>
      </c>
      <c r="H38" s="416"/>
      <c r="I38" s="416"/>
      <c r="J38" s="416"/>
      <c r="K38" s="416"/>
      <c r="L38" s="416"/>
      <c r="M38" s="416"/>
      <c r="N38" s="416"/>
      <c r="O38" s="417"/>
    </row>
    <row r="39" spans="2:17" s="47" customFormat="1" x14ac:dyDescent="0.25">
      <c r="B39" s="264" t="s">
        <v>316</v>
      </c>
      <c r="C39" s="265"/>
      <c r="D39" s="265"/>
      <c r="E39" s="265"/>
      <c r="F39" s="291"/>
      <c r="G39" s="415">
        <f>'Datos_básicos '!I31</f>
        <v>0</v>
      </c>
      <c r="H39" s="416"/>
      <c r="I39" s="416"/>
      <c r="J39" s="416"/>
      <c r="K39" s="416"/>
      <c r="L39" s="416"/>
      <c r="M39" s="416"/>
      <c r="N39" s="416"/>
      <c r="O39" s="417"/>
    </row>
    <row r="40" spans="2:17" s="47" customFormat="1" x14ac:dyDescent="0.25">
      <c r="B40" s="264" t="s">
        <v>321</v>
      </c>
      <c r="C40" s="265"/>
      <c r="D40" s="265"/>
      <c r="E40" s="265"/>
      <c r="F40" s="291"/>
      <c r="G40" s="415"/>
      <c r="H40" s="416"/>
      <c r="I40" s="416"/>
      <c r="J40" s="416"/>
      <c r="K40" s="416"/>
      <c r="L40" s="416"/>
      <c r="M40" s="416"/>
      <c r="N40" s="416"/>
      <c r="O40" s="417"/>
    </row>
    <row r="41" spans="2:17" ht="14.4" x14ac:dyDescent="0.3">
      <c r="B41" s="418"/>
      <c r="C41" s="419"/>
      <c r="D41" s="419"/>
      <c r="E41" s="419"/>
      <c r="F41" s="419"/>
      <c r="G41" s="419"/>
      <c r="H41" s="419"/>
      <c r="I41" s="419"/>
      <c r="J41" s="419"/>
      <c r="K41" s="419"/>
      <c r="L41" s="419"/>
      <c r="M41" s="419"/>
      <c r="N41" s="419"/>
      <c r="O41" s="420"/>
      <c r="Q41"/>
    </row>
    <row r="42" spans="2:17" ht="14.4" x14ac:dyDescent="0.3">
      <c r="B42" s="421"/>
      <c r="C42" s="422"/>
      <c r="D42" s="422"/>
      <c r="E42" s="422"/>
      <c r="F42" s="422"/>
      <c r="G42" s="422"/>
      <c r="H42" s="422"/>
      <c r="I42" s="422"/>
      <c r="J42" s="422"/>
      <c r="K42" s="422"/>
      <c r="L42" s="422"/>
      <c r="M42" s="422"/>
      <c r="N42" s="422"/>
      <c r="O42" s="423"/>
      <c r="Q42"/>
    </row>
    <row r="43" spans="2:17" x14ac:dyDescent="0.3">
      <c r="B43" s="421"/>
      <c r="C43" s="422"/>
      <c r="D43" s="422"/>
      <c r="E43" s="422"/>
      <c r="F43" s="422"/>
      <c r="G43" s="422"/>
      <c r="H43" s="422"/>
      <c r="I43" s="422"/>
      <c r="J43" s="422"/>
      <c r="K43" s="422"/>
      <c r="L43" s="422"/>
      <c r="M43" s="422"/>
      <c r="N43" s="422"/>
      <c r="O43" s="423"/>
    </row>
    <row r="44" spans="2:17" x14ac:dyDescent="0.3">
      <c r="B44" s="421"/>
      <c r="C44" s="422"/>
      <c r="D44" s="422"/>
      <c r="E44" s="422"/>
      <c r="F44" s="422"/>
      <c r="G44" s="422"/>
      <c r="H44" s="422"/>
      <c r="I44" s="422"/>
      <c r="J44" s="422"/>
      <c r="K44" s="422"/>
      <c r="L44" s="422"/>
      <c r="M44" s="422"/>
      <c r="N44" s="422"/>
      <c r="O44" s="423"/>
    </row>
    <row r="45" spans="2:17" ht="14.4" x14ac:dyDescent="0.3">
      <c r="B45" s="421"/>
      <c r="C45" s="422"/>
      <c r="D45" s="422"/>
      <c r="E45" s="422"/>
      <c r="F45" s="422"/>
      <c r="G45" s="422"/>
      <c r="H45" s="422"/>
      <c r="I45" s="422"/>
      <c r="J45" s="422"/>
      <c r="K45" s="422"/>
      <c r="L45" s="422"/>
      <c r="M45" s="422"/>
      <c r="N45" s="422"/>
      <c r="O45" s="423"/>
      <c r="Q45"/>
    </row>
    <row r="46" spans="2:17" x14ac:dyDescent="0.3">
      <c r="B46" s="421"/>
      <c r="C46" s="422"/>
      <c r="D46" s="422"/>
      <c r="E46" s="422"/>
      <c r="F46" s="422"/>
      <c r="G46" s="422"/>
      <c r="H46" s="422"/>
      <c r="I46" s="422"/>
      <c r="J46" s="422"/>
      <c r="K46" s="422"/>
      <c r="L46" s="422"/>
      <c r="M46" s="422"/>
      <c r="N46" s="422"/>
      <c r="O46" s="423"/>
    </row>
    <row r="47" spans="2:17" x14ac:dyDescent="0.3">
      <c r="B47" s="421"/>
      <c r="C47" s="422"/>
      <c r="D47" s="422"/>
      <c r="E47" s="422"/>
      <c r="F47" s="422"/>
      <c r="G47" s="422"/>
      <c r="H47" s="422"/>
      <c r="I47" s="422"/>
      <c r="J47" s="422"/>
      <c r="K47" s="422"/>
      <c r="L47" s="422"/>
      <c r="M47" s="422"/>
      <c r="N47" s="422"/>
      <c r="O47" s="423"/>
    </row>
    <row r="48" spans="2:17" x14ac:dyDescent="0.3">
      <c r="B48" s="421"/>
      <c r="C48" s="422"/>
      <c r="D48" s="422"/>
      <c r="E48" s="422"/>
      <c r="F48" s="422"/>
      <c r="G48" s="422"/>
      <c r="H48" s="422"/>
      <c r="I48" s="422"/>
      <c r="J48" s="422"/>
      <c r="K48" s="422"/>
      <c r="L48" s="422"/>
      <c r="M48" s="422"/>
      <c r="N48" s="422"/>
      <c r="O48" s="423"/>
    </row>
    <row r="49" spans="2:17" ht="14.4" x14ac:dyDescent="0.3">
      <c r="B49" s="421"/>
      <c r="C49" s="422"/>
      <c r="D49" s="422"/>
      <c r="E49" s="422"/>
      <c r="F49" s="422"/>
      <c r="G49" s="422"/>
      <c r="H49" s="422"/>
      <c r="I49" s="422"/>
      <c r="J49" s="422"/>
      <c r="K49" s="422"/>
      <c r="L49" s="422"/>
      <c r="M49" s="422"/>
      <c r="N49" s="422"/>
      <c r="O49" s="423"/>
      <c r="Q49"/>
    </row>
    <row r="50" spans="2:17" x14ac:dyDescent="0.3">
      <c r="B50" s="421"/>
      <c r="C50" s="422"/>
      <c r="D50" s="422"/>
      <c r="E50" s="422"/>
      <c r="F50" s="422"/>
      <c r="G50" s="422"/>
      <c r="H50" s="422"/>
      <c r="I50" s="422"/>
      <c r="J50" s="422"/>
      <c r="K50" s="422"/>
      <c r="L50" s="422"/>
      <c r="M50" s="422"/>
      <c r="N50" s="422"/>
      <c r="O50" s="423"/>
    </row>
    <row r="51" spans="2:17" x14ac:dyDescent="0.3">
      <c r="B51" s="421"/>
      <c r="C51" s="422"/>
      <c r="D51" s="422"/>
      <c r="E51" s="422"/>
      <c r="F51" s="422"/>
      <c r="G51" s="422"/>
      <c r="H51" s="422"/>
      <c r="I51" s="422"/>
      <c r="J51" s="422"/>
      <c r="K51" s="422"/>
      <c r="L51" s="422"/>
      <c r="M51" s="422"/>
      <c r="N51" s="422"/>
      <c r="O51" s="423"/>
    </row>
    <row r="52" spans="2:17" x14ac:dyDescent="0.3">
      <c r="B52" s="421"/>
      <c r="C52" s="422"/>
      <c r="D52" s="422"/>
      <c r="E52" s="422"/>
      <c r="F52" s="422"/>
      <c r="G52" s="422"/>
      <c r="H52" s="422"/>
      <c r="I52" s="422"/>
      <c r="J52" s="422"/>
      <c r="K52" s="422"/>
      <c r="L52" s="422"/>
      <c r="M52" s="422"/>
      <c r="N52" s="422"/>
      <c r="O52" s="423"/>
    </row>
    <row r="53" spans="2:17" x14ac:dyDescent="0.3">
      <c r="B53" s="421"/>
      <c r="C53" s="422"/>
      <c r="D53" s="422"/>
      <c r="E53" s="422"/>
      <c r="F53" s="422"/>
      <c r="G53" s="422"/>
      <c r="H53" s="422"/>
      <c r="I53" s="422"/>
      <c r="J53" s="422"/>
      <c r="K53" s="422"/>
      <c r="L53" s="422"/>
      <c r="M53" s="422"/>
      <c r="N53" s="422"/>
      <c r="O53" s="423"/>
    </row>
    <row r="54" spans="2:17" x14ac:dyDescent="0.3">
      <c r="B54" s="421"/>
      <c r="C54" s="422"/>
      <c r="D54" s="422"/>
      <c r="E54" s="422"/>
      <c r="F54" s="422"/>
      <c r="G54" s="422"/>
      <c r="H54" s="422"/>
      <c r="I54" s="422"/>
      <c r="J54" s="422"/>
      <c r="K54" s="422"/>
      <c r="L54" s="422"/>
      <c r="M54" s="422"/>
      <c r="N54" s="422"/>
      <c r="O54" s="423"/>
    </row>
    <row r="55" spans="2:17" x14ac:dyDescent="0.3">
      <c r="B55" s="421"/>
      <c r="C55" s="422"/>
      <c r="D55" s="422"/>
      <c r="E55" s="422"/>
      <c r="F55" s="422"/>
      <c r="G55" s="422"/>
      <c r="H55" s="422"/>
      <c r="I55" s="422"/>
      <c r="J55" s="422"/>
      <c r="K55" s="422"/>
      <c r="L55" s="422"/>
      <c r="M55" s="422"/>
      <c r="N55" s="422"/>
      <c r="O55" s="423"/>
    </row>
    <row r="56" spans="2:17" x14ac:dyDescent="0.3">
      <c r="B56" s="421"/>
      <c r="C56" s="422"/>
      <c r="D56" s="422"/>
      <c r="E56" s="422"/>
      <c r="F56" s="422"/>
      <c r="G56" s="422"/>
      <c r="H56" s="422"/>
      <c r="I56" s="422"/>
      <c r="J56" s="422"/>
      <c r="K56" s="422"/>
      <c r="L56" s="422"/>
      <c r="M56" s="422"/>
      <c r="N56" s="422"/>
      <c r="O56" s="423"/>
    </row>
    <row r="57" spans="2:17" x14ac:dyDescent="0.3">
      <c r="B57" s="421"/>
      <c r="C57" s="422"/>
      <c r="D57" s="422"/>
      <c r="E57" s="422"/>
      <c r="F57" s="422"/>
      <c r="G57" s="422"/>
      <c r="H57" s="422"/>
      <c r="I57" s="422"/>
      <c r="J57" s="422"/>
      <c r="K57" s="422"/>
      <c r="L57" s="422"/>
      <c r="M57" s="422"/>
      <c r="N57" s="422"/>
      <c r="O57" s="423"/>
    </row>
    <row r="58" spans="2:17" x14ac:dyDescent="0.3">
      <c r="B58" s="421"/>
      <c r="C58" s="422"/>
      <c r="D58" s="422"/>
      <c r="E58" s="422"/>
      <c r="F58" s="422"/>
      <c r="G58" s="422"/>
      <c r="H58" s="422"/>
      <c r="I58" s="422"/>
      <c r="J58" s="422"/>
      <c r="K58" s="422"/>
      <c r="L58" s="422"/>
      <c r="M58" s="422"/>
      <c r="N58" s="422"/>
      <c r="O58" s="423"/>
    </row>
    <row r="59" spans="2:17" x14ac:dyDescent="0.3">
      <c r="B59" s="421"/>
      <c r="C59" s="422"/>
      <c r="D59" s="422"/>
      <c r="E59" s="422"/>
      <c r="F59" s="422"/>
      <c r="G59" s="422"/>
      <c r="H59" s="422"/>
      <c r="I59" s="422"/>
      <c r="J59" s="422"/>
      <c r="K59" s="422"/>
      <c r="L59" s="422"/>
      <c r="M59" s="422"/>
      <c r="N59" s="422"/>
      <c r="O59" s="423"/>
    </row>
    <row r="60" spans="2:17" x14ac:dyDescent="0.3">
      <c r="B60" s="421"/>
      <c r="C60" s="422"/>
      <c r="D60" s="422"/>
      <c r="E60" s="422"/>
      <c r="F60" s="422"/>
      <c r="G60" s="422"/>
      <c r="H60" s="422"/>
      <c r="I60" s="422"/>
      <c r="J60" s="422"/>
      <c r="K60" s="422"/>
      <c r="L60" s="422"/>
      <c r="M60" s="422"/>
      <c r="N60" s="422"/>
      <c r="O60" s="423"/>
    </row>
    <row r="61" spans="2:17" x14ac:dyDescent="0.3">
      <c r="B61" s="421"/>
      <c r="C61" s="422"/>
      <c r="D61" s="422"/>
      <c r="E61" s="422"/>
      <c r="F61" s="422"/>
      <c r="G61" s="422"/>
      <c r="H61" s="422"/>
      <c r="I61" s="422"/>
      <c r="J61" s="422"/>
      <c r="K61" s="422"/>
      <c r="L61" s="422"/>
      <c r="M61" s="422"/>
      <c r="N61" s="422"/>
      <c r="O61" s="423"/>
    </row>
    <row r="62" spans="2:17" x14ac:dyDescent="0.3">
      <c r="B62" s="421"/>
      <c r="C62" s="422"/>
      <c r="D62" s="422"/>
      <c r="E62" s="422"/>
      <c r="F62" s="422"/>
      <c r="G62" s="422"/>
      <c r="H62" s="422"/>
      <c r="I62" s="422"/>
      <c r="J62" s="422"/>
      <c r="K62" s="422"/>
      <c r="L62" s="422"/>
      <c r="M62" s="422"/>
      <c r="N62" s="422"/>
      <c r="O62" s="423"/>
    </row>
    <row r="63" spans="2:17" x14ac:dyDescent="0.3">
      <c r="B63" s="421"/>
      <c r="C63" s="422"/>
      <c r="D63" s="422"/>
      <c r="E63" s="422"/>
      <c r="F63" s="422"/>
      <c r="G63" s="422"/>
      <c r="H63" s="422"/>
      <c r="I63" s="422"/>
      <c r="J63" s="422"/>
      <c r="K63" s="422"/>
      <c r="L63" s="422"/>
      <c r="M63" s="422"/>
      <c r="N63" s="422"/>
      <c r="O63" s="423"/>
    </row>
    <row r="64" spans="2:17" x14ac:dyDescent="0.3">
      <c r="B64" s="421"/>
      <c r="C64" s="422"/>
      <c r="D64" s="422"/>
      <c r="E64" s="422"/>
      <c r="F64" s="422"/>
      <c r="G64" s="422"/>
      <c r="H64" s="422"/>
      <c r="I64" s="422"/>
      <c r="J64" s="422"/>
      <c r="K64" s="422"/>
      <c r="L64" s="422"/>
      <c r="M64" s="422"/>
      <c r="N64" s="422"/>
      <c r="O64" s="423"/>
    </row>
    <row r="65" spans="2:17" x14ac:dyDescent="0.3">
      <c r="B65" s="421"/>
      <c r="C65" s="422"/>
      <c r="D65" s="422"/>
      <c r="E65" s="422"/>
      <c r="F65" s="422"/>
      <c r="G65" s="422"/>
      <c r="H65" s="422"/>
      <c r="I65" s="422"/>
      <c r="J65" s="422"/>
      <c r="K65" s="422"/>
      <c r="L65" s="422"/>
      <c r="M65" s="422"/>
      <c r="N65" s="422"/>
      <c r="O65" s="423"/>
    </row>
    <row r="66" spans="2:17" x14ac:dyDescent="0.3">
      <c r="B66" s="421"/>
      <c r="C66" s="422"/>
      <c r="D66" s="422"/>
      <c r="E66" s="422"/>
      <c r="F66" s="422"/>
      <c r="G66" s="422"/>
      <c r="H66" s="422"/>
      <c r="I66" s="422"/>
      <c r="J66" s="422"/>
      <c r="K66" s="422"/>
      <c r="L66" s="422"/>
      <c r="M66" s="422"/>
      <c r="N66" s="422"/>
      <c r="O66" s="423"/>
    </row>
    <row r="67" spans="2:17" x14ac:dyDescent="0.3">
      <c r="B67" s="421"/>
      <c r="C67" s="422"/>
      <c r="D67" s="422"/>
      <c r="E67" s="422"/>
      <c r="F67" s="422"/>
      <c r="G67" s="422"/>
      <c r="H67" s="422"/>
      <c r="I67" s="422"/>
      <c r="J67" s="422"/>
      <c r="K67" s="422"/>
      <c r="L67" s="422"/>
      <c r="M67" s="422"/>
      <c r="N67" s="422"/>
      <c r="O67" s="423"/>
    </row>
    <row r="68" spans="2:17" x14ac:dyDescent="0.3">
      <c r="B68" s="404" t="s">
        <v>322</v>
      </c>
      <c r="C68" s="404"/>
      <c r="D68" s="404"/>
      <c r="E68" s="404"/>
      <c r="F68" s="404"/>
      <c r="G68" s="404"/>
      <c r="H68" s="404"/>
      <c r="I68" s="404"/>
      <c r="J68" s="404"/>
      <c r="K68" s="404"/>
      <c r="L68" s="404"/>
      <c r="M68" s="404"/>
      <c r="N68" s="404"/>
      <c r="O68" s="404"/>
    </row>
    <row r="69" spans="2:17" ht="14.7" customHeight="1" x14ac:dyDescent="0.3">
      <c r="B69" s="414" t="s">
        <v>319</v>
      </c>
      <c r="C69" s="414"/>
      <c r="D69" s="414"/>
      <c r="E69" s="414"/>
      <c r="F69" s="414"/>
      <c r="G69" s="415" t="s">
        <v>320</v>
      </c>
      <c r="H69" s="416"/>
      <c r="I69" s="416"/>
      <c r="J69" s="416"/>
      <c r="K69" s="416"/>
      <c r="L69" s="416"/>
      <c r="M69" s="416"/>
      <c r="N69" s="416"/>
      <c r="O69" s="417"/>
    </row>
    <row r="70" spans="2:17" s="47" customFormat="1" x14ac:dyDescent="0.25">
      <c r="B70" s="264" t="s">
        <v>316</v>
      </c>
      <c r="C70" s="265"/>
      <c r="D70" s="265"/>
      <c r="E70" s="265"/>
      <c r="F70" s="291"/>
      <c r="G70" s="415">
        <f>'Datos_básicos '!I31</f>
        <v>0</v>
      </c>
      <c r="H70" s="416"/>
      <c r="I70" s="416"/>
      <c r="J70" s="416"/>
      <c r="K70" s="416"/>
      <c r="L70" s="416"/>
      <c r="M70" s="416"/>
      <c r="N70" s="416"/>
      <c r="O70" s="417"/>
    </row>
    <row r="71" spans="2:17" s="47" customFormat="1" x14ac:dyDescent="0.25">
      <c r="B71" s="264" t="s">
        <v>321</v>
      </c>
      <c r="C71" s="265"/>
      <c r="D71" s="265"/>
      <c r="E71" s="265"/>
      <c r="F71" s="291"/>
      <c r="G71" s="415"/>
      <c r="H71" s="416"/>
      <c r="I71" s="416"/>
      <c r="J71" s="416"/>
      <c r="K71" s="416"/>
      <c r="L71" s="416"/>
      <c r="M71" s="416"/>
      <c r="N71" s="416"/>
      <c r="O71" s="417"/>
    </row>
    <row r="72" spans="2:17" ht="14.4" x14ac:dyDescent="0.3">
      <c r="B72" s="418"/>
      <c r="C72" s="419"/>
      <c r="D72" s="419"/>
      <c r="E72" s="419"/>
      <c r="F72" s="419"/>
      <c r="G72" s="419"/>
      <c r="H72" s="419"/>
      <c r="I72" s="419"/>
      <c r="J72" s="419"/>
      <c r="K72" s="419"/>
      <c r="L72" s="419"/>
      <c r="M72" s="419"/>
      <c r="N72" s="419"/>
      <c r="O72" s="420"/>
      <c r="Q72"/>
    </row>
    <row r="73" spans="2:17" ht="14.4" x14ac:dyDescent="0.3">
      <c r="B73" s="421"/>
      <c r="C73" s="422"/>
      <c r="D73" s="422"/>
      <c r="E73" s="422"/>
      <c r="F73" s="422"/>
      <c r="G73" s="422"/>
      <c r="H73" s="422"/>
      <c r="I73" s="422"/>
      <c r="J73" s="422"/>
      <c r="K73" s="422"/>
      <c r="L73" s="422"/>
      <c r="M73" s="422"/>
      <c r="N73" s="422"/>
      <c r="O73" s="423"/>
      <c r="Q73"/>
    </row>
    <row r="74" spans="2:17" x14ac:dyDescent="0.3">
      <c r="B74" s="421"/>
      <c r="C74" s="422"/>
      <c r="D74" s="422"/>
      <c r="E74" s="422"/>
      <c r="F74" s="422"/>
      <c r="G74" s="422"/>
      <c r="H74" s="422"/>
      <c r="I74" s="422"/>
      <c r="J74" s="422"/>
      <c r="K74" s="422"/>
      <c r="L74" s="422"/>
      <c r="M74" s="422"/>
      <c r="N74" s="422"/>
      <c r="O74" s="423"/>
    </row>
    <row r="75" spans="2:17" x14ac:dyDescent="0.3">
      <c r="B75" s="421"/>
      <c r="C75" s="422"/>
      <c r="D75" s="422"/>
      <c r="E75" s="422"/>
      <c r="F75" s="422"/>
      <c r="G75" s="422"/>
      <c r="H75" s="422"/>
      <c r="I75" s="422"/>
      <c r="J75" s="422"/>
      <c r="K75" s="422"/>
      <c r="L75" s="422"/>
      <c r="M75" s="422"/>
      <c r="N75" s="422"/>
      <c r="O75" s="423"/>
    </row>
    <row r="76" spans="2:17" x14ac:dyDescent="0.3">
      <c r="B76" s="421"/>
      <c r="C76" s="422"/>
      <c r="D76" s="422"/>
      <c r="E76" s="422"/>
      <c r="F76" s="422"/>
      <c r="G76" s="422"/>
      <c r="H76" s="422"/>
      <c r="I76" s="422"/>
      <c r="J76" s="422"/>
      <c r="K76" s="422"/>
      <c r="L76" s="422"/>
      <c r="M76" s="422"/>
      <c r="N76" s="422"/>
      <c r="O76" s="423"/>
    </row>
    <row r="77" spans="2:17" x14ac:dyDescent="0.3">
      <c r="B77" s="421"/>
      <c r="C77" s="422"/>
      <c r="D77" s="422"/>
      <c r="E77" s="422"/>
      <c r="F77" s="422"/>
      <c r="G77" s="422"/>
      <c r="H77" s="422"/>
      <c r="I77" s="422"/>
      <c r="J77" s="422"/>
      <c r="K77" s="422"/>
      <c r="L77" s="422"/>
      <c r="M77" s="422"/>
      <c r="N77" s="422"/>
      <c r="O77" s="423"/>
    </row>
    <row r="78" spans="2:17" x14ac:dyDescent="0.3">
      <c r="B78" s="421"/>
      <c r="C78" s="422"/>
      <c r="D78" s="422"/>
      <c r="E78" s="422"/>
      <c r="F78" s="422"/>
      <c r="G78" s="422"/>
      <c r="H78" s="422"/>
      <c r="I78" s="422"/>
      <c r="J78" s="422"/>
      <c r="K78" s="422"/>
      <c r="L78" s="422"/>
      <c r="M78" s="422"/>
      <c r="N78" s="422"/>
      <c r="O78" s="423"/>
    </row>
    <row r="79" spans="2:17" x14ac:dyDescent="0.3">
      <c r="B79" s="421"/>
      <c r="C79" s="422"/>
      <c r="D79" s="422"/>
      <c r="E79" s="422"/>
      <c r="F79" s="422"/>
      <c r="G79" s="422"/>
      <c r="H79" s="422"/>
      <c r="I79" s="422"/>
      <c r="J79" s="422"/>
      <c r="K79" s="422"/>
      <c r="L79" s="422"/>
      <c r="M79" s="422"/>
      <c r="N79" s="422"/>
      <c r="O79" s="423"/>
    </row>
    <row r="80" spans="2:17" x14ac:dyDescent="0.3">
      <c r="B80" s="421"/>
      <c r="C80" s="422"/>
      <c r="D80" s="422"/>
      <c r="E80" s="422"/>
      <c r="F80" s="422"/>
      <c r="G80" s="422"/>
      <c r="H80" s="422"/>
      <c r="I80" s="422"/>
      <c r="J80" s="422"/>
      <c r="K80" s="422"/>
      <c r="L80" s="422"/>
      <c r="M80" s="422"/>
      <c r="N80" s="422"/>
      <c r="O80" s="423"/>
    </row>
    <row r="81" spans="2:15" x14ac:dyDescent="0.3">
      <c r="B81" s="421"/>
      <c r="C81" s="422"/>
      <c r="D81" s="422"/>
      <c r="E81" s="422"/>
      <c r="F81" s="422"/>
      <c r="G81" s="422"/>
      <c r="H81" s="422"/>
      <c r="I81" s="422"/>
      <c r="J81" s="422"/>
      <c r="K81" s="422"/>
      <c r="L81" s="422"/>
      <c r="M81" s="422"/>
      <c r="N81" s="422"/>
      <c r="O81" s="423"/>
    </row>
    <row r="82" spans="2:15" x14ac:dyDescent="0.3">
      <c r="B82" s="421"/>
      <c r="C82" s="422"/>
      <c r="D82" s="422"/>
      <c r="E82" s="422"/>
      <c r="F82" s="422"/>
      <c r="G82" s="422"/>
      <c r="H82" s="422"/>
      <c r="I82" s="422"/>
      <c r="J82" s="422"/>
      <c r="K82" s="422"/>
      <c r="L82" s="422"/>
      <c r="M82" s="422"/>
      <c r="N82" s="422"/>
      <c r="O82" s="423"/>
    </row>
    <row r="83" spans="2:15" x14ac:dyDescent="0.3">
      <c r="B83" s="421"/>
      <c r="C83" s="422"/>
      <c r="D83" s="422"/>
      <c r="E83" s="422"/>
      <c r="F83" s="422"/>
      <c r="G83" s="422"/>
      <c r="H83" s="422"/>
      <c r="I83" s="422"/>
      <c r="J83" s="422"/>
      <c r="K83" s="422"/>
      <c r="L83" s="422"/>
      <c r="M83" s="422"/>
      <c r="N83" s="422"/>
      <c r="O83" s="423"/>
    </row>
    <row r="84" spans="2:15" x14ac:dyDescent="0.3">
      <c r="B84" s="421"/>
      <c r="C84" s="422"/>
      <c r="D84" s="422"/>
      <c r="E84" s="422"/>
      <c r="F84" s="422"/>
      <c r="G84" s="422"/>
      <c r="H84" s="422"/>
      <c r="I84" s="422"/>
      <c r="J84" s="422"/>
      <c r="K84" s="422"/>
      <c r="L84" s="422"/>
      <c r="M84" s="422"/>
      <c r="N84" s="422"/>
      <c r="O84" s="423"/>
    </row>
    <row r="85" spans="2:15" x14ac:dyDescent="0.3">
      <c r="B85" s="421"/>
      <c r="C85" s="422"/>
      <c r="D85" s="422"/>
      <c r="E85" s="422"/>
      <c r="F85" s="422"/>
      <c r="G85" s="422"/>
      <c r="H85" s="422"/>
      <c r="I85" s="422"/>
      <c r="J85" s="422"/>
      <c r="K85" s="422"/>
      <c r="L85" s="422"/>
      <c r="M85" s="422"/>
      <c r="N85" s="422"/>
      <c r="O85" s="423"/>
    </row>
    <row r="86" spans="2:15" x14ac:dyDescent="0.3">
      <c r="B86" s="421"/>
      <c r="C86" s="422"/>
      <c r="D86" s="422"/>
      <c r="E86" s="422"/>
      <c r="F86" s="422"/>
      <c r="G86" s="422"/>
      <c r="H86" s="422"/>
      <c r="I86" s="422"/>
      <c r="J86" s="422"/>
      <c r="K86" s="422"/>
      <c r="L86" s="422"/>
      <c r="M86" s="422"/>
      <c r="N86" s="422"/>
      <c r="O86" s="423"/>
    </row>
    <row r="87" spans="2:15" x14ac:dyDescent="0.3">
      <c r="B87" s="421"/>
      <c r="C87" s="422"/>
      <c r="D87" s="422"/>
      <c r="E87" s="422"/>
      <c r="F87" s="422"/>
      <c r="G87" s="422"/>
      <c r="H87" s="422"/>
      <c r="I87" s="422"/>
      <c r="J87" s="422"/>
      <c r="K87" s="422"/>
      <c r="L87" s="422"/>
      <c r="M87" s="422"/>
      <c r="N87" s="422"/>
      <c r="O87" s="423"/>
    </row>
    <row r="88" spans="2:15" x14ac:dyDescent="0.3">
      <c r="B88" s="421"/>
      <c r="C88" s="422"/>
      <c r="D88" s="422"/>
      <c r="E88" s="422"/>
      <c r="F88" s="422"/>
      <c r="G88" s="422"/>
      <c r="H88" s="422"/>
      <c r="I88" s="422"/>
      <c r="J88" s="422"/>
      <c r="K88" s="422"/>
      <c r="L88" s="422"/>
      <c r="M88" s="422"/>
      <c r="N88" s="422"/>
      <c r="O88" s="423"/>
    </row>
    <row r="89" spans="2:15" x14ac:dyDescent="0.3">
      <c r="B89" s="421"/>
      <c r="C89" s="422"/>
      <c r="D89" s="422"/>
      <c r="E89" s="422"/>
      <c r="F89" s="422"/>
      <c r="G89" s="422"/>
      <c r="H89" s="422"/>
      <c r="I89" s="422"/>
      <c r="J89" s="422"/>
      <c r="K89" s="422"/>
      <c r="L89" s="422"/>
      <c r="M89" s="422"/>
      <c r="N89" s="422"/>
      <c r="O89" s="423"/>
    </row>
    <row r="90" spans="2:15" x14ac:dyDescent="0.3">
      <c r="B90" s="421"/>
      <c r="C90" s="422"/>
      <c r="D90" s="422"/>
      <c r="E90" s="422"/>
      <c r="F90" s="422"/>
      <c r="G90" s="422"/>
      <c r="H90" s="422"/>
      <c r="I90" s="422"/>
      <c r="J90" s="422"/>
      <c r="K90" s="422"/>
      <c r="L90" s="422"/>
      <c r="M90" s="422"/>
      <c r="N90" s="422"/>
      <c r="O90" s="423"/>
    </row>
    <row r="91" spans="2:15" x14ac:dyDescent="0.3">
      <c r="B91" s="421"/>
      <c r="C91" s="422"/>
      <c r="D91" s="422"/>
      <c r="E91" s="422"/>
      <c r="F91" s="422"/>
      <c r="G91" s="422"/>
      <c r="H91" s="422"/>
      <c r="I91" s="422"/>
      <c r="J91" s="422"/>
      <c r="K91" s="422"/>
      <c r="L91" s="422"/>
      <c r="M91" s="422"/>
      <c r="N91" s="422"/>
      <c r="O91" s="423"/>
    </row>
    <row r="92" spans="2:15" x14ac:dyDescent="0.3">
      <c r="B92" s="421"/>
      <c r="C92" s="422"/>
      <c r="D92" s="422"/>
      <c r="E92" s="422"/>
      <c r="F92" s="422"/>
      <c r="G92" s="422"/>
      <c r="H92" s="422"/>
      <c r="I92" s="422"/>
      <c r="J92" s="422"/>
      <c r="K92" s="422"/>
      <c r="L92" s="422"/>
      <c r="M92" s="422"/>
      <c r="N92" s="422"/>
      <c r="O92" s="423"/>
    </row>
    <row r="93" spans="2:15" x14ac:dyDescent="0.3">
      <c r="B93" s="421"/>
      <c r="C93" s="422"/>
      <c r="D93" s="422"/>
      <c r="E93" s="422"/>
      <c r="F93" s="422"/>
      <c r="G93" s="422"/>
      <c r="H93" s="422"/>
      <c r="I93" s="422"/>
      <c r="J93" s="422"/>
      <c r="K93" s="422"/>
      <c r="L93" s="422"/>
      <c r="M93" s="422"/>
      <c r="N93" s="422"/>
      <c r="O93" s="423"/>
    </row>
    <row r="94" spans="2:15" x14ac:dyDescent="0.3">
      <c r="B94" s="421"/>
      <c r="C94" s="422"/>
      <c r="D94" s="422"/>
      <c r="E94" s="422"/>
      <c r="F94" s="422"/>
      <c r="G94" s="422"/>
      <c r="H94" s="422"/>
      <c r="I94" s="422"/>
      <c r="J94" s="422"/>
      <c r="K94" s="422"/>
      <c r="L94" s="422"/>
      <c r="M94" s="422"/>
      <c r="N94" s="422"/>
      <c r="O94" s="423"/>
    </row>
    <row r="95" spans="2:15" x14ac:dyDescent="0.3">
      <c r="B95" s="421"/>
      <c r="C95" s="422"/>
      <c r="D95" s="422"/>
      <c r="E95" s="422"/>
      <c r="F95" s="422"/>
      <c r="G95" s="422"/>
      <c r="H95" s="422"/>
      <c r="I95" s="422"/>
      <c r="J95" s="422"/>
      <c r="K95" s="422"/>
      <c r="L95" s="422"/>
      <c r="M95" s="422"/>
      <c r="N95" s="422"/>
      <c r="O95" s="423"/>
    </row>
    <row r="96" spans="2:15" x14ac:dyDescent="0.3">
      <c r="B96" s="421"/>
      <c r="C96" s="422"/>
      <c r="D96" s="422"/>
      <c r="E96" s="422"/>
      <c r="F96" s="422"/>
      <c r="G96" s="422"/>
      <c r="H96" s="422"/>
      <c r="I96" s="422"/>
      <c r="J96" s="422"/>
      <c r="K96" s="422"/>
      <c r="L96" s="422"/>
      <c r="M96" s="422"/>
      <c r="N96" s="422"/>
      <c r="O96" s="423"/>
    </row>
    <row r="97" spans="2:15" x14ac:dyDescent="0.3">
      <c r="B97" s="421"/>
      <c r="C97" s="422"/>
      <c r="D97" s="422"/>
      <c r="E97" s="422"/>
      <c r="F97" s="422"/>
      <c r="G97" s="422"/>
      <c r="H97" s="422"/>
      <c r="I97" s="422"/>
      <c r="J97" s="422"/>
      <c r="K97" s="422"/>
      <c r="L97" s="422"/>
      <c r="M97" s="422"/>
      <c r="N97" s="422"/>
      <c r="O97" s="423"/>
    </row>
    <row r="98" spans="2:15" x14ac:dyDescent="0.3">
      <c r="B98" s="421"/>
      <c r="C98" s="422"/>
      <c r="D98" s="422"/>
      <c r="E98" s="422"/>
      <c r="F98" s="422"/>
      <c r="G98" s="422"/>
      <c r="H98" s="422"/>
      <c r="I98" s="422"/>
      <c r="J98" s="422"/>
      <c r="K98" s="422"/>
      <c r="L98" s="422"/>
      <c r="M98" s="422"/>
      <c r="N98" s="422"/>
      <c r="O98" s="423"/>
    </row>
  </sheetData>
  <mergeCells count="33">
    <mergeCell ref="B40:F40"/>
    <mergeCell ref="G40:O40"/>
    <mergeCell ref="B72:O98"/>
    <mergeCell ref="B70:F70"/>
    <mergeCell ref="G70:O70"/>
    <mergeCell ref="B71:F71"/>
    <mergeCell ref="G71:O71"/>
    <mergeCell ref="B69:F69"/>
    <mergeCell ref="G69:O69"/>
    <mergeCell ref="B6:O6"/>
    <mergeCell ref="B7:O7"/>
    <mergeCell ref="B68:O68"/>
    <mergeCell ref="E8:O8"/>
    <mergeCell ref="D9:F9"/>
    <mergeCell ref="H9:J9"/>
    <mergeCell ref="M9:O9"/>
    <mergeCell ref="B8:D8"/>
    <mergeCell ref="B10:O36"/>
    <mergeCell ref="B37:O37"/>
    <mergeCell ref="B38:F38"/>
    <mergeCell ref="G38:O38"/>
    <mergeCell ref="K9:L9"/>
    <mergeCell ref="B41:O67"/>
    <mergeCell ref="G39:O39"/>
    <mergeCell ref="B39:F39"/>
    <mergeCell ref="B1:O1"/>
    <mergeCell ref="D2:O2"/>
    <mergeCell ref="D3:O3"/>
    <mergeCell ref="D4:O4"/>
    <mergeCell ref="D5:F5"/>
    <mergeCell ref="G5:J5"/>
    <mergeCell ref="K5:O5"/>
    <mergeCell ref="B2:C5"/>
  </mergeCells>
  <dataValidations count="2">
    <dataValidation type="textLength" operator="greaterThan" allowBlank="1" showInputMessage="1" showErrorMessage="1" errorTitle="Celda bloqueda" error="Celda bloqueda. No ingresar datos." sqref="B70:B71 B39:B40 B8:C9 G8:O9 D8:F8" xr:uid="{00000000-0002-0000-0100-000000000000}">
      <formula1>10</formula1>
    </dataValidation>
    <dataValidation type="textLength" operator="greaterThan" allowBlank="1" showInputMessage="1" showErrorMessage="1" errorTitle="Celda bloqueada." error="Celda bloqueada. No ingresar datos en este campo." sqref="B38:F38 B69:F69" xr:uid="{00000000-0002-0000-0100-000001000000}">
      <formula1>10</formula1>
    </dataValidation>
  </dataValidations>
  <printOptions horizontalCentered="1"/>
  <pageMargins left="0.39370078740157483" right="0.39370078740157483" top="0.78740157480314965" bottom="0.39370078740157483" header="0.31496062992125984" footer="0.31496062992125984"/>
  <pageSetup orientation="landscape" r:id="rId1"/>
  <rowBreaks count="2" manualBreakCount="2">
    <brk id="36" max="16383" man="1"/>
    <brk id="67" max="16383" man="1"/>
  </rowBreaks>
  <ignoredErrors>
    <ignoredError sqref="G39:O39 H70:O70 H69:O69 G70 H38:O38" unlockedFormula="1"/>
  </ignoredError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6277E-1C17-4FFE-991F-8DCF3D9CFFBF}">
  <sheetPr>
    <tabColor rgb="FFFFFF00"/>
  </sheetPr>
  <dimension ref="A1:Z42"/>
  <sheetViews>
    <sheetView showGridLines="0" view="pageBreakPreview" topLeftCell="P9" zoomScaleNormal="100" zoomScaleSheetLayoutView="100" workbookViewId="0">
      <selection activeCell="K21" sqref="K21"/>
    </sheetView>
  </sheetViews>
  <sheetFormatPr baseColWidth="10" defaultColWidth="10.6640625" defaultRowHeight="14.4" x14ac:dyDescent="0.3"/>
  <cols>
    <col min="1" max="1" width="1.5546875" style="2" customWidth="1"/>
    <col min="2" max="2" width="4.5546875" style="2" customWidth="1"/>
    <col min="3" max="3" width="7.33203125" style="2" customWidth="1"/>
    <col min="4" max="4" width="10.5546875" style="28" customWidth="1"/>
    <col min="5" max="5" width="17.44140625" style="28" customWidth="1"/>
    <col min="6" max="6" width="24.33203125" style="28" customWidth="1"/>
    <col min="7" max="7" width="14.6640625" style="28" bestFit="1" customWidth="1"/>
    <col min="8" max="8" width="14.44140625" style="28" bestFit="1" customWidth="1"/>
    <col min="9" max="9" width="15.33203125" style="19" bestFit="1" customWidth="1"/>
    <col min="10" max="10" width="12" style="28" bestFit="1" customWidth="1"/>
    <col min="11" max="11" width="13.33203125" style="28" bestFit="1" customWidth="1"/>
    <col min="12" max="12" width="14.5546875" style="19" bestFit="1" customWidth="1"/>
    <col min="13" max="14" width="16.109375" style="28" bestFit="1" customWidth="1"/>
    <col min="15" max="15" width="12.44140625" style="2" bestFit="1" customWidth="1"/>
    <col min="16" max="16" width="12.33203125" style="28" bestFit="1" customWidth="1"/>
    <col min="17" max="17" width="14.44140625" style="28" customWidth="1"/>
    <col min="18" max="18" width="14.33203125" style="19" customWidth="1"/>
    <col min="19" max="19" width="14.33203125" style="28" customWidth="1"/>
    <col min="20" max="20" width="12.44140625" style="19" customWidth="1"/>
    <col min="21" max="21" width="17.44140625" style="19" customWidth="1"/>
    <col min="22" max="22" width="18.6640625" style="19" customWidth="1"/>
    <col min="23" max="23" width="16.5546875" style="29" customWidth="1"/>
    <col min="24" max="24" width="41.33203125" style="29" customWidth="1"/>
    <col min="25" max="16384" width="10.6640625" style="2"/>
  </cols>
  <sheetData>
    <row r="1" spans="1:26" ht="8.25" customHeight="1" x14ac:dyDescent="0.3">
      <c r="D1" s="19"/>
      <c r="E1" s="19"/>
      <c r="F1" s="19"/>
      <c r="G1" s="19"/>
      <c r="H1" s="19"/>
      <c r="J1" s="19"/>
      <c r="K1" s="19"/>
      <c r="M1" s="19"/>
      <c r="N1" s="19"/>
      <c r="P1" s="19"/>
      <c r="Q1" s="19"/>
      <c r="S1" s="19"/>
      <c r="W1" s="2"/>
      <c r="X1" s="2"/>
    </row>
    <row r="2" spans="1:26" ht="15" customHeight="1" x14ac:dyDescent="0.3">
      <c r="A2" s="424"/>
      <c r="B2" s="19"/>
      <c r="C2" s="19"/>
      <c r="D2" s="425"/>
      <c r="E2" s="425"/>
      <c r="F2" s="324" t="s">
        <v>191</v>
      </c>
      <c r="G2" s="324"/>
      <c r="H2" s="324"/>
      <c r="I2" s="324"/>
      <c r="J2" s="324"/>
      <c r="K2" s="324"/>
      <c r="L2" s="324"/>
      <c r="M2" s="21"/>
      <c r="N2" s="21"/>
      <c r="O2" s="21"/>
      <c r="P2" s="21"/>
      <c r="Q2" s="21"/>
      <c r="S2" s="19"/>
      <c r="W2" s="2"/>
      <c r="X2" s="2"/>
    </row>
    <row r="3" spans="1:26" ht="15" customHeight="1" x14ac:dyDescent="0.3">
      <c r="A3" s="424"/>
      <c r="B3" s="19"/>
      <c r="C3" s="19"/>
      <c r="D3" s="425"/>
      <c r="E3" s="425"/>
      <c r="F3" s="326" t="s">
        <v>192</v>
      </c>
      <c r="G3" s="326"/>
      <c r="H3" s="326"/>
      <c r="I3" s="326"/>
      <c r="J3" s="326"/>
      <c r="K3" s="326"/>
      <c r="L3" s="326"/>
      <c r="M3" s="22"/>
      <c r="N3" s="22"/>
      <c r="O3" s="22"/>
      <c r="P3" s="22"/>
      <c r="Q3" s="22"/>
      <c r="S3" s="19"/>
      <c r="W3" s="2"/>
      <c r="X3" s="2"/>
    </row>
    <row r="4" spans="1:26" ht="15" customHeight="1" x14ac:dyDescent="0.3">
      <c r="A4" s="424"/>
      <c r="B4" s="19"/>
      <c r="C4" s="19"/>
      <c r="D4" s="425"/>
      <c r="E4" s="425"/>
      <c r="F4" s="325" t="s">
        <v>323</v>
      </c>
      <c r="G4" s="325"/>
      <c r="H4" s="325"/>
      <c r="I4" s="325"/>
      <c r="J4" s="325"/>
      <c r="K4" s="325"/>
      <c r="L4" s="325"/>
      <c r="M4" s="4"/>
      <c r="N4" s="4"/>
      <c r="O4" s="4"/>
      <c r="P4" s="4"/>
      <c r="Q4" s="4"/>
      <c r="S4" s="19"/>
      <c r="W4" s="2"/>
      <c r="X4" s="2"/>
    </row>
    <row r="5" spans="1:26" ht="15" customHeight="1" x14ac:dyDescent="0.3">
      <c r="A5" s="424"/>
      <c r="B5" s="19"/>
      <c r="C5" s="19"/>
      <c r="D5" s="425"/>
      <c r="E5" s="425"/>
      <c r="F5" s="327" t="s">
        <v>194</v>
      </c>
      <c r="G5" s="327"/>
      <c r="H5" s="327" t="s">
        <v>195</v>
      </c>
      <c r="I5" s="327"/>
      <c r="J5" s="327"/>
      <c r="K5" s="327" t="s">
        <v>196</v>
      </c>
      <c r="L5" s="327"/>
      <c r="M5" s="23"/>
      <c r="N5" s="23"/>
      <c r="O5" s="23"/>
      <c r="P5" s="23"/>
      <c r="Q5" s="23"/>
      <c r="S5" s="19"/>
      <c r="W5" s="2"/>
      <c r="X5" s="2"/>
    </row>
    <row r="6" spans="1:26" ht="6.75" customHeight="1" x14ac:dyDescent="0.3">
      <c r="A6" s="424"/>
      <c r="B6" s="19"/>
      <c r="C6" s="19"/>
      <c r="D6" s="27"/>
      <c r="E6" s="20"/>
      <c r="F6" s="20"/>
      <c r="G6" s="20"/>
      <c r="H6" s="20"/>
      <c r="I6" s="20"/>
      <c r="J6" s="20"/>
      <c r="K6" s="20"/>
      <c r="L6" s="24"/>
      <c r="M6" s="24"/>
      <c r="N6" s="23"/>
      <c r="O6" s="23"/>
      <c r="P6" s="23"/>
      <c r="Q6" s="23"/>
      <c r="S6" s="19"/>
      <c r="W6" s="2"/>
      <c r="X6" s="2"/>
    </row>
    <row r="7" spans="1:26" ht="19.2" customHeight="1" x14ac:dyDescent="0.3">
      <c r="A7" s="424"/>
      <c r="B7" s="19"/>
      <c r="C7" s="59"/>
      <c r="D7" s="434" t="s">
        <v>324</v>
      </c>
      <c r="E7" s="435"/>
      <c r="F7" s="436"/>
      <c r="G7" s="26" t="s">
        <v>325</v>
      </c>
      <c r="H7" s="236" t="s">
        <v>199</v>
      </c>
      <c r="I7" s="437" t="s">
        <v>326</v>
      </c>
      <c r="J7" s="437"/>
      <c r="K7" s="76"/>
      <c r="L7" s="432" t="s">
        <v>327</v>
      </c>
      <c r="M7" s="432"/>
      <c r="N7" s="162"/>
      <c r="O7" s="52" t="s">
        <v>328</v>
      </c>
      <c r="P7" s="162"/>
      <c r="Q7" s="52" t="s">
        <v>329</v>
      </c>
      <c r="R7" s="159"/>
      <c r="S7" s="52" t="s">
        <v>330</v>
      </c>
      <c r="T7" s="159"/>
      <c r="U7" s="52" t="s">
        <v>331</v>
      </c>
      <c r="V7" s="159"/>
      <c r="W7" s="52" t="s">
        <v>332</v>
      </c>
      <c r="X7" s="160"/>
      <c r="Y7" s="60"/>
      <c r="Z7" s="60"/>
    </row>
    <row r="8" spans="1:26" ht="33.6" customHeight="1" x14ac:dyDescent="0.3">
      <c r="A8" s="424"/>
      <c r="B8" s="19"/>
      <c r="C8" s="59"/>
      <c r="D8" s="73" t="s">
        <v>333</v>
      </c>
      <c r="E8" s="74"/>
      <c r="F8" s="53" t="s">
        <v>334</v>
      </c>
      <c r="G8" s="75"/>
      <c r="H8" s="438" t="s">
        <v>335</v>
      </c>
      <c r="I8" s="439"/>
      <c r="J8" s="63" t="s">
        <v>336</v>
      </c>
      <c r="K8" s="75"/>
      <c r="L8" s="63" t="s">
        <v>337</v>
      </c>
      <c r="M8" s="90"/>
      <c r="N8" s="440" t="s">
        <v>338</v>
      </c>
      <c r="O8" s="440"/>
      <c r="P8" s="440"/>
      <c r="Q8" s="242"/>
      <c r="R8" s="440" t="s">
        <v>339</v>
      </c>
      <c r="S8" s="440"/>
      <c r="T8" s="440"/>
      <c r="U8" s="123"/>
      <c r="V8" s="441" t="s">
        <v>340</v>
      </c>
      <c r="W8" s="442"/>
      <c r="X8" s="161"/>
      <c r="Y8" s="61"/>
      <c r="Z8" s="60"/>
    </row>
    <row r="9" spans="1:26" ht="26.1" customHeight="1" x14ac:dyDescent="0.3">
      <c r="A9" s="424"/>
      <c r="B9" s="19"/>
      <c r="C9" s="59"/>
      <c r="D9" s="427" t="s">
        <v>341</v>
      </c>
      <c r="E9" s="428"/>
      <c r="F9" s="429"/>
      <c r="G9" s="73" t="s">
        <v>342</v>
      </c>
      <c r="H9" s="90"/>
      <c r="I9" s="73" t="s">
        <v>343</v>
      </c>
      <c r="J9" s="90"/>
      <c r="K9" s="53" t="s">
        <v>344</v>
      </c>
      <c r="L9" s="90"/>
      <c r="M9" s="430" t="s">
        <v>345</v>
      </c>
      <c r="N9" s="430"/>
      <c r="O9" s="431"/>
      <c r="P9" s="431"/>
      <c r="Q9" s="431"/>
      <c r="R9" s="431"/>
      <c r="S9" s="432" t="s">
        <v>346</v>
      </c>
      <c r="T9" s="432"/>
      <c r="U9" s="80"/>
      <c r="V9" s="433" t="s">
        <v>347</v>
      </c>
      <c r="W9" s="433"/>
      <c r="X9" s="161"/>
      <c r="Y9" s="29"/>
      <c r="Z9" s="60"/>
    </row>
    <row r="10" spans="1:26" s="173" customFormat="1" ht="8.6999999999999993" customHeight="1" x14ac:dyDescent="0.3">
      <c r="A10" s="424"/>
      <c r="B10" s="163"/>
      <c r="C10" s="164"/>
      <c r="D10" s="158"/>
      <c r="E10" s="158"/>
      <c r="F10" s="158"/>
      <c r="G10" s="158"/>
      <c r="H10" s="165"/>
      <c r="I10" s="158"/>
      <c r="J10" s="165"/>
      <c r="K10" s="158"/>
      <c r="L10" s="165"/>
      <c r="M10" s="166"/>
      <c r="N10" s="166"/>
      <c r="O10" s="174"/>
      <c r="P10" s="174"/>
      <c r="Q10" s="174"/>
      <c r="R10" s="174"/>
      <c r="S10" s="158"/>
      <c r="T10" s="158"/>
      <c r="U10" s="168"/>
      <c r="V10" s="169"/>
      <c r="W10" s="169"/>
      <c r="X10" s="170"/>
      <c r="Y10" s="171"/>
      <c r="Z10" s="172"/>
    </row>
    <row r="11" spans="1:26" ht="24" customHeight="1" x14ac:dyDescent="0.3">
      <c r="A11" s="424"/>
      <c r="B11" s="19"/>
      <c r="C11" s="19"/>
      <c r="D11" s="443" t="s">
        <v>348</v>
      </c>
      <c r="E11" s="443"/>
      <c r="F11" s="443"/>
      <c r="G11" s="443"/>
      <c r="H11" s="443"/>
      <c r="I11" s="443"/>
      <c r="J11" s="443"/>
      <c r="K11" s="443"/>
      <c r="L11" s="443"/>
      <c r="M11" s="426" t="s">
        <v>349</v>
      </c>
      <c r="N11" s="426"/>
      <c r="O11" s="426"/>
      <c r="P11" s="426" t="s">
        <v>350</v>
      </c>
      <c r="Q11" s="426"/>
      <c r="R11" s="426"/>
      <c r="S11" s="426" t="s">
        <v>351</v>
      </c>
      <c r="T11" s="426" t="s">
        <v>352</v>
      </c>
      <c r="U11" s="426" t="s">
        <v>353</v>
      </c>
      <c r="V11" s="426" t="s">
        <v>354</v>
      </c>
      <c r="W11" s="426" t="s">
        <v>355</v>
      </c>
      <c r="X11" s="426" t="s">
        <v>356</v>
      </c>
    </row>
    <row r="12" spans="1:26" s="1" customFormat="1" ht="57.75" customHeight="1" x14ac:dyDescent="0.3">
      <c r="B12" s="111" t="s">
        <v>357</v>
      </c>
      <c r="C12" s="111" t="s">
        <v>358</v>
      </c>
      <c r="D12" s="18" t="s">
        <v>359</v>
      </c>
      <c r="E12" s="18" t="s">
        <v>360</v>
      </c>
      <c r="F12" s="18" t="s">
        <v>361</v>
      </c>
      <c r="G12" s="18" t="s">
        <v>362</v>
      </c>
      <c r="H12" s="51" t="s">
        <v>363</v>
      </c>
      <c r="I12" s="51" t="s">
        <v>364</v>
      </c>
      <c r="J12" s="51" t="s">
        <v>365</v>
      </c>
      <c r="K12" s="51" t="s">
        <v>366</v>
      </c>
      <c r="L12" s="51" t="s">
        <v>367</v>
      </c>
      <c r="M12" s="51" t="s">
        <v>368</v>
      </c>
      <c r="N12" s="51" t="s">
        <v>369</v>
      </c>
      <c r="O12" s="51" t="s">
        <v>370</v>
      </c>
      <c r="P12" s="51" t="s">
        <v>371</v>
      </c>
      <c r="Q12" s="51" t="s">
        <v>372</v>
      </c>
      <c r="R12" s="51" t="s">
        <v>373</v>
      </c>
      <c r="S12" s="426"/>
      <c r="T12" s="426"/>
      <c r="U12" s="426"/>
      <c r="V12" s="426"/>
      <c r="W12" s="426"/>
      <c r="X12" s="426"/>
    </row>
    <row r="13" spans="1:26" ht="15" customHeight="1" x14ac:dyDescent="0.3">
      <c r="B13" s="64"/>
      <c r="C13" s="64"/>
      <c r="D13" s="55"/>
      <c r="E13" s="110"/>
      <c r="F13" s="131" t="e">
        <f>VLOOKUP(D13,[1]Cod_spp!A:G,2,0)</f>
        <v>#N/A</v>
      </c>
      <c r="G13" s="57" t="s">
        <v>375</v>
      </c>
      <c r="H13" s="78"/>
      <c r="I13" s="91"/>
      <c r="J13" s="78"/>
      <c r="K13" s="240"/>
      <c r="L13" s="93"/>
      <c r="M13" s="240"/>
      <c r="N13" s="240"/>
      <c r="O13" s="89"/>
      <c r="P13" s="223"/>
      <c r="Q13" s="241"/>
      <c r="R13" s="224"/>
      <c r="S13" s="232"/>
      <c r="T13" s="89"/>
      <c r="U13" s="79" t="s">
        <v>376</v>
      </c>
      <c r="V13" s="79" t="s">
        <v>377</v>
      </c>
      <c r="W13" s="55" t="s">
        <v>17</v>
      </c>
      <c r="X13" s="57" t="s">
        <v>378</v>
      </c>
    </row>
    <row r="14" spans="1:26" ht="14.7" customHeight="1" x14ac:dyDescent="0.3">
      <c r="B14" s="64"/>
      <c r="C14" s="64"/>
      <c r="D14" s="55"/>
      <c r="E14" s="110"/>
      <c r="F14" s="131" t="e">
        <f>VLOOKUP(D14,[1]Cod_spp!A:G,2,0)</f>
        <v>#N/A</v>
      </c>
      <c r="G14" s="57" t="s">
        <v>375</v>
      </c>
      <c r="H14" s="78"/>
      <c r="I14" s="91"/>
      <c r="J14" s="78"/>
      <c r="K14" s="240"/>
      <c r="L14" s="93"/>
      <c r="M14" s="240"/>
      <c r="N14" s="240"/>
      <c r="O14" s="89"/>
      <c r="P14" s="223"/>
      <c r="Q14" s="241"/>
      <c r="R14" s="224"/>
      <c r="S14" s="232"/>
      <c r="T14" s="89"/>
      <c r="U14" s="79" t="s">
        <v>376</v>
      </c>
      <c r="V14" s="79" t="s">
        <v>377</v>
      </c>
      <c r="W14" s="55" t="s">
        <v>17</v>
      </c>
      <c r="X14" s="57" t="s">
        <v>378</v>
      </c>
    </row>
    <row r="15" spans="1:26" ht="14.7" customHeight="1" x14ac:dyDescent="0.3">
      <c r="B15" s="64"/>
      <c r="C15" s="64"/>
      <c r="D15" s="55"/>
      <c r="E15" s="110"/>
      <c r="F15" s="131" t="e">
        <f>VLOOKUP(D15,[1]Cod_spp!A:G,2,0)</f>
        <v>#N/A</v>
      </c>
      <c r="G15" s="57" t="s">
        <v>375</v>
      </c>
      <c r="H15" s="78"/>
      <c r="I15" s="91"/>
      <c r="J15" s="78"/>
      <c r="K15" s="240"/>
      <c r="L15" s="93"/>
      <c r="M15" s="240"/>
      <c r="N15" s="240"/>
      <c r="O15" s="89"/>
      <c r="P15" s="223"/>
      <c r="Q15" s="239"/>
      <c r="R15" s="224"/>
      <c r="S15" s="232"/>
      <c r="T15" s="89"/>
      <c r="U15" s="79" t="s">
        <v>376</v>
      </c>
      <c r="V15" s="79" t="s">
        <v>377</v>
      </c>
      <c r="W15" s="55" t="s">
        <v>17</v>
      </c>
      <c r="X15" s="57" t="s">
        <v>378</v>
      </c>
    </row>
    <row r="16" spans="1:26" ht="14.7" customHeight="1" x14ac:dyDescent="0.3">
      <c r="B16" s="64"/>
      <c r="C16" s="64"/>
      <c r="D16" s="55"/>
      <c r="E16" s="110"/>
      <c r="F16" s="131" t="e">
        <f>VLOOKUP(D16,[1]Cod_spp!A:G,2,0)</f>
        <v>#N/A</v>
      </c>
      <c r="G16" s="57" t="s">
        <v>375</v>
      </c>
      <c r="H16" s="78"/>
      <c r="I16" s="91"/>
      <c r="J16" s="78"/>
      <c r="K16" s="240"/>
      <c r="L16" s="93"/>
      <c r="M16" s="240"/>
      <c r="N16" s="240"/>
      <c r="O16" s="89"/>
      <c r="P16" s="223"/>
      <c r="Q16" s="239"/>
      <c r="R16" s="224"/>
      <c r="S16" s="232"/>
      <c r="T16" s="89"/>
      <c r="U16" s="79" t="s">
        <v>376</v>
      </c>
      <c r="V16" s="79" t="s">
        <v>377</v>
      </c>
      <c r="W16" s="55" t="s">
        <v>17</v>
      </c>
      <c r="X16" s="57" t="s">
        <v>378</v>
      </c>
    </row>
    <row r="17" spans="2:24" ht="14.7" customHeight="1" x14ac:dyDescent="0.3">
      <c r="B17" s="64"/>
      <c r="C17" s="64"/>
      <c r="D17" s="55"/>
      <c r="E17" s="110"/>
      <c r="F17" s="131" t="e">
        <f>VLOOKUP(D17,[1]Cod_spp!A:G,2,0)</f>
        <v>#N/A</v>
      </c>
      <c r="G17" s="57" t="s">
        <v>375</v>
      </c>
      <c r="H17" s="78"/>
      <c r="I17" s="91"/>
      <c r="J17" s="78"/>
      <c r="K17" s="240"/>
      <c r="L17" s="93"/>
      <c r="M17" s="240"/>
      <c r="N17" s="240"/>
      <c r="O17" s="89"/>
      <c r="P17" s="223"/>
      <c r="Q17" s="241"/>
      <c r="R17" s="224"/>
      <c r="S17" s="232"/>
      <c r="T17" s="89"/>
      <c r="U17" s="79" t="s">
        <v>376</v>
      </c>
      <c r="V17" s="79" t="s">
        <v>377</v>
      </c>
      <c r="W17" s="55" t="s">
        <v>17</v>
      </c>
      <c r="X17" s="57" t="s">
        <v>378</v>
      </c>
    </row>
    <row r="18" spans="2:24" ht="14.7" customHeight="1" x14ac:dyDescent="0.3">
      <c r="B18" s="64"/>
      <c r="C18" s="64"/>
      <c r="D18" s="55"/>
      <c r="E18" s="110"/>
      <c r="F18" s="131" t="e">
        <f>VLOOKUP(D18,[1]Cod_spp!A:G,2,0)</f>
        <v>#N/A</v>
      </c>
      <c r="G18" s="57" t="s">
        <v>375</v>
      </c>
      <c r="H18" s="78"/>
      <c r="I18" s="91"/>
      <c r="J18" s="78"/>
      <c r="K18" s="240"/>
      <c r="L18" s="93"/>
      <c r="M18" s="240"/>
      <c r="N18" s="240"/>
      <c r="O18" s="89"/>
      <c r="P18" s="223"/>
      <c r="Q18" s="241"/>
      <c r="R18" s="224"/>
      <c r="S18" s="232"/>
      <c r="T18" s="89"/>
      <c r="U18" s="79" t="s">
        <v>376</v>
      </c>
      <c r="V18" s="79" t="s">
        <v>377</v>
      </c>
      <c r="W18" s="55" t="s">
        <v>17</v>
      </c>
      <c r="X18" s="57" t="s">
        <v>378</v>
      </c>
    </row>
    <row r="19" spans="2:24" ht="14.7" customHeight="1" x14ac:dyDescent="0.3">
      <c r="B19" s="64"/>
      <c r="C19" s="64"/>
      <c r="D19" s="55"/>
      <c r="E19" s="110"/>
      <c r="F19" s="131" t="e">
        <f>VLOOKUP(D19,[1]Cod_spp!A:G,2,0)</f>
        <v>#N/A</v>
      </c>
      <c r="G19" s="57" t="s">
        <v>375</v>
      </c>
      <c r="H19" s="78"/>
      <c r="I19" s="91"/>
      <c r="J19" s="78"/>
      <c r="K19" s="240"/>
      <c r="L19" s="93"/>
      <c r="M19" s="240"/>
      <c r="N19" s="240"/>
      <c r="O19" s="89"/>
      <c r="P19" s="223"/>
      <c r="Q19" s="241"/>
      <c r="R19" s="224"/>
      <c r="S19" s="232"/>
      <c r="T19" s="89"/>
      <c r="U19" s="79" t="s">
        <v>376</v>
      </c>
      <c r="V19" s="79" t="s">
        <v>377</v>
      </c>
      <c r="W19" s="55" t="s">
        <v>17</v>
      </c>
      <c r="X19" s="57" t="s">
        <v>378</v>
      </c>
    </row>
    <row r="20" spans="2:24" ht="14.7" customHeight="1" x14ac:dyDescent="0.3">
      <c r="B20" s="64"/>
      <c r="C20" s="64"/>
      <c r="D20" s="55"/>
      <c r="E20" s="110"/>
      <c r="F20" s="131" t="e">
        <f>VLOOKUP(D20,[1]Cod_spp!A:G,2,0)</f>
        <v>#N/A</v>
      </c>
      <c r="G20" s="57" t="s">
        <v>375</v>
      </c>
      <c r="H20" s="78"/>
      <c r="I20" s="91"/>
      <c r="J20" s="78"/>
      <c r="K20" s="92"/>
      <c r="L20" s="93"/>
      <c r="M20" s="92"/>
      <c r="N20" s="92"/>
      <c r="O20" s="89"/>
      <c r="P20" s="223"/>
      <c r="Q20" s="241"/>
      <c r="R20" s="224"/>
      <c r="S20" s="232"/>
      <c r="T20" s="89"/>
      <c r="U20" s="79" t="s">
        <v>376</v>
      </c>
      <c r="V20" s="79" t="s">
        <v>377</v>
      </c>
      <c r="W20" s="55" t="s">
        <v>17</v>
      </c>
      <c r="X20" s="57" t="s">
        <v>378</v>
      </c>
    </row>
    <row r="21" spans="2:24" ht="14.7" customHeight="1" x14ac:dyDescent="0.3">
      <c r="B21" s="64"/>
      <c r="C21" s="64"/>
      <c r="D21" s="55"/>
      <c r="E21" s="110"/>
      <c r="F21" s="131" t="e">
        <f>VLOOKUP(D21,[1]Cod_spp!A:G,2,0)</f>
        <v>#N/A</v>
      </c>
      <c r="G21" s="57" t="s">
        <v>375</v>
      </c>
      <c r="H21" s="78"/>
      <c r="I21" s="91"/>
      <c r="J21" s="78"/>
      <c r="K21" s="92"/>
      <c r="L21" s="93"/>
      <c r="M21" s="92"/>
      <c r="N21" s="92"/>
      <c r="O21" s="89"/>
      <c r="P21" s="223"/>
      <c r="Q21" s="241"/>
      <c r="R21" s="224"/>
      <c r="S21" s="232"/>
      <c r="T21" s="89"/>
      <c r="U21" s="79" t="s">
        <v>376</v>
      </c>
      <c r="V21" s="79" t="s">
        <v>377</v>
      </c>
      <c r="W21" s="55" t="s">
        <v>17</v>
      </c>
      <c r="X21" s="57" t="s">
        <v>378</v>
      </c>
    </row>
    <row r="22" spans="2:24" ht="14.7" customHeight="1" x14ac:dyDescent="0.3">
      <c r="B22" s="64"/>
      <c r="C22" s="64"/>
      <c r="D22" s="55"/>
      <c r="E22" s="110"/>
      <c r="F22" s="131" t="e">
        <f>VLOOKUP(D22,[1]Cod_spp!A:G,2,0)</f>
        <v>#N/A</v>
      </c>
      <c r="G22" s="57" t="s">
        <v>375</v>
      </c>
      <c r="H22" s="78"/>
      <c r="I22" s="91"/>
      <c r="J22" s="78"/>
      <c r="K22" s="92"/>
      <c r="L22" s="93"/>
      <c r="M22" s="92"/>
      <c r="N22" s="92"/>
      <c r="O22" s="89"/>
      <c r="P22" s="223"/>
      <c r="Q22" s="241"/>
      <c r="R22" s="224"/>
      <c r="S22" s="232"/>
      <c r="T22" s="89"/>
      <c r="U22" s="79" t="s">
        <v>376</v>
      </c>
      <c r="V22" s="79" t="s">
        <v>377</v>
      </c>
      <c r="W22" s="55" t="s">
        <v>17</v>
      </c>
      <c r="X22" s="57" t="s">
        <v>378</v>
      </c>
    </row>
    <row r="23" spans="2:24" ht="14.7" customHeight="1" x14ac:dyDescent="0.3">
      <c r="B23" s="64"/>
      <c r="C23" s="64"/>
      <c r="D23" s="55"/>
      <c r="E23" s="110"/>
      <c r="F23" s="131" t="e">
        <f>VLOOKUP(D23,[1]Cod_spp!A:G,2,0)</f>
        <v>#N/A</v>
      </c>
      <c r="G23" s="57" t="s">
        <v>375</v>
      </c>
      <c r="H23" s="78"/>
      <c r="I23" s="91"/>
      <c r="J23" s="78"/>
      <c r="K23" s="92"/>
      <c r="L23" s="93"/>
      <c r="M23" s="92"/>
      <c r="N23" s="92"/>
      <c r="O23" s="89"/>
      <c r="P23" s="223"/>
      <c r="Q23" s="241"/>
      <c r="R23" s="224"/>
      <c r="S23" s="232"/>
      <c r="T23" s="89"/>
      <c r="U23" s="79" t="s">
        <v>376</v>
      </c>
      <c r="V23" s="79" t="s">
        <v>377</v>
      </c>
      <c r="W23" s="55" t="s">
        <v>17</v>
      </c>
      <c r="X23" s="57" t="s">
        <v>378</v>
      </c>
    </row>
    <row r="24" spans="2:24" ht="14.7" customHeight="1" x14ac:dyDescent="0.3">
      <c r="B24" s="64"/>
      <c r="C24" s="64"/>
      <c r="D24" s="55"/>
      <c r="E24" s="110"/>
      <c r="F24" s="131" t="e">
        <f>VLOOKUP(D24,[1]Cod_spp!A:G,2,0)</f>
        <v>#N/A</v>
      </c>
      <c r="G24" s="57" t="s">
        <v>375</v>
      </c>
      <c r="H24" s="78"/>
      <c r="I24" s="91"/>
      <c r="J24" s="78"/>
      <c r="K24" s="92"/>
      <c r="L24" s="93"/>
      <c r="M24" s="92"/>
      <c r="N24" s="92"/>
      <c r="O24" s="89"/>
      <c r="P24" s="223"/>
      <c r="Q24" s="241"/>
      <c r="R24" s="224"/>
      <c r="S24" s="232"/>
      <c r="T24" s="89"/>
      <c r="U24" s="79" t="s">
        <v>376</v>
      </c>
      <c r="V24" s="79" t="s">
        <v>377</v>
      </c>
      <c r="W24" s="55" t="s">
        <v>17</v>
      </c>
      <c r="X24" s="57" t="s">
        <v>378</v>
      </c>
    </row>
    <row r="25" spans="2:24" ht="14.7" customHeight="1" x14ac:dyDescent="0.3">
      <c r="B25" s="233"/>
      <c r="C25" s="233"/>
      <c r="D25" s="55"/>
      <c r="E25" s="235"/>
      <c r="F25" s="131" t="e">
        <f>VLOOKUP(D25,[1]Cod_spp!A:G,2,0)</f>
        <v>#N/A</v>
      </c>
      <c r="G25" s="57" t="s">
        <v>375</v>
      </c>
      <c r="H25" s="78"/>
      <c r="I25" s="91"/>
      <c r="J25" s="78"/>
      <c r="K25" s="92"/>
      <c r="L25" s="93"/>
      <c r="M25" s="92"/>
      <c r="N25" s="92"/>
      <c r="O25" s="89"/>
      <c r="P25" s="223"/>
      <c r="Q25" s="241"/>
      <c r="R25" s="224"/>
      <c r="S25" s="232"/>
      <c r="T25" s="89"/>
      <c r="U25" s="79" t="s">
        <v>376</v>
      </c>
      <c r="V25" s="79" t="s">
        <v>377</v>
      </c>
      <c r="W25" s="55" t="s">
        <v>17</v>
      </c>
      <c r="X25" s="57" t="s">
        <v>378</v>
      </c>
    </row>
    <row r="26" spans="2:24" ht="14.7" customHeight="1" x14ac:dyDescent="0.3">
      <c r="B26" s="233"/>
      <c r="C26" s="233"/>
      <c r="D26" s="234"/>
      <c r="E26" s="235"/>
      <c r="F26" s="131" t="e">
        <f>VLOOKUP(D26,[1]Cod_spp!A:G,2,0)</f>
        <v>#N/A</v>
      </c>
      <c r="G26" s="57"/>
      <c r="H26" s="78"/>
      <c r="I26" s="91">
        <f t="shared" ref="I13:I33" si="0">(H26/(100*3.1416))</f>
        <v>0</v>
      </c>
      <c r="J26" s="78"/>
      <c r="K26" s="92"/>
      <c r="L26" s="93">
        <f t="shared" ref="L13:L33" si="1">(J26-K26)</f>
        <v>0</v>
      </c>
      <c r="M26" s="92"/>
      <c r="N26" s="92"/>
      <c r="O26" s="89">
        <f t="shared" ref="O13:O33" si="2">4/3*3.1416*((M26+N26)/2)^3*(1/8*L26)</f>
        <v>0</v>
      </c>
      <c r="P26" s="223"/>
      <c r="Q26" s="241"/>
      <c r="R26" s="224" t="e">
        <f t="shared" ref="R13:R33" si="3">(Q26/P26)</f>
        <v>#DIV/0!</v>
      </c>
      <c r="S26" s="232"/>
      <c r="T26" s="89" t="e">
        <f t="shared" ref="T14:T41" si="4">(R26*S26/1000)</f>
        <v>#DIV/0!</v>
      </c>
      <c r="U26" s="79"/>
      <c r="V26" s="79"/>
      <c r="W26" s="55"/>
      <c r="X26" s="57"/>
    </row>
    <row r="27" spans="2:24" ht="14.7" customHeight="1" x14ac:dyDescent="0.3">
      <c r="B27" s="233"/>
      <c r="C27" s="233"/>
      <c r="D27" s="234"/>
      <c r="E27" s="235"/>
      <c r="F27" s="131" t="e">
        <f>VLOOKUP(D27,[1]Cod_spp!A:G,2,0)</f>
        <v>#N/A</v>
      </c>
      <c r="G27" s="57"/>
      <c r="H27" s="78"/>
      <c r="I27" s="91">
        <f t="shared" si="0"/>
        <v>0</v>
      </c>
      <c r="J27" s="78"/>
      <c r="K27" s="92"/>
      <c r="L27" s="93">
        <f t="shared" si="1"/>
        <v>0</v>
      </c>
      <c r="M27" s="92"/>
      <c r="N27" s="92"/>
      <c r="O27" s="89">
        <f t="shared" si="2"/>
        <v>0</v>
      </c>
      <c r="P27" s="223"/>
      <c r="Q27" s="241"/>
      <c r="R27" s="224" t="e">
        <f t="shared" si="3"/>
        <v>#DIV/0!</v>
      </c>
      <c r="S27" s="232"/>
      <c r="T27" s="89" t="e">
        <f t="shared" si="4"/>
        <v>#DIV/0!</v>
      </c>
      <c r="U27" s="79"/>
      <c r="V27" s="79"/>
      <c r="W27" s="55"/>
      <c r="X27" s="57"/>
    </row>
    <row r="28" spans="2:24" ht="14.7" customHeight="1" x14ac:dyDescent="0.3">
      <c r="B28" s="233"/>
      <c r="C28" s="233"/>
      <c r="D28" s="234"/>
      <c r="E28" s="235"/>
      <c r="F28" s="131" t="e">
        <f>VLOOKUP(D28,[1]Cod_spp!A:G,2,0)</f>
        <v>#N/A</v>
      </c>
      <c r="G28" s="57"/>
      <c r="H28" s="78"/>
      <c r="I28" s="91">
        <f t="shared" si="0"/>
        <v>0</v>
      </c>
      <c r="J28" s="78"/>
      <c r="K28" s="92"/>
      <c r="L28" s="93">
        <f t="shared" si="1"/>
        <v>0</v>
      </c>
      <c r="M28" s="92"/>
      <c r="N28" s="92"/>
      <c r="O28" s="89">
        <f t="shared" si="2"/>
        <v>0</v>
      </c>
      <c r="P28" s="223"/>
      <c r="Q28" s="241"/>
      <c r="R28" s="224" t="e">
        <f t="shared" si="3"/>
        <v>#DIV/0!</v>
      </c>
      <c r="S28" s="232"/>
      <c r="T28" s="89" t="e">
        <f t="shared" si="4"/>
        <v>#DIV/0!</v>
      </c>
      <c r="U28" s="79"/>
      <c r="V28" s="79"/>
      <c r="W28" s="55"/>
      <c r="X28" s="57"/>
    </row>
    <row r="29" spans="2:24" ht="14.7" customHeight="1" x14ac:dyDescent="0.3">
      <c r="B29" s="233"/>
      <c r="C29" s="233"/>
      <c r="D29" s="234"/>
      <c r="E29" s="235"/>
      <c r="F29" s="131" t="e">
        <f>VLOOKUP(D29,[1]Cod_spp!A:G,2,0)</f>
        <v>#N/A</v>
      </c>
      <c r="G29" s="57"/>
      <c r="H29" s="78"/>
      <c r="I29" s="91">
        <f t="shared" si="0"/>
        <v>0</v>
      </c>
      <c r="J29" s="78"/>
      <c r="K29" s="92"/>
      <c r="L29" s="93">
        <f t="shared" si="1"/>
        <v>0</v>
      </c>
      <c r="M29" s="92"/>
      <c r="N29" s="92"/>
      <c r="O29" s="89">
        <f t="shared" si="2"/>
        <v>0</v>
      </c>
      <c r="P29" s="223"/>
      <c r="Q29" s="241"/>
      <c r="R29" s="224" t="e">
        <f t="shared" si="3"/>
        <v>#DIV/0!</v>
      </c>
      <c r="S29" s="232"/>
      <c r="T29" s="89" t="e">
        <f t="shared" si="4"/>
        <v>#DIV/0!</v>
      </c>
      <c r="U29" s="79"/>
      <c r="V29" s="79"/>
      <c r="W29" s="55"/>
      <c r="X29" s="57"/>
    </row>
    <row r="30" spans="2:24" ht="14.7" customHeight="1" x14ac:dyDescent="0.3">
      <c r="B30" s="233"/>
      <c r="C30" s="233"/>
      <c r="D30" s="234"/>
      <c r="E30" s="235"/>
      <c r="F30" s="131" t="e">
        <f>VLOOKUP(D30,[1]Cod_spp!A:G,2,0)</f>
        <v>#N/A</v>
      </c>
      <c r="G30" s="57"/>
      <c r="H30" s="78"/>
      <c r="I30" s="91">
        <f t="shared" si="0"/>
        <v>0</v>
      </c>
      <c r="J30" s="78"/>
      <c r="K30" s="92"/>
      <c r="L30" s="93">
        <f t="shared" si="1"/>
        <v>0</v>
      </c>
      <c r="M30" s="92"/>
      <c r="N30" s="92"/>
      <c r="O30" s="89">
        <f t="shared" si="2"/>
        <v>0</v>
      </c>
      <c r="P30" s="223"/>
      <c r="Q30" s="241"/>
      <c r="R30" s="224" t="e">
        <f t="shared" si="3"/>
        <v>#DIV/0!</v>
      </c>
      <c r="S30" s="232"/>
      <c r="T30" s="89" t="e">
        <f t="shared" si="4"/>
        <v>#DIV/0!</v>
      </c>
      <c r="U30" s="79"/>
      <c r="V30" s="79"/>
      <c r="W30" s="55"/>
      <c r="X30" s="57"/>
    </row>
    <row r="31" spans="2:24" ht="14.7" customHeight="1" x14ac:dyDescent="0.3">
      <c r="B31" s="233"/>
      <c r="C31" s="233"/>
      <c r="D31" s="234"/>
      <c r="E31" s="235"/>
      <c r="F31" s="131" t="e">
        <f>VLOOKUP(D31,[1]Cod_spp!A:G,2,0)</f>
        <v>#N/A</v>
      </c>
      <c r="G31" s="57"/>
      <c r="H31" s="78"/>
      <c r="I31" s="91">
        <f t="shared" si="0"/>
        <v>0</v>
      </c>
      <c r="J31" s="78"/>
      <c r="K31" s="92"/>
      <c r="L31" s="93">
        <f t="shared" si="1"/>
        <v>0</v>
      </c>
      <c r="M31" s="92"/>
      <c r="N31" s="92"/>
      <c r="O31" s="89">
        <f t="shared" si="2"/>
        <v>0</v>
      </c>
      <c r="P31" s="223"/>
      <c r="Q31" s="241"/>
      <c r="R31" s="224" t="e">
        <f t="shared" si="3"/>
        <v>#DIV/0!</v>
      </c>
      <c r="S31" s="232"/>
      <c r="T31" s="89" t="e">
        <f t="shared" si="4"/>
        <v>#DIV/0!</v>
      </c>
      <c r="U31" s="79"/>
      <c r="V31" s="79"/>
      <c r="W31" s="55"/>
      <c r="X31" s="57"/>
    </row>
    <row r="32" spans="2:24" ht="14.7" customHeight="1" x14ac:dyDescent="0.3">
      <c r="B32" s="233"/>
      <c r="C32" s="233"/>
      <c r="D32" s="234"/>
      <c r="E32" s="235"/>
      <c r="F32" s="131" t="e">
        <f>VLOOKUP(D32,[1]Cod_spp!A:G,2,0)</f>
        <v>#N/A</v>
      </c>
      <c r="G32" s="57"/>
      <c r="H32" s="78"/>
      <c r="I32" s="91">
        <f t="shared" si="0"/>
        <v>0</v>
      </c>
      <c r="J32" s="78"/>
      <c r="K32" s="92"/>
      <c r="L32" s="93">
        <f t="shared" si="1"/>
        <v>0</v>
      </c>
      <c r="M32" s="92"/>
      <c r="N32" s="92"/>
      <c r="O32" s="89">
        <f t="shared" si="2"/>
        <v>0</v>
      </c>
      <c r="P32" s="223"/>
      <c r="Q32" s="241"/>
      <c r="R32" s="224" t="e">
        <f t="shared" si="3"/>
        <v>#DIV/0!</v>
      </c>
      <c r="S32" s="232"/>
      <c r="T32" s="89" t="e">
        <f t="shared" si="4"/>
        <v>#DIV/0!</v>
      </c>
      <c r="U32" s="79"/>
      <c r="V32" s="79"/>
      <c r="W32" s="55"/>
      <c r="X32" s="57"/>
    </row>
    <row r="33" spans="2:24" ht="14.7" customHeight="1" x14ac:dyDescent="0.3">
      <c r="B33" s="233"/>
      <c r="C33" s="233"/>
      <c r="D33" s="234"/>
      <c r="E33" s="235"/>
      <c r="F33" s="131" t="e">
        <f>VLOOKUP(D33,[1]Cod_spp!A:G,2,0)</f>
        <v>#N/A</v>
      </c>
      <c r="G33" s="57"/>
      <c r="H33" s="78"/>
      <c r="I33" s="91">
        <f t="shared" si="0"/>
        <v>0</v>
      </c>
      <c r="J33" s="78"/>
      <c r="K33" s="92"/>
      <c r="L33" s="93">
        <f t="shared" si="1"/>
        <v>0</v>
      </c>
      <c r="M33" s="92"/>
      <c r="N33" s="92"/>
      <c r="O33" s="89">
        <f t="shared" si="2"/>
        <v>0</v>
      </c>
      <c r="P33" s="223"/>
      <c r="Q33" s="241"/>
      <c r="R33" s="224" t="e">
        <f t="shared" si="3"/>
        <v>#DIV/0!</v>
      </c>
      <c r="S33" s="232"/>
      <c r="T33" s="89" t="e">
        <f t="shared" si="4"/>
        <v>#DIV/0!</v>
      </c>
      <c r="U33" s="79"/>
      <c r="V33" s="79"/>
      <c r="W33" s="55"/>
      <c r="X33" s="57"/>
    </row>
    <row r="34" spans="2:24" ht="14.7" customHeight="1" x14ac:dyDescent="0.3">
      <c r="B34" s="233"/>
      <c r="C34" s="233"/>
      <c r="D34" s="234"/>
      <c r="E34" s="235"/>
      <c r="F34" s="131" t="e">
        <f>VLOOKUP(D34,[1]Cod_spp!A:G,2,0)</f>
        <v>#N/A</v>
      </c>
      <c r="G34" s="57"/>
      <c r="H34" s="78"/>
      <c r="I34" s="91">
        <f t="shared" ref="I34:I42" si="5">(H34/(100*3.1416))</f>
        <v>0</v>
      </c>
      <c r="J34" s="78"/>
      <c r="K34" s="92"/>
      <c r="L34" s="93">
        <f t="shared" ref="L34:L42" si="6">(J34-K34)</f>
        <v>0</v>
      </c>
      <c r="M34" s="92"/>
      <c r="N34" s="92"/>
      <c r="O34" s="89">
        <f t="shared" ref="O34:O42" si="7">4/3*3.1416*((M34+N34)/2)^3*(1/8*L34)</f>
        <v>0</v>
      </c>
      <c r="P34" s="223"/>
      <c r="Q34" s="241"/>
      <c r="R34" s="224" t="e">
        <f t="shared" ref="R34:R42" si="8">(Q34/P34)</f>
        <v>#DIV/0!</v>
      </c>
      <c r="S34" s="232"/>
      <c r="T34" s="89" t="e">
        <f t="shared" si="4"/>
        <v>#DIV/0!</v>
      </c>
      <c r="U34" s="79"/>
      <c r="V34" s="79"/>
      <c r="W34" s="55"/>
      <c r="X34" s="57"/>
    </row>
    <row r="35" spans="2:24" ht="14.7" customHeight="1" x14ac:dyDescent="0.3">
      <c r="B35" s="64"/>
      <c r="C35" s="237"/>
      <c r="D35" s="55"/>
      <c r="E35" s="110"/>
      <c r="F35" s="131" t="e">
        <f>VLOOKUP(D35,[1]Cod_spp!A:G,2,0)</f>
        <v>#N/A</v>
      </c>
      <c r="G35" s="57"/>
      <c r="H35" s="78"/>
      <c r="I35" s="91">
        <f t="shared" si="5"/>
        <v>0</v>
      </c>
      <c r="J35" s="78"/>
      <c r="K35" s="92"/>
      <c r="L35" s="93">
        <f t="shared" si="6"/>
        <v>0</v>
      </c>
      <c r="M35" s="92"/>
      <c r="N35" s="92"/>
      <c r="O35" s="89">
        <f t="shared" si="7"/>
        <v>0</v>
      </c>
      <c r="P35" s="223"/>
      <c r="Q35" s="241"/>
      <c r="R35" s="224" t="e">
        <f t="shared" si="8"/>
        <v>#DIV/0!</v>
      </c>
      <c r="S35" s="232"/>
      <c r="T35" s="89" t="e">
        <f t="shared" si="4"/>
        <v>#DIV/0!</v>
      </c>
      <c r="U35" s="79"/>
      <c r="V35" s="79"/>
      <c r="W35" s="55"/>
      <c r="X35" s="57"/>
    </row>
    <row r="36" spans="2:24" ht="14.7" customHeight="1" x14ac:dyDescent="0.3">
      <c r="B36" s="64"/>
      <c r="C36" s="237"/>
      <c r="D36" s="55"/>
      <c r="E36" s="110"/>
      <c r="F36" s="131" t="e">
        <f>VLOOKUP(D36,[1]Cod_spp!A:G,2,0)</f>
        <v>#N/A</v>
      </c>
      <c r="G36" s="57"/>
      <c r="H36" s="78"/>
      <c r="I36" s="91">
        <f t="shared" si="5"/>
        <v>0</v>
      </c>
      <c r="J36" s="78"/>
      <c r="K36" s="92"/>
      <c r="L36" s="93">
        <f t="shared" si="6"/>
        <v>0</v>
      </c>
      <c r="M36" s="92"/>
      <c r="N36" s="92"/>
      <c r="O36" s="89">
        <f t="shared" si="7"/>
        <v>0</v>
      </c>
      <c r="P36" s="223"/>
      <c r="Q36" s="241"/>
      <c r="R36" s="224" t="e">
        <f t="shared" si="8"/>
        <v>#DIV/0!</v>
      </c>
      <c r="S36" s="232"/>
      <c r="T36" s="89" t="e">
        <f>(R36*S36/1000)</f>
        <v>#DIV/0!</v>
      </c>
      <c r="U36" s="79"/>
      <c r="V36" s="79"/>
      <c r="W36" s="55"/>
      <c r="X36" s="57"/>
    </row>
    <row r="37" spans="2:24" ht="14.7" customHeight="1" x14ac:dyDescent="0.3">
      <c r="B37" s="64"/>
      <c r="C37" s="237"/>
      <c r="D37" s="55"/>
      <c r="E37" s="110"/>
      <c r="F37" s="131" t="e">
        <f>VLOOKUP(D37,[1]Cod_spp!A:G,2,0)</f>
        <v>#N/A</v>
      </c>
      <c r="G37" s="57"/>
      <c r="H37" s="78"/>
      <c r="I37" s="91">
        <f t="shared" si="5"/>
        <v>0</v>
      </c>
      <c r="J37" s="78"/>
      <c r="K37" s="92"/>
      <c r="L37" s="93">
        <f t="shared" si="6"/>
        <v>0</v>
      </c>
      <c r="M37" s="92"/>
      <c r="N37" s="92"/>
      <c r="O37" s="89">
        <f t="shared" si="7"/>
        <v>0</v>
      </c>
      <c r="P37" s="223"/>
      <c r="Q37" s="241"/>
      <c r="R37" s="224" t="e">
        <f t="shared" si="8"/>
        <v>#DIV/0!</v>
      </c>
      <c r="S37" s="232"/>
      <c r="T37" s="89" t="e">
        <f t="shared" si="4"/>
        <v>#DIV/0!</v>
      </c>
      <c r="U37" s="79"/>
      <c r="V37" s="79"/>
      <c r="W37" s="55"/>
      <c r="X37" s="57"/>
    </row>
    <row r="38" spans="2:24" ht="14.7" customHeight="1" x14ac:dyDescent="0.3">
      <c r="B38" s="64"/>
      <c r="C38" s="237"/>
      <c r="D38" s="55"/>
      <c r="E38" s="110"/>
      <c r="F38" s="131" t="e">
        <f>VLOOKUP(D38,[1]Cod_spp!A:G,2,0)</f>
        <v>#N/A</v>
      </c>
      <c r="G38" s="57"/>
      <c r="H38" s="78"/>
      <c r="I38" s="91">
        <f t="shared" si="5"/>
        <v>0</v>
      </c>
      <c r="J38" s="78"/>
      <c r="K38" s="92"/>
      <c r="L38" s="93">
        <f t="shared" si="6"/>
        <v>0</v>
      </c>
      <c r="M38" s="92"/>
      <c r="N38" s="92"/>
      <c r="O38" s="89">
        <f t="shared" si="7"/>
        <v>0</v>
      </c>
      <c r="P38" s="223"/>
      <c r="Q38" s="241"/>
      <c r="R38" s="224" t="e">
        <f t="shared" si="8"/>
        <v>#DIV/0!</v>
      </c>
      <c r="S38" s="232"/>
      <c r="T38" s="89" t="e">
        <f t="shared" si="4"/>
        <v>#DIV/0!</v>
      </c>
      <c r="U38" s="79"/>
      <c r="V38" s="79"/>
      <c r="W38" s="55"/>
      <c r="X38" s="57"/>
    </row>
    <row r="39" spans="2:24" ht="14.7" customHeight="1" x14ac:dyDescent="0.3">
      <c r="B39" s="64"/>
      <c r="C39" s="237"/>
      <c r="D39" s="55"/>
      <c r="E39" s="110"/>
      <c r="F39" s="131" t="e">
        <f>VLOOKUP(D39,[1]Cod_spp!A:G,2,0)</f>
        <v>#N/A</v>
      </c>
      <c r="G39" s="57"/>
      <c r="H39" s="78"/>
      <c r="I39" s="91">
        <f t="shared" si="5"/>
        <v>0</v>
      </c>
      <c r="J39" s="78"/>
      <c r="K39" s="92"/>
      <c r="L39" s="93">
        <f t="shared" si="6"/>
        <v>0</v>
      </c>
      <c r="M39" s="92"/>
      <c r="N39" s="92"/>
      <c r="O39" s="89">
        <f t="shared" si="7"/>
        <v>0</v>
      </c>
      <c r="P39" s="223"/>
      <c r="Q39" s="241"/>
      <c r="R39" s="224" t="e">
        <f t="shared" si="8"/>
        <v>#DIV/0!</v>
      </c>
      <c r="S39" s="232"/>
      <c r="T39" s="89" t="e">
        <f t="shared" si="4"/>
        <v>#DIV/0!</v>
      </c>
      <c r="U39" s="79"/>
      <c r="V39" s="79"/>
      <c r="W39" s="55"/>
      <c r="X39" s="57"/>
    </row>
    <row r="40" spans="2:24" ht="14.7" customHeight="1" x14ac:dyDescent="0.3">
      <c r="B40" s="64"/>
      <c r="C40" s="237"/>
      <c r="D40" s="55"/>
      <c r="E40" s="110"/>
      <c r="F40" s="131" t="e">
        <f>VLOOKUP(D40,[1]Cod_spp!A:G,2,0)</f>
        <v>#N/A</v>
      </c>
      <c r="G40" s="57"/>
      <c r="H40" s="78"/>
      <c r="I40" s="91">
        <f t="shared" si="5"/>
        <v>0</v>
      </c>
      <c r="J40" s="78"/>
      <c r="K40" s="92"/>
      <c r="L40" s="93">
        <f t="shared" si="6"/>
        <v>0</v>
      </c>
      <c r="M40" s="92"/>
      <c r="N40" s="92"/>
      <c r="O40" s="89">
        <f t="shared" si="7"/>
        <v>0</v>
      </c>
      <c r="P40" s="223"/>
      <c r="Q40" s="241"/>
      <c r="R40" s="224" t="e">
        <f t="shared" si="8"/>
        <v>#DIV/0!</v>
      </c>
      <c r="S40" s="232"/>
      <c r="T40" s="89" t="e">
        <f t="shared" si="4"/>
        <v>#DIV/0!</v>
      </c>
      <c r="U40" s="79"/>
      <c r="V40" s="79"/>
      <c r="W40" s="55"/>
      <c r="X40" s="57"/>
    </row>
    <row r="41" spans="2:24" ht="14.7" customHeight="1" x14ac:dyDescent="0.3">
      <c r="B41" s="64"/>
      <c r="C41" s="237"/>
      <c r="D41" s="55"/>
      <c r="E41" s="110"/>
      <c r="F41" s="131" t="e">
        <f>VLOOKUP(D41,[1]Cod_spp!A:G,2,0)</f>
        <v>#N/A</v>
      </c>
      <c r="G41" s="57"/>
      <c r="H41" s="78"/>
      <c r="I41" s="91">
        <f t="shared" si="5"/>
        <v>0</v>
      </c>
      <c r="J41" s="78"/>
      <c r="K41" s="92"/>
      <c r="L41" s="93">
        <f t="shared" si="6"/>
        <v>0</v>
      </c>
      <c r="M41" s="92"/>
      <c r="N41" s="92"/>
      <c r="O41" s="89">
        <f t="shared" si="7"/>
        <v>0</v>
      </c>
      <c r="P41" s="223"/>
      <c r="Q41" s="241"/>
      <c r="R41" s="224" t="e">
        <f t="shared" si="8"/>
        <v>#DIV/0!</v>
      </c>
      <c r="S41" s="232"/>
      <c r="T41" s="89" t="e">
        <f t="shared" si="4"/>
        <v>#DIV/0!</v>
      </c>
      <c r="U41" s="79"/>
      <c r="V41" s="79"/>
      <c r="W41" s="55"/>
      <c r="X41" s="57"/>
    </row>
    <row r="42" spans="2:24" ht="14.7" customHeight="1" x14ac:dyDescent="0.3">
      <c r="B42" s="64"/>
      <c r="C42" s="237"/>
      <c r="D42" s="55"/>
      <c r="E42" s="110"/>
      <c r="F42" s="131" t="e">
        <f>VLOOKUP(D42,[1]Cod_spp!A:G,2,0)</f>
        <v>#N/A</v>
      </c>
      <c r="G42" s="57"/>
      <c r="H42" s="78"/>
      <c r="I42" s="91">
        <f t="shared" si="5"/>
        <v>0</v>
      </c>
      <c r="J42" s="78"/>
      <c r="K42" s="92"/>
      <c r="L42" s="93">
        <f t="shared" si="6"/>
        <v>0</v>
      </c>
      <c r="M42" s="92"/>
      <c r="N42" s="92"/>
      <c r="O42" s="89">
        <f t="shared" si="7"/>
        <v>0</v>
      </c>
      <c r="P42" s="223"/>
      <c r="Q42" s="241"/>
      <c r="R42" s="224" t="e">
        <f t="shared" si="8"/>
        <v>#DIV/0!</v>
      </c>
      <c r="S42" s="232"/>
      <c r="T42" s="89" t="e">
        <f t="shared" ref="T42" si="9">(R42*S42/1000)</f>
        <v>#DIV/0!</v>
      </c>
      <c r="U42" s="79"/>
      <c r="V42" s="79"/>
      <c r="W42" s="55"/>
      <c r="X42" s="57"/>
    </row>
  </sheetData>
  <mergeCells count="29">
    <mergeCell ref="V9:W9"/>
    <mergeCell ref="V11:V12"/>
    <mergeCell ref="W11:W12"/>
    <mergeCell ref="X11:X12"/>
    <mergeCell ref="D7:F7"/>
    <mergeCell ref="I7:J7"/>
    <mergeCell ref="L7:M7"/>
    <mergeCell ref="H8:I8"/>
    <mergeCell ref="N8:P8"/>
    <mergeCell ref="R8:T8"/>
    <mergeCell ref="V8:W8"/>
    <mergeCell ref="D11:L11"/>
    <mergeCell ref="M11:O11"/>
    <mergeCell ref="P11:R11"/>
    <mergeCell ref="S11:S12"/>
    <mergeCell ref="T11:T12"/>
    <mergeCell ref="U11:U12"/>
    <mergeCell ref="D9:F9"/>
    <mergeCell ref="M9:N9"/>
    <mergeCell ref="O9:R9"/>
    <mergeCell ref="S9:T9"/>
    <mergeCell ref="A2:A11"/>
    <mergeCell ref="D2:E5"/>
    <mergeCell ref="F2:L2"/>
    <mergeCell ref="F3:L3"/>
    <mergeCell ref="F4:L4"/>
    <mergeCell ref="F5:G5"/>
    <mergeCell ref="H5:J5"/>
    <mergeCell ref="K5:L5"/>
  </mergeCells>
  <dataValidations count="8">
    <dataValidation type="decimal" operator="greaterThan" allowBlank="1" showInputMessage="1" showErrorMessage="1" errorTitle="No registre datos en esta celda" error="Este valor se calcula automáticamente" sqref="U8" xr:uid="{B31E2954-709F-4969-AB51-7D32A706F189}">
      <formula1>0</formula1>
    </dataValidation>
    <dataValidation type="decimal" operator="greaterThan" allowBlank="1" showInputMessage="1" showErrorMessage="1" errorTitle="Error en el ingreso del dato" error="Inserte un dato, en número de hectáreas. Recuerde que si la UMS tiene menos de una hectárea se debe registrar un número decimal comenzado por cero coma y tres o cuatro dígitos." promptTitle="Tamaño de la UMS:" prompt="Registre un número mayor a cero. Puede ser un decimal (indicándolo con una coma). Se recomienda 3 o 4 decimales." sqref="G8" xr:uid="{B2867168-71D4-42DF-9FEA-2ED9F84479E3}">
      <formula1>0</formula1>
    </dataValidation>
    <dataValidation type="decimal" operator="greaterThan" allowBlank="1" showInputMessage="1" showErrorMessage="1" promptTitle="Tamaño del predio:" prompt="Inserte el número de hectáreas. Recuerde que si el predio tiene menos de una hectárea, se debe registrar un número decimal comenzado por cero coma y tres o cuatro dígitos." sqref="E8" xr:uid="{C5F3FBA1-D19A-417F-AC43-68D6AD56DE40}">
      <formula1>0</formula1>
    </dataValidation>
    <dataValidation type="decimal" operator="greaterThan" allowBlank="1" showInputMessage="1" showErrorMessage="1" sqref="H13:H42 Q30:Q32 M13:O42 Q40:Q42 R13:R42 Q13:Q14 Q24:Q25" xr:uid="{A6B896E4-5EF5-44B5-95CD-06B6626B44ED}">
      <formula1>1</formula1>
    </dataValidation>
    <dataValidation type="date" allowBlank="1" showInputMessage="1" showErrorMessage="1" errorTitle="Error en el formato" error="Emplee formato dd/mm/aaaa" promptTitle="Inserte una fecha" prompt="Emplee formato dd/mm/aaaa" sqref="U9:U10" xr:uid="{693A903F-F3FE-41C9-94D3-7050B5BEBCA1}">
      <formula1>45658</formula1>
      <formula2>73415</formula2>
    </dataValidation>
    <dataValidation type="decimal" operator="greaterThanOrEqual" allowBlank="1" showInputMessage="1" showErrorMessage="1" sqref="J13:L42" xr:uid="{4AE9FF32-10A2-4599-80EF-80E386611138}">
      <formula1>0</formula1>
    </dataValidation>
    <dataValidation type="decimal" operator="greaterThanOrEqual" allowBlank="1" showInputMessage="1" showErrorMessage="1" sqref="I13:I42" xr:uid="{A6625CDF-095C-4161-898E-F8625DD6AFB8}">
      <formula1>1</formula1>
    </dataValidation>
    <dataValidation type="decimal" operator="greaterThan" allowBlank="1" showInputMessage="1" showErrorMessage="1" sqref="T13:T42 S42 S13:S39" xr:uid="{D9E9DBE4-5B16-4D31-B9CA-AFB3D8318AFD}">
      <formula1>0</formula1>
    </dataValidation>
  </dataValidations>
  <pageMargins left="0.39370078740157483" right="0.39370078740157483" top="0.59055118110236227" bottom="0.59055118110236227" header="0.31496062992125984" footer="0.31496062992125984"/>
  <pageSetup scale="79" pageOrder="overThenDown" orientation="landscape" r:id="rId1"/>
  <headerFooter>
    <oddFooter>&amp;CHoja: Regis_Datos_Frutos_Semill_Leños - Página &amp;P de &amp;N</oddFooter>
  </headerFooter>
  <colBreaks count="2" manualBreakCount="2">
    <brk id="12" max="84" man="1"/>
    <brk id="22" max="1048575" man="1"/>
  </col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6E5640FE-C3F3-44D4-BEF4-B20A6B11E300}">
          <x14:formula1>
            <xm:f>DATA!$K$31:$K$34</xm:f>
          </x14:formula1>
          <xm:sqref>P7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21">
    <tabColor rgb="FFFFFF00"/>
  </sheetPr>
  <dimension ref="B1:Q40"/>
  <sheetViews>
    <sheetView showGridLines="0" view="pageBreakPreview" topLeftCell="F8" zoomScaleNormal="100" zoomScaleSheetLayoutView="100" workbookViewId="0">
      <selection activeCell="J10" sqref="J10"/>
    </sheetView>
  </sheetViews>
  <sheetFormatPr baseColWidth="10" defaultColWidth="11.44140625" defaultRowHeight="14.4" x14ac:dyDescent="0.3"/>
  <cols>
    <col min="1" max="1" width="1.6640625" customWidth="1"/>
    <col min="2" max="2" width="12.5546875" customWidth="1"/>
    <col min="3" max="3" width="16.5546875" style="25" customWidth="1"/>
    <col min="4" max="4" width="24.88671875" style="25" bestFit="1" customWidth="1"/>
    <col min="5" max="5" width="12.5546875" style="25" bestFit="1" customWidth="1"/>
    <col min="6" max="6" width="19.33203125" style="25" bestFit="1" customWidth="1"/>
    <col min="7" max="7" width="6.5546875" style="25" bestFit="1" customWidth="1"/>
    <col min="8" max="9" width="16.44140625" style="25" bestFit="1" customWidth="1"/>
    <col min="10" max="10" width="15" style="25" bestFit="1" customWidth="1"/>
    <col min="11" max="11" width="13.44140625" style="25" bestFit="1" customWidth="1"/>
    <col min="12" max="12" width="14.6640625" style="25" customWidth="1"/>
    <col min="13" max="13" width="16.44140625" style="25" customWidth="1"/>
    <col min="14" max="14" width="18.88671875" style="25" customWidth="1"/>
    <col min="15" max="15" width="19.33203125" style="25" customWidth="1"/>
    <col min="16" max="16" width="33.5546875" style="25" customWidth="1"/>
  </cols>
  <sheetData>
    <row r="1" spans="2:17" ht="6" customHeight="1" x14ac:dyDescent="0.3">
      <c r="C1"/>
      <c r="D1"/>
      <c r="E1"/>
      <c r="F1"/>
      <c r="G1"/>
      <c r="H1"/>
      <c r="I1"/>
      <c r="J1"/>
      <c r="K1" s="97"/>
      <c r="L1" s="97"/>
      <c r="M1" s="97"/>
      <c r="N1" s="97"/>
      <c r="O1" s="97"/>
      <c r="P1" s="97"/>
    </row>
    <row r="2" spans="2:17" ht="14.7" customHeight="1" x14ac:dyDescent="0.3">
      <c r="B2" s="444"/>
      <c r="C2" s="324" t="s">
        <v>191</v>
      </c>
      <c r="D2" s="324"/>
      <c r="E2" s="324"/>
      <c r="F2" s="324"/>
      <c r="G2" s="324"/>
      <c r="H2" s="324"/>
      <c r="I2" s="324"/>
      <c r="J2" s="324"/>
      <c r="K2" s="117"/>
      <c r="L2" s="97"/>
      <c r="M2" s="97"/>
      <c r="N2" s="97"/>
      <c r="O2" s="97"/>
      <c r="P2" s="97"/>
    </row>
    <row r="3" spans="2:17" ht="14.7" customHeight="1" x14ac:dyDescent="0.3">
      <c r="B3" s="445"/>
      <c r="C3" s="326" t="s">
        <v>192</v>
      </c>
      <c r="D3" s="326"/>
      <c r="E3" s="326"/>
      <c r="F3" s="326"/>
      <c r="G3" s="326"/>
      <c r="H3" s="326"/>
      <c r="I3" s="326"/>
      <c r="J3" s="326"/>
      <c r="K3" s="118"/>
      <c r="L3" s="97"/>
      <c r="M3" s="97"/>
      <c r="N3" s="97"/>
      <c r="O3" s="97"/>
      <c r="P3" s="97"/>
    </row>
    <row r="4" spans="2:17" ht="14.7" customHeight="1" x14ac:dyDescent="0.3">
      <c r="B4" s="445"/>
      <c r="C4" s="324" t="s">
        <v>383</v>
      </c>
      <c r="D4" s="324"/>
      <c r="E4" s="324"/>
      <c r="F4" s="324"/>
      <c r="G4" s="324"/>
      <c r="H4" s="324"/>
      <c r="I4" s="324"/>
      <c r="J4" s="324"/>
      <c r="K4" s="117"/>
      <c r="L4" s="97"/>
      <c r="M4" s="137"/>
      <c r="N4" s="97"/>
      <c r="O4" s="97"/>
      <c r="P4" s="97"/>
    </row>
    <row r="5" spans="2:17" x14ac:dyDescent="0.3">
      <c r="B5" s="446"/>
      <c r="C5" s="327" t="s">
        <v>194</v>
      </c>
      <c r="D5" s="327"/>
      <c r="E5" s="327"/>
      <c r="F5" s="327" t="s">
        <v>195</v>
      </c>
      <c r="G5" s="327"/>
      <c r="H5" s="327"/>
      <c r="I5" s="327" t="s">
        <v>196</v>
      </c>
      <c r="J5" s="327"/>
      <c r="K5" s="119"/>
      <c r="L5" s="97"/>
      <c r="M5" s="97"/>
      <c r="N5" s="97"/>
      <c r="O5" s="97"/>
      <c r="P5" s="97"/>
    </row>
    <row r="6" spans="2:17" ht="9" customHeight="1" x14ac:dyDescent="0.3">
      <c r="C6"/>
      <c r="D6"/>
      <c r="E6"/>
      <c r="F6"/>
      <c r="G6"/>
      <c r="H6"/>
      <c r="I6"/>
      <c r="J6"/>
      <c r="K6" s="97"/>
      <c r="L6" s="97"/>
      <c r="M6" s="97"/>
      <c r="N6" s="97"/>
      <c r="O6" s="97"/>
      <c r="P6" s="97"/>
    </row>
    <row r="7" spans="2:17" s="2" customFormat="1" ht="17.100000000000001" customHeight="1" x14ac:dyDescent="0.3">
      <c r="B7" s="448" t="s">
        <v>384</v>
      </c>
      <c r="C7" s="448"/>
      <c r="D7" s="448"/>
      <c r="E7" s="448"/>
      <c r="F7" s="448"/>
      <c r="G7" s="448"/>
      <c r="H7" s="448"/>
      <c r="I7" s="448"/>
      <c r="J7" s="448"/>
      <c r="K7" s="4"/>
      <c r="L7" s="97"/>
      <c r="M7" s="97"/>
      <c r="N7" s="97"/>
      <c r="O7" s="97"/>
      <c r="P7" s="97"/>
    </row>
    <row r="8" spans="2:17" s="2" customFormat="1" ht="38.700000000000003" customHeight="1" x14ac:dyDescent="0.3">
      <c r="B8" s="447" t="s">
        <v>385</v>
      </c>
      <c r="C8" s="447"/>
      <c r="D8" s="447"/>
      <c r="E8" s="447"/>
      <c r="F8" s="447"/>
      <c r="G8" s="447"/>
      <c r="H8" s="447"/>
      <c r="I8" s="447"/>
      <c r="J8" s="447"/>
      <c r="K8" s="116"/>
      <c r="L8" s="96"/>
      <c r="M8" s="96"/>
      <c r="N8" s="96"/>
      <c r="O8" s="96"/>
      <c r="P8" s="96"/>
    </row>
    <row r="9" spans="2:17" ht="8.1" customHeight="1" x14ac:dyDescent="0.3">
      <c r="C9" s="98"/>
      <c r="D9" s="98"/>
      <c r="E9" s="98"/>
      <c r="F9" s="98"/>
      <c r="G9" s="98"/>
      <c r="H9" s="98"/>
      <c r="I9" s="98"/>
      <c r="J9" s="98"/>
      <c r="K9" s="98"/>
      <c r="L9" s="98"/>
      <c r="M9" s="98"/>
      <c r="N9" s="98"/>
      <c r="O9" s="98"/>
      <c r="P9" s="98"/>
    </row>
    <row r="10" spans="2:17" ht="66.599999999999994" customHeight="1" x14ac:dyDescent="0.3">
      <c r="B10" s="51" t="s">
        <v>386</v>
      </c>
      <c r="C10" s="114" t="s">
        <v>360</v>
      </c>
      <c r="D10" s="114" t="s">
        <v>387</v>
      </c>
      <c r="E10" s="51" t="s">
        <v>388</v>
      </c>
      <c r="F10" s="51" t="s">
        <v>389</v>
      </c>
      <c r="G10" s="114" t="s">
        <v>390</v>
      </c>
      <c r="H10" s="138" t="s">
        <v>391</v>
      </c>
      <c r="I10" s="51" t="s">
        <v>392</v>
      </c>
      <c r="J10" s="51" t="s">
        <v>393</v>
      </c>
      <c r="K10" s="51" t="s">
        <v>394</v>
      </c>
      <c r="L10" s="51" t="s">
        <v>395</v>
      </c>
      <c r="M10" s="51" t="s">
        <v>396</v>
      </c>
      <c r="N10" s="51" t="s">
        <v>397</v>
      </c>
      <c r="O10" s="51" t="s">
        <v>398</v>
      </c>
      <c r="P10" s="51" t="s">
        <v>399</v>
      </c>
      <c r="Q10" s="1"/>
    </row>
    <row r="11" spans="2:17" x14ac:dyDescent="0.3">
      <c r="B11" s="55"/>
      <c r="C11" s="113"/>
      <c r="D11" s="134"/>
      <c r="E11" s="55" t="s">
        <v>27</v>
      </c>
      <c r="F11" s="67"/>
      <c r="G11" s="65" t="s">
        <v>82</v>
      </c>
      <c r="H11" s="65"/>
      <c r="I11" s="65" t="s">
        <v>57</v>
      </c>
      <c r="J11" s="65"/>
      <c r="K11" s="65"/>
      <c r="L11" s="65" t="s">
        <v>13</v>
      </c>
      <c r="M11" s="66">
        <v>65</v>
      </c>
      <c r="N11" s="112"/>
      <c r="O11" s="95">
        <f>K11*N11</f>
        <v>0</v>
      </c>
      <c r="P11" s="56" t="s">
        <v>400</v>
      </c>
    </row>
    <row r="12" spans="2:17" x14ac:dyDescent="0.3">
      <c r="B12" s="55"/>
      <c r="C12" s="113"/>
      <c r="D12" s="134"/>
      <c r="E12" s="55" t="s">
        <v>27</v>
      </c>
      <c r="F12" s="67"/>
      <c r="G12" s="65" t="s">
        <v>82</v>
      </c>
      <c r="H12" s="65"/>
      <c r="I12" s="65" t="s">
        <v>57</v>
      </c>
      <c r="J12" s="65"/>
      <c r="K12" s="65"/>
      <c r="L12" s="65" t="s">
        <v>13</v>
      </c>
      <c r="M12" s="66">
        <v>66</v>
      </c>
      <c r="N12" s="112"/>
      <c r="O12" s="95">
        <f>K12*N12</f>
        <v>0</v>
      </c>
      <c r="P12" s="56" t="s">
        <v>400</v>
      </c>
    </row>
    <row r="13" spans="2:17" x14ac:dyDescent="0.3">
      <c r="B13" s="55"/>
      <c r="C13" s="113"/>
      <c r="D13" s="134"/>
      <c r="E13" s="55" t="s">
        <v>27</v>
      </c>
      <c r="F13" s="67"/>
      <c r="G13" s="65" t="s">
        <v>82</v>
      </c>
      <c r="H13" s="65"/>
      <c r="I13" s="65" t="s">
        <v>57</v>
      </c>
      <c r="J13" s="65"/>
      <c r="K13" s="65"/>
      <c r="L13" s="65" t="s">
        <v>13</v>
      </c>
      <c r="M13" s="66">
        <v>68</v>
      </c>
      <c r="N13" s="112"/>
      <c r="O13" s="95">
        <f t="shared" ref="O13:O34" si="0">K13*N13</f>
        <v>0</v>
      </c>
      <c r="P13" s="56" t="s">
        <v>400</v>
      </c>
    </row>
    <row r="14" spans="2:17" x14ac:dyDescent="0.3">
      <c r="B14" s="55"/>
      <c r="C14" s="113"/>
      <c r="D14" s="134"/>
      <c r="E14" s="55" t="s">
        <v>27</v>
      </c>
      <c r="F14" s="67"/>
      <c r="G14" s="65" t="s">
        <v>82</v>
      </c>
      <c r="H14" s="65"/>
      <c r="I14" s="65" t="s">
        <v>57</v>
      </c>
      <c r="J14" s="65"/>
      <c r="K14" s="65"/>
      <c r="L14" s="65" t="s">
        <v>13</v>
      </c>
      <c r="M14" s="66">
        <v>53</v>
      </c>
      <c r="N14" s="112"/>
      <c r="O14" s="95">
        <f t="shared" si="0"/>
        <v>0</v>
      </c>
      <c r="P14" s="56" t="s">
        <v>400</v>
      </c>
    </row>
    <row r="15" spans="2:17" x14ac:dyDescent="0.3">
      <c r="B15" s="55"/>
      <c r="C15" s="113"/>
      <c r="D15" s="134"/>
      <c r="E15" s="55" t="s">
        <v>27</v>
      </c>
      <c r="F15" s="67"/>
      <c r="G15" s="65" t="s">
        <v>82</v>
      </c>
      <c r="H15" s="65"/>
      <c r="I15" s="65" t="s">
        <v>57</v>
      </c>
      <c r="J15" s="65"/>
      <c r="K15" s="65"/>
      <c r="L15" s="65" t="s">
        <v>13</v>
      </c>
      <c r="M15" s="66">
        <v>79</v>
      </c>
      <c r="N15" s="112"/>
      <c r="O15" s="95">
        <f t="shared" si="0"/>
        <v>0</v>
      </c>
      <c r="P15" s="56" t="s">
        <v>400</v>
      </c>
    </row>
    <row r="16" spans="2:17" x14ac:dyDescent="0.3">
      <c r="B16" s="55"/>
      <c r="C16" s="113"/>
      <c r="D16" s="134"/>
      <c r="E16" s="55" t="s">
        <v>27</v>
      </c>
      <c r="F16" s="67"/>
      <c r="G16" s="65" t="s">
        <v>82</v>
      </c>
      <c r="H16" s="65"/>
      <c r="I16" s="65" t="s">
        <v>57</v>
      </c>
      <c r="J16" s="65"/>
      <c r="K16" s="65"/>
      <c r="L16" s="65" t="s">
        <v>13</v>
      </c>
      <c r="M16" s="66">
        <v>70</v>
      </c>
      <c r="N16" s="112"/>
      <c r="O16" s="95">
        <f t="shared" si="0"/>
        <v>0</v>
      </c>
      <c r="P16" s="56" t="s">
        <v>400</v>
      </c>
    </row>
    <row r="17" spans="2:16" x14ac:dyDescent="0.3">
      <c r="B17" s="55"/>
      <c r="C17" s="113"/>
      <c r="D17" s="134"/>
      <c r="E17" s="55" t="s">
        <v>27</v>
      </c>
      <c r="F17" s="67"/>
      <c r="G17" s="65" t="s">
        <v>82</v>
      </c>
      <c r="H17" s="243"/>
      <c r="I17" s="65" t="s">
        <v>57</v>
      </c>
      <c r="J17" s="65"/>
      <c r="K17" s="65"/>
      <c r="L17" s="65" t="s">
        <v>13</v>
      </c>
      <c r="M17" s="66">
        <v>77</v>
      </c>
      <c r="N17" s="112"/>
      <c r="O17" s="95">
        <f t="shared" si="0"/>
        <v>0</v>
      </c>
      <c r="P17" s="56" t="s">
        <v>400</v>
      </c>
    </row>
    <row r="18" spans="2:16" x14ac:dyDescent="0.3">
      <c r="B18" s="55"/>
      <c r="C18" s="113"/>
      <c r="D18" s="134"/>
      <c r="E18" s="55" t="s">
        <v>27</v>
      </c>
      <c r="F18" s="67"/>
      <c r="G18" s="65" t="s">
        <v>82</v>
      </c>
      <c r="H18" s="65"/>
      <c r="I18" s="65" t="s">
        <v>57</v>
      </c>
      <c r="J18" s="65"/>
      <c r="K18" s="65"/>
      <c r="L18" s="65" t="s">
        <v>13</v>
      </c>
      <c r="M18" s="66">
        <v>60</v>
      </c>
      <c r="N18" s="112"/>
      <c r="O18" s="95">
        <f t="shared" si="0"/>
        <v>0</v>
      </c>
      <c r="P18" s="56" t="s">
        <v>400</v>
      </c>
    </row>
    <row r="19" spans="2:16" x14ac:dyDescent="0.3">
      <c r="B19" s="55"/>
      <c r="C19" s="113"/>
      <c r="D19" s="134" t="e">
        <f>VLOOKUP(B19,Cod_spp!A:G,2,0)</f>
        <v>#N/A</v>
      </c>
      <c r="E19" s="55"/>
      <c r="F19" s="67"/>
      <c r="G19" s="65"/>
      <c r="H19" s="65"/>
      <c r="I19" s="65"/>
      <c r="J19" s="65"/>
      <c r="K19" s="65"/>
      <c r="L19" s="65"/>
      <c r="M19" s="66" t="e">
        <f>#REF!/#REF!*100</f>
        <v>#REF!</v>
      </c>
      <c r="N19" s="112"/>
      <c r="O19" s="95">
        <f t="shared" si="0"/>
        <v>0</v>
      </c>
      <c r="P19" s="56"/>
    </row>
    <row r="20" spans="2:16" x14ac:dyDescent="0.3">
      <c r="B20" s="55"/>
      <c r="C20" s="113"/>
      <c r="D20" s="134" t="e">
        <f>VLOOKUP(B20,Cod_spp!A:G,2,0)</f>
        <v>#N/A</v>
      </c>
      <c r="E20" s="55"/>
      <c r="F20" s="67"/>
      <c r="G20" s="65"/>
      <c r="H20" s="65"/>
      <c r="I20" s="65"/>
      <c r="J20" s="65"/>
      <c r="K20" s="65"/>
      <c r="L20" s="65"/>
      <c r="M20" s="66" t="e">
        <f>#REF!/#REF!*100</f>
        <v>#REF!</v>
      </c>
      <c r="N20" s="112"/>
      <c r="O20" s="95">
        <f t="shared" si="0"/>
        <v>0</v>
      </c>
      <c r="P20" s="56"/>
    </row>
    <row r="21" spans="2:16" x14ac:dyDescent="0.3">
      <c r="B21" s="55"/>
      <c r="C21" s="113"/>
      <c r="D21" s="134" t="e">
        <f>VLOOKUP(B21,Cod_spp!A:G,2,0)</f>
        <v>#N/A</v>
      </c>
      <c r="E21" s="55"/>
      <c r="F21" s="67"/>
      <c r="G21" s="65"/>
      <c r="H21" s="65"/>
      <c r="I21" s="65"/>
      <c r="J21" s="65"/>
      <c r="K21" s="65"/>
      <c r="L21" s="65"/>
      <c r="M21" s="66" t="e">
        <f>#REF!/#REF!*100</f>
        <v>#REF!</v>
      </c>
      <c r="N21" s="112"/>
      <c r="O21" s="95">
        <f t="shared" si="0"/>
        <v>0</v>
      </c>
      <c r="P21" s="56"/>
    </row>
    <row r="22" spans="2:16" x14ac:dyDescent="0.3">
      <c r="B22" s="55"/>
      <c r="C22" s="113"/>
      <c r="D22" s="134" t="e">
        <f>VLOOKUP(B22,Cod_spp!A:G,2,0)</f>
        <v>#N/A</v>
      </c>
      <c r="E22" s="55"/>
      <c r="F22" s="67"/>
      <c r="G22" s="65"/>
      <c r="H22" s="65"/>
      <c r="I22" s="65"/>
      <c r="J22" s="65"/>
      <c r="K22" s="65"/>
      <c r="L22" s="65"/>
      <c r="M22" s="66" t="e">
        <f>#REF!/#REF!*100</f>
        <v>#REF!</v>
      </c>
      <c r="N22" s="112"/>
      <c r="O22" s="95">
        <f t="shared" si="0"/>
        <v>0</v>
      </c>
      <c r="P22" s="56"/>
    </row>
    <row r="23" spans="2:16" x14ac:dyDescent="0.3">
      <c r="B23" s="55"/>
      <c r="C23" s="113"/>
      <c r="D23" s="134" t="e">
        <f>VLOOKUP(B23,Cod_spp!A:G,2,0)</f>
        <v>#N/A</v>
      </c>
      <c r="E23" s="55"/>
      <c r="F23" s="67"/>
      <c r="G23" s="65"/>
      <c r="H23" s="65"/>
      <c r="I23" s="65"/>
      <c r="J23" s="65"/>
      <c r="K23" s="65"/>
      <c r="L23" s="65"/>
      <c r="M23" s="66" t="e">
        <f>#REF!/#REF!*100</f>
        <v>#REF!</v>
      </c>
      <c r="N23" s="112"/>
      <c r="O23" s="95">
        <f t="shared" si="0"/>
        <v>0</v>
      </c>
      <c r="P23" s="56"/>
    </row>
    <row r="24" spans="2:16" x14ac:dyDescent="0.3">
      <c r="B24" s="55"/>
      <c r="C24" s="113"/>
      <c r="D24" s="134" t="e">
        <f>VLOOKUP(B24,Cod_spp!A:G,2,0)</f>
        <v>#N/A</v>
      </c>
      <c r="E24" s="55"/>
      <c r="F24" s="67"/>
      <c r="G24" s="65"/>
      <c r="H24" s="65"/>
      <c r="I24" s="65"/>
      <c r="J24" s="65"/>
      <c r="K24" s="65"/>
      <c r="L24" s="65"/>
      <c r="M24" s="66" t="e">
        <f>#REF!/#REF!*100</f>
        <v>#REF!</v>
      </c>
      <c r="N24" s="112"/>
      <c r="O24" s="95">
        <f t="shared" si="0"/>
        <v>0</v>
      </c>
      <c r="P24" s="56"/>
    </row>
    <row r="25" spans="2:16" x14ac:dyDescent="0.3">
      <c r="B25" s="55"/>
      <c r="C25" s="113"/>
      <c r="D25" s="134" t="e">
        <f>VLOOKUP(B25,Cod_spp!A:G,2,0)</f>
        <v>#N/A</v>
      </c>
      <c r="E25" s="55"/>
      <c r="F25" s="67"/>
      <c r="G25" s="65"/>
      <c r="H25" s="65"/>
      <c r="I25" s="65"/>
      <c r="J25" s="65"/>
      <c r="K25" s="65"/>
      <c r="L25" s="65"/>
      <c r="M25" s="66" t="e">
        <f>#REF!/#REF!*100</f>
        <v>#REF!</v>
      </c>
      <c r="N25" s="112"/>
      <c r="O25" s="95">
        <f t="shared" si="0"/>
        <v>0</v>
      </c>
      <c r="P25" s="56"/>
    </row>
    <row r="26" spans="2:16" x14ac:dyDescent="0.3">
      <c r="B26" s="55"/>
      <c r="C26" s="113"/>
      <c r="D26" s="134" t="e">
        <f>VLOOKUP(B26,Cod_spp!A:G,2,0)</f>
        <v>#N/A</v>
      </c>
      <c r="E26" s="55"/>
      <c r="F26" s="67"/>
      <c r="G26" s="65"/>
      <c r="H26" s="65"/>
      <c r="I26" s="65"/>
      <c r="J26" s="65"/>
      <c r="K26" s="65"/>
      <c r="L26" s="65"/>
      <c r="M26" s="66" t="e">
        <f>#REF!/#REF!*100</f>
        <v>#REF!</v>
      </c>
      <c r="N26" s="112"/>
      <c r="O26" s="95">
        <f t="shared" si="0"/>
        <v>0</v>
      </c>
      <c r="P26" s="56"/>
    </row>
    <row r="27" spans="2:16" x14ac:dyDescent="0.3">
      <c r="B27" s="55"/>
      <c r="C27" s="113"/>
      <c r="D27" s="134" t="e">
        <f>VLOOKUP(B27,Cod_spp!A:G,2,0)</f>
        <v>#N/A</v>
      </c>
      <c r="E27" s="55"/>
      <c r="F27" s="67"/>
      <c r="G27" s="65"/>
      <c r="H27" s="65"/>
      <c r="I27" s="65"/>
      <c r="J27" s="65"/>
      <c r="K27" s="65"/>
      <c r="L27" s="65"/>
      <c r="M27" s="66" t="e">
        <f>#REF!/#REF!*100</f>
        <v>#REF!</v>
      </c>
      <c r="N27" s="112"/>
      <c r="O27" s="95">
        <f t="shared" si="0"/>
        <v>0</v>
      </c>
      <c r="P27" s="56"/>
    </row>
    <row r="28" spans="2:16" x14ac:dyDescent="0.3">
      <c r="B28" s="65"/>
      <c r="C28" s="67"/>
      <c r="D28" s="134" t="e">
        <f>VLOOKUP(B28,Cod_spp!A:G,2,0)</f>
        <v>#N/A</v>
      </c>
      <c r="E28" s="55"/>
      <c r="F28" s="67"/>
      <c r="G28" s="65"/>
      <c r="H28" s="65"/>
      <c r="I28" s="65"/>
      <c r="J28" s="65"/>
      <c r="K28" s="65"/>
      <c r="L28" s="65"/>
      <c r="M28" s="66" t="e">
        <f>#REF!/#REF!*100</f>
        <v>#REF!</v>
      </c>
      <c r="N28" s="112"/>
      <c r="O28" s="95">
        <f t="shared" si="0"/>
        <v>0</v>
      </c>
      <c r="P28" s="56"/>
    </row>
    <row r="29" spans="2:16" x14ac:dyDescent="0.3">
      <c r="B29" s="65"/>
      <c r="C29" s="67"/>
      <c r="D29" s="134" t="e">
        <f>VLOOKUP(B29,Cod_spp!A:G,2,0)</f>
        <v>#N/A</v>
      </c>
      <c r="E29" s="55"/>
      <c r="F29" s="67"/>
      <c r="G29" s="65"/>
      <c r="H29" s="65"/>
      <c r="I29" s="65"/>
      <c r="J29" s="65"/>
      <c r="K29" s="65"/>
      <c r="L29" s="65"/>
      <c r="M29" s="66" t="e">
        <f>#REF!/#REF!*100</f>
        <v>#REF!</v>
      </c>
      <c r="N29" s="112"/>
      <c r="O29" s="95">
        <f t="shared" si="0"/>
        <v>0</v>
      </c>
      <c r="P29" s="56"/>
    </row>
    <row r="30" spans="2:16" x14ac:dyDescent="0.3">
      <c r="B30" s="65"/>
      <c r="C30" s="67"/>
      <c r="D30" s="134" t="e">
        <f>VLOOKUP(B30,Cod_spp!A:G,2,0)</f>
        <v>#N/A</v>
      </c>
      <c r="E30" s="55"/>
      <c r="F30" s="67"/>
      <c r="G30" s="65"/>
      <c r="H30" s="65"/>
      <c r="I30" s="65"/>
      <c r="J30" s="65"/>
      <c r="K30" s="65"/>
      <c r="L30" s="65"/>
      <c r="M30" s="66" t="e">
        <f>#REF!/#REF!*100</f>
        <v>#REF!</v>
      </c>
      <c r="N30" s="112"/>
      <c r="O30" s="95">
        <f t="shared" si="0"/>
        <v>0</v>
      </c>
      <c r="P30" s="56"/>
    </row>
    <row r="31" spans="2:16" x14ac:dyDescent="0.3">
      <c r="B31" s="65"/>
      <c r="C31" s="67"/>
      <c r="D31" s="134" t="e">
        <f>VLOOKUP(B31,Cod_spp!A:G,2,0)</f>
        <v>#N/A</v>
      </c>
      <c r="E31" s="55"/>
      <c r="F31" s="67"/>
      <c r="G31" s="65"/>
      <c r="H31" s="65"/>
      <c r="I31" s="65"/>
      <c r="J31" s="65"/>
      <c r="K31" s="65"/>
      <c r="L31" s="65"/>
      <c r="M31" s="66" t="e">
        <f>#REF!/#REF!*100</f>
        <v>#REF!</v>
      </c>
      <c r="N31" s="112"/>
      <c r="O31" s="95">
        <f t="shared" si="0"/>
        <v>0</v>
      </c>
      <c r="P31" s="56"/>
    </row>
    <row r="32" spans="2:16" x14ac:dyDescent="0.3">
      <c r="B32" s="65"/>
      <c r="C32" s="67"/>
      <c r="D32" s="134" t="e">
        <f>VLOOKUP(B32,Cod_spp!A:G,2,0)</f>
        <v>#N/A</v>
      </c>
      <c r="E32" s="55"/>
      <c r="F32" s="67"/>
      <c r="G32" s="65"/>
      <c r="H32" s="65"/>
      <c r="I32" s="65"/>
      <c r="J32" s="65"/>
      <c r="K32" s="65"/>
      <c r="L32" s="65"/>
      <c r="M32" s="66" t="e">
        <f>#REF!/#REF!*100</f>
        <v>#REF!</v>
      </c>
      <c r="N32" s="112"/>
      <c r="O32" s="95">
        <f t="shared" si="0"/>
        <v>0</v>
      </c>
      <c r="P32" s="56"/>
    </row>
    <row r="33" spans="2:16" x14ac:dyDescent="0.3">
      <c r="B33" s="65"/>
      <c r="C33" s="67"/>
      <c r="D33" s="134" t="e">
        <f>VLOOKUP(B33,Cod_spp!A:G,2,0)</f>
        <v>#N/A</v>
      </c>
      <c r="E33" s="55"/>
      <c r="F33" s="67"/>
      <c r="G33" s="65"/>
      <c r="H33" s="65"/>
      <c r="I33" s="65"/>
      <c r="J33" s="65"/>
      <c r="K33" s="65"/>
      <c r="L33" s="65"/>
      <c r="M33" s="66" t="e">
        <f>#REF!/#REF!*100</f>
        <v>#REF!</v>
      </c>
      <c r="N33" s="112"/>
      <c r="O33" s="95">
        <f t="shared" si="0"/>
        <v>0</v>
      </c>
      <c r="P33" s="56"/>
    </row>
    <row r="34" spans="2:16" x14ac:dyDescent="0.3">
      <c r="B34" s="65"/>
      <c r="C34" s="67"/>
      <c r="D34" s="134" t="e">
        <f>VLOOKUP(B34,Cod_spp!A:G,2,0)</f>
        <v>#N/A</v>
      </c>
      <c r="E34" s="55"/>
      <c r="F34" s="67"/>
      <c r="G34" s="65"/>
      <c r="H34" s="65"/>
      <c r="I34" s="65"/>
      <c r="J34" s="65"/>
      <c r="K34" s="65"/>
      <c r="L34" s="65"/>
      <c r="M34" s="66" t="e">
        <f>#REF!/#REF!*100</f>
        <v>#REF!</v>
      </c>
      <c r="N34" s="112"/>
      <c r="O34" s="95">
        <f t="shared" si="0"/>
        <v>0</v>
      </c>
      <c r="P34" s="56"/>
    </row>
    <row r="35" spans="2:16" x14ac:dyDescent="0.3">
      <c r="B35" s="65"/>
      <c r="C35" s="67"/>
      <c r="D35" s="134" t="e">
        <f>VLOOKUP(B35,Cod_spp!A:G,2,0)</f>
        <v>#N/A</v>
      </c>
      <c r="E35" s="55"/>
      <c r="F35" s="67"/>
      <c r="G35" s="65"/>
      <c r="H35" s="65"/>
      <c r="I35" s="65"/>
      <c r="J35" s="65"/>
      <c r="K35" s="65"/>
      <c r="L35" s="65"/>
      <c r="M35" s="66" t="e">
        <f>#REF!/#REF!*100</f>
        <v>#REF!</v>
      </c>
      <c r="N35" s="112"/>
      <c r="O35" s="95">
        <f t="shared" ref="O35:O40" si="1">J35*N13</f>
        <v>0</v>
      </c>
      <c r="P35" s="56"/>
    </row>
    <row r="36" spans="2:16" x14ac:dyDescent="0.3">
      <c r="B36" s="65"/>
      <c r="C36" s="67"/>
      <c r="D36" s="134" t="e">
        <f>VLOOKUP(B36,Cod_spp!A:G,2,0)</f>
        <v>#N/A</v>
      </c>
      <c r="E36" s="55"/>
      <c r="F36" s="67"/>
      <c r="G36" s="65"/>
      <c r="H36" s="65"/>
      <c r="I36" s="65"/>
      <c r="J36" s="65"/>
      <c r="K36" s="65"/>
      <c r="L36" s="65"/>
      <c r="M36" s="66" t="e">
        <f>#REF!/#REF!*100</f>
        <v>#REF!</v>
      </c>
      <c r="N36" s="112"/>
      <c r="O36" s="95">
        <f t="shared" si="1"/>
        <v>0</v>
      </c>
      <c r="P36" s="56"/>
    </row>
    <row r="37" spans="2:16" x14ac:dyDescent="0.3">
      <c r="B37" s="65"/>
      <c r="C37" s="67"/>
      <c r="D37" s="134" t="e">
        <f>VLOOKUP(B37,Cod_spp!A:G,2,0)</f>
        <v>#N/A</v>
      </c>
      <c r="E37" s="55"/>
      <c r="F37" s="67"/>
      <c r="G37" s="65"/>
      <c r="H37" s="65"/>
      <c r="I37" s="65"/>
      <c r="J37" s="65"/>
      <c r="K37" s="65"/>
      <c r="L37" s="65"/>
      <c r="M37" s="66" t="e">
        <f>#REF!/#REF!*100</f>
        <v>#REF!</v>
      </c>
      <c r="N37" s="112"/>
      <c r="O37" s="95">
        <f t="shared" si="1"/>
        <v>0</v>
      </c>
      <c r="P37" s="56"/>
    </row>
    <row r="38" spans="2:16" x14ac:dyDescent="0.3">
      <c r="B38" s="65"/>
      <c r="C38" s="67"/>
      <c r="D38" s="134" t="e">
        <f>VLOOKUP(B38,Cod_spp!A:G,2,0)</f>
        <v>#N/A</v>
      </c>
      <c r="E38" s="55"/>
      <c r="F38" s="67"/>
      <c r="G38" s="65"/>
      <c r="H38" s="65"/>
      <c r="I38" s="65"/>
      <c r="J38" s="65"/>
      <c r="K38" s="65"/>
      <c r="L38" s="65"/>
      <c r="M38" s="66" t="e">
        <f>#REF!/#REF!*100</f>
        <v>#REF!</v>
      </c>
      <c r="N38" s="112"/>
      <c r="O38" s="95">
        <f t="shared" si="1"/>
        <v>0</v>
      </c>
      <c r="P38" s="56"/>
    </row>
    <row r="39" spans="2:16" x14ac:dyDescent="0.3">
      <c r="B39" s="65"/>
      <c r="C39" s="67"/>
      <c r="D39" s="134" t="e">
        <f>VLOOKUP(B39,Cod_spp!A:G,2,0)</f>
        <v>#N/A</v>
      </c>
      <c r="E39" s="55"/>
      <c r="F39" s="67"/>
      <c r="G39" s="65"/>
      <c r="H39" s="65"/>
      <c r="I39" s="65"/>
      <c r="J39" s="65"/>
      <c r="K39" s="65"/>
      <c r="L39" s="65"/>
      <c r="M39" s="66" t="e">
        <f>#REF!/#REF!*100</f>
        <v>#REF!</v>
      </c>
      <c r="N39" s="112"/>
      <c r="O39" s="95">
        <f t="shared" si="1"/>
        <v>0</v>
      </c>
      <c r="P39" s="56"/>
    </row>
    <row r="40" spans="2:16" x14ac:dyDescent="0.3">
      <c r="B40" s="65"/>
      <c r="C40" s="67"/>
      <c r="D40" s="134" t="e">
        <f>VLOOKUP(B40,Cod_spp!A:G,2,0)</f>
        <v>#N/A</v>
      </c>
      <c r="E40" s="55"/>
      <c r="F40" s="67"/>
      <c r="G40" s="65"/>
      <c r="H40" s="65"/>
      <c r="I40" s="65"/>
      <c r="J40" s="65"/>
      <c r="K40" s="65"/>
      <c r="L40" s="65"/>
      <c r="M40" s="66" t="e">
        <f>#REF!/#REF!*100</f>
        <v>#REF!</v>
      </c>
      <c r="N40" s="112"/>
      <c r="O40" s="95">
        <f t="shared" si="1"/>
        <v>0</v>
      </c>
      <c r="P40" s="56"/>
    </row>
  </sheetData>
  <mergeCells count="9">
    <mergeCell ref="C5:E5"/>
    <mergeCell ref="B2:B5"/>
    <mergeCell ref="F5:H5"/>
    <mergeCell ref="B8:J8"/>
    <mergeCell ref="B7:J7"/>
    <mergeCell ref="I5:J5"/>
    <mergeCell ref="C4:J4"/>
    <mergeCell ref="C3:J3"/>
    <mergeCell ref="C2:J2"/>
  </mergeCells>
  <dataValidations xWindow="452" yWindow="552" count="6">
    <dataValidation type="decimal" operator="greaterThanOrEqual" allowBlank="1" showInputMessage="1" showErrorMessage="1" errorTitle="Error en el dato de entrada" error="Para calcular la cantidad total del PFNM a aprovechar debe sumar la cantidad de producto de todos los individuos de una especie, en la hojas de Regis_Datos_" promptTitle="Cantidad total del PFNM o FS" prompt="Para calcular la cantidad total del PFNM a aprovechar debe sumar la cantidad de producto de todos los individuos de una especie, en la hojas de Regis_Datos_" sqref="K11:K13 K15 K17:K40" xr:uid="{00000000-0002-0000-0800-000001000000}">
      <formula1>1</formula1>
    </dataValidation>
    <dataValidation operator="greaterThanOrEqual" allowBlank="1" showInputMessage="1" showErrorMessage="1" errorTitle="Error en el dato de entrada" error="Para calcular la cantidad total del PFNM a aprovechar debe sumar la cantidad de producto de todos los individuos de una especie, en la hojas de Regis_Datos_" promptTitle="Cantidad total del PFNM o FS" prompt="Para calcular la cantidad total del PFNM a aprovechar debe sumar la cantidad de producto de todos los individuos de una especie, en la hojas de Regis_Datos_" sqref="K14 K16" xr:uid="{8D648783-008B-4D39-A6B8-882ED043635B}"/>
    <dataValidation type="whole" operator="greaterThanOrEqual" allowBlank="1" showInputMessage="1" showErrorMessage="1" errorTitle="Error en el ingreso de datos" error="En esta celda se calcula de manera automática el costo total de los PFNM o de la FS a aprovechar por cada especie." promptTitle="Costo total del PFNM o FS" prompt="En esta celda se calcula de manera automática el costo total de los PFNM o de la FS a aprovechar por cada especie." sqref="O11:O40" xr:uid="{00000000-0002-0000-0800-000005000000}">
      <formula1>0</formula1>
    </dataValidation>
    <dataValidation type="decimal" allowBlank="1" showInputMessage="1" showErrorMessage="1" errorTitle="Error de ingreso de datos" error="Revise la cantidad del PFNM a aprovechar. ese dato debe ser igual o menor que el anota en la cantidad total del PFNM a aprovechar." promptTitle="% de aprovechamiento proyectado" prompt="Esta celda se calcula automáticamente." sqref="M11:M40" xr:uid="{00000000-0002-0000-0800-000003000000}">
      <formula1>0</formula1>
      <formula2>100</formula2>
    </dataValidation>
    <dataValidation type="whole" operator="greaterThanOrEqual" allowBlank="1" showInputMessage="1" showErrorMessage="1" errorTitle="Error de ingreso de datos" error="Indique el precio o costo unitario de cada unidad de medida indicada." promptTitle="Precio o costo unitario" prompt="Indique el precio o costo unitario de cada unidad de medida indicada." sqref="N11:N40" xr:uid="{00000000-0002-0000-0800-000004000000}">
      <formula1>1</formula1>
    </dataValidation>
    <dataValidation type="whole" allowBlank="1" showInputMessage="1" showErrorMessage="1" errorTitle="Error en el dato de entrada" error="Escriba un número entero" promptTitle="Escriba un número entero" prompt="Entre 1 y 1.000.000" sqref="H11:H16 H18:H40" xr:uid="{00000000-0002-0000-0800-000000000000}">
      <formula1>1</formula1>
      <formula2>1000000</formula2>
    </dataValidation>
  </dataValidations>
  <pageMargins left="0.39370078740157483" right="0.39370078740157483" top="0.59055118110236227" bottom="0.59055118110236227" header="0.39370078740157483" footer="0.39370078740157483"/>
  <pageSetup scale="80" pageOrder="overThenDown" orientation="landscape" r:id="rId1"/>
  <headerFooter>
    <oddFooter>&amp;CDeterminación_Vol_MS - Página &amp;P de &amp;N</oddFooter>
  </headerFooter>
  <drawing r:id="rId2"/>
  <legacyDrawing r:id="rId3"/>
  <extLst>
    <ext xmlns:x14="http://schemas.microsoft.com/office/spreadsheetml/2009/9/main" uri="{CCE6A557-97BC-4b89-ADB6-D9C93CAAB3DF}">
      <x14:dataValidations xmlns:xm="http://schemas.microsoft.com/office/excel/2006/main" xWindow="452" yWindow="552" count="4">
        <x14:dataValidation type="list" allowBlank="1" showInputMessage="1" showErrorMessage="1" promptTitle="Parte del individuo o PFNM aprov" prompt="Seleccione una opción..." xr:uid="{00000000-0002-0000-0800-000007000000}">
          <x14:formula1>
            <xm:f>DATA!$B$2:$B$11</xm:f>
          </x14:formula1>
          <xm:sqref>I11:I40</xm:sqref>
        </x14:dataValidation>
        <x14:dataValidation type="list" allowBlank="1" showInputMessage="1" showErrorMessage="1" promptTitle="Seleccione una opción:" prompt="Seleccione una unidad de medida" xr:uid="{00000000-0002-0000-0800-000008000000}">
          <x14:formula1>
            <xm:f>DATA!$C$2:$C$9</xm:f>
          </x14:formula1>
          <xm:sqref>L11:L40</xm:sqref>
        </x14:dataValidation>
        <x14:dataValidation type="list" allowBlank="1" showInputMessage="1" showErrorMessage="1" errorTitle="Error en el dato ingresado" error="Seleccione un tipo de hábito de la especie, de las opciones que se indican en el listado." promptTitle="Hábito del individuo" prompt="Seleccione un tipo de hábito de la especie, de las opciones que se indican en el listado." xr:uid="{00000000-0002-0000-0800-000009000000}">
          <x14:formula1>
            <xm:f>DATA!$C$14:$C$20</xm:f>
          </x14:formula1>
          <xm:sqref>G11:G40</xm:sqref>
        </x14:dataValidation>
        <x14:dataValidation type="list" allowBlank="1" showInputMessage="1" showErrorMessage="1" errorTitle="Error en el dato ingresado" error="Seleccione una categoría del listado de amenaza que se indica." promptTitle="Seleccione:" prompt="Seleccione una categoría del listado de amenaza que se indica." xr:uid="{00000000-0002-0000-0800-00000A000000}">
          <x14:formula1>
            <xm:f>DATA!$K$2:$K$11</xm:f>
          </x14:formula1>
          <xm:sqref>F11:F40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22">
    <tabColor rgb="FFFFFF00"/>
  </sheetPr>
  <dimension ref="B1:L42"/>
  <sheetViews>
    <sheetView showGridLines="0" view="pageBreakPreview" topLeftCell="A4" zoomScaleNormal="100" zoomScaleSheetLayoutView="100" workbookViewId="0">
      <selection activeCell="I23" sqref="I23"/>
    </sheetView>
  </sheetViews>
  <sheetFormatPr baseColWidth="10" defaultColWidth="11.44140625" defaultRowHeight="14.4" x14ac:dyDescent="0.3"/>
  <cols>
    <col min="1" max="1" width="1.5546875" customWidth="1"/>
    <col min="2" max="2" width="15.6640625" style="25" customWidth="1"/>
    <col min="3" max="3" width="16.5546875" style="25" customWidth="1"/>
    <col min="4" max="4" width="19.33203125" style="25" customWidth="1"/>
    <col min="5" max="5" width="14.33203125" style="25" customWidth="1"/>
    <col min="6" max="6" width="17" style="25" customWidth="1"/>
    <col min="7" max="7" width="16.5546875" style="25" customWidth="1"/>
    <col min="8" max="8" width="19.6640625" style="25" customWidth="1"/>
    <col min="9" max="9" width="15.6640625" style="25" customWidth="1"/>
    <col min="10" max="10" width="13.44140625" style="25" customWidth="1"/>
  </cols>
  <sheetData>
    <row r="1" spans="2:12" ht="15" customHeight="1" x14ac:dyDescent="0.3">
      <c r="B1" s="444"/>
      <c r="C1" s="324" t="s">
        <v>191</v>
      </c>
      <c r="D1" s="324"/>
      <c r="E1" s="324"/>
      <c r="F1" s="324"/>
      <c r="G1" s="324"/>
      <c r="H1" s="324"/>
      <c r="I1" s="324"/>
      <c r="J1" s="324"/>
      <c r="K1" s="1"/>
      <c r="L1" s="1"/>
    </row>
    <row r="2" spans="2:12" x14ac:dyDescent="0.3">
      <c r="B2" s="445"/>
      <c r="C2" s="326" t="s">
        <v>192</v>
      </c>
      <c r="D2" s="326"/>
      <c r="E2" s="326"/>
      <c r="F2" s="326"/>
      <c r="G2" s="326"/>
      <c r="H2" s="326"/>
      <c r="I2" s="326"/>
      <c r="J2" s="326"/>
      <c r="K2" s="3"/>
      <c r="L2" s="3"/>
    </row>
    <row r="3" spans="2:12" x14ac:dyDescent="0.3">
      <c r="B3" s="445"/>
      <c r="C3" s="325" t="s">
        <v>401</v>
      </c>
      <c r="D3" s="325"/>
      <c r="E3" s="325"/>
      <c r="F3" s="325"/>
      <c r="G3" s="325"/>
      <c r="H3" s="325"/>
      <c r="I3" s="325"/>
      <c r="J3" s="325"/>
      <c r="K3" s="4"/>
      <c r="L3" s="4"/>
    </row>
    <row r="4" spans="2:12" x14ac:dyDescent="0.3">
      <c r="B4" s="446"/>
      <c r="C4" s="379" t="s">
        <v>194</v>
      </c>
      <c r="D4" s="381"/>
      <c r="E4" s="379" t="s">
        <v>195</v>
      </c>
      <c r="F4" s="380"/>
      <c r="G4" s="381"/>
      <c r="H4" s="379" t="s">
        <v>196</v>
      </c>
      <c r="I4" s="380"/>
      <c r="J4" s="381"/>
      <c r="K4" s="5"/>
      <c r="L4" s="5"/>
    </row>
    <row r="5" spans="2:12" ht="5.7" customHeight="1" x14ac:dyDescent="0.3">
      <c r="B5"/>
      <c r="C5"/>
      <c r="D5"/>
      <c r="E5"/>
      <c r="F5"/>
      <c r="G5"/>
      <c r="H5"/>
      <c r="I5"/>
      <c r="J5" s="99"/>
      <c r="K5" s="5"/>
      <c r="L5" s="5"/>
    </row>
    <row r="6" spans="2:12" x14ac:dyDescent="0.3">
      <c r="B6" s="452" t="s">
        <v>122</v>
      </c>
      <c r="C6" s="449" t="s">
        <v>402</v>
      </c>
      <c r="D6" s="450"/>
      <c r="E6" s="450"/>
      <c r="F6" s="451"/>
      <c r="G6" s="449" t="s">
        <v>403</v>
      </c>
      <c r="H6" s="450"/>
      <c r="I6" s="450"/>
      <c r="J6" s="451"/>
    </row>
    <row r="7" spans="2:12" x14ac:dyDescent="0.3">
      <c r="B7" s="452"/>
      <c r="C7" s="120" t="s">
        <v>404</v>
      </c>
      <c r="D7" s="120" t="s">
        <v>405</v>
      </c>
      <c r="E7" s="120" t="s">
        <v>406</v>
      </c>
      <c r="F7" s="120" t="s">
        <v>407</v>
      </c>
      <c r="G7" s="120" t="s">
        <v>404</v>
      </c>
      <c r="H7" s="120" t="s">
        <v>405</v>
      </c>
      <c r="I7" s="120" t="s">
        <v>406</v>
      </c>
      <c r="J7" s="120" t="s">
        <v>407</v>
      </c>
    </row>
    <row r="8" spans="2:12" x14ac:dyDescent="0.3">
      <c r="B8" s="121" t="s">
        <v>126</v>
      </c>
      <c r="C8" s="121"/>
      <c r="D8" s="121"/>
      <c r="E8" s="121" t="s">
        <v>137</v>
      </c>
      <c r="F8" s="121" t="s">
        <v>85</v>
      </c>
      <c r="G8" s="225"/>
      <c r="H8" s="226"/>
      <c r="I8" s="226"/>
      <c r="J8" s="226" t="s">
        <v>85</v>
      </c>
    </row>
    <row r="9" spans="2:12" x14ac:dyDescent="0.3">
      <c r="B9" s="121" t="s">
        <v>126</v>
      </c>
      <c r="C9" s="121"/>
      <c r="D9" s="121"/>
      <c r="E9" s="121" t="s">
        <v>137</v>
      </c>
      <c r="F9" s="121" t="s">
        <v>85</v>
      </c>
      <c r="G9" s="227"/>
      <c r="H9" s="227"/>
      <c r="I9" s="227"/>
      <c r="J9" s="226" t="s">
        <v>85</v>
      </c>
    </row>
    <row r="10" spans="2:12" x14ac:dyDescent="0.3">
      <c r="B10" s="121" t="s">
        <v>126</v>
      </c>
      <c r="C10" s="121"/>
      <c r="D10" s="121"/>
      <c r="E10" s="121" t="s">
        <v>137</v>
      </c>
      <c r="F10" s="121" t="s">
        <v>85</v>
      </c>
      <c r="G10" s="227"/>
      <c r="H10" s="226"/>
      <c r="I10" s="226"/>
      <c r="J10" s="226" t="s">
        <v>85</v>
      </c>
    </row>
    <row r="11" spans="2:12" x14ac:dyDescent="0.3">
      <c r="B11" s="121" t="s">
        <v>126</v>
      </c>
      <c r="C11" s="121"/>
      <c r="D11" s="121"/>
      <c r="E11" s="121" t="s">
        <v>137</v>
      </c>
      <c r="F11" s="121" t="s">
        <v>85</v>
      </c>
      <c r="G11" s="227"/>
      <c r="H11" s="227"/>
      <c r="I11" s="226"/>
      <c r="J11" s="226" t="s">
        <v>85</v>
      </c>
    </row>
    <row r="12" spans="2:12" x14ac:dyDescent="0.3">
      <c r="B12" s="121" t="s">
        <v>126</v>
      </c>
      <c r="C12" s="121"/>
      <c r="D12" s="121"/>
      <c r="E12" s="121" t="s">
        <v>137</v>
      </c>
      <c r="F12" s="121" t="s">
        <v>85</v>
      </c>
      <c r="G12" s="227"/>
      <c r="H12" s="227"/>
      <c r="I12" s="226"/>
      <c r="J12" s="226" t="s">
        <v>85</v>
      </c>
    </row>
    <row r="13" spans="2:12" x14ac:dyDescent="0.3">
      <c r="B13" s="121" t="s">
        <v>126</v>
      </c>
      <c r="C13" s="121"/>
      <c r="D13" s="121"/>
      <c r="E13" s="121" t="s">
        <v>137</v>
      </c>
      <c r="F13" s="121" t="s">
        <v>85</v>
      </c>
      <c r="G13" s="227"/>
      <c r="H13" s="227"/>
      <c r="I13" s="226"/>
      <c r="J13" s="226" t="s">
        <v>85</v>
      </c>
    </row>
    <row r="14" spans="2:12" x14ac:dyDescent="0.3">
      <c r="B14" s="121" t="s">
        <v>126</v>
      </c>
      <c r="C14" s="121"/>
      <c r="D14" s="121"/>
      <c r="E14" s="121" t="s">
        <v>137</v>
      </c>
      <c r="F14" s="121" t="s">
        <v>85</v>
      </c>
      <c r="G14" s="227"/>
      <c r="H14" s="227"/>
      <c r="I14" s="226"/>
      <c r="J14" s="226" t="s">
        <v>85</v>
      </c>
    </row>
    <row r="15" spans="2:12" x14ac:dyDescent="0.3">
      <c r="B15" s="121" t="s">
        <v>126</v>
      </c>
      <c r="C15" s="121"/>
      <c r="D15" s="121"/>
      <c r="E15" s="121" t="s">
        <v>137</v>
      </c>
      <c r="F15" s="121" t="s">
        <v>85</v>
      </c>
      <c r="G15" s="227"/>
      <c r="H15" s="227"/>
      <c r="I15" s="227"/>
      <c r="J15" s="226" t="s">
        <v>85</v>
      </c>
    </row>
    <row r="16" spans="2:12" x14ac:dyDescent="0.3">
      <c r="B16" s="121" t="s">
        <v>126</v>
      </c>
      <c r="C16" s="121"/>
      <c r="D16" s="121"/>
      <c r="E16" s="121" t="s">
        <v>137</v>
      </c>
      <c r="F16" s="121" t="s">
        <v>85</v>
      </c>
      <c r="G16" s="227"/>
      <c r="H16" s="227"/>
      <c r="I16" s="227"/>
      <c r="J16" s="226" t="s">
        <v>85</v>
      </c>
    </row>
    <row r="17" spans="2:10" x14ac:dyDescent="0.3">
      <c r="B17" s="121" t="s">
        <v>126</v>
      </c>
      <c r="C17" s="121"/>
      <c r="D17" s="121"/>
      <c r="E17" s="121" t="s">
        <v>137</v>
      </c>
      <c r="F17" s="121" t="s">
        <v>85</v>
      </c>
      <c r="G17" s="227"/>
      <c r="H17" s="227"/>
      <c r="I17" s="226"/>
      <c r="J17" s="226" t="s">
        <v>85</v>
      </c>
    </row>
    <row r="18" spans="2:10" x14ac:dyDescent="0.3">
      <c r="B18" s="121" t="s">
        <v>126</v>
      </c>
      <c r="C18" s="121"/>
      <c r="D18" s="121"/>
      <c r="E18" s="121" t="s">
        <v>137</v>
      </c>
      <c r="F18" s="121" t="s">
        <v>85</v>
      </c>
      <c r="G18" s="227"/>
      <c r="H18" s="227"/>
      <c r="I18" s="227"/>
      <c r="J18" s="226" t="s">
        <v>85</v>
      </c>
    </row>
    <row r="19" spans="2:10" x14ac:dyDescent="0.3">
      <c r="B19" s="121" t="s">
        <v>126</v>
      </c>
      <c r="C19" s="121"/>
      <c r="D19" s="121"/>
      <c r="E19" s="121" t="s">
        <v>137</v>
      </c>
      <c r="F19" s="121" t="s">
        <v>85</v>
      </c>
      <c r="G19" s="227"/>
      <c r="H19" s="227"/>
      <c r="I19" s="227"/>
      <c r="J19" s="226" t="s">
        <v>85</v>
      </c>
    </row>
    <row r="20" spans="2:10" x14ac:dyDescent="0.3">
      <c r="B20" s="121" t="s">
        <v>126</v>
      </c>
      <c r="C20" s="121"/>
      <c r="D20" s="121"/>
      <c r="E20" s="121" t="s">
        <v>137</v>
      </c>
      <c r="F20" s="121" t="s">
        <v>85</v>
      </c>
      <c r="G20" s="227"/>
      <c r="H20" s="227"/>
      <c r="I20" s="227"/>
      <c r="J20" s="226" t="s">
        <v>85</v>
      </c>
    </row>
    <row r="21" spans="2:10" x14ac:dyDescent="0.3">
      <c r="B21" s="121" t="s">
        <v>126</v>
      </c>
      <c r="C21" s="121"/>
      <c r="D21" s="121"/>
      <c r="E21" s="121" t="s">
        <v>137</v>
      </c>
      <c r="F21" s="121" t="s">
        <v>85</v>
      </c>
      <c r="G21" s="227"/>
      <c r="H21" s="227"/>
      <c r="I21" s="227"/>
      <c r="J21" s="226" t="s">
        <v>85</v>
      </c>
    </row>
    <row r="22" spans="2:10" x14ac:dyDescent="0.3">
      <c r="B22" s="121" t="s">
        <v>126</v>
      </c>
      <c r="C22" s="121"/>
      <c r="D22" s="121"/>
      <c r="E22" s="121" t="s">
        <v>137</v>
      </c>
      <c r="F22" s="121" t="s">
        <v>85</v>
      </c>
      <c r="G22" s="227"/>
      <c r="H22" s="227"/>
      <c r="I22" s="227"/>
      <c r="J22" s="226" t="s">
        <v>85</v>
      </c>
    </row>
    <row r="23" spans="2:10" x14ac:dyDescent="0.3">
      <c r="B23" s="121" t="s">
        <v>126</v>
      </c>
      <c r="C23" s="121"/>
      <c r="D23" s="121"/>
      <c r="E23" s="121" t="s">
        <v>137</v>
      </c>
      <c r="F23" s="121" t="s">
        <v>85</v>
      </c>
      <c r="G23" s="121"/>
      <c r="H23" s="121"/>
      <c r="I23" s="121"/>
      <c r="J23" s="226" t="s">
        <v>85</v>
      </c>
    </row>
    <row r="24" spans="2:10" x14ac:dyDescent="0.3">
      <c r="B24" s="121"/>
      <c r="C24" s="121"/>
      <c r="D24" s="121"/>
      <c r="E24" s="121"/>
      <c r="F24" s="121"/>
      <c r="G24" s="121"/>
      <c r="H24" s="121"/>
      <c r="I24" s="121"/>
      <c r="J24" s="121"/>
    </row>
    <row r="25" spans="2:10" x14ac:dyDescent="0.3">
      <c r="B25" s="121"/>
      <c r="C25" s="121"/>
      <c r="D25" s="121"/>
      <c r="E25" s="121"/>
      <c r="F25" s="121"/>
      <c r="G25" s="121"/>
      <c r="H25" s="121"/>
      <c r="I25" s="121"/>
      <c r="J25" s="121"/>
    </row>
    <row r="26" spans="2:10" x14ac:dyDescent="0.3">
      <c r="B26" s="121"/>
      <c r="C26" s="121"/>
      <c r="D26" s="121"/>
      <c r="E26" s="121"/>
      <c r="F26" s="121"/>
      <c r="G26" s="121"/>
      <c r="H26" s="121"/>
      <c r="I26" s="121"/>
      <c r="J26" s="121"/>
    </row>
    <row r="27" spans="2:10" x14ac:dyDescent="0.3">
      <c r="B27" s="121"/>
      <c r="C27" s="121"/>
      <c r="D27" s="121"/>
      <c r="E27" s="121"/>
      <c r="F27" s="121"/>
      <c r="G27" s="121"/>
      <c r="H27" s="121"/>
      <c r="I27" s="121"/>
      <c r="J27" s="121"/>
    </row>
    <row r="28" spans="2:10" x14ac:dyDescent="0.3">
      <c r="B28" s="121"/>
      <c r="C28" s="121"/>
      <c r="D28" s="121"/>
      <c r="E28" s="121"/>
      <c r="F28" s="121"/>
      <c r="G28" s="121"/>
      <c r="H28" s="121"/>
      <c r="I28" s="121"/>
      <c r="J28" s="121"/>
    </row>
    <row r="29" spans="2:10" x14ac:dyDescent="0.3">
      <c r="B29" s="121"/>
      <c r="C29" s="121"/>
      <c r="D29" s="121"/>
      <c r="E29" s="121"/>
      <c r="F29" s="121"/>
      <c r="G29" s="121"/>
      <c r="H29" s="121"/>
      <c r="I29" s="121"/>
      <c r="J29" s="121"/>
    </row>
    <row r="30" spans="2:10" x14ac:dyDescent="0.3">
      <c r="B30" s="121"/>
      <c r="C30" s="121"/>
      <c r="D30" s="121"/>
      <c r="E30" s="121"/>
      <c r="F30" s="121"/>
      <c r="G30" s="121"/>
      <c r="H30" s="121"/>
      <c r="I30" s="121"/>
      <c r="J30" s="121"/>
    </row>
    <row r="31" spans="2:10" x14ac:dyDescent="0.3">
      <c r="B31" s="121"/>
      <c r="C31" s="121"/>
      <c r="D31" s="121"/>
      <c r="E31" s="121"/>
      <c r="F31" s="121"/>
      <c r="G31" s="121"/>
      <c r="H31" s="121"/>
      <c r="I31" s="121"/>
      <c r="J31" s="121"/>
    </row>
    <row r="32" spans="2:10" x14ac:dyDescent="0.3">
      <c r="B32" s="121"/>
      <c r="C32" s="121"/>
      <c r="D32" s="121"/>
      <c r="E32" s="121"/>
      <c r="F32" s="121"/>
      <c r="G32" s="121"/>
      <c r="H32" s="121"/>
      <c r="I32" s="121"/>
      <c r="J32" s="121"/>
    </row>
    <row r="33" spans="2:10" x14ac:dyDescent="0.3">
      <c r="B33" s="121"/>
      <c r="C33" s="121"/>
      <c r="D33" s="121"/>
      <c r="E33" s="121"/>
      <c r="F33" s="121"/>
      <c r="G33" s="121"/>
      <c r="H33" s="121"/>
      <c r="I33" s="121"/>
      <c r="J33" s="121"/>
    </row>
    <row r="34" spans="2:10" x14ac:dyDescent="0.3">
      <c r="B34" s="121"/>
      <c r="C34" s="121"/>
      <c r="D34" s="121"/>
      <c r="E34" s="121"/>
      <c r="F34" s="121"/>
      <c r="G34" s="121"/>
      <c r="H34" s="121"/>
      <c r="I34" s="121"/>
      <c r="J34" s="121"/>
    </row>
    <row r="35" spans="2:10" x14ac:dyDescent="0.3">
      <c r="B35" s="121"/>
      <c r="C35" s="121"/>
      <c r="D35" s="121"/>
      <c r="E35" s="121"/>
      <c r="F35" s="121"/>
      <c r="G35" s="121"/>
      <c r="H35" s="121"/>
      <c r="I35" s="121"/>
      <c r="J35" s="121"/>
    </row>
    <row r="36" spans="2:10" x14ac:dyDescent="0.3">
      <c r="B36" s="121"/>
      <c r="C36" s="121"/>
      <c r="D36" s="121"/>
      <c r="E36" s="121"/>
      <c r="F36" s="121"/>
      <c r="G36" s="121"/>
      <c r="H36" s="121"/>
      <c r="I36" s="121"/>
      <c r="J36" s="121"/>
    </row>
    <row r="37" spans="2:10" x14ac:dyDescent="0.3">
      <c r="B37" s="121"/>
      <c r="C37" s="121"/>
      <c r="D37" s="121"/>
      <c r="E37" s="121"/>
      <c r="F37" s="121"/>
      <c r="G37" s="121"/>
      <c r="H37" s="121"/>
      <c r="I37" s="121"/>
      <c r="J37" s="121"/>
    </row>
    <row r="38" spans="2:10" x14ac:dyDescent="0.3">
      <c r="B38" s="121"/>
      <c r="C38" s="121"/>
      <c r="D38" s="121"/>
      <c r="E38" s="121"/>
      <c r="F38" s="121"/>
      <c r="G38" s="121"/>
      <c r="H38" s="121"/>
      <c r="I38" s="121"/>
      <c r="J38" s="121"/>
    </row>
    <row r="39" spans="2:10" x14ac:dyDescent="0.3">
      <c r="B39" s="121"/>
      <c r="C39" s="121"/>
      <c r="D39" s="121"/>
      <c r="E39" s="121"/>
      <c r="F39" s="121"/>
      <c r="G39" s="121"/>
      <c r="H39" s="121"/>
      <c r="I39" s="121"/>
      <c r="J39" s="121"/>
    </row>
    <row r="40" spans="2:10" x14ac:dyDescent="0.3">
      <c r="B40" s="121"/>
      <c r="C40" s="121"/>
      <c r="D40" s="121"/>
      <c r="E40" s="121"/>
      <c r="F40" s="121"/>
      <c r="G40" s="121"/>
      <c r="H40" s="121"/>
      <c r="I40" s="121"/>
      <c r="J40" s="121"/>
    </row>
    <row r="41" spans="2:10" x14ac:dyDescent="0.3">
      <c r="B41" s="121"/>
      <c r="C41" s="121"/>
      <c r="D41" s="121"/>
      <c r="E41" s="121"/>
      <c r="F41" s="121"/>
      <c r="G41" s="121"/>
      <c r="H41" s="121"/>
      <c r="I41" s="121"/>
      <c r="J41" s="121"/>
    </row>
    <row r="42" spans="2:10" x14ac:dyDescent="0.3">
      <c r="B42" s="121"/>
      <c r="C42" s="121"/>
      <c r="D42" s="121"/>
      <c r="E42" s="121"/>
      <c r="F42" s="121"/>
    </row>
  </sheetData>
  <mergeCells count="10">
    <mergeCell ref="G6:J6"/>
    <mergeCell ref="C1:J1"/>
    <mergeCell ref="C2:J2"/>
    <mergeCell ref="C3:J3"/>
    <mergeCell ref="B6:B7"/>
    <mergeCell ref="C6:F6"/>
    <mergeCell ref="C4:D4"/>
    <mergeCell ref="H4:J4"/>
    <mergeCell ref="E4:G4"/>
    <mergeCell ref="B1:B4"/>
  </mergeCells>
  <printOptions horizontalCentered="1"/>
  <pageMargins left="0.39370078740157483" right="0.39370078740157483" top="0.59055118110236227" bottom="0.59055118110236227" header="0.39370078740157483" footer="0.39370078740157483"/>
  <pageSetup scale="85" pageOrder="overThenDown" orientation="landscape" r:id="rId1"/>
  <headerFooter>
    <oddFooter>&amp;CRutas_Movilización - Página &amp;P de &amp;N</oddFooter>
  </headerFooter>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errorTitle="Error en dato ingresado" error="Seleccione el tipo de transporte que empleará" promptTitle="Seleccione una opción" prompt="Seleccione el tipo de transporte que empleará" xr:uid="{00000000-0002-0000-0900-000000000000}">
          <x14:formula1>
            <xm:f>DATA!$C$24:$C$26</xm:f>
          </x14:formula1>
          <xm:sqref>B8:B42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3">
    <tabColor rgb="FFFFFF00"/>
  </sheetPr>
  <dimension ref="A1:F76"/>
  <sheetViews>
    <sheetView showGridLines="0" view="pageBreakPreview" topLeftCell="A58" zoomScale="110" zoomScaleNormal="100" zoomScaleSheetLayoutView="110" workbookViewId="0">
      <selection activeCell="F24" sqref="F24"/>
    </sheetView>
  </sheetViews>
  <sheetFormatPr baseColWidth="10" defaultColWidth="11.44140625" defaultRowHeight="14.4" x14ac:dyDescent="0.3"/>
  <cols>
    <col min="1" max="1" width="12.5546875" customWidth="1"/>
    <col min="2" max="2" width="21.44140625" customWidth="1"/>
    <col min="3" max="3" width="18.6640625" customWidth="1"/>
    <col min="4" max="4" width="12.44140625" customWidth="1"/>
    <col min="5" max="5" width="15.33203125" customWidth="1"/>
    <col min="6" max="6" width="20" customWidth="1"/>
  </cols>
  <sheetData>
    <row r="1" spans="1:6" ht="20.100000000000001" customHeight="1" x14ac:dyDescent="0.3">
      <c r="A1" s="466"/>
      <c r="B1" s="469" t="s">
        <v>408</v>
      </c>
      <c r="C1" s="470"/>
      <c r="D1" s="471"/>
      <c r="E1" s="472" t="s">
        <v>409</v>
      </c>
      <c r="F1" s="473"/>
    </row>
    <row r="2" spans="1:6" ht="7.5" customHeight="1" x14ac:dyDescent="0.3">
      <c r="A2" s="467"/>
      <c r="B2" s="476" t="s">
        <v>410</v>
      </c>
      <c r="C2" s="476"/>
      <c r="D2" s="476"/>
      <c r="E2" s="474"/>
      <c r="F2" s="475"/>
    </row>
    <row r="3" spans="1:6" ht="15" customHeight="1" x14ac:dyDescent="0.3">
      <c r="A3" s="467"/>
      <c r="B3" s="476"/>
      <c r="C3" s="476"/>
      <c r="D3" s="476"/>
      <c r="E3" s="478" t="s">
        <v>411</v>
      </c>
      <c r="F3" s="6" t="s">
        <v>412</v>
      </c>
    </row>
    <row r="4" spans="1:6" ht="16.2" customHeight="1" thickBot="1" x14ac:dyDescent="0.35">
      <c r="A4" s="468"/>
      <c r="B4" s="477"/>
      <c r="C4" s="477"/>
      <c r="D4" s="477"/>
      <c r="E4" s="479"/>
      <c r="F4" s="7" t="s">
        <v>413</v>
      </c>
    </row>
    <row r="5" spans="1:6" ht="6" customHeight="1" thickBot="1" x14ac:dyDescent="0.35">
      <c r="A5" s="8"/>
      <c r="B5" s="9"/>
      <c r="C5" s="9"/>
      <c r="D5" s="9"/>
      <c r="E5" s="10"/>
      <c r="F5" s="11"/>
    </row>
    <row r="6" spans="1:6" ht="15.6" x14ac:dyDescent="0.3">
      <c r="A6" s="480" t="s">
        <v>414</v>
      </c>
      <c r="B6" s="481"/>
      <c r="C6" s="481"/>
      <c r="D6" s="481"/>
      <c r="E6" s="481"/>
      <c r="F6" s="482"/>
    </row>
    <row r="7" spans="1:6" ht="39.6" x14ac:dyDescent="0.3">
      <c r="A7" s="483" t="s">
        <v>415</v>
      </c>
      <c r="B7" s="484"/>
      <c r="C7" s="12" t="s">
        <v>416</v>
      </c>
      <c r="D7" s="12" t="s">
        <v>417</v>
      </c>
      <c r="E7" s="12" t="s">
        <v>418</v>
      </c>
      <c r="F7" s="13" t="s">
        <v>419</v>
      </c>
    </row>
    <row r="8" spans="1:6" ht="24" customHeight="1" x14ac:dyDescent="0.3">
      <c r="A8" s="463" t="s">
        <v>420</v>
      </c>
      <c r="B8" s="457"/>
      <c r="C8" s="457"/>
      <c r="D8" s="457"/>
      <c r="E8" s="457"/>
      <c r="F8" s="458"/>
    </row>
    <row r="9" spans="1:6" x14ac:dyDescent="0.3">
      <c r="A9" s="221" t="s">
        <v>421</v>
      </c>
      <c r="B9" s="222"/>
      <c r="C9" s="30" t="s">
        <v>422</v>
      </c>
      <c r="D9" s="32">
        <v>5</v>
      </c>
      <c r="E9" s="100">
        <v>100000</v>
      </c>
      <c r="F9" s="39">
        <f>D9*E9</f>
        <v>500000</v>
      </c>
    </row>
    <row r="10" spans="1:6" x14ac:dyDescent="0.3">
      <c r="A10" s="453"/>
      <c r="B10" s="454"/>
      <c r="C10" s="30"/>
      <c r="D10" s="32"/>
      <c r="E10" s="100"/>
      <c r="F10" s="39">
        <f t="shared" ref="F10:F18" si="0">D10*E10</f>
        <v>0</v>
      </c>
    </row>
    <row r="11" spans="1:6" x14ac:dyDescent="0.3">
      <c r="A11" s="453"/>
      <c r="B11" s="454"/>
      <c r="C11" s="30"/>
      <c r="D11" s="32"/>
      <c r="E11" s="32"/>
      <c r="F11" s="39">
        <f t="shared" ref="F11:F13" si="1">D11*E11</f>
        <v>0</v>
      </c>
    </row>
    <row r="12" spans="1:6" x14ac:dyDescent="0.3">
      <c r="A12" s="453"/>
      <c r="B12" s="454"/>
      <c r="C12" s="30"/>
      <c r="D12" s="32"/>
      <c r="E12" s="32"/>
      <c r="F12" s="39">
        <f t="shared" si="1"/>
        <v>0</v>
      </c>
    </row>
    <row r="13" spans="1:6" x14ac:dyDescent="0.3">
      <c r="A13" s="453"/>
      <c r="B13" s="454"/>
      <c r="C13" s="30"/>
      <c r="D13" s="32"/>
      <c r="E13" s="32"/>
      <c r="F13" s="39">
        <f t="shared" si="1"/>
        <v>0</v>
      </c>
    </row>
    <row r="14" spans="1:6" x14ac:dyDescent="0.3">
      <c r="A14" s="453"/>
      <c r="B14" s="454"/>
      <c r="C14" s="30"/>
      <c r="D14" s="32"/>
      <c r="E14" s="32"/>
      <c r="F14" s="39">
        <f t="shared" si="0"/>
        <v>0</v>
      </c>
    </row>
    <row r="15" spans="1:6" x14ac:dyDescent="0.3">
      <c r="A15" s="453"/>
      <c r="B15" s="454"/>
      <c r="C15" s="30"/>
      <c r="D15" s="32"/>
      <c r="E15" s="32"/>
      <c r="F15" s="39">
        <f t="shared" si="0"/>
        <v>0</v>
      </c>
    </row>
    <row r="16" spans="1:6" x14ac:dyDescent="0.3">
      <c r="A16" s="453"/>
      <c r="B16" s="454"/>
      <c r="C16" s="30"/>
      <c r="D16" s="32"/>
      <c r="E16" s="32"/>
      <c r="F16" s="39">
        <f t="shared" ref="F16:F17" si="2">D16*E16</f>
        <v>0</v>
      </c>
    </row>
    <row r="17" spans="1:6" x14ac:dyDescent="0.3">
      <c r="A17" s="453"/>
      <c r="B17" s="454"/>
      <c r="C17" s="30"/>
      <c r="D17" s="32"/>
      <c r="E17" s="32"/>
      <c r="F17" s="39">
        <f t="shared" si="2"/>
        <v>0</v>
      </c>
    </row>
    <row r="18" spans="1:6" x14ac:dyDescent="0.3">
      <c r="A18" s="453"/>
      <c r="B18" s="454"/>
      <c r="C18" s="30"/>
      <c r="D18" s="32"/>
      <c r="E18" s="32"/>
      <c r="F18" s="39">
        <f t="shared" si="0"/>
        <v>0</v>
      </c>
    </row>
    <row r="19" spans="1:6" ht="15.6" x14ac:dyDescent="0.3">
      <c r="A19" s="460" t="s">
        <v>423</v>
      </c>
      <c r="B19" s="461"/>
      <c r="C19" s="461"/>
      <c r="D19" s="461"/>
      <c r="E19" s="462"/>
      <c r="F19" s="38">
        <f>SUM(F9:F18)</f>
        <v>500000</v>
      </c>
    </row>
    <row r="20" spans="1:6" ht="27.75" customHeight="1" x14ac:dyDescent="0.3">
      <c r="A20" s="455" t="s">
        <v>424</v>
      </c>
      <c r="B20" s="456"/>
      <c r="C20" s="457"/>
      <c r="D20" s="457"/>
      <c r="E20" s="457"/>
      <c r="F20" s="458"/>
    </row>
    <row r="21" spans="1:6" x14ac:dyDescent="0.3">
      <c r="A21" s="459"/>
      <c r="B21" s="459"/>
      <c r="C21" s="238" t="s">
        <v>69</v>
      </c>
      <c r="D21" s="245"/>
      <c r="E21" s="246">
        <v>5000000</v>
      </c>
      <c r="F21" s="37">
        <f>D21*E21</f>
        <v>0</v>
      </c>
    </row>
    <row r="22" spans="1:6" x14ac:dyDescent="0.3">
      <c r="A22" s="465"/>
      <c r="B22" s="465"/>
      <c r="C22" s="238"/>
      <c r="D22" s="32"/>
      <c r="E22" s="32"/>
      <c r="F22" s="37">
        <f t="shared" ref="F22:F23" si="3">D22*E22</f>
        <v>0</v>
      </c>
    </row>
    <row r="23" spans="1:6" x14ac:dyDescent="0.3">
      <c r="A23" s="453"/>
      <c r="B23" s="454"/>
      <c r="C23" s="30"/>
      <c r="D23" s="32"/>
      <c r="E23" s="32"/>
      <c r="F23" s="37">
        <f t="shared" si="3"/>
        <v>0</v>
      </c>
    </row>
    <row r="24" spans="1:6" x14ac:dyDescent="0.3">
      <c r="A24" s="453"/>
      <c r="B24" s="454"/>
      <c r="C24" s="30"/>
      <c r="D24" s="32"/>
      <c r="E24" s="32"/>
      <c r="F24" s="37">
        <f t="shared" ref="F24:F25" si="4">D24*E24</f>
        <v>0</v>
      </c>
    </row>
    <row r="25" spans="1:6" x14ac:dyDescent="0.3">
      <c r="A25" s="453"/>
      <c r="B25" s="454"/>
      <c r="C25" s="30"/>
      <c r="D25" s="32"/>
      <c r="E25" s="32"/>
      <c r="F25" s="37">
        <f t="shared" si="4"/>
        <v>0</v>
      </c>
    </row>
    <row r="26" spans="1:6" ht="15.6" x14ac:dyDescent="0.3">
      <c r="A26" s="460" t="s">
        <v>423</v>
      </c>
      <c r="B26" s="461"/>
      <c r="C26" s="461"/>
      <c r="D26" s="461"/>
      <c r="E26" s="462"/>
      <c r="F26" s="38">
        <f>SUM(F21:F25)</f>
        <v>0</v>
      </c>
    </row>
    <row r="27" spans="1:6" ht="31.5" customHeight="1" x14ac:dyDescent="0.3">
      <c r="A27" s="463" t="s">
        <v>425</v>
      </c>
      <c r="B27" s="457"/>
      <c r="C27" s="457"/>
      <c r="D27" s="457"/>
      <c r="E27" s="457"/>
      <c r="F27" s="458"/>
    </row>
    <row r="28" spans="1:6" x14ac:dyDescent="0.3">
      <c r="A28" s="453" t="s">
        <v>254</v>
      </c>
      <c r="B28" s="464"/>
      <c r="C28" s="40" t="s">
        <v>254</v>
      </c>
      <c r="D28" s="228"/>
      <c r="E28" s="100"/>
      <c r="F28" s="37">
        <f>D28*E28</f>
        <v>0</v>
      </c>
    </row>
    <row r="29" spans="1:6" x14ac:dyDescent="0.3">
      <c r="A29" s="453"/>
      <c r="B29" s="454"/>
      <c r="C29" s="30"/>
      <c r="D29" s="32"/>
      <c r="E29" s="100"/>
      <c r="F29" s="37">
        <f t="shared" ref="F29:F37" si="5">D29*E29</f>
        <v>0</v>
      </c>
    </row>
    <row r="30" spans="1:6" x14ac:dyDescent="0.3">
      <c r="A30" s="453"/>
      <c r="B30" s="454"/>
      <c r="C30" s="30"/>
      <c r="D30" s="32"/>
      <c r="E30" s="100"/>
      <c r="F30" s="37">
        <f t="shared" ref="F30:F36" si="6">D30*E30</f>
        <v>0</v>
      </c>
    </row>
    <row r="31" spans="1:6" x14ac:dyDescent="0.3">
      <c r="A31" s="453"/>
      <c r="B31" s="454"/>
      <c r="C31" s="30"/>
      <c r="D31" s="32"/>
      <c r="E31" s="100"/>
      <c r="F31" s="37">
        <f t="shared" si="6"/>
        <v>0</v>
      </c>
    </row>
    <row r="32" spans="1:6" x14ac:dyDescent="0.3">
      <c r="A32" s="453"/>
      <c r="B32" s="454"/>
      <c r="C32" s="30"/>
      <c r="D32" s="32"/>
      <c r="E32" s="100"/>
      <c r="F32" s="37">
        <f t="shared" si="6"/>
        <v>0</v>
      </c>
    </row>
    <row r="33" spans="1:6" x14ac:dyDescent="0.3">
      <c r="A33" s="453"/>
      <c r="B33" s="454"/>
      <c r="C33" s="30"/>
      <c r="D33" s="32"/>
      <c r="E33" s="100"/>
      <c r="F33" s="37">
        <f t="shared" ref="F33" si="7">D33*E33</f>
        <v>0</v>
      </c>
    </row>
    <row r="34" spans="1:6" x14ac:dyDescent="0.3">
      <c r="A34" s="453"/>
      <c r="B34" s="454"/>
      <c r="C34" s="30"/>
      <c r="D34" s="32"/>
      <c r="E34" s="100"/>
      <c r="F34" s="37">
        <f t="shared" ref="F34:F35" si="8">D34*E34</f>
        <v>0</v>
      </c>
    </row>
    <row r="35" spans="1:6" x14ac:dyDescent="0.3">
      <c r="A35" s="453"/>
      <c r="B35" s="454"/>
      <c r="C35" s="30"/>
      <c r="D35" s="32"/>
      <c r="E35" s="100"/>
      <c r="F35" s="37">
        <f t="shared" si="8"/>
        <v>0</v>
      </c>
    </row>
    <row r="36" spans="1:6" x14ac:dyDescent="0.3">
      <c r="A36" s="453"/>
      <c r="B36" s="454"/>
      <c r="C36" s="30"/>
      <c r="D36" s="32"/>
      <c r="E36" s="100"/>
      <c r="F36" s="37">
        <f t="shared" si="6"/>
        <v>0</v>
      </c>
    </row>
    <row r="37" spans="1:6" x14ac:dyDescent="0.3">
      <c r="A37" s="453"/>
      <c r="B37" s="454"/>
      <c r="C37" s="30"/>
      <c r="D37" s="32"/>
      <c r="E37" s="100"/>
      <c r="F37" s="37">
        <f t="shared" si="5"/>
        <v>0</v>
      </c>
    </row>
    <row r="38" spans="1:6" ht="15.6" x14ac:dyDescent="0.3">
      <c r="A38" s="460" t="s">
        <v>423</v>
      </c>
      <c r="B38" s="461"/>
      <c r="C38" s="461"/>
      <c r="D38" s="461"/>
      <c r="E38" s="462"/>
      <c r="F38" s="38">
        <f>SUM(F28:F37)</f>
        <v>0</v>
      </c>
    </row>
    <row r="39" spans="1:6" ht="28.5" customHeight="1" x14ac:dyDescent="0.3">
      <c r="A39" s="463" t="s">
        <v>426</v>
      </c>
      <c r="B39" s="457"/>
      <c r="C39" s="457"/>
      <c r="D39" s="457"/>
      <c r="E39" s="457"/>
      <c r="F39" s="458"/>
    </row>
    <row r="40" spans="1:6" x14ac:dyDescent="0.3">
      <c r="A40" s="221" t="s">
        <v>427</v>
      </c>
      <c r="B40" s="222"/>
      <c r="C40" s="40" t="s">
        <v>422</v>
      </c>
      <c r="D40" s="32">
        <v>5</v>
      </c>
      <c r="E40" s="100">
        <v>60000</v>
      </c>
      <c r="F40" s="37">
        <f>D40*E40</f>
        <v>300000</v>
      </c>
    </row>
    <row r="41" spans="1:6" x14ac:dyDescent="0.3">
      <c r="A41" s="453"/>
      <c r="B41" s="454"/>
      <c r="C41" s="30"/>
      <c r="D41" s="32"/>
      <c r="E41" s="32"/>
      <c r="F41" s="37">
        <f t="shared" ref="F41:F45" si="9">D41*E41</f>
        <v>0</v>
      </c>
    </row>
    <row r="42" spans="1:6" x14ac:dyDescent="0.3">
      <c r="A42" s="453"/>
      <c r="B42" s="454"/>
      <c r="C42" s="30"/>
      <c r="D42" s="32"/>
      <c r="E42" s="32"/>
      <c r="F42" s="37">
        <f t="shared" si="9"/>
        <v>0</v>
      </c>
    </row>
    <row r="43" spans="1:6" x14ac:dyDescent="0.3">
      <c r="A43" s="453"/>
      <c r="B43" s="454"/>
      <c r="C43" s="30"/>
      <c r="D43" s="32"/>
      <c r="E43" s="32"/>
      <c r="F43" s="37">
        <f t="shared" si="9"/>
        <v>0</v>
      </c>
    </row>
    <row r="44" spans="1:6" x14ac:dyDescent="0.3">
      <c r="A44" s="453"/>
      <c r="B44" s="454"/>
      <c r="C44" s="30"/>
      <c r="D44" s="32"/>
      <c r="E44" s="32"/>
      <c r="F44" s="37">
        <f t="shared" si="9"/>
        <v>0</v>
      </c>
    </row>
    <row r="45" spans="1:6" x14ac:dyDescent="0.3">
      <c r="A45" s="453"/>
      <c r="B45" s="454"/>
      <c r="C45" s="30"/>
      <c r="D45" s="32"/>
      <c r="E45" s="32"/>
      <c r="F45" s="37">
        <f t="shared" si="9"/>
        <v>0</v>
      </c>
    </row>
    <row r="46" spans="1:6" x14ac:dyDescent="0.3">
      <c r="A46" s="453"/>
      <c r="B46" s="454"/>
      <c r="C46" s="30"/>
      <c r="D46" s="32"/>
      <c r="E46" s="32"/>
      <c r="F46" s="37">
        <f t="shared" ref="F46:F47" si="10">D46*E46</f>
        <v>0</v>
      </c>
    </row>
    <row r="47" spans="1:6" x14ac:dyDescent="0.3">
      <c r="A47" s="453"/>
      <c r="B47" s="454"/>
      <c r="C47" s="30"/>
      <c r="D47" s="32"/>
      <c r="E47" s="32"/>
      <c r="F47" s="37">
        <f t="shared" si="10"/>
        <v>0</v>
      </c>
    </row>
    <row r="48" spans="1:6" x14ac:dyDescent="0.3">
      <c r="A48" s="453"/>
      <c r="B48" s="454"/>
      <c r="C48" s="30"/>
      <c r="D48" s="32"/>
      <c r="E48" s="32"/>
      <c r="F48" s="37">
        <f t="shared" ref="F48:F49" si="11">D48*E48</f>
        <v>0</v>
      </c>
    </row>
    <row r="49" spans="1:6" x14ac:dyDescent="0.3">
      <c r="A49" s="453"/>
      <c r="B49" s="454"/>
      <c r="C49" s="30"/>
      <c r="D49" s="32"/>
      <c r="E49" s="32"/>
      <c r="F49" s="37">
        <f t="shared" si="11"/>
        <v>0</v>
      </c>
    </row>
    <row r="50" spans="1:6" x14ac:dyDescent="0.3">
      <c r="A50" s="453"/>
      <c r="B50" s="454"/>
      <c r="C50" s="30"/>
      <c r="D50" s="32"/>
      <c r="E50" s="32"/>
      <c r="F50" s="37">
        <f t="shared" ref="F50:F51" si="12">D50*E50</f>
        <v>0</v>
      </c>
    </row>
    <row r="51" spans="1:6" x14ac:dyDescent="0.3">
      <c r="A51" s="453"/>
      <c r="B51" s="454"/>
      <c r="C51" s="30"/>
      <c r="D51" s="32"/>
      <c r="E51" s="32"/>
      <c r="F51" s="37">
        <f t="shared" si="12"/>
        <v>0</v>
      </c>
    </row>
    <row r="52" spans="1:6" ht="15.6" x14ac:dyDescent="0.3">
      <c r="A52" s="460" t="s">
        <v>423</v>
      </c>
      <c r="B52" s="461"/>
      <c r="C52" s="461"/>
      <c r="D52" s="461"/>
      <c r="E52" s="462"/>
      <c r="F52" s="38">
        <f>SUM(F40:F51)</f>
        <v>300000</v>
      </c>
    </row>
    <row r="53" spans="1:6" ht="29.1" customHeight="1" x14ac:dyDescent="0.3">
      <c r="A53" s="463" t="s">
        <v>428</v>
      </c>
      <c r="B53" s="457"/>
      <c r="C53" s="456"/>
      <c r="D53" s="457"/>
      <c r="E53" s="457"/>
      <c r="F53" s="458"/>
    </row>
    <row r="54" spans="1:6" x14ac:dyDescent="0.3">
      <c r="A54" s="453" t="s">
        <v>429</v>
      </c>
      <c r="B54" s="454"/>
      <c r="C54" s="231" t="s">
        <v>430</v>
      </c>
      <c r="D54" s="229">
        <v>1</v>
      </c>
      <c r="E54" s="100">
        <v>37000</v>
      </c>
      <c r="F54" s="37">
        <f t="shared" ref="F54:F65" si="13">D54*E54</f>
        <v>37000</v>
      </c>
    </row>
    <row r="55" spans="1:6" x14ac:dyDescent="0.3">
      <c r="A55" s="453" t="s">
        <v>431</v>
      </c>
      <c r="B55" s="454"/>
      <c r="C55" s="231" t="s">
        <v>430</v>
      </c>
      <c r="D55" s="229">
        <v>1</v>
      </c>
      <c r="E55" s="100">
        <v>18000</v>
      </c>
      <c r="F55" s="37">
        <f t="shared" si="13"/>
        <v>18000</v>
      </c>
    </row>
    <row r="56" spans="1:6" x14ac:dyDescent="0.3">
      <c r="A56" s="453" t="s">
        <v>432</v>
      </c>
      <c r="B56" s="454"/>
      <c r="C56" s="231" t="s">
        <v>430</v>
      </c>
      <c r="D56" s="229">
        <v>2</v>
      </c>
      <c r="E56" s="32">
        <v>9000</v>
      </c>
      <c r="F56" s="37">
        <f t="shared" ref="F56:F61" si="14">D56*E56</f>
        <v>18000</v>
      </c>
    </row>
    <row r="57" spans="1:6" x14ac:dyDescent="0.3">
      <c r="A57" s="453" t="s">
        <v>433</v>
      </c>
      <c r="B57" s="454"/>
      <c r="C57" s="231" t="s">
        <v>434</v>
      </c>
      <c r="D57" s="229">
        <v>1</v>
      </c>
      <c r="E57" s="32">
        <v>5000</v>
      </c>
      <c r="F57" s="37">
        <f t="shared" si="14"/>
        <v>5000</v>
      </c>
    </row>
    <row r="58" spans="1:6" x14ac:dyDescent="0.3">
      <c r="A58" s="453" t="s">
        <v>435</v>
      </c>
      <c r="B58" s="454"/>
      <c r="C58" s="231" t="s">
        <v>430</v>
      </c>
      <c r="D58" s="229">
        <v>13</v>
      </c>
      <c r="E58" s="32">
        <v>2000</v>
      </c>
      <c r="F58" s="37">
        <f t="shared" ref="F58:F60" si="15">D58*E58</f>
        <v>26000</v>
      </c>
    </row>
    <row r="59" spans="1:6" x14ac:dyDescent="0.3">
      <c r="A59" s="453" t="s">
        <v>436</v>
      </c>
      <c r="B59" s="454"/>
      <c r="C59" s="231" t="s">
        <v>430</v>
      </c>
      <c r="D59" s="229">
        <v>2</v>
      </c>
      <c r="E59" s="32">
        <v>40000</v>
      </c>
      <c r="F59" s="37">
        <f t="shared" si="15"/>
        <v>80000</v>
      </c>
    </row>
    <row r="60" spans="1:6" x14ac:dyDescent="0.3">
      <c r="A60" s="453" t="s">
        <v>437</v>
      </c>
      <c r="B60" s="454"/>
      <c r="C60" s="231" t="s">
        <v>430</v>
      </c>
      <c r="D60" s="229">
        <v>1</v>
      </c>
      <c r="E60" s="32">
        <v>250000</v>
      </c>
      <c r="F60" s="37">
        <f t="shared" si="15"/>
        <v>250000</v>
      </c>
    </row>
    <row r="61" spans="1:6" x14ac:dyDescent="0.3">
      <c r="A61" s="453" t="s">
        <v>438</v>
      </c>
      <c r="B61" s="454"/>
      <c r="C61" s="231" t="s">
        <v>430</v>
      </c>
      <c r="D61" s="229">
        <v>1</v>
      </c>
      <c r="E61" s="32">
        <v>25000</v>
      </c>
      <c r="F61" s="37">
        <f t="shared" si="14"/>
        <v>25000</v>
      </c>
    </row>
    <row r="62" spans="1:6" x14ac:dyDescent="0.3">
      <c r="A62" s="221"/>
      <c r="B62" s="222"/>
      <c r="C62" s="230"/>
      <c r="D62" s="32"/>
      <c r="E62" s="32"/>
      <c r="F62" s="37">
        <f t="shared" si="13"/>
        <v>0</v>
      </c>
    </row>
    <row r="63" spans="1:6" x14ac:dyDescent="0.3">
      <c r="A63" s="453"/>
      <c r="B63" s="454"/>
      <c r="C63" s="30"/>
      <c r="D63" s="32"/>
      <c r="E63" s="32"/>
      <c r="F63" s="37">
        <f t="shared" si="13"/>
        <v>0</v>
      </c>
    </row>
    <row r="64" spans="1:6" x14ac:dyDescent="0.3">
      <c r="A64" s="453"/>
      <c r="B64" s="454"/>
      <c r="C64" s="30"/>
      <c r="D64" s="32"/>
      <c r="E64" s="32"/>
      <c r="F64" s="37">
        <f t="shared" si="13"/>
        <v>0</v>
      </c>
    </row>
    <row r="65" spans="1:6" x14ac:dyDescent="0.3">
      <c r="A65" s="453"/>
      <c r="B65" s="454"/>
      <c r="C65" s="30"/>
      <c r="D65" s="32"/>
      <c r="E65" s="32"/>
      <c r="F65" s="37">
        <f t="shared" si="13"/>
        <v>0</v>
      </c>
    </row>
    <row r="66" spans="1:6" ht="15.6" x14ac:dyDescent="0.3">
      <c r="A66" s="460" t="s">
        <v>423</v>
      </c>
      <c r="B66" s="461"/>
      <c r="C66" s="461"/>
      <c r="D66" s="461"/>
      <c r="E66" s="462"/>
      <c r="F66" s="38">
        <f>SUM(F54:F65)</f>
        <v>459000</v>
      </c>
    </row>
    <row r="67" spans="1:6" ht="14.7" customHeight="1" x14ac:dyDescent="0.3">
      <c r="A67" s="463" t="s">
        <v>439</v>
      </c>
      <c r="B67" s="457"/>
      <c r="C67" s="457"/>
      <c r="D67" s="457"/>
      <c r="E67" s="457"/>
      <c r="F67" s="458"/>
    </row>
    <row r="68" spans="1:6" x14ac:dyDescent="0.3">
      <c r="A68" s="453"/>
      <c r="B68" s="454"/>
      <c r="C68" s="30"/>
      <c r="D68" s="32"/>
      <c r="E68" s="32"/>
      <c r="F68" s="37">
        <f>D68*E68</f>
        <v>0</v>
      </c>
    </row>
    <row r="69" spans="1:6" x14ac:dyDescent="0.3">
      <c r="A69" s="453"/>
      <c r="B69" s="454"/>
      <c r="C69" s="30"/>
      <c r="D69" s="32"/>
      <c r="E69" s="32"/>
      <c r="F69" s="37">
        <f t="shared" ref="F69:F70" si="16">D69*E69</f>
        <v>0</v>
      </c>
    </row>
    <row r="70" spans="1:6" x14ac:dyDescent="0.3">
      <c r="A70" s="453"/>
      <c r="B70" s="454"/>
      <c r="C70" s="30"/>
      <c r="D70" s="32"/>
      <c r="E70" s="32"/>
      <c r="F70" s="37">
        <f t="shared" si="16"/>
        <v>0</v>
      </c>
    </row>
    <row r="71" spans="1:6" x14ac:dyDescent="0.3">
      <c r="A71" s="453"/>
      <c r="B71" s="454"/>
      <c r="C71" s="30"/>
      <c r="D71" s="32"/>
      <c r="E71" s="32"/>
      <c r="F71" s="37">
        <f t="shared" ref="F71:F72" si="17">D71*E71</f>
        <v>0</v>
      </c>
    </row>
    <row r="72" spans="1:6" x14ac:dyDescent="0.3">
      <c r="A72" s="453"/>
      <c r="B72" s="454"/>
      <c r="C72" s="30"/>
      <c r="D72" s="32"/>
      <c r="E72" s="32"/>
      <c r="F72" s="37">
        <f t="shared" si="17"/>
        <v>0</v>
      </c>
    </row>
    <row r="73" spans="1:6" ht="15.6" x14ac:dyDescent="0.3">
      <c r="A73" s="460" t="s">
        <v>423</v>
      </c>
      <c r="B73" s="461"/>
      <c r="C73" s="461"/>
      <c r="D73" s="461"/>
      <c r="E73" s="462"/>
      <c r="F73" s="38">
        <f>SUM(F68:F72)</f>
        <v>0</v>
      </c>
    </row>
    <row r="74" spans="1:6" ht="13.2" customHeight="1" x14ac:dyDescent="0.4">
      <c r="A74" s="33"/>
      <c r="B74" s="34"/>
      <c r="C74" s="34"/>
      <c r="D74" s="34"/>
      <c r="E74" s="35"/>
      <c r="F74" s="36"/>
    </row>
    <row r="75" spans="1:6" ht="15.6" x14ac:dyDescent="0.3">
      <c r="A75" s="485" t="s">
        <v>440</v>
      </c>
      <c r="B75" s="324"/>
      <c r="C75" s="324"/>
      <c r="D75" s="324"/>
      <c r="E75" s="486">
        <f>F19+F26+F38+F52+F66+F73</f>
        <v>1259000</v>
      </c>
      <c r="F75" s="487"/>
    </row>
    <row r="76" spans="1:6" ht="15" thickBot="1" x14ac:dyDescent="0.35">
      <c r="A76" s="488" t="s">
        <v>441</v>
      </c>
      <c r="B76" s="489"/>
      <c r="C76" s="489"/>
      <c r="D76" s="489"/>
      <c r="E76" s="489"/>
      <c r="F76" s="490"/>
    </row>
  </sheetData>
  <mergeCells count="73">
    <mergeCell ref="A75:D75"/>
    <mergeCell ref="E75:F75"/>
    <mergeCell ref="A76:F76"/>
    <mergeCell ref="A65:B65"/>
    <mergeCell ref="A66:E66"/>
    <mergeCell ref="A67:F67"/>
    <mergeCell ref="A68:B68"/>
    <mergeCell ref="A71:B71"/>
    <mergeCell ref="A73:E73"/>
    <mergeCell ref="A72:B72"/>
    <mergeCell ref="A69:B69"/>
    <mergeCell ref="A70:B70"/>
    <mergeCell ref="A6:F6"/>
    <mergeCell ref="A7:B7"/>
    <mergeCell ref="A8:F8"/>
    <mergeCell ref="A19:E19"/>
    <mergeCell ref="A10:B10"/>
    <mergeCell ref="A18:B18"/>
    <mergeCell ref="A16:B16"/>
    <mergeCell ref="A17:B17"/>
    <mergeCell ref="A14:B14"/>
    <mergeCell ref="A15:B15"/>
    <mergeCell ref="A11:B11"/>
    <mergeCell ref="A12:B12"/>
    <mergeCell ref="A13:B13"/>
    <mergeCell ref="A1:A4"/>
    <mergeCell ref="B1:D1"/>
    <mergeCell ref="E1:F2"/>
    <mergeCell ref="B2:D4"/>
    <mergeCell ref="E3:E4"/>
    <mergeCell ref="A20:F20"/>
    <mergeCell ref="A55:B55"/>
    <mergeCell ref="A21:B21"/>
    <mergeCell ref="A26:E26"/>
    <mergeCell ref="A27:F27"/>
    <mergeCell ref="A28:B28"/>
    <mergeCell ref="A38:E38"/>
    <mergeCell ref="A39:F39"/>
    <mergeCell ref="A51:B51"/>
    <mergeCell ref="A52:E52"/>
    <mergeCell ref="A53:F53"/>
    <mergeCell ref="A54:B54"/>
    <mergeCell ref="A22:B22"/>
    <mergeCell ref="A23:B23"/>
    <mergeCell ref="A44:B44"/>
    <mergeCell ref="A34:B34"/>
    <mergeCell ref="A35:B35"/>
    <mergeCell ref="A32:B32"/>
    <mergeCell ref="A33:B33"/>
    <mergeCell ref="A64:B64"/>
    <mergeCell ref="A45:B45"/>
    <mergeCell ref="A63:B63"/>
    <mergeCell ref="A57:B57"/>
    <mergeCell ref="A61:B61"/>
    <mergeCell ref="A58:B58"/>
    <mergeCell ref="A59:B59"/>
    <mergeCell ref="A60:B60"/>
    <mergeCell ref="A24:B24"/>
    <mergeCell ref="A25:B25"/>
    <mergeCell ref="A29:B29"/>
    <mergeCell ref="A31:B31"/>
    <mergeCell ref="A56:B56"/>
    <mergeCell ref="A37:B37"/>
    <mergeCell ref="A50:B50"/>
    <mergeCell ref="A48:B48"/>
    <mergeCell ref="A49:B49"/>
    <mergeCell ref="A46:B46"/>
    <mergeCell ref="A47:B47"/>
    <mergeCell ref="A41:B41"/>
    <mergeCell ref="A42:B42"/>
    <mergeCell ref="A43:B43"/>
    <mergeCell ref="A30:B30"/>
    <mergeCell ref="A36:B36"/>
  </mergeCells>
  <printOptions horizontalCentered="1"/>
  <pageMargins left="0.39370078740157483" right="0.39370078740157483" top="0.59055118110236227" bottom="0.59055118110236227" header="0.39370078740157483" footer="0.39370078740157483"/>
  <pageSetup scale="95" orientation="portrait" r:id="rId1"/>
  <headerFooter>
    <oddFooter>&amp;C FORMATO DE AUTODECLARACIÓN DE COSTOS DE INVERSIÓN Y OPERACIÓN DEL PROYECTO - Parte 1 - Página &amp;P de &amp;N</oddFooter>
  </headerFooter>
  <ignoredErrors>
    <ignoredError sqref="F18 F9:F10" unlockedFormula="1"/>
  </ignoredError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4">
    <tabColor rgb="FFFFFF00"/>
  </sheetPr>
  <dimension ref="A1:F79"/>
  <sheetViews>
    <sheetView showGridLines="0" view="pageBreakPreview" topLeftCell="A59" zoomScaleNormal="100" zoomScaleSheetLayoutView="100" workbookViewId="0">
      <selection activeCell="E77" sqref="E77:F77"/>
    </sheetView>
  </sheetViews>
  <sheetFormatPr baseColWidth="10" defaultColWidth="11.44140625" defaultRowHeight="14.4" x14ac:dyDescent="0.3"/>
  <cols>
    <col min="1" max="1" width="14.6640625" customWidth="1"/>
    <col min="2" max="2" width="20.6640625" customWidth="1"/>
    <col min="3" max="3" width="19.6640625" customWidth="1"/>
    <col min="4" max="4" width="17.5546875" customWidth="1"/>
    <col min="5" max="5" width="16.6640625" customWidth="1"/>
    <col min="6" max="6" width="25.33203125" customWidth="1"/>
  </cols>
  <sheetData>
    <row r="1" spans="1:6" ht="18" customHeight="1" x14ac:dyDescent="0.3">
      <c r="A1" s="466"/>
      <c r="B1" s="469" t="s">
        <v>408</v>
      </c>
      <c r="C1" s="470"/>
      <c r="D1" s="471"/>
      <c r="E1" s="472" t="s">
        <v>409</v>
      </c>
      <c r="F1" s="473"/>
    </row>
    <row r="2" spans="1:6" ht="9.6" customHeight="1" x14ac:dyDescent="0.3">
      <c r="A2" s="467"/>
      <c r="B2" s="476" t="s">
        <v>410</v>
      </c>
      <c r="C2" s="476"/>
      <c r="D2" s="476"/>
      <c r="E2" s="474"/>
      <c r="F2" s="475"/>
    </row>
    <row r="3" spans="1:6" x14ac:dyDescent="0.3">
      <c r="A3" s="467"/>
      <c r="B3" s="476"/>
      <c r="C3" s="476"/>
      <c r="D3" s="476"/>
      <c r="E3" s="478" t="s">
        <v>411</v>
      </c>
      <c r="F3" s="6" t="s">
        <v>442</v>
      </c>
    </row>
    <row r="4" spans="1:6" ht="15" thickBot="1" x14ac:dyDescent="0.35">
      <c r="A4" s="468"/>
      <c r="B4" s="477"/>
      <c r="C4" s="477"/>
      <c r="D4" s="477"/>
      <c r="E4" s="479"/>
      <c r="F4" s="7" t="s">
        <v>413</v>
      </c>
    </row>
    <row r="5" spans="1:6" ht="7.5" customHeight="1" thickBot="1" x14ac:dyDescent="0.35">
      <c r="A5" s="8"/>
      <c r="B5" s="9"/>
      <c r="C5" s="9"/>
      <c r="D5" s="9"/>
      <c r="E5" s="10"/>
      <c r="F5" s="11"/>
    </row>
    <row r="6" spans="1:6" ht="15.6" x14ac:dyDescent="0.3">
      <c r="A6" s="498" t="s">
        <v>443</v>
      </c>
      <c r="B6" s="499"/>
      <c r="C6" s="499"/>
      <c r="D6" s="499"/>
      <c r="E6" s="499"/>
      <c r="F6" s="500"/>
    </row>
    <row r="7" spans="1:6" ht="26.4" x14ac:dyDescent="0.3">
      <c r="A7" s="483" t="s">
        <v>415</v>
      </c>
      <c r="B7" s="484"/>
      <c r="C7" s="12" t="s">
        <v>416</v>
      </c>
      <c r="D7" s="12" t="s">
        <v>417</v>
      </c>
      <c r="E7" s="12" t="s">
        <v>418</v>
      </c>
      <c r="F7" s="13" t="s">
        <v>419</v>
      </c>
    </row>
    <row r="8" spans="1:6" x14ac:dyDescent="0.3">
      <c r="A8" s="491" t="s">
        <v>444</v>
      </c>
      <c r="B8" s="492"/>
      <c r="C8" s="492"/>
      <c r="D8" s="492"/>
      <c r="E8" s="492"/>
      <c r="F8" s="493"/>
    </row>
    <row r="9" spans="1:6" ht="15.75" customHeight="1" x14ac:dyDescent="0.3">
      <c r="A9" s="465" t="s">
        <v>445</v>
      </c>
      <c r="B9" s="465"/>
      <c r="C9" s="104" t="s">
        <v>430</v>
      </c>
      <c r="D9" s="31">
        <v>1</v>
      </c>
      <c r="E9" s="42">
        <v>250000</v>
      </c>
      <c r="F9" s="41">
        <f>E9*D9</f>
        <v>250000</v>
      </c>
    </row>
    <row r="10" spans="1:6" ht="15.75" customHeight="1" x14ac:dyDescent="0.3">
      <c r="A10" s="465" t="s">
        <v>446</v>
      </c>
      <c r="B10" s="465"/>
      <c r="C10" s="104" t="s">
        <v>430</v>
      </c>
      <c r="D10" s="31">
        <v>20</v>
      </c>
      <c r="E10" s="42">
        <v>10000</v>
      </c>
      <c r="F10" s="41">
        <f t="shared" ref="F10:F12" si="0">E10*D10</f>
        <v>200000</v>
      </c>
    </row>
    <row r="11" spans="1:6" ht="15.75" customHeight="1" x14ac:dyDescent="0.3">
      <c r="A11" s="465" t="s">
        <v>447</v>
      </c>
      <c r="B11" s="465"/>
      <c r="C11" s="104" t="s">
        <v>430</v>
      </c>
      <c r="D11" s="31">
        <v>2</v>
      </c>
      <c r="E11" s="42">
        <v>40000</v>
      </c>
      <c r="F11" s="41">
        <f t="shared" si="0"/>
        <v>80000</v>
      </c>
    </row>
    <row r="12" spans="1:6" ht="15.75" customHeight="1" x14ac:dyDescent="0.3">
      <c r="A12" s="465" t="s">
        <v>448</v>
      </c>
      <c r="B12" s="465"/>
      <c r="C12" s="104" t="s">
        <v>430</v>
      </c>
      <c r="D12" s="31">
        <v>1</v>
      </c>
      <c r="E12" s="42">
        <v>20000</v>
      </c>
      <c r="F12" s="41">
        <f t="shared" si="0"/>
        <v>20000</v>
      </c>
    </row>
    <row r="13" spans="1:6" x14ac:dyDescent="0.3">
      <c r="A13" s="244" t="s">
        <v>449</v>
      </c>
      <c r="B13" s="222"/>
      <c r="C13" s="104" t="s">
        <v>450</v>
      </c>
      <c r="D13" s="31">
        <v>1</v>
      </c>
      <c r="E13" s="42">
        <v>91000</v>
      </c>
      <c r="F13" s="41">
        <f>E13*D13</f>
        <v>91000</v>
      </c>
    </row>
    <row r="14" spans="1:6" x14ac:dyDescent="0.3">
      <c r="A14" s="502" t="s">
        <v>451</v>
      </c>
      <c r="B14" s="454"/>
      <c r="C14" s="104" t="s">
        <v>452</v>
      </c>
      <c r="D14" s="31">
        <v>1</v>
      </c>
      <c r="E14" s="42">
        <v>18000</v>
      </c>
      <c r="F14" s="41">
        <f>E14*D14</f>
        <v>18000</v>
      </c>
    </row>
    <row r="15" spans="1:6" x14ac:dyDescent="0.3">
      <c r="A15" s="465" t="s">
        <v>453</v>
      </c>
      <c r="B15" s="465"/>
      <c r="C15" s="104" t="s">
        <v>430</v>
      </c>
      <c r="D15" s="31">
        <v>1</v>
      </c>
      <c r="E15" s="42">
        <v>4200</v>
      </c>
      <c r="F15" s="41">
        <f>E15*D15</f>
        <v>4200</v>
      </c>
    </row>
    <row r="16" spans="1:6" ht="15.75" customHeight="1" x14ac:dyDescent="0.3">
      <c r="A16" s="465" t="s">
        <v>454</v>
      </c>
      <c r="B16" s="465"/>
      <c r="C16" s="104" t="s">
        <v>430</v>
      </c>
      <c r="D16" s="31">
        <v>1</v>
      </c>
      <c r="E16" s="42">
        <v>5000</v>
      </c>
      <c r="F16" s="41">
        <f>E16*D16</f>
        <v>5000</v>
      </c>
    </row>
    <row r="17" spans="1:6" ht="15.75" customHeight="1" x14ac:dyDescent="0.3">
      <c r="A17" s="503"/>
      <c r="B17" s="504"/>
      <c r="C17" s="232"/>
      <c r="D17" s="232"/>
      <c r="E17" s="232"/>
      <c r="F17" s="232"/>
    </row>
    <row r="18" spans="1:6" ht="15.75" customHeight="1" x14ac:dyDescent="0.3">
      <c r="A18" s="503"/>
      <c r="B18" s="504"/>
      <c r="C18" s="232"/>
      <c r="D18" s="232"/>
      <c r="E18" s="232"/>
      <c r="F18" s="232"/>
    </row>
    <row r="19" spans="1:6" x14ac:dyDescent="0.3">
      <c r="A19" s="501"/>
      <c r="B19" s="501"/>
      <c r="C19" s="104"/>
      <c r="D19" s="31"/>
      <c r="E19" s="42"/>
      <c r="F19" s="41">
        <f t="shared" ref="F19:F20" si="1">E19*D19</f>
        <v>0</v>
      </c>
    </row>
    <row r="20" spans="1:6" x14ac:dyDescent="0.3">
      <c r="A20" s="494"/>
      <c r="B20" s="465"/>
      <c r="C20" s="104"/>
      <c r="D20" s="31"/>
      <c r="E20" s="42"/>
      <c r="F20" s="41">
        <f t="shared" si="1"/>
        <v>0</v>
      </c>
    </row>
    <row r="21" spans="1:6" ht="15.6" x14ac:dyDescent="0.3">
      <c r="A21" s="460" t="s">
        <v>423</v>
      </c>
      <c r="B21" s="461"/>
      <c r="C21" s="461"/>
      <c r="D21" s="461"/>
      <c r="E21" s="462"/>
      <c r="F21" s="45">
        <f>SUM(F9:F20)</f>
        <v>668200</v>
      </c>
    </row>
    <row r="22" spans="1:6" x14ac:dyDescent="0.3">
      <c r="A22" s="491" t="s">
        <v>455</v>
      </c>
      <c r="B22" s="492"/>
      <c r="C22" s="492"/>
      <c r="D22" s="492"/>
      <c r="E22" s="492"/>
      <c r="F22" s="493"/>
    </row>
    <row r="23" spans="1:6" x14ac:dyDescent="0.3">
      <c r="A23" s="494" t="s">
        <v>456</v>
      </c>
      <c r="B23" s="465"/>
      <c r="C23" s="104" t="s">
        <v>457</v>
      </c>
      <c r="D23" s="31">
        <v>24</v>
      </c>
      <c r="E23" s="42">
        <v>110000</v>
      </c>
      <c r="F23" s="41">
        <f t="shared" ref="F23:F36" si="2">E23*D23</f>
        <v>2640000</v>
      </c>
    </row>
    <row r="24" spans="1:6" x14ac:dyDescent="0.3">
      <c r="A24" s="453" t="s">
        <v>458</v>
      </c>
      <c r="B24" s="454"/>
      <c r="C24" s="104" t="s">
        <v>457</v>
      </c>
      <c r="D24" s="101">
        <v>36</v>
      </c>
      <c r="E24" s="42">
        <v>60000</v>
      </c>
      <c r="F24" s="41">
        <f t="shared" si="2"/>
        <v>2160000</v>
      </c>
    </row>
    <row r="25" spans="1:6" x14ac:dyDescent="0.3">
      <c r="A25" s="453"/>
      <c r="B25" s="454"/>
      <c r="C25" s="104"/>
      <c r="D25" s="101"/>
      <c r="E25" s="42"/>
      <c r="F25" s="41">
        <f t="shared" si="2"/>
        <v>0</v>
      </c>
    </row>
    <row r="26" spans="1:6" x14ac:dyDescent="0.3">
      <c r="A26" s="453"/>
      <c r="B26" s="454"/>
      <c r="C26" s="104"/>
      <c r="D26" s="101"/>
      <c r="E26" s="42"/>
      <c r="F26" s="41">
        <f t="shared" si="2"/>
        <v>0</v>
      </c>
    </row>
    <row r="27" spans="1:6" x14ac:dyDescent="0.3">
      <c r="A27" s="453"/>
      <c r="B27" s="454"/>
      <c r="C27" s="104"/>
      <c r="D27" s="101"/>
      <c r="E27" s="42"/>
      <c r="F27" s="41">
        <f t="shared" si="2"/>
        <v>0</v>
      </c>
    </row>
    <row r="28" spans="1:6" x14ac:dyDescent="0.3">
      <c r="A28" s="453"/>
      <c r="B28" s="454"/>
      <c r="C28" s="104"/>
      <c r="D28" s="101"/>
      <c r="E28" s="42"/>
      <c r="F28" s="41">
        <f t="shared" si="2"/>
        <v>0</v>
      </c>
    </row>
    <row r="29" spans="1:6" x14ac:dyDescent="0.3">
      <c r="A29" s="453"/>
      <c r="B29" s="454"/>
      <c r="C29" s="104"/>
      <c r="D29" s="101"/>
      <c r="E29" s="42"/>
      <c r="F29" s="41">
        <f t="shared" si="2"/>
        <v>0</v>
      </c>
    </row>
    <row r="30" spans="1:6" x14ac:dyDescent="0.3">
      <c r="A30" s="453"/>
      <c r="B30" s="454"/>
      <c r="C30" s="104"/>
      <c r="D30" s="101"/>
      <c r="E30" s="42"/>
      <c r="F30" s="41">
        <f t="shared" si="2"/>
        <v>0</v>
      </c>
    </row>
    <row r="31" spans="1:6" x14ac:dyDescent="0.3">
      <c r="A31" s="453"/>
      <c r="B31" s="454"/>
      <c r="C31" s="104"/>
      <c r="D31" s="101"/>
      <c r="E31" s="42"/>
      <c r="F31" s="41">
        <f t="shared" si="2"/>
        <v>0</v>
      </c>
    </row>
    <row r="32" spans="1:6" x14ac:dyDescent="0.3">
      <c r="A32" s="453"/>
      <c r="B32" s="454"/>
      <c r="C32" s="104"/>
      <c r="D32" s="101"/>
      <c r="E32" s="42"/>
      <c r="F32" s="41">
        <f t="shared" si="2"/>
        <v>0</v>
      </c>
    </row>
    <row r="33" spans="1:6" x14ac:dyDescent="0.3">
      <c r="A33" s="453"/>
      <c r="B33" s="454"/>
      <c r="C33" s="104"/>
      <c r="D33" s="101"/>
      <c r="E33" s="42"/>
      <c r="F33" s="41">
        <f t="shared" si="2"/>
        <v>0</v>
      </c>
    </row>
    <row r="34" spans="1:6" x14ac:dyDescent="0.3">
      <c r="A34" s="453"/>
      <c r="B34" s="454"/>
      <c r="C34" s="104"/>
      <c r="D34" s="101"/>
      <c r="E34" s="42"/>
      <c r="F34" s="41">
        <f t="shared" si="2"/>
        <v>0</v>
      </c>
    </row>
    <row r="35" spans="1:6" x14ac:dyDescent="0.3">
      <c r="A35" s="453"/>
      <c r="B35" s="454"/>
      <c r="C35" s="104"/>
      <c r="D35" s="101"/>
      <c r="E35" s="42"/>
      <c r="F35" s="41">
        <f t="shared" si="2"/>
        <v>0</v>
      </c>
    </row>
    <row r="36" spans="1:6" x14ac:dyDescent="0.3">
      <c r="A36" s="453"/>
      <c r="B36" s="454"/>
      <c r="C36" s="104"/>
      <c r="D36" s="101"/>
      <c r="E36" s="42"/>
      <c r="F36" s="41">
        <f t="shared" si="2"/>
        <v>0</v>
      </c>
    </row>
    <row r="37" spans="1:6" ht="15.6" x14ac:dyDescent="0.3">
      <c r="A37" s="508" t="s">
        <v>423</v>
      </c>
      <c r="B37" s="509"/>
      <c r="C37" s="509"/>
      <c r="D37" s="509"/>
      <c r="E37" s="509"/>
      <c r="F37" s="45">
        <f>SUM(F23:F36)</f>
        <v>4800000</v>
      </c>
    </row>
    <row r="38" spans="1:6" x14ac:dyDescent="0.3">
      <c r="A38" s="535" t="s">
        <v>459</v>
      </c>
      <c r="B38" s="536"/>
      <c r="C38" s="536"/>
      <c r="D38" s="536"/>
      <c r="E38" s="536"/>
      <c r="F38" s="537"/>
    </row>
    <row r="39" spans="1:6" x14ac:dyDescent="0.3">
      <c r="A39" s="453" t="s">
        <v>254</v>
      </c>
      <c r="B39" s="454"/>
      <c r="C39" s="104" t="s">
        <v>254</v>
      </c>
      <c r="D39" s="31"/>
      <c r="E39" s="42"/>
      <c r="F39" s="41">
        <f>E39*D39</f>
        <v>0</v>
      </c>
    </row>
    <row r="40" spans="1:6" ht="15.6" customHeight="1" x14ac:dyDescent="0.3">
      <c r="A40" s="453"/>
      <c r="B40" s="454"/>
      <c r="C40" s="104"/>
      <c r="D40" s="101"/>
      <c r="E40" s="42"/>
      <c r="F40" s="41">
        <f t="shared" ref="F40:F48" si="3">E40*D40</f>
        <v>0</v>
      </c>
    </row>
    <row r="41" spans="1:6" ht="15.6" customHeight="1" x14ac:dyDescent="0.3">
      <c r="A41" s="453"/>
      <c r="B41" s="454"/>
      <c r="C41" s="104"/>
      <c r="D41" s="31"/>
      <c r="E41" s="42"/>
      <c r="F41" s="41">
        <f t="shared" si="3"/>
        <v>0</v>
      </c>
    </row>
    <row r="42" spans="1:6" ht="15.6" customHeight="1" x14ac:dyDescent="0.3">
      <c r="C42" s="104"/>
      <c r="D42" s="31"/>
      <c r="E42" s="42"/>
      <c r="F42" s="41">
        <f t="shared" ref="F42:F47" si="4">E42*D42</f>
        <v>0</v>
      </c>
    </row>
    <row r="43" spans="1:6" ht="15.6" customHeight="1" x14ac:dyDescent="0.3">
      <c r="A43" s="453"/>
      <c r="B43" s="454"/>
      <c r="C43" s="104"/>
      <c r="D43" s="31"/>
      <c r="E43" s="42"/>
      <c r="F43" s="41">
        <f t="shared" ref="F43:F45" si="5">E43*D43</f>
        <v>0</v>
      </c>
    </row>
    <row r="44" spans="1:6" ht="15.6" customHeight="1" x14ac:dyDescent="0.3">
      <c r="A44" s="453"/>
      <c r="B44" s="454"/>
      <c r="C44" s="104"/>
      <c r="D44" s="31"/>
      <c r="E44" s="42"/>
      <c r="F44" s="41">
        <f t="shared" si="5"/>
        <v>0</v>
      </c>
    </row>
    <row r="45" spans="1:6" ht="15.6" customHeight="1" x14ac:dyDescent="0.3">
      <c r="A45" s="453"/>
      <c r="B45" s="454"/>
      <c r="C45" s="104"/>
      <c r="D45" s="31"/>
      <c r="E45" s="42"/>
      <c r="F45" s="41">
        <f t="shared" si="5"/>
        <v>0</v>
      </c>
    </row>
    <row r="46" spans="1:6" ht="15.6" customHeight="1" x14ac:dyDescent="0.3">
      <c r="A46" s="453"/>
      <c r="B46" s="454"/>
      <c r="C46" s="104"/>
      <c r="D46" s="31"/>
      <c r="E46" s="42"/>
      <c r="F46" s="41">
        <f t="shared" si="4"/>
        <v>0</v>
      </c>
    </row>
    <row r="47" spans="1:6" ht="15.6" customHeight="1" x14ac:dyDescent="0.3">
      <c r="A47" s="453"/>
      <c r="B47" s="454"/>
      <c r="C47" s="104"/>
      <c r="D47" s="31"/>
      <c r="E47" s="42"/>
      <c r="F47" s="41">
        <f t="shared" si="4"/>
        <v>0</v>
      </c>
    </row>
    <row r="48" spans="1:6" ht="15.6" customHeight="1" x14ac:dyDescent="0.3">
      <c r="A48" s="453"/>
      <c r="B48" s="454"/>
      <c r="C48" s="104"/>
      <c r="D48" s="31"/>
      <c r="E48" s="42"/>
      <c r="F48" s="41">
        <f t="shared" si="3"/>
        <v>0</v>
      </c>
    </row>
    <row r="49" spans="1:6" ht="15.6" x14ac:dyDescent="0.3">
      <c r="A49" s="460" t="s">
        <v>423</v>
      </c>
      <c r="B49" s="461"/>
      <c r="C49" s="461"/>
      <c r="D49" s="461"/>
      <c r="E49" s="462"/>
      <c r="F49" s="45">
        <f>SUM(F39:F48)</f>
        <v>0</v>
      </c>
    </row>
    <row r="50" spans="1:6" x14ac:dyDescent="0.3">
      <c r="A50" s="505" t="s">
        <v>460</v>
      </c>
      <c r="B50" s="506"/>
      <c r="C50" s="506"/>
      <c r="D50" s="506"/>
      <c r="E50" s="506"/>
      <c r="F50" s="507"/>
    </row>
    <row r="51" spans="1:6" ht="14.7" customHeight="1" x14ac:dyDescent="0.3">
      <c r="A51" s="453" t="s">
        <v>254</v>
      </c>
      <c r="B51" s="454"/>
      <c r="C51" s="104" t="s">
        <v>254</v>
      </c>
      <c r="D51" s="40"/>
      <c r="E51" s="42"/>
      <c r="F51" s="41">
        <f>E51*D51</f>
        <v>0</v>
      </c>
    </row>
    <row r="52" spans="1:6" x14ac:dyDescent="0.3">
      <c r="A52" s="453"/>
      <c r="B52" s="454"/>
      <c r="C52" s="104"/>
      <c r="D52" s="40"/>
      <c r="E52" s="42"/>
      <c r="F52" s="41">
        <f t="shared" ref="F52:F54" si="6">E52*D52</f>
        <v>0</v>
      </c>
    </row>
    <row r="53" spans="1:6" x14ac:dyDescent="0.3">
      <c r="A53" s="453"/>
      <c r="B53" s="454"/>
      <c r="C53" s="104"/>
      <c r="D53" s="40"/>
      <c r="E53" s="42"/>
      <c r="F53" s="41">
        <f t="shared" si="6"/>
        <v>0</v>
      </c>
    </row>
    <row r="54" spans="1:6" x14ac:dyDescent="0.3">
      <c r="A54" s="453"/>
      <c r="B54" s="454"/>
      <c r="C54" s="104"/>
      <c r="D54" s="40"/>
      <c r="E54" s="42"/>
      <c r="F54" s="41">
        <f t="shared" si="6"/>
        <v>0</v>
      </c>
    </row>
    <row r="55" spans="1:6" x14ac:dyDescent="0.3">
      <c r="A55" s="453"/>
      <c r="B55" s="454"/>
      <c r="C55" s="104"/>
      <c r="D55" s="40"/>
      <c r="E55" s="42"/>
      <c r="F55" s="41">
        <f t="shared" ref="F55:F58" si="7">E55*D55</f>
        <v>0</v>
      </c>
    </row>
    <row r="56" spans="1:6" x14ac:dyDescent="0.3">
      <c r="A56" s="453"/>
      <c r="B56" s="454"/>
      <c r="C56" s="104"/>
      <c r="D56" s="40"/>
      <c r="E56" s="42"/>
      <c r="F56" s="41">
        <f t="shared" si="7"/>
        <v>0</v>
      </c>
    </row>
    <row r="57" spans="1:6" x14ac:dyDescent="0.3">
      <c r="A57" s="453"/>
      <c r="B57" s="454"/>
      <c r="C57" s="104"/>
      <c r="D57" s="40"/>
      <c r="E57" s="42"/>
      <c r="F57" s="41">
        <f t="shared" si="7"/>
        <v>0</v>
      </c>
    </row>
    <row r="58" spans="1:6" ht="14.7" customHeight="1" x14ac:dyDescent="0.3">
      <c r="A58" s="453"/>
      <c r="B58" s="454"/>
      <c r="C58" s="104"/>
      <c r="D58" s="40"/>
      <c r="E58" s="42"/>
      <c r="F58" s="41">
        <f t="shared" si="7"/>
        <v>0</v>
      </c>
    </row>
    <row r="59" spans="1:6" ht="15.6" x14ac:dyDescent="0.3">
      <c r="A59" s="460" t="s">
        <v>423</v>
      </c>
      <c r="B59" s="461"/>
      <c r="C59" s="461"/>
      <c r="D59" s="461"/>
      <c r="E59" s="462"/>
      <c r="F59" s="45">
        <f>SUM(F51:F58)</f>
        <v>0</v>
      </c>
    </row>
    <row r="60" spans="1:6" x14ac:dyDescent="0.3">
      <c r="A60" s="495" t="s">
        <v>461</v>
      </c>
      <c r="B60" s="496"/>
      <c r="C60" s="496"/>
      <c r="D60" s="496"/>
      <c r="E60" s="496"/>
      <c r="F60" s="497"/>
    </row>
    <row r="61" spans="1:6" x14ac:dyDescent="0.3">
      <c r="A61" s="453" t="s">
        <v>254</v>
      </c>
      <c r="B61" s="454"/>
      <c r="C61" s="104" t="s">
        <v>254</v>
      </c>
      <c r="D61" s="30"/>
      <c r="E61" s="42"/>
      <c r="F61" s="41">
        <f>E61*D61</f>
        <v>0</v>
      </c>
    </row>
    <row r="62" spans="1:6" x14ac:dyDescent="0.3">
      <c r="A62" s="453"/>
      <c r="B62" s="454"/>
      <c r="C62" s="104"/>
      <c r="D62" s="30"/>
      <c r="E62" s="42"/>
      <c r="F62" s="41">
        <f>E62*D62</f>
        <v>0</v>
      </c>
    </row>
    <row r="63" spans="1:6" x14ac:dyDescent="0.3">
      <c r="A63" s="453"/>
      <c r="B63" s="454"/>
      <c r="C63" s="104"/>
      <c r="D63" s="30"/>
      <c r="E63" s="42"/>
      <c r="F63" s="41">
        <f>E63*D63</f>
        <v>0</v>
      </c>
    </row>
    <row r="64" spans="1:6" x14ac:dyDescent="0.3">
      <c r="A64" s="453"/>
      <c r="B64" s="454"/>
      <c r="C64" s="104"/>
      <c r="D64" s="30"/>
      <c r="E64" s="42"/>
      <c r="F64" s="41">
        <f>E64*D64</f>
        <v>0</v>
      </c>
    </row>
    <row r="65" spans="1:6" x14ac:dyDescent="0.3">
      <c r="A65" s="453"/>
      <c r="B65" s="454"/>
      <c r="C65" s="104"/>
      <c r="D65" s="30"/>
      <c r="E65" s="42"/>
      <c r="F65" s="41">
        <f>E65*D65</f>
        <v>0</v>
      </c>
    </row>
    <row r="66" spans="1:6" ht="15.6" x14ac:dyDescent="0.3">
      <c r="A66" s="508" t="s">
        <v>423</v>
      </c>
      <c r="B66" s="509"/>
      <c r="C66" s="509"/>
      <c r="D66" s="509"/>
      <c r="E66" s="509"/>
      <c r="F66" s="45">
        <f>SUM(F61:F65)</f>
        <v>0</v>
      </c>
    </row>
    <row r="67" spans="1:6" ht="12.6" customHeight="1" x14ac:dyDescent="0.3">
      <c r="A67" s="33"/>
      <c r="B67" s="34"/>
      <c r="C67" s="34"/>
      <c r="D67" s="34"/>
      <c r="E67" s="34"/>
      <c r="F67" s="136"/>
    </row>
    <row r="68" spans="1:6" ht="15.6" x14ac:dyDescent="0.3">
      <c r="A68" s="510" t="s">
        <v>462</v>
      </c>
      <c r="B68" s="511"/>
      <c r="C68" s="511"/>
      <c r="D68" s="511"/>
      <c r="E68" s="512">
        <f>F21+F37+F49+F59+F66</f>
        <v>5468200</v>
      </c>
      <c r="F68" s="513"/>
    </row>
    <row r="69" spans="1:6" ht="17.399999999999999" x14ac:dyDescent="0.3">
      <c r="A69" s="14"/>
      <c r="B69" s="15"/>
      <c r="C69" s="15"/>
      <c r="D69" s="15"/>
      <c r="E69" s="16"/>
      <c r="F69" s="17"/>
    </row>
    <row r="70" spans="1:6" ht="15.6" x14ac:dyDescent="0.3">
      <c r="A70" s="514" t="s">
        <v>463</v>
      </c>
      <c r="B70" s="515"/>
      <c r="C70" s="515"/>
      <c r="D70" s="515"/>
      <c r="E70" s="512">
        <f>'F-LAR-025_Costos_Inversión '!E75+'F-LAR-025_Costos_Operación'!E68</f>
        <v>6727200</v>
      </c>
      <c r="F70" s="513"/>
    </row>
    <row r="71" spans="1:6" x14ac:dyDescent="0.3">
      <c r="A71" s="516"/>
      <c r="B71" s="517"/>
      <c r="C71" s="517"/>
      <c r="D71" s="517"/>
      <c r="E71" s="517"/>
      <c r="F71" s="518"/>
    </row>
    <row r="72" spans="1:6" ht="15.6" x14ac:dyDescent="0.3">
      <c r="A72" s="43"/>
      <c r="B72" s="44"/>
      <c r="C72" s="519" t="s">
        <v>464</v>
      </c>
      <c r="D72" s="519"/>
      <c r="E72" s="520" t="s">
        <v>465</v>
      </c>
      <c r="F72" s="521"/>
    </row>
    <row r="73" spans="1:6" ht="25.5" customHeight="1" x14ac:dyDescent="0.3">
      <c r="A73" s="522" t="s">
        <v>466</v>
      </c>
      <c r="B73" s="339"/>
      <c r="C73" s="523"/>
      <c r="D73" s="523"/>
      <c r="E73" s="524"/>
      <c r="F73" s="525"/>
    </row>
    <row r="74" spans="1:6" x14ac:dyDescent="0.3">
      <c r="A74" s="522" t="s">
        <v>467</v>
      </c>
      <c r="B74" s="339"/>
      <c r="C74" s="524"/>
      <c r="D74" s="524"/>
      <c r="E74" s="526"/>
      <c r="F74" s="527"/>
    </row>
    <row r="75" spans="1:6" x14ac:dyDescent="0.3">
      <c r="A75" s="522" t="s">
        <v>468</v>
      </c>
      <c r="B75" s="339"/>
      <c r="C75" s="524"/>
      <c r="D75" s="524"/>
      <c r="E75" s="526"/>
      <c r="F75" s="527"/>
    </row>
    <row r="76" spans="1:6" x14ac:dyDescent="0.3">
      <c r="A76" s="522" t="s">
        <v>469</v>
      </c>
      <c r="B76" s="339"/>
      <c r="C76" s="524"/>
      <c r="D76" s="524"/>
      <c r="E76" s="526"/>
      <c r="F76" s="527"/>
    </row>
    <row r="77" spans="1:6" ht="39" customHeight="1" x14ac:dyDescent="0.3">
      <c r="A77" s="528" t="s">
        <v>470</v>
      </c>
      <c r="B77" s="529"/>
      <c r="C77" s="524"/>
      <c r="D77" s="524"/>
      <c r="E77" s="524"/>
      <c r="F77" s="525"/>
    </row>
    <row r="78" spans="1:6" x14ac:dyDescent="0.3">
      <c r="A78" s="522" t="s">
        <v>471</v>
      </c>
      <c r="B78" s="339"/>
      <c r="C78" s="524"/>
      <c r="D78" s="524"/>
      <c r="E78" s="524"/>
      <c r="F78" s="525"/>
    </row>
    <row r="79" spans="1:6" ht="15" thickBot="1" x14ac:dyDescent="0.35">
      <c r="A79" s="530" t="s">
        <v>472</v>
      </c>
      <c r="B79" s="531"/>
      <c r="C79" s="532" t="s">
        <v>103</v>
      </c>
      <c r="D79" s="532"/>
      <c r="E79" s="533"/>
      <c r="F79" s="534"/>
    </row>
  </sheetData>
  <mergeCells count="92">
    <mergeCell ref="A43:B43"/>
    <mergeCell ref="A36:B36"/>
    <mergeCell ref="A37:E37"/>
    <mergeCell ref="A38:F38"/>
    <mergeCell ref="A40:B40"/>
    <mergeCell ref="A41:B41"/>
    <mergeCell ref="A39:B39"/>
    <mergeCell ref="A78:B78"/>
    <mergeCell ref="C78:D78"/>
    <mergeCell ref="E78:F78"/>
    <mergeCell ref="A79:B79"/>
    <mergeCell ref="C79:D79"/>
    <mergeCell ref="E79:F79"/>
    <mergeCell ref="A76:B76"/>
    <mergeCell ref="C76:D76"/>
    <mergeCell ref="E76:F76"/>
    <mergeCell ref="A77:B77"/>
    <mergeCell ref="C77:D77"/>
    <mergeCell ref="E77:F77"/>
    <mergeCell ref="A74:B74"/>
    <mergeCell ref="C74:D74"/>
    <mergeCell ref="E74:F74"/>
    <mergeCell ref="A75:B75"/>
    <mergeCell ref="C75:D75"/>
    <mergeCell ref="E75:F75"/>
    <mergeCell ref="A71:F71"/>
    <mergeCell ref="C72:D72"/>
    <mergeCell ref="E72:F72"/>
    <mergeCell ref="A73:B73"/>
    <mergeCell ref="C73:D73"/>
    <mergeCell ref="E73:F73"/>
    <mergeCell ref="A65:B65"/>
    <mergeCell ref="A66:E66"/>
    <mergeCell ref="A68:D68"/>
    <mergeCell ref="E68:F68"/>
    <mergeCell ref="A70:D70"/>
    <mergeCell ref="E70:F70"/>
    <mergeCell ref="A49:E49"/>
    <mergeCell ref="A50:F50"/>
    <mergeCell ref="A51:B51"/>
    <mergeCell ref="A58:B58"/>
    <mergeCell ref="A59:E59"/>
    <mergeCell ref="A55:B55"/>
    <mergeCell ref="A56:B56"/>
    <mergeCell ref="A52:B52"/>
    <mergeCell ref="A53:B53"/>
    <mergeCell ref="A54:B54"/>
    <mergeCell ref="A48:B48"/>
    <mergeCell ref="A46:B46"/>
    <mergeCell ref="A47:B47"/>
    <mergeCell ref="A44:B44"/>
    <mergeCell ref="A45:B45"/>
    <mergeCell ref="A6:F6"/>
    <mergeCell ref="A7:B7"/>
    <mergeCell ref="A8:F8"/>
    <mergeCell ref="A9:B9"/>
    <mergeCell ref="A20:B20"/>
    <mergeCell ref="A15:B15"/>
    <mergeCell ref="A16:B16"/>
    <mergeCell ref="A19:B19"/>
    <mergeCell ref="A10:B10"/>
    <mergeCell ref="A11:B11"/>
    <mergeCell ref="A12:B12"/>
    <mergeCell ref="A14:B14"/>
    <mergeCell ref="A17:B17"/>
    <mergeCell ref="A18:B18"/>
    <mergeCell ref="A1:A4"/>
    <mergeCell ref="B1:D1"/>
    <mergeCell ref="E1:F2"/>
    <mergeCell ref="B2:D4"/>
    <mergeCell ref="E3:E4"/>
    <mergeCell ref="A64:B64"/>
    <mergeCell ref="A61:B61"/>
    <mergeCell ref="A62:B62"/>
    <mergeCell ref="A63:B63"/>
    <mergeCell ref="A57:B57"/>
    <mergeCell ref="A60:F60"/>
    <mergeCell ref="A22:F22"/>
    <mergeCell ref="A21:E21"/>
    <mergeCell ref="A24:B24"/>
    <mergeCell ref="A35:B35"/>
    <mergeCell ref="A33:B33"/>
    <mergeCell ref="A34:B34"/>
    <mergeCell ref="A30:B30"/>
    <mergeCell ref="A31:B31"/>
    <mergeCell ref="A32:B32"/>
    <mergeCell ref="A25:B25"/>
    <mergeCell ref="A23:B23"/>
    <mergeCell ref="A26:B26"/>
    <mergeCell ref="A27:B27"/>
    <mergeCell ref="A28:B28"/>
    <mergeCell ref="A29:B29"/>
  </mergeCells>
  <printOptions horizontalCentered="1"/>
  <pageMargins left="0.39370078740157483" right="0.39370078740157483" top="0.59055118110236227" bottom="0.59055118110236227" header="0.39370078740157483" footer="0.39370078740157483"/>
  <pageSetup scale="80" orientation="portrait" r:id="rId1"/>
  <headerFooter>
    <oddFooter>&amp;C FORMATO DE AUTODECLARACIÓN DE COSTOS DE INVERSIÓN Y OPERACIÓN DEL PROYECTO - Parte 2 - Página &amp;P de &amp;N</oddFooter>
  </headerFooter>
  <ignoredErrors>
    <ignoredError sqref="E68" evalError="1"/>
  </ignoredError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39997558519241921"/>
  </sheetPr>
  <dimension ref="A1:P10059"/>
  <sheetViews>
    <sheetView zoomScale="85" zoomScaleNormal="85" workbookViewId="0">
      <selection activeCell="G4893" sqref="G4893"/>
    </sheetView>
  </sheetViews>
  <sheetFormatPr baseColWidth="10" defaultColWidth="11.44140625" defaultRowHeight="14.4" x14ac:dyDescent="0.3"/>
  <cols>
    <col min="1" max="1" width="11.44140625" style="19"/>
    <col min="2" max="2" width="48.33203125" style="19" customWidth="1"/>
    <col min="3" max="3" width="14.6640625" style="105" customWidth="1"/>
    <col min="4" max="4" width="20.44140625" customWidth="1"/>
    <col min="5" max="5" width="15.6640625" customWidth="1"/>
    <col min="6" max="6" width="22" customWidth="1"/>
    <col min="7" max="7" width="39.6640625" customWidth="1"/>
    <col min="8" max="8" width="12.6640625" customWidth="1"/>
    <col min="10" max="10" width="12.6640625" customWidth="1"/>
    <col min="12" max="12" width="18.44140625" customWidth="1"/>
    <col min="13" max="13" width="8" style="105" customWidth="1"/>
    <col min="14" max="14" width="9.33203125" style="105" customWidth="1"/>
    <col min="15" max="15" width="5.6640625" style="105" customWidth="1"/>
  </cols>
  <sheetData>
    <row r="1" spans="1:16" s="127" customFormat="1" ht="28.95" customHeight="1" x14ac:dyDescent="0.3">
      <c r="A1" s="124" t="s">
        <v>386</v>
      </c>
      <c r="B1" s="125" t="s">
        <v>473</v>
      </c>
      <c r="C1" s="126" t="s">
        <v>474</v>
      </c>
      <c r="D1" s="127" t="s">
        <v>475</v>
      </c>
      <c r="E1" s="127" t="s">
        <v>476</v>
      </c>
      <c r="F1" s="127" t="s">
        <v>477</v>
      </c>
      <c r="G1" s="127" t="s">
        <v>478</v>
      </c>
      <c r="H1" s="128" t="s">
        <v>479</v>
      </c>
      <c r="I1" s="129" t="s">
        <v>480</v>
      </c>
      <c r="J1" s="127" t="s">
        <v>481</v>
      </c>
      <c r="K1" s="127" t="s">
        <v>482</v>
      </c>
      <c r="L1" s="127" t="s">
        <v>483</v>
      </c>
      <c r="M1" s="126" t="s">
        <v>484</v>
      </c>
      <c r="N1" s="126" t="s">
        <v>485</v>
      </c>
      <c r="O1" s="126" t="s">
        <v>486</v>
      </c>
    </row>
    <row r="2" spans="1:16" x14ac:dyDescent="0.3">
      <c r="A2" s="19">
        <v>100100100</v>
      </c>
      <c r="B2" s="106" t="s">
        <v>487</v>
      </c>
      <c r="C2" t="s">
        <v>488</v>
      </c>
      <c r="D2" t="s">
        <v>489</v>
      </c>
      <c r="E2" t="s">
        <v>487</v>
      </c>
      <c r="F2" t="s">
        <v>488</v>
      </c>
      <c r="G2" t="s">
        <v>487</v>
      </c>
      <c r="H2" t="s">
        <v>490</v>
      </c>
      <c r="I2" t="s">
        <v>490</v>
      </c>
      <c r="J2" t="s">
        <v>490</v>
      </c>
      <c r="K2" t="s">
        <v>490</v>
      </c>
      <c r="L2" t="s">
        <v>488</v>
      </c>
      <c r="M2" s="105">
        <v>100</v>
      </c>
      <c r="N2" s="105">
        <v>100</v>
      </c>
      <c r="O2" s="105">
        <v>100</v>
      </c>
      <c r="P2" s="105"/>
    </row>
    <row r="3" spans="1:16" x14ac:dyDescent="0.3">
      <c r="A3" s="19">
        <v>101100100</v>
      </c>
      <c r="B3" s="106" t="s">
        <v>491</v>
      </c>
      <c r="C3" t="s">
        <v>492</v>
      </c>
      <c r="D3" t="s">
        <v>492</v>
      </c>
      <c r="E3" t="s">
        <v>492</v>
      </c>
      <c r="F3" t="s">
        <v>492</v>
      </c>
      <c r="G3" t="s">
        <v>492</v>
      </c>
      <c r="H3" t="s">
        <v>490</v>
      </c>
      <c r="I3" t="s">
        <v>490</v>
      </c>
      <c r="J3" t="s">
        <v>490</v>
      </c>
      <c r="K3" t="s">
        <v>490</v>
      </c>
      <c r="L3" t="s">
        <v>492</v>
      </c>
      <c r="M3" s="105">
        <v>101</v>
      </c>
      <c r="N3" s="105">
        <v>100</v>
      </c>
      <c r="O3" s="105">
        <v>100</v>
      </c>
      <c r="P3" s="105"/>
    </row>
    <row r="4" spans="1:16" x14ac:dyDescent="0.3">
      <c r="A4" s="19">
        <v>102100100</v>
      </c>
      <c r="B4" s="106" t="s">
        <v>493</v>
      </c>
      <c r="C4" t="s">
        <v>494</v>
      </c>
      <c r="D4" t="s">
        <v>495</v>
      </c>
      <c r="E4" t="s">
        <v>496</v>
      </c>
      <c r="F4" t="s">
        <v>490</v>
      </c>
      <c r="G4" t="s">
        <v>497</v>
      </c>
      <c r="H4" t="s">
        <v>490</v>
      </c>
      <c r="I4" t="s">
        <v>490</v>
      </c>
      <c r="J4" t="s">
        <v>498</v>
      </c>
      <c r="K4" t="s">
        <v>490</v>
      </c>
      <c r="L4" t="s">
        <v>494</v>
      </c>
      <c r="M4" s="105">
        <v>102</v>
      </c>
      <c r="N4" s="105">
        <v>100</v>
      </c>
      <c r="O4" s="105">
        <v>100</v>
      </c>
      <c r="P4" s="105"/>
    </row>
    <row r="5" spans="1:16" x14ac:dyDescent="0.3">
      <c r="A5" s="19">
        <v>102100101</v>
      </c>
      <c r="B5" s="106" t="s">
        <v>499</v>
      </c>
      <c r="C5" t="s">
        <v>494</v>
      </c>
      <c r="D5" t="s">
        <v>495</v>
      </c>
      <c r="E5" t="s">
        <v>500</v>
      </c>
      <c r="F5" t="s">
        <v>501</v>
      </c>
      <c r="G5" t="s">
        <v>490</v>
      </c>
      <c r="H5" t="s">
        <v>490</v>
      </c>
      <c r="I5" t="s">
        <v>490</v>
      </c>
      <c r="J5" t="s">
        <v>498</v>
      </c>
      <c r="K5" t="s">
        <v>490</v>
      </c>
      <c r="L5" t="s">
        <v>494</v>
      </c>
      <c r="M5" s="105">
        <v>102</v>
      </c>
      <c r="N5" s="105">
        <v>100</v>
      </c>
      <c r="O5" s="105">
        <v>101</v>
      </c>
      <c r="P5" s="105"/>
    </row>
    <row r="6" spans="1:16" x14ac:dyDescent="0.3">
      <c r="A6" s="19">
        <v>102100102</v>
      </c>
      <c r="B6" s="106" t="s">
        <v>502</v>
      </c>
      <c r="C6" t="s">
        <v>494</v>
      </c>
      <c r="D6" t="s">
        <v>495</v>
      </c>
      <c r="E6" t="s">
        <v>503</v>
      </c>
      <c r="F6" t="s">
        <v>504</v>
      </c>
      <c r="G6" t="s">
        <v>490</v>
      </c>
      <c r="H6" t="s">
        <v>490</v>
      </c>
      <c r="I6" t="s">
        <v>490</v>
      </c>
      <c r="J6" t="s">
        <v>498</v>
      </c>
      <c r="K6" t="s">
        <v>490</v>
      </c>
      <c r="L6" t="s">
        <v>494</v>
      </c>
      <c r="M6" s="105">
        <v>102</v>
      </c>
      <c r="N6" s="105">
        <v>100</v>
      </c>
      <c r="O6" s="105">
        <v>102</v>
      </c>
    </row>
    <row r="7" spans="1:16" x14ac:dyDescent="0.3">
      <c r="A7" s="19">
        <v>102100103</v>
      </c>
      <c r="B7" s="106" t="s">
        <v>505</v>
      </c>
      <c r="C7" t="s">
        <v>494</v>
      </c>
      <c r="D7" t="s">
        <v>495</v>
      </c>
      <c r="E7" t="s">
        <v>506</v>
      </c>
      <c r="F7" t="s">
        <v>504</v>
      </c>
      <c r="G7" t="s">
        <v>507</v>
      </c>
      <c r="H7" t="s">
        <v>490</v>
      </c>
      <c r="I7" t="s">
        <v>490</v>
      </c>
      <c r="J7" t="s">
        <v>498</v>
      </c>
      <c r="K7" t="s">
        <v>490</v>
      </c>
      <c r="L7" t="s">
        <v>494</v>
      </c>
      <c r="M7" s="105">
        <v>102</v>
      </c>
      <c r="N7" s="105">
        <v>100</v>
      </c>
      <c r="O7" s="105">
        <v>103</v>
      </c>
    </row>
    <row r="8" spans="1:16" x14ac:dyDescent="0.3">
      <c r="A8" s="19">
        <v>102100104</v>
      </c>
      <c r="B8" s="106" t="s">
        <v>508</v>
      </c>
      <c r="C8" t="s">
        <v>494</v>
      </c>
      <c r="D8" t="s">
        <v>495</v>
      </c>
      <c r="E8" t="s">
        <v>509</v>
      </c>
      <c r="F8" t="s">
        <v>504</v>
      </c>
      <c r="G8" t="s">
        <v>490</v>
      </c>
      <c r="H8" t="s">
        <v>490</v>
      </c>
      <c r="I8" t="s">
        <v>490</v>
      </c>
      <c r="J8" t="s">
        <v>498</v>
      </c>
      <c r="K8" t="s">
        <v>490</v>
      </c>
      <c r="L8" t="s">
        <v>494</v>
      </c>
      <c r="M8" s="105">
        <v>102</v>
      </c>
      <c r="N8" s="105">
        <v>100</v>
      </c>
      <c r="O8" s="105">
        <v>104</v>
      </c>
    </row>
    <row r="9" spans="1:16" x14ac:dyDescent="0.3">
      <c r="A9" s="19">
        <v>102100105</v>
      </c>
      <c r="B9" s="106" t="s">
        <v>510</v>
      </c>
      <c r="C9" t="s">
        <v>494</v>
      </c>
      <c r="D9" t="s">
        <v>495</v>
      </c>
      <c r="E9" t="s">
        <v>511</v>
      </c>
      <c r="F9" t="s">
        <v>512</v>
      </c>
      <c r="G9" t="s">
        <v>490</v>
      </c>
      <c r="H9" t="s">
        <v>490</v>
      </c>
      <c r="I9" t="s">
        <v>490</v>
      </c>
      <c r="J9" t="s">
        <v>498</v>
      </c>
      <c r="K9" t="s">
        <v>490</v>
      </c>
      <c r="L9" t="s">
        <v>494</v>
      </c>
      <c r="M9" s="105">
        <v>102</v>
      </c>
      <c r="N9" s="105">
        <v>100</v>
      </c>
      <c r="O9" s="105">
        <v>105</v>
      </c>
    </row>
    <row r="10" spans="1:16" x14ac:dyDescent="0.3">
      <c r="A10" s="19">
        <v>102100106</v>
      </c>
      <c r="B10" s="106" t="s">
        <v>513</v>
      </c>
      <c r="C10" t="s">
        <v>494</v>
      </c>
      <c r="D10" t="s">
        <v>495</v>
      </c>
      <c r="E10" t="s">
        <v>514</v>
      </c>
      <c r="F10" t="s">
        <v>515</v>
      </c>
      <c r="G10" t="s">
        <v>490</v>
      </c>
      <c r="H10" t="s">
        <v>490</v>
      </c>
      <c r="I10" t="s">
        <v>490</v>
      </c>
      <c r="J10" t="s">
        <v>498</v>
      </c>
      <c r="K10" t="s">
        <v>490</v>
      </c>
      <c r="L10" t="s">
        <v>494</v>
      </c>
      <c r="M10" s="105">
        <v>102</v>
      </c>
      <c r="N10" s="105">
        <v>100</v>
      </c>
      <c r="O10" s="105">
        <v>106</v>
      </c>
    </row>
    <row r="11" spans="1:16" x14ac:dyDescent="0.3">
      <c r="A11" s="19">
        <v>102100107</v>
      </c>
      <c r="B11" s="106" t="s">
        <v>516</v>
      </c>
      <c r="C11" t="s">
        <v>494</v>
      </c>
      <c r="D11" t="s">
        <v>495</v>
      </c>
      <c r="E11" t="s">
        <v>517</v>
      </c>
      <c r="F11" t="s">
        <v>518</v>
      </c>
      <c r="G11" t="s">
        <v>490</v>
      </c>
      <c r="H11" t="s">
        <v>490</v>
      </c>
      <c r="I11" t="s">
        <v>490</v>
      </c>
      <c r="J11" t="s">
        <v>498</v>
      </c>
      <c r="K11" t="s">
        <v>490</v>
      </c>
      <c r="L11" t="s">
        <v>494</v>
      </c>
      <c r="M11" s="105">
        <v>102</v>
      </c>
      <c r="N11" s="105">
        <v>100</v>
      </c>
      <c r="O11" s="105">
        <v>107</v>
      </c>
    </row>
    <row r="12" spans="1:16" x14ac:dyDescent="0.3">
      <c r="A12" s="19">
        <v>102100108</v>
      </c>
      <c r="B12" s="106" t="s">
        <v>519</v>
      </c>
      <c r="C12" t="s">
        <v>494</v>
      </c>
      <c r="D12" t="s">
        <v>495</v>
      </c>
      <c r="E12" t="s">
        <v>520</v>
      </c>
      <c r="F12" t="s">
        <v>521</v>
      </c>
      <c r="G12" t="s">
        <v>490</v>
      </c>
      <c r="H12" t="s">
        <v>490</v>
      </c>
      <c r="I12" t="s">
        <v>490</v>
      </c>
      <c r="J12" t="s">
        <v>498</v>
      </c>
      <c r="K12" t="s">
        <v>490</v>
      </c>
      <c r="L12" t="s">
        <v>494</v>
      </c>
      <c r="M12" s="105">
        <v>102</v>
      </c>
      <c r="N12" s="105">
        <v>100</v>
      </c>
      <c r="O12" s="105">
        <v>108</v>
      </c>
    </row>
    <row r="13" spans="1:16" x14ac:dyDescent="0.3">
      <c r="A13" s="19">
        <v>102100109</v>
      </c>
      <c r="B13" s="106" t="s">
        <v>522</v>
      </c>
      <c r="C13" t="s">
        <v>494</v>
      </c>
      <c r="D13" t="s">
        <v>495</v>
      </c>
      <c r="E13" t="s">
        <v>523</v>
      </c>
      <c r="F13" t="s">
        <v>515</v>
      </c>
      <c r="G13" t="s">
        <v>490</v>
      </c>
      <c r="H13" t="s">
        <v>490</v>
      </c>
      <c r="I13" t="s">
        <v>490</v>
      </c>
      <c r="J13" t="s">
        <v>498</v>
      </c>
      <c r="K13" t="s">
        <v>490</v>
      </c>
      <c r="L13" t="s">
        <v>494</v>
      </c>
      <c r="M13" s="105">
        <v>102</v>
      </c>
      <c r="N13" s="105">
        <v>100</v>
      </c>
      <c r="O13" s="105">
        <v>109</v>
      </c>
    </row>
    <row r="14" spans="1:16" x14ac:dyDescent="0.3">
      <c r="A14" s="19">
        <v>102100110</v>
      </c>
      <c r="B14" s="106" t="s">
        <v>524</v>
      </c>
      <c r="C14" t="s">
        <v>494</v>
      </c>
      <c r="D14" t="s">
        <v>495</v>
      </c>
      <c r="E14" t="s">
        <v>525</v>
      </c>
      <c r="F14" t="s">
        <v>504</v>
      </c>
      <c r="G14" t="s">
        <v>526</v>
      </c>
      <c r="H14" t="s">
        <v>490</v>
      </c>
      <c r="I14" t="s">
        <v>490</v>
      </c>
      <c r="J14" t="s">
        <v>498</v>
      </c>
      <c r="K14" t="s">
        <v>490</v>
      </c>
      <c r="L14" t="s">
        <v>494</v>
      </c>
      <c r="M14" s="105">
        <v>102</v>
      </c>
      <c r="N14" s="105">
        <v>100</v>
      </c>
      <c r="O14" s="105">
        <v>110</v>
      </c>
    </row>
    <row r="15" spans="1:16" x14ac:dyDescent="0.3">
      <c r="A15" s="19">
        <v>102100111</v>
      </c>
      <c r="B15" s="106" t="s">
        <v>527</v>
      </c>
      <c r="C15" t="s">
        <v>494</v>
      </c>
      <c r="D15" t="s">
        <v>495</v>
      </c>
      <c r="E15" t="s">
        <v>528</v>
      </c>
      <c r="F15" t="s">
        <v>504</v>
      </c>
      <c r="G15" t="s">
        <v>529</v>
      </c>
      <c r="H15" t="s">
        <v>490</v>
      </c>
      <c r="I15" t="s">
        <v>490</v>
      </c>
      <c r="J15" t="s">
        <v>498</v>
      </c>
      <c r="K15" t="s">
        <v>490</v>
      </c>
      <c r="L15" t="s">
        <v>494</v>
      </c>
      <c r="M15" s="105">
        <v>102</v>
      </c>
      <c r="N15" s="105">
        <v>100</v>
      </c>
      <c r="O15" s="105">
        <v>111</v>
      </c>
    </row>
    <row r="16" spans="1:16" x14ac:dyDescent="0.3">
      <c r="A16" s="19">
        <v>102100112</v>
      </c>
      <c r="B16" s="106" t="s">
        <v>530</v>
      </c>
      <c r="C16" t="s">
        <v>494</v>
      </c>
      <c r="D16" t="s">
        <v>495</v>
      </c>
      <c r="E16" t="s">
        <v>531</v>
      </c>
      <c r="F16" t="s">
        <v>532</v>
      </c>
      <c r="G16" t="s">
        <v>490</v>
      </c>
      <c r="H16" t="s">
        <v>490</v>
      </c>
      <c r="I16" t="s">
        <v>490</v>
      </c>
      <c r="J16" t="s">
        <v>498</v>
      </c>
      <c r="K16" t="s">
        <v>490</v>
      </c>
      <c r="L16" t="s">
        <v>494</v>
      </c>
      <c r="M16" s="105">
        <v>102</v>
      </c>
      <c r="N16" s="105">
        <v>100</v>
      </c>
      <c r="O16" s="105">
        <v>112</v>
      </c>
    </row>
    <row r="17" spans="1:15" x14ac:dyDescent="0.3">
      <c r="A17" s="19">
        <v>102100113</v>
      </c>
      <c r="B17" s="106" t="s">
        <v>533</v>
      </c>
      <c r="C17" t="s">
        <v>494</v>
      </c>
      <c r="D17" t="s">
        <v>495</v>
      </c>
      <c r="E17" t="s">
        <v>534</v>
      </c>
      <c r="F17" t="s">
        <v>518</v>
      </c>
      <c r="G17" t="s">
        <v>535</v>
      </c>
      <c r="H17" t="s">
        <v>490</v>
      </c>
      <c r="I17" t="s">
        <v>490</v>
      </c>
      <c r="J17" t="s">
        <v>498</v>
      </c>
      <c r="K17" t="s">
        <v>490</v>
      </c>
      <c r="L17" t="s">
        <v>494</v>
      </c>
      <c r="M17" s="105">
        <v>102</v>
      </c>
      <c r="N17" s="105">
        <v>100</v>
      </c>
      <c r="O17" s="105">
        <v>113</v>
      </c>
    </row>
    <row r="18" spans="1:15" x14ac:dyDescent="0.3">
      <c r="A18" s="19">
        <v>102100114</v>
      </c>
      <c r="B18" s="106" t="s">
        <v>536</v>
      </c>
      <c r="C18" t="s">
        <v>494</v>
      </c>
      <c r="D18" t="s">
        <v>495</v>
      </c>
      <c r="E18" t="s">
        <v>537</v>
      </c>
      <c r="F18" t="s">
        <v>538</v>
      </c>
      <c r="G18" t="s">
        <v>490</v>
      </c>
      <c r="H18" t="s">
        <v>490</v>
      </c>
      <c r="I18" t="s">
        <v>490</v>
      </c>
      <c r="J18" t="s">
        <v>498</v>
      </c>
      <c r="K18" t="s">
        <v>490</v>
      </c>
      <c r="L18" t="s">
        <v>494</v>
      </c>
      <c r="M18" s="105">
        <v>102</v>
      </c>
      <c r="N18" s="105">
        <v>100</v>
      </c>
      <c r="O18" s="105">
        <v>114</v>
      </c>
    </row>
    <row r="19" spans="1:15" x14ac:dyDescent="0.3">
      <c r="A19" s="19">
        <v>102100115</v>
      </c>
      <c r="B19" s="106" t="s">
        <v>539</v>
      </c>
      <c r="C19" t="s">
        <v>494</v>
      </c>
      <c r="D19" t="s">
        <v>495</v>
      </c>
      <c r="E19" t="s">
        <v>540</v>
      </c>
      <c r="F19" t="s">
        <v>504</v>
      </c>
      <c r="G19" t="s">
        <v>490</v>
      </c>
      <c r="H19" t="s">
        <v>490</v>
      </c>
      <c r="I19" t="s">
        <v>490</v>
      </c>
      <c r="J19" t="s">
        <v>498</v>
      </c>
      <c r="K19" t="s">
        <v>490</v>
      </c>
      <c r="L19" t="s">
        <v>494</v>
      </c>
      <c r="M19" s="105">
        <v>102</v>
      </c>
      <c r="N19" s="105">
        <v>100</v>
      </c>
      <c r="O19" s="105">
        <v>115</v>
      </c>
    </row>
    <row r="20" spans="1:15" x14ac:dyDescent="0.3">
      <c r="A20" s="19">
        <v>102101100</v>
      </c>
      <c r="B20" s="106" t="s">
        <v>541</v>
      </c>
      <c r="C20" t="s">
        <v>494</v>
      </c>
      <c r="D20" t="s">
        <v>542</v>
      </c>
      <c r="E20" t="s">
        <v>543</v>
      </c>
      <c r="F20" t="s">
        <v>544</v>
      </c>
      <c r="G20" t="s">
        <v>490</v>
      </c>
      <c r="H20" t="s">
        <v>490</v>
      </c>
      <c r="I20" t="s">
        <v>490</v>
      </c>
      <c r="J20" t="s">
        <v>498</v>
      </c>
      <c r="K20" t="s">
        <v>490</v>
      </c>
      <c r="L20" t="s">
        <v>494</v>
      </c>
      <c r="M20" s="105">
        <v>102</v>
      </c>
      <c r="N20" s="105">
        <v>101</v>
      </c>
      <c r="O20" s="105">
        <v>100</v>
      </c>
    </row>
    <row r="21" spans="1:15" x14ac:dyDescent="0.3">
      <c r="A21" s="19">
        <v>102102100</v>
      </c>
      <c r="B21" s="106" t="s">
        <v>545</v>
      </c>
      <c r="C21" t="s">
        <v>494</v>
      </c>
      <c r="D21" t="s">
        <v>546</v>
      </c>
      <c r="E21" t="s">
        <v>547</v>
      </c>
      <c r="F21" t="s">
        <v>548</v>
      </c>
      <c r="G21" t="s">
        <v>549</v>
      </c>
      <c r="H21" t="s">
        <v>490</v>
      </c>
      <c r="I21" t="s">
        <v>550</v>
      </c>
      <c r="J21" t="s">
        <v>551</v>
      </c>
      <c r="K21" t="s">
        <v>490</v>
      </c>
      <c r="L21" t="s">
        <v>552</v>
      </c>
      <c r="M21" s="105">
        <v>102</v>
      </c>
      <c r="N21" s="105">
        <v>102</v>
      </c>
      <c r="O21" s="105">
        <v>100</v>
      </c>
    </row>
    <row r="22" spans="1:15" x14ac:dyDescent="0.3">
      <c r="A22" s="19">
        <v>102103100</v>
      </c>
      <c r="B22" s="106" t="s">
        <v>553</v>
      </c>
      <c r="C22" t="s">
        <v>494</v>
      </c>
      <c r="D22" t="s">
        <v>554</v>
      </c>
      <c r="E22" t="s">
        <v>555</v>
      </c>
      <c r="F22" t="s">
        <v>556</v>
      </c>
      <c r="G22" t="s">
        <v>490</v>
      </c>
      <c r="H22" t="s">
        <v>490</v>
      </c>
      <c r="I22" t="s">
        <v>490</v>
      </c>
      <c r="J22" t="s">
        <v>498</v>
      </c>
      <c r="K22" t="s">
        <v>490</v>
      </c>
      <c r="L22" t="s">
        <v>494</v>
      </c>
      <c r="M22" s="105">
        <v>102</v>
      </c>
      <c r="N22" s="105">
        <v>103</v>
      </c>
      <c r="O22" s="105">
        <v>100</v>
      </c>
    </row>
    <row r="23" spans="1:15" x14ac:dyDescent="0.3">
      <c r="A23" s="19">
        <v>102104100</v>
      </c>
      <c r="B23" s="106" t="s">
        <v>557</v>
      </c>
      <c r="C23" t="s">
        <v>494</v>
      </c>
      <c r="D23" t="s">
        <v>558</v>
      </c>
      <c r="E23" t="s">
        <v>559</v>
      </c>
      <c r="F23" t="s">
        <v>504</v>
      </c>
      <c r="G23" t="s">
        <v>490</v>
      </c>
      <c r="H23" t="s">
        <v>490</v>
      </c>
      <c r="I23" t="s">
        <v>490</v>
      </c>
      <c r="J23" t="s">
        <v>498</v>
      </c>
      <c r="K23" t="s">
        <v>490</v>
      </c>
      <c r="L23" t="s">
        <v>494</v>
      </c>
      <c r="M23" s="105">
        <v>102</v>
      </c>
      <c r="N23" s="105">
        <v>104</v>
      </c>
      <c r="O23" s="105">
        <v>100</v>
      </c>
    </row>
    <row r="24" spans="1:15" x14ac:dyDescent="0.3">
      <c r="A24" s="19">
        <v>102105100</v>
      </c>
      <c r="B24" s="106" t="s">
        <v>560</v>
      </c>
      <c r="C24" t="s">
        <v>494</v>
      </c>
      <c r="D24" t="s">
        <v>561</v>
      </c>
      <c r="E24" t="s">
        <v>496</v>
      </c>
      <c r="F24" t="s">
        <v>490</v>
      </c>
      <c r="G24" t="s">
        <v>490</v>
      </c>
      <c r="H24" t="s">
        <v>490</v>
      </c>
      <c r="I24" t="s">
        <v>490</v>
      </c>
      <c r="J24" t="s">
        <v>498</v>
      </c>
      <c r="K24" t="s">
        <v>490</v>
      </c>
      <c r="L24" t="s">
        <v>494</v>
      </c>
      <c r="M24" s="105">
        <v>102</v>
      </c>
      <c r="N24" s="105">
        <v>105</v>
      </c>
      <c r="O24" s="105">
        <v>100</v>
      </c>
    </row>
    <row r="25" spans="1:15" x14ac:dyDescent="0.3">
      <c r="A25" s="19">
        <v>102105101</v>
      </c>
      <c r="B25" s="106" t="s">
        <v>562</v>
      </c>
      <c r="C25" t="s">
        <v>494</v>
      </c>
      <c r="D25" t="s">
        <v>561</v>
      </c>
      <c r="E25" t="s">
        <v>563</v>
      </c>
      <c r="F25" t="s">
        <v>564</v>
      </c>
      <c r="G25" t="s">
        <v>490</v>
      </c>
      <c r="H25" t="s">
        <v>490</v>
      </c>
      <c r="I25" t="s">
        <v>490</v>
      </c>
      <c r="J25" t="s">
        <v>498</v>
      </c>
      <c r="K25" t="s">
        <v>490</v>
      </c>
      <c r="L25" t="s">
        <v>494</v>
      </c>
      <c r="M25" s="105">
        <v>102</v>
      </c>
      <c r="N25" s="105">
        <v>105</v>
      </c>
      <c r="O25" s="105">
        <v>101</v>
      </c>
    </row>
    <row r="26" spans="1:15" x14ac:dyDescent="0.3">
      <c r="A26" s="19">
        <v>102106100</v>
      </c>
      <c r="B26" s="106" t="s">
        <v>565</v>
      </c>
      <c r="C26" t="s">
        <v>494</v>
      </c>
      <c r="D26" t="s">
        <v>566</v>
      </c>
      <c r="E26" t="s">
        <v>496</v>
      </c>
      <c r="F26" t="s">
        <v>490</v>
      </c>
      <c r="G26" t="s">
        <v>490</v>
      </c>
      <c r="H26" t="s">
        <v>490</v>
      </c>
      <c r="I26" t="s">
        <v>490</v>
      </c>
      <c r="J26" t="s">
        <v>498</v>
      </c>
      <c r="K26" t="s">
        <v>490</v>
      </c>
      <c r="L26" t="s">
        <v>494</v>
      </c>
      <c r="M26" s="105">
        <v>102</v>
      </c>
      <c r="N26" s="105">
        <v>106</v>
      </c>
      <c r="O26" s="105">
        <v>100</v>
      </c>
    </row>
    <row r="27" spans="1:15" x14ac:dyDescent="0.3">
      <c r="A27" s="19">
        <v>102107100</v>
      </c>
      <c r="B27" s="106" t="s">
        <v>567</v>
      </c>
      <c r="C27" t="s">
        <v>494</v>
      </c>
      <c r="D27" t="s">
        <v>568</v>
      </c>
      <c r="E27" t="s">
        <v>569</v>
      </c>
      <c r="F27" t="s">
        <v>518</v>
      </c>
      <c r="G27" t="s">
        <v>490</v>
      </c>
      <c r="H27" t="s">
        <v>490</v>
      </c>
      <c r="I27" t="s">
        <v>490</v>
      </c>
      <c r="J27" t="s">
        <v>498</v>
      </c>
      <c r="K27" t="s">
        <v>490</v>
      </c>
      <c r="L27" t="s">
        <v>494</v>
      </c>
      <c r="M27" s="105">
        <v>102</v>
      </c>
      <c r="N27" s="105">
        <v>107</v>
      </c>
      <c r="O27" s="105">
        <v>100</v>
      </c>
    </row>
    <row r="28" spans="1:15" x14ac:dyDescent="0.3">
      <c r="A28" s="19">
        <v>102108100</v>
      </c>
      <c r="B28" s="106" t="s">
        <v>570</v>
      </c>
      <c r="C28" t="s">
        <v>494</v>
      </c>
      <c r="D28" t="s">
        <v>571</v>
      </c>
      <c r="E28" t="s">
        <v>496</v>
      </c>
      <c r="F28" t="s">
        <v>490</v>
      </c>
      <c r="G28" t="s">
        <v>490</v>
      </c>
      <c r="H28" t="s">
        <v>490</v>
      </c>
      <c r="I28" t="s">
        <v>490</v>
      </c>
      <c r="J28" t="s">
        <v>498</v>
      </c>
      <c r="K28" t="s">
        <v>490</v>
      </c>
      <c r="L28" t="s">
        <v>494</v>
      </c>
      <c r="M28" s="105">
        <v>102</v>
      </c>
      <c r="N28" s="105">
        <v>108</v>
      </c>
      <c r="O28" s="105">
        <v>100</v>
      </c>
    </row>
    <row r="29" spans="1:15" x14ac:dyDescent="0.3">
      <c r="A29" s="19">
        <v>102108101</v>
      </c>
      <c r="B29" s="106" t="s">
        <v>572</v>
      </c>
      <c r="C29" t="s">
        <v>494</v>
      </c>
      <c r="D29" t="s">
        <v>571</v>
      </c>
      <c r="E29" t="s">
        <v>573</v>
      </c>
      <c r="F29" t="s">
        <v>574</v>
      </c>
      <c r="G29" t="s">
        <v>575</v>
      </c>
      <c r="H29" t="s">
        <v>490</v>
      </c>
      <c r="I29" t="s">
        <v>490</v>
      </c>
      <c r="J29" t="s">
        <v>498</v>
      </c>
      <c r="K29" t="s">
        <v>490</v>
      </c>
      <c r="L29" t="s">
        <v>494</v>
      </c>
      <c r="M29" s="105">
        <v>102</v>
      </c>
      <c r="N29" s="105">
        <v>108</v>
      </c>
      <c r="O29" s="105">
        <v>101</v>
      </c>
    </row>
    <row r="30" spans="1:15" x14ac:dyDescent="0.3">
      <c r="A30" s="19">
        <v>102108102</v>
      </c>
      <c r="B30" s="106" t="s">
        <v>576</v>
      </c>
      <c r="C30" t="s">
        <v>494</v>
      </c>
      <c r="D30" t="s">
        <v>571</v>
      </c>
      <c r="E30" t="s">
        <v>577</v>
      </c>
      <c r="F30" t="s">
        <v>504</v>
      </c>
      <c r="G30" t="s">
        <v>490</v>
      </c>
      <c r="H30" t="s">
        <v>490</v>
      </c>
      <c r="I30" t="s">
        <v>490</v>
      </c>
      <c r="J30" t="s">
        <v>498</v>
      </c>
      <c r="K30" t="s">
        <v>490</v>
      </c>
      <c r="L30" t="s">
        <v>494</v>
      </c>
      <c r="M30" s="105">
        <v>102</v>
      </c>
      <c r="N30" s="105">
        <v>108</v>
      </c>
      <c r="O30" s="105">
        <v>102</v>
      </c>
    </row>
    <row r="31" spans="1:15" x14ac:dyDescent="0.3">
      <c r="A31" s="19">
        <v>102108103</v>
      </c>
      <c r="B31" s="106" t="s">
        <v>578</v>
      </c>
      <c r="C31" t="s">
        <v>494</v>
      </c>
      <c r="D31" t="s">
        <v>571</v>
      </c>
      <c r="E31" t="s">
        <v>579</v>
      </c>
      <c r="F31" t="s">
        <v>580</v>
      </c>
      <c r="G31" t="s">
        <v>490</v>
      </c>
      <c r="H31" t="s">
        <v>490</v>
      </c>
      <c r="I31" t="s">
        <v>490</v>
      </c>
      <c r="J31" t="s">
        <v>498</v>
      </c>
      <c r="K31" t="s">
        <v>490</v>
      </c>
      <c r="L31" t="s">
        <v>494</v>
      </c>
      <c r="M31" s="105">
        <v>102</v>
      </c>
      <c r="N31" s="105">
        <v>108</v>
      </c>
      <c r="O31" s="105">
        <v>103</v>
      </c>
    </row>
    <row r="32" spans="1:15" x14ac:dyDescent="0.3">
      <c r="A32" s="19">
        <v>102108104</v>
      </c>
      <c r="B32" s="106" t="s">
        <v>581</v>
      </c>
      <c r="C32" t="s">
        <v>494</v>
      </c>
      <c r="D32" t="s">
        <v>571</v>
      </c>
      <c r="E32" t="s">
        <v>582</v>
      </c>
      <c r="F32" t="s">
        <v>504</v>
      </c>
      <c r="G32" t="s">
        <v>490</v>
      </c>
      <c r="H32" t="s">
        <v>490</v>
      </c>
      <c r="I32" t="s">
        <v>490</v>
      </c>
      <c r="J32" t="s">
        <v>498</v>
      </c>
      <c r="K32" t="s">
        <v>490</v>
      </c>
      <c r="L32" t="s">
        <v>494</v>
      </c>
      <c r="M32" s="105">
        <v>102</v>
      </c>
      <c r="N32" s="105">
        <v>108</v>
      </c>
      <c r="O32" s="105">
        <v>104</v>
      </c>
    </row>
    <row r="33" spans="1:15" x14ac:dyDescent="0.3">
      <c r="A33" s="19">
        <v>102108105</v>
      </c>
      <c r="B33" s="106" t="s">
        <v>583</v>
      </c>
      <c r="C33" t="s">
        <v>494</v>
      </c>
      <c r="D33" t="s">
        <v>571</v>
      </c>
      <c r="E33" t="s">
        <v>584</v>
      </c>
      <c r="F33" t="s">
        <v>504</v>
      </c>
      <c r="G33" t="s">
        <v>490</v>
      </c>
      <c r="H33" t="s">
        <v>490</v>
      </c>
      <c r="I33" t="s">
        <v>490</v>
      </c>
      <c r="J33" t="s">
        <v>498</v>
      </c>
      <c r="K33" t="s">
        <v>490</v>
      </c>
      <c r="L33" t="s">
        <v>494</v>
      </c>
      <c r="M33" s="105">
        <v>102</v>
      </c>
      <c r="N33" s="105">
        <v>108</v>
      </c>
      <c r="O33" s="105">
        <v>105</v>
      </c>
    </row>
    <row r="34" spans="1:15" x14ac:dyDescent="0.3">
      <c r="A34" s="19">
        <v>102108106</v>
      </c>
      <c r="B34" s="106" t="s">
        <v>585</v>
      </c>
      <c r="C34" t="s">
        <v>494</v>
      </c>
      <c r="D34" t="s">
        <v>571</v>
      </c>
      <c r="E34" t="s">
        <v>586</v>
      </c>
      <c r="F34" t="s">
        <v>504</v>
      </c>
      <c r="G34" t="s">
        <v>490</v>
      </c>
      <c r="H34" t="s">
        <v>490</v>
      </c>
      <c r="I34" t="s">
        <v>490</v>
      </c>
      <c r="J34" t="s">
        <v>498</v>
      </c>
      <c r="K34" t="s">
        <v>490</v>
      </c>
      <c r="L34" t="s">
        <v>494</v>
      </c>
      <c r="M34" s="105">
        <v>102</v>
      </c>
      <c r="N34" s="105">
        <v>108</v>
      </c>
      <c r="O34" s="105">
        <v>106</v>
      </c>
    </row>
    <row r="35" spans="1:15" x14ac:dyDescent="0.3">
      <c r="A35" s="19">
        <v>102108107</v>
      </c>
      <c r="B35" s="106" t="s">
        <v>587</v>
      </c>
      <c r="C35" t="s">
        <v>494</v>
      </c>
      <c r="D35" t="s">
        <v>571</v>
      </c>
      <c r="E35" t="s">
        <v>588</v>
      </c>
      <c r="F35" t="s">
        <v>589</v>
      </c>
      <c r="G35" t="s">
        <v>490</v>
      </c>
      <c r="H35" t="s">
        <v>490</v>
      </c>
      <c r="I35" t="s">
        <v>490</v>
      </c>
      <c r="J35" t="s">
        <v>498</v>
      </c>
      <c r="K35" t="s">
        <v>490</v>
      </c>
      <c r="L35" t="s">
        <v>494</v>
      </c>
      <c r="M35" s="105">
        <v>102</v>
      </c>
      <c r="N35" s="105">
        <v>108</v>
      </c>
      <c r="O35" s="105">
        <v>107</v>
      </c>
    </row>
    <row r="36" spans="1:15" x14ac:dyDescent="0.3">
      <c r="A36" s="19">
        <v>102108108</v>
      </c>
      <c r="B36" s="106" t="s">
        <v>590</v>
      </c>
      <c r="C36" t="s">
        <v>494</v>
      </c>
      <c r="D36" t="s">
        <v>571</v>
      </c>
      <c r="E36" t="s">
        <v>591</v>
      </c>
      <c r="F36" t="s">
        <v>504</v>
      </c>
      <c r="G36" t="s">
        <v>490</v>
      </c>
      <c r="H36" t="s">
        <v>490</v>
      </c>
      <c r="I36" t="s">
        <v>490</v>
      </c>
      <c r="J36" t="s">
        <v>498</v>
      </c>
      <c r="K36" t="s">
        <v>490</v>
      </c>
      <c r="L36" t="s">
        <v>494</v>
      </c>
      <c r="M36" s="105">
        <v>102</v>
      </c>
      <c r="N36" s="105">
        <v>108</v>
      </c>
      <c r="O36" s="105">
        <v>108</v>
      </c>
    </row>
    <row r="37" spans="1:15" x14ac:dyDescent="0.3">
      <c r="A37" s="19">
        <v>102108109</v>
      </c>
      <c r="B37" s="106" t="s">
        <v>592</v>
      </c>
      <c r="C37" t="s">
        <v>494</v>
      </c>
      <c r="D37" t="s">
        <v>571</v>
      </c>
      <c r="E37" t="s">
        <v>593</v>
      </c>
      <c r="F37" t="s">
        <v>515</v>
      </c>
      <c r="G37" t="s">
        <v>490</v>
      </c>
      <c r="H37" t="s">
        <v>490</v>
      </c>
      <c r="I37" t="s">
        <v>490</v>
      </c>
      <c r="J37" t="s">
        <v>498</v>
      </c>
      <c r="K37" t="s">
        <v>490</v>
      </c>
      <c r="L37" t="s">
        <v>494</v>
      </c>
      <c r="M37" s="105">
        <v>102</v>
      </c>
      <c r="N37" s="105">
        <v>108</v>
      </c>
      <c r="O37" s="105">
        <v>109</v>
      </c>
    </row>
    <row r="38" spans="1:15" x14ac:dyDescent="0.3">
      <c r="A38" s="19">
        <v>102108110</v>
      </c>
      <c r="B38" s="106" t="s">
        <v>594</v>
      </c>
      <c r="C38" t="s">
        <v>494</v>
      </c>
      <c r="D38" t="s">
        <v>571</v>
      </c>
      <c r="E38" t="s">
        <v>595</v>
      </c>
      <c r="F38" t="s">
        <v>504</v>
      </c>
      <c r="G38" t="s">
        <v>490</v>
      </c>
      <c r="H38" t="s">
        <v>490</v>
      </c>
      <c r="I38" t="s">
        <v>490</v>
      </c>
      <c r="J38" t="s">
        <v>498</v>
      </c>
      <c r="K38" t="s">
        <v>490</v>
      </c>
      <c r="L38" t="s">
        <v>494</v>
      </c>
      <c r="M38" s="105">
        <v>102</v>
      </c>
      <c r="N38" s="105">
        <v>108</v>
      </c>
      <c r="O38" s="105">
        <v>110</v>
      </c>
    </row>
    <row r="39" spans="1:15" x14ac:dyDescent="0.3">
      <c r="A39" s="19">
        <v>102108111</v>
      </c>
      <c r="B39" s="106" t="s">
        <v>596</v>
      </c>
      <c r="C39" t="s">
        <v>494</v>
      </c>
      <c r="D39" t="s">
        <v>571</v>
      </c>
      <c r="E39" t="s">
        <v>597</v>
      </c>
      <c r="F39" t="s">
        <v>512</v>
      </c>
      <c r="G39" t="s">
        <v>490</v>
      </c>
      <c r="H39" t="s">
        <v>490</v>
      </c>
      <c r="I39" t="s">
        <v>490</v>
      </c>
      <c r="J39" t="s">
        <v>498</v>
      </c>
      <c r="K39" t="s">
        <v>490</v>
      </c>
      <c r="L39" t="s">
        <v>494</v>
      </c>
      <c r="M39" s="105">
        <v>102</v>
      </c>
      <c r="N39" s="105">
        <v>108</v>
      </c>
      <c r="O39" s="105">
        <v>111</v>
      </c>
    </row>
    <row r="40" spans="1:15" x14ac:dyDescent="0.3">
      <c r="A40" s="19">
        <v>102108112</v>
      </c>
      <c r="B40" s="106" t="s">
        <v>598</v>
      </c>
      <c r="C40" t="s">
        <v>494</v>
      </c>
      <c r="D40" t="s">
        <v>571</v>
      </c>
      <c r="E40" t="s">
        <v>599</v>
      </c>
      <c r="F40" t="s">
        <v>504</v>
      </c>
      <c r="G40" t="s">
        <v>490</v>
      </c>
      <c r="H40" t="s">
        <v>490</v>
      </c>
      <c r="I40" t="s">
        <v>490</v>
      </c>
      <c r="J40" t="s">
        <v>498</v>
      </c>
      <c r="K40" t="s">
        <v>490</v>
      </c>
      <c r="L40" t="s">
        <v>494</v>
      </c>
      <c r="M40" s="105">
        <v>102</v>
      </c>
      <c r="N40" s="105">
        <v>108</v>
      </c>
      <c r="O40" s="105">
        <v>112</v>
      </c>
    </row>
    <row r="41" spans="1:15" x14ac:dyDescent="0.3">
      <c r="A41" s="19">
        <v>102108113</v>
      </c>
      <c r="B41" s="106" t="s">
        <v>600</v>
      </c>
      <c r="C41" t="s">
        <v>494</v>
      </c>
      <c r="D41" t="s">
        <v>571</v>
      </c>
      <c r="E41" t="s">
        <v>601</v>
      </c>
      <c r="F41" t="s">
        <v>504</v>
      </c>
      <c r="G41" t="s">
        <v>490</v>
      </c>
      <c r="H41" t="s">
        <v>490</v>
      </c>
      <c r="I41" t="s">
        <v>490</v>
      </c>
      <c r="J41" t="s">
        <v>498</v>
      </c>
      <c r="K41" t="s">
        <v>490</v>
      </c>
      <c r="L41" t="s">
        <v>494</v>
      </c>
      <c r="M41" s="105">
        <v>102</v>
      </c>
      <c r="N41" s="105">
        <v>108</v>
      </c>
      <c r="O41" s="105">
        <v>113</v>
      </c>
    </row>
    <row r="42" spans="1:15" x14ac:dyDescent="0.3">
      <c r="A42" s="19">
        <v>102108114</v>
      </c>
      <c r="B42" s="106" t="s">
        <v>602</v>
      </c>
      <c r="C42" t="s">
        <v>494</v>
      </c>
      <c r="D42" t="s">
        <v>571</v>
      </c>
      <c r="E42" t="s">
        <v>603</v>
      </c>
      <c r="F42" t="s">
        <v>504</v>
      </c>
      <c r="G42" t="s">
        <v>490</v>
      </c>
      <c r="H42" t="s">
        <v>490</v>
      </c>
      <c r="I42" t="s">
        <v>490</v>
      </c>
      <c r="J42" t="s">
        <v>498</v>
      </c>
      <c r="K42" t="s">
        <v>490</v>
      </c>
      <c r="L42" t="s">
        <v>494</v>
      </c>
      <c r="M42" s="105">
        <v>102</v>
      </c>
      <c r="N42" s="105">
        <v>108</v>
      </c>
      <c r="O42" s="105">
        <v>114</v>
      </c>
    </row>
    <row r="43" spans="1:15" x14ac:dyDescent="0.3">
      <c r="A43" s="19">
        <v>102108115</v>
      </c>
      <c r="B43" s="106" t="s">
        <v>604</v>
      </c>
      <c r="C43" t="s">
        <v>494</v>
      </c>
      <c r="D43" t="s">
        <v>571</v>
      </c>
      <c r="E43" t="s">
        <v>605</v>
      </c>
      <c r="F43" t="s">
        <v>504</v>
      </c>
      <c r="G43" t="s">
        <v>490</v>
      </c>
      <c r="H43" t="s">
        <v>490</v>
      </c>
      <c r="I43" t="s">
        <v>490</v>
      </c>
      <c r="J43" t="s">
        <v>498</v>
      </c>
      <c r="K43" t="s">
        <v>490</v>
      </c>
      <c r="L43" t="s">
        <v>494</v>
      </c>
      <c r="M43" s="105">
        <v>102</v>
      </c>
      <c r="N43" s="105">
        <v>108</v>
      </c>
      <c r="O43" s="105">
        <v>115</v>
      </c>
    </row>
    <row r="44" spans="1:15" x14ac:dyDescent="0.3">
      <c r="A44" s="19">
        <v>102108116</v>
      </c>
      <c r="B44" s="106" t="s">
        <v>606</v>
      </c>
      <c r="C44" t="s">
        <v>494</v>
      </c>
      <c r="D44" t="s">
        <v>571</v>
      </c>
      <c r="E44" t="s">
        <v>607</v>
      </c>
      <c r="F44" t="s">
        <v>504</v>
      </c>
      <c r="G44" t="s">
        <v>490</v>
      </c>
      <c r="H44" t="s">
        <v>490</v>
      </c>
      <c r="I44" t="s">
        <v>490</v>
      </c>
      <c r="J44" t="s">
        <v>498</v>
      </c>
      <c r="K44" t="s">
        <v>490</v>
      </c>
      <c r="L44" t="s">
        <v>494</v>
      </c>
      <c r="M44" s="105">
        <v>102</v>
      </c>
      <c r="N44" s="105">
        <v>108</v>
      </c>
      <c r="O44" s="105">
        <v>116</v>
      </c>
    </row>
    <row r="45" spans="1:15" x14ac:dyDescent="0.3">
      <c r="A45" s="19">
        <v>102108117</v>
      </c>
      <c r="B45" s="106" t="s">
        <v>608</v>
      </c>
      <c r="C45" t="s">
        <v>494</v>
      </c>
      <c r="D45" t="s">
        <v>571</v>
      </c>
      <c r="E45" t="s">
        <v>609</v>
      </c>
      <c r="F45" t="s">
        <v>610</v>
      </c>
      <c r="G45" t="s">
        <v>490</v>
      </c>
      <c r="H45" t="s">
        <v>490</v>
      </c>
      <c r="I45" t="s">
        <v>490</v>
      </c>
      <c r="J45" t="s">
        <v>498</v>
      </c>
      <c r="K45" t="s">
        <v>490</v>
      </c>
      <c r="L45" t="s">
        <v>494</v>
      </c>
      <c r="M45" s="105">
        <v>102</v>
      </c>
      <c r="N45" s="105">
        <v>108</v>
      </c>
      <c r="O45" s="105">
        <v>117</v>
      </c>
    </row>
    <row r="46" spans="1:15" x14ac:dyDescent="0.3">
      <c r="A46" s="19">
        <v>102108118</v>
      </c>
      <c r="B46" s="106" t="s">
        <v>611</v>
      </c>
      <c r="C46" t="s">
        <v>494</v>
      </c>
      <c r="D46" t="s">
        <v>571</v>
      </c>
      <c r="E46" t="s">
        <v>612</v>
      </c>
      <c r="F46" t="s">
        <v>504</v>
      </c>
      <c r="G46" t="s">
        <v>490</v>
      </c>
      <c r="H46" t="s">
        <v>490</v>
      </c>
      <c r="I46" t="s">
        <v>490</v>
      </c>
      <c r="J46" t="s">
        <v>498</v>
      </c>
      <c r="K46" t="s">
        <v>490</v>
      </c>
      <c r="L46" t="s">
        <v>494</v>
      </c>
      <c r="M46" s="105">
        <v>102</v>
      </c>
      <c r="N46" s="105">
        <v>108</v>
      </c>
      <c r="O46" s="105">
        <v>118</v>
      </c>
    </row>
    <row r="47" spans="1:15" x14ac:dyDescent="0.3">
      <c r="A47" s="19">
        <v>102108119</v>
      </c>
      <c r="B47" s="106" t="s">
        <v>613</v>
      </c>
      <c r="C47" t="s">
        <v>494</v>
      </c>
      <c r="D47" t="s">
        <v>571</v>
      </c>
      <c r="E47" t="s">
        <v>614</v>
      </c>
      <c r="F47" t="s">
        <v>504</v>
      </c>
      <c r="G47" t="s">
        <v>490</v>
      </c>
      <c r="H47" t="s">
        <v>490</v>
      </c>
      <c r="I47" t="s">
        <v>490</v>
      </c>
      <c r="J47" t="s">
        <v>498</v>
      </c>
      <c r="K47" t="s">
        <v>490</v>
      </c>
      <c r="L47" t="s">
        <v>494</v>
      </c>
      <c r="M47" s="105">
        <v>102</v>
      </c>
      <c r="N47" s="105">
        <v>108</v>
      </c>
      <c r="O47" s="105">
        <v>119</v>
      </c>
    </row>
    <row r="48" spans="1:15" x14ac:dyDescent="0.3">
      <c r="A48" s="19">
        <v>102108120</v>
      </c>
      <c r="B48" s="106" t="s">
        <v>615</v>
      </c>
      <c r="C48" t="s">
        <v>494</v>
      </c>
      <c r="D48" t="s">
        <v>571</v>
      </c>
      <c r="E48" t="s">
        <v>616</v>
      </c>
      <c r="F48" t="s">
        <v>504</v>
      </c>
      <c r="G48" t="s">
        <v>490</v>
      </c>
      <c r="H48" t="s">
        <v>490</v>
      </c>
      <c r="I48" t="s">
        <v>490</v>
      </c>
      <c r="J48" t="s">
        <v>498</v>
      </c>
      <c r="K48" t="s">
        <v>490</v>
      </c>
      <c r="L48" t="s">
        <v>494</v>
      </c>
      <c r="M48" s="105">
        <v>102</v>
      </c>
      <c r="N48" s="105">
        <v>108</v>
      </c>
      <c r="O48" s="105">
        <v>120</v>
      </c>
    </row>
    <row r="49" spans="1:15" x14ac:dyDescent="0.3">
      <c r="A49" s="19">
        <v>102108121</v>
      </c>
      <c r="B49" s="106" t="s">
        <v>617</v>
      </c>
      <c r="C49" t="s">
        <v>494</v>
      </c>
      <c r="D49" t="s">
        <v>571</v>
      </c>
      <c r="E49" t="s">
        <v>618</v>
      </c>
      <c r="F49" t="s">
        <v>504</v>
      </c>
      <c r="G49" t="s">
        <v>490</v>
      </c>
      <c r="H49" t="s">
        <v>490</v>
      </c>
      <c r="I49" t="s">
        <v>490</v>
      </c>
      <c r="J49" t="s">
        <v>498</v>
      </c>
      <c r="K49" t="s">
        <v>490</v>
      </c>
      <c r="L49" t="s">
        <v>494</v>
      </c>
      <c r="M49" s="105">
        <v>102</v>
      </c>
      <c r="N49" s="105">
        <v>108</v>
      </c>
      <c r="O49" s="105">
        <v>121</v>
      </c>
    </row>
    <row r="50" spans="1:15" x14ac:dyDescent="0.3">
      <c r="A50" s="19">
        <v>102108122</v>
      </c>
      <c r="B50" s="106" t="s">
        <v>619</v>
      </c>
      <c r="C50" t="s">
        <v>494</v>
      </c>
      <c r="D50" t="s">
        <v>571</v>
      </c>
      <c r="E50" t="s">
        <v>620</v>
      </c>
      <c r="F50" t="s">
        <v>621</v>
      </c>
      <c r="G50" t="s">
        <v>622</v>
      </c>
      <c r="H50" t="s">
        <v>490</v>
      </c>
      <c r="I50" t="s">
        <v>490</v>
      </c>
      <c r="J50" t="s">
        <v>498</v>
      </c>
      <c r="K50" t="s">
        <v>490</v>
      </c>
      <c r="L50" t="s">
        <v>494</v>
      </c>
      <c r="M50" s="105">
        <v>102</v>
      </c>
      <c r="N50" s="105">
        <v>108</v>
      </c>
      <c r="O50" s="105">
        <v>122</v>
      </c>
    </row>
    <row r="51" spans="1:15" x14ac:dyDescent="0.3">
      <c r="A51" s="19">
        <v>102108123</v>
      </c>
      <c r="B51" s="106" t="s">
        <v>623</v>
      </c>
      <c r="C51" t="s">
        <v>494</v>
      </c>
      <c r="D51" t="s">
        <v>571</v>
      </c>
      <c r="E51" t="s">
        <v>624</v>
      </c>
      <c r="F51" t="s">
        <v>504</v>
      </c>
      <c r="G51" t="s">
        <v>490</v>
      </c>
      <c r="H51" t="s">
        <v>490</v>
      </c>
      <c r="I51" t="s">
        <v>490</v>
      </c>
      <c r="J51" t="s">
        <v>498</v>
      </c>
      <c r="K51" t="s">
        <v>490</v>
      </c>
      <c r="L51" t="s">
        <v>494</v>
      </c>
      <c r="M51" s="105">
        <v>102</v>
      </c>
      <c r="N51" s="105">
        <v>108</v>
      </c>
      <c r="O51" s="105">
        <v>123</v>
      </c>
    </row>
    <row r="52" spans="1:15" x14ac:dyDescent="0.3">
      <c r="A52" s="19">
        <v>102108124</v>
      </c>
      <c r="B52" s="106" t="s">
        <v>625</v>
      </c>
      <c r="C52" t="s">
        <v>494</v>
      </c>
      <c r="D52" t="s">
        <v>571</v>
      </c>
      <c r="E52" t="s">
        <v>528</v>
      </c>
      <c r="F52" t="s">
        <v>626</v>
      </c>
      <c r="G52" t="s">
        <v>490</v>
      </c>
      <c r="H52" t="s">
        <v>490</v>
      </c>
      <c r="I52" t="s">
        <v>490</v>
      </c>
      <c r="J52" t="s">
        <v>498</v>
      </c>
      <c r="K52" t="s">
        <v>490</v>
      </c>
      <c r="L52" t="s">
        <v>494</v>
      </c>
      <c r="M52" s="105">
        <v>102</v>
      </c>
      <c r="N52" s="105">
        <v>108</v>
      </c>
      <c r="O52" s="105">
        <v>124</v>
      </c>
    </row>
    <row r="53" spans="1:15" x14ac:dyDescent="0.3">
      <c r="A53" s="19">
        <v>102108125</v>
      </c>
      <c r="B53" s="106" t="s">
        <v>627</v>
      </c>
      <c r="C53" t="s">
        <v>494</v>
      </c>
      <c r="D53" t="s">
        <v>571</v>
      </c>
      <c r="E53" t="s">
        <v>628</v>
      </c>
      <c r="F53" t="s">
        <v>504</v>
      </c>
      <c r="G53" t="s">
        <v>490</v>
      </c>
      <c r="H53" t="s">
        <v>490</v>
      </c>
      <c r="I53" t="s">
        <v>490</v>
      </c>
      <c r="J53" t="s">
        <v>498</v>
      </c>
      <c r="K53" t="s">
        <v>490</v>
      </c>
      <c r="L53" t="s">
        <v>494</v>
      </c>
      <c r="M53" s="105">
        <v>102</v>
      </c>
      <c r="N53" s="105">
        <v>108</v>
      </c>
      <c r="O53" s="105">
        <v>125</v>
      </c>
    </row>
    <row r="54" spans="1:15" x14ac:dyDescent="0.3">
      <c r="A54" s="19">
        <v>102108126</v>
      </c>
      <c r="B54" s="106" t="s">
        <v>629</v>
      </c>
      <c r="C54" t="s">
        <v>494</v>
      </c>
      <c r="D54" t="s">
        <v>571</v>
      </c>
      <c r="E54" t="s">
        <v>630</v>
      </c>
      <c r="F54" t="s">
        <v>631</v>
      </c>
      <c r="G54" t="s">
        <v>490</v>
      </c>
      <c r="H54" t="s">
        <v>490</v>
      </c>
      <c r="I54" t="s">
        <v>490</v>
      </c>
      <c r="J54" t="s">
        <v>498</v>
      </c>
      <c r="K54" t="s">
        <v>490</v>
      </c>
      <c r="L54" t="s">
        <v>494</v>
      </c>
      <c r="M54" s="105">
        <v>102</v>
      </c>
      <c r="N54" s="105">
        <v>108</v>
      </c>
      <c r="O54" s="105">
        <v>126</v>
      </c>
    </row>
    <row r="55" spans="1:15" x14ac:dyDescent="0.3">
      <c r="A55" s="19">
        <v>102108127</v>
      </c>
      <c r="B55" s="106" t="s">
        <v>632</v>
      </c>
      <c r="C55" t="s">
        <v>494</v>
      </c>
      <c r="D55" t="s">
        <v>571</v>
      </c>
      <c r="E55" t="s">
        <v>633</v>
      </c>
      <c r="F55" t="s">
        <v>504</v>
      </c>
      <c r="G55" t="s">
        <v>490</v>
      </c>
      <c r="H55" t="s">
        <v>490</v>
      </c>
      <c r="I55" t="s">
        <v>490</v>
      </c>
      <c r="J55" t="s">
        <v>498</v>
      </c>
      <c r="K55" t="s">
        <v>490</v>
      </c>
      <c r="L55" t="s">
        <v>494</v>
      </c>
      <c r="M55" s="105">
        <v>102</v>
      </c>
      <c r="N55" s="105">
        <v>108</v>
      </c>
      <c r="O55" s="105">
        <v>127</v>
      </c>
    </row>
    <row r="56" spans="1:15" x14ac:dyDescent="0.3">
      <c r="A56" s="19">
        <v>102108128</v>
      </c>
      <c r="B56" s="106" t="s">
        <v>634</v>
      </c>
      <c r="C56" t="s">
        <v>494</v>
      </c>
      <c r="D56" t="s">
        <v>571</v>
      </c>
      <c r="E56" t="s">
        <v>635</v>
      </c>
      <c r="F56" t="s">
        <v>504</v>
      </c>
      <c r="G56" t="s">
        <v>490</v>
      </c>
      <c r="H56" t="s">
        <v>490</v>
      </c>
      <c r="I56" t="s">
        <v>490</v>
      </c>
      <c r="J56" t="s">
        <v>498</v>
      </c>
      <c r="K56" t="s">
        <v>490</v>
      </c>
      <c r="L56" t="s">
        <v>494</v>
      </c>
      <c r="M56" s="105">
        <v>102</v>
      </c>
      <c r="N56" s="105">
        <v>108</v>
      </c>
      <c r="O56" s="105">
        <v>128</v>
      </c>
    </row>
    <row r="57" spans="1:15" x14ac:dyDescent="0.3">
      <c r="A57" s="19">
        <v>102108129</v>
      </c>
      <c r="B57" s="106" t="s">
        <v>636</v>
      </c>
      <c r="C57" t="s">
        <v>494</v>
      </c>
      <c r="D57" t="s">
        <v>571</v>
      </c>
      <c r="E57" t="s">
        <v>637</v>
      </c>
      <c r="F57" t="s">
        <v>638</v>
      </c>
      <c r="G57" t="s">
        <v>639</v>
      </c>
      <c r="H57" t="s">
        <v>490</v>
      </c>
      <c r="I57" t="s">
        <v>490</v>
      </c>
      <c r="J57" t="s">
        <v>498</v>
      </c>
      <c r="K57" t="s">
        <v>490</v>
      </c>
      <c r="L57" t="s">
        <v>494</v>
      </c>
      <c r="M57" s="105">
        <v>102</v>
      </c>
      <c r="N57" s="105">
        <v>108</v>
      </c>
      <c r="O57" s="105">
        <v>129</v>
      </c>
    </row>
    <row r="58" spans="1:15" x14ac:dyDescent="0.3">
      <c r="A58" s="19">
        <v>102108130</v>
      </c>
      <c r="B58" s="106" t="s">
        <v>640</v>
      </c>
      <c r="C58" t="s">
        <v>494</v>
      </c>
      <c r="D58" t="s">
        <v>571</v>
      </c>
      <c r="E58" t="s">
        <v>641</v>
      </c>
      <c r="F58" t="s">
        <v>504</v>
      </c>
      <c r="G58" t="s">
        <v>490</v>
      </c>
      <c r="H58" t="s">
        <v>490</v>
      </c>
      <c r="I58" t="s">
        <v>490</v>
      </c>
      <c r="J58" t="s">
        <v>498</v>
      </c>
      <c r="K58" t="s">
        <v>490</v>
      </c>
      <c r="L58" t="s">
        <v>494</v>
      </c>
      <c r="M58" s="105">
        <v>102</v>
      </c>
      <c r="N58" s="105">
        <v>108</v>
      </c>
      <c r="O58" s="105">
        <v>130</v>
      </c>
    </row>
    <row r="59" spans="1:15" x14ac:dyDescent="0.3">
      <c r="A59" s="19">
        <v>102108131</v>
      </c>
      <c r="B59" s="106" t="s">
        <v>642</v>
      </c>
      <c r="C59" t="s">
        <v>494</v>
      </c>
      <c r="D59" t="s">
        <v>571</v>
      </c>
      <c r="E59" t="s">
        <v>643</v>
      </c>
      <c r="F59" t="s">
        <v>515</v>
      </c>
      <c r="G59" t="s">
        <v>644</v>
      </c>
      <c r="H59" t="s">
        <v>490</v>
      </c>
      <c r="I59" t="s">
        <v>490</v>
      </c>
      <c r="J59" t="s">
        <v>498</v>
      </c>
      <c r="K59" t="s">
        <v>490</v>
      </c>
      <c r="L59" t="s">
        <v>494</v>
      </c>
      <c r="M59" s="105">
        <v>102</v>
      </c>
      <c r="N59" s="105">
        <v>108</v>
      </c>
      <c r="O59" s="105">
        <v>131</v>
      </c>
    </row>
    <row r="60" spans="1:15" x14ac:dyDescent="0.3">
      <c r="A60" s="19">
        <v>102109100</v>
      </c>
      <c r="B60" s="106" t="s">
        <v>645</v>
      </c>
      <c r="C60" t="s">
        <v>494</v>
      </c>
      <c r="D60" t="s">
        <v>646</v>
      </c>
      <c r="E60" t="s">
        <v>496</v>
      </c>
      <c r="F60" t="s">
        <v>490</v>
      </c>
      <c r="G60" t="s">
        <v>490</v>
      </c>
      <c r="H60" t="s">
        <v>490</v>
      </c>
      <c r="I60" t="s">
        <v>490</v>
      </c>
      <c r="J60" t="s">
        <v>498</v>
      </c>
      <c r="K60" t="s">
        <v>490</v>
      </c>
      <c r="L60" t="s">
        <v>494</v>
      </c>
      <c r="M60" s="105">
        <v>102</v>
      </c>
      <c r="N60" s="105">
        <v>109</v>
      </c>
      <c r="O60" s="105">
        <v>100</v>
      </c>
    </row>
    <row r="61" spans="1:15" x14ac:dyDescent="0.3">
      <c r="A61" s="19">
        <v>102109101</v>
      </c>
      <c r="B61" s="106" t="s">
        <v>647</v>
      </c>
      <c r="C61" t="s">
        <v>494</v>
      </c>
      <c r="D61" t="s">
        <v>646</v>
      </c>
      <c r="E61" t="s">
        <v>577</v>
      </c>
      <c r="F61" t="s">
        <v>504</v>
      </c>
      <c r="G61" t="s">
        <v>490</v>
      </c>
      <c r="H61" t="s">
        <v>490</v>
      </c>
      <c r="I61" t="s">
        <v>490</v>
      </c>
      <c r="J61" t="s">
        <v>498</v>
      </c>
      <c r="K61" t="s">
        <v>490</v>
      </c>
      <c r="L61" t="s">
        <v>494</v>
      </c>
      <c r="M61" s="105">
        <v>102</v>
      </c>
      <c r="N61" s="105">
        <v>109</v>
      </c>
      <c r="O61" s="105">
        <v>101</v>
      </c>
    </row>
    <row r="62" spans="1:15" x14ac:dyDescent="0.3">
      <c r="A62" s="19">
        <v>102109102</v>
      </c>
      <c r="B62" s="106" t="s">
        <v>648</v>
      </c>
      <c r="C62" t="s">
        <v>494</v>
      </c>
      <c r="D62" t="s">
        <v>646</v>
      </c>
      <c r="E62" t="s">
        <v>649</v>
      </c>
      <c r="F62" t="s">
        <v>504</v>
      </c>
      <c r="G62" t="s">
        <v>490</v>
      </c>
      <c r="H62" t="s">
        <v>490</v>
      </c>
      <c r="I62" t="s">
        <v>490</v>
      </c>
      <c r="J62" t="s">
        <v>498</v>
      </c>
      <c r="K62" t="s">
        <v>490</v>
      </c>
      <c r="L62" t="s">
        <v>494</v>
      </c>
      <c r="M62" s="105">
        <v>102</v>
      </c>
      <c r="N62" s="105">
        <v>109</v>
      </c>
      <c r="O62" s="105">
        <v>102</v>
      </c>
    </row>
    <row r="63" spans="1:15" x14ac:dyDescent="0.3">
      <c r="A63" s="19">
        <v>102110100</v>
      </c>
      <c r="B63" s="106" t="s">
        <v>650</v>
      </c>
      <c r="C63" t="s">
        <v>494</v>
      </c>
      <c r="D63" t="s">
        <v>651</v>
      </c>
      <c r="E63" t="s">
        <v>496</v>
      </c>
      <c r="F63" t="s">
        <v>490</v>
      </c>
      <c r="G63" t="s">
        <v>490</v>
      </c>
      <c r="H63" t="s">
        <v>490</v>
      </c>
      <c r="I63" t="s">
        <v>490</v>
      </c>
      <c r="J63" t="s">
        <v>498</v>
      </c>
      <c r="K63" t="s">
        <v>490</v>
      </c>
      <c r="L63" t="s">
        <v>494</v>
      </c>
      <c r="M63" s="105">
        <v>102</v>
      </c>
      <c r="N63" s="105">
        <v>110</v>
      </c>
      <c r="O63" s="105">
        <v>100</v>
      </c>
    </row>
    <row r="64" spans="1:15" x14ac:dyDescent="0.3">
      <c r="A64" s="19">
        <v>102110101</v>
      </c>
      <c r="B64" s="106" t="s">
        <v>652</v>
      </c>
      <c r="C64" t="s">
        <v>494</v>
      </c>
      <c r="D64" t="s">
        <v>651</v>
      </c>
      <c r="E64" t="s">
        <v>653</v>
      </c>
      <c r="F64" t="s">
        <v>654</v>
      </c>
      <c r="G64" t="s">
        <v>655</v>
      </c>
      <c r="H64" t="s">
        <v>490</v>
      </c>
      <c r="I64" t="s">
        <v>490</v>
      </c>
      <c r="J64" t="s">
        <v>498</v>
      </c>
      <c r="K64" t="s">
        <v>490</v>
      </c>
      <c r="L64" t="s">
        <v>494</v>
      </c>
      <c r="M64" s="105">
        <v>102</v>
      </c>
      <c r="N64" s="105">
        <v>110</v>
      </c>
      <c r="O64" s="105">
        <v>101</v>
      </c>
    </row>
    <row r="65" spans="1:15" x14ac:dyDescent="0.3">
      <c r="A65" s="19">
        <v>102110102</v>
      </c>
      <c r="B65" s="106" t="s">
        <v>656</v>
      </c>
      <c r="C65" t="s">
        <v>494</v>
      </c>
      <c r="D65" t="s">
        <v>651</v>
      </c>
      <c r="E65" t="s">
        <v>657</v>
      </c>
      <c r="F65" t="s">
        <v>658</v>
      </c>
      <c r="G65" t="s">
        <v>490</v>
      </c>
      <c r="H65" t="s">
        <v>490</v>
      </c>
      <c r="I65" t="s">
        <v>490</v>
      </c>
      <c r="J65" t="s">
        <v>498</v>
      </c>
      <c r="K65" t="s">
        <v>490</v>
      </c>
      <c r="L65" t="s">
        <v>494</v>
      </c>
      <c r="M65" s="105">
        <v>102</v>
      </c>
      <c r="N65" s="105">
        <v>110</v>
      </c>
      <c r="O65" s="105">
        <v>102</v>
      </c>
    </row>
    <row r="66" spans="1:15" x14ac:dyDescent="0.3">
      <c r="A66" s="19">
        <v>102111100</v>
      </c>
      <c r="B66" s="106" t="s">
        <v>659</v>
      </c>
      <c r="C66" t="s">
        <v>494</v>
      </c>
      <c r="D66" t="s">
        <v>660</v>
      </c>
      <c r="E66" t="s">
        <v>496</v>
      </c>
      <c r="F66" t="s">
        <v>490</v>
      </c>
      <c r="G66" t="s">
        <v>490</v>
      </c>
      <c r="H66" t="s">
        <v>490</v>
      </c>
      <c r="I66" t="s">
        <v>490</v>
      </c>
      <c r="J66" t="s">
        <v>498</v>
      </c>
      <c r="K66" t="s">
        <v>490</v>
      </c>
      <c r="L66" t="s">
        <v>661</v>
      </c>
      <c r="M66" s="105">
        <v>102</v>
      </c>
      <c r="N66" s="105">
        <v>111</v>
      </c>
      <c r="O66" s="105">
        <v>100</v>
      </c>
    </row>
    <row r="67" spans="1:15" x14ac:dyDescent="0.3">
      <c r="A67" s="19">
        <v>102111101</v>
      </c>
      <c r="B67" s="106" t="s">
        <v>662</v>
      </c>
      <c r="C67" t="s">
        <v>494</v>
      </c>
      <c r="D67" t="s">
        <v>660</v>
      </c>
      <c r="E67" t="s">
        <v>663</v>
      </c>
      <c r="F67" t="s">
        <v>664</v>
      </c>
      <c r="G67" t="s">
        <v>490</v>
      </c>
      <c r="H67" t="s">
        <v>490</v>
      </c>
      <c r="I67" t="s">
        <v>490</v>
      </c>
      <c r="J67" t="s">
        <v>498</v>
      </c>
      <c r="K67" t="s">
        <v>490</v>
      </c>
      <c r="L67" t="s">
        <v>661</v>
      </c>
      <c r="M67" s="105">
        <v>102</v>
      </c>
      <c r="N67" s="105">
        <v>111</v>
      </c>
      <c r="O67" s="105">
        <v>101</v>
      </c>
    </row>
    <row r="68" spans="1:15" x14ac:dyDescent="0.3">
      <c r="A68" s="19">
        <v>102111102</v>
      </c>
      <c r="B68" s="106" t="s">
        <v>665</v>
      </c>
      <c r="C68" t="s">
        <v>494</v>
      </c>
      <c r="D68" t="s">
        <v>660</v>
      </c>
      <c r="E68" t="s">
        <v>666</v>
      </c>
      <c r="F68" t="s">
        <v>504</v>
      </c>
      <c r="G68" t="s">
        <v>490</v>
      </c>
      <c r="H68" t="s">
        <v>490</v>
      </c>
      <c r="I68" t="s">
        <v>490</v>
      </c>
      <c r="J68" t="s">
        <v>498</v>
      </c>
      <c r="K68" t="s">
        <v>490</v>
      </c>
      <c r="L68" t="s">
        <v>661</v>
      </c>
      <c r="M68" s="105">
        <v>102</v>
      </c>
      <c r="N68" s="105">
        <v>111</v>
      </c>
      <c r="O68" s="105">
        <v>102</v>
      </c>
    </row>
    <row r="69" spans="1:15" x14ac:dyDescent="0.3">
      <c r="A69" s="19">
        <v>102111103</v>
      </c>
      <c r="B69" s="106" t="s">
        <v>667</v>
      </c>
      <c r="C69" t="s">
        <v>494</v>
      </c>
      <c r="D69" t="s">
        <v>660</v>
      </c>
      <c r="E69" t="s">
        <v>593</v>
      </c>
      <c r="F69" t="s">
        <v>504</v>
      </c>
      <c r="G69" t="s">
        <v>490</v>
      </c>
      <c r="H69" t="s">
        <v>490</v>
      </c>
      <c r="I69" t="s">
        <v>490</v>
      </c>
      <c r="J69" t="s">
        <v>498</v>
      </c>
      <c r="K69" t="s">
        <v>490</v>
      </c>
      <c r="L69" t="s">
        <v>661</v>
      </c>
      <c r="M69" s="105">
        <v>102</v>
      </c>
      <c r="N69" s="105">
        <v>111</v>
      </c>
      <c r="O69" s="105">
        <v>103</v>
      </c>
    </row>
    <row r="70" spans="1:15" x14ac:dyDescent="0.3">
      <c r="A70" s="19">
        <v>102111104</v>
      </c>
      <c r="B70" s="106" t="s">
        <v>668</v>
      </c>
      <c r="C70" t="s">
        <v>494</v>
      </c>
      <c r="D70" t="s">
        <v>660</v>
      </c>
      <c r="E70" t="s">
        <v>669</v>
      </c>
      <c r="F70" t="s">
        <v>504</v>
      </c>
      <c r="G70" t="s">
        <v>490</v>
      </c>
      <c r="H70" t="s">
        <v>490</v>
      </c>
      <c r="I70" t="s">
        <v>490</v>
      </c>
      <c r="J70" t="s">
        <v>498</v>
      </c>
      <c r="K70" t="s">
        <v>490</v>
      </c>
      <c r="L70" t="s">
        <v>661</v>
      </c>
      <c r="M70" s="105">
        <v>102</v>
      </c>
      <c r="N70" s="105">
        <v>111</v>
      </c>
      <c r="O70" s="105">
        <v>104</v>
      </c>
    </row>
    <row r="71" spans="1:15" x14ac:dyDescent="0.3">
      <c r="A71" s="19">
        <v>102111105</v>
      </c>
      <c r="B71" s="106" t="s">
        <v>670</v>
      </c>
      <c r="C71" t="s">
        <v>494</v>
      </c>
      <c r="D71" t="s">
        <v>660</v>
      </c>
      <c r="E71" t="s">
        <v>649</v>
      </c>
      <c r="F71" t="s">
        <v>512</v>
      </c>
      <c r="G71" t="s">
        <v>490</v>
      </c>
      <c r="H71" t="s">
        <v>490</v>
      </c>
      <c r="I71" t="s">
        <v>490</v>
      </c>
      <c r="J71" t="s">
        <v>498</v>
      </c>
      <c r="K71" t="s">
        <v>490</v>
      </c>
      <c r="L71" t="s">
        <v>661</v>
      </c>
      <c r="M71" s="105">
        <v>102</v>
      </c>
      <c r="N71" s="105">
        <v>111</v>
      </c>
      <c r="O71" s="105">
        <v>105</v>
      </c>
    </row>
    <row r="72" spans="1:15" x14ac:dyDescent="0.3">
      <c r="A72" s="19">
        <v>102111106</v>
      </c>
      <c r="B72" s="106" t="s">
        <v>671</v>
      </c>
      <c r="C72" t="s">
        <v>494</v>
      </c>
      <c r="D72" t="s">
        <v>660</v>
      </c>
      <c r="E72" t="s">
        <v>672</v>
      </c>
      <c r="F72" t="s">
        <v>504</v>
      </c>
      <c r="G72" t="s">
        <v>490</v>
      </c>
      <c r="H72" t="s">
        <v>490</v>
      </c>
      <c r="I72" t="s">
        <v>490</v>
      </c>
      <c r="J72" t="s">
        <v>498</v>
      </c>
      <c r="K72" t="s">
        <v>490</v>
      </c>
      <c r="L72" t="s">
        <v>661</v>
      </c>
      <c r="M72" s="105">
        <v>102</v>
      </c>
      <c r="N72" s="105">
        <v>111</v>
      </c>
      <c r="O72" s="105">
        <v>106</v>
      </c>
    </row>
    <row r="73" spans="1:15" x14ac:dyDescent="0.3">
      <c r="A73" s="19">
        <v>102111107</v>
      </c>
      <c r="B73" s="106" t="s">
        <v>673</v>
      </c>
      <c r="C73" t="s">
        <v>494</v>
      </c>
      <c r="D73" t="s">
        <v>660</v>
      </c>
      <c r="E73" t="s">
        <v>674</v>
      </c>
      <c r="F73" t="s">
        <v>675</v>
      </c>
      <c r="G73" t="s">
        <v>490</v>
      </c>
      <c r="H73" t="s">
        <v>490</v>
      </c>
      <c r="I73" t="s">
        <v>490</v>
      </c>
      <c r="J73" t="s">
        <v>498</v>
      </c>
      <c r="K73" t="s">
        <v>490</v>
      </c>
      <c r="L73" t="s">
        <v>661</v>
      </c>
      <c r="M73" s="105">
        <v>102</v>
      </c>
      <c r="N73" s="105">
        <v>111</v>
      </c>
      <c r="O73" s="105">
        <v>107</v>
      </c>
    </row>
    <row r="74" spans="1:15" x14ac:dyDescent="0.3">
      <c r="A74" s="19">
        <v>102111108</v>
      </c>
      <c r="B74" s="106" t="s">
        <v>676</v>
      </c>
      <c r="C74" t="s">
        <v>494</v>
      </c>
      <c r="D74" t="s">
        <v>660</v>
      </c>
      <c r="E74" t="s">
        <v>677</v>
      </c>
      <c r="F74" t="s">
        <v>678</v>
      </c>
      <c r="G74" t="s">
        <v>490</v>
      </c>
      <c r="H74" t="s">
        <v>490</v>
      </c>
      <c r="I74" t="s">
        <v>490</v>
      </c>
      <c r="J74" t="s">
        <v>498</v>
      </c>
      <c r="K74" t="s">
        <v>490</v>
      </c>
      <c r="L74" t="s">
        <v>661</v>
      </c>
      <c r="M74" s="105">
        <v>102</v>
      </c>
      <c r="N74" s="105">
        <v>111</v>
      </c>
      <c r="O74" s="105">
        <v>108</v>
      </c>
    </row>
    <row r="75" spans="1:15" x14ac:dyDescent="0.3">
      <c r="A75" s="19">
        <v>102111109</v>
      </c>
      <c r="B75" s="106" t="s">
        <v>679</v>
      </c>
      <c r="C75" t="s">
        <v>494</v>
      </c>
      <c r="D75" t="s">
        <v>660</v>
      </c>
      <c r="E75" t="s">
        <v>680</v>
      </c>
      <c r="F75" t="s">
        <v>681</v>
      </c>
      <c r="G75" t="s">
        <v>490</v>
      </c>
      <c r="H75" t="s">
        <v>490</v>
      </c>
      <c r="I75" t="s">
        <v>490</v>
      </c>
      <c r="J75" t="s">
        <v>498</v>
      </c>
      <c r="K75" t="s">
        <v>490</v>
      </c>
      <c r="L75" t="s">
        <v>661</v>
      </c>
      <c r="M75" s="105">
        <v>102</v>
      </c>
      <c r="N75" s="105">
        <v>111</v>
      </c>
      <c r="O75" s="105">
        <v>109</v>
      </c>
    </row>
    <row r="76" spans="1:15" x14ac:dyDescent="0.3">
      <c r="A76" s="19">
        <v>102111110</v>
      </c>
      <c r="B76" s="106" t="s">
        <v>682</v>
      </c>
      <c r="C76" t="s">
        <v>494</v>
      </c>
      <c r="D76" t="s">
        <v>660</v>
      </c>
      <c r="E76" t="s">
        <v>683</v>
      </c>
      <c r="F76" t="s">
        <v>504</v>
      </c>
      <c r="G76" t="s">
        <v>490</v>
      </c>
      <c r="H76" t="s">
        <v>490</v>
      </c>
      <c r="I76" t="s">
        <v>490</v>
      </c>
      <c r="J76" t="s">
        <v>498</v>
      </c>
      <c r="K76" t="s">
        <v>490</v>
      </c>
      <c r="L76" t="s">
        <v>661</v>
      </c>
      <c r="M76" s="105">
        <v>102</v>
      </c>
      <c r="N76" s="105">
        <v>111</v>
      </c>
      <c r="O76" s="105">
        <v>110</v>
      </c>
    </row>
    <row r="77" spans="1:15" x14ac:dyDescent="0.3">
      <c r="A77" s="19">
        <v>102111111</v>
      </c>
      <c r="B77" s="106" t="s">
        <v>684</v>
      </c>
      <c r="C77" t="s">
        <v>494</v>
      </c>
      <c r="D77" t="s">
        <v>660</v>
      </c>
      <c r="E77" t="s">
        <v>685</v>
      </c>
      <c r="F77" t="s">
        <v>504</v>
      </c>
      <c r="G77" t="s">
        <v>490</v>
      </c>
      <c r="H77" t="s">
        <v>490</v>
      </c>
      <c r="I77" t="s">
        <v>490</v>
      </c>
      <c r="J77" t="s">
        <v>498</v>
      </c>
      <c r="K77" t="s">
        <v>490</v>
      </c>
      <c r="L77" t="s">
        <v>661</v>
      </c>
      <c r="M77" s="105">
        <v>102</v>
      </c>
      <c r="N77" s="105">
        <v>111</v>
      </c>
      <c r="O77" s="105">
        <v>111</v>
      </c>
    </row>
    <row r="78" spans="1:15" x14ac:dyDescent="0.3">
      <c r="A78" s="19">
        <v>102111112</v>
      </c>
      <c r="B78" s="106" t="s">
        <v>686</v>
      </c>
      <c r="C78" t="s">
        <v>494</v>
      </c>
      <c r="D78" t="s">
        <v>660</v>
      </c>
      <c r="E78" t="s">
        <v>687</v>
      </c>
      <c r="F78" t="s">
        <v>504</v>
      </c>
      <c r="G78" t="s">
        <v>490</v>
      </c>
      <c r="H78" t="s">
        <v>490</v>
      </c>
      <c r="I78" t="s">
        <v>490</v>
      </c>
      <c r="J78" t="s">
        <v>498</v>
      </c>
      <c r="K78" t="s">
        <v>490</v>
      </c>
      <c r="L78" t="s">
        <v>661</v>
      </c>
      <c r="M78" s="105">
        <v>102</v>
      </c>
      <c r="N78" s="105">
        <v>111</v>
      </c>
      <c r="O78" s="105">
        <v>112</v>
      </c>
    </row>
    <row r="79" spans="1:15" x14ac:dyDescent="0.3">
      <c r="A79" s="19">
        <v>102111113</v>
      </c>
      <c r="B79" s="106" t="s">
        <v>688</v>
      </c>
      <c r="C79" t="s">
        <v>494</v>
      </c>
      <c r="D79" t="s">
        <v>660</v>
      </c>
      <c r="E79" t="s">
        <v>528</v>
      </c>
      <c r="F79" t="s">
        <v>689</v>
      </c>
      <c r="G79" t="s">
        <v>690</v>
      </c>
      <c r="H79" t="s">
        <v>490</v>
      </c>
      <c r="I79" t="s">
        <v>490</v>
      </c>
      <c r="J79" t="s">
        <v>498</v>
      </c>
      <c r="K79" t="s">
        <v>490</v>
      </c>
      <c r="L79" t="s">
        <v>661</v>
      </c>
      <c r="M79" s="105">
        <v>102</v>
      </c>
      <c r="N79" s="105">
        <v>111</v>
      </c>
      <c r="O79" s="105">
        <v>113</v>
      </c>
    </row>
    <row r="80" spans="1:15" x14ac:dyDescent="0.3">
      <c r="A80" s="19">
        <v>102111114</v>
      </c>
      <c r="B80" s="106" t="s">
        <v>691</v>
      </c>
      <c r="C80" t="s">
        <v>494</v>
      </c>
      <c r="D80" t="s">
        <v>660</v>
      </c>
      <c r="E80" t="s">
        <v>692</v>
      </c>
      <c r="F80" t="s">
        <v>675</v>
      </c>
      <c r="G80" t="s">
        <v>490</v>
      </c>
      <c r="H80" t="s">
        <v>490</v>
      </c>
      <c r="I80" t="s">
        <v>490</v>
      </c>
      <c r="J80" t="s">
        <v>498</v>
      </c>
      <c r="K80" t="s">
        <v>490</v>
      </c>
      <c r="L80" t="s">
        <v>661</v>
      </c>
      <c r="M80" s="105">
        <v>102</v>
      </c>
      <c r="N80" s="105">
        <v>111</v>
      </c>
      <c r="O80" s="105">
        <v>114</v>
      </c>
    </row>
    <row r="81" spans="1:15" x14ac:dyDescent="0.3">
      <c r="A81" s="19">
        <v>102111115</v>
      </c>
      <c r="B81" s="106" t="s">
        <v>693</v>
      </c>
      <c r="C81" t="s">
        <v>494</v>
      </c>
      <c r="D81" t="s">
        <v>660</v>
      </c>
      <c r="E81" t="s">
        <v>694</v>
      </c>
      <c r="F81" t="s">
        <v>681</v>
      </c>
      <c r="G81" t="s">
        <v>490</v>
      </c>
      <c r="H81" t="s">
        <v>490</v>
      </c>
      <c r="I81" t="s">
        <v>490</v>
      </c>
      <c r="J81" t="s">
        <v>498</v>
      </c>
      <c r="K81" t="s">
        <v>490</v>
      </c>
      <c r="L81" t="s">
        <v>661</v>
      </c>
      <c r="M81" s="105">
        <v>102</v>
      </c>
      <c r="N81" s="105">
        <v>111</v>
      </c>
      <c r="O81" s="105">
        <v>115</v>
      </c>
    </row>
    <row r="82" spans="1:15" x14ac:dyDescent="0.3">
      <c r="A82" s="19">
        <v>102111116</v>
      </c>
      <c r="B82" s="106" t="s">
        <v>695</v>
      </c>
      <c r="C82" t="s">
        <v>494</v>
      </c>
      <c r="D82" t="s">
        <v>660</v>
      </c>
      <c r="E82" t="s">
        <v>696</v>
      </c>
      <c r="F82" t="s">
        <v>504</v>
      </c>
      <c r="G82" t="s">
        <v>490</v>
      </c>
      <c r="H82" t="s">
        <v>490</v>
      </c>
      <c r="I82" t="s">
        <v>490</v>
      </c>
      <c r="J82" t="s">
        <v>498</v>
      </c>
      <c r="K82" t="s">
        <v>490</v>
      </c>
      <c r="L82" t="s">
        <v>661</v>
      </c>
      <c r="M82" s="105">
        <v>102</v>
      </c>
      <c r="N82" s="105">
        <v>111</v>
      </c>
      <c r="O82" s="105">
        <v>116</v>
      </c>
    </row>
    <row r="83" spans="1:15" x14ac:dyDescent="0.3">
      <c r="A83" s="19">
        <v>102111117</v>
      </c>
      <c r="B83" s="106" t="s">
        <v>697</v>
      </c>
      <c r="C83" t="s">
        <v>494</v>
      </c>
      <c r="D83" t="s">
        <v>660</v>
      </c>
      <c r="E83" t="s">
        <v>698</v>
      </c>
      <c r="F83" t="s">
        <v>675</v>
      </c>
      <c r="G83" t="s">
        <v>490</v>
      </c>
      <c r="H83" t="s">
        <v>490</v>
      </c>
      <c r="I83" t="s">
        <v>490</v>
      </c>
      <c r="J83" t="s">
        <v>498</v>
      </c>
      <c r="K83" t="s">
        <v>490</v>
      </c>
      <c r="L83" t="s">
        <v>661</v>
      </c>
      <c r="M83" s="105">
        <v>102</v>
      </c>
      <c r="N83" s="105">
        <v>111</v>
      </c>
      <c r="O83" s="105">
        <v>117</v>
      </c>
    </row>
    <row r="84" spans="1:15" x14ac:dyDescent="0.3">
      <c r="A84" s="19">
        <v>102111118</v>
      </c>
      <c r="B84" s="106" t="s">
        <v>699</v>
      </c>
      <c r="C84" t="s">
        <v>494</v>
      </c>
      <c r="D84" t="s">
        <v>660</v>
      </c>
      <c r="E84" t="s">
        <v>700</v>
      </c>
      <c r="F84" t="s">
        <v>504</v>
      </c>
      <c r="G84" t="s">
        <v>490</v>
      </c>
      <c r="H84" t="s">
        <v>490</v>
      </c>
      <c r="I84" t="s">
        <v>490</v>
      </c>
      <c r="J84" t="s">
        <v>498</v>
      </c>
      <c r="K84" t="s">
        <v>490</v>
      </c>
      <c r="L84" t="s">
        <v>661</v>
      </c>
      <c r="M84" s="105">
        <v>102</v>
      </c>
      <c r="N84" s="105">
        <v>111</v>
      </c>
      <c r="O84" s="105">
        <v>118</v>
      </c>
    </row>
    <row r="85" spans="1:15" x14ac:dyDescent="0.3">
      <c r="A85" s="19">
        <v>102111119</v>
      </c>
      <c r="B85" s="106" t="s">
        <v>701</v>
      </c>
      <c r="C85" t="s">
        <v>494</v>
      </c>
      <c r="D85" t="s">
        <v>660</v>
      </c>
      <c r="E85" t="s">
        <v>702</v>
      </c>
      <c r="F85" t="s">
        <v>703</v>
      </c>
      <c r="G85" t="s">
        <v>490</v>
      </c>
      <c r="H85" t="s">
        <v>490</v>
      </c>
      <c r="I85" t="s">
        <v>490</v>
      </c>
      <c r="J85" t="s">
        <v>498</v>
      </c>
      <c r="K85" t="s">
        <v>490</v>
      </c>
      <c r="L85" t="s">
        <v>661</v>
      </c>
      <c r="M85" s="105">
        <v>102</v>
      </c>
      <c r="N85" s="105">
        <v>111</v>
      </c>
      <c r="O85" s="105">
        <v>119</v>
      </c>
    </row>
    <row r="86" spans="1:15" x14ac:dyDescent="0.3">
      <c r="A86" s="19">
        <v>102111120</v>
      </c>
      <c r="B86" s="106" t="s">
        <v>704</v>
      </c>
      <c r="C86" t="s">
        <v>494</v>
      </c>
      <c r="D86" t="s">
        <v>660</v>
      </c>
      <c r="E86" t="s">
        <v>705</v>
      </c>
      <c r="F86" t="s">
        <v>515</v>
      </c>
      <c r="G86" t="s">
        <v>490</v>
      </c>
      <c r="H86" t="s">
        <v>490</v>
      </c>
      <c r="I86" t="s">
        <v>490</v>
      </c>
      <c r="J86" t="s">
        <v>498</v>
      </c>
      <c r="K86" t="s">
        <v>490</v>
      </c>
      <c r="L86" t="s">
        <v>661</v>
      </c>
      <c r="M86" s="105">
        <v>102</v>
      </c>
      <c r="N86" s="105">
        <v>111</v>
      </c>
      <c r="O86" s="105">
        <v>120</v>
      </c>
    </row>
    <row r="87" spans="1:15" x14ac:dyDescent="0.3">
      <c r="A87" s="19">
        <v>102112100</v>
      </c>
      <c r="B87" s="106" t="s">
        <v>706</v>
      </c>
      <c r="C87" t="s">
        <v>494</v>
      </c>
      <c r="D87" t="s">
        <v>707</v>
      </c>
      <c r="E87" t="s">
        <v>496</v>
      </c>
      <c r="F87" t="s">
        <v>490</v>
      </c>
      <c r="G87" t="s">
        <v>490</v>
      </c>
      <c r="H87" t="s">
        <v>490</v>
      </c>
      <c r="I87" t="s">
        <v>490</v>
      </c>
      <c r="J87" t="s">
        <v>498</v>
      </c>
      <c r="K87" t="s">
        <v>490</v>
      </c>
      <c r="L87" t="s">
        <v>494</v>
      </c>
      <c r="M87" s="105">
        <v>102</v>
      </c>
      <c r="N87" s="105">
        <v>112</v>
      </c>
      <c r="O87" s="105">
        <v>100</v>
      </c>
    </row>
    <row r="88" spans="1:15" x14ac:dyDescent="0.3">
      <c r="A88" s="19">
        <v>102113100</v>
      </c>
      <c r="B88" s="106" t="s">
        <v>708</v>
      </c>
      <c r="C88" t="s">
        <v>494</v>
      </c>
      <c r="D88" t="s">
        <v>709</v>
      </c>
      <c r="E88" t="s">
        <v>496</v>
      </c>
      <c r="F88" t="s">
        <v>490</v>
      </c>
      <c r="G88" t="s">
        <v>490</v>
      </c>
      <c r="H88" t="s">
        <v>490</v>
      </c>
      <c r="I88" t="s">
        <v>490</v>
      </c>
      <c r="J88" t="s">
        <v>498</v>
      </c>
      <c r="K88" t="s">
        <v>490</v>
      </c>
      <c r="L88" t="s">
        <v>494</v>
      </c>
      <c r="M88" s="105">
        <v>102</v>
      </c>
      <c r="N88" s="105">
        <v>113</v>
      </c>
      <c r="O88" s="105">
        <v>100</v>
      </c>
    </row>
    <row r="89" spans="1:15" x14ac:dyDescent="0.3">
      <c r="A89" s="19">
        <v>102113101</v>
      </c>
      <c r="B89" s="106" t="s">
        <v>710</v>
      </c>
      <c r="C89" t="s">
        <v>494</v>
      </c>
      <c r="D89" t="s">
        <v>709</v>
      </c>
      <c r="E89" t="s">
        <v>711</v>
      </c>
      <c r="F89" t="s">
        <v>518</v>
      </c>
      <c r="G89" t="s">
        <v>490</v>
      </c>
      <c r="H89" t="s">
        <v>490</v>
      </c>
      <c r="I89" t="s">
        <v>490</v>
      </c>
      <c r="J89" t="s">
        <v>498</v>
      </c>
      <c r="K89" t="s">
        <v>490</v>
      </c>
      <c r="L89" t="s">
        <v>494</v>
      </c>
      <c r="M89" s="105">
        <v>102</v>
      </c>
      <c r="N89" s="105">
        <v>113</v>
      </c>
      <c r="O89" s="105">
        <v>101</v>
      </c>
    </row>
    <row r="90" spans="1:15" x14ac:dyDescent="0.3">
      <c r="A90" s="19">
        <v>102113102</v>
      </c>
      <c r="B90" s="106" t="s">
        <v>712</v>
      </c>
      <c r="C90" t="s">
        <v>494</v>
      </c>
      <c r="D90" t="s">
        <v>709</v>
      </c>
      <c r="E90" t="s">
        <v>713</v>
      </c>
      <c r="F90" t="s">
        <v>714</v>
      </c>
      <c r="G90" t="s">
        <v>490</v>
      </c>
      <c r="H90" t="s">
        <v>490</v>
      </c>
      <c r="I90" t="s">
        <v>490</v>
      </c>
      <c r="J90" t="s">
        <v>498</v>
      </c>
      <c r="K90" t="s">
        <v>490</v>
      </c>
      <c r="L90" t="s">
        <v>494</v>
      </c>
      <c r="M90" s="105">
        <v>102</v>
      </c>
      <c r="N90" s="105">
        <v>113</v>
      </c>
      <c r="O90" s="105">
        <v>102</v>
      </c>
    </row>
    <row r="91" spans="1:15" x14ac:dyDescent="0.3">
      <c r="A91" s="19">
        <v>102114100</v>
      </c>
      <c r="B91" s="106" t="s">
        <v>715</v>
      </c>
      <c r="C91" t="s">
        <v>494</v>
      </c>
      <c r="D91" t="s">
        <v>716</v>
      </c>
      <c r="E91" t="s">
        <v>496</v>
      </c>
      <c r="F91" t="s">
        <v>490</v>
      </c>
      <c r="G91" t="s">
        <v>490</v>
      </c>
      <c r="H91" t="s">
        <v>490</v>
      </c>
      <c r="I91" t="s">
        <v>490</v>
      </c>
      <c r="J91" t="s">
        <v>498</v>
      </c>
      <c r="K91" t="s">
        <v>490</v>
      </c>
      <c r="L91" t="s">
        <v>494</v>
      </c>
      <c r="M91" s="105">
        <v>102</v>
      </c>
      <c r="N91" s="105">
        <v>114</v>
      </c>
      <c r="O91" s="105">
        <v>100</v>
      </c>
    </row>
    <row r="92" spans="1:15" x14ac:dyDescent="0.3">
      <c r="A92" s="19">
        <v>102114101</v>
      </c>
      <c r="B92" s="106" t="s">
        <v>717</v>
      </c>
      <c r="C92" t="s">
        <v>494</v>
      </c>
      <c r="D92" t="s">
        <v>716</v>
      </c>
      <c r="E92" t="s">
        <v>718</v>
      </c>
      <c r="F92" t="s">
        <v>504</v>
      </c>
      <c r="G92" t="s">
        <v>490</v>
      </c>
      <c r="H92" t="s">
        <v>490</v>
      </c>
      <c r="I92" t="s">
        <v>490</v>
      </c>
      <c r="J92" t="s">
        <v>498</v>
      </c>
      <c r="K92" t="s">
        <v>490</v>
      </c>
      <c r="L92" t="s">
        <v>494</v>
      </c>
      <c r="M92" s="105">
        <v>102</v>
      </c>
      <c r="N92" s="105">
        <v>114</v>
      </c>
      <c r="O92" s="105">
        <v>101</v>
      </c>
    </row>
    <row r="93" spans="1:15" x14ac:dyDescent="0.3">
      <c r="A93" s="19">
        <v>102114102</v>
      </c>
      <c r="B93" s="106" t="s">
        <v>719</v>
      </c>
      <c r="C93" t="s">
        <v>494</v>
      </c>
      <c r="D93" t="s">
        <v>716</v>
      </c>
      <c r="E93" t="s">
        <v>720</v>
      </c>
      <c r="F93" t="s">
        <v>504</v>
      </c>
      <c r="G93" t="s">
        <v>490</v>
      </c>
      <c r="H93" t="s">
        <v>490</v>
      </c>
      <c r="I93" t="s">
        <v>490</v>
      </c>
      <c r="J93" t="s">
        <v>498</v>
      </c>
      <c r="K93" t="s">
        <v>490</v>
      </c>
      <c r="L93" t="s">
        <v>494</v>
      </c>
      <c r="M93" s="105">
        <v>102</v>
      </c>
      <c r="N93" s="105">
        <v>114</v>
      </c>
      <c r="O93" s="105">
        <v>102</v>
      </c>
    </row>
    <row r="94" spans="1:15" x14ac:dyDescent="0.3">
      <c r="A94" s="19">
        <v>102114103</v>
      </c>
      <c r="B94" s="106" t="s">
        <v>721</v>
      </c>
      <c r="C94" t="s">
        <v>494</v>
      </c>
      <c r="D94" t="s">
        <v>716</v>
      </c>
      <c r="E94" t="s">
        <v>722</v>
      </c>
      <c r="F94" t="s">
        <v>504</v>
      </c>
      <c r="G94" t="s">
        <v>490</v>
      </c>
      <c r="H94" t="s">
        <v>490</v>
      </c>
      <c r="I94" t="s">
        <v>490</v>
      </c>
      <c r="J94" t="s">
        <v>498</v>
      </c>
      <c r="K94" t="s">
        <v>490</v>
      </c>
      <c r="L94" t="s">
        <v>494</v>
      </c>
      <c r="M94" s="105">
        <v>102</v>
      </c>
      <c r="N94" s="105">
        <v>114</v>
      </c>
      <c r="O94" s="105">
        <v>103</v>
      </c>
    </row>
    <row r="95" spans="1:15" x14ac:dyDescent="0.3">
      <c r="A95" s="19">
        <v>102115100</v>
      </c>
      <c r="B95" s="106" t="s">
        <v>723</v>
      </c>
      <c r="C95" t="s">
        <v>494</v>
      </c>
      <c r="D95" t="s">
        <v>724</v>
      </c>
      <c r="E95" t="s">
        <v>496</v>
      </c>
      <c r="F95" t="s">
        <v>490</v>
      </c>
      <c r="G95" t="s">
        <v>490</v>
      </c>
      <c r="H95" t="s">
        <v>490</v>
      </c>
      <c r="I95" t="s">
        <v>490</v>
      </c>
      <c r="J95" t="s">
        <v>498</v>
      </c>
      <c r="K95" t="s">
        <v>490</v>
      </c>
      <c r="L95" t="s">
        <v>494</v>
      </c>
      <c r="M95" s="105">
        <v>102</v>
      </c>
      <c r="N95" s="105">
        <v>115</v>
      </c>
      <c r="O95" s="105">
        <v>100</v>
      </c>
    </row>
    <row r="96" spans="1:15" x14ac:dyDescent="0.3">
      <c r="A96" s="19">
        <v>102115101</v>
      </c>
      <c r="B96" s="106" t="s">
        <v>725</v>
      </c>
      <c r="C96" t="s">
        <v>494</v>
      </c>
      <c r="D96" t="s">
        <v>724</v>
      </c>
      <c r="E96" t="s">
        <v>726</v>
      </c>
      <c r="F96" t="s">
        <v>727</v>
      </c>
      <c r="G96" t="s">
        <v>490</v>
      </c>
      <c r="H96" t="s">
        <v>490</v>
      </c>
      <c r="I96" t="s">
        <v>490</v>
      </c>
      <c r="J96" t="s">
        <v>498</v>
      </c>
      <c r="K96" t="s">
        <v>490</v>
      </c>
      <c r="L96" t="s">
        <v>494</v>
      </c>
      <c r="M96" s="105">
        <v>102</v>
      </c>
      <c r="N96" s="105">
        <v>115</v>
      </c>
      <c r="O96" s="105">
        <v>101</v>
      </c>
    </row>
    <row r="97" spans="1:15" x14ac:dyDescent="0.3">
      <c r="A97" s="19">
        <v>102116100</v>
      </c>
      <c r="B97" s="106" t="s">
        <v>728</v>
      </c>
      <c r="C97" t="s">
        <v>494</v>
      </c>
      <c r="D97" t="s">
        <v>729</v>
      </c>
      <c r="E97" t="s">
        <v>496</v>
      </c>
      <c r="F97" t="s">
        <v>490</v>
      </c>
      <c r="G97" t="s">
        <v>490</v>
      </c>
      <c r="H97" t="s">
        <v>490</v>
      </c>
      <c r="I97" t="s">
        <v>490</v>
      </c>
      <c r="J97" t="s">
        <v>498</v>
      </c>
      <c r="K97" t="s">
        <v>490</v>
      </c>
      <c r="L97" t="s">
        <v>494</v>
      </c>
      <c r="M97" s="105">
        <v>102</v>
      </c>
      <c r="N97" s="105">
        <v>116</v>
      </c>
      <c r="O97" s="105">
        <v>100</v>
      </c>
    </row>
    <row r="98" spans="1:15" x14ac:dyDescent="0.3">
      <c r="A98" s="19">
        <v>102116101</v>
      </c>
      <c r="B98" s="106" t="s">
        <v>730</v>
      </c>
      <c r="C98" t="s">
        <v>494</v>
      </c>
      <c r="D98" t="s">
        <v>729</v>
      </c>
      <c r="E98" t="s">
        <v>731</v>
      </c>
      <c r="F98" t="s">
        <v>732</v>
      </c>
      <c r="G98" t="s">
        <v>733</v>
      </c>
      <c r="H98" t="s">
        <v>490</v>
      </c>
      <c r="I98" t="s">
        <v>490</v>
      </c>
      <c r="J98" t="s">
        <v>498</v>
      </c>
      <c r="K98" t="s">
        <v>490</v>
      </c>
      <c r="L98" t="s">
        <v>494</v>
      </c>
      <c r="M98" s="105">
        <v>102</v>
      </c>
      <c r="N98" s="105">
        <v>116</v>
      </c>
      <c r="O98" s="105">
        <v>101</v>
      </c>
    </row>
    <row r="99" spans="1:15" x14ac:dyDescent="0.3">
      <c r="A99" s="19">
        <v>102116102</v>
      </c>
      <c r="B99" s="106" t="s">
        <v>734</v>
      </c>
      <c r="C99" t="s">
        <v>494</v>
      </c>
      <c r="D99" t="s">
        <v>729</v>
      </c>
      <c r="E99" t="s">
        <v>735</v>
      </c>
      <c r="F99" t="s">
        <v>736</v>
      </c>
      <c r="G99" t="s">
        <v>490</v>
      </c>
      <c r="H99" t="s">
        <v>490</v>
      </c>
      <c r="I99" t="s">
        <v>490</v>
      </c>
      <c r="J99" t="s">
        <v>498</v>
      </c>
      <c r="K99" t="s">
        <v>490</v>
      </c>
      <c r="L99" t="s">
        <v>494</v>
      </c>
      <c r="M99" s="105">
        <v>102</v>
      </c>
      <c r="N99" s="105">
        <v>116</v>
      </c>
      <c r="O99" s="105">
        <v>102</v>
      </c>
    </row>
    <row r="100" spans="1:15" x14ac:dyDescent="0.3">
      <c r="A100" s="19">
        <v>102116103</v>
      </c>
      <c r="B100" s="106" t="s">
        <v>737</v>
      </c>
      <c r="C100" t="s">
        <v>494</v>
      </c>
      <c r="D100" t="s">
        <v>729</v>
      </c>
      <c r="E100" t="s">
        <v>738</v>
      </c>
      <c r="F100" t="s">
        <v>739</v>
      </c>
      <c r="G100" t="s">
        <v>490</v>
      </c>
      <c r="H100" t="s">
        <v>490</v>
      </c>
      <c r="I100" t="s">
        <v>490</v>
      </c>
      <c r="J100" t="s">
        <v>498</v>
      </c>
      <c r="K100" t="s">
        <v>490</v>
      </c>
      <c r="L100" t="s">
        <v>494</v>
      </c>
      <c r="M100" s="105">
        <v>102</v>
      </c>
      <c r="N100" s="105">
        <v>116</v>
      </c>
      <c r="O100" s="105">
        <v>103</v>
      </c>
    </row>
    <row r="101" spans="1:15" x14ac:dyDescent="0.3">
      <c r="A101" s="19">
        <v>102116104</v>
      </c>
      <c r="B101" s="106" t="s">
        <v>740</v>
      </c>
      <c r="C101" t="s">
        <v>494</v>
      </c>
      <c r="D101" t="s">
        <v>729</v>
      </c>
      <c r="E101" t="s">
        <v>741</v>
      </c>
      <c r="F101" t="s">
        <v>512</v>
      </c>
      <c r="G101" t="s">
        <v>490</v>
      </c>
      <c r="H101" t="s">
        <v>490</v>
      </c>
      <c r="I101" t="s">
        <v>490</v>
      </c>
      <c r="J101" t="s">
        <v>498</v>
      </c>
      <c r="K101" t="s">
        <v>490</v>
      </c>
      <c r="L101" t="s">
        <v>494</v>
      </c>
      <c r="M101" s="105">
        <v>102</v>
      </c>
      <c r="N101" s="105">
        <v>116</v>
      </c>
      <c r="O101" s="105">
        <v>104</v>
      </c>
    </row>
    <row r="102" spans="1:15" x14ac:dyDescent="0.3">
      <c r="A102" s="19">
        <v>102116105</v>
      </c>
      <c r="B102" s="106" t="s">
        <v>742</v>
      </c>
      <c r="C102" t="s">
        <v>494</v>
      </c>
      <c r="D102" t="s">
        <v>729</v>
      </c>
      <c r="E102" t="s">
        <v>743</v>
      </c>
      <c r="F102" t="s">
        <v>610</v>
      </c>
      <c r="G102" t="s">
        <v>744</v>
      </c>
      <c r="H102" t="s">
        <v>490</v>
      </c>
      <c r="I102" t="s">
        <v>490</v>
      </c>
      <c r="J102" t="s">
        <v>498</v>
      </c>
      <c r="K102" t="s">
        <v>490</v>
      </c>
      <c r="L102" t="s">
        <v>494</v>
      </c>
      <c r="M102" s="105">
        <v>102</v>
      </c>
      <c r="N102" s="105">
        <v>116</v>
      </c>
      <c r="O102" s="105">
        <v>105</v>
      </c>
    </row>
    <row r="103" spans="1:15" x14ac:dyDescent="0.3">
      <c r="A103" s="19">
        <v>102116106</v>
      </c>
      <c r="B103" s="106" t="s">
        <v>745</v>
      </c>
      <c r="C103" t="s">
        <v>494</v>
      </c>
      <c r="D103" t="s">
        <v>729</v>
      </c>
      <c r="E103" t="s">
        <v>746</v>
      </c>
      <c r="F103" t="s">
        <v>504</v>
      </c>
      <c r="G103" t="s">
        <v>490</v>
      </c>
      <c r="H103" t="s">
        <v>490</v>
      </c>
      <c r="I103" t="s">
        <v>490</v>
      </c>
      <c r="J103" t="s">
        <v>498</v>
      </c>
      <c r="K103" t="s">
        <v>490</v>
      </c>
      <c r="L103" t="s">
        <v>494</v>
      </c>
      <c r="M103" s="105">
        <v>102</v>
      </c>
      <c r="N103" s="105">
        <v>116</v>
      </c>
      <c r="O103" s="105">
        <v>106</v>
      </c>
    </row>
    <row r="104" spans="1:15" x14ac:dyDescent="0.3">
      <c r="A104" s="19">
        <v>102116107</v>
      </c>
      <c r="B104" s="106" t="s">
        <v>747</v>
      </c>
      <c r="C104" t="s">
        <v>494</v>
      </c>
      <c r="D104" t="s">
        <v>729</v>
      </c>
      <c r="E104" t="s">
        <v>612</v>
      </c>
      <c r="F104" t="s">
        <v>504</v>
      </c>
      <c r="G104" t="s">
        <v>490</v>
      </c>
      <c r="H104" t="s">
        <v>490</v>
      </c>
      <c r="I104" t="s">
        <v>490</v>
      </c>
      <c r="J104" t="s">
        <v>498</v>
      </c>
      <c r="K104" t="s">
        <v>490</v>
      </c>
      <c r="L104" t="s">
        <v>494</v>
      </c>
      <c r="M104" s="105">
        <v>102</v>
      </c>
      <c r="N104" s="105">
        <v>116</v>
      </c>
      <c r="O104" s="105">
        <v>107</v>
      </c>
    </row>
    <row r="105" spans="1:15" x14ac:dyDescent="0.3">
      <c r="A105" s="19">
        <v>102116108</v>
      </c>
      <c r="B105" s="106" t="s">
        <v>748</v>
      </c>
      <c r="C105" t="s">
        <v>494</v>
      </c>
      <c r="D105" t="s">
        <v>729</v>
      </c>
      <c r="E105" t="s">
        <v>749</v>
      </c>
      <c r="F105" t="s">
        <v>750</v>
      </c>
      <c r="G105" t="s">
        <v>490</v>
      </c>
      <c r="H105" t="s">
        <v>490</v>
      </c>
      <c r="I105" t="s">
        <v>490</v>
      </c>
      <c r="J105" t="s">
        <v>498</v>
      </c>
      <c r="K105" t="s">
        <v>490</v>
      </c>
      <c r="L105" t="s">
        <v>494</v>
      </c>
      <c r="M105" s="105">
        <v>102</v>
      </c>
      <c r="N105" s="105">
        <v>116</v>
      </c>
      <c r="O105" s="105">
        <v>108</v>
      </c>
    </row>
    <row r="106" spans="1:15" x14ac:dyDescent="0.3">
      <c r="A106" s="19">
        <v>102116109</v>
      </c>
      <c r="B106" s="106" t="s">
        <v>751</v>
      </c>
      <c r="C106" t="s">
        <v>494</v>
      </c>
      <c r="D106" t="s">
        <v>729</v>
      </c>
      <c r="E106" t="s">
        <v>752</v>
      </c>
      <c r="F106" t="s">
        <v>504</v>
      </c>
      <c r="G106" t="s">
        <v>490</v>
      </c>
      <c r="H106" t="s">
        <v>490</v>
      </c>
      <c r="I106" t="s">
        <v>490</v>
      </c>
      <c r="J106" t="s">
        <v>498</v>
      </c>
      <c r="K106" t="s">
        <v>490</v>
      </c>
      <c r="L106" t="s">
        <v>494</v>
      </c>
      <c r="M106" s="105">
        <v>102</v>
      </c>
      <c r="N106" s="105">
        <v>116</v>
      </c>
      <c r="O106" s="105">
        <v>109</v>
      </c>
    </row>
    <row r="107" spans="1:15" x14ac:dyDescent="0.3">
      <c r="A107" s="19">
        <v>102116110</v>
      </c>
      <c r="B107" s="106" t="s">
        <v>753</v>
      </c>
      <c r="C107" t="s">
        <v>494</v>
      </c>
      <c r="D107" t="s">
        <v>729</v>
      </c>
      <c r="E107" t="s">
        <v>754</v>
      </c>
      <c r="F107" t="s">
        <v>512</v>
      </c>
      <c r="G107" t="s">
        <v>490</v>
      </c>
      <c r="H107" t="s">
        <v>490</v>
      </c>
      <c r="I107" t="s">
        <v>490</v>
      </c>
      <c r="J107" t="s">
        <v>498</v>
      </c>
      <c r="K107" t="s">
        <v>490</v>
      </c>
      <c r="L107" t="s">
        <v>494</v>
      </c>
      <c r="M107" s="105">
        <v>102</v>
      </c>
      <c r="N107" s="105">
        <v>116</v>
      </c>
      <c r="O107" s="105">
        <v>110</v>
      </c>
    </row>
    <row r="108" spans="1:15" x14ac:dyDescent="0.3">
      <c r="A108" s="19">
        <v>102116111</v>
      </c>
      <c r="B108" s="106" t="s">
        <v>755</v>
      </c>
      <c r="C108" t="s">
        <v>494</v>
      </c>
      <c r="D108" t="s">
        <v>729</v>
      </c>
      <c r="E108" t="s">
        <v>756</v>
      </c>
      <c r="F108" t="s">
        <v>658</v>
      </c>
      <c r="G108" t="s">
        <v>757</v>
      </c>
      <c r="H108" t="s">
        <v>490</v>
      </c>
      <c r="I108" t="s">
        <v>490</v>
      </c>
      <c r="J108" t="s">
        <v>498</v>
      </c>
      <c r="K108" t="s">
        <v>490</v>
      </c>
      <c r="L108" t="s">
        <v>494</v>
      </c>
      <c r="M108" s="105">
        <v>102</v>
      </c>
      <c r="N108" s="105">
        <v>116</v>
      </c>
      <c r="O108" s="105">
        <v>111</v>
      </c>
    </row>
    <row r="109" spans="1:15" x14ac:dyDescent="0.3">
      <c r="A109" s="19">
        <v>102116112</v>
      </c>
      <c r="B109" s="106" t="s">
        <v>758</v>
      </c>
      <c r="C109" t="s">
        <v>494</v>
      </c>
      <c r="D109" t="s">
        <v>729</v>
      </c>
      <c r="E109" t="s">
        <v>759</v>
      </c>
      <c r="F109" t="s">
        <v>739</v>
      </c>
      <c r="G109" t="s">
        <v>760</v>
      </c>
      <c r="H109" t="s">
        <v>490</v>
      </c>
      <c r="I109" t="s">
        <v>490</v>
      </c>
      <c r="J109" t="s">
        <v>498</v>
      </c>
      <c r="K109" t="s">
        <v>490</v>
      </c>
      <c r="L109" t="s">
        <v>494</v>
      </c>
      <c r="M109" s="105">
        <v>102</v>
      </c>
      <c r="N109" s="105">
        <v>116</v>
      </c>
      <c r="O109" s="105">
        <v>112</v>
      </c>
    </row>
    <row r="110" spans="1:15" x14ac:dyDescent="0.3">
      <c r="A110" s="19">
        <v>102117100</v>
      </c>
      <c r="B110" s="106" t="s">
        <v>761</v>
      </c>
      <c r="C110" t="s">
        <v>494</v>
      </c>
      <c r="D110" t="s">
        <v>762</v>
      </c>
      <c r="E110" t="s">
        <v>496</v>
      </c>
      <c r="F110" t="s">
        <v>490</v>
      </c>
      <c r="G110" t="s">
        <v>490</v>
      </c>
      <c r="H110" t="s">
        <v>490</v>
      </c>
      <c r="I110" t="s">
        <v>490</v>
      </c>
      <c r="J110" t="s">
        <v>498</v>
      </c>
      <c r="K110" t="s">
        <v>490</v>
      </c>
      <c r="L110" t="s">
        <v>494</v>
      </c>
      <c r="M110" s="105">
        <v>102</v>
      </c>
      <c r="N110" s="105">
        <v>117</v>
      </c>
      <c r="O110" s="105">
        <v>100</v>
      </c>
    </row>
    <row r="111" spans="1:15" x14ac:dyDescent="0.3">
      <c r="A111" s="19">
        <v>102117101</v>
      </c>
      <c r="B111" s="106" t="s">
        <v>763</v>
      </c>
      <c r="C111" t="s">
        <v>494</v>
      </c>
      <c r="D111" t="s">
        <v>762</v>
      </c>
      <c r="E111" t="s">
        <v>764</v>
      </c>
      <c r="F111" t="s">
        <v>765</v>
      </c>
      <c r="G111" t="s">
        <v>490</v>
      </c>
      <c r="H111" t="s">
        <v>490</v>
      </c>
      <c r="I111" t="s">
        <v>490</v>
      </c>
      <c r="J111" t="s">
        <v>498</v>
      </c>
      <c r="K111" t="s">
        <v>490</v>
      </c>
      <c r="L111" t="s">
        <v>494</v>
      </c>
      <c r="M111" s="105">
        <v>102</v>
      </c>
      <c r="N111" s="105">
        <v>117</v>
      </c>
      <c r="O111" s="105">
        <v>101</v>
      </c>
    </row>
    <row r="112" spans="1:15" x14ac:dyDescent="0.3">
      <c r="A112" s="19">
        <v>102117102</v>
      </c>
      <c r="B112" s="106" t="s">
        <v>766</v>
      </c>
      <c r="C112" t="s">
        <v>494</v>
      </c>
      <c r="D112" t="s">
        <v>762</v>
      </c>
      <c r="E112" t="s">
        <v>767</v>
      </c>
      <c r="F112" t="s">
        <v>768</v>
      </c>
      <c r="G112" t="s">
        <v>490</v>
      </c>
      <c r="H112" t="s">
        <v>490</v>
      </c>
      <c r="I112" t="s">
        <v>490</v>
      </c>
      <c r="J112" t="s">
        <v>498</v>
      </c>
      <c r="K112" t="s">
        <v>490</v>
      </c>
      <c r="L112" t="s">
        <v>494</v>
      </c>
      <c r="M112" s="105">
        <v>102</v>
      </c>
      <c r="N112" s="105">
        <v>117</v>
      </c>
      <c r="O112" s="105">
        <v>102</v>
      </c>
    </row>
    <row r="113" spans="1:15" x14ac:dyDescent="0.3">
      <c r="A113" s="19">
        <v>102117103</v>
      </c>
      <c r="B113" s="106" t="s">
        <v>769</v>
      </c>
      <c r="C113" t="s">
        <v>494</v>
      </c>
      <c r="D113" t="s">
        <v>762</v>
      </c>
      <c r="E113" t="s">
        <v>770</v>
      </c>
      <c r="F113" t="s">
        <v>771</v>
      </c>
      <c r="G113" t="s">
        <v>490</v>
      </c>
      <c r="H113" t="s">
        <v>490</v>
      </c>
      <c r="I113" t="s">
        <v>490</v>
      </c>
      <c r="J113" t="s">
        <v>498</v>
      </c>
      <c r="K113" t="s">
        <v>490</v>
      </c>
      <c r="L113" t="s">
        <v>494</v>
      </c>
      <c r="M113" s="105">
        <v>102</v>
      </c>
      <c r="N113" s="105">
        <v>117</v>
      </c>
      <c r="O113" s="105">
        <v>103</v>
      </c>
    </row>
    <row r="114" spans="1:15" x14ac:dyDescent="0.3">
      <c r="A114" s="19">
        <v>102117104</v>
      </c>
      <c r="B114" s="106" t="s">
        <v>772</v>
      </c>
      <c r="C114" t="s">
        <v>494</v>
      </c>
      <c r="D114" t="s">
        <v>762</v>
      </c>
      <c r="E114" t="s">
        <v>773</v>
      </c>
      <c r="F114" t="s">
        <v>774</v>
      </c>
      <c r="G114" t="s">
        <v>490</v>
      </c>
      <c r="H114" t="s">
        <v>490</v>
      </c>
      <c r="I114" t="s">
        <v>490</v>
      </c>
      <c r="J114" t="s">
        <v>498</v>
      </c>
      <c r="K114" t="s">
        <v>490</v>
      </c>
      <c r="L114" t="s">
        <v>494</v>
      </c>
      <c r="M114" s="105">
        <v>102</v>
      </c>
      <c r="N114" s="105">
        <v>117</v>
      </c>
      <c r="O114" s="105">
        <v>104</v>
      </c>
    </row>
    <row r="115" spans="1:15" x14ac:dyDescent="0.3">
      <c r="A115" s="19">
        <v>102117105</v>
      </c>
      <c r="B115" s="106" t="s">
        <v>775</v>
      </c>
      <c r="C115" t="s">
        <v>494</v>
      </c>
      <c r="D115" t="s">
        <v>762</v>
      </c>
      <c r="E115" t="s">
        <v>776</v>
      </c>
      <c r="F115" t="s">
        <v>504</v>
      </c>
      <c r="G115" t="s">
        <v>777</v>
      </c>
      <c r="H115" t="s">
        <v>490</v>
      </c>
      <c r="I115" t="s">
        <v>490</v>
      </c>
      <c r="J115" t="s">
        <v>498</v>
      </c>
      <c r="K115" t="s">
        <v>490</v>
      </c>
      <c r="L115" t="s">
        <v>494</v>
      </c>
      <c r="M115" s="105">
        <v>102</v>
      </c>
      <c r="N115" s="105">
        <v>117</v>
      </c>
      <c r="O115" s="105">
        <v>105</v>
      </c>
    </row>
    <row r="116" spans="1:15" x14ac:dyDescent="0.3">
      <c r="A116" s="19">
        <v>102117106</v>
      </c>
      <c r="B116" s="106" t="s">
        <v>778</v>
      </c>
      <c r="C116" t="s">
        <v>494</v>
      </c>
      <c r="D116" t="s">
        <v>762</v>
      </c>
      <c r="E116" t="s">
        <v>779</v>
      </c>
      <c r="F116" t="s">
        <v>504</v>
      </c>
      <c r="G116" t="s">
        <v>490</v>
      </c>
      <c r="H116" t="s">
        <v>490</v>
      </c>
      <c r="I116" t="s">
        <v>490</v>
      </c>
      <c r="J116" t="s">
        <v>498</v>
      </c>
      <c r="K116" t="s">
        <v>490</v>
      </c>
      <c r="L116" t="s">
        <v>494</v>
      </c>
      <c r="M116" s="105">
        <v>102</v>
      </c>
      <c r="N116" s="105">
        <v>117</v>
      </c>
      <c r="O116" s="105">
        <v>106</v>
      </c>
    </row>
    <row r="117" spans="1:15" x14ac:dyDescent="0.3">
      <c r="A117" s="19">
        <v>102117107</v>
      </c>
      <c r="B117" s="106" t="s">
        <v>780</v>
      </c>
      <c r="C117" t="s">
        <v>494</v>
      </c>
      <c r="D117" t="s">
        <v>762</v>
      </c>
      <c r="E117" t="s">
        <v>752</v>
      </c>
      <c r="F117" t="s">
        <v>504</v>
      </c>
      <c r="G117" t="s">
        <v>490</v>
      </c>
      <c r="H117" t="s">
        <v>490</v>
      </c>
      <c r="I117" t="s">
        <v>490</v>
      </c>
      <c r="J117" t="s">
        <v>498</v>
      </c>
      <c r="K117" t="s">
        <v>490</v>
      </c>
      <c r="L117" t="s">
        <v>494</v>
      </c>
      <c r="M117" s="105">
        <v>102</v>
      </c>
      <c r="N117" s="105">
        <v>117</v>
      </c>
      <c r="O117" s="105">
        <v>107</v>
      </c>
    </row>
    <row r="118" spans="1:15" x14ac:dyDescent="0.3">
      <c r="A118" s="19">
        <v>102117108</v>
      </c>
      <c r="B118" s="106" t="s">
        <v>781</v>
      </c>
      <c r="C118" t="s">
        <v>494</v>
      </c>
      <c r="D118" t="s">
        <v>762</v>
      </c>
      <c r="E118" t="s">
        <v>782</v>
      </c>
      <c r="F118" t="s">
        <v>504</v>
      </c>
      <c r="G118" t="s">
        <v>490</v>
      </c>
      <c r="H118" t="s">
        <v>490</v>
      </c>
      <c r="I118" t="s">
        <v>490</v>
      </c>
      <c r="J118" t="s">
        <v>498</v>
      </c>
      <c r="K118" t="s">
        <v>490</v>
      </c>
      <c r="L118" t="s">
        <v>494</v>
      </c>
      <c r="M118" s="105">
        <v>102</v>
      </c>
      <c r="N118" s="105">
        <v>117</v>
      </c>
      <c r="O118" s="105">
        <v>108</v>
      </c>
    </row>
    <row r="119" spans="1:15" x14ac:dyDescent="0.3">
      <c r="A119" s="19">
        <v>102118100</v>
      </c>
      <c r="B119" s="106" t="s">
        <v>783</v>
      </c>
      <c r="C119" t="s">
        <v>494</v>
      </c>
      <c r="D119" t="s">
        <v>784</v>
      </c>
      <c r="E119" t="s">
        <v>698</v>
      </c>
      <c r="F119" t="s">
        <v>515</v>
      </c>
      <c r="G119" t="s">
        <v>490</v>
      </c>
      <c r="H119" t="s">
        <v>490</v>
      </c>
      <c r="I119" t="s">
        <v>490</v>
      </c>
      <c r="J119" t="s">
        <v>498</v>
      </c>
      <c r="K119" t="s">
        <v>490</v>
      </c>
      <c r="L119" t="s">
        <v>494</v>
      </c>
      <c r="M119" s="105">
        <v>102</v>
      </c>
      <c r="N119" s="105">
        <v>118</v>
      </c>
      <c r="O119" s="105">
        <v>100</v>
      </c>
    </row>
    <row r="120" spans="1:15" x14ac:dyDescent="0.3">
      <c r="A120" s="19">
        <v>102119100</v>
      </c>
      <c r="B120" s="106" t="s">
        <v>785</v>
      </c>
      <c r="C120" t="s">
        <v>494</v>
      </c>
      <c r="D120" t="s">
        <v>786</v>
      </c>
      <c r="E120" t="s">
        <v>496</v>
      </c>
      <c r="F120" t="s">
        <v>490</v>
      </c>
      <c r="G120" t="s">
        <v>787</v>
      </c>
      <c r="H120" t="s">
        <v>490</v>
      </c>
      <c r="I120" t="s">
        <v>490</v>
      </c>
      <c r="J120" t="s">
        <v>498</v>
      </c>
      <c r="K120" t="s">
        <v>490</v>
      </c>
      <c r="L120" t="s">
        <v>494</v>
      </c>
      <c r="M120" s="105">
        <v>102</v>
      </c>
      <c r="N120" s="105">
        <v>119</v>
      </c>
      <c r="O120" s="105">
        <v>100</v>
      </c>
    </row>
    <row r="121" spans="1:15" x14ac:dyDescent="0.3">
      <c r="A121" s="19">
        <v>102119101</v>
      </c>
      <c r="B121" s="106" t="s">
        <v>788</v>
      </c>
      <c r="C121" t="s">
        <v>494</v>
      </c>
      <c r="D121" t="s">
        <v>786</v>
      </c>
      <c r="E121" t="s">
        <v>789</v>
      </c>
      <c r="F121" t="s">
        <v>790</v>
      </c>
      <c r="G121" t="s">
        <v>490</v>
      </c>
      <c r="H121" t="s">
        <v>490</v>
      </c>
      <c r="I121" t="s">
        <v>490</v>
      </c>
      <c r="J121" t="s">
        <v>498</v>
      </c>
      <c r="K121" t="s">
        <v>490</v>
      </c>
      <c r="L121" t="s">
        <v>494</v>
      </c>
      <c r="M121" s="105">
        <v>102</v>
      </c>
      <c r="N121" s="105">
        <v>119</v>
      </c>
      <c r="O121" s="105">
        <v>101</v>
      </c>
    </row>
    <row r="122" spans="1:15" x14ac:dyDescent="0.3">
      <c r="A122" s="19">
        <v>102119102</v>
      </c>
      <c r="B122" s="106" t="s">
        <v>791</v>
      </c>
      <c r="C122" t="s">
        <v>494</v>
      </c>
      <c r="D122" t="s">
        <v>786</v>
      </c>
      <c r="E122" t="s">
        <v>792</v>
      </c>
      <c r="F122" t="s">
        <v>793</v>
      </c>
      <c r="G122" t="s">
        <v>490</v>
      </c>
      <c r="H122" t="s">
        <v>490</v>
      </c>
      <c r="I122" t="s">
        <v>490</v>
      </c>
      <c r="J122" t="s">
        <v>498</v>
      </c>
      <c r="K122" t="s">
        <v>490</v>
      </c>
      <c r="L122" t="s">
        <v>494</v>
      </c>
      <c r="M122" s="105">
        <v>102</v>
      </c>
      <c r="N122" s="105">
        <v>119</v>
      </c>
      <c r="O122" s="105">
        <v>102</v>
      </c>
    </row>
    <row r="123" spans="1:15" x14ac:dyDescent="0.3">
      <c r="A123" s="19">
        <v>102119103</v>
      </c>
      <c r="B123" s="106" t="s">
        <v>794</v>
      </c>
      <c r="C123" t="s">
        <v>494</v>
      </c>
      <c r="D123" t="s">
        <v>786</v>
      </c>
      <c r="E123" t="s">
        <v>593</v>
      </c>
      <c r="F123" t="s">
        <v>790</v>
      </c>
      <c r="G123" t="s">
        <v>490</v>
      </c>
      <c r="H123" t="s">
        <v>490</v>
      </c>
      <c r="I123" t="s">
        <v>490</v>
      </c>
      <c r="J123" t="s">
        <v>498</v>
      </c>
      <c r="K123" t="s">
        <v>490</v>
      </c>
      <c r="L123" t="s">
        <v>494</v>
      </c>
      <c r="M123" s="105">
        <v>102</v>
      </c>
      <c r="N123" s="105">
        <v>119</v>
      </c>
      <c r="O123" s="105">
        <v>103</v>
      </c>
    </row>
    <row r="124" spans="1:15" x14ac:dyDescent="0.3">
      <c r="A124" s="19">
        <v>102119104</v>
      </c>
      <c r="B124" s="106" t="s">
        <v>795</v>
      </c>
      <c r="C124" t="s">
        <v>494</v>
      </c>
      <c r="D124" t="s">
        <v>786</v>
      </c>
      <c r="E124" t="s">
        <v>796</v>
      </c>
      <c r="F124" t="s">
        <v>790</v>
      </c>
      <c r="G124" t="s">
        <v>490</v>
      </c>
      <c r="H124" t="s">
        <v>490</v>
      </c>
      <c r="I124" t="s">
        <v>490</v>
      </c>
      <c r="J124" t="s">
        <v>498</v>
      </c>
      <c r="K124" t="s">
        <v>490</v>
      </c>
      <c r="L124" t="s">
        <v>494</v>
      </c>
      <c r="M124" s="105">
        <v>102</v>
      </c>
      <c r="N124" s="105">
        <v>119</v>
      </c>
      <c r="O124" s="105">
        <v>104</v>
      </c>
    </row>
    <row r="125" spans="1:15" x14ac:dyDescent="0.3">
      <c r="A125" s="19">
        <v>102119105</v>
      </c>
      <c r="B125" s="106" t="s">
        <v>797</v>
      </c>
      <c r="C125" t="s">
        <v>494</v>
      </c>
      <c r="D125" t="s">
        <v>786</v>
      </c>
      <c r="E125" t="s">
        <v>798</v>
      </c>
      <c r="F125" t="s">
        <v>799</v>
      </c>
      <c r="G125" t="s">
        <v>490</v>
      </c>
      <c r="H125" t="s">
        <v>490</v>
      </c>
      <c r="I125" t="s">
        <v>490</v>
      </c>
      <c r="J125" t="s">
        <v>498</v>
      </c>
      <c r="K125" t="s">
        <v>490</v>
      </c>
      <c r="L125" t="s">
        <v>494</v>
      </c>
      <c r="M125" s="105">
        <v>102</v>
      </c>
      <c r="N125" s="105">
        <v>119</v>
      </c>
      <c r="O125" s="105">
        <v>105</v>
      </c>
    </row>
    <row r="126" spans="1:15" x14ac:dyDescent="0.3">
      <c r="A126" s="19">
        <v>102119106</v>
      </c>
      <c r="B126" s="106" t="s">
        <v>800</v>
      </c>
      <c r="C126" t="s">
        <v>494</v>
      </c>
      <c r="D126" t="s">
        <v>786</v>
      </c>
      <c r="E126" t="s">
        <v>752</v>
      </c>
      <c r="F126" t="s">
        <v>790</v>
      </c>
      <c r="G126" t="s">
        <v>490</v>
      </c>
      <c r="H126" t="s">
        <v>490</v>
      </c>
      <c r="I126" t="s">
        <v>490</v>
      </c>
      <c r="J126" t="s">
        <v>498</v>
      </c>
      <c r="K126" t="s">
        <v>490</v>
      </c>
      <c r="L126" t="s">
        <v>494</v>
      </c>
      <c r="M126" s="105">
        <v>102</v>
      </c>
      <c r="N126" s="105">
        <v>119</v>
      </c>
      <c r="O126" s="105">
        <v>106</v>
      </c>
    </row>
    <row r="127" spans="1:15" x14ac:dyDescent="0.3">
      <c r="A127" s="19">
        <v>102119107</v>
      </c>
      <c r="B127" s="106" t="s">
        <v>801</v>
      </c>
      <c r="C127" t="s">
        <v>494</v>
      </c>
      <c r="D127" t="s">
        <v>786</v>
      </c>
      <c r="E127" t="s">
        <v>802</v>
      </c>
      <c r="F127" t="s">
        <v>803</v>
      </c>
      <c r="G127" t="s">
        <v>490</v>
      </c>
      <c r="H127" t="s">
        <v>490</v>
      </c>
      <c r="I127" t="s">
        <v>490</v>
      </c>
      <c r="J127" t="s">
        <v>498</v>
      </c>
      <c r="K127" t="s">
        <v>490</v>
      </c>
      <c r="L127" t="s">
        <v>494</v>
      </c>
      <c r="M127" s="105">
        <v>102</v>
      </c>
      <c r="N127" s="105">
        <v>119</v>
      </c>
      <c r="O127" s="105">
        <v>107</v>
      </c>
    </row>
    <row r="128" spans="1:15" x14ac:dyDescent="0.3">
      <c r="A128" s="19">
        <v>102120100</v>
      </c>
      <c r="B128" s="106" t="s">
        <v>804</v>
      </c>
      <c r="C128" t="s">
        <v>494</v>
      </c>
      <c r="D128" t="s">
        <v>805</v>
      </c>
      <c r="E128" t="s">
        <v>806</v>
      </c>
      <c r="F128" t="s">
        <v>504</v>
      </c>
      <c r="G128" t="s">
        <v>490</v>
      </c>
      <c r="H128" t="s">
        <v>490</v>
      </c>
      <c r="I128" t="s">
        <v>490</v>
      </c>
      <c r="J128" t="s">
        <v>498</v>
      </c>
      <c r="K128" t="s">
        <v>490</v>
      </c>
      <c r="L128" t="s">
        <v>494</v>
      </c>
      <c r="M128" s="105">
        <v>102</v>
      </c>
      <c r="N128" s="105">
        <v>120</v>
      </c>
      <c r="O128" s="105">
        <v>100</v>
      </c>
    </row>
    <row r="129" spans="1:15" x14ac:dyDescent="0.3">
      <c r="A129" s="19">
        <v>102121100</v>
      </c>
      <c r="B129" s="106" t="s">
        <v>807</v>
      </c>
      <c r="C129" t="s">
        <v>494</v>
      </c>
      <c r="D129" t="s">
        <v>808</v>
      </c>
      <c r="E129" t="s">
        <v>496</v>
      </c>
      <c r="F129" t="s">
        <v>490</v>
      </c>
      <c r="G129" t="s">
        <v>490</v>
      </c>
      <c r="H129" t="s">
        <v>490</v>
      </c>
      <c r="I129" t="s">
        <v>490</v>
      </c>
      <c r="J129" t="s">
        <v>498</v>
      </c>
      <c r="K129" t="s">
        <v>490</v>
      </c>
      <c r="L129" t="s">
        <v>494</v>
      </c>
      <c r="M129" s="105">
        <v>102</v>
      </c>
      <c r="N129" s="105">
        <v>121</v>
      </c>
      <c r="O129" s="105">
        <v>100</v>
      </c>
    </row>
    <row r="130" spans="1:15" x14ac:dyDescent="0.3">
      <c r="A130" s="19">
        <v>102121101</v>
      </c>
      <c r="B130" s="106" t="s">
        <v>809</v>
      </c>
      <c r="C130" t="s">
        <v>494</v>
      </c>
      <c r="D130" t="s">
        <v>808</v>
      </c>
      <c r="E130" t="s">
        <v>810</v>
      </c>
      <c r="F130" t="s">
        <v>811</v>
      </c>
      <c r="G130" t="s">
        <v>490</v>
      </c>
      <c r="H130" t="s">
        <v>490</v>
      </c>
      <c r="I130" t="s">
        <v>490</v>
      </c>
      <c r="J130" t="s">
        <v>498</v>
      </c>
      <c r="K130" t="s">
        <v>490</v>
      </c>
      <c r="L130" t="s">
        <v>494</v>
      </c>
      <c r="M130" s="105">
        <v>102</v>
      </c>
      <c r="N130" s="105">
        <v>121</v>
      </c>
      <c r="O130" s="105">
        <v>101</v>
      </c>
    </row>
    <row r="131" spans="1:15" x14ac:dyDescent="0.3">
      <c r="A131" s="19">
        <v>102121102</v>
      </c>
      <c r="B131" s="106" t="s">
        <v>812</v>
      </c>
      <c r="C131" t="s">
        <v>494</v>
      </c>
      <c r="D131" t="s">
        <v>808</v>
      </c>
      <c r="E131" t="s">
        <v>813</v>
      </c>
      <c r="F131" t="s">
        <v>814</v>
      </c>
      <c r="G131" t="s">
        <v>490</v>
      </c>
      <c r="H131" t="s">
        <v>490</v>
      </c>
      <c r="I131" t="s">
        <v>490</v>
      </c>
      <c r="J131" t="s">
        <v>498</v>
      </c>
      <c r="K131" t="s">
        <v>490</v>
      </c>
      <c r="L131" t="s">
        <v>494</v>
      </c>
      <c r="M131" s="105">
        <v>102</v>
      </c>
      <c r="N131" s="105">
        <v>121</v>
      </c>
      <c r="O131" s="105">
        <v>102</v>
      </c>
    </row>
    <row r="132" spans="1:15" x14ac:dyDescent="0.3">
      <c r="A132" s="19">
        <v>102121103</v>
      </c>
      <c r="B132" s="106" t="s">
        <v>815</v>
      </c>
      <c r="C132" t="s">
        <v>494</v>
      </c>
      <c r="D132" t="s">
        <v>808</v>
      </c>
      <c r="E132" t="s">
        <v>816</v>
      </c>
      <c r="F132" t="s">
        <v>814</v>
      </c>
      <c r="G132" t="s">
        <v>490</v>
      </c>
      <c r="H132" t="s">
        <v>490</v>
      </c>
      <c r="I132" t="s">
        <v>490</v>
      </c>
      <c r="J132" t="s">
        <v>498</v>
      </c>
      <c r="K132" t="s">
        <v>490</v>
      </c>
      <c r="L132" t="s">
        <v>494</v>
      </c>
      <c r="M132" s="105">
        <v>102</v>
      </c>
      <c r="N132" s="105">
        <v>121</v>
      </c>
      <c r="O132" s="105">
        <v>103</v>
      </c>
    </row>
    <row r="133" spans="1:15" x14ac:dyDescent="0.3">
      <c r="A133" s="19">
        <v>102122100</v>
      </c>
      <c r="B133" s="106" t="s">
        <v>817</v>
      </c>
      <c r="C133" t="s">
        <v>494</v>
      </c>
      <c r="D133" t="s">
        <v>818</v>
      </c>
      <c r="E133" t="s">
        <v>819</v>
      </c>
      <c r="F133" t="s">
        <v>820</v>
      </c>
      <c r="G133" t="s">
        <v>821</v>
      </c>
      <c r="H133" t="s">
        <v>490</v>
      </c>
      <c r="I133" t="s">
        <v>490</v>
      </c>
      <c r="J133" t="s">
        <v>498</v>
      </c>
      <c r="K133" t="s">
        <v>490</v>
      </c>
      <c r="L133" t="s">
        <v>494</v>
      </c>
      <c r="M133" s="105">
        <v>102</v>
      </c>
      <c r="N133" s="105">
        <v>122</v>
      </c>
      <c r="O133" s="105">
        <v>100</v>
      </c>
    </row>
    <row r="134" spans="1:15" x14ac:dyDescent="0.3">
      <c r="A134" s="19">
        <v>103100100</v>
      </c>
      <c r="B134" s="106" t="s">
        <v>822</v>
      </c>
      <c r="C134" t="s">
        <v>823</v>
      </c>
      <c r="D134" t="s">
        <v>824</v>
      </c>
      <c r="E134" t="s">
        <v>496</v>
      </c>
      <c r="F134" t="s">
        <v>490</v>
      </c>
      <c r="G134" t="s">
        <v>490</v>
      </c>
      <c r="H134" t="s">
        <v>490</v>
      </c>
      <c r="I134" t="s">
        <v>490</v>
      </c>
      <c r="J134" t="s">
        <v>498</v>
      </c>
      <c r="K134" t="s">
        <v>490</v>
      </c>
      <c r="L134" t="s">
        <v>825</v>
      </c>
      <c r="M134" s="105">
        <v>103</v>
      </c>
      <c r="N134" s="105">
        <v>100</v>
      </c>
      <c r="O134" s="105">
        <v>100</v>
      </c>
    </row>
    <row r="135" spans="1:15" x14ac:dyDescent="0.3">
      <c r="A135" s="19">
        <v>103100101</v>
      </c>
      <c r="B135" s="106" t="s">
        <v>826</v>
      </c>
      <c r="C135" t="s">
        <v>823</v>
      </c>
      <c r="D135" t="s">
        <v>824</v>
      </c>
      <c r="E135" t="s">
        <v>827</v>
      </c>
      <c r="F135" t="s">
        <v>828</v>
      </c>
      <c r="G135" t="s">
        <v>829</v>
      </c>
      <c r="H135" t="s">
        <v>490</v>
      </c>
      <c r="I135" t="s">
        <v>490</v>
      </c>
      <c r="J135" t="s">
        <v>498</v>
      </c>
      <c r="K135" t="s">
        <v>490</v>
      </c>
      <c r="L135" t="s">
        <v>825</v>
      </c>
      <c r="M135" s="105">
        <v>103</v>
      </c>
      <c r="N135" s="105">
        <v>100</v>
      </c>
      <c r="O135" s="105">
        <v>101</v>
      </c>
    </row>
    <row r="136" spans="1:15" x14ac:dyDescent="0.3">
      <c r="A136" s="19">
        <v>103100102</v>
      </c>
      <c r="B136" s="106" t="s">
        <v>830</v>
      </c>
      <c r="C136" t="s">
        <v>823</v>
      </c>
      <c r="D136" t="s">
        <v>824</v>
      </c>
      <c r="E136" t="s">
        <v>816</v>
      </c>
      <c r="F136" t="s">
        <v>831</v>
      </c>
      <c r="G136" t="s">
        <v>832</v>
      </c>
      <c r="H136" t="s">
        <v>490</v>
      </c>
      <c r="I136" t="s">
        <v>490</v>
      </c>
      <c r="J136" t="s">
        <v>498</v>
      </c>
      <c r="K136" t="s">
        <v>490</v>
      </c>
      <c r="L136" t="s">
        <v>825</v>
      </c>
      <c r="M136" s="105">
        <v>103</v>
      </c>
      <c r="N136" s="105">
        <v>100</v>
      </c>
      <c r="O136" s="105">
        <v>102</v>
      </c>
    </row>
    <row r="137" spans="1:15" x14ac:dyDescent="0.3">
      <c r="A137" s="19">
        <v>103100103</v>
      </c>
      <c r="B137" s="106" t="s">
        <v>833</v>
      </c>
      <c r="C137" t="s">
        <v>823</v>
      </c>
      <c r="D137" t="s">
        <v>824</v>
      </c>
      <c r="E137" t="s">
        <v>834</v>
      </c>
      <c r="F137" t="s">
        <v>835</v>
      </c>
      <c r="G137" t="s">
        <v>836</v>
      </c>
      <c r="H137" t="s">
        <v>490</v>
      </c>
      <c r="I137" t="s">
        <v>490</v>
      </c>
      <c r="J137" t="s">
        <v>498</v>
      </c>
      <c r="K137" t="s">
        <v>490</v>
      </c>
      <c r="L137" t="s">
        <v>825</v>
      </c>
      <c r="M137" s="105">
        <v>103</v>
      </c>
      <c r="N137" s="105">
        <v>100</v>
      </c>
      <c r="O137" s="105">
        <v>103</v>
      </c>
    </row>
    <row r="138" spans="1:15" x14ac:dyDescent="0.3">
      <c r="A138" s="19">
        <v>103100104</v>
      </c>
      <c r="B138" s="106" t="s">
        <v>837</v>
      </c>
      <c r="C138" t="s">
        <v>823</v>
      </c>
      <c r="D138" t="s">
        <v>824</v>
      </c>
      <c r="E138" t="s">
        <v>838</v>
      </c>
      <c r="F138" t="s">
        <v>839</v>
      </c>
      <c r="G138" t="s">
        <v>840</v>
      </c>
      <c r="H138" t="s">
        <v>490</v>
      </c>
      <c r="I138" t="s">
        <v>490</v>
      </c>
      <c r="J138" t="s">
        <v>498</v>
      </c>
      <c r="K138" t="s">
        <v>490</v>
      </c>
      <c r="L138" t="s">
        <v>825</v>
      </c>
      <c r="M138" s="105">
        <v>103</v>
      </c>
      <c r="N138" s="105">
        <v>100</v>
      </c>
      <c r="O138" s="105">
        <v>104</v>
      </c>
    </row>
    <row r="139" spans="1:15" x14ac:dyDescent="0.3">
      <c r="A139" s="19">
        <v>103100105</v>
      </c>
      <c r="B139" s="106" t="s">
        <v>841</v>
      </c>
      <c r="C139" t="s">
        <v>823</v>
      </c>
      <c r="D139" t="s">
        <v>824</v>
      </c>
      <c r="E139" t="s">
        <v>842</v>
      </c>
      <c r="F139" t="s">
        <v>843</v>
      </c>
      <c r="G139" t="s">
        <v>490</v>
      </c>
      <c r="H139" t="s">
        <v>490</v>
      </c>
      <c r="I139" t="s">
        <v>490</v>
      </c>
      <c r="J139" t="s">
        <v>498</v>
      </c>
      <c r="K139" t="s">
        <v>490</v>
      </c>
      <c r="L139" t="s">
        <v>825</v>
      </c>
      <c r="M139" s="105">
        <v>103</v>
      </c>
      <c r="N139" s="105">
        <v>100</v>
      </c>
      <c r="O139" s="105">
        <v>105</v>
      </c>
    </row>
    <row r="140" spans="1:15" x14ac:dyDescent="0.3">
      <c r="A140" s="19">
        <v>103101100</v>
      </c>
      <c r="B140" s="106" t="s">
        <v>844</v>
      </c>
      <c r="C140" s="105" t="s">
        <v>823</v>
      </c>
      <c r="D140" t="s">
        <v>845</v>
      </c>
      <c r="E140" t="s">
        <v>846</v>
      </c>
      <c r="F140" t="s">
        <v>847</v>
      </c>
      <c r="G140" t="s">
        <v>848</v>
      </c>
      <c r="H140" t="s">
        <v>490</v>
      </c>
      <c r="I140" t="s">
        <v>490</v>
      </c>
      <c r="J140" t="s">
        <v>498</v>
      </c>
      <c r="K140" t="s">
        <v>490</v>
      </c>
      <c r="L140" t="s">
        <v>825</v>
      </c>
      <c r="M140" s="105">
        <v>103</v>
      </c>
      <c r="N140" s="105">
        <v>101</v>
      </c>
      <c r="O140" s="105">
        <v>100</v>
      </c>
    </row>
    <row r="141" spans="1:15" x14ac:dyDescent="0.3">
      <c r="A141" s="19">
        <v>103102100</v>
      </c>
      <c r="B141" s="106" t="s">
        <v>849</v>
      </c>
      <c r="C141" s="105" t="s">
        <v>823</v>
      </c>
      <c r="D141" t="s">
        <v>850</v>
      </c>
      <c r="E141" t="s">
        <v>496</v>
      </c>
      <c r="F141" t="s">
        <v>490</v>
      </c>
      <c r="G141" t="s">
        <v>490</v>
      </c>
      <c r="H141" t="s">
        <v>490</v>
      </c>
      <c r="I141" t="s">
        <v>490</v>
      </c>
      <c r="J141" t="s">
        <v>498</v>
      </c>
      <c r="K141" t="s">
        <v>490</v>
      </c>
      <c r="L141" t="s">
        <v>825</v>
      </c>
      <c r="M141" s="105">
        <v>103</v>
      </c>
      <c r="N141" s="105">
        <v>102</v>
      </c>
      <c r="O141" s="105">
        <v>100</v>
      </c>
    </row>
    <row r="142" spans="1:15" x14ac:dyDescent="0.3">
      <c r="A142" s="19">
        <v>103102101</v>
      </c>
      <c r="B142" s="106" t="s">
        <v>851</v>
      </c>
      <c r="C142" s="105" t="s">
        <v>823</v>
      </c>
      <c r="D142" t="s">
        <v>850</v>
      </c>
      <c r="E142" t="s">
        <v>852</v>
      </c>
      <c r="F142" t="s">
        <v>853</v>
      </c>
      <c r="G142" t="s">
        <v>490</v>
      </c>
      <c r="H142" t="s">
        <v>490</v>
      </c>
      <c r="I142" t="s">
        <v>490</v>
      </c>
      <c r="J142" t="s">
        <v>498</v>
      </c>
      <c r="K142" t="s">
        <v>490</v>
      </c>
      <c r="L142" t="s">
        <v>825</v>
      </c>
      <c r="M142" s="105">
        <v>103</v>
      </c>
      <c r="N142" s="105">
        <v>102</v>
      </c>
      <c r="O142" s="105">
        <v>101</v>
      </c>
    </row>
    <row r="143" spans="1:15" x14ac:dyDescent="0.3">
      <c r="A143" s="19">
        <v>103102102</v>
      </c>
      <c r="B143" s="106" t="s">
        <v>854</v>
      </c>
      <c r="C143" s="105" t="s">
        <v>823</v>
      </c>
      <c r="D143" t="s">
        <v>850</v>
      </c>
      <c r="E143" t="s">
        <v>683</v>
      </c>
      <c r="F143" t="s">
        <v>855</v>
      </c>
      <c r="G143" t="s">
        <v>856</v>
      </c>
      <c r="H143" t="s">
        <v>490</v>
      </c>
      <c r="I143" t="s">
        <v>490</v>
      </c>
      <c r="J143" t="s">
        <v>498</v>
      </c>
      <c r="K143" t="s">
        <v>490</v>
      </c>
      <c r="L143" t="s">
        <v>825</v>
      </c>
      <c r="M143" s="105">
        <v>103</v>
      </c>
      <c r="N143" s="105">
        <v>102</v>
      </c>
      <c r="O143" s="105">
        <v>102</v>
      </c>
    </row>
    <row r="144" spans="1:15" x14ac:dyDescent="0.3">
      <c r="A144" s="19">
        <v>104100100</v>
      </c>
      <c r="B144" s="106" t="s">
        <v>857</v>
      </c>
      <c r="C144" t="s">
        <v>858</v>
      </c>
      <c r="D144" t="s">
        <v>859</v>
      </c>
      <c r="E144" t="s">
        <v>496</v>
      </c>
      <c r="F144" t="s">
        <v>490</v>
      </c>
      <c r="G144" t="s">
        <v>860</v>
      </c>
      <c r="H144" t="s">
        <v>490</v>
      </c>
      <c r="I144" t="s">
        <v>490</v>
      </c>
      <c r="J144" t="s">
        <v>498</v>
      </c>
      <c r="K144" t="s">
        <v>490</v>
      </c>
      <c r="L144" t="s">
        <v>858</v>
      </c>
      <c r="M144" s="105">
        <v>104</v>
      </c>
      <c r="N144" s="105">
        <v>100</v>
      </c>
      <c r="O144" s="105">
        <v>100</v>
      </c>
    </row>
    <row r="145" spans="1:15" x14ac:dyDescent="0.3">
      <c r="A145" s="19">
        <v>104100101</v>
      </c>
      <c r="B145" s="106" t="s">
        <v>861</v>
      </c>
      <c r="C145" t="s">
        <v>858</v>
      </c>
      <c r="D145" t="s">
        <v>859</v>
      </c>
      <c r="E145" t="s">
        <v>862</v>
      </c>
      <c r="F145" t="s">
        <v>863</v>
      </c>
      <c r="G145" t="s">
        <v>864</v>
      </c>
      <c r="H145" t="s">
        <v>490</v>
      </c>
      <c r="I145" t="s">
        <v>490</v>
      </c>
      <c r="J145" t="s">
        <v>498</v>
      </c>
      <c r="K145" t="s">
        <v>490</v>
      </c>
      <c r="L145" t="s">
        <v>858</v>
      </c>
      <c r="M145" s="105">
        <v>104</v>
      </c>
      <c r="N145" s="105">
        <v>100</v>
      </c>
      <c r="O145" s="105">
        <v>101</v>
      </c>
    </row>
    <row r="146" spans="1:15" x14ac:dyDescent="0.3">
      <c r="A146" s="19">
        <v>104100102</v>
      </c>
      <c r="B146" s="106" t="s">
        <v>865</v>
      </c>
      <c r="C146" t="s">
        <v>858</v>
      </c>
      <c r="D146" t="s">
        <v>859</v>
      </c>
      <c r="E146" t="s">
        <v>866</v>
      </c>
      <c r="F146" t="s">
        <v>867</v>
      </c>
      <c r="G146" t="s">
        <v>490</v>
      </c>
      <c r="H146" t="s">
        <v>490</v>
      </c>
      <c r="I146" t="s">
        <v>490</v>
      </c>
      <c r="J146" t="s">
        <v>498</v>
      </c>
      <c r="K146" t="s">
        <v>490</v>
      </c>
      <c r="L146" t="s">
        <v>858</v>
      </c>
      <c r="M146" s="105">
        <v>104</v>
      </c>
      <c r="N146" s="105">
        <v>100</v>
      </c>
      <c r="O146" s="105">
        <v>102</v>
      </c>
    </row>
    <row r="147" spans="1:15" x14ac:dyDescent="0.3">
      <c r="A147" s="19">
        <v>104100103</v>
      </c>
      <c r="B147" s="106" t="s">
        <v>868</v>
      </c>
      <c r="C147" t="s">
        <v>858</v>
      </c>
      <c r="D147" t="s">
        <v>859</v>
      </c>
      <c r="E147" t="s">
        <v>666</v>
      </c>
      <c r="F147" t="s">
        <v>863</v>
      </c>
      <c r="G147" t="s">
        <v>490</v>
      </c>
      <c r="H147" t="s">
        <v>490</v>
      </c>
      <c r="I147" t="s">
        <v>490</v>
      </c>
      <c r="J147" t="s">
        <v>498</v>
      </c>
      <c r="K147" t="s">
        <v>490</v>
      </c>
      <c r="L147" t="s">
        <v>858</v>
      </c>
      <c r="M147" s="105">
        <v>104</v>
      </c>
      <c r="N147" s="105">
        <v>100</v>
      </c>
      <c r="O147" s="105">
        <v>103</v>
      </c>
    </row>
    <row r="148" spans="1:15" x14ac:dyDescent="0.3">
      <c r="A148" s="19">
        <v>104100104</v>
      </c>
      <c r="B148" s="106" t="s">
        <v>869</v>
      </c>
      <c r="C148" t="s">
        <v>858</v>
      </c>
      <c r="D148" t="s">
        <v>859</v>
      </c>
      <c r="E148" t="s">
        <v>870</v>
      </c>
      <c r="F148" t="s">
        <v>871</v>
      </c>
      <c r="G148" t="s">
        <v>490</v>
      </c>
      <c r="H148" t="s">
        <v>490</v>
      </c>
      <c r="I148" t="s">
        <v>490</v>
      </c>
      <c r="J148" t="s">
        <v>498</v>
      </c>
      <c r="K148" t="s">
        <v>490</v>
      </c>
      <c r="L148" t="s">
        <v>858</v>
      </c>
      <c r="M148" s="105">
        <v>104</v>
      </c>
      <c r="N148" s="105">
        <v>100</v>
      </c>
      <c r="O148" s="105">
        <v>104</v>
      </c>
    </row>
    <row r="149" spans="1:15" x14ac:dyDescent="0.3">
      <c r="A149" s="19">
        <v>104100105</v>
      </c>
      <c r="B149" s="106" t="s">
        <v>872</v>
      </c>
      <c r="C149" t="s">
        <v>858</v>
      </c>
      <c r="D149" t="s">
        <v>859</v>
      </c>
      <c r="E149" t="s">
        <v>873</v>
      </c>
      <c r="F149" t="s">
        <v>863</v>
      </c>
      <c r="G149" t="s">
        <v>490</v>
      </c>
      <c r="H149" t="s">
        <v>490</v>
      </c>
      <c r="I149" t="s">
        <v>490</v>
      </c>
      <c r="J149" t="s">
        <v>498</v>
      </c>
      <c r="K149" t="s">
        <v>490</v>
      </c>
      <c r="L149" t="s">
        <v>858</v>
      </c>
      <c r="M149" s="105">
        <v>104</v>
      </c>
      <c r="N149" s="105">
        <v>100</v>
      </c>
      <c r="O149" s="105">
        <v>105</v>
      </c>
    </row>
    <row r="150" spans="1:15" x14ac:dyDescent="0.3">
      <c r="A150" s="19">
        <v>104100106</v>
      </c>
      <c r="B150" s="106" t="s">
        <v>874</v>
      </c>
      <c r="C150" t="s">
        <v>858</v>
      </c>
      <c r="D150" t="s">
        <v>859</v>
      </c>
      <c r="E150" t="s">
        <v>875</v>
      </c>
      <c r="F150" t="s">
        <v>876</v>
      </c>
      <c r="G150" t="s">
        <v>490</v>
      </c>
      <c r="H150" t="s">
        <v>490</v>
      </c>
      <c r="I150" t="s">
        <v>490</v>
      </c>
      <c r="J150" t="s">
        <v>498</v>
      </c>
      <c r="K150" t="s">
        <v>490</v>
      </c>
      <c r="L150" t="s">
        <v>858</v>
      </c>
      <c r="M150" s="105">
        <v>104</v>
      </c>
      <c r="N150" s="105">
        <v>100</v>
      </c>
      <c r="O150" s="105">
        <v>106</v>
      </c>
    </row>
    <row r="151" spans="1:15" x14ac:dyDescent="0.3">
      <c r="A151" s="19">
        <v>104100107</v>
      </c>
      <c r="B151" s="106" t="s">
        <v>877</v>
      </c>
      <c r="C151" t="s">
        <v>858</v>
      </c>
      <c r="D151" t="s">
        <v>859</v>
      </c>
      <c r="E151" t="s">
        <v>878</v>
      </c>
      <c r="F151" t="s">
        <v>863</v>
      </c>
      <c r="G151" t="s">
        <v>864</v>
      </c>
      <c r="H151" t="s">
        <v>490</v>
      </c>
      <c r="I151" t="s">
        <v>490</v>
      </c>
      <c r="J151" t="s">
        <v>498</v>
      </c>
      <c r="K151" t="s">
        <v>490</v>
      </c>
      <c r="L151" t="s">
        <v>858</v>
      </c>
      <c r="M151" s="105">
        <v>104</v>
      </c>
      <c r="N151" s="105">
        <v>100</v>
      </c>
      <c r="O151" s="105">
        <v>107</v>
      </c>
    </row>
    <row r="152" spans="1:15" x14ac:dyDescent="0.3">
      <c r="A152" s="19">
        <v>105100100</v>
      </c>
      <c r="B152" s="106" t="s">
        <v>879</v>
      </c>
      <c r="C152" t="s">
        <v>880</v>
      </c>
      <c r="D152" t="s">
        <v>881</v>
      </c>
      <c r="E152" t="s">
        <v>496</v>
      </c>
      <c r="F152" t="s">
        <v>490</v>
      </c>
      <c r="G152" t="s">
        <v>490</v>
      </c>
      <c r="H152" t="s">
        <v>490</v>
      </c>
      <c r="I152" t="s">
        <v>490</v>
      </c>
      <c r="J152" t="s">
        <v>498</v>
      </c>
      <c r="K152" t="s">
        <v>490</v>
      </c>
      <c r="L152" t="s">
        <v>880</v>
      </c>
      <c r="M152" s="105">
        <v>105</v>
      </c>
      <c r="N152" s="105">
        <v>100</v>
      </c>
      <c r="O152" s="105">
        <v>100</v>
      </c>
    </row>
    <row r="153" spans="1:15" x14ac:dyDescent="0.3">
      <c r="A153" s="19">
        <v>105100101</v>
      </c>
      <c r="B153" s="106" t="s">
        <v>882</v>
      </c>
      <c r="C153" t="s">
        <v>880</v>
      </c>
      <c r="D153" t="s">
        <v>881</v>
      </c>
      <c r="E153" t="s">
        <v>883</v>
      </c>
      <c r="F153" t="s">
        <v>884</v>
      </c>
      <c r="G153" t="s">
        <v>490</v>
      </c>
      <c r="H153" t="s">
        <v>490</v>
      </c>
      <c r="I153" t="s">
        <v>490</v>
      </c>
      <c r="J153" t="s">
        <v>498</v>
      </c>
      <c r="K153" t="s">
        <v>490</v>
      </c>
      <c r="L153" t="s">
        <v>880</v>
      </c>
      <c r="M153" s="105">
        <v>105</v>
      </c>
      <c r="N153" s="105">
        <v>100</v>
      </c>
      <c r="O153" s="105">
        <v>101</v>
      </c>
    </row>
    <row r="154" spans="1:15" x14ac:dyDescent="0.3">
      <c r="A154" s="19">
        <v>105100102</v>
      </c>
      <c r="B154" s="106" t="s">
        <v>885</v>
      </c>
      <c r="C154" t="s">
        <v>880</v>
      </c>
      <c r="D154" t="s">
        <v>881</v>
      </c>
      <c r="E154" t="s">
        <v>886</v>
      </c>
      <c r="F154" t="s">
        <v>887</v>
      </c>
      <c r="G154" t="s">
        <v>490</v>
      </c>
      <c r="H154" t="s">
        <v>490</v>
      </c>
      <c r="I154" t="s">
        <v>490</v>
      </c>
      <c r="J154" t="s">
        <v>498</v>
      </c>
      <c r="K154" t="s">
        <v>490</v>
      </c>
      <c r="L154" t="s">
        <v>880</v>
      </c>
      <c r="M154" s="105">
        <v>105</v>
      </c>
      <c r="N154" s="105">
        <v>100</v>
      </c>
      <c r="O154" s="105">
        <v>102</v>
      </c>
    </row>
    <row r="155" spans="1:15" x14ac:dyDescent="0.3">
      <c r="A155" s="19">
        <v>105100103</v>
      </c>
      <c r="B155" s="106" t="s">
        <v>888</v>
      </c>
      <c r="C155" t="s">
        <v>880</v>
      </c>
      <c r="D155" t="s">
        <v>881</v>
      </c>
      <c r="E155" t="s">
        <v>889</v>
      </c>
      <c r="F155" t="s">
        <v>890</v>
      </c>
      <c r="G155" t="s">
        <v>891</v>
      </c>
      <c r="H155" t="s">
        <v>490</v>
      </c>
      <c r="I155" t="s">
        <v>490</v>
      </c>
      <c r="J155" t="s">
        <v>498</v>
      </c>
      <c r="K155" t="s">
        <v>490</v>
      </c>
      <c r="L155" t="s">
        <v>880</v>
      </c>
      <c r="M155" s="105">
        <v>105</v>
      </c>
      <c r="N155" s="105">
        <v>100</v>
      </c>
      <c r="O155" s="105">
        <v>103</v>
      </c>
    </row>
    <row r="156" spans="1:15" x14ac:dyDescent="0.3">
      <c r="A156" s="19">
        <v>105100104</v>
      </c>
      <c r="B156" s="106" t="s">
        <v>892</v>
      </c>
      <c r="C156" t="s">
        <v>880</v>
      </c>
      <c r="D156" t="s">
        <v>881</v>
      </c>
      <c r="E156" t="s">
        <v>893</v>
      </c>
      <c r="F156" t="s">
        <v>894</v>
      </c>
      <c r="G156" t="s">
        <v>490</v>
      </c>
      <c r="H156" t="s">
        <v>490</v>
      </c>
      <c r="I156" t="s">
        <v>490</v>
      </c>
      <c r="J156" t="s">
        <v>498</v>
      </c>
      <c r="K156" t="s">
        <v>490</v>
      </c>
      <c r="L156" t="s">
        <v>880</v>
      </c>
      <c r="M156" s="105">
        <v>105</v>
      </c>
      <c r="N156" s="105">
        <v>100</v>
      </c>
      <c r="O156" s="105">
        <v>104</v>
      </c>
    </row>
    <row r="157" spans="1:15" x14ac:dyDescent="0.3">
      <c r="A157" s="19">
        <v>105100105</v>
      </c>
      <c r="B157" s="106" t="s">
        <v>895</v>
      </c>
      <c r="C157" t="s">
        <v>880</v>
      </c>
      <c r="D157" t="s">
        <v>881</v>
      </c>
      <c r="E157" t="s">
        <v>896</v>
      </c>
      <c r="F157" t="s">
        <v>897</v>
      </c>
      <c r="G157" t="s">
        <v>490</v>
      </c>
      <c r="H157" t="s">
        <v>490</v>
      </c>
      <c r="I157" t="s">
        <v>490</v>
      </c>
      <c r="J157" t="s">
        <v>498</v>
      </c>
      <c r="K157" t="s">
        <v>490</v>
      </c>
      <c r="L157" t="s">
        <v>880</v>
      </c>
      <c r="M157" s="105">
        <v>105</v>
      </c>
      <c r="N157" s="105">
        <v>100</v>
      </c>
      <c r="O157" s="105">
        <v>105</v>
      </c>
    </row>
    <row r="158" spans="1:15" x14ac:dyDescent="0.3">
      <c r="A158" s="19">
        <v>105100106</v>
      </c>
      <c r="B158" s="106" t="s">
        <v>898</v>
      </c>
      <c r="C158" t="s">
        <v>880</v>
      </c>
      <c r="D158" t="s">
        <v>881</v>
      </c>
      <c r="E158" t="s">
        <v>899</v>
      </c>
      <c r="F158" t="s">
        <v>900</v>
      </c>
      <c r="G158" t="s">
        <v>490</v>
      </c>
      <c r="H158" t="s">
        <v>490</v>
      </c>
      <c r="I158" t="s">
        <v>490</v>
      </c>
      <c r="J158" t="s">
        <v>498</v>
      </c>
      <c r="K158" t="s">
        <v>490</v>
      </c>
      <c r="L158" t="s">
        <v>880</v>
      </c>
      <c r="M158" s="105">
        <v>105</v>
      </c>
      <c r="N158" s="105">
        <v>100</v>
      </c>
      <c r="O158" s="105">
        <v>106</v>
      </c>
    </row>
    <row r="159" spans="1:15" x14ac:dyDescent="0.3">
      <c r="A159" s="19">
        <v>105101100</v>
      </c>
      <c r="B159" s="106" t="s">
        <v>901</v>
      </c>
      <c r="C159" t="s">
        <v>880</v>
      </c>
      <c r="D159" t="s">
        <v>902</v>
      </c>
      <c r="E159" t="s">
        <v>496</v>
      </c>
      <c r="F159" t="s">
        <v>490</v>
      </c>
      <c r="G159" t="s">
        <v>490</v>
      </c>
      <c r="H159" t="s">
        <v>490</v>
      </c>
      <c r="I159" t="s">
        <v>490</v>
      </c>
      <c r="J159" t="s">
        <v>498</v>
      </c>
      <c r="K159" t="s">
        <v>490</v>
      </c>
      <c r="L159" t="s">
        <v>903</v>
      </c>
      <c r="M159" s="105">
        <v>105</v>
      </c>
      <c r="N159" s="105">
        <v>101</v>
      </c>
      <c r="O159" s="105">
        <v>100</v>
      </c>
    </row>
    <row r="160" spans="1:15" x14ac:dyDescent="0.3">
      <c r="A160" s="19">
        <v>105101101</v>
      </c>
      <c r="B160" s="106" t="s">
        <v>904</v>
      </c>
      <c r="C160" t="s">
        <v>880</v>
      </c>
      <c r="D160" t="s">
        <v>902</v>
      </c>
      <c r="E160" t="s">
        <v>905</v>
      </c>
      <c r="F160" t="s">
        <v>906</v>
      </c>
      <c r="G160" t="s">
        <v>490</v>
      </c>
      <c r="H160" t="s">
        <v>490</v>
      </c>
      <c r="I160" t="s">
        <v>490</v>
      </c>
      <c r="J160" t="s">
        <v>498</v>
      </c>
      <c r="K160" t="s">
        <v>490</v>
      </c>
      <c r="L160" t="s">
        <v>903</v>
      </c>
      <c r="M160" s="105">
        <v>105</v>
      </c>
      <c r="N160" s="105">
        <v>101</v>
      </c>
      <c r="O160" s="105">
        <v>101</v>
      </c>
    </row>
    <row r="161" spans="1:15" x14ac:dyDescent="0.3">
      <c r="A161" s="19">
        <v>105101102</v>
      </c>
      <c r="B161" s="106" t="s">
        <v>907</v>
      </c>
      <c r="C161" t="s">
        <v>880</v>
      </c>
      <c r="D161" t="s">
        <v>902</v>
      </c>
      <c r="E161" t="s">
        <v>776</v>
      </c>
      <c r="F161" t="s">
        <v>908</v>
      </c>
      <c r="G161" t="s">
        <v>490</v>
      </c>
      <c r="H161" t="s">
        <v>490</v>
      </c>
      <c r="I161" t="s">
        <v>490</v>
      </c>
      <c r="J161" t="s">
        <v>498</v>
      </c>
      <c r="K161" t="s">
        <v>490</v>
      </c>
      <c r="L161" t="s">
        <v>903</v>
      </c>
      <c r="M161" s="105">
        <v>105</v>
      </c>
      <c r="N161" s="105">
        <v>101</v>
      </c>
      <c r="O161" s="105">
        <v>102</v>
      </c>
    </row>
    <row r="162" spans="1:15" x14ac:dyDescent="0.3">
      <c r="A162" s="19">
        <v>105102100</v>
      </c>
      <c r="B162" s="106" t="s">
        <v>909</v>
      </c>
      <c r="C162" t="s">
        <v>880</v>
      </c>
      <c r="D162" t="s">
        <v>910</v>
      </c>
      <c r="E162" t="s">
        <v>911</v>
      </c>
      <c r="F162" t="s">
        <v>912</v>
      </c>
      <c r="G162" t="s">
        <v>490</v>
      </c>
      <c r="H162" t="s">
        <v>490</v>
      </c>
      <c r="I162" t="s">
        <v>490</v>
      </c>
      <c r="J162" t="s">
        <v>498</v>
      </c>
      <c r="K162" t="s">
        <v>490</v>
      </c>
      <c r="L162" t="s">
        <v>903</v>
      </c>
      <c r="M162" s="105">
        <v>105</v>
      </c>
      <c r="N162" s="105">
        <v>102</v>
      </c>
      <c r="O162" s="105">
        <v>100</v>
      </c>
    </row>
    <row r="163" spans="1:15" x14ac:dyDescent="0.3">
      <c r="A163" s="19">
        <v>105103100</v>
      </c>
      <c r="B163" s="106" t="s">
        <v>913</v>
      </c>
      <c r="C163" t="s">
        <v>880</v>
      </c>
      <c r="D163" t="s">
        <v>914</v>
      </c>
      <c r="E163" t="s">
        <v>496</v>
      </c>
      <c r="F163" t="s">
        <v>490</v>
      </c>
      <c r="G163" t="s">
        <v>490</v>
      </c>
      <c r="H163" t="s">
        <v>490</v>
      </c>
      <c r="I163" t="s">
        <v>490</v>
      </c>
      <c r="J163" t="s">
        <v>498</v>
      </c>
      <c r="K163" t="s">
        <v>490</v>
      </c>
      <c r="L163" t="s">
        <v>880</v>
      </c>
      <c r="M163" s="105">
        <v>105</v>
      </c>
      <c r="N163" s="105">
        <v>103</v>
      </c>
      <c r="O163" s="105">
        <v>100</v>
      </c>
    </row>
    <row r="164" spans="1:15" x14ac:dyDescent="0.3">
      <c r="A164" s="19">
        <v>105103101</v>
      </c>
      <c r="B164" s="106" t="s">
        <v>915</v>
      </c>
      <c r="C164" t="s">
        <v>880</v>
      </c>
      <c r="D164" t="s">
        <v>914</v>
      </c>
      <c r="E164" t="s">
        <v>916</v>
      </c>
      <c r="F164" t="s">
        <v>739</v>
      </c>
      <c r="G164" t="s">
        <v>490</v>
      </c>
      <c r="H164" t="s">
        <v>490</v>
      </c>
      <c r="I164" t="s">
        <v>490</v>
      </c>
      <c r="J164" t="s">
        <v>498</v>
      </c>
      <c r="K164" t="s">
        <v>490</v>
      </c>
      <c r="L164" t="s">
        <v>880</v>
      </c>
      <c r="M164" s="105">
        <v>105</v>
      </c>
      <c r="N164" s="105">
        <v>103</v>
      </c>
      <c r="O164" s="105">
        <v>101</v>
      </c>
    </row>
    <row r="165" spans="1:15" x14ac:dyDescent="0.3">
      <c r="A165" s="19">
        <v>105103102</v>
      </c>
      <c r="B165" s="106" t="s">
        <v>917</v>
      </c>
      <c r="C165" t="s">
        <v>880</v>
      </c>
      <c r="D165" t="s">
        <v>914</v>
      </c>
      <c r="E165" t="s">
        <v>918</v>
      </c>
      <c r="F165" t="s">
        <v>919</v>
      </c>
      <c r="G165" t="s">
        <v>490</v>
      </c>
      <c r="H165" t="s">
        <v>490</v>
      </c>
      <c r="I165" t="s">
        <v>490</v>
      </c>
      <c r="J165" t="s">
        <v>498</v>
      </c>
      <c r="K165" t="s">
        <v>490</v>
      </c>
      <c r="L165" t="s">
        <v>880</v>
      </c>
      <c r="M165" s="105">
        <v>105</v>
      </c>
      <c r="N165" s="105">
        <v>103</v>
      </c>
      <c r="O165" s="105">
        <v>102</v>
      </c>
    </row>
    <row r="166" spans="1:15" x14ac:dyDescent="0.3">
      <c r="A166" s="19">
        <v>105103103</v>
      </c>
      <c r="B166" s="106" t="s">
        <v>920</v>
      </c>
      <c r="C166" t="s">
        <v>880</v>
      </c>
      <c r="D166" t="s">
        <v>914</v>
      </c>
      <c r="E166" t="s">
        <v>921</v>
      </c>
      <c r="F166" t="s">
        <v>922</v>
      </c>
      <c r="G166" t="s">
        <v>490</v>
      </c>
      <c r="H166" t="s">
        <v>490</v>
      </c>
      <c r="I166" t="s">
        <v>490</v>
      </c>
      <c r="J166" t="s">
        <v>498</v>
      </c>
      <c r="K166" t="s">
        <v>490</v>
      </c>
      <c r="L166" t="s">
        <v>880</v>
      </c>
      <c r="M166" s="105">
        <v>105</v>
      </c>
      <c r="N166" s="105">
        <v>103</v>
      </c>
      <c r="O166" s="105">
        <v>103</v>
      </c>
    </row>
    <row r="167" spans="1:15" x14ac:dyDescent="0.3">
      <c r="A167" s="19">
        <v>105103104</v>
      </c>
      <c r="B167" s="106" t="s">
        <v>923</v>
      </c>
      <c r="C167" t="s">
        <v>880</v>
      </c>
      <c r="D167" t="s">
        <v>914</v>
      </c>
      <c r="E167" t="s">
        <v>754</v>
      </c>
      <c r="F167" t="s">
        <v>924</v>
      </c>
      <c r="G167" t="s">
        <v>490</v>
      </c>
      <c r="H167" t="s">
        <v>490</v>
      </c>
      <c r="I167" t="s">
        <v>490</v>
      </c>
      <c r="J167" t="s">
        <v>498</v>
      </c>
      <c r="K167" t="s">
        <v>490</v>
      </c>
      <c r="L167" t="s">
        <v>880</v>
      </c>
      <c r="M167" s="105">
        <v>105</v>
      </c>
      <c r="N167" s="105">
        <v>103</v>
      </c>
      <c r="O167" s="105">
        <v>104</v>
      </c>
    </row>
    <row r="168" spans="1:15" x14ac:dyDescent="0.3">
      <c r="A168" s="19">
        <v>106100100</v>
      </c>
      <c r="B168" s="106" t="s">
        <v>925</v>
      </c>
      <c r="C168" t="s">
        <v>926</v>
      </c>
      <c r="D168" t="s">
        <v>927</v>
      </c>
      <c r="E168" t="s">
        <v>496</v>
      </c>
      <c r="F168" t="s">
        <v>490</v>
      </c>
      <c r="G168" t="s">
        <v>490</v>
      </c>
      <c r="H168" t="s">
        <v>490</v>
      </c>
      <c r="I168" t="s">
        <v>490</v>
      </c>
      <c r="J168" t="s">
        <v>498</v>
      </c>
      <c r="K168" t="s">
        <v>490</v>
      </c>
      <c r="L168" t="s">
        <v>928</v>
      </c>
      <c r="M168" s="105">
        <v>106</v>
      </c>
      <c r="N168" s="105">
        <v>100</v>
      </c>
      <c r="O168" s="105">
        <v>100</v>
      </c>
    </row>
    <row r="169" spans="1:15" x14ac:dyDescent="0.3">
      <c r="A169" s="19">
        <v>106100101</v>
      </c>
      <c r="B169" s="106" t="s">
        <v>929</v>
      </c>
      <c r="C169" t="s">
        <v>926</v>
      </c>
      <c r="D169" t="s">
        <v>927</v>
      </c>
      <c r="E169" t="s">
        <v>930</v>
      </c>
      <c r="F169" t="s">
        <v>931</v>
      </c>
      <c r="G169" t="s">
        <v>932</v>
      </c>
      <c r="H169" t="s">
        <v>490</v>
      </c>
      <c r="I169" t="s">
        <v>490</v>
      </c>
      <c r="J169" t="s">
        <v>498</v>
      </c>
      <c r="K169" t="s">
        <v>490</v>
      </c>
      <c r="L169" t="s">
        <v>928</v>
      </c>
      <c r="M169" s="105">
        <v>106</v>
      </c>
      <c r="N169" s="105">
        <v>100</v>
      </c>
      <c r="O169" s="105">
        <v>101</v>
      </c>
    </row>
    <row r="170" spans="1:15" x14ac:dyDescent="0.3">
      <c r="A170" s="19">
        <v>106100102</v>
      </c>
      <c r="B170" s="106" t="s">
        <v>933</v>
      </c>
      <c r="C170" t="s">
        <v>926</v>
      </c>
      <c r="D170" t="s">
        <v>927</v>
      </c>
      <c r="E170" t="s">
        <v>934</v>
      </c>
      <c r="F170" t="s">
        <v>935</v>
      </c>
      <c r="G170" t="s">
        <v>490</v>
      </c>
      <c r="H170" t="s">
        <v>490</v>
      </c>
      <c r="I170" t="s">
        <v>490</v>
      </c>
      <c r="J170" t="s">
        <v>498</v>
      </c>
      <c r="K170" t="s">
        <v>490</v>
      </c>
      <c r="L170" t="s">
        <v>928</v>
      </c>
      <c r="M170" s="105">
        <v>106</v>
      </c>
      <c r="N170" s="105">
        <v>100</v>
      </c>
      <c r="O170" s="105">
        <v>102</v>
      </c>
    </row>
    <row r="171" spans="1:15" x14ac:dyDescent="0.3">
      <c r="A171" s="19">
        <v>106100103</v>
      </c>
      <c r="B171" s="106" t="s">
        <v>936</v>
      </c>
      <c r="C171" t="s">
        <v>926</v>
      </c>
      <c r="D171" t="s">
        <v>927</v>
      </c>
      <c r="E171" t="s">
        <v>937</v>
      </c>
      <c r="F171" t="s">
        <v>938</v>
      </c>
      <c r="G171" t="s">
        <v>490</v>
      </c>
      <c r="H171" t="s">
        <v>490</v>
      </c>
      <c r="I171" t="s">
        <v>490</v>
      </c>
      <c r="J171" t="s">
        <v>498</v>
      </c>
      <c r="K171" t="s">
        <v>490</v>
      </c>
      <c r="L171" t="s">
        <v>928</v>
      </c>
      <c r="M171" s="105">
        <v>106</v>
      </c>
      <c r="N171" s="105">
        <v>100</v>
      </c>
      <c r="O171" s="105">
        <v>103</v>
      </c>
    </row>
    <row r="172" spans="1:15" x14ac:dyDescent="0.3">
      <c r="A172" s="19">
        <v>106100104</v>
      </c>
      <c r="B172" s="106" t="s">
        <v>939</v>
      </c>
      <c r="C172" t="s">
        <v>926</v>
      </c>
      <c r="D172" t="s">
        <v>927</v>
      </c>
      <c r="E172" t="s">
        <v>940</v>
      </c>
      <c r="F172" t="s">
        <v>941</v>
      </c>
      <c r="G172" t="s">
        <v>490</v>
      </c>
      <c r="H172" t="s">
        <v>490</v>
      </c>
      <c r="I172" t="s">
        <v>490</v>
      </c>
      <c r="J172" t="s">
        <v>498</v>
      </c>
      <c r="K172" t="s">
        <v>490</v>
      </c>
      <c r="L172" t="s">
        <v>928</v>
      </c>
      <c r="M172" s="105">
        <v>106</v>
      </c>
      <c r="N172" s="105">
        <v>100</v>
      </c>
      <c r="O172" s="105">
        <v>104</v>
      </c>
    </row>
    <row r="173" spans="1:15" x14ac:dyDescent="0.3">
      <c r="A173" s="19">
        <v>106100105</v>
      </c>
      <c r="B173" s="106" t="s">
        <v>942</v>
      </c>
      <c r="C173" t="s">
        <v>926</v>
      </c>
      <c r="D173" t="s">
        <v>927</v>
      </c>
      <c r="E173" t="s">
        <v>943</v>
      </c>
      <c r="F173" t="s">
        <v>944</v>
      </c>
      <c r="G173" t="s">
        <v>490</v>
      </c>
      <c r="H173" t="s">
        <v>490</v>
      </c>
      <c r="I173" t="s">
        <v>490</v>
      </c>
      <c r="J173" t="s">
        <v>498</v>
      </c>
      <c r="K173" t="s">
        <v>490</v>
      </c>
      <c r="L173" t="s">
        <v>928</v>
      </c>
      <c r="M173" s="105">
        <v>106</v>
      </c>
      <c r="N173" s="105">
        <v>100</v>
      </c>
      <c r="O173" s="105">
        <v>105</v>
      </c>
    </row>
    <row r="174" spans="1:15" x14ac:dyDescent="0.3">
      <c r="A174" s="19">
        <v>106100106</v>
      </c>
      <c r="B174" s="106" t="s">
        <v>945</v>
      </c>
      <c r="C174" t="s">
        <v>926</v>
      </c>
      <c r="D174" t="s">
        <v>927</v>
      </c>
      <c r="E174" t="s">
        <v>946</v>
      </c>
      <c r="F174" t="s">
        <v>947</v>
      </c>
      <c r="G174" t="s">
        <v>490</v>
      </c>
      <c r="H174" t="s">
        <v>490</v>
      </c>
      <c r="I174" t="s">
        <v>490</v>
      </c>
      <c r="J174" t="s">
        <v>498</v>
      </c>
      <c r="K174" t="s">
        <v>490</v>
      </c>
      <c r="L174" t="s">
        <v>928</v>
      </c>
      <c r="M174" s="105">
        <v>106</v>
      </c>
      <c r="N174" s="105">
        <v>100</v>
      </c>
      <c r="O174" s="105">
        <v>106</v>
      </c>
    </row>
    <row r="175" spans="1:15" x14ac:dyDescent="0.3">
      <c r="A175" s="19">
        <v>107100100</v>
      </c>
      <c r="B175" s="106" t="s">
        <v>948</v>
      </c>
      <c r="C175" t="s">
        <v>949</v>
      </c>
      <c r="D175" t="s">
        <v>950</v>
      </c>
      <c r="E175" t="s">
        <v>951</v>
      </c>
      <c r="F175" t="s">
        <v>732</v>
      </c>
      <c r="G175" t="s">
        <v>490</v>
      </c>
      <c r="H175" t="s">
        <v>490</v>
      </c>
      <c r="I175" t="s">
        <v>490</v>
      </c>
      <c r="J175" t="s">
        <v>498</v>
      </c>
      <c r="K175" t="s">
        <v>490</v>
      </c>
      <c r="L175" t="s">
        <v>949</v>
      </c>
      <c r="M175" s="105">
        <v>107</v>
      </c>
      <c r="N175" s="105">
        <v>100</v>
      </c>
      <c r="O175" s="105">
        <v>100</v>
      </c>
    </row>
    <row r="176" spans="1:15" x14ac:dyDescent="0.3">
      <c r="A176" s="19">
        <v>107101100</v>
      </c>
      <c r="B176" s="106" t="s">
        <v>952</v>
      </c>
      <c r="C176" t="s">
        <v>949</v>
      </c>
      <c r="D176" t="s">
        <v>953</v>
      </c>
      <c r="E176" t="s">
        <v>496</v>
      </c>
      <c r="F176" t="s">
        <v>490</v>
      </c>
      <c r="G176" t="s">
        <v>490</v>
      </c>
      <c r="H176" t="s">
        <v>490</v>
      </c>
      <c r="I176" t="s">
        <v>490</v>
      </c>
      <c r="J176" t="s">
        <v>498</v>
      </c>
      <c r="K176" t="s">
        <v>490</v>
      </c>
      <c r="L176" t="s">
        <v>949</v>
      </c>
      <c r="M176" s="105">
        <v>107</v>
      </c>
      <c r="N176" s="105">
        <v>101</v>
      </c>
      <c r="O176" s="105">
        <v>100</v>
      </c>
    </row>
    <row r="177" spans="1:15" x14ac:dyDescent="0.3">
      <c r="A177" s="19">
        <v>107101101</v>
      </c>
      <c r="B177" s="106" t="s">
        <v>954</v>
      </c>
      <c r="C177" t="s">
        <v>949</v>
      </c>
      <c r="D177" t="s">
        <v>953</v>
      </c>
      <c r="E177" t="s">
        <v>955</v>
      </c>
      <c r="F177" t="s">
        <v>956</v>
      </c>
      <c r="G177" t="s">
        <v>490</v>
      </c>
      <c r="H177" t="s">
        <v>490</v>
      </c>
      <c r="I177" t="s">
        <v>490</v>
      </c>
      <c r="J177" t="s">
        <v>498</v>
      </c>
      <c r="K177" t="s">
        <v>490</v>
      </c>
      <c r="L177" t="s">
        <v>949</v>
      </c>
      <c r="M177" s="105">
        <v>107</v>
      </c>
      <c r="N177" s="105">
        <v>101</v>
      </c>
      <c r="O177" s="105">
        <v>101</v>
      </c>
    </row>
    <row r="178" spans="1:15" x14ac:dyDescent="0.3">
      <c r="A178" s="19">
        <v>107101102</v>
      </c>
      <c r="B178" s="106" t="s">
        <v>957</v>
      </c>
      <c r="C178" t="s">
        <v>949</v>
      </c>
      <c r="D178" t="s">
        <v>953</v>
      </c>
      <c r="E178" t="s">
        <v>958</v>
      </c>
      <c r="F178" t="s">
        <v>959</v>
      </c>
      <c r="G178" t="s">
        <v>960</v>
      </c>
      <c r="H178" t="s">
        <v>490</v>
      </c>
      <c r="I178" t="s">
        <v>490</v>
      </c>
      <c r="J178" t="s">
        <v>498</v>
      </c>
      <c r="K178" t="s">
        <v>490</v>
      </c>
      <c r="L178" t="s">
        <v>949</v>
      </c>
      <c r="M178" s="105">
        <v>107</v>
      </c>
      <c r="N178" s="105">
        <v>101</v>
      </c>
      <c r="O178" s="105">
        <v>102</v>
      </c>
    </row>
    <row r="179" spans="1:15" x14ac:dyDescent="0.3">
      <c r="A179" s="19">
        <v>107101103</v>
      </c>
      <c r="B179" s="106" t="s">
        <v>961</v>
      </c>
      <c r="C179" t="s">
        <v>949</v>
      </c>
      <c r="D179" t="s">
        <v>953</v>
      </c>
      <c r="E179" t="s">
        <v>962</v>
      </c>
      <c r="F179" t="s">
        <v>963</v>
      </c>
      <c r="G179" t="s">
        <v>964</v>
      </c>
      <c r="H179" t="s">
        <v>490</v>
      </c>
      <c r="I179" t="s">
        <v>490</v>
      </c>
      <c r="J179" t="s">
        <v>498</v>
      </c>
      <c r="K179" t="s">
        <v>490</v>
      </c>
      <c r="L179" t="s">
        <v>949</v>
      </c>
      <c r="M179" s="105">
        <v>107</v>
      </c>
      <c r="N179" s="105">
        <v>101</v>
      </c>
      <c r="O179" s="105">
        <v>103</v>
      </c>
    </row>
    <row r="180" spans="1:15" x14ac:dyDescent="0.3">
      <c r="A180" s="19">
        <v>107101104</v>
      </c>
      <c r="B180" s="106" t="s">
        <v>965</v>
      </c>
      <c r="C180" t="s">
        <v>949</v>
      </c>
      <c r="D180" t="s">
        <v>953</v>
      </c>
      <c r="E180" t="s">
        <v>657</v>
      </c>
      <c r="F180" t="s">
        <v>966</v>
      </c>
      <c r="G180" t="s">
        <v>967</v>
      </c>
      <c r="H180" t="s">
        <v>490</v>
      </c>
      <c r="I180" t="s">
        <v>490</v>
      </c>
      <c r="J180" t="s">
        <v>498</v>
      </c>
      <c r="K180" t="s">
        <v>490</v>
      </c>
      <c r="L180" t="s">
        <v>949</v>
      </c>
      <c r="M180" s="105">
        <v>107</v>
      </c>
      <c r="N180" s="105">
        <v>101</v>
      </c>
      <c r="O180" s="105">
        <v>104</v>
      </c>
    </row>
    <row r="181" spans="1:15" x14ac:dyDescent="0.3">
      <c r="A181" s="19">
        <v>107101105</v>
      </c>
      <c r="B181" s="106" t="s">
        <v>968</v>
      </c>
      <c r="C181" t="s">
        <v>949</v>
      </c>
      <c r="D181" t="s">
        <v>953</v>
      </c>
      <c r="E181" t="s">
        <v>969</v>
      </c>
      <c r="F181" t="s">
        <v>970</v>
      </c>
      <c r="G181" t="s">
        <v>490</v>
      </c>
      <c r="H181" t="s">
        <v>490</v>
      </c>
      <c r="I181" t="s">
        <v>490</v>
      </c>
      <c r="J181" t="s">
        <v>498</v>
      </c>
      <c r="K181" t="s">
        <v>490</v>
      </c>
      <c r="L181" t="s">
        <v>949</v>
      </c>
      <c r="M181" s="105">
        <v>107</v>
      </c>
      <c r="N181" s="105">
        <v>101</v>
      </c>
      <c r="O181" s="105">
        <v>105</v>
      </c>
    </row>
    <row r="182" spans="1:15" x14ac:dyDescent="0.3">
      <c r="A182" s="19">
        <v>107102100</v>
      </c>
      <c r="B182" s="106" t="s">
        <v>971</v>
      </c>
      <c r="C182" t="s">
        <v>949</v>
      </c>
      <c r="D182" t="s">
        <v>972</v>
      </c>
      <c r="E182" t="s">
        <v>496</v>
      </c>
      <c r="F182" t="s">
        <v>490</v>
      </c>
      <c r="G182" t="s">
        <v>490</v>
      </c>
      <c r="H182" t="s">
        <v>490</v>
      </c>
      <c r="I182" t="s">
        <v>490</v>
      </c>
      <c r="J182" t="s">
        <v>498</v>
      </c>
      <c r="K182" t="s">
        <v>490</v>
      </c>
      <c r="L182" t="s">
        <v>949</v>
      </c>
      <c r="M182" s="105">
        <v>107</v>
      </c>
      <c r="N182" s="105">
        <v>102</v>
      </c>
      <c r="O182" s="105">
        <v>100</v>
      </c>
    </row>
    <row r="183" spans="1:15" x14ac:dyDescent="0.3">
      <c r="A183" s="19">
        <v>107102101</v>
      </c>
      <c r="B183" s="106" t="s">
        <v>973</v>
      </c>
      <c r="C183" t="s">
        <v>949</v>
      </c>
      <c r="D183" t="s">
        <v>972</v>
      </c>
      <c r="E183" t="s">
        <v>974</v>
      </c>
      <c r="F183" t="s">
        <v>732</v>
      </c>
      <c r="G183" t="s">
        <v>975</v>
      </c>
      <c r="H183" t="s">
        <v>490</v>
      </c>
      <c r="I183" t="s">
        <v>490</v>
      </c>
      <c r="J183" t="s">
        <v>498</v>
      </c>
      <c r="K183" t="s">
        <v>490</v>
      </c>
      <c r="L183" t="s">
        <v>949</v>
      </c>
      <c r="M183" s="105">
        <v>107</v>
      </c>
      <c r="N183" s="105">
        <v>102</v>
      </c>
      <c r="O183" s="105">
        <v>101</v>
      </c>
    </row>
    <row r="184" spans="1:15" x14ac:dyDescent="0.3">
      <c r="A184" s="19">
        <v>107102102</v>
      </c>
      <c r="B184" s="106" t="s">
        <v>976</v>
      </c>
      <c r="C184" t="s">
        <v>949</v>
      </c>
      <c r="D184" t="s">
        <v>972</v>
      </c>
      <c r="E184" t="s">
        <v>977</v>
      </c>
      <c r="F184" t="s">
        <v>978</v>
      </c>
      <c r="G184" t="s">
        <v>490</v>
      </c>
      <c r="H184" t="s">
        <v>490</v>
      </c>
      <c r="I184" t="s">
        <v>490</v>
      </c>
      <c r="J184" t="s">
        <v>498</v>
      </c>
      <c r="K184" t="s">
        <v>490</v>
      </c>
      <c r="L184" t="s">
        <v>949</v>
      </c>
      <c r="M184" s="105">
        <v>107</v>
      </c>
      <c r="N184" s="105">
        <v>102</v>
      </c>
      <c r="O184" s="105">
        <v>102</v>
      </c>
    </row>
    <row r="185" spans="1:15" x14ac:dyDescent="0.3">
      <c r="A185" s="19">
        <v>107102103</v>
      </c>
      <c r="B185" s="106" t="s">
        <v>979</v>
      </c>
      <c r="C185" t="s">
        <v>949</v>
      </c>
      <c r="D185" t="s">
        <v>972</v>
      </c>
      <c r="E185" t="s">
        <v>980</v>
      </c>
      <c r="F185" t="s">
        <v>732</v>
      </c>
      <c r="G185" t="s">
        <v>975</v>
      </c>
      <c r="H185" t="s">
        <v>490</v>
      </c>
      <c r="I185" t="s">
        <v>490</v>
      </c>
      <c r="J185" t="s">
        <v>498</v>
      </c>
      <c r="K185" t="s">
        <v>490</v>
      </c>
      <c r="L185" t="s">
        <v>949</v>
      </c>
      <c r="M185" s="105">
        <v>107</v>
      </c>
      <c r="N185" s="105">
        <v>102</v>
      </c>
      <c r="O185" s="105">
        <v>103</v>
      </c>
    </row>
    <row r="186" spans="1:15" x14ac:dyDescent="0.3">
      <c r="A186" s="19">
        <v>107102104</v>
      </c>
      <c r="B186" s="106" t="s">
        <v>981</v>
      </c>
      <c r="C186" t="s">
        <v>949</v>
      </c>
      <c r="D186" t="s">
        <v>972</v>
      </c>
      <c r="E186" t="s">
        <v>982</v>
      </c>
      <c r="F186" t="s">
        <v>732</v>
      </c>
      <c r="G186" t="s">
        <v>983</v>
      </c>
      <c r="H186" t="s">
        <v>490</v>
      </c>
      <c r="I186" t="s">
        <v>490</v>
      </c>
      <c r="J186" t="s">
        <v>498</v>
      </c>
      <c r="K186" t="s">
        <v>490</v>
      </c>
      <c r="L186" t="s">
        <v>949</v>
      </c>
      <c r="M186" s="105">
        <v>107</v>
      </c>
      <c r="N186" s="105">
        <v>102</v>
      </c>
      <c r="O186" s="105">
        <v>104</v>
      </c>
    </row>
    <row r="187" spans="1:15" x14ac:dyDescent="0.3">
      <c r="A187" s="19">
        <v>107103100</v>
      </c>
      <c r="B187" s="106" t="s">
        <v>984</v>
      </c>
      <c r="C187" t="s">
        <v>949</v>
      </c>
      <c r="D187" t="s">
        <v>985</v>
      </c>
      <c r="E187" t="s">
        <v>496</v>
      </c>
      <c r="F187" t="s">
        <v>490</v>
      </c>
      <c r="G187" t="s">
        <v>490</v>
      </c>
      <c r="H187" t="s">
        <v>490</v>
      </c>
      <c r="I187" t="s">
        <v>490</v>
      </c>
      <c r="J187" t="s">
        <v>498</v>
      </c>
      <c r="K187" t="s">
        <v>490</v>
      </c>
      <c r="L187" t="s">
        <v>949</v>
      </c>
      <c r="M187" s="105">
        <v>107</v>
      </c>
      <c r="N187" s="105">
        <v>103</v>
      </c>
      <c r="O187" s="105">
        <v>100</v>
      </c>
    </row>
    <row r="188" spans="1:15" x14ac:dyDescent="0.3">
      <c r="A188" s="19">
        <v>107103101</v>
      </c>
      <c r="B188" s="106" t="s">
        <v>986</v>
      </c>
      <c r="C188" t="s">
        <v>949</v>
      </c>
      <c r="D188" t="s">
        <v>985</v>
      </c>
      <c r="E188" t="s">
        <v>987</v>
      </c>
      <c r="F188" t="s">
        <v>732</v>
      </c>
      <c r="G188" t="s">
        <v>490</v>
      </c>
      <c r="H188" t="s">
        <v>490</v>
      </c>
      <c r="I188" t="s">
        <v>490</v>
      </c>
      <c r="J188" t="s">
        <v>498</v>
      </c>
      <c r="K188" t="s">
        <v>490</v>
      </c>
      <c r="L188" t="s">
        <v>949</v>
      </c>
      <c r="M188" s="105">
        <v>107</v>
      </c>
      <c r="N188" s="105">
        <v>103</v>
      </c>
      <c r="O188" s="105">
        <v>101</v>
      </c>
    </row>
    <row r="189" spans="1:15" x14ac:dyDescent="0.3">
      <c r="A189" s="19">
        <v>107104100</v>
      </c>
      <c r="B189" s="106" t="s">
        <v>988</v>
      </c>
      <c r="C189" t="s">
        <v>949</v>
      </c>
      <c r="D189" t="s">
        <v>989</v>
      </c>
      <c r="E189" t="s">
        <v>990</v>
      </c>
      <c r="F189" t="s">
        <v>532</v>
      </c>
      <c r="G189" t="s">
        <v>490</v>
      </c>
      <c r="H189" t="s">
        <v>490</v>
      </c>
      <c r="I189" t="s">
        <v>490</v>
      </c>
      <c r="J189" t="s">
        <v>498</v>
      </c>
      <c r="K189" t="s">
        <v>490</v>
      </c>
      <c r="L189" t="s">
        <v>949</v>
      </c>
      <c r="M189" s="105">
        <v>107</v>
      </c>
      <c r="N189" s="105">
        <v>104</v>
      </c>
      <c r="O189" s="105">
        <v>100</v>
      </c>
    </row>
    <row r="190" spans="1:15" x14ac:dyDescent="0.3">
      <c r="A190" s="19">
        <v>107105100</v>
      </c>
      <c r="B190" s="106" t="s">
        <v>991</v>
      </c>
      <c r="C190" t="s">
        <v>949</v>
      </c>
      <c r="D190" t="s">
        <v>992</v>
      </c>
      <c r="E190" t="s">
        <v>496</v>
      </c>
      <c r="F190" t="s">
        <v>490</v>
      </c>
      <c r="G190" t="s">
        <v>490</v>
      </c>
      <c r="H190" t="s">
        <v>490</v>
      </c>
      <c r="I190" t="s">
        <v>490</v>
      </c>
      <c r="J190" t="s">
        <v>498</v>
      </c>
      <c r="K190" t="s">
        <v>490</v>
      </c>
      <c r="L190" t="s">
        <v>949</v>
      </c>
      <c r="M190" s="105">
        <v>107</v>
      </c>
      <c r="N190" s="105">
        <v>105</v>
      </c>
      <c r="O190" s="105">
        <v>100</v>
      </c>
    </row>
    <row r="191" spans="1:15" x14ac:dyDescent="0.3">
      <c r="A191" s="19">
        <v>107105101</v>
      </c>
      <c r="B191" s="106" t="s">
        <v>993</v>
      </c>
      <c r="C191" t="s">
        <v>949</v>
      </c>
      <c r="D191" t="s">
        <v>992</v>
      </c>
      <c r="E191" t="s">
        <v>994</v>
      </c>
      <c r="F191" t="s">
        <v>995</v>
      </c>
      <c r="G191" t="s">
        <v>490</v>
      </c>
      <c r="H191" t="s">
        <v>490</v>
      </c>
      <c r="I191" t="s">
        <v>490</v>
      </c>
      <c r="J191" t="s">
        <v>498</v>
      </c>
      <c r="K191" t="s">
        <v>490</v>
      </c>
      <c r="L191" t="s">
        <v>949</v>
      </c>
      <c r="M191" s="105">
        <v>107</v>
      </c>
      <c r="N191" s="105">
        <v>105</v>
      </c>
      <c r="O191" s="105">
        <v>101</v>
      </c>
    </row>
    <row r="192" spans="1:15" x14ac:dyDescent="0.3">
      <c r="A192" s="19">
        <v>107105102</v>
      </c>
      <c r="B192" s="106" t="s">
        <v>996</v>
      </c>
      <c r="C192" t="s">
        <v>949</v>
      </c>
      <c r="D192" t="s">
        <v>992</v>
      </c>
      <c r="E192" t="s">
        <v>997</v>
      </c>
      <c r="F192" t="s">
        <v>998</v>
      </c>
      <c r="G192" t="s">
        <v>999</v>
      </c>
      <c r="H192" t="s">
        <v>490</v>
      </c>
      <c r="I192" t="s">
        <v>490</v>
      </c>
      <c r="J192" t="s">
        <v>498</v>
      </c>
      <c r="K192" t="s">
        <v>490</v>
      </c>
      <c r="L192" t="s">
        <v>949</v>
      </c>
      <c r="M192" s="105">
        <v>107</v>
      </c>
      <c r="N192" s="105">
        <v>105</v>
      </c>
      <c r="O192" s="105">
        <v>102</v>
      </c>
    </row>
    <row r="193" spans="1:15" x14ac:dyDescent="0.3">
      <c r="A193" s="19">
        <v>107106100</v>
      </c>
      <c r="B193" s="106" t="s">
        <v>1000</v>
      </c>
      <c r="C193" t="s">
        <v>949</v>
      </c>
      <c r="D193" t="s">
        <v>1001</v>
      </c>
      <c r="E193" t="s">
        <v>1002</v>
      </c>
      <c r="F193" t="s">
        <v>1003</v>
      </c>
      <c r="G193" t="s">
        <v>1004</v>
      </c>
      <c r="H193" t="s">
        <v>490</v>
      </c>
      <c r="I193" t="s">
        <v>490</v>
      </c>
      <c r="J193" t="s">
        <v>498</v>
      </c>
      <c r="K193" t="s">
        <v>490</v>
      </c>
      <c r="L193" t="s">
        <v>1005</v>
      </c>
      <c r="M193" s="105">
        <v>107</v>
      </c>
      <c r="N193" s="105">
        <v>106</v>
      </c>
      <c r="O193" s="105">
        <v>100</v>
      </c>
    </row>
    <row r="194" spans="1:15" x14ac:dyDescent="0.3">
      <c r="A194" s="19">
        <v>107107100</v>
      </c>
      <c r="B194" s="106" t="s">
        <v>1006</v>
      </c>
      <c r="C194" t="s">
        <v>949</v>
      </c>
      <c r="D194" t="s">
        <v>1007</v>
      </c>
      <c r="E194" t="s">
        <v>496</v>
      </c>
      <c r="F194" t="s">
        <v>490</v>
      </c>
      <c r="G194" t="s">
        <v>490</v>
      </c>
      <c r="H194" t="s">
        <v>490</v>
      </c>
      <c r="I194" t="s">
        <v>490</v>
      </c>
      <c r="J194" t="s">
        <v>498</v>
      </c>
      <c r="K194" t="s">
        <v>490</v>
      </c>
      <c r="L194" t="s">
        <v>949</v>
      </c>
      <c r="M194" s="105">
        <v>107</v>
      </c>
      <c r="N194" s="105">
        <v>107</v>
      </c>
      <c r="O194" s="105">
        <v>100</v>
      </c>
    </row>
    <row r="195" spans="1:15" x14ac:dyDescent="0.3">
      <c r="A195" s="19">
        <v>107107101</v>
      </c>
      <c r="B195" s="106" t="s">
        <v>1008</v>
      </c>
      <c r="C195" t="s">
        <v>949</v>
      </c>
      <c r="D195" t="s">
        <v>1007</v>
      </c>
      <c r="E195" t="s">
        <v>1009</v>
      </c>
      <c r="F195" t="s">
        <v>732</v>
      </c>
      <c r="G195" t="s">
        <v>490</v>
      </c>
      <c r="H195" t="s">
        <v>490</v>
      </c>
      <c r="I195" t="s">
        <v>490</v>
      </c>
      <c r="J195" t="s">
        <v>498</v>
      </c>
      <c r="K195" t="s">
        <v>490</v>
      </c>
      <c r="L195" t="s">
        <v>949</v>
      </c>
      <c r="M195" s="105">
        <v>107</v>
      </c>
      <c r="N195" s="105">
        <v>107</v>
      </c>
      <c r="O195" s="105">
        <v>101</v>
      </c>
    </row>
    <row r="196" spans="1:15" x14ac:dyDescent="0.3">
      <c r="A196" s="19">
        <v>107107102</v>
      </c>
      <c r="B196" s="106" t="s">
        <v>1010</v>
      </c>
      <c r="C196" t="s">
        <v>949</v>
      </c>
      <c r="D196" t="s">
        <v>1007</v>
      </c>
      <c r="E196" t="s">
        <v>1011</v>
      </c>
      <c r="F196" t="s">
        <v>732</v>
      </c>
      <c r="G196" t="s">
        <v>490</v>
      </c>
      <c r="H196" t="s">
        <v>490</v>
      </c>
      <c r="I196" t="s">
        <v>490</v>
      </c>
      <c r="J196" t="s">
        <v>498</v>
      </c>
      <c r="K196" t="s">
        <v>490</v>
      </c>
      <c r="L196" t="s">
        <v>949</v>
      </c>
      <c r="M196" s="105">
        <v>107</v>
      </c>
      <c r="N196" s="105">
        <v>107</v>
      </c>
      <c r="O196" s="105">
        <v>102</v>
      </c>
    </row>
    <row r="197" spans="1:15" x14ac:dyDescent="0.3">
      <c r="A197" s="19">
        <v>107108100</v>
      </c>
      <c r="B197" s="106" t="s">
        <v>1012</v>
      </c>
      <c r="C197" t="s">
        <v>949</v>
      </c>
      <c r="D197" t="s">
        <v>1013</v>
      </c>
      <c r="E197" t="s">
        <v>816</v>
      </c>
      <c r="F197" t="s">
        <v>1014</v>
      </c>
      <c r="G197" t="s">
        <v>490</v>
      </c>
      <c r="H197" t="s">
        <v>490</v>
      </c>
      <c r="I197" t="s">
        <v>490</v>
      </c>
      <c r="J197" t="s">
        <v>498</v>
      </c>
      <c r="K197" t="s">
        <v>490</v>
      </c>
      <c r="L197" t="s">
        <v>949</v>
      </c>
      <c r="M197" s="105">
        <v>107</v>
      </c>
      <c r="N197" s="105">
        <v>108</v>
      </c>
      <c r="O197" s="105">
        <v>100</v>
      </c>
    </row>
    <row r="198" spans="1:15" x14ac:dyDescent="0.3">
      <c r="A198" s="19">
        <v>107109100</v>
      </c>
      <c r="B198" s="106" t="s">
        <v>1015</v>
      </c>
      <c r="C198" t="s">
        <v>949</v>
      </c>
      <c r="D198" t="s">
        <v>1016</v>
      </c>
      <c r="E198" t="s">
        <v>496</v>
      </c>
      <c r="F198" t="s">
        <v>490</v>
      </c>
      <c r="G198" t="s">
        <v>490</v>
      </c>
      <c r="H198" t="s">
        <v>490</v>
      </c>
      <c r="I198" t="s">
        <v>490</v>
      </c>
      <c r="J198" t="s">
        <v>498</v>
      </c>
      <c r="K198" t="s">
        <v>490</v>
      </c>
      <c r="L198" t="s">
        <v>949</v>
      </c>
      <c r="M198" s="105">
        <v>107</v>
      </c>
      <c r="N198" s="105">
        <v>109</v>
      </c>
      <c r="O198" s="105">
        <v>100</v>
      </c>
    </row>
    <row r="199" spans="1:15" x14ac:dyDescent="0.3">
      <c r="A199" s="19">
        <v>107109101</v>
      </c>
      <c r="B199" s="106" t="s">
        <v>1017</v>
      </c>
      <c r="C199" t="s">
        <v>949</v>
      </c>
      <c r="D199" t="s">
        <v>1016</v>
      </c>
      <c r="E199" t="s">
        <v>1018</v>
      </c>
      <c r="F199" t="s">
        <v>1019</v>
      </c>
      <c r="G199" t="s">
        <v>1020</v>
      </c>
      <c r="H199" t="s">
        <v>490</v>
      </c>
      <c r="I199" t="s">
        <v>490</v>
      </c>
      <c r="J199" t="s">
        <v>498</v>
      </c>
      <c r="K199" t="s">
        <v>490</v>
      </c>
      <c r="L199" t="s">
        <v>949</v>
      </c>
      <c r="M199" s="105">
        <v>107</v>
      </c>
      <c r="N199" s="105">
        <v>109</v>
      </c>
      <c r="O199" s="105">
        <v>101</v>
      </c>
    </row>
    <row r="200" spans="1:15" x14ac:dyDescent="0.3">
      <c r="A200" s="19">
        <v>107109102</v>
      </c>
      <c r="B200" s="106" t="s">
        <v>1021</v>
      </c>
      <c r="C200" t="s">
        <v>949</v>
      </c>
      <c r="D200" t="s">
        <v>1016</v>
      </c>
      <c r="E200" t="s">
        <v>1022</v>
      </c>
      <c r="F200" t="s">
        <v>1023</v>
      </c>
      <c r="G200" t="s">
        <v>1024</v>
      </c>
      <c r="H200" t="s">
        <v>490</v>
      </c>
      <c r="I200" t="s">
        <v>490</v>
      </c>
      <c r="J200" t="s">
        <v>498</v>
      </c>
      <c r="K200" t="s">
        <v>490</v>
      </c>
      <c r="L200" t="s">
        <v>949</v>
      </c>
      <c r="M200" s="105">
        <v>107</v>
      </c>
      <c r="N200" s="105">
        <v>109</v>
      </c>
      <c r="O200" s="105">
        <v>102</v>
      </c>
    </row>
    <row r="201" spans="1:15" x14ac:dyDescent="0.3">
      <c r="A201" s="19">
        <v>107110100</v>
      </c>
      <c r="B201" s="106" t="s">
        <v>1025</v>
      </c>
      <c r="C201" t="s">
        <v>949</v>
      </c>
      <c r="D201" t="s">
        <v>1026</v>
      </c>
      <c r="E201" t="s">
        <v>496</v>
      </c>
      <c r="F201" t="s">
        <v>490</v>
      </c>
      <c r="G201" t="s">
        <v>490</v>
      </c>
      <c r="H201" t="s">
        <v>490</v>
      </c>
      <c r="I201" t="s">
        <v>490</v>
      </c>
      <c r="J201" t="s">
        <v>498</v>
      </c>
      <c r="K201" t="s">
        <v>490</v>
      </c>
      <c r="L201" t="s">
        <v>949</v>
      </c>
      <c r="M201" s="105">
        <v>107</v>
      </c>
      <c r="N201" s="105">
        <v>110</v>
      </c>
      <c r="O201" s="105">
        <v>100</v>
      </c>
    </row>
    <row r="202" spans="1:15" x14ac:dyDescent="0.3">
      <c r="A202" s="19">
        <v>107110101</v>
      </c>
      <c r="B202" s="106" t="s">
        <v>1027</v>
      </c>
      <c r="C202" t="s">
        <v>949</v>
      </c>
      <c r="D202" t="s">
        <v>1026</v>
      </c>
      <c r="E202" t="s">
        <v>1028</v>
      </c>
      <c r="F202" t="s">
        <v>1029</v>
      </c>
      <c r="G202" t="s">
        <v>490</v>
      </c>
      <c r="H202" t="s">
        <v>490</v>
      </c>
      <c r="I202" t="s">
        <v>490</v>
      </c>
      <c r="J202" t="s">
        <v>498</v>
      </c>
      <c r="K202" t="s">
        <v>490</v>
      </c>
      <c r="L202" t="s">
        <v>949</v>
      </c>
      <c r="M202" s="105">
        <v>107</v>
      </c>
      <c r="N202" s="105">
        <v>110</v>
      </c>
      <c r="O202" s="105">
        <v>101</v>
      </c>
    </row>
    <row r="203" spans="1:15" x14ac:dyDescent="0.3">
      <c r="A203" s="19">
        <v>107111100</v>
      </c>
      <c r="B203" s="106" t="s">
        <v>1030</v>
      </c>
      <c r="C203" t="s">
        <v>949</v>
      </c>
      <c r="D203" t="s">
        <v>1031</v>
      </c>
      <c r="E203" t="s">
        <v>1032</v>
      </c>
      <c r="F203" t="s">
        <v>1033</v>
      </c>
      <c r="G203" t="s">
        <v>490</v>
      </c>
      <c r="H203" t="s">
        <v>490</v>
      </c>
      <c r="I203" t="s">
        <v>490</v>
      </c>
      <c r="J203" t="s">
        <v>498</v>
      </c>
      <c r="K203" t="s">
        <v>490</v>
      </c>
      <c r="L203" t="s">
        <v>949</v>
      </c>
      <c r="M203" s="105">
        <v>107</v>
      </c>
      <c r="N203" s="105">
        <v>111</v>
      </c>
      <c r="O203" s="105">
        <v>100</v>
      </c>
    </row>
    <row r="204" spans="1:15" x14ac:dyDescent="0.3">
      <c r="A204" s="19">
        <v>107112100</v>
      </c>
      <c r="B204" s="106" t="s">
        <v>1034</v>
      </c>
      <c r="C204" t="s">
        <v>949</v>
      </c>
      <c r="D204" t="s">
        <v>1035</v>
      </c>
      <c r="E204" t="s">
        <v>1036</v>
      </c>
      <c r="F204" t="s">
        <v>732</v>
      </c>
      <c r="G204" t="s">
        <v>1037</v>
      </c>
      <c r="H204" t="s">
        <v>490</v>
      </c>
      <c r="I204" t="s">
        <v>490</v>
      </c>
      <c r="J204" t="s">
        <v>498</v>
      </c>
      <c r="K204" t="s">
        <v>490</v>
      </c>
      <c r="L204" t="s">
        <v>949</v>
      </c>
      <c r="M204" s="105">
        <v>107</v>
      </c>
      <c r="N204" s="105">
        <v>112</v>
      </c>
      <c r="O204" s="105">
        <v>100</v>
      </c>
    </row>
    <row r="205" spans="1:15" x14ac:dyDescent="0.3">
      <c r="A205" s="19">
        <v>108100100</v>
      </c>
      <c r="B205" s="106" t="s">
        <v>1038</v>
      </c>
      <c r="C205" t="s">
        <v>1039</v>
      </c>
      <c r="D205" t="s">
        <v>1040</v>
      </c>
      <c r="E205" t="s">
        <v>496</v>
      </c>
      <c r="F205" t="s">
        <v>490</v>
      </c>
      <c r="G205" t="s">
        <v>490</v>
      </c>
      <c r="H205" t="s">
        <v>490</v>
      </c>
      <c r="I205" t="s">
        <v>490</v>
      </c>
      <c r="J205" t="s">
        <v>498</v>
      </c>
      <c r="K205" t="s">
        <v>490</v>
      </c>
      <c r="L205" t="s">
        <v>928</v>
      </c>
      <c r="M205" s="105">
        <v>108</v>
      </c>
      <c r="N205" s="105">
        <v>100</v>
      </c>
      <c r="O205" s="105">
        <v>100</v>
      </c>
    </row>
    <row r="206" spans="1:15" x14ac:dyDescent="0.3">
      <c r="A206" s="19">
        <v>108100101</v>
      </c>
      <c r="B206" s="106" t="s">
        <v>1041</v>
      </c>
      <c r="C206" t="s">
        <v>1039</v>
      </c>
      <c r="D206" t="s">
        <v>1040</v>
      </c>
      <c r="E206" t="s">
        <v>1042</v>
      </c>
      <c r="F206" t="s">
        <v>732</v>
      </c>
      <c r="G206" t="s">
        <v>1043</v>
      </c>
      <c r="H206" t="s">
        <v>490</v>
      </c>
      <c r="I206" t="s">
        <v>490</v>
      </c>
      <c r="J206" t="s">
        <v>498</v>
      </c>
      <c r="K206" t="s">
        <v>490</v>
      </c>
      <c r="L206" t="s">
        <v>928</v>
      </c>
      <c r="M206" s="105">
        <v>108</v>
      </c>
      <c r="N206" s="105">
        <v>100</v>
      </c>
      <c r="O206" s="105">
        <v>101</v>
      </c>
    </row>
    <row r="207" spans="1:15" x14ac:dyDescent="0.3">
      <c r="A207" s="19">
        <v>108100102</v>
      </c>
      <c r="B207" s="106" t="s">
        <v>1044</v>
      </c>
      <c r="C207" t="s">
        <v>1039</v>
      </c>
      <c r="D207" t="s">
        <v>1040</v>
      </c>
      <c r="E207" t="s">
        <v>1045</v>
      </c>
      <c r="F207" t="s">
        <v>732</v>
      </c>
      <c r="G207" t="s">
        <v>1046</v>
      </c>
      <c r="H207" t="s">
        <v>490</v>
      </c>
      <c r="I207" t="s">
        <v>490</v>
      </c>
      <c r="J207" t="s">
        <v>498</v>
      </c>
      <c r="K207" t="s">
        <v>490</v>
      </c>
      <c r="L207" t="s">
        <v>928</v>
      </c>
      <c r="M207" s="105">
        <v>108</v>
      </c>
      <c r="N207" s="105">
        <v>100</v>
      </c>
      <c r="O207" s="105">
        <v>102</v>
      </c>
    </row>
    <row r="208" spans="1:15" x14ac:dyDescent="0.3">
      <c r="A208" s="19">
        <v>108100103</v>
      </c>
      <c r="B208" s="106" t="s">
        <v>1047</v>
      </c>
      <c r="C208" t="s">
        <v>1039</v>
      </c>
      <c r="D208" t="s">
        <v>1040</v>
      </c>
      <c r="E208" t="s">
        <v>1048</v>
      </c>
      <c r="F208" t="s">
        <v>732</v>
      </c>
      <c r="G208" t="s">
        <v>1049</v>
      </c>
      <c r="H208" t="s">
        <v>490</v>
      </c>
      <c r="I208" t="s">
        <v>490</v>
      </c>
      <c r="J208" t="s">
        <v>498</v>
      </c>
      <c r="K208" t="s">
        <v>490</v>
      </c>
      <c r="L208" t="s">
        <v>928</v>
      </c>
      <c r="M208" s="105">
        <v>108</v>
      </c>
      <c r="N208" s="105">
        <v>100</v>
      </c>
      <c r="O208" s="105">
        <v>103</v>
      </c>
    </row>
    <row r="209" spans="1:15" x14ac:dyDescent="0.3">
      <c r="A209" s="19">
        <v>108101100</v>
      </c>
      <c r="B209" s="106" t="s">
        <v>1050</v>
      </c>
      <c r="C209" t="s">
        <v>1039</v>
      </c>
      <c r="D209" t="s">
        <v>1051</v>
      </c>
      <c r="E209" t="s">
        <v>496</v>
      </c>
      <c r="F209" t="s">
        <v>490</v>
      </c>
      <c r="G209" t="s">
        <v>1052</v>
      </c>
      <c r="H209" t="s">
        <v>490</v>
      </c>
      <c r="I209" t="s">
        <v>490</v>
      </c>
      <c r="J209" t="s">
        <v>498</v>
      </c>
      <c r="K209" t="s">
        <v>490</v>
      </c>
      <c r="L209" t="s">
        <v>928</v>
      </c>
      <c r="M209" s="105">
        <v>108</v>
      </c>
      <c r="N209" s="105">
        <v>101</v>
      </c>
      <c r="O209" s="105">
        <v>100</v>
      </c>
    </row>
    <row r="210" spans="1:15" x14ac:dyDescent="0.3">
      <c r="A210" s="19">
        <v>108101101</v>
      </c>
      <c r="B210" s="106" t="s">
        <v>1053</v>
      </c>
      <c r="C210" t="s">
        <v>1039</v>
      </c>
      <c r="D210" t="s">
        <v>1051</v>
      </c>
      <c r="E210" t="s">
        <v>1054</v>
      </c>
      <c r="F210" t="s">
        <v>1055</v>
      </c>
      <c r="G210" t="s">
        <v>490</v>
      </c>
      <c r="H210" t="s">
        <v>490</v>
      </c>
      <c r="I210" t="s">
        <v>490</v>
      </c>
      <c r="J210" t="s">
        <v>498</v>
      </c>
      <c r="K210" t="s">
        <v>490</v>
      </c>
      <c r="L210" t="s">
        <v>928</v>
      </c>
      <c r="M210" s="105">
        <v>108</v>
      </c>
      <c r="N210" s="105">
        <v>101</v>
      </c>
      <c r="O210" s="105">
        <v>101</v>
      </c>
    </row>
    <row r="211" spans="1:15" x14ac:dyDescent="0.3">
      <c r="A211" s="19">
        <v>108101102</v>
      </c>
      <c r="B211" s="106" t="s">
        <v>1056</v>
      </c>
      <c r="C211" t="s">
        <v>1039</v>
      </c>
      <c r="D211" t="s">
        <v>1051</v>
      </c>
      <c r="E211" t="s">
        <v>1057</v>
      </c>
      <c r="F211" t="s">
        <v>548</v>
      </c>
      <c r="G211" t="s">
        <v>490</v>
      </c>
      <c r="H211" t="s">
        <v>490</v>
      </c>
      <c r="I211" t="s">
        <v>490</v>
      </c>
      <c r="J211" t="s">
        <v>498</v>
      </c>
      <c r="K211" t="s">
        <v>490</v>
      </c>
      <c r="L211" t="s">
        <v>928</v>
      </c>
      <c r="M211" s="105">
        <v>108</v>
      </c>
      <c r="N211" s="105">
        <v>101</v>
      </c>
      <c r="O211" s="105">
        <v>102</v>
      </c>
    </row>
    <row r="212" spans="1:15" x14ac:dyDescent="0.3">
      <c r="A212" s="19">
        <v>108102100</v>
      </c>
      <c r="B212" s="106" t="s">
        <v>1058</v>
      </c>
      <c r="C212" s="107" t="s">
        <v>1039</v>
      </c>
      <c r="D212" t="s">
        <v>1059</v>
      </c>
      <c r="E212" t="s">
        <v>496</v>
      </c>
      <c r="F212" t="s">
        <v>490</v>
      </c>
      <c r="G212" t="s">
        <v>1060</v>
      </c>
      <c r="H212" t="s">
        <v>490</v>
      </c>
      <c r="I212" t="s">
        <v>490</v>
      </c>
      <c r="J212" t="s">
        <v>498</v>
      </c>
      <c r="K212" t="s">
        <v>490</v>
      </c>
      <c r="L212" t="s">
        <v>928</v>
      </c>
      <c r="M212" s="105">
        <v>108</v>
      </c>
      <c r="N212" s="105">
        <v>102</v>
      </c>
      <c r="O212" s="105">
        <v>100</v>
      </c>
    </row>
    <row r="213" spans="1:15" x14ac:dyDescent="0.3">
      <c r="A213" s="19">
        <v>108102101</v>
      </c>
      <c r="B213" s="106" t="s">
        <v>1061</v>
      </c>
      <c r="C213" s="107" t="s">
        <v>1039</v>
      </c>
      <c r="D213" t="s">
        <v>1059</v>
      </c>
      <c r="E213" t="s">
        <v>1062</v>
      </c>
      <c r="F213" t="s">
        <v>1063</v>
      </c>
      <c r="G213" t="s">
        <v>490</v>
      </c>
      <c r="H213" t="s">
        <v>490</v>
      </c>
      <c r="I213" t="s">
        <v>490</v>
      </c>
      <c r="J213" t="s">
        <v>498</v>
      </c>
      <c r="K213" t="s">
        <v>490</v>
      </c>
      <c r="L213" t="s">
        <v>928</v>
      </c>
      <c r="M213" s="105">
        <v>108</v>
      </c>
      <c r="N213" s="105">
        <v>102</v>
      </c>
      <c r="O213" s="105">
        <v>101</v>
      </c>
    </row>
    <row r="214" spans="1:15" x14ac:dyDescent="0.3">
      <c r="A214" s="19">
        <v>108102102</v>
      </c>
      <c r="B214" s="106" t="s">
        <v>1064</v>
      </c>
      <c r="C214" s="107" t="s">
        <v>1039</v>
      </c>
      <c r="D214" t="s">
        <v>1059</v>
      </c>
      <c r="E214" t="s">
        <v>816</v>
      </c>
      <c r="F214" t="s">
        <v>1065</v>
      </c>
      <c r="G214" t="s">
        <v>1066</v>
      </c>
      <c r="H214" t="s">
        <v>490</v>
      </c>
      <c r="I214" t="s">
        <v>490</v>
      </c>
      <c r="J214" t="s">
        <v>498</v>
      </c>
      <c r="K214" t="s">
        <v>490</v>
      </c>
      <c r="L214" t="s">
        <v>928</v>
      </c>
      <c r="M214" s="105">
        <v>108</v>
      </c>
      <c r="N214" s="105">
        <v>102</v>
      </c>
      <c r="O214" s="105">
        <v>102</v>
      </c>
    </row>
    <row r="215" spans="1:15" x14ac:dyDescent="0.3">
      <c r="A215" s="19">
        <v>108103100</v>
      </c>
      <c r="B215" s="106" t="s">
        <v>1067</v>
      </c>
      <c r="C215" s="107" t="s">
        <v>1039</v>
      </c>
      <c r="D215" t="s">
        <v>1068</v>
      </c>
      <c r="E215" t="s">
        <v>496</v>
      </c>
      <c r="F215" t="s">
        <v>490</v>
      </c>
      <c r="G215" t="s">
        <v>490</v>
      </c>
      <c r="H215" t="s">
        <v>490</v>
      </c>
      <c r="I215" t="s">
        <v>490</v>
      </c>
      <c r="J215" t="s">
        <v>498</v>
      </c>
      <c r="K215" t="s">
        <v>490</v>
      </c>
      <c r="L215" t="s">
        <v>928</v>
      </c>
      <c r="M215" s="105">
        <v>108</v>
      </c>
      <c r="N215" s="105">
        <v>103</v>
      </c>
      <c r="O215" s="105">
        <v>100</v>
      </c>
    </row>
    <row r="216" spans="1:15" x14ac:dyDescent="0.3">
      <c r="A216" s="19">
        <v>108103101</v>
      </c>
      <c r="B216" s="106" t="s">
        <v>1069</v>
      </c>
      <c r="C216" s="107" t="s">
        <v>1039</v>
      </c>
      <c r="D216" t="s">
        <v>1068</v>
      </c>
      <c r="E216" t="s">
        <v>1070</v>
      </c>
      <c r="F216" t="s">
        <v>1071</v>
      </c>
      <c r="G216" t="s">
        <v>490</v>
      </c>
      <c r="H216" t="s">
        <v>490</v>
      </c>
      <c r="I216" t="s">
        <v>490</v>
      </c>
      <c r="J216" t="s">
        <v>498</v>
      </c>
      <c r="K216" t="s">
        <v>490</v>
      </c>
      <c r="L216" t="s">
        <v>928</v>
      </c>
      <c r="M216" s="105">
        <v>108</v>
      </c>
      <c r="N216" s="105">
        <v>103</v>
      </c>
      <c r="O216" s="105">
        <v>101</v>
      </c>
    </row>
    <row r="217" spans="1:15" x14ac:dyDescent="0.3">
      <c r="A217" s="19">
        <v>108103102</v>
      </c>
      <c r="B217" s="106" t="s">
        <v>1072</v>
      </c>
      <c r="C217" s="107" t="s">
        <v>1039</v>
      </c>
      <c r="D217" t="s">
        <v>1068</v>
      </c>
      <c r="E217" t="s">
        <v>1073</v>
      </c>
      <c r="F217" t="s">
        <v>1074</v>
      </c>
      <c r="G217" t="s">
        <v>490</v>
      </c>
      <c r="H217" t="s">
        <v>490</v>
      </c>
      <c r="I217" t="s">
        <v>490</v>
      </c>
      <c r="J217" t="s">
        <v>498</v>
      </c>
      <c r="K217" t="s">
        <v>490</v>
      </c>
      <c r="L217" t="s">
        <v>928</v>
      </c>
      <c r="M217" s="105">
        <v>108</v>
      </c>
      <c r="N217" s="105">
        <v>103</v>
      </c>
      <c r="O217" s="105">
        <v>102</v>
      </c>
    </row>
    <row r="218" spans="1:15" x14ac:dyDescent="0.3">
      <c r="A218" s="19">
        <v>109100100</v>
      </c>
      <c r="B218" s="106" t="s">
        <v>1075</v>
      </c>
      <c r="C218" t="s">
        <v>1076</v>
      </c>
      <c r="D218" t="s">
        <v>1077</v>
      </c>
      <c r="E218" t="s">
        <v>496</v>
      </c>
      <c r="F218" t="s">
        <v>490</v>
      </c>
      <c r="G218" t="s">
        <v>490</v>
      </c>
      <c r="H218" t="s">
        <v>490</v>
      </c>
      <c r="I218" t="s">
        <v>490</v>
      </c>
      <c r="J218" t="s">
        <v>498</v>
      </c>
      <c r="K218" t="s">
        <v>490</v>
      </c>
      <c r="L218" t="s">
        <v>1076</v>
      </c>
      <c r="M218" s="105">
        <v>109</v>
      </c>
      <c r="N218" s="105">
        <v>100</v>
      </c>
      <c r="O218" s="105">
        <v>100</v>
      </c>
    </row>
    <row r="219" spans="1:15" x14ac:dyDescent="0.3">
      <c r="A219" s="19">
        <v>109100101</v>
      </c>
      <c r="B219" s="106" t="s">
        <v>1078</v>
      </c>
      <c r="C219" t="s">
        <v>1076</v>
      </c>
      <c r="D219" t="s">
        <v>1077</v>
      </c>
      <c r="E219" t="s">
        <v>1079</v>
      </c>
      <c r="F219" t="s">
        <v>1080</v>
      </c>
      <c r="G219" t="s">
        <v>1081</v>
      </c>
      <c r="H219" t="s">
        <v>490</v>
      </c>
      <c r="I219" t="s">
        <v>490</v>
      </c>
      <c r="J219" t="s">
        <v>551</v>
      </c>
      <c r="K219" t="s">
        <v>490</v>
      </c>
      <c r="L219" t="s">
        <v>1076</v>
      </c>
      <c r="M219" s="105">
        <v>109</v>
      </c>
      <c r="N219" s="105">
        <v>100</v>
      </c>
      <c r="O219" s="105">
        <v>101</v>
      </c>
    </row>
    <row r="220" spans="1:15" x14ac:dyDescent="0.3">
      <c r="A220" s="19">
        <v>109100102</v>
      </c>
      <c r="B220" s="106" t="s">
        <v>1082</v>
      </c>
      <c r="C220" t="s">
        <v>1076</v>
      </c>
      <c r="D220" t="s">
        <v>1077</v>
      </c>
      <c r="E220" t="s">
        <v>1083</v>
      </c>
      <c r="F220" t="s">
        <v>1084</v>
      </c>
      <c r="G220" t="s">
        <v>1085</v>
      </c>
      <c r="H220" t="s">
        <v>490</v>
      </c>
      <c r="I220" t="s">
        <v>490</v>
      </c>
      <c r="J220" t="s">
        <v>498</v>
      </c>
      <c r="K220" t="s">
        <v>490</v>
      </c>
      <c r="L220" t="s">
        <v>1076</v>
      </c>
      <c r="M220" s="105">
        <v>109</v>
      </c>
      <c r="N220" s="105">
        <v>100</v>
      </c>
      <c r="O220" s="105">
        <v>102</v>
      </c>
    </row>
    <row r="221" spans="1:15" x14ac:dyDescent="0.3">
      <c r="A221" s="19">
        <v>109100103</v>
      </c>
      <c r="B221" s="106" t="s">
        <v>1086</v>
      </c>
      <c r="C221" t="s">
        <v>1076</v>
      </c>
      <c r="D221" t="s">
        <v>1077</v>
      </c>
      <c r="E221" t="s">
        <v>1087</v>
      </c>
      <c r="F221" t="s">
        <v>1088</v>
      </c>
      <c r="G221" t="s">
        <v>490</v>
      </c>
      <c r="H221" t="s">
        <v>490</v>
      </c>
      <c r="I221" t="s">
        <v>490</v>
      </c>
      <c r="J221" t="s">
        <v>498</v>
      </c>
      <c r="K221" t="s">
        <v>490</v>
      </c>
      <c r="L221" t="s">
        <v>1076</v>
      </c>
      <c r="M221" s="105">
        <v>109</v>
      </c>
      <c r="N221" s="105">
        <v>100</v>
      </c>
      <c r="O221" s="105">
        <v>103</v>
      </c>
    </row>
    <row r="222" spans="1:15" x14ac:dyDescent="0.3">
      <c r="A222" s="19">
        <v>109100104</v>
      </c>
      <c r="B222" s="106" t="s">
        <v>1089</v>
      </c>
      <c r="C222" t="s">
        <v>1076</v>
      </c>
      <c r="D222" t="s">
        <v>1077</v>
      </c>
      <c r="E222" t="s">
        <v>1090</v>
      </c>
      <c r="F222" t="s">
        <v>732</v>
      </c>
      <c r="G222" t="s">
        <v>1091</v>
      </c>
      <c r="H222" t="s">
        <v>490</v>
      </c>
      <c r="I222" t="s">
        <v>490</v>
      </c>
      <c r="J222" t="s">
        <v>498</v>
      </c>
      <c r="K222" t="s">
        <v>490</v>
      </c>
      <c r="L222" t="s">
        <v>1076</v>
      </c>
      <c r="M222" s="105">
        <v>109</v>
      </c>
      <c r="N222" s="105">
        <v>100</v>
      </c>
      <c r="O222" s="105">
        <v>104</v>
      </c>
    </row>
    <row r="223" spans="1:15" x14ac:dyDescent="0.3">
      <c r="A223" s="19">
        <v>109100105</v>
      </c>
      <c r="B223" s="106" t="s">
        <v>1092</v>
      </c>
      <c r="C223" t="s">
        <v>1076</v>
      </c>
      <c r="D223" t="s">
        <v>1077</v>
      </c>
      <c r="E223" t="s">
        <v>1093</v>
      </c>
      <c r="F223" t="s">
        <v>1094</v>
      </c>
      <c r="G223" t="s">
        <v>1095</v>
      </c>
      <c r="H223" t="s">
        <v>490</v>
      </c>
      <c r="I223" t="s">
        <v>490</v>
      </c>
      <c r="J223" t="s">
        <v>498</v>
      </c>
      <c r="K223" t="s">
        <v>490</v>
      </c>
      <c r="L223" t="s">
        <v>1076</v>
      </c>
      <c r="M223" s="105">
        <v>109</v>
      </c>
      <c r="N223" s="105">
        <v>100</v>
      </c>
      <c r="O223" s="105">
        <v>105</v>
      </c>
    </row>
    <row r="224" spans="1:15" x14ac:dyDescent="0.3">
      <c r="A224" s="19">
        <v>109101100</v>
      </c>
      <c r="B224" s="106" t="s">
        <v>1096</v>
      </c>
      <c r="C224" t="s">
        <v>1076</v>
      </c>
      <c r="D224" t="s">
        <v>1097</v>
      </c>
      <c r="E224" t="s">
        <v>1098</v>
      </c>
      <c r="F224" t="s">
        <v>1099</v>
      </c>
      <c r="G224" t="s">
        <v>490</v>
      </c>
      <c r="H224" t="s">
        <v>490</v>
      </c>
      <c r="I224" t="s">
        <v>490</v>
      </c>
      <c r="J224" t="s">
        <v>498</v>
      </c>
      <c r="K224" t="s">
        <v>490</v>
      </c>
      <c r="L224" t="s">
        <v>1076</v>
      </c>
      <c r="M224" s="105">
        <v>109</v>
      </c>
      <c r="N224" s="105">
        <v>101</v>
      </c>
      <c r="O224" s="105">
        <v>100</v>
      </c>
    </row>
    <row r="225" spans="1:15" x14ac:dyDescent="0.3">
      <c r="A225" s="19">
        <v>109102100</v>
      </c>
      <c r="B225" s="106" t="s">
        <v>1100</v>
      </c>
      <c r="C225" t="s">
        <v>1076</v>
      </c>
      <c r="D225" t="s">
        <v>1101</v>
      </c>
      <c r="E225" t="s">
        <v>496</v>
      </c>
      <c r="F225" t="s">
        <v>490</v>
      </c>
      <c r="G225" t="s">
        <v>1102</v>
      </c>
      <c r="H225" t="s">
        <v>490</v>
      </c>
      <c r="I225" t="s">
        <v>490</v>
      </c>
      <c r="J225" t="s">
        <v>498</v>
      </c>
      <c r="K225" t="s">
        <v>490</v>
      </c>
      <c r="L225" t="s">
        <v>1076</v>
      </c>
      <c r="M225" s="105">
        <v>109</v>
      </c>
      <c r="N225" s="105">
        <v>102</v>
      </c>
      <c r="O225" s="105">
        <v>100</v>
      </c>
    </row>
    <row r="226" spans="1:15" x14ac:dyDescent="0.3">
      <c r="A226" s="19">
        <v>109102101</v>
      </c>
      <c r="B226" s="106" t="s">
        <v>1103</v>
      </c>
      <c r="C226" t="s">
        <v>1076</v>
      </c>
      <c r="D226" t="s">
        <v>1101</v>
      </c>
      <c r="E226" t="s">
        <v>1104</v>
      </c>
      <c r="F226" t="s">
        <v>621</v>
      </c>
      <c r="G226" t="s">
        <v>1105</v>
      </c>
      <c r="H226" t="s">
        <v>490</v>
      </c>
      <c r="I226" t="s">
        <v>490</v>
      </c>
      <c r="J226" t="s">
        <v>1106</v>
      </c>
      <c r="K226" t="s">
        <v>490</v>
      </c>
      <c r="L226" t="s">
        <v>1076</v>
      </c>
      <c r="M226" s="105">
        <v>109</v>
      </c>
      <c r="N226" s="105">
        <v>102</v>
      </c>
      <c r="O226" s="105">
        <v>101</v>
      </c>
    </row>
    <row r="227" spans="1:15" x14ac:dyDescent="0.3">
      <c r="A227" s="19">
        <v>109102102</v>
      </c>
      <c r="B227" s="106" t="s">
        <v>1107</v>
      </c>
      <c r="C227" t="s">
        <v>1076</v>
      </c>
      <c r="D227" t="s">
        <v>1101</v>
      </c>
      <c r="E227" t="s">
        <v>1108</v>
      </c>
      <c r="F227" t="s">
        <v>1094</v>
      </c>
      <c r="G227" t="s">
        <v>490</v>
      </c>
      <c r="H227" t="s">
        <v>490</v>
      </c>
      <c r="I227" t="s">
        <v>490</v>
      </c>
      <c r="J227" t="s">
        <v>498</v>
      </c>
      <c r="K227" t="s">
        <v>490</v>
      </c>
      <c r="L227" t="s">
        <v>1076</v>
      </c>
      <c r="M227" s="105">
        <v>109</v>
      </c>
      <c r="N227" s="105">
        <v>102</v>
      </c>
      <c r="O227" s="105">
        <v>102</v>
      </c>
    </row>
    <row r="228" spans="1:15" x14ac:dyDescent="0.3">
      <c r="A228" s="19">
        <v>109102103</v>
      </c>
      <c r="B228" s="106" t="s">
        <v>1109</v>
      </c>
      <c r="C228" t="s">
        <v>1076</v>
      </c>
      <c r="D228" t="s">
        <v>1101</v>
      </c>
      <c r="E228" t="s">
        <v>1110</v>
      </c>
      <c r="F228" t="s">
        <v>1111</v>
      </c>
      <c r="G228" t="s">
        <v>490</v>
      </c>
      <c r="H228" t="s">
        <v>490</v>
      </c>
      <c r="I228" t="s">
        <v>490</v>
      </c>
      <c r="J228" t="s">
        <v>498</v>
      </c>
      <c r="K228" t="s">
        <v>490</v>
      </c>
      <c r="L228" t="s">
        <v>1076</v>
      </c>
      <c r="M228" s="105">
        <v>109</v>
      </c>
      <c r="N228" s="105">
        <v>102</v>
      </c>
      <c r="O228" s="105">
        <v>103</v>
      </c>
    </row>
    <row r="229" spans="1:15" x14ac:dyDescent="0.3">
      <c r="A229" s="19">
        <v>109103100</v>
      </c>
      <c r="B229" s="106" t="s">
        <v>1112</v>
      </c>
      <c r="C229" t="s">
        <v>1076</v>
      </c>
      <c r="D229" t="s">
        <v>1113</v>
      </c>
      <c r="E229" t="s">
        <v>1114</v>
      </c>
      <c r="F229" t="s">
        <v>1115</v>
      </c>
      <c r="G229" t="s">
        <v>490</v>
      </c>
      <c r="H229" t="s">
        <v>490</v>
      </c>
      <c r="I229" t="s">
        <v>490</v>
      </c>
      <c r="J229" t="s">
        <v>498</v>
      </c>
      <c r="K229" t="s">
        <v>490</v>
      </c>
      <c r="L229" t="s">
        <v>1076</v>
      </c>
      <c r="M229" s="105">
        <v>109</v>
      </c>
      <c r="N229" s="105">
        <v>103</v>
      </c>
      <c r="O229" s="105">
        <v>100</v>
      </c>
    </row>
    <row r="230" spans="1:15" x14ac:dyDescent="0.3">
      <c r="A230" s="19">
        <v>109103101</v>
      </c>
      <c r="B230" s="106" t="s">
        <v>1116</v>
      </c>
      <c r="C230" t="s">
        <v>1076</v>
      </c>
      <c r="D230" t="s">
        <v>1113</v>
      </c>
      <c r="E230" t="s">
        <v>1117</v>
      </c>
      <c r="F230" t="s">
        <v>1118</v>
      </c>
      <c r="G230" t="s">
        <v>1119</v>
      </c>
      <c r="H230" t="s">
        <v>490</v>
      </c>
      <c r="I230" t="s">
        <v>490</v>
      </c>
      <c r="J230" t="s">
        <v>551</v>
      </c>
      <c r="K230" t="s">
        <v>490</v>
      </c>
      <c r="L230" t="s">
        <v>1076</v>
      </c>
      <c r="M230" s="105">
        <v>109</v>
      </c>
      <c r="N230" s="105">
        <v>103</v>
      </c>
      <c r="O230" s="105">
        <v>101</v>
      </c>
    </row>
    <row r="231" spans="1:15" x14ac:dyDescent="0.3">
      <c r="A231" s="19">
        <v>109104100</v>
      </c>
      <c r="B231" s="106" t="s">
        <v>1120</v>
      </c>
      <c r="C231" t="s">
        <v>1076</v>
      </c>
      <c r="D231" t="s">
        <v>1121</v>
      </c>
      <c r="E231" t="s">
        <v>1122</v>
      </c>
      <c r="F231" t="s">
        <v>732</v>
      </c>
      <c r="G231" t="s">
        <v>1123</v>
      </c>
      <c r="H231" t="s">
        <v>490</v>
      </c>
      <c r="I231" t="s">
        <v>490</v>
      </c>
      <c r="J231" t="s">
        <v>498</v>
      </c>
      <c r="K231" t="s">
        <v>490</v>
      </c>
      <c r="L231" t="s">
        <v>1076</v>
      </c>
      <c r="M231" s="105">
        <v>109</v>
      </c>
      <c r="N231" s="105">
        <v>104</v>
      </c>
      <c r="O231" s="105">
        <v>100</v>
      </c>
    </row>
    <row r="232" spans="1:15" x14ac:dyDescent="0.3">
      <c r="A232" s="19">
        <v>109105100</v>
      </c>
      <c r="B232" s="106" t="s">
        <v>1124</v>
      </c>
      <c r="C232" t="s">
        <v>1076</v>
      </c>
      <c r="D232" t="s">
        <v>1125</v>
      </c>
      <c r="E232" t="s">
        <v>496</v>
      </c>
      <c r="F232" t="s">
        <v>490</v>
      </c>
      <c r="G232" t="s">
        <v>1126</v>
      </c>
      <c r="H232" t="s">
        <v>490</v>
      </c>
      <c r="I232" t="s">
        <v>490</v>
      </c>
      <c r="J232" t="s">
        <v>498</v>
      </c>
      <c r="K232" t="s">
        <v>490</v>
      </c>
      <c r="L232" t="s">
        <v>1076</v>
      </c>
      <c r="M232" s="105">
        <v>109</v>
      </c>
      <c r="N232" s="105">
        <v>105</v>
      </c>
      <c r="O232" s="105">
        <v>100</v>
      </c>
    </row>
    <row r="233" spans="1:15" x14ac:dyDescent="0.3">
      <c r="A233" s="19">
        <v>109105101</v>
      </c>
      <c r="B233" s="106" t="s">
        <v>1127</v>
      </c>
      <c r="C233" t="s">
        <v>1076</v>
      </c>
      <c r="D233" t="s">
        <v>1125</v>
      </c>
      <c r="E233" t="s">
        <v>1128</v>
      </c>
      <c r="F233" t="s">
        <v>739</v>
      </c>
      <c r="G233" t="s">
        <v>1129</v>
      </c>
      <c r="H233" t="s">
        <v>490</v>
      </c>
      <c r="I233" t="s">
        <v>490</v>
      </c>
      <c r="J233" t="s">
        <v>498</v>
      </c>
      <c r="K233" t="s">
        <v>490</v>
      </c>
      <c r="L233" t="s">
        <v>1076</v>
      </c>
      <c r="M233" s="105">
        <v>109</v>
      </c>
      <c r="N233" s="105">
        <v>105</v>
      </c>
      <c r="O233" s="105">
        <v>101</v>
      </c>
    </row>
    <row r="234" spans="1:15" x14ac:dyDescent="0.3">
      <c r="A234" s="19">
        <v>109106100</v>
      </c>
      <c r="B234" s="106" t="s">
        <v>1130</v>
      </c>
      <c r="C234" t="s">
        <v>1076</v>
      </c>
      <c r="D234" t="s">
        <v>1131</v>
      </c>
      <c r="E234" t="s">
        <v>1132</v>
      </c>
      <c r="F234" t="s">
        <v>1133</v>
      </c>
      <c r="G234" t="s">
        <v>1134</v>
      </c>
      <c r="H234" t="s">
        <v>490</v>
      </c>
      <c r="I234" t="s">
        <v>490</v>
      </c>
      <c r="J234" t="s">
        <v>498</v>
      </c>
      <c r="K234" t="s">
        <v>490</v>
      </c>
      <c r="L234" t="s">
        <v>1076</v>
      </c>
      <c r="M234" s="105">
        <v>109</v>
      </c>
      <c r="N234" s="105">
        <v>106</v>
      </c>
      <c r="O234" s="105">
        <v>100</v>
      </c>
    </row>
    <row r="235" spans="1:15" x14ac:dyDescent="0.3">
      <c r="A235" s="19">
        <v>109107100</v>
      </c>
      <c r="B235" s="106" t="s">
        <v>1135</v>
      </c>
      <c r="C235" t="s">
        <v>1076</v>
      </c>
      <c r="D235" t="s">
        <v>1136</v>
      </c>
      <c r="E235" t="s">
        <v>496</v>
      </c>
      <c r="F235" t="s">
        <v>490</v>
      </c>
      <c r="G235" t="s">
        <v>490</v>
      </c>
      <c r="H235" t="s">
        <v>490</v>
      </c>
      <c r="I235" t="s">
        <v>490</v>
      </c>
      <c r="J235" t="s">
        <v>498</v>
      </c>
      <c r="K235" t="s">
        <v>490</v>
      </c>
      <c r="L235" t="s">
        <v>1076</v>
      </c>
      <c r="M235" s="105">
        <v>109</v>
      </c>
      <c r="N235" s="105">
        <v>107</v>
      </c>
      <c r="O235" s="105">
        <v>100</v>
      </c>
    </row>
    <row r="236" spans="1:15" x14ac:dyDescent="0.3">
      <c r="A236" s="19">
        <v>109107101</v>
      </c>
      <c r="B236" s="106" t="s">
        <v>1137</v>
      </c>
      <c r="C236" t="s">
        <v>1076</v>
      </c>
      <c r="D236" t="s">
        <v>1136</v>
      </c>
      <c r="E236" t="s">
        <v>1138</v>
      </c>
      <c r="F236" t="s">
        <v>1139</v>
      </c>
      <c r="G236" t="s">
        <v>1140</v>
      </c>
      <c r="H236" t="s">
        <v>490</v>
      </c>
      <c r="I236" t="s">
        <v>490</v>
      </c>
      <c r="J236" t="s">
        <v>498</v>
      </c>
      <c r="K236" t="s">
        <v>490</v>
      </c>
      <c r="L236" t="s">
        <v>1076</v>
      </c>
      <c r="M236" s="105">
        <v>109</v>
      </c>
      <c r="N236" s="105">
        <v>107</v>
      </c>
      <c r="O236" s="105">
        <v>101</v>
      </c>
    </row>
    <row r="237" spans="1:15" x14ac:dyDescent="0.3">
      <c r="A237" s="19">
        <v>109107102</v>
      </c>
      <c r="B237" s="106" t="s">
        <v>1141</v>
      </c>
      <c r="C237" t="s">
        <v>1076</v>
      </c>
      <c r="D237" t="s">
        <v>1136</v>
      </c>
      <c r="E237" t="s">
        <v>1009</v>
      </c>
      <c r="F237" t="s">
        <v>1142</v>
      </c>
      <c r="G237" t="s">
        <v>1143</v>
      </c>
      <c r="H237" t="s">
        <v>490</v>
      </c>
      <c r="I237" t="s">
        <v>490</v>
      </c>
      <c r="J237" t="s">
        <v>498</v>
      </c>
      <c r="K237" t="s">
        <v>490</v>
      </c>
      <c r="L237" t="s">
        <v>1076</v>
      </c>
      <c r="M237" s="105">
        <v>109</v>
      </c>
      <c r="N237" s="105">
        <v>107</v>
      </c>
      <c r="O237" s="105">
        <v>102</v>
      </c>
    </row>
    <row r="238" spans="1:15" x14ac:dyDescent="0.3">
      <c r="A238" s="19">
        <v>109107103</v>
      </c>
      <c r="B238" s="106" t="s">
        <v>1144</v>
      </c>
      <c r="C238" t="s">
        <v>1076</v>
      </c>
      <c r="D238" t="s">
        <v>1136</v>
      </c>
      <c r="E238" t="s">
        <v>1145</v>
      </c>
      <c r="F238" t="s">
        <v>732</v>
      </c>
      <c r="G238" t="s">
        <v>1146</v>
      </c>
      <c r="H238" t="s">
        <v>490</v>
      </c>
      <c r="I238" t="s">
        <v>490</v>
      </c>
      <c r="J238" t="s">
        <v>551</v>
      </c>
      <c r="K238" t="s">
        <v>490</v>
      </c>
      <c r="L238" t="s">
        <v>1076</v>
      </c>
      <c r="M238" s="105">
        <v>109</v>
      </c>
      <c r="N238" s="105">
        <v>107</v>
      </c>
      <c r="O238" s="105">
        <v>103</v>
      </c>
    </row>
    <row r="239" spans="1:15" x14ac:dyDescent="0.3">
      <c r="A239" s="19">
        <v>109107104</v>
      </c>
      <c r="B239" s="106" t="s">
        <v>1147</v>
      </c>
      <c r="C239" t="s">
        <v>1076</v>
      </c>
      <c r="D239" t="s">
        <v>1136</v>
      </c>
      <c r="E239" t="s">
        <v>1148</v>
      </c>
      <c r="F239" t="s">
        <v>732</v>
      </c>
      <c r="G239" t="s">
        <v>1149</v>
      </c>
      <c r="H239" t="s">
        <v>490</v>
      </c>
      <c r="I239" t="s">
        <v>490</v>
      </c>
      <c r="J239" t="s">
        <v>498</v>
      </c>
      <c r="K239" t="s">
        <v>490</v>
      </c>
      <c r="L239" t="s">
        <v>1076</v>
      </c>
      <c r="M239" s="105">
        <v>109</v>
      </c>
      <c r="N239" s="105">
        <v>107</v>
      </c>
      <c r="O239" s="105">
        <v>104</v>
      </c>
    </row>
    <row r="240" spans="1:15" x14ac:dyDescent="0.3">
      <c r="A240" s="19">
        <v>109108100</v>
      </c>
      <c r="B240" s="106" t="s">
        <v>1150</v>
      </c>
      <c r="C240" t="s">
        <v>1076</v>
      </c>
      <c r="D240" t="s">
        <v>1151</v>
      </c>
      <c r="E240" t="s">
        <v>496</v>
      </c>
      <c r="F240" t="s">
        <v>490</v>
      </c>
      <c r="G240" t="s">
        <v>1152</v>
      </c>
      <c r="H240" t="s">
        <v>490</v>
      </c>
      <c r="I240" t="s">
        <v>490</v>
      </c>
      <c r="J240" t="s">
        <v>498</v>
      </c>
      <c r="K240" t="s">
        <v>490</v>
      </c>
      <c r="L240" t="s">
        <v>1076</v>
      </c>
      <c r="M240" s="105">
        <v>109</v>
      </c>
      <c r="N240" s="105">
        <v>108</v>
      </c>
      <c r="O240" s="105">
        <v>100</v>
      </c>
    </row>
    <row r="241" spans="1:15" x14ac:dyDescent="0.3">
      <c r="A241" s="19">
        <v>109108101</v>
      </c>
      <c r="B241" s="106" t="s">
        <v>1153</v>
      </c>
      <c r="C241" t="s">
        <v>1076</v>
      </c>
      <c r="D241" t="s">
        <v>1151</v>
      </c>
      <c r="E241" t="s">
        <v>1154</v>
      </c>
      <c r="F241" t="s">
        <v>855</v>
      </c>
      <c r="G241" t="s">
        <v>1155</v>
      </c>
      <c r="H241" t="s">
        <v>490</v>
      </c>
      <c r="I241" t="s">
        <v>490</v>
      </c>
      <c r="J241" t="s">
        <v>551</v>
      </c>
      <c r="K241" t="s">
        <v>490</v>
      </c>
      <c r="L241" t="s">
        <v>1076</v>
      </c>
      <c r="M241" s="105">
        <v>109</v>
      </c>
      <c r="N241" s="105">
        <v>108</v>
      </c>
      <c r="O241" s="105">
        <v>101</v>
      </c>
    </row>
    <row r="242" spans="1:15" x14ac:dyDescent="0.3">
      <c r="A242" s="19">
        <v>109108102</v>
      </c>
      <c r="B242" s="106" t="s">
        <v>1156</v>
      </c>
      <c r="C242" t="s">
        <v>1076</v>
      </c>
      <c r="D242" t="s">
        <v>1151</v>
      </c>
      <c r="E242" t="s">
        <v>1157</v>
      </c>
      <c r="F242" t="s">
        <v>1158</v>
      </c>
      <c r="G242" t="s">
        <v>1159</v>
      </c>
      <c r="H242" t="s">
        <v>490</v>
      </c>
      <c r="I242" t="s">
        <v>490</v>
      </c>
      <c r="J242" t="s">
        <v>498</v>
      </c>
      <c r="K242" t="s">
        <v>490</v>
      </c>
      <c r="L242" t="s">
        <v>1076</v>
      </c>
      <c r="M242" s="105">
        <v>109</v>
      </c>
      <c r="N242" s="105">
        <v>108</v>
      </c>
      <c r="O242" s="105">
        <v>102</v>
      </c>
    </row>
    <row r="243" spans="1:15" x14ac:dyDescent="0.3">
      <c r="A243" s="19">
        <v>109108103</v>
      </c>
      <c r="B243" s="106" t="s">
        <v>1160</v>
      </c>
      <c r="C243" t="s">
        <v>1076</v>
      </c>
      <c r="D243" t="s">
        <v>1151</v>
      </c>
      <c r="E243" t="s">
        <v>528</v>
      </c>
      <c r="F243" t="s">
        <v>876</v>
      </c>
      <c r="G243" t="s">
        <v>490</v>
      </c>
      <c r="H243" t="s">
        <v>490</v>
      </c>
      <c r="I243" t="s">
        <v>490</v>
      </c>
      <c r="J243" t="s">
        <v>498</v>
      </c>
      <c r="K243" t="s">
        <v>490</v>
      </c>
      <c r="L243" t="s">
        <v>1076</v>
      </c>
      <c r="M243" s="105">
        <v>109</v>
      </c>
      <c r="N243" s="105">
        <v>108</v>
      </c>
      <c r="O243" s="105">
        <v>103</v>
      </c>
    </row>
    <row r="244" spans="1:15" x14ac:dyDescent="0.3">
      <c r="A244" s="19">
        <v>109108104</v>
      </c>
      <c r="B244" s="106" t="s">
        <v>1161</v>
      </c>
      <c r="C244" t="s">
        <v>1076</v>
      </c>
      <c r="D244" t="s">
        <v>1151</v>
      </c>
      <c r="E244" t="s">
        <v>692</v>
      </c>
      <c r="F244" t="s">
        <v>1094</v>
      </c>
      <c r="G244" t="s">
        <v>1162</v>
      </c>
      <c r="H244" t="s">
        <v>490</v>
      </c>
      <c r="I244" t="s">
        <v>490</v>
      </c>
      <c r="J244" t="s">
        <v>498</v>
      </c>
      <c r="K244" t="s">
        <v>490</v>
      </c>
      <c r="L244" t="s">
        <v>1076</v>
      </c>
      <c r="M244" s="105">
        <v>109</v>
      </c>
      <c r="N244" s="105">
        <v>108</v>
      </c>
      <c r="O244" s="105">
        <v>104</v>
      </c>
    </row>
    <row r="245" spans="1:15" x14ac:dyDescent="0.3">
      <c r="A245" s="19">
        <v>109109100</v>
      </c>
      <c r="B245" s="106" t="s">
        <v>1163</v>
      </c>
      <c r="C245" t="s">
        <v>1076</v>
      </c>
      <c r="D245" t="s">
        <v>1164</v>
      </c>
      <c r="E245" t="s">
        <v>496</v>
      </c>
      <c r="F245" t="s">
        <v>490</v>
      </c>
      <c r="G245" t="s">
        <v>1165</v>
      </c>
      <c r="H245" t="s">
        <v>490</v>
      </c>
      <c r="I245" t="s">
        <v>490</v>
      </c>
      <c r="J245" t="s">
        <v>498</v>
      </c>
      <c r="K245" t="s">
        <v>490</v>
      </c>
      <c r="L245" t="s">
        <v>1076</v>
      </c>
      <c r="M245" s="105">
        <v>109</v>
      </c>
      <c r="N245" s="105">
        <v>109</v>
      </c>
      <c r="O245" s="105">
        <v>100</v>
      </c>
    </row>
    <row r="246" spans="1:15" x14ac:dyDescent="0.3">
      <c r="A246" s="19">
        <v>109109101</v>
      </c>
      <c r="B246" s="106" t="s">
        <v>1166</v>
      </c>
      <c r="C246" t="s">
        <v>1076</v>
      </c>
      <c r="D246" t="s">
        <v>1164</v>
      </c>
      <c r="E246" t="s">
        <v>1167</v>
      </c>
      <c r="F246" t="s">
        <v>1168</v>
      </c>
      <c r="G246" t="s">
        <v>490</v>
      </c>
      <c r="H246" t="s">
        <v>490</v>
      </c>
      <c r="I246" t="s">
        <v>490</v>
      </c>
      <c r="J246" t="s">
        <v>498</v>
      </c>
      <c r="K246" t="s">
        <v>490</v>
      </c>
      <c r="L246" t="s">
        <v>1076</v>
      </c>
      <c r="M246" s="105">
        <v>109</v>
      </c>
      <c r="N246" s="105">
        <v>109</v>
      </c>
      <c r="O246" s="105">
        <v>101</v>
      </c>
    </row>
    <row r="247" spans="1:15" x14ac:dyDescent="0.3">
      <c r="A247" s="19">
        <v>109109102</v>
      </c>
      <c r="B247" s="106" t="s">
        <v>1169</v>
      </c>
      <c r="C247" t="s">
        <v>1076</v>
      </c>
      <c r="D247" t="s">
        <v>1164</v>
      </c>
      <c r="E247" t="s">
        <v>1170</v>
      </c>
      <c r="F247" t="s">
        <v>831</v>
      </c>
      <c r="G247" t="s">
        <v>1171</v>
      </c>
      <c r="H247" t="s">
        <v>490</v>
      </c>
      <c r="I247" t="s">
        <v>490</v>
      </c>
      <c r="J247" t="s">
        <v>498</v>
      </c>
      <c r="K247" t="s">
        <v>490</v>
      </c>
      <c r="L247" t="s">
        <v>1076</v>
      </c>
      <c r="M247" s="105">
        <v>109</v>
      </c>
      <c r="N247" s="105">
        <v>109</v>
      </c>
      <c r="O247" s="105">
        <v>102</v>
      </c>
    </row>
    <row r="248" spans="1:15" x14ac:dyDescent="0.3">
      <c r="A248" s="19">
        <v>109110100</v>
      </c>
      <c r="B248" s="106" t="s">
        <v>1172</v>
      </c>
      <c r="C248" t="s">
        <v>1076</v>
      </c>
      <c r="D248" t="s">
        <v>1173</v>
      </c>
      <c r="E248" t="s">
        <v>1174</v>
      </c>
      <c r="F248" t="s">
        <v>1175</v>
      </c>
      <c r="G248" t="s">
        <v>1129</v>
      </c>
      <c r="H248" t="s">
        <v>490</v>
      </c>
      <c r="I248" t="s">
        <v>490</v>
      </c>
      <c r="J248" t="s">
        <v>498</v>
      </c>
      <c r="K248" t="s">
        <v>490</v>
      </c>
      <c r="L248" t="s">
        <v>1076</v>
      </c>
      <c r="M248" s="105">
        <v>109</v>
      </c>
      <c r="N248" s="105">
        <v>110</v>
      </c>
      <c r="O248" s="105">
        <v>100</v>
      </c>
    </row>
    <row r="249" spans="1:15" x14ac:dyDescent="0.3">
      <c r="A249" s="19">
        <v>110100100</v>
      </c>
      <c r="B249" s="106" t="s">
        <v>1176</v>
      </c>
      <c r="C249" t="s">
        <v>1177</v>
      </c>
      <c r="D249" t="s">
        <v>1178</v>
      </c>
      <c r="E249" t="s">
        <v>496</v>
      </c>
      <c r="F249" t="s">
        <v>490</v>
      </c>
      <c r="G249" t="s">
        <v>490</v>
      </c>
      <c r="H249" t="s">
        <v>490</v>
      </c>
      <c r="I249" t="s">
        <v>490</v>
      </c>
      <c r="J249" t="s">
        <v>498</v>
      </c>
      <c r="K249" t="s">
        <v>490</v>
      </c>
      <c r="L249" t="s">
        <v>1177</v>
      </c>
      <c r="M249" s="105">
        <v>110</v>
      </c>
      <c r="N249" s="105">
        <v>100</v>
      </c>
      <c r="O249" s="105">
        <v>100</v>
      </c>
    </row>
    <row r="250" spans="1:15" x14ac:dyDescent="0.3">
      <c r="A250" s="19">
        <v>110100101</v>
      </c>
      <c r="B250" s="106" t="s">
        <v>1179</v>
      </c>
      <c r="C250" t="s">
        <v>1177</v>
      </c>
      <c r="D250" t="s">
        <v>1178</v>
      </c>
      <c r="E250" t="s">
        <v>1180</v>
      </c>
      <c r="F250" t="s">
        <v>1181</v>
      </c>
      <c r="G250" t="s">
        <v>490</v>
      </c>
      <c r="H250" t="s">
        <v>490</v>
      </c>
      <c r="I250" t="s">
        <v>490</v>
      </c>
      <c r="J250" t="s">
        <v>1182</v>
      </c>
      <c r="K250" t="s">
        <v>490</v>
      </c>
      <c r="L250" t="s">
        <v>1177</v>
      </c>
      <c r="M250" s="105">
        <v>110</v>
      </c>
      <c r="N250" s="105">
        <v>100</v>
      </c>
      <c r="O250" s="105">
        <v>101</v>
      </c>
    </row>
    <row r="251" spans="1:15" x14ac:dyDescent="0.3">
      <c r="A251" s="19">
        <v>110100102</v>
      </c>
      <c r="B251" s="106" t="s">
        <v>1183</v>
      </c>
      <c r="C251" t="s">
        <v>1177</v>
      </c>
      <c r="D251" t="s">
        <v>1178</v>
      </c>
      <c r="E251" t="s">
        <v>1184</v>
      </c>
      <c r="F251" t="s">
        <v>1185</v>
      </c>
      <c r="G251" t="s">
        <v>490</v>
      </c>
      <c r="H251" t="s">
        <v>490</v>
      </c>
      <c r="I251" t="s">
        <v>490</v>
      </c>
      <c r="J251" t="s">
        <v>1182</v>
      </c>
      <c r="K251" t="s">
        <v>490</v>
      </c>
      <c r="L251" t="s">
        <v>1177</v>
      </c>
      <c r="M251" s="105">
        <v>110</v>
      </c>
      <c r="N251" s="105">
        <v>100</v>
      </c>
      <c r="O251" s="105">
        <v>102</v>
      </c>
    </row>
    <row r="252" spans="1:15" x14ac:dyDescent="0.3">
      <c r="A252" s="19">
        <v>110100103</v>
      </c>
      <c r="B252" s="106" t="s">
        <v>1186</v>
      </c>
      <c r="C252" t="s">
        <v>1177</v>
      </c>
      <c r="D252" t="s">
        <v>1178</v>
      </c>
      <c r="E252" t="s">
        <v>1187</v>
      </c>
      <c r="F252" t="s">
        <v>1188</v>
      </c>
      <c r="G252" t="s">
        <v>490</v>
      </c>
      <c r="H252" t="s">
        <v>490</v>
      </c>
      <c r="I252" t="s">
        <v>490</v>
      </c>
      <c r="J252" t="s">
        <v>1182</v>
      </c>
      <c r="K252" t="s">
        <v>490</v>
      </c>
      <c r="L252" t="s">
        <v>1177</v>
      </c>
      <c r="M252" s="105">
        <v>110</v>
      </c>
      <c r="N252" s="105">
        <v>100</v>
      </c>
      <c r="O252" s="105">
        <v>103</v>
      </c>
    </row>
    <row r="253" spans="1:15" x14ac:dyDescent="0.3">
      <c r="A253" s="19">
        <v>110100104</v>
      </c>
      <c r="B253" s="106" t="s">
        <v>1189</v>
      </c>
      <c r="C253" t="s">
        <v>1177</v>
      </c>
      <c r="D253" t="s">
        <v>1178</v>
      </c>
      <c r="E253" t="s">
        <v>1190</v>
      </c>
      <c r="F253" t="s">
        <v>1191</v>
      </c>
      <c r="G253" t="s">
        <v>490</v>
      </c>
      <c r="H253" t="s">
        <v>490</v>
      </c>
      <c r="I253" t="s">
        <v>490</v>
      </c>
      <c r="J253" t="s">
        <v>1182</v>
      </c>
      <c r="K253" t="s">
        <v>490</v>
      </c>
      <c r="L253" t="s">
        <v>1177</v>
      </c>
      <c r="M253" s="105">
        <v>110</v>
      </c>
      <c r="N253" s="105">
        <v>100</v>
      </c>
      <c r="O253" s="105">
        <v>104</v>
      </c>
    </row>
    <row r="254" spans="1:15" x14ac:dyDescent="0.3">
      <c r="A254" s="19">
        <v>111100100</v>
      </c>
      <c r="B254" s="106" t="s">
        <v>1192</v>
      </c>
      <c r="C254" t="s">
        <v>1193</v>
      </c>
      <c r="D254" t="s">
        <v>1194</v>
      </c>
      <c r="E254" t="s">
        <v>496</v>
      </c>
      <c r="F254" t="s">
        <v>490</v>
      </c>
      <c r="G254" t="s">
        <v>1195</v>
      </c>
      <c r="H254" t="s">
        <v>490</v>
      </c>
      <c r="I254" t="s">
        <v>490</v>
      </c>
      <c r="J254" t="s">
        <v>498</v>
      </c>
      <c r="K254" t="s">
        <v>490</v>
      </c>
      <c r="L254" t="s">
        <v>1193</v>
      </c>
      <c r="M254" s="105">
        <v>111</v>
      </c>
      <c r="N254" s="105">
        <v>100</v>
      </c>
      <c r="O254" s="105">
        <v>100</v>
      </c>
    </row>
    <row r="255" spans="1:15" x14ac:dyDescent="0.3">
      <c r="A255" s="19">
        <v>111100101</v>
      </c>
      <c r="B255" s="106" t="s">
        <v>1196</v>
      </c>
      <c r="C255" t="s">
        <v>1193</v>
      </c>
      <c r="D255" t="s">
        <v>1194</v>
      </c>
      <c r="E255" t="s">
        <v>1154</v>
      </c>
      <c r="F255" t="s">
        <v>1197</v>
      </c>
      <c r="G255" t="s">
        <v>1195</v>
      </c>
      <c r="H255" t="s">
        <v>490</v>
      </c>
      <c r="I255" t="s">
        <v>490</v>
      </c>
      <c r="J255" t="s">
        <v>498</v>
      </c>
      <c r="K255" t="s">
        <v>490</v>
      </c>
      <c r="L255" t="s">
        <v>1193</v>
      </c>
      <c r="M255" s="105">
        <v>111</v>
      </c>
      <c r="N255" s="105">
        <v>100</v>
      </c>
      <c r="O255" s="105">
        <v>101</v>
      </c>
    </row>
    <row r="256" spans="1:15" x14ac:dyDescent="0.3">
      <c r="A256" s="19">
        <v>111101100</v>
      </c>
      <c r="B256" s="106" t="s">
        <v>1198</v>
      </c>
      <c r="C256" t="s">
        <v>1193</v>
      </c>
      <c r="D256" t="s">
        <v>1199</v>
      </c>
      <c r="E256" t="s">
        <v>1200</v>
      </c>
      <c r="F256" t="s">
        <v>835</v>
      </c>
      <c r="G256" t="s">
        <v>490</v>
      </c>
      <c r="H256" t="s">
        <v>490</v>
      </c>
      <c r="I256" t="s">
        <v>490</v>
      </c>
      <c r="J256" t="s">
        <v>498</v>
      </c>
      <c r="K256" t="s">
        <v>490</v>
      </c>
      <c r="L256" t="s">
        <v>1193</v>
      </c>
      <c r="M256" s="105">
        <v>111</v>
      </c>
      <c r="N256" s="105">
        <v>101</v>
      </c>
      <c r="O256" s="105">
        <v>100</v>
      </c>
    </row>
    <row r="257" spans="1:15" x14ac:dyDescent="0.3">
      <c r="A257" s="19">
        <v>112100100</v>
      </c>
      <c r="B257" s="106" t="s">
        <v>1201</v>
      </c>
      <c r="C257" t="s">
        <v>1202</v>
      </c>
      <c r="D257" t="s">
        <v>1203</v>
      </c>
      <c r="E257" t="s">
        <v>496</v>
      </c>
      <c r="F257" t="s">
        <v>490</v>
      </c>
      <c r="G257" t="s">
        <v>1204</v>
      </c>
      <c r="H257" t="s">
        <v>490</v>
      </c>
      <c r="I257" t="s">
        <v>490</v>
      </c>
      <c r="J257" t="s">
        <v>498</v>
      </c>
      <c r="K257" t="s">
        <v>490</v>
      </c>
      <c r="L257" t="s">
        <v>1202</v>
      </c>
      <c r="M257" s="105">
        <v>112</v>
      </c>
      <c r="N257" s="105">
        <v>100</v>
      </c>
      <c r="O257" s="105">
        <v>100</v>
      </c>
    </row>
    <row r="258" spans="1:15" x14ac:dyDescent="0.3">
      <c r="A258" s="19">
        <v>112100101</v>
      </c>
      <c r="B258" s="106" t="s">
        <v>1205</v>
      </c>
      <c r="C258" t="s">
        <v>1202</v>
      </c>
      <c r="D258" t="s">
        <v>1203</v>
      </c>
      <c r="E258" t="s">
        <v>1206</v>
      </c>
      <c r="F258" t="s">
        <v>1207</v>
      </c>
      <c r="G258" t="s">
        <v>490</v>
      </c>
      <c r="H258" t="s">
        <v>490</v>
      </c>
      <c r="I258" t="s">
        <v>490</v>
      </c>
      <c r="J258" t="s">
        <v>498</v>
      </c>
      <c r="K258" t="s">
        <v>490</v>
      </c>
      <c r="L258" t="s">
        <v>1202</v>
      </c>
      <c r="M258" s="105">
        <v>112</v>
      </c>
      <c r="N258" s="105">
        <v>100</v>
      </c>
      <c r="O258" s="105">
        <v>101</v>
      </c>
    </row>
    <row r="259" spans="1:15" x14ac:dyDescent="0.3">
      <c r="A259" s="19">
        <v>112100102</v>
      </c>
      <c r="B259" s="106" t="s">
        <v>1208</v>
      </c>
      <c r="C259" t="s">
        <v>1202</v>
      </c>
      <c r="D259" t="s">
        <v>1203</v>
      </c>
      <c r="E259" t="s">
        <v>1209</v>
      </c>
      <c r="F259" t="s">
        <v>1210</v>
      </c>
      <c r="G259" t="s">
        <v>490</v>
      </c>
      <c r="H259" t="s">
        <v>490</v>
      </c>
      <c r="I259" t="s">
        <v>490</v>
      </c>
      <c r="J259" t="s">
        <v>498</v>
      </c>
      <c r="K259" t="s">
        <v>490</v>
      </c>
      <c r="L259" t="s">
        <v>1202</v>
      </c>
      <c r="M259" s="105">
        <v>112</v>
      </c>
      <c r="N259" s="105">
        <v>100</v>
      </c>
      <c r="O259" s="105">
        <v>102</v>
      </c>
    </row>
    <row r="260" spans="1:15" x14ac:dyDescent="0.3">
      <c r="A260" s="19">
        <v>112100103</v>
      </c>
      <c r="B260" s="106" t="s">
        <v>1211</v>
      </c>
      <c r="C260" t="s">
        <v>1202</v>
      </c>
      <c r="D260" t="s">
        <v>1203</v>
      </c>
      <c r="E260" t="s">
        <v>1212</v>
      </c>
      <c r="F260" t="s">
        <v>1213</v>
      </c>
      <c r="G260" t="s">
        <v>490</v>
      </c>
      <c r="H260" t="s">
        <v>490</v>
      </c>
      <c r="I260" t="s">
        <v>490</v>
      </c>
      <c r="J260" t="s">
        <v>498</v>
      </c>
      <c r="K260" t="s">
        <v>490</v>
      </c>
      <c r="L260" t="s">
        <v>1202</v>
      </c>
      <c r="M260" s="105">
        <v>112</v>
      </c>
      <c r="N260" s="105">
        <v>100</v>
      </c>
      <c r="O260" s="105">
        <v>103</v>
      </c>
    </row>
    <row r="261" spans="1:15" x14ac:dyDescent="0.3">
      <c r="A261" s="19">
        <v>112100104</v>
      </c>
      <c r="B261" s="106" t="s">
        <v>1214</v>
      </c>
      <c r="C261" t="s">
        <v>1202</v>
      </c>
      <c r="D261" t="s">
        <v>1203</v>
      </c>
      <c r="E261" t="s">
        <v>1215</v>
      </c>
      <c r="F261" t="s">
        <v>831</v>
      </c>
      <c r="G261" t="s">
        <v>490</v>
      </c>
      <c r="H261" t="s">
        <v>490</v>
      </c>
      <c r="I261" t="s">
        <v>490</v>
      </c>
      <c r="J261" t="s">
        <v>498</v>
      </c>
      <c r="K261" t="s">
        <v>490</v>
      </c>
      <c r="L261" t="s">
        <v>1202</v>
      </c>
      <c r="M261" s="105">
        <v>112</v>
      </c>
      <c r="N261" s="105">
        <v>100</v>
      </c>
      <c r="O261" s="105">
        <v>104</v>
      </c>
    </row>
    <row r="262" spans="1:15" x14ac:dyDescent="0.3">
      <c r="A262" s="19">
        <v>112100105</v>
      </c>
      <c r="B262" s="106" t="s">
        <v>1216</v>
      </c>
      <c r="C262" t="s">
        <v>1202</v>
      </c>
      <c r="D262" t="s">
        <v>1203</v>
      </c>
      <c r="E262" t="s">
        <v>1217</v>
      </c>
      <c r="F262" t="s">
        <v>1218</v>
      </c>
      <c r="G262" t="s">
        <v>1219</v>
      </c>
      <c r="H262" t="s">
        <v>490</v>
      </c>
      <c r="I262" t="s">
        <v>490</v>
      </c>
      <c r="J262" t="s">
        <v>498</v>
      </c>
      <c r="K262" t="s">
        <v>490</v>
      </c>
      <c r="L262" t="s">
        <v>1202</v>
      </c>
      <c r="M262" s="105">
        <v>112</v>
      </c>
      <c r="N262" s="105">
        <v>100</v>
      </c>
      <c r="O262" s="105">
        <v>105</v>
      </c>
    </row>
    <row r="263" spans="1:15" x14ac:dyDescent="0.3">
      <c r="A263" s="19">
        <v>112100106</v>
      </c>
      <c r="B263" s="106" t="s">
        <v>1220</v>
      </c>
      <c r="C263" t="s">
        <v>1202</v>
      </c>
      <c r="D263" t="s">
        <v>1203</v>
      </c>
      <c r="E263" t="s">
        <v>1221</v>
      </c>
      <c r="F263" t="s">
        <v>1210</v>
      </c>
      <c r="G263" t="s">
        <v>490</v>
      </c>
      <c r="H263" t="s">
        <v>490</v>
      </c>
      <c r="I263" t="s">
        <v>490</v>
      </c>
      <c r="J263" t="s">
        <v>498</v>
      </c>
      <c r="K263" t="s">
        <v>490</v>
      </c>
      <c r="L263" t="s">
        <v>1202</v>
      </c>
      <c r="M263" s="105">
        <v>112</v>
      </c>
      <c r="N263" s="105">
        <v>100</v>
      </c>
      <c r="O263" s="105">
        <v>106</v>
      </c>
    </row>
    <row r="264" spans="1:15" x14ac:dyDescent="0.3">
      <c r="A264" s="19">
        <v>112100107</v>
      </c>
      <c r="B264" s="106" t="s">
        <v>1222</v>
      </c>
      <c r="C264" t="s">
        <v>1202</v>
      </c>
      <c r="D264" t="s">
        <v>1203</v>
      </c>
      <c r="E264" t="s">
        <v>1223</v>
      </c>
      <c r="F264" t="s">
        <v>1210</v>
      </c>
      <c r="G264" t="s">
        <v>490</v>
      </c>
      <c r="H264" t="s">
        <v>490</v>
      </c>
      <c r="I264" t="s">
        <v>490</v>
      </c>
      <c r="J264" t="s">
        <v>498</v>
      </c>
      <c r="K264" t="s">
        <v>490</v>
      </c>
      <c r="L264" t="s">
        <v>1202</v>
      </c>
      <c r="M264" s="105">
        <v>112</v>
      </c>
      <c r="N264" s="105">
        <v>100</v>
      </c>
      <c r="O264" s="105">
        <v>107</v>
      </c>
    </row>
    <row r="265" spans="1:15" x14ac:dyDescent="0.3">
      <c r="A265" s="19">
        <v>112100108</v>
      </c>
      <c r="B265" s="106" t="s">
        <v>1224</v>
      </c>
      <c r="C265" t="s">
        <v>1202</v>
      </c>
      <c r="D265" t="s">
        <v>1203</v>
      </c>
      <c r="E265" t="s">
        <v>1225</v>
      </c>
      <c r="F265" t="s">
        <v>1213</v>
      </c>
      <c r="G265" t="s">
        <v>490</v>
      </c>
      <c r="H265" t="s">
        <v>490</v>
      </c>
      <c r="I265" t="s">
        <v>490</v>
      </c>
      <c r="J265" t="s">
        <v>498</v>
      </c>
      <c r="K265" t="s">
        <v>490</v>
      </c>
      <c r="L265" t="s">
        <v>1202</v>
      </c>
      <c r="M265" s="105">
        <v>112</v>
      </c>
      <c r="N265" s="105">
        <v>100</v>
      </c>
      <c r="O265" s="105">
        <v>108</v>
      </c>
    </row>
    <row r="266" spans="1:15" x14ac:dyDescent="0.3">
      <c r="A266" s="19">
        <v>112100109</v>
      </c>
      <c r="B266" s="106" t="s">
        <v>1226</v>
      </c>
      <c r="C266" t="s">
        <v>1202</v>
      </c>
      <c r="D266" t="s">
        <v>1203</v>
      </c>
      <c r="E266" t="s">
        <v>1227</v>
      </c>
      <c r="F266" t="s">
        <v>689</v>
      </c>
      <c r="G266" t="s">
        <v>1228</v>
      </c>
      <c r="H266" t="s">
        <v>490</v>
      </c>
      <c r="I266" t="s">
        <v>490</v>
      </c>
      <c r="J266" t="s">
        <v>498</v>
      </c>
      <c r="K266" t="s">
        <v>490</v>
      </c>
      <c r="L266" t="s">
        <v>1202</v>
      </c>
      <c r="M266" s="105">
        <v>112</v>
      </c>
      <c r="N266" s="105">
        <v>100</v>
      </c>
      <c r="O266" s="105">
        <v>109</v>
      </c>
    </row>
    <row r="267" spans="1:15" x14ac:dyDescent="0.3">
      <c r="A267" s="19">
        <v>112100110</v>
      </c>
      <c r="B267" s="106" t="s">
        <v>1229</v>
      </c>
      <c r="C267" t="s">
        <v>1202</v>
      </c>
      <c r="D267" t="s">
        <v>1203</v>
      </c>
      <c r="E267" t="s">
        <v>1230</v>
      </c>
      <c r="F267" t="s">
        <v>1210</v>
      </c>
      <c r="G267" t="s">
        <v>1231</v>
      </c>
      <c r="H267" t="s">
        <v>490</v>
      </c>
      <c r="I267" t="s">
        <v>490</v>
      </c>
      <c r="J267" t="s">
        <v>498</v>
      </c>
      <c r="K267" t="s">
        <v>490</v>
      </c>
      <c r="L267" t="s">
        <v>1202</v>
      </c>
      <c r="M267" s="105">
        <v>112</v>
      </c>
      <c r="N267" s="105">
        <v>100</v>
      </c>
      <c r="O267" s="105">
        <v>110</v>
      </c>
    </row>
    <row r="268" spans="1:15" x14ac:dyDescent="0.3">
      <c r="A268" s="19">
        <v>112101100</v>
      </c>
      <c r="B268" s="106" t="s">
        <v>1232</v>
      </c>
      <c r="C268" t="s">
        <v>1202</v>
      </c>
      <c r="D268" t="s">
        <v>1233</v>
      </c>
      <c r="E268" t="s">
        <v>496</v>
      </c>
      <c r="F268" t="s">
        <v>490</v>
      </c>
      <c r="G268" t="s">
        <v>1234</v>
      </c>
      <c r="H268" t="s">
        <v>490</v>
      </c>
      <c r="I268" t="s">
        <v>490</v>
      </c>
      <c r="J268" t="s">
        <v>498</v>
      </c>
      <c r="K268" t="s">
        <v>490</v>
      </c>
      <c r="L268" t="s">
        <v>1202</v>
      </c>
      <c r="M268" s="105">
        <v>112</v>
      </c>
      <c r="N268" s="105">
        <v>101</v>
      </c>
      <c r="O268" s="105">
        <v>100</v>
      </c>
    </row>
    <row r="269" spans="1:15" x14ac:dyDescent="0.3">
      <c r="A269" s="19">
        <v>112101101</v>
      </c>
      <c r="B269" s="106" t="s">
        <v>1235</v>
      </c>
      <c r="C269" t="s">
        <v>1202</v>
      </c>
      <c r="D269" t="s">
        <v>1233</v>
      </c>
      <c r="E269" t="s">
        <v>827</v>
      </c>
      <c r="F269" t="s">
        <v>1213</v>
      </c>
      <c r="G269" t="s">
        <v>490</v>
      </c>
      <c r="H269" t="s">
        <v>490</v>
      </c>
      <c r="I269" t="s">
        <v>490</v>
      </c>
      <c r="J269" t="s">
        <v>498</v>
      </c>
      <c r="K269" t="s">
        <v>490</v>
      </c>
      <c r="L269" t="s">
        <v>1202</v>
      </c>
      <c r="M269" s="105">
        <v>112</v>
      </c>
      <c r="N269" s="105">
        <v>101</v>
      </c>
      <c r="O269" s="105">
        <v>101</v>
      </c>
    </row>
    <row r="270" spans="1:15" x14ac:dyDescent="0.3">
      <c r="A270" s="19">
        <v>112101102</v>
      </c>
      <c r="B270" s="106" t="s">
        <v>1236</v>
      </c>
      <c r="C270" t="s">
        <v>1202</v>
      </c>
      <c r="D270" t="s">
        <v>1233</v>
      </c>
      <c r="E270" t="s">
        <v>1237</v>
      </c>
      <c r="F270" t="s">
        <v>855</v>
      </c>
      <c r="G270" t="s">
        <v>1238</v>
      </c>
      <c r="H270" t="s">
        <v>490</v>
      </c>
      <c r="I270" t="s">
        <v>490</v>
      </c>
      <c r="J270" t="s">
        <v>498</v>
      </c>
      <c r="K270" t="s">
        <v>490</v>
      </c>
      <c r="L270" t="s">
        <v>1202</v>
      </c>
      <c r="M270" s="105">
        <v>112</v>
      </c>
      <c r="N270" s="105">
        <v>101</v>
      </c>
      <c r="O270" s="105">
        <v>102</v>
      </c>
    </row>
    <row r="271" spans="1:15" x14ac:dyDescent="0.3">
      <c r="A271" s="19">
        <v>112101103</v>
      </c>
      <c r="B271" s="106" t="s">
        <v>1239</v>
      </c>
      <c r="C271" t="s">
        <v>1202</v>
      </c>
      <c r="D271" t="s">
        <v>1233</v>
      </c>
      <c r="E271" t="s">
        <v>1240</v>
      </c>
      <c r="F271" t="s">
        <v>1241</v>
      </c>
      <c r="G271" t="s">
        <v>490</v>
      </c>
      <c r="H271" t="s">
        <v>490</v>
      </c>
      <c r="I271" t="s">
        <v>490</v>
      </c>
      <c r="J271" t="s">
        <v>498</v>
      </c>
      <c r="K271" t="s">
        <v>490</v>
      </c>
      <c r="L271" t="s">
        <v>1202</v>
      </c>
      <c r="M271" s="105">
        <v>112</v>
      </c>
      <c r="N271" s="105">
        <v>101</v>
      </c>
      <c r="O271" s="105">
        <v>103</v>
      </c>
    </row>
    <row r="272" spans="1:15" x14ac:dyDescent="0.3">
      <c r="A272" s="19">
        <v>112101104</v>
      </c>
      <c r="B272" s="106" t="s">
        <v>1242</v>
      </c>
      <c r="C272" t="s">
        <v>1202</v>
      </c>
      <c r="D272" t="s">
        <v>1233</v>
      </c>
      <c r="E272" t="s">
        <v>1243</v>
      </c>
      <c r="F272" t="s">
        <v>1213</v>
      </c>
      <c r="G272" t="s">
        <v>490</v>
      </c>
      <c r="H272" t="s">
        <v>490</v>
      </c>
      <c r="I272" t="s">
        <v>490</v>
      </c>
      <c r="J272" t="s">
        <v>498</v>
      </c>
      <c r="K272" t="s">
        <v>490</v>
      </c>
      <c r="L272" t="s">
        <v>1202</v>
      </c>
      <c r="M272" s="105">
        <v>112</v>
      </c>
      <c r="N272" s="105">
        <v>101</v>
      </c>
      <c r="O272" s="105">
        <v>104</v>
      </c>
    </row>
    <row r="273" spans="1:15" x14ac:dyDescent="0.3">
      <c r="A273" s="19">
        <v>112101105</v>
      </c>
      <c r="B273" s="106" t="s">
        <v>1244</v>
      </c>
      <c r="C273" t="s">
        <v>1202</v>
      </c>
      <c r="D273" t="s">
        <v>1233</v>
      </c>
      <c r="E273" t="s">
        <v>1245</v>
      </c>
      <c r="F273" t="s">
        <v>871</v>
      </c>
      <c r="G273" t="s">
        <v>1246</v>
      </c>
      <c r="H273" t="s">
        <v>490</v>
      </c>
      <c r="I273" t="s">
        <v>490</v>
      </c>
      <c r="J273" t="s">
        <v>498</v>
      </c>
      <c r="K273" t="s">
        <v>490</v>
      </c>
      <c r="L273" t="s">
        <v>1202</v>
      </c>
      <c r="M273" s="105">
        <v>112</v>
      </c>
      <c r="N273" s="105">
        <v>101</v>
      </c>
      <c r="O273" s="105">
        <v>105</v>
      </c>
    </row>
    <row r="274" spans="1:15" x14ac:dyDescent="0.3">
      <c r="A274" s="19">
        <v>112101106</v>
      </c>
      <c r="B274" s="106" t="s">
        <v>1247</v>
      </c>
      <c r="C274" t="s">
        <v>1202</v>
      </c>
      <c r="D274" t="s">
        <v>1233</v>
      </c>
      <c r="E274" t="s">
        <v>1248</v>
      </c>
      <c r="F274" t="s">
        <v>1249</v>
      </c>
      <c r="G274" t="s">
        <v>1250</v>
      </c>
      <c r="H274" t="s">
        <v>490</v>
      </c>
      <c r="I274" t="s">
        <v>490</v>
      </c>
      <c r="J274" t="s">
        <v>498</v>
      </c>
      <c r="K274" t="s">
        <v>490</v>
      </c>
      <c r="L274" t="s">
        <v>1202</v>
      </c>
      <c r="M274" s="105">
        <v>112</v>
      </c>
      <c r="N274" s="105">
        <v>101</v>
      </c>
      <c r="O274" s="105">
        <v>106</v>
      </c>
    </row>
    <row r="275" spans="1:15" x14ac:dyDescent="0.3">
      <c r="A275" s="19">
        <v>112101107</v>
      </c>
      <c r="B275" s="106" t="s">
        <v>1251</v>
      </c>
      <c r="C275" t="s">
        <v>1202</v>
      </c>
      <c r="D275" t="s">
        <v>1233</v>
      </c>
      <c r="E275" t="s">
        <v>1252</v>
      </c>
      <c r="F275" t="s">
        <v>1253</v>
      </c>
      <c r="G275" t="s">
        <v>1254</v>
      </c>
      <c r="H275" t="s">
        <v>490</v>
      </c>
      <c r="I275" t="s">
        <v>490</v>
      </c>
      <c r="J275" t="s">
        <v>498</v>
      </c>
      <c r="K275" t="s">
        <v>490</v>
      </c>
      <c r="L275" t="s">
        <v>1202</v>
      </c>
      <c r="M275" s="105">
        <v>112</v>
      </c>
      <c r="N275" s="105">
        <v>101</v>
      </c>
      <c r="O275" s="105">
        <v>107</v>
      </c>
    </row>
    <row r="276" spans="1:15" x14ac:dyDescent="0.3">
      <c r="A276" s="19">
        <v>112101108</v>
      </c>
      <c r="B276" s="106" t="s">
        <v>1255</v>
      </c>
      <c r="C276" t="s">
        <v>1202</v>
      </c>
      <c r="D276" t="s">
        <v>1233</v>
      </c>
      <c r="E276" t="s">
        <v>1256</v>
      </c>
      <c r="F276" t="s">
        <v>1213</v>
      </c>
      <c r="G276" t="s">
        <v>1257</v>
      </c>
      <c r="H276" t="s">
        <v>490</v>
      </c>
      <c r="I276" t="s">
        <v>490</v>
      </c>
      <c r="J276" t="s">
        <v>498</v>
      </c>
      <c r="K276" t="s">
        <v>490</v>
      </c>
      <c r="L276" t="s">
        <v>1202</v>
      </c>
      <c r="M276" s="105">
        <v>112</v>
      </c>
      <c r="N276" s="105">
        <v>101</v>
      </c>
      <c r="O276" s="105">
        <v>108</v>
      </c>
    </row>
    <row r="277" spans="1:15" x14ac:dyDescent="0.3">
      <c r="A277" s="19">
        <v>112101109</v>
      </c>
      <c r="B277" s="106" t="s">
        <v>1258</v>
      </c>
      <c r="C277" t="s">
        <v>1202</v>
      </c>
      <c r="D277" t="s">
        <v>1233</v>
      </c>
      <c r="E277" t="s">
        <v>1259</v>
      </c>
      <c r="F277" t="s">
        <v>689</v>
      </c>
      <c r="G277" t="s">
        <v>490</v>
      </c>
      <c r="H277" t="s">
        <v>490</v>
      </c>
      <c r="I277" t="s">
        <v>490</v>
      </c>
      <c r="J277" t="s">
        <v>498</v>
      </c>
      <c r="K277" t="s">
        <v>490</v>
      </c>
      <c r="L277" t="s">
        <v>1202</v>
      </c>
      <c r="M277" s="105">
        <v>112</v>
      </c>
      <c r="N277" s="105">
        <v>101</v>
      </c>
      <c r="O277" s="105">
        <v>109</v>
      </c>
    </row>
    <row r="278" spans="1:15" x14ac:dyDescent="0.3">
      <c r="A278" s="19">
        <v>112101110</v>
      </c>
      <c r="B278" s="106" t="s">
        <v>1260</v>
      </c>
      <c r="C278" t="s">
        <v>1202</v>
      </c>
      <c r="D278" t="s">
        <v>1233</v>
      </c>
      <c r="E278" t="s">
        <v>1261</v>
      </c>
      <c r="F278" t="s">
        <v>1213</v>
      </c>
      <c r="G278" t="s">
        <v>1262</v>
      </c>
      <c r="H278" t="s">
        <v>490</v>
      </c>
      <c r="I278" t="s">
        <v>490</v>
      </c>
      <c r="J278" t="s">
        <v>498</v>
      </c>
      <c r="K278" t="s">
        <v>490</v>
      </c>
      <c r="L278" t="s">
        <v>1202</v>
      </c>
      <c r="M278" s="105">
        <v>112</v>
      </c>
      <c r="N278" s="105">
        <v>101</v>
      </c>
      <c r="O278" s="105">
        <v>110</v>
      </c>
    </row>
    <row r="279" spans="1:15" x14ac:dyDescent="0.3">
      <c r="A279" s="19">
        <v>112101111</v>
      </c>
      <c r="B279" s="106" t="s">
        <v>1263</v>
      </c>
      <c r="C279" t="s">
        <v>1202</v>
      </c>
      <c r="D279" t="s">
        <v>1233</v>
      </c>
      <c r="E279" t="s">
        <v>1264</v>
      </c>
      <c r="F279" t="s">
        <v>1265</v>
      </c>
      <c r="G279" t="s">
        <v>1266</v>
      </c>
      <c r="H279" t="s">
        <v>490</v>
      </c>
      <c r="I279" t="s">
        <v>490</v>
      </c>
      <c r="J279" t="s">
        <v>498</v>
      </c>
      <c r="K279" t="s">
        <v>490</v>
      </c>
      <c r="L279" t="s">
        <v>1202</v>
      </c>
      <c r="M279" s="105">
        <v>112</v>
      </c>
      <c r="N279" s="105">
        <v>101</v>
      </c>
      <c r="O279" s="105">
        <v>111</v>
      </c>
    </row>
    <row r="280" spans="1:15" x14ac:dyDescent="0.3">
      <c r="A280" s="19">
        <v>112101112</v>
      </c>
      <c r="B280" s="106" t="s">
        <v>1267</v>
      </c>
      <c r="C280" t="s">
        <v>1202</v>
      </c>
      <c r="D280" t="s">
        <v>1233</v>
      </c>
      <c r="E280" t="s">
        <v>930</v>
      </c>
      <c r="F280" t="s">
        <v>1268</v>
      </c>
      <c r="G280" t="s">
        <v>1269</v>
      </c>
      <c r="H280" t="s">
        <v>490</v>
      </c>
      <c r="I280" t="s">
        <v>490</v>
      </c>
      <c r="J280" t="s">
        <v>498</v>
      </c>
      <c r="K280" t="s">
        <v>490</v>
      </c>
      <c r="L280" t="s">
        <v>1202</v>
      </c>
      <c r="M280" s="105">
        <v>112</v>
      </c>
      <c r="N280" s="105">
        <v>101</v>
      </c>
      <c r="O280" s="105">
        <v>112</v>
      </c>
    </row>
    <row r="281" spans="1:15" x14ac:dyDescent="0.3">
      <c r="A281" s="19">
        <v>112101113</v>
      </c>
      <c r="B281" s="106" t="s">
        <v>1270</v>
      </c>
      <c r="C281" t="s">
        <v>1202</v>
      </c>
      <c r="D281" t="s">
        <v>1233</v>
      </c>
      <c r="E281" t="s">
        <v>1271</v>
      </c>
      <c r="F281" t="s">
        <v>1272</v>
      </c>
      <c r="G281" t="s">
        <v>490</v>
      </c>
      <c r="H281" t="s">
        <v>490</v>
      </c>
      <c r="I281" t="s">
        <v>490</v>
      </c>
      <c r="J281" t="s">
        <v>498</v>
      </c>
      <c r="K281" t="s">
        <v>490</v>
      </c>
      <c r="L281" t="s">
        <v>1202</v>
      </c>
      <c r="M281" s="105">
        <v>112</v>
      </c>
      <c r="N281" s="105">
        <v>101</v>
      </c>
      <c r="O281" s="105">
        <v>113</v>
      </c>
    </row>
    <row r="282" spans="1:15" x14ac:dyDescent="0.3">
      <c r="A282" s="19">
        <v>112101114</v>
      </c>
      <c r="B282" s="106" t="s">
        <v>1273</v>
      </c>
      <c r="C282" t="s">
        <v>1202</v>
      </c>
      <c r="D282" t="s">
        <v>1233</v>
      </c>
      <c r="E282" t="s">
        <v>1274</v>
      </c>
      <c r="F282" t="s">
        <v>689</v>
      </c>
      <c r="G282" t="s">
        <v>1275</v>
      </c>
      <c r="H282" t="s">
        <v>490</v>
      </c>
      <c r="I282" t="s">
        <v>490</v>
      </c>
      <c r="J282" t="s">
        <v>498</v>
      </c>
      <c r="K282" t="s">
        <v>490</v>
      </c>
      <c r="L282" t="s">
        <v>1202</v>
      </c>
      <c r="M282" s="105">
        <v>112</v>
      </c>
      <c r="N282" s="105">
        <v>101</v>
      </c>
      <c r="O282" s="105">
        <v>114</v>
      </c>
    </row>
    <row r="283" spans="1:15" x14ac:dyDescent="0.3">
      <c r="A283" s="19">
        <v>112101115</v>
      </c>
      <c r="B283" s="106" t="s">
        <v>1276</v>
      </c>
      <c r="C283" t="s">
        <v>1202</v>
      </c>
      <c r="D283" t="s">
        <v>1233</v>
      </c>
      <c r="E283" t="s">
        <v>1277</v>
      </c>
      <c r="F283" t="s">
        <v>1278</v>
      </c>
      <c r="G283" t="s">
        <v>490</v>
      </c>
      <c r="H283" t="s">
        <v>490</v>
      </c>
      <c r="I283" t="s">
        <v>490</v>
      </c>
      <c r="J283" t="s">
        <v>498</v>
      </c>
      <c r="K283" t="s">
        <v>490</v>
      </c>
      <c r="L283" t="s">
        <v>1202</v>
      </c>
      <c r="M283" s="105">
        <v>112</v>
      </c>
      <c r="N283" s="105">
        <v>101</v>
      </c>
      <c r="O283" s="105">
        <v>115</v>
      </c>
    </row>
    <row r="284" spans="1:15" x14ac:dyDescent="0.3">
      <c r="A284" s="19">
        <v>112101116</v>
      </c>
      <c r="B284" s="106" t="s">
        <v>1279</v>
      </c>
      <c r="C284" t="s">
        <v>1202</v>
      </c>
      <c r="D284" t="s">
        <v>1233</v>
      </c>
      <c r="E284" t="s">
        <v>1280</v>
      </c>
      <c r="F284" t="s">
        <v>732</v>
      </c>
      <c r="G284" t="s">
        <v>490</v>
      </c>
      <c r="H284" t="s">
        <v>490</v>
      </c>
      <c r="I284" t="s">
        <v>490</v>
      </c>
      <c r="J284" t="s">
        <v>498</v>
      </c>
      <c r="K284" t="s">
        <v>490</v>
      </c>
      <c r="L284" t="s">
        <v>1202</v>
      </c>
      <c r="M284" s="105">
        <v>112</v>
      </c>
      <c r="N284" s="105">
        <v>101</v>
      </c>
      <c r="O284" s="105">
        <v>116</v>
      </c>
    </row>
    <row r="285" spans="1:15" x14ac:dyDescent="0.3">
      <c r="A285" s="19">
        <v>112101117</v>
      </c>
      <c r="B285" s="106" t="s">
        <v>1281</v>
      </c>
      <c r="C285" t="s">
        <v>1202</v>
      </c>
      <c r="D285" t="s">
        <v>1233</v>
      </c>
      <c r="E285" t="s">
        <v>1282</v>
      </c>
      <c r="F285" t="s">
        <v>1283</v>
      </c>
      <c r="G285" t="s">
        <v>490</v>
      </c>
      <c r="H285" t="s">
        <v>490</v>
      </c>
      <c r="I285" t="s">
        <v>490</v>
      </c>
      <c r="J285" t="s">
        <v>498</v>
      </c>
      <c r="K285" t="s">
        <v>490</v>
      </c>
      <c r="L285" t="s">
        <v>1202</v>
      </c>
      <c r="M285" s="105">
        <v>112</v>
      </c>
      <c r="N285" s="105">
        <v>101</v>
      </c>
      <c r="O285" s="105">
        <v>117</v>
      </c>
    </row>
    <row r="286" spans="1:15" x14ac:dyDescent="0.3">
      <c r="A286" s="19">
        <v>112101118</v>
      </c>
      <c r="B286" s="106" t="s">
        <v>1284</v>
      </c>
      <c r="C286" t="s">
        <v>1202</v>
      </c>
      <c r="D286" t="s">
        <v>1233</v>
      </c>
      <c r="E286" t="s">
        <v>1285</v>
      </c>
      <c r="F286" t="s">
        <v>689</v>
      </c>
      <c r="G286" t="s">
        <v>1286</v>
      </c>
      <c r="H286" t="s">
        <v>490</v>
      </c>
      <c r="I286" t="s">
        <v>490</v>
      </c>
      <c r="J286" t="s">
        <v>498</v>
      </c>
      <c r="K286" t="s">
        <v>490</v>
      </c>
      <c r="L286" t="s">
        <v>1202</v>
      </c>
      <c r="M286" s="105">
        <v>112</v>
      </c>
      <c r="N286" s="105">
        <v>101</v>
      </c>
      <c r="O286" s="105">
        <v>118</v>
      </c>
    </row>
    <row r="287" spans="1:15" x14ac:dyDescent="0.3">
      <c r="A287" s="19">
        <v>112101119</v>
      </c>
      <c r="B287" s="106" t="s">
        <v>1287</v>
      </c>
      <c r="C287" t="s">
        <v>1202</v>
      </c>
      <c r="D287" t="s">
        <v>1233</v>
      </c>
      <c r="E287" t="s">
        <v>1288</v>
      </c>
      <c r="F287" t="s">
        <v>1213</v>
      </c>
      <c r="G287" t="s">
        <v>490</v>
      </c>
      <c r="H287" t="s">
        <v>490</v>
      </c>
      <c r="I287" t="s">
        <v>490</v>
      </c>
      <c r="J287" t="s">
        <v>498</v>
      </c>
      <c r="K287" t="s">
        <v>490</v>
      </c>
      <c r="L287" t="s">
        <v>1202</v>
      </c>
      <c r="M287" s="105">
        <v>112</v>
      </c>
      <c r="N287" s="105">
        <v>101</v>
      </c>
      <c r="O287" s="105">
        <v>119</v>
      </c>
    </row>
    <row r="288" spans="1:15" x14ac:dyDescent="0.3">
      <c r="A288" s="19">
        <v>112101120</v>
      </c>
      <c r="B288" s="106" t="s">
        <v>1289</v>
      </c>
      <c r="C288" t="s">
        <v>1202</v>
      </c>
      <c r="D288" t="s">
        <v>1233</v>
      </c>
      <c r="E288" t="s">
        <v>1290</v>
      </c>
      <c r="F288" t="s">
        <v>1291</v>
      </c>
      <c r="G288" t="s">
        <v>490</v>
      </c>
      <c r="H288" t="s">
        <v>490</v>
      </c>
      <c r="I288" t="s">
        <v>490</v>
      </c>
      <c r="J288" t="s">
        <v>498</v>
      </c>
      <c r="K288" t="s">
        <v>490</v>
      </c>
      <c r="L288" t="s">
        <v>1202</v>
      </c>
      <c r="M288" s="105">
        <v>112</v>
      </c>
      <c r="N288" s="105">
        <v>101</v>
      </c>
      <c r="O288" s="105">
        <v>120</v>
      </c>
    </row>
    <row r="289" spans="1:15" x14ac:dyDescent="0.3">
      <c r="A289" s="19">
        <v>112101121</v>
      </c>
      <c r="B289" s="106" t="s">
        <v>1292</v>
      </c>
      <c r="C289" t="s">
        <v>1202</v>
      </c>
      <c r="D289" t="s">
        <v>1233</v>
      </c>
      <c r="E289" t="s">
        <v>1293</v>
      </c>
      <c r="F289" t="s">
        <v>1265</v>
      </c>
      <c r="G289" t="s">
        <v>490</v>
      </c>
      <c r="H289" t="s">
        <v>490</v>
      </c>
      <c r="I289" t="s">
        <v>490</v>
      </c>
      <c r="J289" t="s">
        <v>498</v>
      </c>
      <c r="K289" t="s">
        <v>490</v>
      </c>
      <c r="L289" t="s">
        <v>1202</v>
      </c>
      <c r="M289" s="105">
        <v>112</v>
      </c>
      <c r="N289" s="105">
        <v>101</v>
      </c>
      <c r="O289" s="105">
        <v>121</v>
      </c>
    </row>
    <row r="290" spans="1:15" x14ac:dyDescent="0.3">
      <c r="A290" s="19">
        <v>112101122</v>
      </c>
      <c r="B290" s="106" t="s">
        <v>1294</v>
      </c>
      <c r="C290" t="s">
        <v>1202</v>
      </c>
      <c r="D290" t="s">
        <v>1233</v>
      </c>
      <c r="E290" t="s">
        <v>1295</v>
      </c>
      <c r="F290" t="s">
        <v>1296</v>
      </c>
      <c r="G290" t="s">
        <v>490</v>
      </c>
      <c r="H290" t="s">
        <v>490</v>
      </c>
      <c r="I290" t="s">
        <v>490</v>
      </c>
      <c r="J290" t="s">
        <v>498</v>
      </c>
      <c r="K290" t="s">
        <v>490</v>
      </c>
      <c r="L290" t="s">
        <v>1202</v>
      </c>
      <c r="M290" s="105">
        <v>112</v>
      </c>
      <c r="N290" s="105">
        <v>101</v>
      </c>
      <c r="O290" s="105">
        <v>122</v>
      </c>
    </row>
    <row r="291" spans="1:15" x14ac:dyDescent="0.3">
      <c r="A291" s="19">
        <v>112101123</v>
      </c>
      <c r="B291" s="106" t="s">
        <v>1297</v>
      </c>
      <c r="C291" t="s">
        <v>1202</v>
      </c>
      <c r="D291" t="s">
        <v>1233</v>
      </c>
      <c r="E291" t="s">
        <v>1298</v>
      </c>
      <c r="F291" t="s">
        <v>1299</v>
      </c>
      <c r="G291" t="s">
        <v>1300</v>
      </c>
      <c r="H291" t="s">
        <v>490</v>
      </c>
      <c r="I291" t="s">
        <v>490</v>
      </c>
      <c r="J291" t="s">
        <v>498</v>
      </c>
      <c r="K291" t="s">
        <v>490</v>
      </c>
      <c r="L291" t="s">
        <v>1202</v>
      </c>
      <c r="M291" s="105">
        <v>112</v>
      </c>
      <c r="N291" s="105">
        <v>101</v>
      </c>
      <c r="O291" s="105">
        <v>123</v>
      </c>
    </row>
    <row r="292" spans="1:15" x14ac:dyDescent="0.3">
      <c r="A292" s="19">
        <v>112101124</v>
      </c>
      <c r="B292" s="106" t="s">
        <v>1301</v>
      </c>
      <c r="C292" t="s">
        <v>1202</v>
      </c>
      <c r="D292" t="s">
        <v>1233</v>
      </c>
      <c r="E292" t="s">
        <v>1302</v>
      </c>
      <c r="F292" t="s">
        <v>621</v>
      </c>
      <c r="G292" t="s">
        <v>1303</v>
      </c>
      <c r="H292" t="s">
        <v>490</v>
      </c>
      <c r="I292" t="s">
        <v>490</v>
      </c>
      <c r="J292" t="s">
        <v>498</v>
      </c>
      <c r="K292" t="s">
        <v>490</v>
      </c>
      <c r="L292" t="s">
        <v>1202</v>
      </c>
      <c r="M292" s="105">
        <v>112</v>
      </c>
      <c r="N292" s="105">
        <v>101</v>
      </c>
      <c r="O292" s="105">
        <v>124</v>
      </c>
    </row>
    <row r="293" spans="1:15" x14ac:dyDescent="0.3">
      <c r="A293" s="19">
        <v>112101125</v>
      </c>
      <c r="B293" s="106" t="s">
        <v>1304</v>
      </c>
      <c r="C293" t="s">
        <v>1202</v>
      </c>
      <c r="D293" t="s">
        <v>1233</v>
      </c>
      <c r="E293" t="s">
        <v>1305</v>
      </c>
      <c r="F293" t="s">
        <v>732</v>
      </c>
      <c r="G293" t="s">
        <v>1306</v>
      </c>
      <c r="H293" t="s">
        <v>490</v>
      </c>
      <c r="I293" t="s">
        <v>490</v>
      </c>
      <c r="J293" t="s">
        <v>498</v>
      </c>
      <c r="K293" t="s">
        <v>490</v>
      </c>
      <c r="L293" t="s">
        <v>1202</v>
      </c>
      <c r="M293" s="105">
        <v>112</v>
      </c>
      <c r="N293" s="105">
        <v>101</v>
      </c>
      <c r="O293" s="105">
        <v>125</v>
      </c>
    </row>
    <row r="294" spans="1:15" x14ac:dyDescent="0.3">
      <c r="A294" s="19">
        <v>112101126</v>
      </c>
      <c r="B294" s="106" t="s">
        <v>1307</v>
      </c>
      <c r="C294" t="s">
        <v>1202</v>
      </c>
      <c r="D294" t="s">
        <v>1233</v>
      </c>
      <c r="E294" t="s">
        <v>1308</v>
      </c>
      <c r="F294" t="s">
        <v>1309</v>
      </c>
      <c r="G294" t="s">
        <v>1310</v>
      </c>
      <c r="H294" t="s">
        <v>490</v>
      </c>
      <c r="I294" t="s">
        <v>490</v>
      </c>
      <c r="J294" t="s">
        <v>498</v>
      </c>
      <c r="K294" t="s">
        <v>490</v>
      </c>
      <c r="L294" t="s">
        <v>1202</v>
      </c>
      <c r="M294" s="105">
        <v>112</v>
      </c>
      <c r="N294" s="105">
        <v>101</v>
      </c>
      <c r="O294" s="105">
        <v>126</v>
      </c>
    </row>
    <row r="295" spans="1:15" x14ac:dyDescent="0.3">
      <c r="A295" s="19">
        <v>112101127</v>
      </c>
      <c r="B295" s="106" t="s">
        <v>1311</v>
      </c>
      <c r="C295" t="s">
        <v>1202</v>
      </c>
      <c r="D295" t="s">
        <v>1233</v>
      </c>
      <c r="E295" t="s">
        <v>1312</v>
      </c>
      <c r="F295" t="s">
        <v>1309</v>
      </c>
      <c r="G295" t="s">
        <v>490</v>
      </c>
      <c r="H295" t="s">
        <v>490</v>
      </c>
      <c r="I295" t="s">
        <v>490</v>
      </c>
      <c r="J295" t="s">
        <v>498</v>
      </c>
      <c r="K295" t="s">
        <v>490</v>
      </c>
      <c r="L295" t="s">
        <v>1202</v>
      </c>
      <c r="M295" s="105">
        <v>112</v>
      </c>
      <c r="N295" s="105">
        <v>101</v>
      </c>
      <c r="O295" s="105">
        <v>127</v>
      </c>
    </row>
    <row r="296" spans="1:15" x14ac:dyDescent="0.3">
      <c r="A296" s="19">
        <v>112101128</v>
      </c>
      <c r="B296" s="106" t="s">
        <v>1313</v>
      </c>
      <c r="C296" t="s">
        <v>1202</v>
      </c>
      <c r="D296" t="s">
        <v>1233</v>
      </c>
      <c r="E296" t="s">
        <v>1314</v>
      </c>
      <c r="F296" t="s">
        <v>689</v>
      </c>
      <c r="G296" t="s">
        <v>1306</v>
      </c>
      <c r="H296" t="s">
        <v>490</v>
      </c>
      <c r="I296" t="s">
        <v>490</v>
      </c>
      <c r="J296" t="s">
        <v>498</v>
      </c>
      <c r="K296" t="s">
        <v>490</v>
      </c>
      <c r="L296" t="s">
        <v>1202</v>
      </c>
      <c r="M296" s="105">
        <v>112</v>
      </c>
      <c r="N296" s="105">
        <v>101</v>
      </c>
      <c r="O296" s="105">
        <v>128</v>
      </c>
    </row>
    <row r="297" spans="1:15" x14ac:dyDescent="0.3">
      <c r="A297" s="19">
        <v>112101129</v>
      </c>
      <c r="B297" s="106" t="s">
        <v>1315</v>
      </c>
      <c r="C297" t="s">
        <v>1202</v>
      </c>
      <c r="D297" t="s">
        <v>1233</v>
      </c>
      <c r="E297" t="s">
        <v>1316</v>
      </c>
      <c r="L297" t="s">
        <v>1202</v>
      </c>
      <c r="M297" s="105">
        <v>112</v>
      </c>
      <c r="N297" s="105">
        <v>101</v>
      </c>
      <c r="O297" s="105">
        <v>129</v>
      </c>
    </row>
    <row r="298" spans="1:15" x14ac:dyDescent="0.3">
      <c r="A298" s="19">
        <v>112101130</v>
      </c>
      <c r="B298" s="106" t="s">
        <v>1317</v>
      </c>
      <c r="C298" t="s">
        <v>1202</v>
      </c>
      <c r="D298" t="s">
        <v>1233</v>
      </c>
      <c r="E298" t="s">
        <v>875</v>
      </c>
      <c r="F298" t="s">
        <v>1309</v>
      </c>
      <c r="G298" t="s">
        <v>490</v>
      </c>
      <c r="H298" t="s">
        <v>490</v>
      </c>
      <c r="I298" t="s">
        <v>490</v>
      </c>
      <c r="J298" t="s">
        <v>498</v>
      </c>
      <c r="K298" t="s">
        <v>490</v>
      </c>
      <c r="L298" t="s">
        <v>1202</v>
      </c>
      <c r="M298" s="105">
        <v>112</v>
      </c>
      <c r="N298" s="105">
        <v>101</v>
      </c>
      <c r="O298" s="105">
        <v>130</v>
      </c>
    </row>
    <row r="299" spans="1:15" x14ac:dyDescent="0.3">
      <c r="A299" s="19">
        <v>112101131</v>
      </c>
      <c r="B299" s="106" t="s">
        <v>1318</v>
      </c>
      <c r="C299" t="s">
        <v>1202</v>
      </c>
      <c r="D299" t="s">
        <v>1233</v>
      </c>
      <c r="E299" t="s">
        <v>1319</v>
      </c>
      <c r="F299" t="s">
        <v>1320</v>
      </c>
      <c r="G299" t="s">
        <v>490</v>
      </c>
      <c r="H299" t="s">
        <v>490</v>
      </c>
      <c r="I299" t="s">
        <v>490</v>
      </c>
      <c r="J299" t="s">
        <v>498</v>
      </c>
      <c r="K299" t="s">
        <v>490</v>
      </c>
      <c r="L299" t="s">
        <v>1202</v>
      </c>
      <c r="M299" s="105">
        <v>112</v>
      </c>
      <c r="N299" s="105">
        <v>101</v>
      </c>
      <c r="O299" s="105">
        <v>131</v>
      </c>
    </row>
    <row r="300" spans="1:15" x14ac:dyDescent="0.3">
      <c r="A300" s="19">
        <v>112101132</v>
      </c>
      <c r="B300" s="106" t="s">
        <v>1321</v>
      </c>
      <c r="C300" t="s">
        <v>1202</v>
      </c>
      <c r="D300" t="s">
        <v>1233</v>
      </c>
      <c r="E300" t="s">
        <v>1322</v>
      </c>
      <c r="F300" t="s">
        <v>1213</v>
      </c>
      <c r="G300" t="s">
        <v>490</v>
      </c>
      <c r="H300" t="s">
        <v>490</v>
      </c>
      <c r="I300" t="s">
        <v>490</v>
      </c>
      <c r="J300" t="s">
        <v>498</v>
      </c>
      <c r="K300" t="s">
        <v>490</v>
      </c>
      <c r="L300" t="s">
        <v>1202</v>
      </c>
      <c r="M300" s="105">
        <v>112</v>
      </c>
      <c r="N300" s="105">
        <v>101</v>
      </c>
      <c r="O300" s="105">
        <v>132</v>
      </c>
    </row>
    <row r="301" spans="1:15" x14ac:dyDescent="0.3">
      <c r="A301" s="19">
        <v>112101133</v>
      </c>
      <c r="B301" s="106" t="s">
        <v>1323</v>
      </c>
      <c r="C301" t="s">
        <v>1202</v>
      </c>
      <c r="D301" t="s">
        <v>1233</v>
      </c>
      <c r="E301" t="s">
        <v>1324</v>
      </c>
      <c r="F301" t="s">
        <v>1265</v>
      </c>
      <c r="G301" t="s">
        <v>490</v>
      </c>
      <c r="H301" t="s">
        <v>490</v>
      </c>
      <c r="I301" t="s">
        <v>490</v>
      </c>
      <c r="J301" t="s">
        <v>498</v>
      </c>
      <c r="K301" t="s">
        <v>490</v>
      </c>
      <c r="L301" t="s">
        <v>1202</v>
      </c>
      <c r="M301" s="105">
        <v>112</v>
      </c>
      <c r="N301" s="105">
        <v>101</v>
      </c>
      <c r="O301" s="105">
        <v>133</v>
      </c>
    </row>
    <row r="302" spans="1:15" x14ac:dyDescent="0.3">
      <c r="A302" s="19">
        <v>112101134</v>
      </c>
      <c r="B302" s="106" t="s">
        <v>1325</v>
      </c>
      <c r="C302" t="s">
        <v>1202</v>
      </c>
      <c r="D302" t="s">
        <v>1233</v>
      </c>
      <c r="E302" t="s">
        <v>1326</v>
      </c>
      <c r="F302" t="s">
        <v>1327</v>
      </c>
      <c r="G302" t="s">
        <v>490</v>
      </c>
      <c r="H302" t="s">
        <v>490</v>
      </c>
      <c r="I302" t="s">
        <v>490</v>
      </c>
      <c r="J302" t="s">
        <v>498</v>
      </c>
      <c r="K302" t="s">
        <v>490</v>
      </c>
      <c r="L302" t="s">
        <v>1202</v>
      </c>
      <c r="M302" s="105">
        <v>112</v>
      </c>
      <c r="N302" s="105">
        <v>101</v>
      </c>
      <c r="O302" s="105">
        <v>134</v>
      </c>
    </row>
    <row r="303" spans="1:15" x14ac:dyDescent="0.3">
      <c r="A303" s="19">
        <v>112102100</v>
      </c>
      <c r="B303" s="106" t="s">
        <v>1328</v>
      </c>
      <c r="C303" t="s">
        <v>1202</v>
      </c>
      <c r="D303" t="s">
        <v>1329</v>
      </c>
      <c r="E303" t="s">
        <v>496</v>
      </c>
      <c r="F303" t="s">
        <v>490</v>
      </c>
      <c r="G303" t="s">
        <v>490</v>
      </c>
      <c r="H303" t="s">
        <v>490</v>
      </c>
      <c r="I303" t="s">
        <v>490</v>
      </c>
      <c r="J303" t="s">
        <v>498</v>
      </c>
      <c r="K303" t="s">
        <v>490</v>
      </c>
      <c r="L303" t="s">
        <v>1202</v>
      </c>
      <c r="M303" s="105">
        <v>112</v>
      </c>
      <c r="N303" s="105">
        <v>102</v>
      </c>
      <c r="O303" s="105">
        <v>100</v>
      </c>
    </row>
    <row r="304" spans="1:15" x14ac:dyDescent="0.3">
      <c r="A304" s="19">
        <v>112102101</v>
      </c>
      <c r="B304" s="106" t="s">
        <v>1330</v>
      </c>
      <c r="C304" t="s">
        <v>1202</v>
      </c>
      <c r="D304" t="s">
        <v>1329</v>
      </c>
      <c r="E304" t="s">
        <v>1331</v>
      </c>
      <c r="F304" t="s">
        <v>1332</v>
      </c>
      <c r="G304" t="s">
        <v>1333</v>
      </c>
      <c r="H304" t="s">
        <v>490</v>
      </c>
      <c r="I304" t="s">
        <v>490</v>
      </c>
      <c r="J304" t="s">
        <v>498</v>
      </c>
      <c r="K304" t="s">
        <v>490</v>
      </c>
      <c r="L304" t="s">
        <v>1202</v>
      </c>
      <c r="M304" s="105">
        <v>112</v>
      </c>
      <c r="N304" s="105">
        <v>102</v>
      </c>
      <c r="O304" s="105">
        <v>101</v>
      </c>
    </row>
    <row r="305" spans="1:15" x14ac:dyDescent="0.3">
      <c r="A305" s="19">
        <v>112102102</v>
      </c>
      <c r="B305" s="106" t="s">
        <v>1334</v>
      </c>
      <c r="C305" t="s">
        <v>1202</v>
      </c>
      <c r="D305" t="s">
        <v>1329</v>
      </c>
      <c r="E305" t="s">
        <v>1335</v>
      </c>
      <c r="F305" t="s">
        <v>1278</v>
      </c>
      <c r="G305" t="s">
        <v>490</v>
      </c>
      <c r="H305" t="s">
        <v>490</v>
      </c>
      <c r="I305" t="s">
        <v>490</v>
      </c>
      <c r="J305" t="s">
        <v>498</v>
      </c>
      <c r="K305" t="s">
        <v>490</v>
      </c>
      <c r="L305" t="s">
        <v>1202</v>
      </c>
      <c r="M305" s="105">
        <v>112</v>
      </c>
      <c r="N305" s="105">
        <v>102</v>
      </c>
      <c r="O305" s="105">
        <v>102</v>
      </c>
    </row>
    <row r="306" spans="1:15" x14ac:dyDescent="0.3">
      <c r="A306" s="19">
        <v>112102103</v>
      </c>
      <c r="B306" s="106" t="s">
        <v>1336</v>
      </c>
      <c r="C306" t="s">
        <v>1202</v>
      </c>
      <c r="D306" t="s">
        <v>1329</v>
      </c>
      <c r="E306" t="s">
        <v>680</v>
      </c>
      <c r="F306" t="s">
        <v>1337</v>
      </c>
      <c r="G306" t="s">
        <v>1338</v>
      </c>
      <c r="H306" t="s">
        <v>490</v>
      </c>
      <c r="I306" t="s">
        <v>490</v>
      </c>
      <c r="J306" t="s">
        <v>498</v>
      </c>
      <c r="K306" t="s">
        <v>490</v>
      </c>
      <c r="L306" t="s">
        <v>1202</v>
      </c>
      <c r="M306" s="105">
        <v>112</v>
      </c>
      <c r="N306" s="105">
        <v>102</v>
      </c>
      <c r="O306" s="105">
        <v>103</v>
      </c>
    </row>
    <row r="307" spans="1:15" x14ac:dyDescent="0.3">
      <c r="A307" s="19">
        <v>112103100</v>
      </c>
      <c r="B307" s="106" t="s">
        <v>1339</v>
      </c>
      <c r="C307" t="s">
        <v>1202</v>
      </c>
      <c r="D307" t="s">
        <v>1340</v>
      </c>
      <c r="E307" t="s">
        <v>683</v>
      </c>
      <c r="F307" t="s">
        <v>1341</v>
      </c>
      <c r="G307" t="s">
        <v>1342</v>
      </c>
      <c r="H307" t="s">
        <v>490</v>
      </c>
      <c r="I307" t="s">
        <v>490</v>
      </c>
      <c r="J307" t="s">
        <v>551</v>
      </c>
      <c r="K307" t="s">
        <v>490</v>
      </c>
      <c r="L307" t="s">
        <v>1202</v>
      </c>
      <c r="M307" s="105">
        <v>112</v>
      </c>
      <c r="N307" s="105">
        <v>103</v>
      </c>
      <c r="O307" s="105">
        <v>100</v>
      </c>
    </row>
    <row r="308" spans="1:15" x14ac:dyDescent="0.3">
      <c r="A308" s="19">
        <v>112104100</v>
      </c>
      <c r="B308" s="106" t="s">
        <v>1343</v>
      </c>
      <c r="C308" t="s">
        <v>1202</v>
      </c>
      <c r="D308" t="s">
        <v>1344</v>
      </c>
      <c r="E308" t="s">
        <v>496</v>
      </c>
      <c r="F308" t="s">
        <v>490</v>
      </c>
      <c r="G308" t="s">
        <v>490</v>
      </c>
      <c r="H308" t="s">
        <v>490</v>
      </c>
      <c r="I308" t="s">
        <v>490</v>
      </c>
      <c r="J308" t="s">
        <v>498</v>
      </c>
      <c r="K308" t="s">
        <v>490</v>
      </c>
      <c r="L308" t="s">
        <v>1202</v>
      </c>
      <c r="M308" s="105">
        <v>112</v>
      </c>
      <c r="N308" s="105">
        <v>104</v>
      </c>
      <c r="O308" s="105">
        <v>100</v>
      </c>
    </row>
    <row r="309" spans="1:15" x14ac:dyDescent="0.3">
      <c r="A309" s="19">
        <v>112104101</v>
      </c>
      <c r="B309" s="106" t="s">
        <v>1345</v>
      </c>
      <c r="C309" t="s">
        <v>1202</v>
      </c>
      <c r="D309" t="s">
        <v>1344</v>
      </c>
      <c r="E309" t="s">
        <v>1346</v>
      </c>
      <c r="F309" t="s">
        <v>1213</v>
      </c>
      <c r="G309" t="s">
        <v>1347</v>
      </c>
      <c r="H309" t="s">
        <v>490</v>
      </c>
      <c r="I309" t="s">
        <v>490</v>
      </c>
      <c r="J309" t="s">
        <v>498</v>
      </c>
      <c r="K309" t="s">
        <v>490</v>
      </c>
      <c r="L309" t="s">
        <v>1202</v>
      </c>
      <c r="M309" s="105">
        <v>112</v>
      </c>
      <c r="N309" s="105">
        <v>104</v>
      </c>
      <c r="O309" s="105">
        <v>101</v>
      </c>
    </row>
    <row r="310" spans="1:15" x14ac:dyDescent="0.3">
      <c r="A310" s="19">
        <v>112104102</v>
      </c>
      <c r="B310" s="106" t="s">
        <v>1348</v>
      </c>
      <c r="C310" t="s">
        <v>1202</v>
      </c>
      <c r="D310" t="s">
        <v>1344</v>
      </c>
      <c r="E310" t="s">
        <v>1349</v>
      </c>
      <c r="F310" t="s">
        <v>1213</v>
      </c>
      <c r="G310" t="s">
        <v>1228</v>
      </c>
      <c r="H310" t="s">
        <v>490</v>
      </c>
      <c r="I310" t="s">
        <v>490</v>
      </c>
      <c r="J310" t="s">
        <v>498</v>
      </c>
      <c r="K310" t="s">
        <v>490</v>
      </c>
      <c r="L310" t="s">
        <v>1202</v>
      </c>
      <c r="M310" s="105">
        <v>112</v>
      </c>
      <c r="N310" s="105">
        <v>104</v>
      </c>
      <c r="O310" s="105">
        <v>102</v>
      </c>
    </row>
    <row r="311" spans="1:15" x14ac:dyDescent="0.3">
      <c r="A311" s="19">
        <v>112104103</v>
      </c>
      <c r="B311" s="106" t="s">
        <v>1350</v>
      </c>
      <c r="C311" t="s">
        <v>1202</v>
      </c>
      <c r="D311" t="s">
        <v>1344</v>
      </c>
      <c r="E311" t="s">
        <v>1351</v>
      </c>
      <c r="F311" t="s">
        <v>1213</v>
      </c>
      <c r="G311" t="s">
        <v>1347</v>
      </c>
      <c r="H311" t="s">
        <v>490</v>
      </c>
      <c r="I311" t="s">
        <v>490</v>
      </c>
      <c r="J311" t="s">
        <v>498</v>
      </c>
      <c r="K311" t="s">
        <v>490</v>
      </c>
      <c r="L311" t="s">
        <v>1202</v>
      </c>
      <c r="M311" s="105">
        <v>112</v>
      </c>
      <c r="N311" s="105">
        <v>104</v>
      </c>
      <c r="O311" s="105">
        <v>103</v>
      </c>
    </row>
    <row r="312" spans="1:15" x14ac:dyDescent="0.3">
      <c r="A312" s="19">
        <v>112104104</v>
      </c>
      <c r="B312" s="106" t="s">
        <v>1352</v>
      </c>
      <c r="C312" t="s">
        <v>1202</v>
      </c>
      <c r="D312" t="s">
        <v>1344</v>
      </c>
      <c r="E312" t="s">
        <v>1353</v>
      </c>
      <c r="F312" t="s">
        <v>1354</v>
      </c>
      <c r="G312" t="s">
        <v>490</v>
      </c>
      <c r="H312" t="s">
        <v>490</v>
      </c>
      <c r="I312" t="s">
        <v>490</v>
      </c>
      <c r="J312" t="s">
        <v>498</v>
      </c>
      <c r="K312" t="s">
        <v>490</v>
      </c>
      <c r="L312" t="s">
        <v>1202</v>
      </c>
      <c r="M312" s="105">
        <v>112</v>
      </c>
      <c r="N312" s="105">
        <v>104</v>
      </c>
      <c r="O312" s="105">
        <v>104</v>
      </c>
    </row>
    <row r="313" spans="1:15" x14ac:dyDescent="0.3">
      <c r="A313" s="19">
        <v>112104105</v>
      </c>
      <c r="B313" s="106" t="s">
        <v>1355</v>
      </c>
      <c r="C313" t="s">
        <v>1202</v>
      </c>
      <c r="D313" t="s">
        <v>1344</v>
      </c>
      <c r="E313" t="s">
        <v>1356</v>
      </c>
      <c r="F313" t="s">
        <v>1357</v>
      </c>
      <c r="G313" t="s">
        <v>1358</v>
      </c>
      <c r="H313" t="s">
        <v>490</v>
      </c>
      <c r="I313" t="s">
        <v>490</v>
      </c>
      <c r="J313" t="s">
        <v>498</v>
      </c>
      <c r="K313" t="s">
        <v>490</v>
      </c>
      <c r="L313" t="s">
        <v>1202</v>
      </c>
      <c r="M313" s="105">
        <v>112</v>
      </c>
      <c r="N313" s="105">
        <v>104</v>
      </c>
      <c r="O313" s="105">
        <v>105</v>
      </c>
    </row>
    <row r="314" spans="1:15" x14ac:dyDescent="0.3">
      <c r="A314" s="19">
        <v>112104106</v>
      </c>
      <c r="B314" s="106" t="s">
        <v>1359</v>
      </c>
      <c r="C314" t="s">
        <v>1202</v>
      </c>
      <c r="D314" t="s">
        <v>1344</v>
      </c>
      <c r="E314" t="s">
        <v>1360</v>
      </c>
      <c r="F314" t="s">
        <v>1361</v>
      </c>
      <c r="G314" t="s">
        <v>490</v>
      </c>
      <c r="H314" t="s">
        <v>490</v>
      </c>
      <c r="I314" t="s">
        <v>490</v>
      </c>
      <c r="J314" t="s">
        <v>498</v>
      </c>
      <c r="K314" t="s">
        <v>490</v>
      </c>
      <c r="L314" t="s">
        <v>1202</v>
      </c>
      <c r="M314" s="105">
        <v>112</v>
      </c>
      <c r="N314" s="105">
        <v>104</v>
      </c>
      <c r="O314" s="105">
        <v>106</v>
      </c>
    </row>
    <row r="315" spans="1:15" x14ac:dyDescent="0.3">
      <c r="A315" s="19">
        <v>112105100</v>
      </c>
      <c r="B315" s="106" t="s">
        <v>1362</v>
      </c>
      <c r="C315" t="s">
        <v>1202</v>
      </c>
      <c r="D315" t="s">
        <v>1363</v>
      </c>
      <c r="E315" t="s">
        <v>496</v>
      </c>
      <c r="F315" t="s">
        <v>490</v>
      </c>
      <c r="G315" t="s">
        <v>490</v>
      </c>
      <c r="H315" t="s">
        <v>490</v>
      </c>
      <c r="I315" t="s">
        <v>490</v>
      </c>
      <c r="J315" t="s">
        <v>498</v>
      </c>
      <c r="K315" t="s">
        <v>490</v>
      </c>
      <c r="L315" t="s">
        <v>1202</v>
      </c>
      <c r="M315" s="105">
        <v>112</v>
      </c>
      <c r="N315" s="105">
        <v>105</v>
      </c>
      <c r="O315" s="105">
        <v>100</v>
      </c>
    </row>
    <row r="316" spans="1:15" x14ac:dyDescent="0.3">
      <c r="A316" s="19">
        <v>112105101</v>
      </c>
      <c r="B316" s="106" t="s">
        <v>1364</v>
      </c>
      <c r="C316" t="s">
        <v>1202</v>
      </c>
      <c r="D316" t="s">
        <v>1363</v>
      </c>
      <c r="E316" t="s">
        <v>1365</v>
      </c>
      <c r="F316" t="s">
        <v>1366</v>
      </c>
      <c r="G316" t="s">
        <v>490</v>
      </c>
      <c r="H316" t="s">
        <v>490</v>
      </c>
      <c r="I316" t="s">
        <v>490</v>
      </c>
      <c r="J316" t="s">
        <v>498</v>
      </c>
      <c r="K316" t="s">
        <v>490</v>
      </c>
      <c r="L316" t="s">
        <v>1202</v>
      </c>
      <c r="M316" s="105">
        <v>112</v>
      </c>
      <c r="N316" s="105">
        <v>105</v>
      </c>
      <c r="O316" s="105">
        <v>101</v>
      </c>
    </row>
    <row r="317" spans="1:15" x14ac:dyDescent="0.3">
      <c r="A317" s="19">
        <v>112105102</v>
      </c>
      <c r="B317" s="106" t="s">
        <v>1367</v>
      </c>
      <c r="C317" t="s">
        <v>1202</v>
      </c>
      <c r="D317" t="s">
        <v>1363</v>
      </c>
      <c r="E317" t="s">
        <v>1368</v>
      </c>
      <c r="F317" t="s">
        <v>1369</v>
      </c>
      <c r="G317" t="s">
        <v>490</v>
      </c>
      <c r="H317" t="s">
        <v>490</v>
      </c>
      <c r="I317" t="s">
        <v>490</v>
      </c>
      <c r="J317" t="s">
        <v>498</v>
      </c>
      <c r="K317" t="s">
        <v>490</v>
      </c>
      <c r="L317" t="s">
        <v>1202</v>
      </c>
      <c r="M317" s="105">
        <v>112</v>
      </c>
      <c r="N317" s="105">
        <v>105</v>
      </c>
      <c r="O317" s="105">
        <v>102</v>
      </c>
    </row>
    <row r="318" spans="1:15" x14ac:dyDescent="0.3">
      <c r="A318" s="19">
        <v>112105103</v>
      </c>
      <c r="B318" s="106" t="s">
        <v>1370</v>
      </c>
      <c r="C318" t="s">
        <v>1202</v>
      </c>
      <c r="D318" t="s">
        <v>1363</v>
      </c>
      <c r="E318" t="s">
        <v>1371</v>
      </c>
      <c r="F318" t="s">
        <v>1372</v>
      </c>
      <c r="G318" t="s">
        <v>490</v>
      </c>
      <c r="H318" t="s">
        <v>490</v>
      </c>
      <c r="I318" t="s">
        <v>490</v>
      </c>
      <c r="J318" t="s">
        <v>498</v>
      </c>
      <c r="K318" t="s">
        <v>490</v>
      </c>
      <c r="L318" t="s">
        <v>1202</v>
      </c>
      <c r="M318" s="105">
        <v>112</v>
      </c>
      <c r="N318" s="105">
        <v>105</v>
      </c>
      <c r="O318" s="105">
        <v>103</v>
      </c>
    </row>
    <row r="319" spans="1:15" x14ac:dyDescent="0.3">
      <c r="A319" s="19">
        <v>112105104</v>
      </c>
      <c r="B319" s="106" t="s">
        <v>1373</v>
      </c>
      <c r="C319" t="s">
        <v>1202</v>
      </c>
      <c r="D319" t="s">
        <v>1363</v>
      </c>
      <c r="E319" t="s">
        <v>1374</v>
      </c>
      <c r="F319" t="s">
        <v>1366</v>
      </c>
      <c r="G319" t="s">
        <v>490</v>
      </c>
      <c r="H319" t="s">
        <v>490</v>
      </c>
      <c r="I319" t="s">
        <v>490</v>
      </c>
      <c r="J319" t="s">
        <v>498</v>
      </c>
      <c r="K319" t="s">
        <v>490</v>
      </c>
      <c r="L319" t="s">
        <v>1202</v>
      </c>
      <c r="M319" s="105">
        <v>112</v>
      </c>
      <c r="N319" s="105">
        <v>105</v>
      </c>
      <c r="O319" s="105">
        <v>104</v>
      </c>
    </row>
    <row r="320" spans="1:15" x14ac:dyDescent="0.3">
      <c r="A320" s="19">
        <v>112105105</v>
      </c>
      <c r="B320" s="106" t="s">
        <v>1375</v>
      </c>
      <c r="C320" t="s">
        <v>1202</v>
      </c>
      <c r="D320" t="s">
        <v>1363</v>
      </c>
      <c r="E320" t="s">
        <v>1376</v>
      </c>
      <c r="F320" t="s">
        <v>1213</v>
      </c>
      <c r="G320" t="s">
        <v>490</v>
      </c>
      <c r="H320" t="s">
        <v>490</v>
      </c>
      <c r="I320" t="s">
        <v>490</v>
      </c>
      <c r="J320" t="s">
        <v>498</v>
      </c>
      <c r="K320" t="s">
        <v>490</v>
      </c>
      <c r="L320" t="s">
        <v>1202</v>
      </c>
      <c r="M320" s="105">
        <v>112</v>
      </c>
      <c r="N320" s="105">
        <v>105</v>
      </c>
      <c r="O320" s="105">
        <v>105</v>
      </c>
    </row>
    <row r="321" spans="1:15" x14ac:dyDescent="0.3">
      <c r="A321" s="19">
        <v>112106100</v>
      </c>
      <c r="B321" s="106" t="s">
        <v>1377</v>
      </c>
      <c r="C321" t="s">
        <v>1202</v>
      </c>
      <c r="D321" t="s">
        <v>1378</v>
      </c>
      <c r="E321" t="s">
        <v>496</v>
      </c>
      <c r="F321" t="s">
        <v>490</v>
      </c>
      <c r="G321" t="s">
        <v>490</v>
      </c>
      <c r="H321" t="s">
        <v>490</v>
      </c>
      <c r="I321" t="s">
        <v>490</v>
      </c>
      <c r="J321" t="s">
        <v>498</v>
      </c>
      <c r="K321" t="s">
        <v>490</v>
      </c>
      <c r="L321" t="s">
        <v>1202</v>
      </c>
      <c r="M321" s="105">
        <v>112</v>
      </c>
      <c r="N321" s="105">
        <v>106</v>
      </c>
      <c r="O321" s="105">
        <v>100</v>
      </c>
    </row>
    <row r="322" spans="1:15" x14ac:dyDescent="0.3">
      <c r="A322" s="19">
        <v>112106101</v>
      </c>
      <c r="B322" s="106" t="s">
        <v>1379</v>
      </c>
      <c r="C322" t="s">
        <v>1202</v>
      </c>
      <c r="D322" t="s">
        <v>1378</v>
      </c>
      <c r="E322" t="s">
        <v>1380</v>
      </c>
      <c r="F322" t="s">
        <v>1361</v>
      </c>
      <c r="G322" t="s">
        <v>1381</v>
      </c>
      <c r="H322" t="s">
        <v>490</v>
      </c>
      <c r="I322" t="s">
        <v>490</v>
      </c>
      <c r="J322" t="s">
        <v>498</v>
      </c>
      <c r="K322" t="s">
        <v>490</v>
      </c>
      <c r="L322" t="s">
        <v>1202</v>
      </c>
      <c r="M322" s="105">
        <v>112</v>
      </c>
      <c r="N322" s="105">
        <v>106</v>
      </c>
      <c r="O322" s="105">
        <v>101</v>
      </c>
    </row>
    <row r="323" spans="1:15" x14ac:dyDescent="0.3">
      <c r="A323" s="19">
        <v>112106102</v>
      </c>
      <c r="B323" s="106" t="s">
        <v>1382</v>
      </c>
      <c r="C323" t="s">
        <v>1202</v>
      </c>
      <c r="D323" t="s">
        <v>1378</v>
      </c>
      <c r="E323" t="s">
        <v>1376</v>
      </c>
      <c r="F323" t="s">
        <v>1265</v>
      </c>
      <c r="G323" t="s">
        <v>1383</v>
      </c>
      <c r="H323" t="s">
        <v>490</v>
      </c>
      <c r="I323" t="s">
        <v>490</v>
      </c>
      <c r="J323" t="s">
        <v>498</v>
      </c>
      <c r="K323" t="s">
        <v>490</v>
      </c>
      <c r="L323" t="s">
        <v>1202</v>
      </c>
      <c r="M323" s="105">
        <v>112</v>
      </c>
      <c r="N323" s="105">
        <v>106</v>
      </c>
      <c r="O323" s="105">
        <v>102</v>
      </c>
    </row>
    <row r="324" spans="1:15" x14ac:dyDescent="0.3">
      <c r="A324" s="19">
        <v>112107100</v>
      </c>
      <c r="B324" s="106" t="s">
        <v>1384</v>
      </c>
      <c r="C324" t="s">
        <v>1202</v>
      </c>
      <c r="D324" t="s">
        <v>1385</v>
      </c>
      <c r="E324" t="s">
        <v>496</v>
      </c>
      <c r="F324" t="s">
        <v>490</v>
      </c>
      <c r="G324" t="s">
        <v>1386</v>
      </c>
      <c r="H324" t="s">
        <v>490</v>
      </c>
      <c r="I324" t="s">
        <v>490</v>
      </c>
      <c r="J324" t="s">
        <v>498</v>
      </c>
      <c r="K324" t="s">
        <v>490</v>
      </c>
      <c r="L324" t="s">
        <v>1202</v>
      </c>
      <c r="M324" s="105">
        <v>112</v>
      </c>
      <c r="N324" s="105">
        <v>107</v>
      </c>
      <c r="O324" s="105">
        <v>100</v>
      </c>
    </row>
    <row r="325" spans="1:15" x14ac:dyDescent="0.3">
      <c r="A325" s="19">
        <v>112107101</v>
      </c>
      <c r="B325" s="106" t="s">
        <v>1387</v>
      </c>
      <c r="C325" t="s">
        <v>1202</v>
      </c>
      <c r="D325" t="s">
        <v>1385</v>
      </c>
      <c r="E325" t="s">
        <v>987</v>
      </c>
      <c r="F325" t="s">
        <v>1278</v>
      </c>
      <c r="G325" t="s">
        <v>490</v>
      </c>
      <c r="H325" t="s">
        <v>490</v>
      </c>
      <c r="I325" t="s">
        <v>490</v>
      </c>
      <c r="J325" t="s">
        <v>498</v>
      </c>
      <c r="K325" t="s">
        <v>490</v>
      </c>
      <c r="L325" t="s">
        <v>1202</v>
      </c>
      <c r="M325" s="105">
        <v>112</v>
      </c>
      <c r="N325" s="105">
        <v>107</v>
      </c>
      <c r="O325" s="105">
        <v>101</v>
      </c>
    </row>
    <row r="326" spans="1:15" x14ac:dyDescent="0.3">
      <c r="A326" s="19">
        <v>112107102</v>
      </c>
      <c r="B326" s="106" t="s">
        <v>1388</v>
      </c>
      <c r="C326" t="s">
        <v>1202</v>
      </c>
      <c r="D326" t="s">
        <v>1385</v>
      </c>
      <c r="E326" t="s">
        <v>1380</v>
      </c>
      <c r="F326" t="s">
        <v>1389</v>
      </c>
      <c r="G326" t="s">
        <v>490</v>
      </c>
      <c r="H326" t="s">
        <v>490</v>
      </c>
      <c r="I326" t="s">
        <v>490</v>
      </c>
      <c r="J326" t="s">
        <v>498</v>
      </c>
      <c r="K326" t="s">
        <v>490</v>
      </c>
      <c r="L326" t="s">
        <v>1202</v>
      </c>
      <c r="M326" s="105">
        <v>112</v>
      </c>
      <c r="N326" s="105">
        <v>107</v>
      </c>
      <c r="O326" s="105">
        <v>102</v>
      </c>
    </row>
    <row r="327" spans="1:15" x14ac:dyDescent="0.3">
      <c r="A327" s="19">
        <v>112107103</v>
      </c>
      <c r="B327" s="106" t="s">
        <v>1390</v>
      </c>
      <c r="C327" t="s">
        <v>1202</v>
      </c>
      <c r="D327" t="s">
        <v>1385</v>
      </c>
      <c r="E327" t="s">
        <v>1391</v>
      </c>
      <c r="F327" t="s">
        <v>1213</v>
      </c>
      <c r="G327" t="s">
        <v>1392</v>
      </c>
      <c r="H327" t="s">
        <v>490</v>
      </c>
      <c r="I327" t="s">
        <v>490</v>
      </c>
      <c r="J327" t="s">
        <v>498</v>
      </c>
      <c r="K327" t="s">
        <v>490</v>
      </c>
      <c r="L327" t="s">
        <v>1202</v>
      </c>
      <c r="M327" s="105">
        <v>112</v>
      </c>
      <c r="N327" s="105">
        <v>107</v>
      </c>
      <c r="O327" s="105">
        <v>103</v>
      </c>
    </row>
    <row r="328" spans="1:15" x14ac:dyDescent="0.3">
      <c r="A328" s="19">
        <v>112107104</v>
      </c>
      <c r="B328" s="106" t="s">
        <v>1393</v>
      </c>
      <c r="C328" t="s">
        <v>1202</v>
      </c>
      <c r="D328" t="s">
        <v>1385</v>
      </c>
      <c r="E328" t="s">
        <v>1394</v>
      </c>
      <c r="F328" t="s">
        <v>1213</v>
      </c>
      <c r="G328" t="s">
        <v>490</v>
      </c>
      <c r="H328" t="s">
        <v>490</v>
      </c>
      <c r="I328" t="s">
        <v>490</v>
      </c>
      <c r="J328" t="s">
        <v>498</v>
      </c>
      <c r="K328" t="s">
        <v>490</v>
      </c>
      <c r="L328" t="s">
        <v>1202</v>
      </c>
      <c r="M328" s="105">
        <v>112</v>
      </c>
      <c r="N328" s="105">
        <v>107</v>
      </c>
      <c r="O328" s="105">
        <v>104</v>
      </c>
    </row>
    <row r="329" spans="1:15" x14ac:dyDescent="0.3">
      <c r="A329" s="19">
        <v>112107105</v>
      </c>
      <c r="B329" s="106" t="s">
        <v>1395</v>
      </c>
      <c r="C329" t="s">
        <v>1202</v>
      </c>
      <c r="D329" t="s">
        <v>1385</v>
      </c>
      <c r="E329" t="s">
        <v>1396</v>
      </c>
      <c r="F329" t="s">
        <v>1397</v>
      </c>
      <c r="G329" t="s">
        <v>1398</v>
      </c>
      <c r="H329" t="s">
        <v>490</v>
      </c>
      <c r="I329" t="s">
        <v>490</v>
      </c>
      <c r="J329" t="s">
        <v>498</v>
      </c>
      <c r="K329" t="s">
        <v>490</v>
      </c>
      <c r="L329" t="s">
        <v>1202</v>
      </c>
      <c r="M329" s="105">
        <v>112</v>
      </c>
      <c r="N329" s="105">
        <v>107</v>
      </c>
      <c r="O329" s="105">
        <v>105</v>
      </c>
    </row>
    <row r="330" spans="1:15" x14ac:dyDescent="0.3">
      <c r="A330" s="19">
        <v>112107106</v>
      </c>
      <c r="B330" s="106" t="s">
        <v>1399</v>
      </c>
      <c r="C330" t="s">
        <v>1202</v>
      </c>
      <c r="D330" t="s">
        <v>1385</v>
      </c>
      <c r="E330" t="s">
        <v>1400</v>
      </c>
      <c r="F330" t="s">
        <v>1213</v>
      </c>
      <c r="G330" t="s">
        <v>1401</v>
      </c>
      <c r="H330" t="s">
        <v>490</v>
      </c>
      <c r="I330" t="s">
        <v>490</v>
      </c>
      <c r="J330" t="s">
        <v>498</v>
      </c>
      <c r="K330" t="s">
        <v>490</v>
      </c>
      <c r="L330" t="s">
        <v>1202</v>
      </c>
      <c r="M330" s="105">
        <v>112</v>
      </c>
      <c r="N330" s="105">
        <v>107</v>
      </c>
      <c r="O330" s="105">
        <v>106</v>
      </c>
    </row>
    <row r="331" spans="1:15" x14ac:dyDescent="0.3">
      <c r="A331" s="19">
        <v>112107107</v>
      </c>
      <c r="B331" s="106" t="s">
        <v>1402</v>
      </c>
      <c r="C331" t="s">
        <v>1202</v>
      </c>
      <c r="D331" t="s">
        <v>1385</v>
      </c>
      <c r="E331" t="s">
        <v>1403</v>
      </c>
      <c r="F331" t="s">
        <v>1404</v>
      </c>
      <c r="G331" t="s">
        <v>490</v>
      </c>
      <c r="H331" t="s">
        <v>490</v>
      </c>
      <c r="I331" t="s">
        <v>490</v>
      </c>
      <c r="J331" t="s">
        <v>498</v>
      </c>
      <c r="K331" t="s">
        <v>490</v>
      </c>
      <c r="L331" t="s">
        <v>1202</v>
      </c>
      <c r="M331" s="105">
        <v>112</v>
      </c>
      <c r="N331" s="105">
        <v>107</v>
      </c>
      <c r="O331" s="105">
        <v>107</v>
      </c>
    </row>
    <row r="332" spans="1:15" x14ac:dyDescent="0.3">
      <c r="A332" s="19">
        <v>112107108</v>
      </c>
      <c r="B332" s="106" t="s">
        <v>1405</v>
      </c>
      <c r="C332" t="s">
        <v>1202</v>
      </c>
      <c r="D332" t="s">
        <v>1385</v>
      </c>
      <c r="E332" t="s">
        <v>1406</v>
      </c>
      <c r="F332" t="s">
        <v>1407</v>
      </c>
      <c r="G332" t="s">
        <v>490</v>
      </c>
      <c r="H332" t="s">
        <v>490</v>
      </c>
      <c r="I332" t="s">
        <v>490</v>
      </c>
      <c r="J332" t="s">
        <v>498</v>
      </c>
      <c r="K332" t="s">
        <v>490</v>
      </c>
      <c r="L332" t="s">
        <v>1202</v>
      </c>
      <c r="M332" s="105">
        <v>112</v>
      </c>
      <c r="N332" s="105">
        <v>107</v>
      </c>
      <c r="O332" s="105">
        <v>108</v>
      </c>
    </row>
    <row r="333" spans="1:15" x14ac:dyDescent="0.3">
      <c r="A333" s="19">
        <v>112107109</v>
      </c>
      <c r="B333" s="106" t="s">
        <v>1408</v>
      </c>
      <c r="C333" t="s">
        <v>1202</v>
      </c>
      <c r="D333" t="s">
        <v>1385</v>
      </c>
      <c r="E333" t="s">
        <v>1409</v>
      </c>
      <c r="F333" t="s">
        <v>1213</v>
      </c>
      <c r="G333" t="s">
        <v>1410</v>
      </c>
      <c r="H333" t="s">
        <v>490</v>
      </c>
      <c r="I333" t="s">
        <v>490</v>
      </c>
      <c r="J333" t="s">
        <v>498</v>
      </c>
      <c r="K333" t="s">
        <v>490</v>
      </c>
      <c r="L333" t="s">
        <v>1202</v>
      </c>
      <c r="M333" s="105">
        <v>112</v>
      </c>
      <c r="N333" s="105">
        <v>107</v>
      </c>
      <c r="O333" s="105">
        <v>109</v>
      </c>
    </row>
    <row r="334" spans="1:15" x14ac:dyDescent="0.3">
      <c r="A334" s="19">
        <v>112107110</v>
      </c>
      <c r="B334" s="106" t="s">
        <v>1411</v>
      </c>
      <c r="C334" t="s">
        <v>1202</v>
      </c>
      <c r="D334" t="s">
        <v>1385</v>
      </c>
      <c r="E334" t="s">
        <v>1412</v>
      </c>
      <c r="F334" t="s">
        <v>1413</v>
      </c>
      <c r="G334" t="s">
        <v>490</v>
      </c>
      <c r="H334" t="s">
        <v>490</v>
      </c>
      <c r="I334" t="s">
        <v>490</v>
      </c>
      <c r="J334" t="s">
        <v>498</v>
      </c>
      <c r="K334" t="s">
        <v>490</v>
      </c>
      <c r="L334" t="s">
        <v>1202</v>
      </c>
      <c r="M334" s="105">
        <v>112</v>
      </c>
      <c r="N334" s="105">
        <v>107</v>
      </c>
      <c r="O334" s="105">
        <v>110</v>
      </c>
    </row>
    <row r="335" spans="1:15" x14ac:dyDescent="0.3">
      <c r="A335" s="19">
        <v>112107111</v>
      </c>
      <c r="B335" s="106" t="s">
        <v>1414</v>
      </c>
      <c r="C335" t="s">
        <v>1202</v>
      </c>
      <c r="D335" t="s">
        <v>1385</v>
      </c>
      <c r="E335" t="s">
        <v>1415</v>
      </c>
      <c r="F335" t="s">
        <v>1213</v>
      </c>
      <c r="G335" t="s">
        <v>490</v>
      </c>
      <c r="H335" t="s">
        <v>490</v>
      </c>
      <c r="I335" t="s">
        <v>490</v>
      </c>
      <c r="J335" t="s">
        <v>498</v>
      </c>
      <c r="K335" t="s">
        <v>490</v>
      </c>
      <c r="L335" t="s">
        <v>1202</v>
      </c>
      <c r="M335" s="105">
        <v>112</v>
      </c>
      <c r="N335" s="105">
        <v>107</v>
      </c>
      <c r="O335" s="105">
        <v>111</v>
      </c>
    </row>
    <row r="336" spans="1:15" x14ac:dyDescent="0.3">
      <c r="A336" s="19">
        <v>112107112</v>
      </c>
      <c r="B336" s="106" t="s">
        <v>1416</v>
      </c>
      <c r="C336" t="s">
        <v>1202</v>
      </c>
      <c r="D336" t="s">
        <v>1385</v>
      </c>
      <c r="E336" t="s">
        <v>683</v>
      </c>
      <c r="F336" t="s">
        <v>1417</v>
      </c>
      <c r="G336" t="s">
        <v>1418</v>
      </c>
      <c r="H336" t="s">
        <v>490</v>
      </c>
      <c r="I336" t="s">
        <v>490</v>
      </c>
      <c r="J336" t="s">
        <v>498</v>
      </c>
      <c r="K336" t="s">
        <v>490</v>
      </c>
      <c r="L336" t="s">
        <v>1202</v>
      </c>
      <c r="M336" s="105">
        <v>112</v>
      </c>
      <c r="N336" s="105">
        <v>107</v>
      </c>
      <c r="O336" s="105">
        <v>112</v>
      </c>
    </row>
    <row r="337" spans="1:15" x14ac:dyDescent="0.3">
      <c r="A337" s="19">
        <v>112107113</v>
      </c>
      <c r="B337" s="106" t="s">
        <v>1419</v>
      </c>
      <c r="C337" t="s">
        <v>1202</v>
      </c>
      <c r="D337" t="s">
        <v>1385</v>
      </c>
      <c r="E337" t="s">
        <v>1420</v>
      </c>
      <c r="F337" t="s">
        <v>831</v>
      </c>
      <c r="G337" t="s">
        <v>1421</v>
      </c>
      <c r="H337" t="s">
        <v>490</v>
      </c>
      <c r="I337" t="s">
        <v>490</v>
      </c>
      <c r="J337" t="s">
        <v>498</v>
      </c>
      <c r="K337" t="s">
        <v>490</v>
      </c>
      <c r="L337" t="s">
        <v>1202</v>
      </c>
      <c r="M337" s="105">
        <v>112</v>
      </c>
      <c r="N337" s="105">
        <v>107</v>
      </c>
      <c r="O337" s="105">
        <v>113</v>
      </c>
    </row>
    <row r="338" spans="1:15" x14ac:dyDescent="0.3">
      <c r="A338" s="19">
        <v>112107114</v>
      </c>
      <c r="B338" s="106" t="s">
        <v>1422</v>
      </c>
      <c r="C338" t="s">
        <v>1202</v>
      </c>
      <c r="D338" t="s">
        <v>1385</v>
      </c>
      <c r="E338" t="s">
        <v>1423</v>
      </c>
      <c r="F338" t="s">
        <v>1424</v>
      </c>
      <c r="G338" t="s">
        <v>490</v>
      </c>
      <c r="H338" t="s">
        <v>490</v>
      </c>
      <c r="I338" t="s">
        <v>490</v>
      </c>
      <c r="J338" t="s">
        <v>498</v>
      </c>
      <c r="K338" t="s">
        <v>490</v>
      </c>
      <c r="L338" t="s">
        <v>1202</v>
      </c>
      <c r="M338" s="105">
        <v>112</v>
      </c>
      <c r="N338" s="105">
        <v>107</v>
      </c>
      <c r="O338" s="105">
        <v>114</v>
      </c>
    </row>
    <row r="339" spans="1:15" x14ac:dyDescent="0.3">
      <c r="A339" s="19">
        <v>112107115</v>
      </c>
      <c r="B339" s="106" t="s">
        <v>1425</v>
      </c>
      <c r="C339" t="s">
        <v>1202</v>
      </c>
      <c r="D339" t="s">
        <v>1385</v>
      </c>
      <c r="E339" t="s">
        <v>1426</v>
      </c>
      <c r="F339" t="s">
        <v>1397</v>
      </c>
      <c r="G339" t="s">
        <v>1228</v>
      </c>
      <c r="H339" t="s">
        <v>490</v>
      </c>
      <c r="I339" t="s">
        <v>490</v>
      </c>
      <c r="J339" t="s">
        <v>498</v>
      </c>
      <c r="K339" t="s">
        <v>490</v>
      </c>
      <c r="L339" t="s">
        <v>1202</v>
      </c>
      <c r="M339" s="105">
        <v>112</v>
      </c>
      <c r="N339" s="105">
        <v>107</v>
      </c>
      <c r="O339" s="105">
        <v>115</v>
      </c>
    </row>
    <row r="340" spans="1:15" x14ac:dyDescent="0.3">
      <c r="A340" s="19">
        <v>112107116</v>
      </c>
      <c r="B340" s="106" t="s">
        <v>1427</v>
      </c>
      <c r="C340" t="s">
        <v>1202</v>
      </c>
      <c r="D340" t="s">
        <v>1385</v>
      </c>
      <c r="E340" t="s">
        <v>1428</v>
      </c>
      <c r="F340" t="s">
        <v>689</v>
      </c>
      <c r="G340" t="s">
        <v>1429</v>
      </c>
      <c r="H340" t="s">
        <v>490</v>
      </c>
      <c r="I340" t="s">
        <v>490</v>
      </c>
      <c r="J340" t="s">
        <v>498</v>
      </c>
      <c r="K340" t="s">
        <v>490</v>
      </c>
      <c r="L340" t="s">
        <v>1202</v>
      </c>
      <c r="M340" s="105">
        <v>112</v>
      </c>
      <c r="N340" s="105">
        <v>107</v>
      </c>
      <c r="O340" s="105">
        <v>116</v>
      </c>
    </row>
    <row r="341" spans="1:15" x14ac:dyDescent="0.3">
      <c r="A341" s="19">
        <v>112107117</v>
      </c>
      <c r="B341" s="106" t="s">
        <v>1430</v>
      </c>
      <c r="C341" t="s">
        <v>1202</v>
      </c>
      <c r="D341" t="s">
        <v>1385</v>
      </c>
      <c r="E341" t="s">
        <v>1431</v>
      </c>
      <c r="F341" t="s">
        <v>1213</v>
      </c>
      <c r="G341" t="s">
        <v>1432</v>
      </c>
      <c r="H341" t="s">
        <v>490</v>
      </c>
      <c r="I341" t="s">
        <v>490</v>
      </c>
      <c r="J341" t="s">
        <v>498</v>
      </c>
      <c r="K341" t="s">
        <v>490</v>
      </c>
      <c r="L341" t="s">
        <v>1202</v>
      </c>
      <c r="M341" s="105">
        <v>112</v>
      </c>
      <c r="N341" s="105">
        <v>107</v>
      </c>
      <c r="O341" s="105">
        <v>117</v>
      </c>
    </row>
    <row r="342" spans="1:15" x14ac:dyDescent="0.3">
      <c r="A342" s="19">
        <v>112107118</v>
      </c>
      <c r="B342" s="106" t="s">
        <v>1433</v>
      </c>
      <c r="C342" t="s">
        <v>1202</v>
      </c>
      <c r="D342" t="s">
        <v>1385</v>
      </c>
      <c r="E342" t="s">
        <v>1434</v>
      </c>
      <c r="F342" t="s">
        <v>1435</v>
      </c>
      <c r="G342" t="s">
        <v>490</v>
      </c>
      <c r="H342" t="s">
        <v>490</v>
      </c>
      <c r="I342" t="s">
        <v>490</v>
      </c>
      <c r="J342" t="s">
        <v>498</v>
      </c>
      <c r="K342" t="s">
        <v>490</v>
      </c>
      <c r="L342" t="s">
        <v>1202</v>
      </c>
      <c r="M342" s="105">
        <v>112</v>
      </c>
      <c r="N342" s="105">
        <v>107</v>
      </c>
      <c r="O342" s="105">
        <v>118</v>
      </c>
    </row>
    <row r="343" spans="1:15" x14ac:dyDescent="0.3">
      <c r="A343" s="19">
        <v>112107119</v>
      </c>
      <c r="B343" s="106" t="s">
        <v>1436</v>
      </c>
      <c r="C343" t="s">
        <v>1202</v>
      </c>
      <c r="D343" t="s">
        <v>1385</v>
      </c>
      <c r="E343" t="s">
        <v>1437</v>
      </c>
      <c r="F343" t="s">
        <v>1361</v>
      </c>
      <c r="G343" t="s">
        <v>490</v>
      </c>
      <c r="H343" t="s">
        <v>490</v>
      </c>
      <c r="I343" t="s">
        <v>490</v>
      </c>
      <c r="J343" t="s">
        <v>498</v>
      </c>
      <c r="K343" t="s">
        <v>490</v>
      </c>
      <c r="L343" t="s">
        <v>1202</v>
      </c>
      <c r="M343" s="105">
        <v>112</v>
      </c>
      <c r="N343" s="105">
        <v>107</v>
      </c>
      <c r="O343" s="105">
        <v>119</v>
      </c>
    </row>
    <row r="344" spans="1:15" x14ac:dyDescent="0.3">
      <c r="A344" s="19">
        <v>112107120</v>
      </c>
      <c r="B344" s="106" t="s">
        <v>1438</v>
      </c>
      <c r="C344" t="s">
        <v>1202</v>
      </c>
      <c r="D344" t="s">
        <v>1385</v>
      </c>
      <c r="E344" t="s">
        <v>1439</v>
      </c>
      <c r="F344" t="s">
        <v>1440</v>
      </c>
      <c r="G344" t="s">
        <v>490</v>
      </c>
      <c r="H344" t="s">
        <v>490</v>
      </c>
      <c r="I344" t="s">
        <v>490</v>
      </c>
      <c r="J344" t="s">
        <v>498</v>
      </c>
      <c r="K344" t="s">
        <v>490</v>
      </c>
      <c r="L344" t="s">
        <v>1202</v>
      </c>
      <c r="M344" s="105">
        <v>112</v>
      </c>
      <c r="N344" s="105">
        <v>107</v>
      </c>
      <c r="O344" s="105">
        <v>120</v>
      </c>
    </row>
    <row r="345" spans="1:15" x14ac:dyDescent="0.3">
      <c r="A345" s="19">
        <v>112107121</v>
      </c>
      <c r="B345" s="106" t="s">
        <v>1441</v>
      </c>
      <c r="C345" t="s">
        <v>1202</v>
      </c>
      <c r="D345" t="s">
        <v>1385</v>
      </c>
      <c r="E345" t="s">
        <v>1442</v>
      </c>
      <c r="F345" t="s">
        <v>1443</v>
      </c>
      <c r="G345" t="s">
        <v>490</v>
      </c>
      <c r="H345" t="s">
        <v>490</v>
      </c>
      <c r="I345" t="s">
        <v>490</v>
      </c>
      <c r="J345" t="s">
        <v>498</v>
      </c>
      <c r="K345" t="s">
        <v>490</v>
      </c>
      <c r="L345" t="s">
        <v>1202</v>
      </c>
      <c r="M345" s="105">
        <v>112</v>
      </c>
      <c r="N345" s="105">
        <v>107</v>
      </c>
      <c r="O345" s="105">
        <v>121</v>
      </c>
    </row>
    <row r="346" spans="1:15" x14ac:dyDescent="0.3">
      <c r="A346" s="19">
        <v>112108100</v>
      </c>
      <c r="B346" s="106" t="s">
        <v>1444</v>
      </c>
      <c r="C346" t="s">
        <v>1202</v>
      </c>
      <c r="D346" t="s">
        <v>1445</v>
      </c>
      <c r="E346" t="s">
        <v>1446</v>
      </c>
      <c r="F346" t="s">
        <v>1213</v>
      </c>
      <c r="G346" t="s">
        <v>1447</v>
      </c>
      <c r="H346" t="s">
        <v>490</v>
      </c>
      <c r="I346" t="s">
        <v>490</v>
      </c>
      <c r="J346" t="s">
        <v>498</v>
      </c>
      <c r="K346" t="s">
        <v>490</v>
      </c>
      <c r="L346" t="s">
        <v>1202</v>
      </c>
      <c r="M346" s="105">
        <v>112</v>
      </c>
      <c r="N346" s="105">
        <v>108</v>
      </c>
      <c r="O346" s="105">
        <v>100</v>
      </c>
    </row>
    <row r="347" spans="1:15" x14ac:dyDescent="0.3">
      <c r="A347" s="19">
        <v>112109100</v>
      </c>
      <c r="B347" s="106" t="s">
        <v>1448</v>
      </c>
      <c r="C347" t="s">
        <v>1202</v>
      </c>
      <c r="D347" t="s">
        <v>1449</v>
      </c>
      <c r="E347" t="s">
        <v>496</v>
      </c>
      <c r="F347" t="s">
        <v>490</v>
      </c>
      <c r="G347" t="s">
        <v>490</v>
      </c>
      <c r="H347" t="s">
        <v>490</v>
      </c>
      <c r="I347" t="s">
        <v>490</v>
      </c>
      <c r="J347" t="s">
        <v>498</v>
      </c>
      <c r="K347" t="s">
        <v>490</v>
      </c>
      <c r="L347" t="s">
        <v>1202</v>
      </c>
      <c r="M347" s="105">
        <v>112</v>
      </c>
      <c r="N347" s="105">
        <v>109</v>
      </c>
      <c r="O347" s="105">
        <v>100</v>
      </c>
    </row>
    <row r="348" spans="1:15" x14ac:dyDescent="0.3">
      <c r="A348" s="19">
        <v>112109101</v>
      </c>
      <c r="B348" s="106" t="s">
        <v>1450</v>
      </c>
      <c r="C348" t="s">
        <v>1202</v>
      </c>
      <c r="D348" t="s">
        <v>1449</v>
      </c>
      <c r="E348" t="s">
        <v>1098</v>
      </c>
      <c r="F348" t="s">
        <v>1213</v>
      </c>
      <c r="G348" t="s">
        <v>490</v>
      </c>
      <c r="H348" t="s">
        <v>490</v>
      </c>
      <c r="I348" t="s">
        <v>490</v>
      </c>
      <c r="J348" t="s">
        <v>498</v>
      </c>
      <c r="K348" t="s">
        <v>490</v>
      </c>
      <c r="L348" t="s">
        <v>1202</v>
      </c>
      <c r="M348" s="105">
        <v>112</v>
      </c>
      <c r="N348" s="105">
        <v>109</v>
      </c>
      <c r="O348" s="105">
        <v>101</v>
      </c>
    </row>
    <row r="349" spans="1:15" x14ac:dyDescent="0.3">
      <c r="A349" s="19">
        <v>112109102</v>
      </c>
      <c r="B349" s="106" t="s">
        <v>1451</v>
      </c>
      <c r="C349" t="s">
        <v>1202</v>
      </c>
      <c r="D349" t="s">
        <v>1449</v>
      </c>
      <c r="E349" t="s">
        <v>1452</v>
      </c>
      <c r="F349" t="s">
        <v>1453</v>
      </c>
      <c r="G349" t="s">
        <v>490</v>
      </c>
      <c r="H349" t="s">
        <v>490</v>
      </c>
      <c r="I349" t="s">
        <v>490</v>
      </c>
      <c r="J349" t="s">
        <v>498</v>
      </c>
      <c r="K349" t="s">
        <v>490</v>
      </c>
      <c r="L349" t="s">
        <v>1202</v>
      </c>
      <c r="M349" s="105">
        <v>112</v>
      </c>
      <c r="N349" s="105">
        <v>109</v>
      </c>
      <c r="O349" s="105">
        <v>102</v>
      </c>
    </row>
    <row r="350" spans="1:15" x14ac:dyDescent="0.3">
      <c r="A350" s="19">
        <v>112110100</v>
      </c>
      <c r="B350" s="106" t="s">
        <v>1454</v>
      </c>
      <c r="C350" t="s">
        <v>1202</v>
      </c>
      <c r="D350" t="s">
        <v>1455</v>
      </c>
      <c r="E350" t="s">
        <v>496</v>
      </c>
      <c r="F350" t="s">
        <v>490</v>
      </c>
      <c r="G350" t="s">
        <v>490</v>
      </c>
      <c r="H350" t="s">
        <v>490</v>
      </c>
      <c r="I350" t="s">
        <v>490</v>
      </c>
      <c r="J350" t="s">
        <v>498</v>
      </c>
      <c r="K350" t="s">
        <v>490</v>
      </c>
      <c r="L350" t="s">
        <v>1202</v>
      </c>
      <c r="M350" s="105">
        <v>112</v>
      </c>
      <c r="N350" s="105">
        <v>110</v>
      </c>
      <c r="O350" s="105">
        <v>100</v>
      </c>
    </row>
    <row r="351" spans="1:15" x14ac:dyDescent="0.3">
      <c r="A351" s="19">
        <v>112110101</v>
      </c>
      <c r="B351" s="106" t="s">
        <v>1456</v>
      </c>
      <c r="C351" t="s">
        <v>1202</v>
      </c>
      <c r="D351" t="s">
        <v>1455</v>
      </c>
      <c r="E351" t="s">
        <v>838</v>
      </c>
      <c r="F351" t="s">
        <v>1457</v>
      </c>
      <c r="G351" t="s">
        <v>1458</v>
      </c>
      <c r="H351" t="s">
        <v>490</v>
      </c>
      <c r="I351" t="s">
        <v>490</v>
      </c>
      <c r="J351" t="s">
        <v>498</v>
      </c>
      <c r="K351" t="s">
        <v>490</v>
      </c>
      <c r="L351" t="s">
        <v>1202</v>
      </c>
      <c r="M351" s="105">
        <v>112</v>
      </c>
      <c r="N351" s="105">
        <v>110</v>
      </c>
      <c r="O351" s="105">
        <v>101</v>
      </c>
    </row>
    <row r="352" spans="1:15" x14ac:dyDescent="0.3">
      <c r="A352" s="19">
        <v>112110102</v>
      </c>
      <c r="B352" s="106" t="s">
        <v>1459</v>
      </c>
      <c r="C352" t="s">
        <v>1202</v>
      </c>
      <c r="D352" t="s">
        <v>1455</v>
      </c>
      <c r="E352" t="s">
        <v>1460</v>
      </c>
      <c r="F352" t="s">
        <v>1213</v>
      </c>
      <c r="G352" t="s">
        <v>490</v>
      </c>
      <c r="H352" t="s">
        <v>490</v>
      </c>
      <c r="I352" t="s">
        <v>490</v>
      </c>
      <c r="J352" t="s">
        <v>498</v>
      </c>
      <c r="K352" t="s">
        <v>490</v>
      </c>
      <c r="L352" t="s">
        <v>1202</v>
      </c>
      <c r="M352" s="105">
        <v>112</v>
      </c>
      <c r="N352" s="105">
        <v>110</v>
      </c>
      <c r="O352" s="105">
        <v>102</v>
      </c>
    </row>
    <row r="353" spans="1:15" x14ac:dyDescent="0.3">
      <c r="A353" s="19">
        <v>112111100</v>
      </c>
      <c r="B353" s="106" t="s">
        <v>1461</v>
      </c>
      <c r="C353" t="s">
        <v>1202</v>
      </c>
      <c r="D353" t="s">
        <v>1462</v>
      </c>
      <c r="E353" t="s">
        <v>496</v>
      </c>
      <c r="F353" t="s">
        <v>490</v>
      </c>
      <c r="G353" t="s">
        <v>490</v>
      </c>
      <c r="H353" t="s">
        <v>490</v>
      </c>
      <c r="I353" t="s">
        <v>490</v>
      </c>
      <c r="J353" t="s">
        <v>498</v>
      </c>
      <c r="K353" t="s">
        <v>490</v>
      </c>
      <c r="L353" t="s">
        <v>1202</v>
      </c>
      <c r="M353" s="105">
        <v>112</v>
      </c>
      <c r="N353" s="105">
        <v>111</v>
      </c>
      <c r="O353" s="105">
        <v>100</v>
      </c>
    </row>
    <row r="354" spans="1:15" x14ac:dyDescent="0.3">
      <c r="A354" s="19">
        <v>112111101</v>
      </c>
      <c r="B354" s="106" t="s">
        <v>1463</v>
      </c>
      <c r="C354" t="s">
        <v>1202</v>
      </c>
      <c r="D354" t="s">
        <v>1462</v>
      </c>
      <c r="E354" t="s">
        <v>1464</v>
      </c>
      <c r="F354" t="s">
        <v>1465</v>
      </c>
      <c r="G354" t="s">
        <v>1228</v>
      </c>
      <c r="H354" t="s">
        <v>490</v>
      </c>
      <c r="I354" t="s">
        <v>490</v>
      </c>
      <c r="J354" t="s">
        <v>498</v>
      </c>
      <c r="K354" t="s">
        <v>490</v>
      </c>
      <c r="L354" t="s">
        <v>1202</v>
      </c>
      <c r="M354" s="105">
        <v>112</v>
      </c>
      <c r="N354" s="105">
        <v>111</v>
      </c>
      <c r="O354" s="105">
        <v>101</v>
      </c>
    </row>
    <row r="355" spans="1:15" x14ac:dyDescent="0.3">
      <c r="A355" s="19">
        <v>112111102</v>
      </c>
      <c r="B355" s="106" t="s">
        <v>1466</v>
      </c>
      <c r="C355" t="s">
        <v>1202</v>
      </c>
      <c r="D355" t="s">
        <v>1462</v>
      </c>
      <c r="E355" t="s">
        <v>1467</v>
      </c>
      <c r="F355" t="s">
        <v>1468</v>
      </c>
      <c r="G355" t="s">
        <v>1469</v>
      </c>
      <c r="H355" t="s">
        <v>490</v>
      </c>
      <c r="I355" t="s">
        <v>490</v>
      </c>
      <c r="J355" t="s">
        <v>498</v>
      </c>
      <c r="K355" t="s">
        <v>490</v>
      </c>
      <c r="L355" t="s">
        <v>1202</v>
      </c>
      <c r="M355" s="105">
        <v>112</v>
      </c>
      <c r="N355" s="105">
        <v>111</v>
      </c>
      <c r="O355" s="105">
        <v>102</v>
      </c>
    </row>
    <row r="356" spans="1:15" x14ac:dyDescent="0.3">
      <c r="A356" s="19">
        <v>112111103</v>
      </c>
      <c r="B356" s="106" t="s">
        <v>1470</v>
      </c>
      <c r="C356" t="s">
        <v>1202</v>
      </c>
      <c r="D356" t="s">
        <v>1462</v>
      </c>
      <c r="E356" t="s">
        <v>1471</v>
      </c>
      <c r="F356" t="s">
        <v>689</v>
      </c>
      <c r="G356" t="s">
        <v>490</v>
      </c>
      <c r="H356" t="s">
        <v>490</v>
      </c>
      <c r="I356" t="s">
        <v>490</v>
      </c>
      <c r="J356" t="s">
        <v>498</v>
      </c>
      <c r="K356" t="s">
        <v>490</v>
      </c>
      <c r="L356" t="s">
        <v>1202</v>
      </c>
      <c r="M356" s="105">
        <v>112</v>
      </c>
      <c r="N356" s="105">
        <v>111</v>
      </c>
      <c r="O356" s="105">
        <v>103</v>
      </c>
    </row>
    <row r="357" spans="1:15" x14ac:dyDescent="0.3">
      <c r="A357" s="19">
        <v>112111104</v>
      </c>
      <c r="B357" s="106" t="s">
        <v>1472</v>
      </c>
      <c r="C357" t="s">
        <v>1202</v>
      </c>
      <c r="D357" t="s">
        <v>1462</v>
      </c>
      <c r="E357" t="s">
        <v>1473</v>
      </c>
      <c r="F357" t="s">
        <v>1094</v>
      </c>
      <c r="G357" t="s">
        <v>1474</v>
      </c>
      <c r="H357" t="s">
        <v>490</v>
      </c>
      <c r="I357" t="s">
        <v>490</v>
      </c>
      <c r="J357" t="s">
        <v>498</v>
      </c>
      <c r="K357" t="s">
        <v>490</v>
      </c>
      <c r="L357" t="s">
        <v>1202</v>
      </c>
      <c r="M357" s="105">
        <v>112</v>
      </c>
      <c r="N357" s="105">
        <v>111</v>
      </c>
      <c r="O357" s="105">
        <v>104</v>
      </c>
    </row>
    <row r="358" spans="1:15" x14ac:dyDescent="0.3">
      <c r="A358" s="19">
        <v>112111105</v>
      </c>
      <c r="B358" s="106" t="s">
        <v>1475</v>
      </c>
      <c r="C358" t="s">
        <v>1202</v>
      </c>
      <c r="D358" t="s">
        <v>1462</v>
      </c>
      <c r="E358" t="s">
        <v>1476</v>
      </c>
      <c r="F358" t="s">
        <v>1465</v>
      </c>
      <c r="G358" t="s">
        <v>490</v>
      </c>
      <c r="H358" t="s">
        <v>490</v>
      </c>
      <c r="I358" t="s">
        <v>490</v>
      </c>
      <c r="J358" t="s">
        <v>498</v>
      </c>
      <c r="K358" t="s">
        <v>490</v>
      </c>
      <c r="L358" t="s">
        <v>1202</v>
      </c>
      <c r="M358" s="105">
        <v>112</v>
      </c>
      <c r="N358" s="105">
        <v>111</v>
      </c>
      <c r="O358" s="105">
        <v>105</v>
      </c>
    </row>
    <row r="359" spans="1:15" x14ac:dyDescent="0.3">
      <c r="A359" s="19">
        <v>112111106</v>
      </c>
      <c r="B359" s="106" t="s">
        <v>1477</v>
      </c>
      <c r="C359" t="s">
        <v>1202</v>
      </c>
      <c r="D359" t="s">
        <v>1462</v>
      </c>
      <c r="E359" t="s">
        <v>1478</v>
      </c>
      <c r="F359" t="s">
        <v>1213</v>
      </c>
      <c r="G359" t="s">
        <v>1479</v>
      </c>
      <c r="H359" t="s">
        <v>490</v>
      </c>
      <c r="I359" t="s">
        <v>490</v>
      </c>
      <c r="J359" t="s">
        <v>498</v>
      </c>
      <c r="K359" t="s">
        <v>490</v>
      </c>
      <c r="L359" t="s">
        <v>1202</v>
      </c>
      <c r="M359" s="105">
        <v>112</v>
      </c>
      <c r="N359" s="105">
        <v>111</v>
      </c>
      <c r="O359" s="105">
        <v>106</v>
      </c>
    </row>
    <row r="360" spans="1:15" x14ac:dyDescent="0.3">
      <c r="A360" s="19">
        <v>112111107</v>
      </c>
      <c r="B360" s="106" t="s">
        <v>1480</v>
      </c>
      <c r="C360" t="s">
        <v>1202</v>
      </c>
      <c r="D360" t="s">
        <v>1462</v>
      </c>
      <c r="E360" t="s">
        <v>1481</v>
      </c>
      <c r="F360" t="s">
        <v>1213</v>
      </c>
      <c r="G360" t="s">
        <v>490</v>
      </c>
      <c r="H360" t="s">
        <v>490</v>
      </c>
      <c r="I360" t="s">
        <v>490</v>
      </c>
      <c r="J360" t="s">
        <v>498</v>
      </c>
      <c r="K360" t="s">
        <v>490</v>
      </c>
      <c r="L360" t="s">
        <v>1202</v>
      </c>
      <c r="M360" s="105">
        <v>112</v>
      </c>
      <c r="N360" s="105">
        <v>111</v>
      </c>
      <c r="O360" s="105">
        <v>107</v>
      </c>
    </row>
    <row r="361" spans="1:15" x14ac:dyDescent="0.3">
      <c r="A361" s="19">
        <v>112111108</v>
      </c>
      <c r="B361" s="106" t="s">
        <v>1482</v>
      </c>
      <c r="C361" t="s">
        <v>1202</v>
      </c>
      <c r="D361" t="s">
        <v>1462</v>
      </c>
      <c r="E361" t="s">
        <v>1483</v>
      </c>
      <c r="F361" t="s">
        <v>1213</v>
      </c>
      <c r="G361" t="s">
        <v>490</v>
      </c>
      <c r="H361" t="s">
        <v>490</v>
      </c>
      <c r="I361" t="s">
        <v>490</v>
      </c>
      <c r="J361" t="s">
        <v>498</v>
      </c>
      <c r="K361" t="s">
        <v>490</v>
      </c>
      <c r="L361" t="s">
        <v>1202</v>
      </c>
      <c r="M361" s="105">
        <v>112</v>
      </c>
      <c r="N361" s="105">
        <v>111</v>
      </c>
      <c r="O361" s="105">
        <v>108</v>
      </c>
    </row>
    <row r="362" spans="1:15" x14ac:dyDescent="0.3">
      <c r="A362" s="19">
        <v>112111109</v>
      </c>
      <c r="B362" s="106" t="s">
        <v>1484</v>
      </c>
      <c r="C362" t="s">
        <v>1202</v>
      </c>
      <c r="D362" t="s">
        <v>1462</v>
      </c>
      <c r="E362" t="s">
        <v>1485</v>
      </c>
      <c r="F362" t="s">
        <v>1213</v>
      </c>
      <c r="G362" t="s">
        <v>1486</v>
      </c>
      <c r="H362" t="s">
        <v>490</v>
      </c>
      <c r="I362" t="s">
        <v>490</v>
      </c>
      <c r="J362" t="s">
        <v>498</v>
      </c>
      <c r="K362" t="s">
        <v>490</v>
      </c>
      <c r="L362" t="s">
        <v>1202</v>
      </c>
      <c r="M362" s="105">
        <v>112</v>
      </c>
      <c r="N362" s="105">
        <v>111</v>
      </c>
      <c r="O362" s="105">
        <v>109</v>
      </c>
    </row>
    <row r="363" spans="1:15" x14ac:dyDescent="0.3">
      <c r="A363" s="19">
        <v>112111110</v>
      </c>
      <c r="B363" s="106" t="s">
        <v>1487</v>
      </c>
      <c r="C363" t="s">
        <v>1202</v>
      </c>
      <c r="D363" t="s">
        <v>1462</v>
      </c>
      <c r="E363" t="s">
        <v>1488</v>
      </c>
      <c r="F363" t="s">
        <v>1213</v>
      </c>
      <c r="G363" t="s">
        <v>1489</v>
      </c>
      <c r="H363" t="s">
        <v>490</v>
      </c>
      <c r="I363" t="s">
        <v>490</v>
      </c>
      <c r="J363" t="s">
        <v>498</v>
      </c>
      <c r="K363" t="s">
        <v>490</v>
      </c>
      <c r="L363" t="s">
        <v>1202</v>
      </c>
      <c r="M363" s="105">
        <v>112</v>
      </c>
      <c r="N363" s="105">
        <v>111</v>
      </c>
      <c r="O363" s="105">
        <v>110</v>
      </c>
    </row>
    <row r="364" spans="1:15" x14ac:dyDescent="0.3">
      <c r="A364" s="19">
        <v>112111111</v>
      </c>
      <c r="B364" s="106" t="s">
        <v>1490</v>
      </c>
      <c r="C364" t="s">
        <v>1202</v>
      </c>
      <c r="D364" t="s">
        <v>1462</v>
      </c>
      <c r="E364" t="s">
        <v>1491</v>
      </c>
      <c r="F364" t="s">
        <v>831</v>
      </c>
      <c r="G364" t="s">
        <v>1492</v>
      </c>
      <c r="H364" t="s">
        <v>490</v>
      </c>
      <c r="I364" t="s">
        <v>490</v>
      </c>
      <c r="J364" t="s">
        <v>498</v>
      </c>
      <c r="K364" t="s">
        <v>490</v>
      </c>
      <c r="L364" t="s">
        <v>1202</v>
      </c>
      <c r="M364" s="105">
        <v>112</v>
      </c>
      <c r="N364" s="105">
        <v>111</v>
      </c>
      <c r="O364" s="105">
        <v>111</v>
      </c>
    </row>
    <row r="365" spans="1:15" x14ac:dyDescent="0.3">
      <c r="A365" s="19">
        <v>112111112</v>
      </c>
      <c r="B365" s="106" t="s">
        <v>1493</v>
      </c>
      <c r="C365" t="s">
        <v>1202</v>
      </c>
      <c r="D365" t="s">
        <v>1462</v>
      </c>
      <c r="E365" t="s">
        <v>1494</v>
      </c>
      <c r="F365" t="s">
        <v>1495</v>
      </c>
      <c r="G365" t="s">
        <v>490</v>
      </c>
      <c r="H365" t="s">
        <v>490</v>
      </c>
      <c r="I365" t="s">
        <v>490</v>
      </c>
      <c r="J365" t="s">
        <v>498</v>
      </c>
      <c r="K365" t="s">
        <v>490</v>
      </c>
      <c r="L365" t="s">
        <v>1202</v>
      </c>
      <c r="M365" s="105">
        <v>112</v>
      </c>
      <c r="N365" s="105">
        <v>111</v>
      </c>
      <c r="O365" s="105">
        <v>112</v>
      </c>
    </row>
    <row r="366" spans="1:15" x14ac:dyDescent="0.3">
      <c r="A366" s="19">
        <v>112111113</v>
      </c>
      <c r="B366" s="106" t="s">
        <v>1496</v>
      </c>
      <c r="C366" t="s">
        <v>1202</v>
      </c>
      <c r="D366" t="s">
        <v>1462</v>
      </c>
      <c r="E366" t="s">
        <v>1497</v>
      </c>
      <c r="F366" t="s">
        <v>871</v>
      </c>
      <c r="G366" t="s">
        <v>490</v>
      </c>
      <c r="H366" t="s">
        <v>490</v>
      </c>
      <c r="I366" t="s">
        <v>490</v>
      </c>
      <c r="J366" t="s">
        <v>498</v>
      </c>
      <c r="K366" t="s">
        <v>490</v>
      </c>
      <c r="L366" t="s">
        <v>1202</v>
      </c>
      <c r="M366" s="105">
        <v>112</v>
      </c>
      <c r="N366" s="105">
        <v>111</v>
      </c>
      <c r="O366" s="105">
        <v>113</v>
      </c>
    </row>
    <row r="367" spans="1:15" x14ac:dyDescent="0.3">
      <c r="A367" s="19">
        <v>112111114</v>
      </c>
      <c r="B367" s="106" t="s">
        <v>1498</v>
      </c>
      <c r="C367" t="s">
        <v>1202</v>
      </c>
      <c r="D367" t="s">
        <v>1462</v>
      </c>
      <c r="E367" t="s">
        <v>1499</v>
      </c>
      <c r="F367" t="s">
        <v>1465</v>
      </c>
      <c r="G367" t="s">
        <v>490</v>
      </c>
      <c r="H367" t="s">
        <v>490</v>
      </c>
      <c r="I367" t="s">
        <v>490</v>
      </c>
      <c r="J367" t="s">
        <v>498</v>
      </c>
      <c r="K367" t="s">
        <v>490</v>
      </c>
      <c r="L367" t="s">
        <v>1202</v>
      </c>
      <c r="M367" s="105">
        <v>112</v>
      </c>
      <c r="N367" s="105">
        <v>111</v>
      </c>
      <c r="O367" s="105">
        <v>114</v>
      </c>
    </row>
    <row r="368" spans="1:15" x14ac:dyDescent="0.3">
      <c r="A368" s="19">
        <v>112111115</v>
      </c>
      <c r="B368" s="106" t="s">
        <v>1500</v>
      </c>
      <c r="C368" t="s">
        <v>1202</v>
      </c>
      <c r="D368" t="s">
        <v>1462</v>
      </c>
      <c r="E368" t="s">
        <v>1154</v>
      </c>
      <c r="F368" t="s">
        <v>1501</v>
      </c>
      <c r="G368" t="s">
        <v>1502</v>
      </c>
      <c r="H368" t="s">
        <v>490</v>
      </c>
      <c r="I368" t="s">
        <v>490</v>
      </c>
      <c r="J368" t="s">
        <v>498</v>
      </c>
      <c r="K368" t="s">
        <v>490</v>
      </c>
      <c r="L368" t="s">
        <v>1202</v>
      </c>
      <c r="M368" s="105">
        <v>112</v>
      </c>
      <c r="N368" s="105">
        <v>111</v>
      </c>
      <c r="O368" s="105">
        <v>115</v>
      </c>
    </row>
    <row r="369" spans="1:15" x14ac:dyDescent="0.3">
      <c r="A369" s="19">
        <v>112111116</v>
      </c>
      <c r="B369" s="106" t="s">
        <v>1503</v>
      </c>
      <c r="C369" t="s">
        <v>1202</v>
      </c>
      <c r="D369" t="s">
        <v>1462</v>
      </c>
      <c r="E369" t="s">
        <v>1504</v>
      </c>
      <c r="F369" t="s">
        <v>831</v>
      </c>
      <c r="G369" t="s">
        <v>1505</v>
      </c>
      <c r="H369" t="s">
        <v>490</v>
      </c>
      <c r="I369" t="s">
        <v>490</v>
      </c>
      <c r="J369" t="s">
        <v>498</v>
      </c>
      <c r="K369" t="s">
        <v>490</v>
      </c>
      <c r="L369" t="s">
        <v>1202</v>
      </c>
      <c r="M369" s="105">
        <v>112</v>
      </c>
      <c r="N369" s="105">
        <v>111</v>
      </c>
      <c r="O369" s="105">
        <v>116</v>
      </c>
    </row>
    <row r="370" spans="1:15" x14ac:dyDescent="0.3">
      <c r="A370" s="19">
        <v>112111117</v>
      </c>
      <c r="B370" s="106" t="s">
        <v>1506</v>
      </c>
      <c r="C370" t="s">
        <v>1202</v>
      </c>
      <c r="D370" t="s">
        <v>1462</v>
      </c>
      <c r="E370" t="s">
        <v>1507</v>
      </c>
      <c r="F370" t="s">
        <v>771</v>
      </c>
      <c r="G370" t="s">
        <v>1508</v>
      </c>
      <c r="H370" t="s">
        <v>490</v>
      </c>
      <c r="I370" t="s">
        <v>490</v>
      </c>
      <c r="J370" t="s">
        <v>498</v>
      </c>
      <c r="K370" t="s">
        <v>490</v>
      </c>
      <c r="L370" t="s">
        <v>1202</v>
      </c>
      <c r="M370" s="105">
        <v>112</v>
      </c>
      <c r="N370" s="105">
        <v>111</v>
      </c>
      <c r="O370" s="105">
        <v>117</v>
      </c>
    </row>
    <row r="371" spans="1:15" x14ac:dyDescent="0.3">
      <c r="A371" s="19">
        <v>112111118</v>
      </c>
      <c r="B371" s="106" t="s">
        <v>1509</v>
      </c>
      <c r="C371" t="s">
        <v>1202</v>
      </c>
      <c r="D371" t="s">
        <v>1462</v>
      </c>
      <c r="E371" t="s">
        <v>1510</v>
      </c>
      <c r="F371" t="s">
        <v>1213</v>
      </c>
      <c r="G371" t="s">
        <v>490</v>
      </c>
      <c r="H371" t="s">
        <v>490</v>
      </c>
      <c r="I371" t="s">
        <v>490</v>
      </c>
      <c r="J371" t="s">
        <v>498</v>
      </c>
      <c r="K371" t="s">
        <v>490</v>
      </c>
      <c r="L371" t="s">
        <v>1202</v>
      </c>
      <c r="M371" s="105">
        <v>112</v>
      </c>
      <c r="N371" s="105">
        <v>111</v>
      </c>
      <c r="O371" s="105">
        <v>118</v>
      </c>
    </row>
    <row r="372" spans="1:15" x14ac:dyDescent="0.3">
      <c r="A372" s="19">
        <v>112111119</v>
      </c>
      <c r="B372" s="106" t="s">
        <v>1511</v>
      </c>
      <c r="C372" t="s">
        <v>1202</v>
      </c>
      <c r="D372" t="s">
        <v>1462</v>
      </c>
      <c r="E372" t="s">
        <v>1512</v>
      </c>
      <c r="F372" t="s">
        <v>689</v>
      </c>
      <c r="G372" t="s">
        <v>1513</v>
      </c>
      <c r="H372" t="s">
        <v>490</v>
      </c>
      <c r="I372" t="s">
        <v>490</v>
      </c>
      <c r="J372" t="s">
        <v>498</v>
      </c>
      <c r="K372" t="s">
        <v>490</v>
      </c>
      <c r="L372" t="s">
        <v>1202</v>
      </c>
      <c r="M372" s="105">
        <v>112</v>
      </c>
      <c r="N372" s="105">
        <v>111</v>
      </c>
      <c r="O372" s="105">
        <v>119</v>
      </c>
    </row>
    <row r="373" spans="1:15" x14ac:dyDescent="0.3">
      <c r="A373" s="19">
        <v>112111120</v>
      </c>
      <c r="B373" s="106" t="s">
        <v>1514</v>
      </c>
      <c r="C373" t="s">
        <v>1202</v>
      </c>
      <c r="D373" t="s">
        <v>1462</v>
      </c>
      <c r="E373" t="s">
        <v>1515</v>
      </c>
      <c r="F373" t="s">
        <v>1213</v>
      </c>
      <c r="G373" t="s">
        <v>490</v>
      </c>
      <c r="H373" t="s">
        <v>490</v>
      </c>
      <c r="I373" t="s">
        <v>490</v>
      </c>
      <c r="J373" t="s">
        <v>498</v>
      </c>
      <c r="K373" t="s">
        <v>490</v>
      </c>
      <c r="L373" t="s">
        <v>1202</v>
      </c>
      <c r="M373" s="105">
        <v>112</v>
      </c>
      <c r="N373" s="105">
        <v>111</v>
      </c>
      <c r="O373" s="105">
        <v>120</v>
      </c>
    </row>
    <row r="374" spans="1:15" x14ac:dyDescent="0.3">
      <c r="A374" s="19">
        <v>112111121</v>
      </c>
      <c r="B374" s="106" t="s">
        <v>1516</v>
      </c>
      <c r="C374" t="s">
        <v>1202</v>
      </c>
      <c r="D374" t="s">
        <v>1462</v>
      </c>
      <c r="E374" t="s">
        <v>1517</v>
      </c>
      <c r="F374" t="s">
        <v>1468</v>
      </c>
      <c r="G374" t="s">
        <v>1228</v>
      </c>
      <c r="H374" t="s">
        <v>490</v>
      </c>
      <c r="I374" t="s">
        <v>490</v>
      </c>
      <c r="J374" t="s">
        <v>498</v>
      </c>
      <c r="K374" t="s">
        <v>490</v>
      </c>
      <c r="L374" t="s">
        <v>1202</v>
      </c>
      <c r="M374" s="105">
        <v>112</v>
      </c>
      <c r="N374" s="105">
        <v>111</v>
      </c>
      <c r="O374" s="105">
        <v>121</v>
      </c>
    </row>
    <row r="375" spans="1:15" x14ac:dyDescent="0.3">
      <c r="A375" s="19">
        <v>112111122</v>
      </c>
      <c r="B375" s="106" t="s">
        <v>1518</v>
      </c>
      <c r="C375" t="s">
        <v>1202</v>
      </c>
      <c r="D375" t="s">
        <v>1462</v>
      </c>
      <c r="E375" t="s">
        <v>1519</v>
      </c>
      <c r="F375" t="s">
        <v>1213</v>
      </c>
      <c r="G375" t="s">
        <v>1520</v>
      </c>
      <c r="H375" t="s">
        <v>490</v>
      </c>
      <c r="I375" t="s">
        <v>490</v>
      </c>
      <c r="J375" t="s">
        <v>498</v>
      </c>
      <c r="K375" t="s">
        <v>490</v>
      </c>
      <c r="L375" t="s">
        <v>1202</v>
      </c>
      <c r="M375" s="105">
        <v>112</v>
      </c>
      <c r="N375" s="105">
        <v>111</v>
      </c>
      <c r="O375" s="105">
        <v>122</v>
      </c>
    </row>
    <row r="376" spans="1:15" x14ac:dyDescent="0.3">
      <c r="A376" s="19">
        <v>112111123</v>
      </c>
      <c r="B376" s="106" t="s">
        <v>1521</v>
      </c>
      <c r="C376" t="s">
        <v>1202</v>
      </c>
      <c r="D376" t="s">
        <v>1462</v>
      </c>
      <c r="E376" t="s">
        <v>1522</v>
      </c>
      <c r="F376" t="s">
        <v>1213</v>
      </c>
      <c r="G376" t="s">
        <v>1523</v>
      </c>
      <c r="H376" t="s">
        <v>490</v>
      </c>
      <c r="I376" t="s">
        <v>490</v>
      </c>
      <c r="J376" t="s">
        <v>498</v>
      </c>
      <c r="K376" t="s">
        <v>490</v>
      </c>
      <c r="L376" t="s">
        <v>1202</v>
      </c>
      <c r="M376" s="105">
        <v>112</v>
      </c>
      <c r="N376" s="105">
        <v>111</v>
      </c>
      <c r="O376" s="105">
        <v>123</v>
      </c>
    </row>
    <row r="377" spans="1:15" x14ac:dyDescent="0.3">
      <c r="A377" s="19">
        <v>112111124</v>
      </c>
      <c r="B377" s="106" t="s">
        <v>1524</v>
      </c>
      <c r="C377" t="s">
        <v>1202</v>
      </c>
      <c r="D377" t="s">
        <v>1462</v>
      </c>
      <c r="E377" t="s">
        <v>1525</v>
      </c>
      <c r="F377" t="s">
        <v>739</v>
      </c>
      <c r="G377" t="s">
        <v>490</v>
      </c>
      <c r="H377" t="s">
        <v>490</v>
      </c>
      <c r="I377" t="s">
        <v>490</v>
      </c>
      <c r="J377" t="s">
        <v>498</v>
      </c>
      <c r="K377" t="s">
        <v>490</v>
      </c>
      <c r="L377" t="s">
        <v>1202</v>
      </c>
      <c r="M377" s="105">
        <v>112</v>
      </c>
      <c r="N377" s="105">
        <v>111</v>
      </c>
      <c r="O377" s="105">
        <v>124</v>
      </c>
    </row>
    <row r="378" spans="1:15" x14ac:dyDescent="0.3">
      <c r="A378" s="19">
        <v>112111125</v>
      </c>
      <c r="B378" s="106" t="s">
        <v>1526</v>
      </c>
      <c r="C378" t="s">
        <v>1202</v>
      </c>
      <c r="D378" t="s">
        <v>1462</v>
      </c>
      <c r="E378" t="s">
        <v>1527</v>
      </c>
      <c r="F378" t="s">
        <v>1265</v>
      </c>
      <c r="G378" t="s">
        <v>1528</v>
      </c>
      <c r="H378" t="s">
        <v>490</v>
      </c>
      <c r="I378" t="s">
        <v>490</v>
      </c>
      <c r="J378" t="s">
        <v>498</v>
      </c>
      <c r="K378" t="s">
        <v>490</v>
      </c>
      <c r="L378" t="s">
        <v>1202</v>
      </c>
      <c r="M378" s="105">
        <v>112</v>
      </c>
      <c r="N378" s="105">
        <v>111</v>
      </c>
      <c r="O378" s="105">
        <v>125</v>
      </c>
    </row>
    <row r="379" spans="1:15" x14ac:dyDescent="0.3">
      <c r="A379" s="19">
        <v>112111126</v>
      </c>
      <c r="B379" s="106" t="s">
        <v>1529</v>
      </c>
      <c r="C379" t="s">
        <v>1202</v>
      </c>
      <c r="D379" t="s">
        <v>1462</v>
      </c>
      <c r="E379" t="s">
        <v>1530</v>
      </c>
      <c r="F379" t="s">
        <v>1265</v>
      </c>
      <c r="G379" t="s">
        <v>1531</v>
      </c>
      <c r="H379" t="s">
        <v>490</v>
      </c>
      <c r="I379" t="s">
        <v>490</v>
      </c>
      <c r="J379" t="s">
        <v>498</v>
      </c>
      <c r="K379" t="s">
        <v>490</v>
      </c>
      <c r="L379" t="s">
        <v>1202</v>
      </c>
      <c r="M379" s="105">
        <v>112</v>
      </c>
      <c r="N379" s="105">
        <v>111</v>
      </c>
      <c r="O379" s="105">
        <v>126</v>
      </c>
    </row>
    <row r="380" spans="1:15" x14ac:dyDescent="0.3">
      <c r="A380" s="19">
        <v>112111127</v>
      </c>
      <c r="B380" s="106" t="s">
        <v>1532</v>
      </c>
      <c r="C380" t="s">
        <v>1202</v>
      </c>
      <c r="D380" t="s">
        <v>1462</v>
      </c>
      <c r="E380" t="s">
        <v>1533</v>
      </c>
      <c r="F380" t="s">
        <v>1465</v>
      </c>
      <c r="G380" t="s">
        <v>490</v>
      </c>
      <c r="H380" t="s">
        <v>490</v>
      </c>
      <c r="I380" t="s">
        <v>490</v>
      </c>
      <c r="J380" t="s">
        <v>498</v>
      </c>
      <c r="K380" t="s">
        <v>490</v>
      </c>
      <c r="L380" t="s">
        <v>1202</v>
      </c>
      <c r="M380" s="105">
        <v>112</v>
      </c>
      <c r="N380" s="105">
        <v>111</v>
      </c>
      <c r="O380" s="105">
        <v>127</v>
      </c>
    </row>
    <row r="381" spans="1:15" x14ac:dyDescent="0.3">
      <c r="A381" s="19">
        <v>112111128</v>
      </c>
      <c r="B381" s="106" t="s">
        <v>1534</v>
      </c>
      <c r="C381" t="s">
        <v>1202</v>
      </c>
      <c r="D381" t="s">
        <v>1462</v>
      </c>
      <c r="E381" t="s">
        <v>1535</v>
      </c>
      <c r="F381" t="s">
        <v>1536</v>
      </c>
      <c r="G381" t="s">
        <v>1537</v>
      </c>
      <c r="H381" t="s">
        <v>490</v>
      </c>
      <c r="I381" t="s">
        <v>490</v>
      </c>
      <c r="J381" t="s">
        <v>498</v>
      </c>
      <c r="K381" t="s">
        <v>490</v>
      </c>
      <c r="L381" t="s">
        <v>1202</v>
      </c>
      <c r="M381" s="105">
        <v>112</v>
      </c>
      <c r="N381" s="105">
        <v>111</v>
      </c>
      <c r="O381" s="105">
        <v>128</v>
      </c>
    </row>
    <row r="382" spans="1:15" x14ac:dyDescent="0.3">
      <c r="A382" s="19">
        <v>112111129</v>
      </c>
      <c r="B382" s="106" t="s">
        <v>1538</v>
      </c>
      <c r="C382" t="s">
        <v>1202</v>
      </c>
      <c r="D382" t="s">
        <v>1462</v>
      </c>
      <c r="E382" t="s">
        <v>1539</v>
      </c>
      <c r="F382" t="s">
        <v>1540</v>
      </c>
      <c r="G382" t="s">
        <v>490</v>
      </c>
      <c r="H382" t="s">
        <v>490</v>
      </c>
      <c r="I382" t="s">
        <v>490</v>
      </c>
      <c r="J382" t="s">
        <v>498</v>
      </c>
      <c r="K382" t="s">
        <v>490</v>
      </c>
      <c r="L382" t="s">
        <v>1202</v>
      </c>
      <c r="M382" s="105">
        <v>112</v>
      </c>
      <c r="N382" s="105">
        <v>111</v>
      </c>
      <c r="O382" s="105">
        <v>129</v>
      </c>
    </row>
    <row r="383" spans="1:15" x14ac:dyDescent="0.3">
      <c r="A383" s="19">
        <v>112111130</v>
      </c>
      <c r="B383" s="106" t="s">
        <v>1541</v>
      </c>
      <c r="C383" t="s">
        <v>1202</v>
      </c>
      <c r="D383" t="s">
        <v>1462</v>
      </c>
      <c r="E383" t="s">
        <v>1542</v>
      </c>
      <c r="F383" t="s">
        <v>1465</v>
      </c>
      <c r="G383" t="s">
        <v>490</v>
      </c>
      <c r="H383" t="s">
        <v>490</v>
      </c>
      <c r="I383" t="s">
        <v>490</v>
      </c>
      <c r="J383" t="s">
        <v>498</v>
      </c>
      <c r="K383" t="s">
        <v>490</v>
      </c>
      <c r="L383" t="s">
        <v>1202</v>
      </c>
      <c r="M383" s="105">
        <v>112</v>
      </c>
      <c r="N383" s="105">
        <v>111</v>
      </c>
      <c r="O383" s="105">
        <v>130</v>
      </c>
    </row>
    <row r="384" spans="1:15" x14ac:dyDescent="0.3">
      <c r="A384" s="19">
        <v>112111131</v>
      </c>
      <c r="B384" s="106" t="s">
        <v>1543</v>
      </c>
      <c r="C384" t="s">
        <v>1202</v>
      </c>
      <c r="D384" t="s">
        <v>1462</v>
      </c>
      <c r="E384" t="s">
        <v>1544</v>
      </c>
      <c r="F384" t="s">
        <v>1545</v>
      </c>
      <c r="G384" t="s">
        <v>1228</v>
      </c>
      <c r="H384" t="s">
        <v>490</v>
      </c>
      <c r="I384" t="s">
        <v>490</v>
      </c>
      <c r="J384" t="s">
        <v>498</v>
      </c>
      <c r="K384" t="s">
        <v>490</v>
      </c>
      <c r="L384" t="s">
        <v>1202</v>
      </c>
      <c r="M384" s="105">
        <v>112</v>
      </c>
      <c r="N384" s="105">
        <v>111</v>
      </c>
      <c r="O384" s="105">
        <v>131</v>
      </c>
    </row>
    <row r="385" spans="1:15" x14ac:dyDescent="0.3">
      <c r="A385" s="19">
        <v>112111132</v>
      </c>
      <c r="B385" s="106" t="s">
        <v>1546</v>
      </c>
      <c r="C385" t="s">
        <v>1202</v>
      </c>
      <c r="D385" t="s">
        <v>1462</v>
      </c>
      <c r="E385" t="s">
        <v>1547</v>
      </c>
      <c r="F385" t="s">
        <v>689</v>
      </c>
      <c r="G385" t="s">
        <v>1548</v>
      </c>
      <c r="H385" t="s">
        <v>490</v>
      </c>
      <c r="I385" t="s">
        <v>490</v>
      </c>
      <c r="J385" t="s">
        <v>498</v>
      </c>
      <c r="K385" t="s">
        <v>490</v>
      </c>
      <c r="L385" t="s">
        <v>1202</v>
      </c>
      <c r="M385" s="105">
        <v>112</v>
      </c>
      <c r="N385" s="105">
        <v>111</v>
      </c>
      <c r="O385" s="105">
        <v>132</v>
      </c>
    </row>
    <row r="386" spans="1:15" x14ac:dyDescent="0.3">
      <c r="A386" s="19">
        <v>112111133</v>
      </c>
      <c r="B386" s="106" t="s">
        <v>1549</v>
      </c>
      <c r="C386" t="s">
        <v>1202</v>
      </c>
      <c r="D386" t="s">
        <v>1462</v>
      </c>
      <c r="E386" t="s">
        <v>635</v>
      </c>
      <c r="F386" t="s">
        <v>1265</v>
      </c>
      <c r="G386" t="s">
        <v>490</v>
      </c>
      <c r="H386" t="s">
        <v>490</v>
      </c>
      <c r="I386" t="s">
        <v>490</v>
      </c>
      <c r="J386" t="s">
        <v>498</v>
      </c>
      <c r="K386" t="s">
        <v>490</v>
      </c>
      <c r="L386" t="s">
        <v>1202</v>
      </c>
      <c r="M386" s="105">
        <v>112</v>
      </c>
      <c r="N386" s="105">
        <v>111</v>
      </c>
      <c r="O386" s="105">
        <v>133</v>
      </c>
    </row>
    <row r="387" spans="1:15" x14ac:dyDescent="0.3">
      <c r="A387" s="19">
        <v>112111134</v>
      </c>
      <c r="B387" s="106" t="s">
        <v>1550</v>
      </c>
      <c r="C387" t="s">
        <v>1202</v>
      </c>
      <c r="D387" t="s">
        <v>1462</v>
      </c>
      <c r="E387" t="s">
        <v>1551</v>
      </c>
      <c r="F387" t="s">
        <v>1213</v>
      </c>
      <c r="G387" t="s">
        <v>1552</v>
      </c>
      <c r="H387" t="s">
        <v>490</v>
      </c>
      <c r="I387" t="s">
        <v>490</v>
      </c>
      <c r="J387" t="s">
        <v>498</v>
      </c>
      <c r="K387" t="s">
        <v>490</v>
      </c>
      <c r="L387" t="s">
        <v>1202</v>
      </c>
      <c r="M387" s="105">
        <v>112</v>
      </c>
      <c r="N387" s="105">
        <v>111</v>
      </c>
      <c r="O387" s="105">
        <v>134</v>
      </c>
    </row>
    <row r="388" spans="1:15" x14ac:dyDescent="0.3">
      <c r="A388" s="19">
        <v>112111135</v>
      </c>
      <c r="B388" s="106" t="s">
        <v>1553</v>
      </c>
      <c r="C388" t="s">
        <v>1202</v>
      </c>
      <c r="D388" t="s">
        <v>1462</v>
      </c>
      <c r="E388" t="s">
        <v>1554</v>
      </c>
      <c r="F388" t="s">
        <v>1555</v>
      </c>
      <c r="G388" t="s">
        <v>490</v>
      </c>
      <c r="H388" t="s">
        <v>490</v>
      </c>
      <c r="I388" t="s">
        <v>490</v>
      </c>
      <c r="J388" t="s">
        <v>498</v>
      </c>
      <c r="K388" t="s">
        <v>490</v>
      </c>
      <c r="L388" t="s">
        <v>1202</v>
      </c>
      <c r="M388" s="105">
        <v>112</v>
      </c>
      <c r="N388" s="105">
        <v>111</v>
      </c>
      <c r="O388" s="105">
        <v>135</v>
      </c>
    </row>
    <row r="389" spans="1:15" x14ac:dyDescent="0.3">
      <c r="A389" s="19">
        <v>112111136</v>
      </c>
      <c r="B389" s="106" t="s">
        <v>1556</v>
      </c>
      <c r="C389" t="s">
        <v>1202</v>
      </c>
      <c r="D389" t="s">
        <v>1462</v>
      </c>
      <c r="E389" t="s">
        <v>1557</v>
      </c>
      <c r="F389" t="s">
        <v>1495</v>
      </c>
      <c r="G389" t="s">
        <v>1558</v>
      </c>
      <c r="H389" t="s">
        <v>490</v>
      </c>
      <c r="I389" t="s">
        <v>490</v>
      </c>
      <c r="J389" t="s">
        <v>498</v>
      </c>
      <c r="K389" t="s">
        <v>490</v>
      </c>
      <c r="L389" t="s">
        <v>1202</v>
      </c>
      <c r="M389" s="105">
        <v>112</v>
      </c>
      <c r="N389" s="105">
        <v>111</v>
      </c>
      <c r="O389" s="105">
        <v>136</v>
      </c>
    </row>
    <row r="390" spans="1:15" x14ac:dyDescent="0.3">
      <c r="A390" s="19">
        <v>112111137</v>
      </c>
      <c r="B390" s="106" t="s">
        <v>1559</v>
      </c>
      <c r="C390" t="s">
        <v>1202</v>
      </c>
      <c r="D390" t="s">
        <v>1462</v>
      </c>
      <c r="E390" t="s">
        <v>1560</v>
      </c>
      <c r="F390" t="s">
        <v>1213</v>
      </c>
      <c r="G390" t="s">
        <v>490</v>
      </c>
      <c r="H390" t="s">
        <v>490</v>
      </c>
      <c r="I390" t="s">
        <v>490</v>
      </c>
      <c r="J390" t="s">
        <v>498</v>
      </c>
      <c r="K390" t="s">
        <v>490</v>
      </c>
      <c r="L390" t="s">
        <v>1202</v>
      </c>
      <c r="M390" s="105">
        <v>112</v>
      </c>
      <c r="N390" s="105">
        <v>111</v>
      </c>
      <c r="O390" s="105">
        <v>137</v>
      </c>
    </row>
    <row r="391" spans="1:15" x14ac:dyDescent="0.3">
      <c r="A391" s="19">
        <v>112111138</v>
      </c>
      <c r="B391" s="106" t="s">
        <v>1561</v>
      </c>
      <c r="C391" t="s">
        <v>1202</v>
      </c>
      <c r="D391" t="s">
        <v>1462</v>
      </c>
      <c r="E391" t="s">
        <v>1562</v>
      </c>
      <c r="F391" t="s">
        <v>1265</v>
      </c>
      <c r="G391" t="s">
        <v>490</v>
      </c>
      <c r="H391" t="s">
        <v>490</v>
      </c>
      <c r="I391" t="s">
        <v>490</v>
      </c>
      <c r="J391" t="s">
        <v>498</v>
      </c>
      <c r="K391" t="s">
        <v>490</v>
      </c>
      <c r="L391" t="s">
        <v>1202</v>
      </c>
      <c r="M391" s="105">
        <v>112</v>
      </c>
      <c r="N391" s="105">
        <v>111</v>
      </c>
      <c r="O391" s="105">
        <v>138</v>
      </c>
    </row>
    <row r="392" spans="1:15" x14ac:dyDescent="0.3">
      <c r="A392" s="19">
        <v>112111139</v>
      </c>
      <c r="B392" s="106" t="s">
        <v>1563</v>
      </c>
      <c r="C392" t="s">
        <v>1202</v>
      </c>
      <c r="D392" t="s">
        <v>1462</v>
      </c>
      <c r="E392" t="s">
        <v>1564</v>
      </c>
      <c r="F392" t="s">
        <v>1397</v>
      </c>
      <c r="G392" t="s">
        <v>1565</v>
      </c>
      <c r="H392" t="s">
        <v>490</v>
      </c>
      <c r="I392" t="s">
        <v>490</v>
      </c>
      <c r="J392" t="s">
        <v>498</v>
      </c>
      <c r="K392" t="s">
        <v>490</v>
      </c>
      <c r="L392" t="s">
        <v>1202</v>
      </c>
      <c r="M392" s="105">
        <v>112</v>
      </c>
      <c r="N392" s="105">
        <v>111</v>
      </c>
      <c r="O392" s="105">
        <v>139</v>
      </c>
    </row>
    <row r="393" spans="1:15" x14ac:dyDescent="0.3">
      <c r="A393" s="19">
        <v>112112100</v>
      </c>
      <c r="B393" s="106" t="s">
        <v>1566</v>
      </c>
      <c r="C393" t="s">
        <v>1202</v>
      </c>
      <c r="D393" t="s">
        <v>1567</v>
      </c>
      <c r="E393" t="s">
        <v>496</v>
      </c>
      <c r="F393" t="s">
        <v>490</v>
      </c>
      <c r="G393" t="s">
        <v>490</v>
      </c>
      <c r="H393" t="s">
        <v>490</v>
      </c>
      <c r="I393" t="s">
        <v>490</v>
      </c>
      <c r="J393" t="s">
        <v>498</v>
      </c>
      <c r="K393" t="s">
        <v>490</v>
      </c>
      <c r="L393" t="s">
        <v>1202</v>
      </c>
      <c r="M393" s="105">
        <v>112</v>
      </c>
      <c r="N393" s="105">
        <v>112</v>
      </c>
      <c r="O393" s="105">
        <v>100</v>
      </c>
    </row>
    <row r="394" spans="1:15" x14ac:dyDescent="0.3">
      <c r="A394" s="19">
        <v>112112101</v>
      </c>
      <c r="B394" s="106" t="s">
        <v>1568</v>
      </c>
      <c r="C394" t="s">
        <v>1202</v>
      </c>
      <c r="D394" t="s">
        <v>1567</v>
      </c>
      <c r="E394" t="s">
        <v>1391</v>
      </c>
      <c r="F394" t="s">
        <v>1569</v>
      </c>
      <c r="G394" t="s">
        <v>490</v>
      </c>
      <c r="H394" t="s">
        <v>490</v>
      </c>
      <c r="I394" t="s">
        <v>490</v>
      </c>
      <c r="J394" t="s">
        <v>498</v>
      </c>
      <c r="K394" t="s">
        <v>490</v>
      </c>
      <c r="L394" t="s">
        <v>1202</v>
      </c>
      <c r="M394" s="105">
        <v>112</v>
      </c>
      <c r="N394" s="105">
        <v>112</v>
      </c>
      <c r="O394" s="105">
        <v>101</v>
      </c>
    </row>
    <row r="395" spans="1:15" x14ac:dyDescent="0.3">
      <c r="A395" s="19">
        <v>112112102</v>
      </c>
      <c r="B395" s="106" t="s">
        <v>1570</v>
      </c>
      <c r="C395" t="s">
        <v>1202</v>
      </c>
      <c r="D395" t="s">
        <v>1567</v>
      </c>
      <c r="E395" t="s">
        <v>1512</v>
      </c>
      <c r="F395" t="s">
        <v>1569</v>
      </c>
      <c r="G395" t="s">
        <v>490</v>
      </c>
      <c r="H395" t="s">
        <v>490</v>
      </c>
      <c r="I395" t="s">
        <v>490</v>
      </c>
      <c r="J395" t="s">
        <v>498</v>
      </c>
      <c r="K395" t="s">
        <v>490</v>
      </c>
      <c r="L395" t="s">
        <v>1202</v>
      </c>
      <c r="M395" s="105">
        <v>112</v>
      </c>
      <c r="N395" s="105">
        <v>112</v>
      </c>
      <c r="O395" s="105">
        <v>102</v>
      </c>
    </row>
    <row r="396" spans="1:15" x14ac:dyDescent="0.3">
      <c r="A396" s="19">
        <v>112112103</v>
      </c>
      <c r="B396" s="106" t="s">
        <v>1571</v>
      </c>
      <c r="C396" t="s">
        <v>1202</v>
      </c>
      <c r="D396" t="s">
        <v>1567</v>
      </c>
      <c r="E396" t="s">
        <v>1572</v>
      </c>
      <c r="F396" t="s">
        <v>1569</v>
      </c>
      <c r="G396" t="s">
        <v>490</v>
      </c>
      <c r="H396" t="s">
        <v>490</v>
      </c>
      <c r="I396" t="s">
        <v>490</v>
      </c>
      <c r="J396" t="s">
        <v>498</v>
      </c>
      <c r="K396" t="s">
        <v>490</v>
      </c>
      <c r="L396" t="s">
        <v>1202</v>
      </c>
      <c r="M396" s="105">
        <v>112</v>
      </c>
      <c r="N396" s="105">
        <v>112</v>
      </c>
      <c r="O396" s="105">
        <v>103</v>
      </c>
    </row>
    <row r="397" spans="1:15" x14ac:dyDescent="0.3">
      <c r="A397" s="19">
        <v>112113100</v>
      </c>
      <c r="B397" s="106" t="s">
        <v>1573</v>
      </c>
      <c r="C397" t="s">
        <v>1202</v>
      </c>
      <c r="D397" t="s">
        <v>1574</v>
      </c>
      <c r="E397" t="s">
        <v>1575</v>
      </c>
      <c r="F397" t="s">
        <v>1569</v>
      </c>
      <c r="G397" t="s">
        <v>1576</v>
      </c>
      <c r="H397" t="s">
        <v>490</v>
      </c>
      <c r="I397" t="s">
        <v>490</v>
      </c>
      <c r="J397" t="s">
        <v>498</v>
      </c>
      <c r="K397" t="s">
        <v>490</v>
      </c>
      <c r="L397" t="s">
        <v>1202</v>
      </c>
      <c r="M397" s="105">
        <v>112</v>
      </c>
      <c r="N397" s="105">
        <v>113</v>
      </c>
      <c r="O397" s="105">
        <v>100</v>
      </c>
    </row>
    <row r="398" spans="1:15" x14ac:dyDescent="0.3">
      <c r="A398" s="19">
        <v>112114100</v>
      </c>
      <c r="B398" s="106" t="s">
        <v>1577</v>
      </c>
      <c r="C398" t="s">
        <v>1202</v>
      </c>
      <c r="D398" t="s">
        <v>1578</v>
      </c>
      <c r="E398" t="s">
        <v>496</v>
      </c>
      <c r="F398" t="s">
        <v>490</v>
      </c>
      <c r="G398" t="s">
        <v>1565</v>
      </c>
      <c r="H398" t="s">
        <v>490</v>
      </c>
      <c r="I398" t="s">
        <v>490</v>
      </c>
      <c r="J398" t="s">
        <v>498</v>
      </c>
      <c r="K398" t="s">
        <v>490</v>
      </c>
      <c r="L398" t="s">
        <v>1202</v>
      </c>
      <c r="M398" s="105">
        <v>112</v>
      </c>
      <c r="N398" s="105">
        <v>114</v>
      </c>
      <c r="O398" s="105">
        <v>100</v>
      </c>
    </row>
    <row r="399" spans="1:15" x14ac:dyDescent="0.3">
      <c r="A399" s="19">
        <v>112114101</v>
      </c>
      <c r="B399" s="106" t="s">
        <v>1579</v>
      </c>
      <c r="C399" t="s">
        <v>1202</v>
      </c>
      <c r="D399" t="s">
        <v>1578</v>
      </c>
      <c r="E399" t="s">
        <v>1580</v>
      </c>
      <c r="F399" t="s">
        <v>1581</v>
      </c>
      <c r="G399" t="s">
        <v>1582</v>
      </c>
      <c r="H399" t="s">
        <v>490</v>
      </c>
      <c r="I399" t="s">
        <v>490</v>
      </c>
      <c r="J399" t="s">
        <v>498</v>
      </c>
      <c r="K399" t="s">
        <v>490</v>
      </c>
      <c r="L399" t="s">
        <v>1202</v>
      </c>
      <c r="M399" s="105">
        <v>112</v>
      </c>
      <c r="N399" s="105">
        <v>114</v>
      </c>
      <c r="O399" s="105">
        <v>101</v>
      </c>
    </row>
    <row r="400" spans="1:15" x14ac:dyDescent="0.3">
      <c r="A400" s="19">
        <v>112114102</v>
      </c>
      <c r="B400" s="106" t="s">
        <v>1583</v>
      </c>
      <c r="C400" t="s">
        <v>1202</v>
      </c>
      <c r="D400" t="s">
        <v>1578</v>
      </c>
      <c r="E400" t="s">
        <v>1584</v>
      </c>
      <c r="F400" t="s">
        <v>1265</v>
      </c>
      <c r="G400" t="s">
        <v>1585</v>
      </c>
      <c r="H400" t="s">
        <v>490</v>
      </c>
      <c r="I400" t="s">
        <v>490</v>
      </c>
      <c r="J400" t="s">
        <v>498</v>
      </c>
      <c r="K400" t="s">
        <v>490</v>
      </c>
      <c r="L400" t="s">
        <v>1202</v>
      </c>
      <c r="M400" s="105">
        <v>112</v>
      </c>
      <c r="N400" s="105">
        <v>114</v>
      </c>
      <c r="O400" s="105">
        <v>102</v>
      </c>
    </row>
    <row r="401" spans="1:15" x14ac:dyDescent="0.3">
      <c r="A401" s="19">
        <v>112114103</v>
      </c>
      <c r="B401" s="106" t="s">
        <v>1586</v>
      </c>
      <c r="C401" t="s">
        <v>1202</v>
      </c>
      <c r="D401" t="s">
        <v>1578</v>
      </c>
      <c r="E401" t="s">
        <v>1587</v>
      </c>
      <c r="F401" t="s">
        <v>1588</v>
      </c>
      <c r="G401" t="s">
        <v>1589</v>
      </c>
      <c r="H401" t="s">
        <v>490</v>
      </c>
      <c r="I401" t="s">
        <v>490</v>
      </c>
      <c r="J401" t="s">
        <v>498</v>
      </c>
      <c r="K401" t="s">
        <v>490</v>
      </c>
      <c r="L401" t="s">
        <v>1202</v>
      </c>
      <c r="M401" s="105">
        <v>112</v>
      </c>
      <c r="N401" s="105">
        <v>114</v>
      </c>
      <c r="O401" s="105">
        <v>103</v>
      </c>
    </row>
    <row r="402" spans="1:15" x14ac:dyDescent="0.3">
      <c r="A402" s="19">
        <v>112114104</v>
      </c>
      <c r="B402" s="106" t="s">
        <v>1590</v>
      </c>
      <c r="C402" t="s">
        <v>1202</v>
      </c>
      <c r="D402" t="s">
        <v>1578</v>
      </c>
      <c r="E402" t="s">
        <v>1591</v>
      </c>
      <c r="F402" t="s">
        <v>1213</v>
      </c>
      <c r="G402" t="s">
        <v>490</v>
      </c>
      <c r="H402" t="s">
        <v>490</v>
      </c>
      <c r="I402" t="s">
        <v>490</v>
      </c>
      <c r="J402" t="s">
        <v>498</v>
      </c>
      <c r="K402" t="s">
        <v>490</v>
      </c>
      <c r="L402" t="s">
        <v>1202</v>
      </c>
      <c r="M402" s="105">
        <v>112</v>
      </c>
      <c r="N402" s="105">
        <v>114</v>
      </c>
      <c r="O402" s="105">
        <v>104</v>
      </c>
    </row>
    <row r="403" spans="1:15" x14ac:dyDescent="0.3">
      <c r="A403" s="19">
        <v>112114105</v>
      </c>
      <c r="B403" s="106" t="s">
        <v>1592</v>
      </c>
      <c r="C403" t="s">
        <v>1202</v>
      </c>
      <c r="D403" t="s">
        <v>1578</v>
      </c>
      <c r="E403" t="s">
        <v>1593</v>
      </c>
      <c r="F403" t="s">
        <v>1265</v>
      </c>
      <c r="G403" t="s">
        <v>1594</v>
      </c>
      <c r="H403" t="s">
        <v>490</v>
      </c>
      <c r="I403" t="s">
        <v>490</v>
      </c>
      <c r="J403" t="s">
        <v>498</v>
      </c>
      <c r="K403" t="s">
        <v>490</v>
      </c>
      <c r="L403" t="s">
        <v>1202</v>
      </c>
      <c r="M403" s="105">
        <v>112</v>
      </c>
      <c r="N403" s="105">
        <v>114</v>
      </c>
      <c r="O403" s="105">
        <v>105</v>
      </c>
    </row>
    <row r="404" spans="1:15" x14ac:dyDescent="0.3">
      <c r="A404" s="19">
        <v>112114106</v>
      </c>
      <c r="B404" s="106" t="s">
        <v>1595</v>
      </c>
      <c r="C404" t="s">
        <v>1202</v>
      </c>
      <c r="D404" t="s">
        <v>1578</v>
      </c>
      <c r="E404" t="s">
        <v>1596</v>
      </c>
      <c r="F404" t="s">
        <v>1213</v>
      </c>
      <c r="G404" t="s">
        <v>1597</v>
      </c>
      <c r="H404" t="s">
        <v>490</v>
      </c>
      <c r="I404" t="s">
        <v>490</v>
      </c>
      <c r="J404" t="s">
        <v>498</v>
      </c>
      <c r="K404" t="s">
        <v>490</v>
      </c>
      <c r="L404" t="s">
        <v>1202</v>
      </c>
      <c r="M404" s="105">
        <v>112</v>
      </c>
      <c r="N404" s="105">
        <v>114</v>
      </c>
      <c r="O404" s="105">
        <v>106</v>
      </c>
    </row>
    <row r="405" spans="1:15" x14ac:dyDescent="0.3">
      <c r="A405" s="19">
        <v>112114107</v>
      </c>
      <c r="B405" s="106" t="s">
        <v>1598</v>
      </c>
      <c r="C405" t="s">
        <v>1202</v>
      </c>
      <c r="D405" t="s">
        <v>1578</v>
      </c>
      <c r="E405" t="s">
        <v>1599</v>
      </c>
      <c r="F405" t="s">
        <v>1213</v>
      </c>
      <c r="G405" t="s">
        <v>490</v>
      </c>
      <c r="H405" t="s">
        <v>490</v>
      </c>
      <c r="I405" t="s">
        <v>490</v>
      </c>
      <c r="J405" t="s">
        <v>498</v>
      </c>
      <c r="K405" t="s">
        <v>490</v>
      </c>
      <c r="L405" t="s">
        <v>1202</v>
      </c>
      <c r="M405" s="105">
        <v>112</v>
      </c>
      <c r="N405" s="105">
        <v>114</v>
      </c>
      <c r="O405" s="105">
        <v>107</v>
      </c>
    </row>
    <row r="406" spans="1:15" x14ac:dyDescent="0.3">
      <c r="A406" s="19">
        <v>112114108</v>
      </c>
      <c r="B406" s="106" t="s">
        <v>1600</v>
      </c>
      <c r="C406" t="s">
        <v>1202</v>
      </c>
      <c r="D406" t="s">
        <v>1578</v>
      </c>
      <c r="E406" t="s">
        <v>1601</v>
      </c>
      <c r="F406" t="s">
        <v>1265</v>
      </c>
      <c r="G406" t="s">
        <v>1602</v>
      </c>
      <c r="H406" t="s">
        <v>490</v>
      </c>
      <c r="I406" t="s">
        <v>490</v>
      </c>
      <c r="J406" t="s">
        <v>498</v>
      </c>
      <c r="K406" t="s">
        <v>490</v>
      </c>
      <c r="L406" t="s">
        <v>1202</v>
      </c>
      <c r="M406" s="105">
        <v>112</v>
      </c>
      <c r="N406" s="105">
        <v>114</v>
      </c>
      <c r="O406" s="105">
        <v>108</v>
      </c>
    </row>
    <row r="407" spans="1:15" x14ac:dyDescent="0.3">
      <c r="A407" s="19">
        <v>112115100</v>
      </c>
      <c r="B407" s="106" t="s">
        <v>1603</v>
      </c>
      <c r="C407" t="s">
        <v>1202</v>
      </c>
      <c r="D407" t="s">
        <v>1604</v>
      </c>
      <c r="E407" t="s">
        <v>1605</v>
      </c>
      <c r="F407" t="s">
        <v>1606</v>
      </c>
      <c r="G407" t="s">
        <v>490</v>
      </c>
      <c r="H407" t="s">
        <v>490</v>
      </c>
      <c r="I407" t="s">
        <v>490</v>
      </c>
      <c r="J407" t="s">
        <v>498</v>
      </c>
      <c r="K407" t="s">
        <v>490</v>
      </c>
      <c r="L407" t="s">
        <v>1202</v>
      </c>
      <c r="M407" s="105">
        <v>112</v>
      </c>
      <c r="N407" s="105">
        <v>115</v>
      </c>
      <c r="O407" s="105">
        <v>100</v>
      </c>
    </row>
    <row r="408" spans="1:15" x14ac:dyDescent="0.3">
      <c r="A408" s="19">
        <v>112116100</v>
      </c>
      <c r="B408" s="106" t="s">
        <v>1607</v>
      </c>
      <c r="C408" t="s">
        <v>1202</v>
      </c>
      <c r="D408" t="s">
        <v>1608</v>
      </c>
      <c r="E408" t="s">
        <v>496</v>
      </c>
      <c r="F408" t="s">
        <v>490</v>
      </c>
      <c r="G408" t="s">
        <v>1520</v>
      </c>
      <c r="H408" t="s">
        <v>490</v>
      </c>
      <c r="I408" t="s">
        <v>490</v>
      </c>
      <c r="J408" t="s">
        <v>498</v>
      </c>
      <c r="K408" t="s">
        <v>490</v>
      </c>
      <c r="L408" t="s">
        <v>1202</v>
      </c>
      <c r="M408" s="105">
        <v>112</v>
      </c>
      <c r="N408" s="105">
        <v>116</v>
      </c>
      <c r="O408" s="105">
        <v>100</v>
      </c>
    </row>
    <row r="409" spans="1:15" x14ac:dyDescent="0.3">
      <c r="A409" s="19">
        <v>112116101</v>
      </c>
      <c r="B409" s="106" t="s">
        <v>1609</v>
      </c>
      <c r="C409" t="s">
        <v>1202</v>
      </c>
      <c r="D409" t="s">
        <v>1608</v>
      </c>
      <c r="E409" t="s">
        <v>1610</v>
      </c>
      <c r="F409" t="s">
        <v>1413</v>
      </c>
      <c r="G409" t="s">
        <v>490</v>
      </c>
      <c r="H409" t="s">
        <v>490</v>
      </c>
      <c r="I409" t="s">
        <v>490</v>
      </c>
      <c r="J409" t="s">
        <v>498</v>
      </c>
      <c r="K409" t="s">
        <v>490</v>
      </c>
      <c r="L409" t="s">
        <v>1202</v>
      </c>
      <c r="M409" s="105">
        <v>112</v>
      </c>
      <c r="N409" s="105">
        <v>116</v>
      </c>
      <c r="O409" s="105">
        <v>101</v>
      </c>
    </row>
    <row r="410" spans="1:15" x14ac:dyDescent="0.3">
      <c r="A410" s="19">
        <v>112116102</v>
      </c>
      <c r="B410" s="106" t="s">
        <v>1611</v>
      </c>
      <c r="C410" t="s">
        <v>1202</v>
      </c>
      <c r="D410" t="s">
        <v>1608</v>
      </c>
      <c r="E410" t="s">
        <v>1391</v>
      </c>
      <c r="F410" t="s">
        <v>1413</v>
      </c>
      <c r="G410" t="s">
        <v>490</v>
      </c>
      <c r="H410" t="s">
        <v>490</v>
      </c>
      <c r="I410" t="s">
        <v>490</v>
      </c>
      <c r="J410" t="s">
        <v>498</v>
      </c>
      <c r="K410" t="s">
        <v>490</v>
      </c>
      <c r="L410" t="s">
        <v>1202</v>
      </c>
      <c r="M410" s="105">
        <v>112</v>
      </c>
      <c r="N410" s="105">
        <v>116</v>
      </c>
      <c r="O410" s="105">
        <v>102</v>
      </c>
    </row>
    <row r="411" spans="1:15" x14ac:dyDescent="0.3">
      <c r="A411" s="19">
        <v>112116103</v>
      </c>
      <c r="B411" s="106" t="s">
        <v>1612</v>
      </c>
      <c r="C411" t="s">
        <v>1202</v>
      </c>
      <c r="D411" t="s">
        <v>1608</v>
      </c>
      <c r="E411" t="s">
        <v>1264</v>
      </c>
      <c r="F411" t="s">
        <v>1413</v>
      </c>
      <c r="G411" t="s">
        <v>490</v>
      </c>
      <c r="H411" t="s">
        <v>490</v>
      </c>
      <c r="I411" t="s">
        <v>490</v>
      </c>
      <c r="J411" t="s">
        <v>498</v>
      </c>
      <c r="K411" t="s">
        <v>490</v>
      </c>
      <c r="L411" t="s">
        <v>1202</v>
      </c>
      <c r="M411" s="105">
        <v>112</v>
      </c>
      <c r="N411" s="105">
        <v>116</v>
      </c>
      <c r="O411" s="105">
        <v>103</v>
      </c>
    </row>
    <row r="412" spans="1:15" x14ac:dyDescent="0.3">
      <c r="A412" s="19">
        <v>112116104</v>
      </c>
      <c r="B412" s="106" t="s">
        <v>1613</v>
      </c>
      <c r="C412" t="s">
        <v>1202</v>
      </c>
      <c r="D412" t="s">
        <v>1608</v>
      </c>
      <c r="E412" t="s">
        <v>1614</v>
      </c>
      <c r="F412" t="s">
        <v>1361</v>
      </c>
      <c r="G412" t="s">
        <v>1228</v>
      </c>
      <c r="H412" t="s">
        <v>490</v>
      </c>
      <c r="I412" t="s">
        <v>490</v>
      </c>
      <c r="J412" t="s">
        <v>498</v>
      </c>
      <c r="K412" t="s">
        <v>490</v>
      </c>
      <c r="L412" t="s">
        <v>1202</v>
      </c>
      <c r="M412" s="105">
        <v>112</v>
      </c>
      <c r="N412" s="105">
        <v>116</v>
      </c>
      <c r="O412" s="105">
        <v>104</v>
      </c>
    </row>
    <row r="413" spans="1:15" x14ac:dyDescent="0.3">
      <c r="A413" s="19">
        <v>112116105</v>
      </c>
      <c r="B413" s="106" t="s">
        <v>1615</v>
      </c>
      <c r="C413" t="s">
        <v>1202</v>
      </c>
      <c r="D413" t="s">
        <v>1608</v>
      </c>
      <c r="E413" t="s">
        <v>1406</v>
      </c>
      <c r="F413" t="s">
        <v>1213</v>
      </c>
      <c r="G413" t="s">
        <v>490</v>
      </c>
      <c r="H413" t="s">
        <v>490</v>
      </c>
      <c r="I413" t="s">
        <v>490</v>
      </c>
      <c r="J413" t="s">
        <v>498</v>
      </c>
      <c r="K413" t="s">
        <v>490</v>
      </c>
      <c r="L413" t="s">
        <v>1202</v>
      </c>
      <c r="M413" s="105">
        <v>112</v>
      </c>
      <c r="N413" s="105">
        <v>116</v>
      </c>
      <c r="O413" s="105">
        <v>105</v>
      </c>
    </row>
    <row r="414" spans="1:15" x14ac:dyDescent="0.3">
      <c r="A414" s="19">
        <v>112116106</v>
      </c>
      <c r="B414" s="106" t="s">
        <v>1616</v>
      </c>
      <c r="C414" t="s">
        <v>1202</v>
      </c>
      <c r="D414" t="s">
        <v>1608</v>
      </c>
      <c r="E414" t="s">
        <v>1575</v>
      </c>
      <c r="F414" t="s">
        <v>1413</v>
      </c>
      <c r="G414" t="s">
        <v>490</v>
      </c>
      <c r="H414" t="s">
        <v>490</v>
      </c>
      <c r="I414" t="s">
        <v>490</v>
      </c>
      <c r="J414" t="s">
        <v>498</v>
      </c>
      <c r="K414" t="s">
        <v>490</v>
      </c>
      <c r="L414" t="s">
        <v>1202</v>
      </c>
      <c r="M414" s="105">
        <v>112</v>
      </c>
      <c r="N414" s="105">
        <v>116</v>
      </c>
      <c r="O414" s="105">
        <v>106</v>
      </c>
    </row>
    <row r="415" spans="1:15" x14ac:dyDescent="0.3">
      <c r="A415" s="19">
        <v>112116107</v>
      </c>
      <c r="B415" s="106" t="s">
        <v>1617</v>
      </c>
      <c r="C415" t="s">
        <v>1202</v>
      </c>
      <c r="D415" t="s">
        <v>1608</v>
      </c>
      <c r="E415" t="s">
        <v>1618</v>
      </c>
      <c r="F415" t="s">
        <v>1361</v>
      </c>
      <c r="G415" t="s">
        <v>1619</v>
      </c>
      <c r="H415" t="s">
        <v>490</v>
      </c>
      <c r="I415" t="s">
        <v>490</v>
      </c>
      <c r="J415" t="s">
        <v>498</v>
      </c>
      <c r="K415" t="s">
        <v>490</v>
      </c>
      <c r="L415" t="s">
        <v>1202</v>
      </c>
      <c r="M415" s="105">
        <v>112</v>
      </c>
      <c r="N415" s="105">
        <v>116</v>
      </c>
      <c r="O415" s="105">
        <v>107</v>
      </c>
    </row>
    <row r="416" spans="1:15" x14ac:dyDescent="0.3">
      <c r="A416" s="19">
        <v>112117100</v>
      </c>
      <c r="B416" s="106" t="s">
        <v>1620</v>
      </c>
      <c r="C416" t="s">
        <v>1202</v>
      </c>
      <c r="D416" t="s">
        <v>1621</v>
      </c>
      <c r="E416" t="s">
        <v>496</v>
      </c>
      <c r="F416" t="s">
        <v>490</v>
      </c>
      <c r="G416" t="s">
        <v>1622</v>
      </c>
      <c r="H416" t="s">
        <v>490</v>
      </c>
      <c r="I416" t="s">
        <v>490</v>
      </c>
      <c r="J416" t="s">
        <v>498</v>
      </c>
      <c r="K416" t="s">
        <v>490</v>
      </c>
      <c r="L416" t="s">
        <v>1202</v>
      </c>
      <c r="M416" s="105">
        <v>112</v>
      </c>
      <c r="N416" s="105">
        <v>117</v>
      </c>
      <c r="O416" s="105">
        <v>100</v>
      </c>
    </row>
    <row r="417" spans="1:15" x14ac:dyDescent="0.3">
      <c r="A417" s="19">
        <v>112118100</v>
      </c>
      <c r="B417" s="106" t="s">
        <v>1623</v>
      </c>
      <c r="C417" t="s">
        <v>1202</v>
      </c>
      <c r="D417" t="s">
        <v>1624</v>
      </c>
      <c r="E417" t="s">
        <v>1625</v>
      </c>
      <c r="F417" t="s">
        <v>1626</v>
      </c>
      <c r="G417" t="s">
        <v>490</v>
      </c>
      <c r="H417" t="s">
        <v>490</v>
      </c>
      <c r="I417" t="s">
        <v>490</v>
      </c>
      <c r="J417" t="s">
        <v>498</v>
      </c>
      <c r="K417" t="s">
        <v>490</v>
      </c>
      <c r="L417" t="s">
        <v>1202</v>
      </c>
      <c r="M417" s="105">
        <v>112</v>
      </c>
      <c r="N417" s="105">
        <v>118</v>
      </c>
      <c r="O417" s="105">
        <v>100</v>
      </c>
    </row>
    <row r="418" spans="1:15" x14ac:dyDescent="0.3">
      <c r="A418" s="19">
        <v>112119100</v>
      </c>
      <c r="B418" s="106" t="s">
        <v>1627</v>
      </c>
      <c r="C418" t="s">
        <v>1202</v>
      </c>
      <c r="D418" t="s">
        <v>1628</v>
      </c>
      <c r="E418" t="s">
        <v>496</v>
      </c>
      <c r="F418" t="s">
        <v>490</v>
      </c>
      <c r="G418" t="s">
        <v>490</v>
      </c>
      <c r="H418" t="s">
        <v>490</v>
      </c>
      <c r="I418" t="s">
        <v>490</v>
      </c>
      <c r="J418" t="s">
        <v>498</v>
      </c>
      <c r="K418" t="s">
        <v>490</v>
      </c>
      <c r="L418" t="s">
        <v>1202</v>
      </c>
      <c r="M418" s="105">
        <v>112</v>
      </c>
      <c r="N418" s="105">
        <v>119</v>
      </c>
      <c r="O418" s="105">
        <v>100</v>
      </c>
    </row>
    <row r="419" spans="1:15" x14ac:dyDescent="0.3">
      <c r="A419" s="19">
        <v>112119101</v>
      </c>
      <c r="B419" s="106" t="s">
        <v>1629</v>
      </c>
      <c r="C419" t="s">
        <v>1202</v>
      </c>
      <c r="D419" t="s">
        <v>1628</v>
      </c>
      <c r="E419" t="s">
        <v>1264</v>
      </c>
      <c r="F419" t="s">
        <v>1630</v>
      </c>
      <c r="G419" t="s">
        <v>490</v>
      </c>
      <c r="H419" t="s">
        <v>490</v>
      </c>
      <c r="I419" t="s">
        <v>490</v>
      </c>
      <c r="J419" t="s">
        <v>498</v>
      </c>
      <c r="K419" t="s">
        <v>490</v>
      </c>
      <c r="L419" t="s">
        <v>1202</v>
      </c>
      <c r="M419" s="105">
        <v>112</v>
      </c>
      <c r="N419" s="105">
        <v>119</v>
      </c>
      <c r="O419" s="105">
        <v>101</v>
      </c>
    </row>
    <row r="420" spans="1:15" x14ac:dyDescent="0.3">
      <c r="A420" s="19">
        <v>112119102</v>
      </c>
      <c r="B420" s="106" t="s">
        <v>1631</v>
      </c>
      <c r="C420" t="s">
        <v>1202</v>
      </c>
      <c r="D420" t="s">
        <v>1628</v>
      </c>
      <c r="E420" t="s">
        <v>1632</v>
      </c>
      <c r="F420" t="s">
        <v>1213</v>
      </c>
      <c r="G420" t="s">
        <v>490</v>
      </c>
      <c r="H420" t="s">
        <v>490</v>
      </c>
      <c r="I420" t="s">
        <v>490</v>
      </c>
      <c r="J420" t="s">
        <v>498</v>
      </c>
      <c r="K420" t="s">
        <v>490</v>
      </c>
      <c r="L420" t="s">
        <v>1202</v>
      </c>
      <c r="M420" s="105">
        <v>112</v>
      </c>
      <c r="N420" s="105">
        <v>119</v>
      </c>
      <c r="O420" s="105">
        <v>102</v>
      </c>
    </row>
    <row r="421" spans="1:15" x14ac:dyDescent="0.3">
      <c r="A421" s="19">
        <v>112119103</v>
      </c>
      <c r="B421" s="106" t="s">
        <v>1633</v>
      </c>
      <c r="C421" t="s">
        <v>1202</v>
      </c>
      <c r="D421" t="s">
        <v>1628</v>
      </c>
      <c r="E421" t="s">
        <v>1634</v>
      </c>
      <c r="F421" t="s">
        <v>1635</v>
      </c>
      <c r="G421" t="s">
        <v>490</v>
      </c>
      <c r="H421" t="s">
        <v>490</v>
      </c>
      <c r="I421" t="s">
        <v>490</v>
      </c>
      <c r="J421" t="s">
        <v>498</v>
      </c>
      <c r="K421" t="s">
        <v>490</v>
      </c>
      <c r="L421" t="s">
        <v>1202</v>
      </c>
      <c r="M421" s="105">
        <v>112</v>
      </c>
      <c r="N421" s="105">
        <v>119</v>
      </c>
      <c r="O421" s="105">
        <v>103</v>
      </c>
    </row>
    <row r="422" spans="1:15" x14ac:dyDescent="0.3">
      <c r="A422" s="19">
        <v>112120100</v>
      </c>
      <c r="B422" s="106" t="s">
        <v>1636</v>
      </c>
      <c r="C422" t="s">
        <v>1202</v>
      </c>
      <c r="D422" t="s">
        <v>1637</v>
      </c>
      <c r="E422" t="s">
        <v>496</v>
      </c>
      <c r="F422" t="s">
        <v>490</v>
      </c>
      <c r="G422" t="s">
        <v>490</v>
      </c>
      <c r="H422" t="s">
        <v>490</v>
      </c>
      <c r="I422" t="s">
        <v>490</v>
      </c>
      <c r="J422" t="s">
        <v>498</v>
      </c>
      <c r="K422" t="s">
        <v>490</v>
      </c>
      <c r="L422" t="s">
        <v>1202</v>
      </c>
      <c r="M422" s="105">
        <v>112</v>
      </c>
      <c r="N422" s="105">
        <v>120</v>
      </c>
      <c r="O422" s="105">
        <v>100</v>
      </c>
    </row>
    <row r="423" spans="1:15" x14ac:dyDescent="0.3">
      <c r="A423" s="19">
        <v>112120101</v>
      </c>
      <c r="B423" s="106" t="s">
        <v>1638</v>
      </c>
      <c r="C423" t="s">
        <v>1202</v>
      </c>
      <c r="D423" t="s">
        <v>1637</v>
      </c>
      <c r="E423" t="s">
        <v>1639</v>
      </c>
      <c r="F423" t="s">
        <v>1468</v>
      </c>
      <c r="G423" t="s">
        <v>1640</v>
      </c>
      <c r="H423" t="s">
        <v>490</v>
      </c>
      <c r="I423" t="s">
        <v>490</v>
      </c>
      <c r="J423" t="s">
        <v>498</v>
      </c>
      <c r="K423" t="s">
        <v>490</v>
      </c>
      <c r="L423" t="s">
        <v>1202</v>
      </c>
      <c r="M423" s="105">
        <v>112</v>
      </c>
      <c r="N423" s="105">
        <v>120</v>
      </c>
      <c r="O423" s="105">
        <v>101</v>
      </c>
    </row>
    <row r="424" spans="1:15" x14ac:dyDescent="0.3">
      <c r="A424" s="19">
        <v>112121100</v>
      </c>
      <c r="B424" s="106" t="s">
        <v>1641</v>
      </c>
      <c r="C424" t="s">
        <v>1202</v>
      </c>
      <c r="D424" t="s">
        <v>1642</v>
      </c>
      <c r="E424" t="s">
        <v>496</v>
      </c>
      <c r="F424" t="s">
        <v>490</v>
      </c>
      <c r="G424" t="s">
        <v>1643</v>
      </c>
      <c r="H424" t="s">
        <v>490</v>
      </c>
      <c r="I424" t="s">
        <v>490</v>
      </c>
      <c r="J424" t="s">
        <v>498</v>
      </c>
      <c r="K424" t="s">
        <v>490</v>
      </c>
      <c r="L424" t="s">
        <v>1202</v>
      </c>
      <c r="M424" s="105">
        <v>112</v>
      </c>
      <c r="N424" s="105">
        <v>121</v>
      </c>
      <c r="O424" s="105">
        <v>100</v>
      </c>
    </row>
    <row r="425" spans="1:15" x14ac:dyDescent="0.3">
      <c r="A425" s="19">
        <v>112121101</v>
      </c>
      <c r="B425" s="106" t="s">
        <v>1644</v>
      </c>
      <c r="C425" t="s">
        <v>1202</v>
      </c>
      <c r="D425" t="s">
        <v>1642</v>
      </c>
      <c r="E425" t="s">
        <v>1645</v>
      </c>
      <c r="F425" t="s">
        <v>1213</v>
      </c>
      <c r="G425" t="s">
        <v>1646</v>
      </c>
      <c r="H425" t="s">
        <v>490</v>
      </c>
      <c r="I425" t="s">
        <v>490</v>
      </c>
      <c r="J425" t="s">
        <v>498</v>
      </c>
      <c r="K425" t="s">
        <v>490</v>
      </c>
      <c r="L425" t="s">
        <v>1202</v>
      </c>
      <c r="M425" s="105">
        <v>112</v>
      </c>
      <c r="N425" s="105">
        <v>121</v>
      </c>
      <c r="O425" s="105">
        <v>101</v>
      </c>
    </row>
    <row r="426" spans="1:15" x14ac:dyDescent="0.3">
      <c r="A426" s="19">
        <v>112121102</v>
      </c>
      <c r="B426" s="106" t="s">
        <v>1647</v>
      </c>
      <c r="C426" t="s">
        <v>1202</v>
      </c>
      <c r="D426" t="s">
        <v>1642</v>
      </c>
      <c r="E426" t="s">
        <v>1221</v>
      </c>
      <c r="F426" t="s">
        <v>1265</v>
      </c>
      <c r="G426" t="s">
        <v>1648</v>
      </c>
      <c r="H426" t="s">
        <v>490</v>
      </c>
      <c r="I426" t="s">
        <v>490</v>
      </c>
      <c r="J426" t="s">
        <v>498</v>
      </c>
      <c r="K426" t="s">
        <v>490</v>
      </c>
      <c r="L426" t="s">
        <v>1202</v>
      </c>
      <c r="M426" s="105">
        <v>112</v>
      </c>
      <c r="N426" s="105">
        <v>121</v>
      </c>
      <c r="O426" s="105">
        <v>102</v>
      </c>
    </row>
    <row r="427" spans="1:15" x14ac:dyDescent="0.3">
      <c r="A427" s="19">
        <v>112121103</v>
      </c>
      <c r="B427" s="106" t="s">
        <v>1649</v>
      </c>
      <c r="C427" t="s">
        <v>1202</v>
      </c>
      <c r="D427" t="s">
        <v>1642</v>
      </c>
      <c r="E427" t="s">
        <v>1650</v>
      </c>
      <c r="F427" t="s">
        <v>1651</v>
      </c>
      <c r="G427" t="s">
        <v>1652</v>
      </c>
      <c r="H427" t="s">
        <v>490</v>
      </c>
      <c r="I427" t="s">
        <v>490</v>
      </c>
      <c r="J427" t="s">
        <v>498</v>
      </c>
      <c r="K427" t="s">
        <v>490</v>
      </c>
      <c r="L427" t="s">
        <v>1202</v>
      </c>
      <c r="M427" s="105">
        <v>112</v>
      </c>
      <c r="N427" s="105">
        <v>121</v>
      </c>
      <c r="O427" s="105">
        <v>103</v>
      </c>
    </row>
    <row r="428" spans="1:15" x14ac:dyDescent="0.3">
      <c r="A428" s="19">
        <v>112121104</v>
      </c>
      <c r="B428" s="106" t="s">
        <v>1653</v>
      </c>
      <c r="C428" t="s">
        <v>1202</v>
      </c>
      <c r="D428" t="s">
        <v>1642</v>
      </c>
      <c r="E428" t="s">
        <v>1654</v>
      </c>
      <c r="F428" t="s">
        <v>1651</v>
      </c>
      <c r="G428" t="s">
        <v>1228</v>
      </c>
      <c r="H428" t="s">
        <v>490</v>
      </c>
      <c r="I428" t="s">
        <v>490</v>
      </c>
      <c r="J428" t="s">
        <v>498</v>
      </c>
      <c r="K428" t="s">
        <v>490</v>
      </c>
      <c r="L428" t="s">
        <v>1202</v>
      </c>
      <c r="M428" s="105">
        <v>112</v>
      </c>
      <c r="N428" s="105">
        <v>121</v>
      </c>
      <c r="O428" s="105">
        <v>104</v>
      </c>
    </row>
    <row r="429" spans="1:15" x14ac:dyDescent="0.3">
      <c r="A429" s="19">
        <v>112121105</v>
      </c>
      <c r="B429" s="106" t="s">
        <v>1655</v>
      </c>
      <c r="C429" t="s">
        <v>1202</v>
      </c>
      <c r="D429" t="s">
        <v>1642</v>
      </c>
      <c r="E429" t="s">
        <v>1656</v>
      </c>
      <c r="F429" t="s">
        <v>1657</v>
      </c>
      <c r="G429" t="s">
        <v>490</v>
      </c>
      <c r="H429" t="s">
        <v>490</v>
      </c>
      <c r="I429" t="s">
        <v>490</v>
      </c>
      <c r="J429" t="s">
        <v>498</v>
      </c>
      <c r="K429" t="s">
        <v>490</v>
      </c>
      <c r="L429" t="s">
        <v>1202</v>
      </c>
      <c r="M429" s="105">
        <v>112</v>
      </c>
      <c r="N429" s="105">
        <v>121</v>
      </c>
      <c r="O429" s="105">
        <v>105</v>
      </c>
    </row>
    <row r="430" spans="1:15" x14ac:dyDescent="0.3">
      <c r="A430" s="19">
        <v>112121106</v>
      </c>
      <c r="B430" s="106" t="s">
        <v>1658</v>
      </c>
      <c r="C430" t="s">
        <v>1202</v>
      </c>
      <c r="D430" t="s">
        <v>1642</v>
      </c>
      <c r="E430" t="s">
        <v>1659</v>
      </c>
      <c r="F430" t="s">
        <v>1213</v>
      </c>
      <c r="G430" t="s">
        <v>490</v>
      </c>
      <c r="H430" t="s">
        <v>490</v>
      </c>
      <c r="I430" t="s">
        <v>490</v>
      </c>
      <c r="J430" t="s">
        <v>498</v>
      </c>
      <c r="K430" t="s">
        <v>490</v>
      </c>
      <c r="L430" t="s">
        <v>1202</v>
      </c>
      <c r="M430" s="105">
        <v>112</v>
      </c>
      <c r="N430" s="105">
        <v>121</v>
      </c>
      <c r="O430" s="105">
        <v>106</v>
      </c>
    </row>
    <row r="431" spans="1:15" x14ac:dyDescent="0.3">
      <c r="A431" s="19">
        <v>112121107</v>
      </c>
      <c r="B431" s="106" t="s">
        <v>1660</v>
      </c>
      <c r="C431" t="s">
        <v>1202</v>
      </c>
      <c r="D431" t="s">
        <v>1642</v>
      </c>
      <c r="E431" t="s">
        <v>1661</v>
      </c>
      <c r="F431" t="s">
        <v>1265</v>
      </c>
      <c r="G431" t="s">
        <v>1662</v>
      </c>
      <c r="H431" t="s">
        <v>490</v>
      </c>
      <c r="I431" t="s">
        <v>490</v>
      </c>
      <c r="J431" t="s">
        <v>498</v>
      </c>
      <c r="K431" t="s">
        <v>490</v>
      </c>
      <c r="L431" t="s">
        <v>1202</v>
      </c>
      <c r="M431" s="105">
        <v>112</v>
      </c>
      <c r="N431" s="105">
        <v>121</v>
      </c>
      <c r="O431" s="105">
        <v>107</v>
      </c>
    </row>
    <row r="432" spans="1:15" x14ac:dyDescent="0.3">
      <c r="A432" s="19">
        <v>112121108</v>
      </c>
      <c r="B432" s="106" t="s">
        <v>1663</v>
      </c>
      <c r="C432" t="s">
        <v>1202</v>
      </c>
      <c r="D432" t="s">
        <v>1642</v>
      </c>
      <c r="E432" t="s">
        <v>1551</v>
      </c>
      <c r="F432" t="s">
        <v>1265</v>
      </c>
      <c r="G432" t="s">
        <v>1664</v>
      </c>
      <c r="H432" t="s">
        <v>490</v>
      </c>
      <c r="I432" t="s">
        <v>490</v>
      </c>
      <c r="J432" t="s">
        <v>498</v>
      </c>
      <c r="K432" t="s">
        <v>490</v>
      </c>
      <c r="L432" t="s">
        <v>1202</v>
      </c>
      <c r="M432" s="105">
        <v>112</v>
      </c>
      <c r="N432" s="105">
        <v>121</v>
      </c>
      <c r="O432" s="105">
        <v>108</v>
      </c>
    </row>
    <row r="433" spans="1:15" x14ac:dyDescent="0.3">
      <c r="A433" s="19">
        <v>112121109</v>
      </c>
      <c r="B433" s="106" t="s">
        <v>1665</v>
      </c>
      <c r="C433" t="s">
        <v>1202</v>
      </c>
      <c r="D433" t="s">
        <v>1642</v>
      </c>
      <c r="E433" t="s">
        <v>1666</v>
      </c>
      <c r="F433" t="s">
        <v>1337</v>
      </c>
      <c r="G433" t="s">
        <v>1667</v>
      </c>
      <c r="H433" t="s">
        <v>490</v>
      </c>
      <c r="I433" t="s">
        <v>490</v>
      </c>
      <c r="J433" t="s">
        <v>498</v>
      </c>
      <c r="K433" t="s">
        <v>490</v>
      </c>
      <c r="L433" t="s">
        <v>1202</v>
      </c>
      <c r="M433" s="105">
        <v>112</v>
      </c>
      <c r="N433" s="105">
        <v>121</v>
      </c>
      <c r="O433" s="105">
        <v>109</v>
      </c>
    </row>
    <row r="434" spans="1:15" x14ac:dyDescent="0.3">
      <c r="A434" s="19">
        <v>112122100</v>
      </c>
      <c r="B434" s="106" t="s">
        <v>1668</v>
      </c>
      <c r="C434" t="s">
        <v>1202</v>
      </c>
      <c r="D434" t="s">
        <v>1669</v>
      </c>
      <c r="E434" t="s">
        <v>496</v>
      </c>
      <c r="F434" t="s">
        <v>490</v>
      </c>
      <c r="G434" t="s">
        <v>1670</v>
      </c>
      <c r="H434" t="s">
        <v>490</v>
      </c>
      <c r="I434" t="s">
        <v>490</v>
      </c>
      <c r="J434" t="s">
        <v>498</v>
      </c>
      <c r="K434" t="s">
        <v>490</v>
      </c>
      <c r="L434" t="s">
        <v>1202</v>
      </c>
      <c r="M434" s="105">
        <v>112</v>
      </c>
      <c r="N434" s="105">
        <v>122</v>
      </c>
      <c r="O434" s="105">
        <v>100</v>
      </c>
    </row>
    <row r="435" spans="1:15" x14ac:dyDescent="0.3">
      <c r="A435" s="19">
        <v>112122101</v>
      </c>
      <c r="B435" s="106" t="s">
        <v>1671</v>
      </c>
      <c r="C435" t="s">
        <v>1202</v>
      </c>
      <c r="D435" t="s">
        <v>1669</v>
      </c>
      <c r="E435" t="s">
        <v>827</v>
      </c>
      <c r="F435" t="s">
        <v>1213</v>
      </c>
      <c r="G435" t="s">
        <v>1672</v>
      </c>
      <c r="H435" t="s">
        <v>490</v>
      </c>
      <c r="I435" t="s">
        <v>490</v>
      </c>
      <c r="J435" t="s">
        <v>498</v>
      </c>
      <c r="K435" t="s">
        <v>490</v>
      </c>
      <c r="L435" t="s">
        <v>1202</v>
      </c>
      <c r="M435" s="105">
        <v>112</v>
      </c>
      <c r="N435" s="105">
        <v>122</v>
      </c>
      <c r="O435" s="105">
        <v>101</v>
      </c>
    </row>
    <row r="436" spans="1:15" x14ac:dyDescent="0.3">
      <c r="A436" s="19">
        <v>112122102</v>
      </c>
      <c r="B436" s="106" t="s">
        <v>1673</v>
      </c>
      <c r="C436" t="s">
        <v>1202</v>
      </c>
      <c r="D436" t="s">
        <v>1669</v>
      </c>
      <c r="E436" t="s">
        <v>862</v>
      </c>
      <c r="F436" t="s">
        <v>1674</v>
      </c>
      <c r="G436" t="s">
        <v>1675</v>
      </c>
      <c r="H436" t="s">
        <v>490</v>
      </c>
      <c r="I436" t="s">
        <v>490</v>
      </c>
      <c r="J436" t="s">
        <v>551</v>
      </c>
      <c r="K436" t="s">
        <v>490</v>
      </c>
      <c r="L436" t="s">
        <v>1202</v>
      </c>
      <c r="M436" s="105">
        <v>112</v>
      </c>
      <c r="N436" s="105">
        <v>122</v>
      </c>
      <c r="O436" s="105">
        <v>102</v>
      </c>
    </row>
    <row r="437" spans="1:15" x14ac:dyDescent="0.3">
      <c r="A437" s="19">
        <v>112122103</v>
      </c>
      <c r="B437" s="106" t="s">
        <v>1676</v>
      </c>
      <c r="C437" t="s">
        <v>1202</v>
      </c>
      <c r="D437" t="s">
        <v>1669</v>
      </c>
      <c r="E437" t="s">
        <v>1677</v>
      </c>
      <c r="F437" t="s">
        <v>1213</v>
      </c>
      <c r="G437" t="s">
        <v>490</v>
      </c>
      <c r="H437" t="s">
        <v>490</v>
      </c>
      <c r="I437" t="s">
        <v>490</v>
      </c>
      <c r="J437" t="s">
        <v>498</v>
      </c>
      <c r="K437" t="s">
        <v>490</v>
      </c>
      <c r="L437" t="s">
        <v>1202</v>
      </c>
      <c r="M437" s="105">
        <v>112</v>
      </c>
      <c r="N437" s="105">
        <v>122</v>
      </c>
      <c r="O437" s="105">
        <v>103</v>
      </c>
    </row>
    <row r="438" spans="1:15" x14ac:dyDescent="0.3">
      <c r="A438" s="19">
        <v>112122104</v>
      </c>
      <c r="B438" s="106" t="s">
        <v>1678</v>
      </c>
      <c r="C438" t="s">
        <v>1202</v>
      </c>
      <c r="D438" t="s">
        <v>1669</v>
      </c>
      <c r="E438" t="s">
        <v>1679</v>
      </c>
      <c r="F438" t="s">
        <v>1213</v>
      </c>
      <c r="G438" t="s">
        <v>1680</v>
      </c>
      <c r="H438" t="s">
        <v>490</v>
      </c>
      <c r="I438" t="s">
        <v>490</v>
      </c>
      <c r="J438" t="s">
        <v>498</v>
      </c>
      <c r="K438" t="s">
        <v>490</v>
      </c>
      <c r="L438" t="s">
        <v>1202</v>
      </c>
      <c r="M438" s="105">
        <v>112</v>
      </c>
      <c r="N438" s="105">
        <v>122</v>
      </c>
      <c r="O438" s="105">
        <v>104</v>
      </c>
    </row>
    <row r="439" spans="1:15" x14ac:dyDescent="0.3">
      <c r="A439" s="19">
        <v>112122105</v>
      </c>
      <c r="B439" s="106" t="s">
        <v>1681</v>
      </c>
      <c r="C439" t="s">
        <v>1202</v>
      </c>
      <c r="D439" t="s">
        <v>1669</v>
      </c>
      <c r="E439" t="s">
        <v>1682</v>
      </c>
      <c r="F439" t="s">
        <v>1213</v>
      </c>
      <c r="G439" t="s">
        <v>490</v>
      </c>
      <c r="H439" t="s">
        <v>490</v>
      </c>
      <c r="I439" t="s">
        <v>490</v>
      </c>
      <c r="J439" t="s">
        <v>498</v>
      </c>
      <c r="K439" t="s">
        <v>490</v>
      </c>
      <c r="L439" t="s">
        <v>1202</v>
      </c>
      <c r="M439" s="105">
        <v>112</v>
      </c>
      <c r="N439" s="105">
        <v>122</v>
      </c>
      <c r="O439" s="105">
        <v>105</v>
      </c>
    </row>
    <row r="440" spans="1:15" x14ac:dyDescent="0.3">
      <c r="A440" s="19">
        <v>112122106</v>
      </c>
      <c r="B440" s="106" t="s">
        <v>1683</v>
      </c>
      <c r="C440" t="s">
        <v>1202</v>
      </c>
      <c r="D440" t="s">
        <v>1669</v>
      </c>
      <c r="E440" t="s">
        <v>1252</v>
      </c>
      <c r="F440" t="s">
        <v>1265</v>
      </c>
      <c r="G440" t="s">
        <v>1228</v>
      </c>
      <c r="H440" t="s">
        <v>490</v>
      </c>
      <c r="I440" t="s">
        <v>490</v>
      </c>
      <c r="J440" t="s">
        <v>498</v>
      </c>
      <c r="K440" t="s">
        <v>490</v>
      </c>
      <c r="L440" t="s">
        <v>1202</v>
      </c>
      <c r="M440" s="105">
        <v>112</v>
      </c>
      <c r="N440" s="105">
        <v>122</v>
      </c>
      <c r="O440" s="105">
        <v>106</v>
      </c>
    </row>
    <row r="441" spans="1:15" x14ac:dyDescent="0.3">
      <c r="A441" s="19">
        <v>112122107</v>
      </c>
      <c r="B441" s="106" t="s">
        <v>1684</v>
      </c>
      <c r="C441" t="s">
        <v>1202</v>
      </c>
      <c r="D441" t="s">
        <v>1669</v>
      </c>
      <c r="E441" t="s">
        <v>1685</v>
      </c>
      <c r="F441" t="s">
        <v>689</v>
      </c>
      <c r="G441" t="s">
        <v>490</v>
      </c>
      <c r="H441" t="s">
        <v>490</v>
      </c>
      <c r="I441" t="s">
        <v>490</v>
      </c>
      <c r="J441" t="s">
        <v>498</v>
      </c>
      <c r="K441" t="s">
        <v>490</v>
      </c>
      <c r="L441" t="s">
        <v>1202</v>
      </c>
      <c r="M441" s="105">
        <v>112</v>
      </c>
      <c r="N441" s="105">
        <v>122</v>
      </c>
      <c r="O441" s="105">
        <v>107</v>
      </c>
    </row>
    <row r="442" spans="1:15" x14ac:dyDescent="0.3">
      <c r="A442" s="19">
        <v>112122108</v>
      </c>
      <c r="B442" s="106" t="s">
        <v>1686</v>
      </c>
      <c r="C442" t="s">
        <v>1202</v>
      </c>
      <c r="D442" t="s">
        <v>1669</v>
      </c>
      <c r="E442" t="s">
        <v>1687</v>
      </c>
      <c r="F442" t="s">
        <v>1213</v>
      </c>
      <c r="G442" t="s">
        <v>490</v>
      </c>
      <c r="H442" t="s">
        <v>490</v>
      </c>
      <c r="I442" t="s">
        <v>490</v>
      </c>
      <c r="J442" t="s">
        <v>498</v>
      </c>
      <c r="K442" t="s">
        <v>490</v>
      </c>
      <c r="L442" t="s">
        <v>1202</v>
      </c>
      <c r="M442" s="105">
        <v>112</v>
      </c>
      <c r="N442" s="105">
        <v>122</v>
      </c>
      <c r="O442" s="105">
        <v>108</v>
      </c>
    </row>
    <row r="443" spans="1:15" x14ac:dyDescent="0.3">
      <c r="A443" s="19">
        <v>112122109</v>
      </c>
      <c r="B443" s="106" t="s">
        <v>1688</v>
      </c>
      <c r="C443" t="s">
        <v>1202</v>
      </c>
      <c r="D443" t="s">
        <v>1669</v>
      </c>
      <c r="E443" t="s">
        <v>1689</v>
      </c>
      <c r="F443" t="s">
        <v>855</v>
      </c>
      <c r="G443" t="s">
        <v>1520</v>
      </c>
      <c r="H443" t="s">
        <v>490</v>
      </c>
      <c r="I443" t="s">
        <v>490</v>
      </c>
      <c r="J443" t="s">
        <v>498</v>
      </c>
      <c r="K443" t="s">
        <v>490</v>
      </c>
      <c r="L443" t="s">
        <v>1202</v>
      </c>
      <c r="M443" s="105">
        <v>112</v>
      </c>
      <c r="N443" s="105">
        <v>122</v>
      </c>
      <c r="O443" s="105">
        <v>109</v>
      </c>
    </row>
    <row r="444" spans="1:15" x14ac:dyDescent="0.3">
      <c r="A444" s="19">
        <v>112122110</v>
      </c>
      <c r="B444" s="106" t="s">
        <v>1690</v>
      </c>
      <c r="C444" t="s">
        <v>1202</v>
      </c>
      <c r="D444" t="s">
        <v>1669</v>
      </c>
      <c r="E444" t="s">
        <v>1691</v>
      </c>
      <c r="F444" t="s">
        <v>1327</v>
      </c>
      <c r="G444" t="s">
        <v>1474</v>
      </c>
      <c r="H444" t="s">
        <v>490</v>
      </c>
      <c r="I444" t="s">
        <v>490</v>
      </c>
      <c r="J444" t="s">
        <v>498</v>
      </c>
      <c r="K444" t="s">
        <v>490</v>
      </c>
      <c r="L444" t="s">
        <v>1202</v>
      </c>
      <c r="M444" s="105">
        <v>112</v>
      </c>
      <c r="N444" s="105">
        <v>122</v>
      </c>
      <c r="O444" s="105">
        <v>110</v>
      </c>
    </row>
    <row r="445" spans="1:15" x14ac:dyDescent="0.3">
      <c r="A445" s="19">
        <v>112122111</v>
      </c>
      <c r="B445" s="106" t="s">
        <v>1692</v>
      </c>
      <c r="C445" t="s">
        <v>1202</v>
      </c>
      <c r="D445" t="s">
        <v>1669</v>
      </c>
      <c r="E445" t="s">
        <v>1693</v>
      </c>
      <c r="F445" t="s">
        <v>871</v>
      </c>
      <c r="G445" t="s">
        <v>490</v>
      </c>
      <c r="H445" t="s">
        <v>490</v>
      </c>
      <c r="I445" t="s">
        <v>490</v>
      </c>
      <c r="J445" t="s">
        <v>498</v>
      </c>
      <c r="K445" t="s">
        <v>490</v>
      </c>
      <c r="L445" t="s">
        <v>1202</v>
      </c>
      <c r="M445" s="105">
        <v>112</v>
      </c>
      <c r="N445" s="105">
        <v>122</v>
      </c>
      <c r="O445" s="105">
        <v>111</v>
      </c>
    </row>
    <row r="446" spans="1:15" x14ac:dyDescent="0.3">
      <c r="A446" s="19">
        <v>112122112</v>
      </c>
      <c r="B446" s="106" t="s">
        <v>1694</v>
      </c>
      <c r="C446" t="s">
        <v>1202</v>
      </c>
      <c r="D446" t="s">
        <v>1669</v>
      </c>
      <c r="E446" t="s">
        <v>1695</v>
      </c>
      <c r="F446" t="s">
        <v>1213</v>
      </c>
      <c r="G446" t="s">
        <v>1696</v>
      </c>
      <c r="H446" t="s">
        <v>490</v>
      </c>
      <c r="I446" t="s">
        <v>490</v>
      </c>
      <c r="J446" t="s">
        <v>498</v>
      </c>
      <c r="K446" t="s">
        <v>490</v>
      </c>
      <c r="L446" t="s">
        <v>1202</v>
      </c>
      <c r="M446" s="105">
        <v>112</v>
      </c>
      <c r="N446" s="105">
        <v>122</v>
      </c>
      <c r="O446" s="105">
        <v>112</v>
      </c>
    </row>
    <row r="447" spans="1:15" x14ac:dyDescent="0.3">
      <c r="A447" s="19">
        <v>112122113</v>
      </c>
      <c r="B447" s="106" t="s">
        <v>1697</v>
      </c>
      <c r="C447" t="s">
        <v>1202</v>
      </c>
      <c r="D447" t="s">
        <v>1669</v>
      </c>
      <c r="E447" t="s">
        <v>680</v>
      </c>
      <c r="F447" t="s">
        <v>1213</v>
      </c>
      <c r="G447" t="s">
        <v>1698</v>
      </c>
      <c r="H447" t="s">
        <v>490</v>
      </c>
      <c r="I447" t="s">
        <v>490</v>
      </c>
      <c r="J447" t="s">
        <v>498</v>
      </c>
      <c r="K447" t="s">
        <v>490</v>
      </c>
      <c r="L447" t="s">
        <v>1202</v>
      </c>
      <c r="M447" s="105">
        <v>112</v>
      </c>
      <c r="N447" s="105">
        <v>122</v>
      </c>
      <c r="O447" s="105">
        <v>113</v>
      </c>
    </row>
    <row r="448" spans="1:15" x14ac:dyDescent="0.3">
      <c r="A448" s="19">
        <v>112122114</v>
      </c>
      <c r="B448" s="106" t="s">
        <v>1699</v>
      </c>
      <c r="C448" t="s">
        <v>1202</v>
      </c>
      <c r="D448" t="s">
        <v>1669</v>
      </c>
      <c r="E448" t="s">
        <v>1700</v>
      </c>
      <c r="F448" t="s">
        <v>1701</v>
      </c>
      <c r="G448" t="s">
        <v>490</v>
      </c>
      <c r="H448" t="s">
        <v>490</v>
      </c>
      <c r="I448" t="s">
        <v>490</v>
      </c>
      <c r="J448" t="s">
        <v>498</v>
      </c>
      <c r="K448" t="s">
        <v>490</v>
      </c>
      <c r="L448" t="s">
        <v>1202</v>
      </c>
      <c r="M448" s="105">
        <v>112</v>
      </c>
      <c r="N448" s="105">
        <v>122</v>
      </c>
      <c r="O448" s="105">
        <v>114</v>
      </c>
    </row>
    <row r="449" spans="1:15" x14ac:dyDescent="0.3">
      <c r="A449" s="19">
        <v>112122115</v>
      </c>
      <c r="B449" s="106" t="s">
        <v>1702</v>
      </c>
      <c r="C449" t="s">
        <v>1202</v>
      </c>
      <c r="D449" t="s">
        <v>1669</v>
      </c>
      <c r="E449" t="s">
        <v>1314</v>
      </c>
      <c r="F449" t="s">
        <v>1327</v>
      </c>
      <c r="G449" t="s">
        <v>490</v>
      </c>
      <c r="H449" t="s">
        <v>490</v>
      </c>
      <c r="I449" t="s">
        <v>490</v>
      </c>
      <c r="J449" t="s">
        <v>498</v>
      </c>
      <c r="K449" t="s">
        <v>490</v>
      </c>
      <c r="L449" t="s">
        <v>1202</v>
      </c>
      <c r="M449" s="105">
        <v>112</v>
      </c>
      <c r="N449" s="105">
        <v>122</v>
      </c>
      <c r="O449" s="105">
        <v>115</v>
      </c>
    </row>
    <row r="450" spans="1:15" x14ac:dyDescent="0.3">
      <c r="A450" s="19">
        <v>112122116</v>
      </c>
      <c r="B450" s="106" t="s">
        <v>1703</v>
      </c>
      <c r="C450" t="s">
        <v>1202</v>
      </c>
      <c r="D450" t="s">
        <v>1669</v>
      </c>
      <c r="E450" t="s">
        <v>1704</v>
      </c>
      <c r="F450" t="s">
        <v>1705</v>
      </c>
      <c r="G450" t="s">
        <v>490</v>
      </c>
      <c r="H450" t="s">
        <v>490</v>
      </c>
      <c r="I450" t="s">
        <v>490</v>
      </c>
      <c r="J450" t="s">
        <v>498</v>
      </c>
      <c r="K450" t="s">
        <v>490</v>
      </c>
      <c r="L450" t="s">
        <v>1202</v>
      </c>
      <c r="M450" s="105">
        <v>112</v>
      </c>
      <c r="N450" s="105">
        <v>122</v>
      </c>
      <c r="O450" s="105">
        <v>116</v>
      </c>
    </row>
    <row r="451" spans="1:15" x14ac:dyDescent="0.3">
      <c r="A451" s="19">
        <v>112122117</v>
      </c>
      <c r="B451" s="106" t="s">
        <v>1706</v>
      </c>
      <c r="C451" t="s">
        <v>1202</v>
      </c>
      <c r="D451" t="s">
        <v>1669</v>
      </c>
      <c r="E451" t="s">
        <v>776</v>
      </c>
      <c r="F451" t="s">
        <v>1707</v>
      </c>
      <c r="G451" t="s">
        <v>1708</v>
      </c>
      <c r="H451" t="s">
        <v>490</v>
      </c>
      <c r="I451" t="s">
        <v>490</v>
      </c>
      <c r="J451" t="s">
        <v>498</v>
      </c>
      <c r="K451" t="s">
        <v>490</v>
      </c>
      <c r="L451" t="s">
        <v>1202</v>
      </c>
      <c r="M451" s="105">
        <v>112</v>
      </c>
      <c r="N451" s="105">
        <v>122</v>
      </c>
      <c r="O451" s="105">
        <v>117</v>
      </c>
    </row>
    <row r="452" spans="1:15" x14ac:dyDescent="0.3">
      <c r="A452" s="19">
        <v>112122118</v>
      </c>
      <c r="B452" s="106" t="s">
        <v>1709</v>
      </c>
      <c r="C452" t="s">
        <v>1202</v>
      </c>
      <c r="D452" t="s">
        <v>1669</v>
      </c>
      <c r="E452" t="s">
        <v>1710</v>
      </c>
      <c r="F452" t="s">
        <v>1213</v>
      </c>
      <c r="G452" t="s">
        <v>490</v>
      </c>
      <c r="H452" t="s">
        <v>490</v>
      </c>
      <c r="I452" t="s">
        <v>490</v>
      </c>
      <c r="J452" t="s">
        <v>498</v>
      </c>
      <c r="K452" t="s">
        <v>490</v>
      </c>
      <c r="L452" t="s">
        <v>1202</v>
      </c>
      <c r="M452" s="105">
        <v>112</v>
      </c>
      <c r="N452" s="105">
        <v>122</v>
      </c>
      <c r="O452" s="105">
        <v>118</v>
      </c>
    </row>
    <row r="453" spans="1:15" x14ac:dyDescent="0.3">
      <c r="A453" s="19">
        <v>112122119</v>
      </c>
      <c r="B453" s="106" t="s">
        <v>1711</v>
      </c>
      <c r="C453" t="s">
        <v>1202</v>
      </c>
      <c r="D453" t="s">
        <v>1669</v>
      </c>
      <c r="E453" t="s">
        <v>1712</v>
      </c>
      <c r="F453" t="s">
        <v>1713</v>
      </c>
      <c r="G453" t="s">
        <v>490</v>
      </c>
      <c r="H453" t="s">
        <v>490</v>
      </c>
      <c r="I453" t="s">
        <v>490</v>
      </c>
      <c r="J453" t="s">
        <v>498</v>
      </c>
      <c r="K453" t="s">
        <v>490</v>
      </c>
      <c r="L453" t="s">
        <v>1202</v>
      </c>
      <c r="M453" s="105">
        <v>112</v>
      </c>
      <c r="N453" s="105">
        <v>122</v>
      </c>
      <c r="O453" s="105">
        <v>119</v>
      </c>
    </row>
    <row r="454" spans="1:15" x14ac:dyDescent="0.3">
      <c r="A454" s="19">
        <v>112122120</v>
      </c>
      <c r="B454" s="106" t="s">
        <v>1714</v>
      </c>
      <c r="C454" t="s">
        <v>1202</v>
      </c>
      <c r="D454" t="s">
        <v>1669</v>
      </c>
      <c r="E454" t="s">
        <v>1596</v>
      </c>
      <c r="F454" t="s">
        <v>1213</v>
      </c>
      <c r="G454" t="s">
        <v>1715</v>
      </c>
      <c r="H454" t="s">
        <v>490</v>
      </c>
      <c r="I454" t="s">
        <v>490</v>
      </c>
      <c r="J454" t="s">
        <v>498</v>
      </c>
      <c r="K454" t="s">
        <v>490</v>
      </c>
      <c r="L454" t="s">
        <v>1202</v>
      </c>
      <c r="M454" s="105">
        <v>112</v>
      </c>
      <c r="N454" s="105">
        <v>122</v>
      </c>
      <c r="O454" s="105">
        <v>120</v>
      </c>
    </row>
    <row r="455" spans="1:15" x14ac:dyDescent="0.3">
      <c r="A455" s="19">
        <v>112122121</v>
      </c>
      <c r="B455" s="106" t="s">
        <v>1716</v>
      </c>
      <c r="C455" t="s">
        <v>1202</v>
      </c>
      <c r="D455" t="s">
        <v>1669</v>
      </c>
      <c r="E455" t="s">
        <v>1326</v>
      </c>
      <c r="F455" t="s">
        <v>1088</v>
      </c>
      <c r="G455" t="s">
        <v>490</v>
      </c>
      <c r="H455" t="s">
        <v>490</v>
      </c>
      <c r="I455" t="s">
        <v>490</v>
      </c>
      <c r="J455" t="s">
        <v>498</v>
      </c>
      <c r="K455" t="s">
        <v>490</v>
      </c>
      <c r="L455" t="s">
        <v>1202</v>
      </c>
      <c r="M455" s="105">
        <v>112</v>
      </c>
      <c r="N455" s="105">
        <v>122</v>
      </c>
      <c r="O455" s="105">
        <v>121</v>
      </c>
    </row>
    <row r="456" spans="1:15" x14ac:dyDescent="0.3">
      <c r="A456" s="19">
        <v>112122122</v>
      </c>
      <c r="B456" s="106" t="s">
        <v>1717</v>
      </c>
      <c r="C456" t="s">
        <v>1202</v>
      </c>
      <c r="D456" t="s">
        <v>1669</v>
      </c>
      <c r="E456" t="s">
        <v>1718</v>
      </c>
      <c r="F456" t="s">
        <v>1707</v>
      </c>
      <c r="G456" t="s">
        <v>1719</v>
      </c>
      <c r="H456" t="s">
        <v>490</v>
      </c>
      <c r="I456" t="s">
        <v>490</v>
      </c>
      <c r="J456" t="s">
        <v>498</v>
      </c>
      <c r="K456" t="s">
        <v>490</v>
      </c>
      <c r="L456" t="s">
        <v>1202</v>
      </c>
      <c r="M456" s="105">
        <v>112</v>
      </c>
      <c r="N456" s="105">
        <v>122</v>
      </c>
      <c r="O456" s="105">
        <v>122</v>
      </c>
    </row>
    <row r="457" spans="1:15" x14ac:dyDescent="0.3">
      <c r="A457" s="19">
        <v>112122123</v>
      </c>
      <c r="B457" s="106" t="s">
        <v>1720</v>
      </c>
      <c r="C457" t="s">
        <v>1202</v>
      </c>
      <c r="D457" t="s">
        <v>1669</v>
      </c>
      <c r="E457" t="s">
        <v>1560</v>
      </c>
      <c r="F457" t="s">
        <v>1213</v>
      </c>
      <c r="G457" t="s">
        <v>1721</v>
      </c>
      <c r="H457" t="s">
        <v>490</v>
      </c>
      <c r="I457" t="s">
        <v>490</v>
      </c>
      <c r="J457" t="s">
        <v>498</v>
      </c>
      <c r="K457" t="s">
        <v>490</v>
      </c>
      <c r="L457" t="s">
        <v>1202</v>
      </c>
      <c r="M457" s="105">
        <v>112</v>
      </c>
      <c r="N457" s="105">
        <v>122</v>
      </c>
      <c r="O457" s="105">
        <v>123</v>
      </c>
    </row>
    <row r="458" spans="1:15" x14ac:dyDescent="0.3">
      <c r="A458" s="19">
        <v>113100100</v>
      </c>
      <c r="B458" s="106" t="s">
        <v>1722</v>
      </c>
      <c r="C458" t="s">
        <v>1723</v>
      </c>
      <c r="D458" t="s">
        <v>1724</v>
      </c>
      <c r="E458" t="s">
        <v>1104</v>
      </c>
      <c r="F458" t="s">
        <v>732</v>
      </c>
      <c r="G458" t="s">
        <v>1725</v>
      </c>
      <c r="H458" t="s">
        <v>490</v>
      </c>
      <c r="I458" t="s">
        <v>490</v>
      </c>
      <c r="J458" t="s">
        <v>498</v>
      </c>
      <c r="K458" t="s">
        <v>490</v>
      </c>
      <c r="L458" t="s">
        <v>1723</v>
      </c>
      <c r="M458" s="105">
        <v>113</v>
      </c>
      <c r="N458" s="105">
        <v>100</v>
      </c>
      <c r="O458" s="105">
        <v>100</v>
      </c>
    </row>
    <row r="459" spans="1:15" x14ac:dyDescent="0.3">
      <c r="A459" s="19">
        <v>113101100</v>
      </c>
      <c r="B459" s="106" t="s">
        <v>1726</v>
      </c>
      <c r="C459" t="s">
        <v>1723</v>
      </c>
      <c r="D459" t="s">
        <v>1727</v>
      </c>
      <c r="E459" t="s">
        <v>1728</v>
      </c>
      <c r="F459" t="s">
        <v>1729</v>
      </c>
      <c r="G459" t="s">
        <v>1730</v>
      </c>
      <c r="H459" t="s">
        <v>490</v>
      </c>
      <c r="I459" t="s">
        <v>490</v>
      </c>
      <c r="J459" t="s">
        <v>498</v>
      </c>
      <c r="K459" t="s">
        <v>490</v>
      </c>
      <c r="L459" t="s">
        <v>1723</v>
      </c>
      <c r="M459" s="105">
        <v>113</v>
      </c>
      <c r="N459" s="105">
        <v>101</v>
      </c>
      <c r="O459" s="105">
        <v>100</v>
      </c>
    </row>
    <row r="460" spans="1:15" x14ac:dyDescent="0.3">
      <c r="A460" s="19">
        <v>113102100</v>
      </c>
      <c r="B460" s="106" t="s">
        <v>1731</v>
      </c>
      <c r="C460" t="s">
        <v>1723</v>
      </c>
      <c r="D460" t="s">
        <v>1732</v>
      </c>
      <c r="E460" t="s">
        <v>1045</v>
      </c>
      <c r="F460" t="s">
        <v>732</v>
      </c>
      <c r="G460" t="s">
        <v>1733</v>
      </c>
      <c r="H460" t="s">
        <v>490</v>
      </c>
      <c r="I460" t="s">
        <v>490</v>
      </c>
      <c r="J460" t="s">
        <v>498</v>
      </c>
      <c r="K460" t="s">
        <v>490</v>
      </c>
      <c r="L460" t="s">
        <v>1723</v>
      </c>
      <c r="M460" s="105">
        <v>113</v>
      </c>
      <c r="N460" s="105">
        <v>102</v>
      </c>
      <c r="O460" s="105">
        <v>100</v>
      </c>
    </row>
    <row r="461" spans="1:15" x14ac:dyDescent="0.3">
      <c r="A461" s="19">
        <v>113103100</v>
      </c>
      <c r="B461" s="106" t="s">
        <v>1734</v>
      </c>
      <c r="C461" t="s">
        <v>1723</v>
      </c>
      <c r="D461" t="s">
        <v>1735</v>
      </c>
      <c r="E461" t="s">
        <v>496</v>
      </c>
      <c r="F461" t="s">
        <v>490</v>
      </c>
      <c r="G461" t="s">
        <v>490</v>
      </c>
      <c r="H461" t="s">
        <v>490</v>
      </c>
      <c r="I461" t="s">
        <v>490</v>
      </c>
      <c r="J461" t="s">
        <v>498</v>
      </c>
      <c r="K461" t="s">
        <v>490</v>
      </c>
      <c r="L461" t="s">
        <v>1723</v>
      </c>
      <c r="M461" s="105">
        <v>113</v>
      </c>
      <c r="N461" s="105">
        <v>103</v>
      </c>
      <c r="O461" s="105">
        <v>100</v>
      </c>
    </row>
    <row r="462" spans="1:15" x14ac:dyDescent="0.3">
      <c r="A462" s="19">
        <v>113103101</v>
      </c>
      <c r="B462" s="106" t="s">
        <v>1736</v>
      </c>
      <c r="C462" t="s">
        <v>1723</v>
      </c>
      <c r="D462" t="s">
        <v>1735</v>
      </c>
      <c r="E462" t="s">
        <v>1737</v>
      </c>
      <c r="F462" t="s">
        <v>732</v>
      </c>
      <c r="G462" t="s">
        <v>1738</v>
      </c>
      <c r="H462" t="s">
        <v>490</v>
      </c>
      <c r="I462" t="s">
        <v>490</v>
      </c>
      <c r="J462" t="s">
        <v>498</v>
      </c>
      <c r="K462" t="s">
        <v>490</v>
      </c>
      <c r="L462" t="s">
        <v>1723</v>
      </c>
      <c r="M462" s="105">
        <v>113</v>
      </c>
      <c r="N462" s="105">
        <v>103</v>
      </c>
      <c r="O462" s="105">
        <v>101</v>
      </c>
    </row>
    <row r="463" spans="1:15" x14ac:dyDescent="0.3">
      <c r="A463" s="19">
        <v>113104100</v>
      </c>
      <c r="B463" s="106" t="s">
        <v>1739</v>
      </c>
      <c r="C463" t="s">
        <v>1723</v>
      </c>
      <c r="D463" t="s">
        <v>1740</v>
      </c>
      <c r="E463" t="s">
        <v>1741</v>
      </c>
      <c r="F463" t="s">
        <v>1742</v>
      </c>
      <c r="G463" t="s">
        <v>490</v>
      </c>
      <c r="H463" t="s">
        <v>490</v>
      </c>
      <c r="I463" t="s">
        <v>490</v>
      </c>
      <c r="J463" t="s">
        <v>498</v>
      </c>
      <c r="K463" t="s">
        <v>490</v>
      </c>
      <c r="L463" t="s">
        <v>1723</v>
      </c>
      <c r="M463" s="105">
        <v>113</v>
      </c>
      <c r="N463" s="105">
        <v>104</v>
      </c>
      <c r="O463" s="105">
        <v>100</v>
      </c>
    </row>
    <row r="464" spans="1:15" x14ac:dyDescent="0.3">
      <c r="A464" s="19">
        <v>114100100</v>
      </c>
      <c r="B464" s="106" t="s">
        <v>1743</v>
      </c>
      <c r="C464" t="s">
        <v>1744</v>
      </c>
      <c r="D464" t="s">
        <v>1745</v>
      </c>
      <c r="E464" t="s">
        <v>496</v>
      </c>
      <c r="F464" t="s">
        <v>490</v>
      </c>
      <c r="G464" t="s">
        <v>490</v>
      </c>
      <c r="H464" t="s">
        <v>490</v>
      </c>
      <c r="I464" t="s">
        <v>490</v>
      </c>
      <c r="J464" t="s">
        <v>498</v>
      </c>
      <c r="K464" t="s">
        <v>490</v>
      </c>
      <c r="L464" t="s">
        <v>1744</v>
      </c>
      <c r="M464" s="105">
        <v>114</v>
      </c>
      <c r="N464" s="105">
        <v>100</v>
      </c>
      <c r="O464" s="105">
        <v>100</v>
      </c>
    </row>
    <row r="465" spans="1:15" x14ac:dyDescent="0.3">
      <c r="A465" s="19">
        <v>114100101</v>
      </c>
      <c r="B465" s="106" t="s">
        <v>1746</v>
      </c>
      <c r="C465" t="s">
        <v>1744</v>
      </c>
      <c r="D465" t="s">
        <v>1745</v>
      </c>
      <c r="E465" t="s">
        <v>1747</v>
      </c>
      <c r="F465" t="s">
        <v>732</v>
      </c>
      <c r="G465" t="s">
        <v>1748</v>
      </c>
      <c r="H465" t="s">
        <v>490</v>
      </c>
      <c r="I465" t="s">
        <v>490</v>
      </c>
      <c r="J465" t="s">
        <v>498</v>
      </c>
      <c r="K465" t="s">
        <v>490</v>
      </c>
      <c r="L465" t="s">
        <v>1744</v>
      </c>
      <c r="M465" s="105">
        <v>114</v>
      </c>
      <c r="N465" s="105">
        <v>100</v>
      </c>
      <c r="O465" s="105">
        <v>101</v>
      </c>
    </row>
    <row r="466" spans="1:15" x14ac:dyDescent="0.3">
      <c r="A466" s="19">
        <v>114100102</v>
      </c>
      <c r="B466" s="106" t="s">
        <v>1749</v>
      </c>
      <c r="C466" t="s">
        <v>1744</v>
      </c>
      <c r="D466" t="s">
        <v>1745</v>
      </c>
      <c r="E466" t="s">
        <v>1750</v>
      </c>
      <c r="F466" t="s">
        <v>1751</v>
      </c>
      <c r="G466" t="s">
        <v>490</v>
      </c>
      <c r="H466" t="s">
        <v>490</v>
      </c>
      <c r="I466" t="s">
        <v>490</v>
      </c>
      <c r="J466" t="s">
        <v>498</v>
      </c>
      <c r="K466" t="s">
        <v>490</v>
      </c>
      <c r="L466" t="s">
        <v>1744</v>
      </c>
      <c r="M466" s="105">
        <v>114</v>
      </c>
      <c r="N466" s="105">
        <v>100</v>
      </c>
      <c r="O466" s="105">
        <v>102</v>
      </c>
    </row>
    <row r="467" spans="1:15" x14ac:dyDescent="0.3">
      <c r="A467" s="19">
        <v>114101100</v>
      </c>
      <c r="B467" s="106" t="s">
        <v>1752</v>
      </c>
      <c r="C467" t="s">
        <v>1744</v>
      </c>
      <c r="D467" t="s">
        <v>1753</v>
      </c>
      <c r="E467" t="s">
        <v>1754</v>
      </c>
      <c r="F467" t="s">
        <v>1755</v>
      </c>
      <c r="G467" t="s">
        <v>490</v>
      </c>
      <c r="H467" t="s">
        <v>490</v>
      </c>
      <c r="I467" t="s">
        <v>490</v>
      </c>
      <c r="J467" t="s">
        <v>498</v>
      </c>
      <c r="K467" t="s">
        <v>490</v>
      </c>
      <c r="L467" t="s">
        <v>1744</v>
      </c>
      <c r="M467" s="105">
        <v>114</v>
      </c>
      <c r="N467" s="105">
        <v>101</v>
      </c>
      <c r="O467" s="105">
        <v>100</v>
      </c>
    </row>
    <row r="468" spans="1:15" x14ac:dyDescent="0.3">
      <c r="A468" s="19">
        <v>114102100</v>
      </c>
      <c r="B468" s="106" t="s">
        <v>1756</v>
      </c>
      <c r="C468" t="s">
        <v>1744</v>
      </c>
      <c r="D468" t="s">
        <v>1757</v>
      </c>
      <c r="E468" t="s">
        <v>1758</v>
      </c>
      <c r="F468" t="s">
        <v>1759</v>
      </c>
      <c r="G468" t="s">
        <v>1760</v>
      </c>
      <c r="H468" t="s">
        <v>490</v>
      </c>
      <c r="I468" t="s">
        <v>490</v>
      </c>
      <c r="J468" t="s">
        <v>498</v>
      </c>
      <c r="K468" t="s">
        <v>490</v>
      </c>
      <c r="L468" t="s">
        <v>1744</v>
      </c>
      <c r="M468" s="105">
        <v>114</v>
      </c>
      <c r="N468" s="105">
        <v>102</v>
      </c>
      <c r="O468" s="105">
        <v>100</v>
      </c>
    </row>
    <row r="469" spans="1:15" x14ac:dyDescent="0.3">
      <c r="A469" s="19">
        <v>114103100</v>
      </c>
      <c r="B469" s="106" t="s">
        <v>1761</v>
      </c>
      <c r="C469" t="s">
        <v>1744</v>
      </c>
      <c r="D469" t="s">
        <v>1762</v>
      </c>
      <c r="E469" t="s">
        <v>496</v>
      </c>
      <c r="F469" t="s">
        <v>490</v>
      </c>
      <c r="G469" t="s">
        <v>490</v>
      </c>
      <c r="H469" t="s">
        <v>490</v>
      </c>
      <c r="I469" t="s">
        <v>490</v>
      </c>
      <c r="J469" t="s">
        <v>498</v>
      </c>
      <c r="K469" t="s">
        <v>490</v>
      </c>
      <c r="L469" t="s">
        <v>1763</v>
      </c>
      <c r="M469" s="105">
        <v>114</v>
      </c>
      <c r="N469" s="105">
        <v>103</v>
      </c>
      <c r="O469" s="105">
        <v>100</v>
      </c>
    </row>
    <row r="470" spans="1:15" x14ac:dyDescent="0.3">
      <c r="A470" s="19">
        <v>114103101</v>
      </c>
      <c r="B470" s="106" t="s">
        <v>1764</v>
      </c>
      <c r="C470" t="s">
        <v>1744</v>
      </c>
      <c r="D470" t="s">
        <v>1762</v>
      </c>
      <c r="E470" t="s">
        <v>1765</v>
      </c>
      <c r="F470" t="s">
        <v>732</v>
      </c>
      <c r="G470" t="s">
        <v>1766</v>
      </c>
      <c r="H470" t="s">
        <v>490</v>
      </c>
      <c r="I470" t="s">
        <v>490</v>
      </c>
      <c r="J470" t="s">
        <v>498</v>
      </c>
      <c r="K470" t="s">
        <v>490</v>
      </c>
      <c r="L470" t="s">
        <v>1763</v>
      </c>
      <c r="M470" s="105">
        <v>114</v>
      </c>
      <c r="N470" s="105">
        <v>103</v>
      </c>
      <c r="O470" s="105">
        <v>101</v>
      </c>
    </row>
    <row r="471" spans="1:15" x14ac:dyDescent="0.3">
      <c r="A471" s="19">
        <v>114103102</v>
      </c>
      <c r="B471" s="106" t="s">
        <v>1767</v>
      </c>
      <c r="C471" t="s">
        <v>1744</v>
      </c>
      <c r="D471" t="s">
        <v>1762</v>
      </c>
      <c r="E471" t="s">
        <v>1768</v>
      </c>
      <c r="F471" t="s">
        <v>732</v>
      </c>
      <c r="G471" t="s">
        <v>490</v>
      </c>
      <c r="H471" t="s">
        <v>490</v>
      </c>
      <c r="I471" t="s">
        <v>490</v>
      </c>
      <c r="J471" t="s">
        <v>498</v>
      </c>
      <c r="K471" t="s">
        <v>490</v>
      </c>
      <c r="L471" t="s">
        <v>1763</v>
      </c>
      <c r="M471" s="105">
        <v>114</v>
      </c>
      <c r="N471" s="105">
        <v>103</v>
      </c>
      <c r="O471" s="105">
        <v>102</v>
      </c>
    </row>
    <row r="472" spans="1:15" x14ac:dyDescent="0.3">
      <c r="A472" s="19">
        <v>114104100</v>
      </c>
      <c r="B472" s="106" t="s">
        <v>1769</v>
      </c>
      <c r="C472" t="s">
        <v>1744</v>
      </c>
      <c r="D472" t="s">
        <v>1770</v>
      </c>
      <c r="E472" t="s">
        <v>496</v>
      </c>
      <c r="F472" t="s">
        <v>490</v>
      </c>
      <c r="G472" t="s">
        <v>1771</v>
      </c>
      <c r="H472" t="s">
        <v>490</v>
      </c>
      <c r="I472" t="s">
        <v>490</v>
      </c>
      <c r="J472" t="s">
        <v>498</v>
      </c>
      <c r="K472" t="s">
        <v>490</v>
      </c>
      <c r="L472" t="s">
        <v>1744</v>
      </c>
      <c r="M472" s="105">
        <v>114</v>
      </c>
      <c r="N472" s="105">
        <v>104</v>
      </c>
      <c r="O472" s="105">
        <v>100</v>
      </c>
    </row>
    <row r="473" spans="1:15" x14ac:dyDescent="0.3">
      <c r="A473" s="19">
        <v>114104101</v>
      </c>
      <c r="B473" s="106" t="s">
        <v>1772</v>
      </c>
      <c r="C473" t="s">
        <v>1744</v>
      </c>
      <c r="D473" t="s">
        <v>1770</v>
      </c>
      <c r="E473" t="s">
        <v>1773</v>
      </c>
      <c r="F473" t="s">
        <v>1774</v>
      </c>
      <c r="G473" t="s">
        <v>490</v>
      </c>
      <c r="H473" t="s">
        <v>490</v>
      </c>
      <c r="I473" t="s">
        <v>490</v>
      </c>
      <c r="J473" t="s">
        <v>498</v>
      </c>
      <c r="K473" t="s">
        <v>490</v>
      </c>
      <c r="L473" t="s">
        <v>1744</v>
      </c>
      <c r="M473" s="105">
        <v>114</v>
      </c>
      <c r="N473" s="105">
        <v>104</v>
      </c>
      <c r="O473" s="105">
        <v>101</v>
      </c>
    </row>
    <row r="474" spans="1:15" x14ac:dyDescent="0.3">
      <c r="A474" s="19">
        <v>114104102</v>
      </c>
      <c r="B474" s="106" t="s">
        <v>1775</v>
      </c>
      <c r="C474" t="s">
        <v>1744</v>
      </c>
      <c r="D474" t="s">
        <v>1770</v>
      </c>
      <c r="E474" t="s">
        <v>1776</v>
      </c>
      <c r="F474" t="s">
        <v>1777</v>
      </c>
      <c r="G474" t="s">
        <v>1778</v>
      </c>
      <c r="H474" t="s">
        <v>490</v>
      </c>
      <c r="I474" t="s">
        <v>490</v>
      </c>
      <c r="J474" t="s">
        <v>498</v>
      </c>
      <c r="K474" t="s">
        <v>490</v>
      </c>
      <c r="L474" t="s">
        <v>1744</v>
      </c>
      <c r="M474" s="105">
        <v>114</v>
      </c>
      <c r="N474" s="105">
        <v>104</v>
      </c>
      <c r="O474" s="105">
        <v>102</v>
      </c>
    </row>
    <row r="475" spans="1:15" x14ac:dyDescent="0.3">
      <c r="A475" s="19">
        <v>114104103</v>
      </c>
      <c r="B475" s="106" t="s">
        <v>1779</v>
      </c>
      <c r="C475" t="s">
        <v>1744</v>
      </c>
      <c r="D475" t="s">
        <v>1770</v>
      </c>
      <c r="E475" t="s">
        <v>1780</v>
      </c>
      <c r="F475" t="s">
        <v>1751</v>
      </c>
      <c r="G475" t="s">
        <v>1781</v>
      </c>
      <c r="H475" t="s">
        <v>490</v>
      </c>
      <c r="I475" t="s">
        <v>490</v>
      </c>
      <c r="J475" t="s">
        <v>498</v>
      </c>
      <c r="K475" t="s">
        <v>490</v>
      </c>
      <c r="L475" t="s">
        <v>1744</v>
      </c>
      <c r="M475" s="105">
        <v>114</v>
      </c>
      <c r="N475" s="105">
        <v>104</v>
      </c>
      <c r="O475" s="105">
        <v>103</v>
      </c>
    </row>
    <row r="476" spans="1:15" x14ac:dyDescent="0.3">
      <c r="A476" s="19">
        <v>114104104</v>
      </c>
      <c r="B476" s="106" t="s">
        <v>1782</v>
      </c>
      <c r="C476" t="s">
        <v>1744</v>
      </c>
      <c r="D476" t="s">
        <v>1770</v>
      </c>
      <c r="E476" t="s">
        <v>1079</v>
      </c>
      <c r="F476" t="s">
        <v>831</v>
      </c>
      <c r="G476" t="s">
        <v>1783</v>
      </c>
      <c r="H476" t="s">
        <v>490</v>
      </c>
      <c r="I476" t="s">
        <v>490</v>
      </c>
      <c r="J476" t="s">
        <v>498</v>
      </c>
      <c r="K476" t="s">
        <v>490</v>
      </c>
      <c r="L476" t="s">
        <v>1744</v>
      </c>
      <c r="M476" s="105">
        <v>114</v>
      </c>
      <c r="N476" s="105">
        <v>104</v>
      </c>
      <c r="O476" s="105">
        <v>104</v>
      </c>
    </row>
    <row r="477" spans="1:15" x14ac:dyDescent="0.3">
      <c r="A477" s="19">
        <v>114104105</v>
      </c>
      <c r="B477" s="106" t="s">
        <v>1784</v>
      </c>
      <c r="C477" t="s">
        <v>1744</v>
      </c>
      <c r="D477" t="s">
        <v>1770</v>
      </c>
      <c r="E477" t="s">
        <v>1785</v>
      </c>
      <c r="F477" t="s">
        <v>1751</v>
      </c>
      <c r="G477" t="s">
        <v>1786</v>
      </c>
      <c r="H477" t="s">
        <v>490</v>
      </c>
      <c r="I477" t="s">
        <v>490</v>
      </c>
      <c r="J477" t="s">
        <v>551</v>
      </c>
      <c r="K477" t="s">
        <v>490</v>
      </c>
      <c r="L477" t="s">
        <v>1744</v>
      </c>
      <c r="M477" s="105">
        <v>114</v>
      </c>
      <c r="N477" s="105">
        <v>104</v>
      </c>
      <c r="O477" s="105">
        <v>105</v>
      </c>
    </row>
    <row r="478" spans="1:15" x14ac:dyDescent="0.3">
      <c r="A478" s="19">
        <v>114104106</v>
      </c>
      <c r="B478" s="106" t="s">
        <v>1787</v>
      </c>
      <c r="C478" t="s">
        <v>1744</v>
      </c>
      <c r="D478" t="s">
        <v>1770</v>
      </c>
      <c r="E478" t="s">
        <v>1788</v>
      </c>
      <c r="F478" t="s">
        <v>1789</v>
      </c>
      <c r="G478" t="s">
        <v>490</v>
      </c>
      <c r="H478" t="s">
        <v>490</v>
      </c>
      <c r="I478" t="s">
        <v>490</v>
      </c>
      <c r="J478" t="s">
        <v>498</v>
      </c>
      <c r="K478" t="s">
        <v>490</v>
      </c>
      <c r="L478" t="s">
        <v>1744</v>
      </c>
      <c r="M478" s="105">
        <v>114</v>
      </c>
      <c r="N478" s="105">
        <v>104</v>
      </c>
      <c r="O478" s="105">
        <v>106</v>
      </c>
    </row>
    <row r="479" spans="1:15" x14ac:dyDescent="0.3">
      <c r="A479" s="19">
        <v>114104107</v>
      </c>
      <c r="B479" s="106" t="s">
        <v>1790</v>
      </c>
      <c r="C479" t="s">
        <v>1744</v>
      </c>
      <c r="D479" t="s">
        <v>1770</v>
      </c>
      <c r="E479" t="s">
        <v>1791</v>
      </c>
      <c r="F479" t="s">
        <v>1792</v>
      </c>
      <c r="G479" t="s">
        <v>490</v>
      </c>
      <c r="H479" t="s">
        <v>490</v>
      </c>
      <c r="I479" t="s">
        <v>490</v>
      </c>
      <c r="J479" t="s">
        <v>498</v>
      </c>
      <c r="K479" t="s">
        <v>490</v>
      </c>
      <c r="L479" t="s">
        <v>1744</v>
      </c>
      <c r="M479" s="105">
        <v>114</v>
      </c>
      <c r="N479" s="105">
        <v>104</v>
      </c>
      <c r="O479" s="105">
        <v>107</v>
      </c>
    </row>
    <row r="480" spans="1:15" x14ac:dyDescent="0.3">
      <c r="A480" s="19">
        <v>114104108</v>
      </c>
      <c r="B480" s="106" t="s">
        <v>1793</v>
      </c>
      <c r="C480" t="s">
        <v>1744</v>
      </c>
      <c r="D480" t="s">
        <v>1770</v>
      </c>
      <c r="E480" t="s">
        <v>1794</v>
      </c>
      <c r="F480" t="s">
        <v>1751</v>
      </c>
      <c r="G480" t="s">
        <v>490</v>
      </c>
      <c r="H480" t="s">
        <v>490</v>
      </c>
      <c r="I480" t="s">
        <v>490</v>
      </c>
      <c r="J480" t="s">
        <v>498</v>
      </c>
      <c r="K480" t="s">
        <v>490</v>
      </c>
      <c r="L480" t="s">
        <v>1744</v>
      </c>
      <c r="M480" s="105">
        <v>114</v>
      </c>
      <c r="N480" s="105">
        <v>104</v>
      </c>
      <c r="O480" s="105">
        <v>108</v>
      </c>
    </row>
    <row r="481" spans="1:15" x14ac:dyDescent="0.3">
      <c r="A481" s="19">
        <v>114104109</v>
      </c>
      <c r="B481" s="106" t="s">
        <v>1795</v>
      </c>
      <c r="C481" t="s">
        <v>1744</v>
      </c>
      <c r="D481" t="s">
        <v>1770</v>
      </c>
      <c r="E481" t="s">
        <v>1796</v>
      </c>
      <c r="F481" t="s">
        <v>1751</v>
      </c>
      <c r="G481" t="s">
        <v>1797</v>
      </c>
      <c r="H481" t="s">
        <v>1798</v>
      </c>
      <c r="I481" t="s">
        <v>490</v>
      </c>
      <c r="J481" t="s">
        <v>1106</v>
      </c>
      <c r="K481" t="s">
        <v>490</v>
      </c>
      <c r="L481" t="s">
        <v>1744</v>
      </c>
      <c r="M481" s="105">
        <v>114</v>
      </c>
      <c r="N481" s="105">
        <v>104</v>
      </c>
      <c r="O481" s="105">
        <v>109</v>
      </c>
    </row>
    <row r="482" spans="1:15" x14ac:dyDescent="0.3">
      <c r="A482" s="19">
        <v>114104110</v>
      </c>
      <c r="B482" s="106" t="s">
        <v>1799</v>
      </c>
      <c r="C482" t="s">
        <v>1744</v>
      </c>
      <c r="D482" t="s">
        <v>1770</v>
      </c>
      <c r="E482" t="s">
        <v>1800</v>
      </c>
      <c r="F482" t="s">
        <v>1555</v>
      </c>
      <c r="G482" t="s">
        <v>1801</v>
      </c>
      <c r="H482" t="s">
        <v>490</v>
      </c>
      <c r="I482" t="s">
        <v>490</v>
      </c>
      <c r="J482" t="s">
        <v>498</v>
      </c>
      <c r="K482" t="s">
        <v>490</v>
      </c>
      <c r="L482" t="s">
        <v>1744</v>
      </c>
      <c r="M482" s="105">
        <v>114</v>
      </c>
      <c r="N482" s="105">
        <v>104</v>
      </c>
      <c r="O482" s="105">
        <v>110</v>
      </c>
    </row>
    <row r="483" spans="1:15" x14ac:dyDescent="0.3">
      <c r="A483" s="19">
        <v>114104111</v>
      </c>
      <c r="B483" s="106" t="s">
        <v>1802</v>
      </c>
      <c r="C483" t="s">
        <v>1744</v>
      </c>
      <c r="D483" t="s">
        <v>1770</v>
      </c>
      <c r="E483" t="s">
        <v>633</v>
      </c>
      <c r="F483" t="s">
        <v>1803</v>
      </c>
      <c r="G483" t="s">
        <v>1804</v>
      </c>
      <c r="H483" t="s">
        <v>490</v>
      </c>
      <c r="I483" t="s">
        <v>490</v>
      </c>
      <c r="J483" t="s">
        <v>498</v>
      </c>
      <c r="K483" t="s">
        <v>490</v>
      </c>
      <c r="L483" t="s">
        <v>1744</v>
      </c>
      <c r="M483" s="105">
        <v>114</v>
      </c>
      <c r="N483" s="105">
        <v>104</v>
      </c>
      <c r="O483" s="105">
        <v>111</v>
      </c>
    </row>
    <row r="484" spans="1:15" x14ac:dyDescent="0.3">
      <c r="A484" s="19">
        <v>114104112</v>
      </c>
      <c r="B484" s="106" t="s">
        <v>1805</v>
      </c>
      <c r="C484" t="s">
        <v>1744</v>
      </c>
      <c r="D484" t="s">
        <v>1770</v>
      </c>
      <c r="E484" t="s">
        <v>1806</v>
      </c>
      <c r="F484" t="s">
        <v>1751</v>
      </c>
      <c r="G484" t="s">
        <v>1807</v>
      </c>
      <c r="H484" t="s">
        <v>490</v>
      </c>
      <c r="I484" t="s">
        <v>490</v>
      </c>
      <c r="J484" t="s">
        <v>551</v>
      </c>
      <c r="K484" t="s">
        <v>490</v>
      </c>
      <c r="L484" t="s">
        <v>1744</v>
      </c>
      <c r="M484" s="105">
        <v>114</v>
      </c>
      <c r="N484" s="105">
        <v>104</v>
      </c>
      <c r="O484" s="105">
        <v>112</v>
      </c>
    </row>
    <row r="485" spans="1:15" x14ac:dyDescent="0.3">
      <c r="A485" s="19">
        <v>114104113</v>
      </c>
      <c r="B485" s="106" t="s">
        <v>1808</v>
      </c>
      <c r="C485" t="s">
        <v>1744</v>
      </c>
      <c r="D485" t="s">
        <v>1770</v>
      </c>
      <c r="E485" t="s">
        <v>1809</v>
      </c>
      <c r="F485" t="s">
        <v>1810</v>
      </c>
      <c r="G485" t="s">
        <v>490</v>
      </c>
      <c r="H485" t="s">
        <v>490</v>
      </c>
      <c r="I485" t="s">
        <v>490</v>
      </c>
      <c r="J485" t="s">
        <v>498</v>
      </c>
      <c r="K485" t="s">
        <v>490</v>
      </c>
      <c r="L485" t="s">
        <v>1744</v>
      </c>
      <c r="M485" s="105">
        <v>114</v>
      </c>
      <c r="N485" s="105">
        <v>104</v>
      </c>
      <c r="O485" s="105">
        <v>113</v>
      </c>
    </row>
    <row r="486" spans="1:15" x14ac:dyDescent="0.3">
      <c r="A486" s="19">
        <v>114104114</v>
      </c>
      <c r="B486" s="106" t="s">
        <v>1811</v>
      </c>
      <c r="C486" t="s">
        <v>1744</v>
      </c>
      <c r="D486" t="s">
        <v>1770</v>
      </c>
      <c r="E486" t="s">
        <v>1812</v>
      </c>
      <c r="F486" t="s">
        <v>1751</v>
      </c>
      <c r="G486" t="s">
        <v>1813</v>
      </c>
      <c r="H486" t="s">
        <v>490</v>
      </c>
      <c r="I486" t="s">
        <v>490</v>
      </c>
      <c r="J486" t="s">
        <v>498</v>
      </c>
      <c r="K486" t="s">
        <v>490</v>
      </c>
      <c r="L486" t="s">
        <v>1744</v>
      </c>
      <c r="M486" s="105">
        <v>114</v>
      </c>
      <c r="N486" s="105">
        <v>104</v>
      </c>
      <c r="O486" s="105">
        <v>114</v>
      </c>
    </row>
    <row r="487" spans="1:15" x14ac:dyDescent="0.3">
      <c r="A487" s="19">
        <v>114105100</v>
      </c>
      <c r="B487" s="106" t="s">
        <v>1814</v>
      </c>
      <c r="C487" t="s">
        <v>1744</v>
      </c>
      <c r="D487" t="s">
        <v>1815</v>
      </c>
      <c r="E487" t="s">
        <v>496</v>
      </c>
      <c r="F487" t="s">
        <v>490</v>
      </c>
      <c r="G487" t="s">
        <v>490</v>
      </c>
      <c r="H487" t="s">
        <v>490</v>
      </c>
      <c r="I487" t="s">
        <v>490</v>
      </c>
      <c r="J487" t="s">
        <v>498</v>
      </c>
      <c r="K487" t="s">
        <v>490</v>
      </c>
      <c r="L487" t="s">
        <v>1763</v>
      </c>
      <c r="M487" s="105">
        <v>114</v>
      </c>
      <c r="N487" s="105">
        <v>105</v>
      </c>
      <c r="O487" s="105">
        <v>100</v>
      </c>
    </row>
    <row r="488" spans="1:15" x14ac:dyDescent="0.3">
      <c r="A488" s="19">
        <v>114105101</v>
      </c>
      <c r="B488" s="106" t="s">
        <v>1816</v>
      </c>
      <c r="C488" t="s">
        <v>1744</v>
      </c>
      <c r="D488" t="s">
        <v>1815</v>
      </c>
      <c r="E488" t="s">
        <v>1817</v>
      </c>
      <c r="F488" t="s">
        <v>1818</v>
      </c>
      <c r="G488" t="s">
        <v>490</v>
      </c>
      <c r="H488" t="s">
        <v>490</v>
      </c>
      <c r="I488" t="s">
        <v>490</v>
      </c>
      <c r="J488" t="s">
        <v>498</v>
      </c>
      <c r="K488" t="s">
        <v>490</v>
      </c>
      <c r="L488" t="s">
        <v>1763</v>
      </c>
      <c r="M488" s="105">
        <v>114</v>
      </c>
      <c r="N488" s="105">
        <v>105</v>
      </c>
      <c r="O488" s="105">
        <v>101</v>
      </c>
    </row>
    <row r="489" spans="1:15" x14ac:dyDescent="0.3">
      <c r="A489" s="19">
        <v>114105102</v>
      </c>
      <c r="B489" s="106" t="s">
        <v>1819</v>
      </c>
      <c r="C489" t="s">
        <v>1744</v>
      </c>
      <c r="D489" t="s">
        <v>1815</v>
      </c>
      <c r="E489" t="s">
        <v>1820</v>
      </c>
      <c r="F489" t="s">
        <v>831</v>
      </c>
      <c r="G489" t="s">
        <v>490</v>
      </c>
      <c r="H489" t="s">
        <v>490</v>
      </c>
      <c r="I489" t="s">
        <v>490</v>
      </c>
      <c r="J489" t="s">
        <v>498</v>
      </c>
      <c r="K489" t="s">
        <v>490</v>
      </c>
      <c r="L489" t="s">
        <v>1763</v>
      </c>
      <c r="M489" s="105">
        <v>114</v>
      </c>
      <c r="N489" s="105">
        <v>105</v>
      </c>
      <c r="O489" s="105">
        <v>102</v>
      </c>
    </row>
    <row r="490" spans="1:15" x14ac:dyDescent="0.3">
      <c r="A490" s="19">
        <v>114105103</v>
      </c>
      <c r="B490" s="106" t="s">
        <v>1821</v>
      </c>
      <c r="C490" t="s">
        <v>1744</v>
      </c>
      <c r="D490" t="s">
        <v>1815</v>
      </c>
      <c r="E490" t="s">
        <v>1822</v>
      </c>
      <c r="F490" t="s">
        <v>1823</v>
      </c>
      <c r="G490" t="s">
        <v>490</v>
      </c>
      <c r="H490" t="s">
        <v>490</v>
      </c>
      <c r="I490" t="s">
        <v>490</v>
      </c>
      <c r="J490" t="s">
        <v>498</v>
      </c>
      <c r="K490" t="s">
        <v>490</v>
      </c>
      <c r="L490" t="s">
        <v>1763</v>
      </c>
      <c r="M490" s="105">
        <v>114</v>
      </c>
      <c r="N490" s="105">
        <v>105</v>
      </c>
      <c r="O490" s="105">
        <v>103</v>
      </c>
    </row>
    <row r="491" spans="1:15" x14ac:dyDescent="0.3">
      <c r="A491" s="19">
        <v>114105104</v>
      </c>
      <c r="B491" s="106" t="s">
        <v>1824</v>
      </c>
      <c r="C491" t="s">
        <v>1744</v>
      </c>
      <c r="D491" t="s">
        <v>1815</v>
      </c>
      <c r="E491" t="s">
        <v>1825</v>
      </c>
      <c r="F491" t="s">
        <v>1826</v>
      </c>
      <c r="G491" t="s">
        <v>490</v>
      </c>
      <c r="H491" t="s">
        <v>490</v>
      </c>
      <c r="I491" t="s">
        <v>490</v>
      </c>
      <c r="J491" t="s">
        <v>498</v>
      </c>
      <c r="K491" t="s">
        <v>490</v>
      </c>
      <c r="L491" t="s">
        <v>1763</v>
      </c>
      <c r="M491" s="105">
        <v>114</v>
      </c>
      <c r="N491" s="105">
        <v>105</v>
      </c>
      <c r="O491" s="105">
        <v>104</v>
      </c>
    </row>
    <row r="492" spans="1:15" x14ac:dyDescent="0.3">
      <c r="A492" s="19">
        <v>114106100</v>
      </c>
      <c r="B492" s="106" t="s">
        <v>1827</v>
      </c>
      <c r="C492" t="s">
        <v>1744</v>
      </c>
      <c r="D492" t="s">
        <v>1828</v>
      </c>
      <c r="E492" t="s">
        <v>1829</v>
      </c>
      <c r="F492" t="s">
        <v>1830</v>
      </c>
      <c r="G492" t="s">
        <v>1831</v>
      </c>
      <c r="H492" t="s">
        <v>490</v>
      </c>
      <c r="I492" t="s">
        <v>490</v>
      </c>
      <c r="J492" t="s">
        <v>498</v>
      </c>
      <c r="K492" t="s">
        <v>490</v>
      </c>
      <c r="L492" t="s">
        <v>1744</v>
      </c>
      <c r="M492" s="105">
        <v>114</v>
      </c>
      <c r="N492" s="105">
        <v>106</v>
      </c>
      <c r="O492" s="105">
        <v>100</v>
      </c>
    </row>
    <row r="493" spans="1:15" x14ac:dyDescent="0.3">
      <c r="A493" s="19">
        <v>114107100</v>
      </c>
      <c r="B493" s="106" t="s">
        <v>1832</v>
      </c>
      <c r="C493" t="s">
        <v>1744</v>
      </c>
      <c r="D493" t="s">
        <v>1833</v>
      </c>
      <c r="E493" t="s">
        <v>1834</v>
      </c>
      <c r="F493" t="s">
        <v>1835</v>
      </c>
      <c r="G493" t="s">
        <v>490</v>
      </c>
      <c r="H493" t="s">
        <v>490</v>
      </c>
      <c r="I493" t="s">
        <v>490</v>
      </c>
      <c r="J493" t="s">
        <v>498</v>
      </c>
      <c r="K493" t="s">
        <v>490</v>
      </c>
      <c r="L493" t="s">
        <v>1744</v>
      </c>
      <c r="M493" s="105">
        <v>114</v>
      </c>
      <c r="N493" s="105">
        <v>107</v>
      </c>
      <c r="O493" s="105">
        <v>100</v>
      </c>
    </row>
    <row r="494" spans="1:15" x14ac:dyDescent="0.3">
      <c r="A494" s="19">
        <v>114108100</v>
      </c>
      <c r="B494" s="106" t="s">
        <v>1836</v>
      </c>
      <c r="C494" t="s">
        <v>1744</v>
      </c>
      <c r="D494" t="s">
        <v>1837</v>
      </c>
      <c r="E494" t="s">
        <v>496</v>
      </c>
      <c r="F494" t="s">
        <v>490</v>
      </c>
      <c r="G494" t="s">
        <v>490</v>
      </c>
      <c r="H494" t="s">
        <v>490</v>
      </c>
      <c r="I494" t="s">
        <v>490</v>
      </c>
      <c r="J494" t="s">
        <v>498</v>
      </c>
      <c r="K494" t="s">
        <v>490</v>
      </c>
      <c r="L494" t="s">
        <v>1744</v>
      </c>
      <c r="M494" s="105">
        <v>114</v>
      </c>
      <c r="N494" s="105">
        <v>108</v>
      </c>
      <c r="O494" s="105">
        <v>100</v>
      </c>
    </row>
    <row r="495" spans="1:15" x14ac:dyDescent="0.3">
      <c r="A495" s="19">
        <v>114108101</v>
      </c>
      <c r="B495" s="106" t="s">
        <v>1838</v>
      </c>
      <c r="C495" t="s">
        <v>1744</v>
      </c>
      <c r="D495" t="s">
        <v>1837</v>
      </c>
      <c r="E495" t="s">
        <v>1098</v>
      </c>
      <c r="F495" t="s">
        <v>1839</v>
      </c>
      <c r="G495" t="s">
        <v>490</v>
      </c>
      <c r="H495" t="s">
        <v>490</v>
      </c>
      <c r="I495" t="s">
        <v>490</v>
      </c>
      <c r="J495" t="s">
        <v>498</v>
      </c>
      <c r="K495" t="s">
        <v>490</v>
      </c>
      <c r="L495" t="s">
        <v>1744</v>
      </c>
      <c r="M495" s="105">
        <v>114</v>
      </c>
      <c r="N495" s="105">
        <v>108</v>
      </c>
      <c r="O495" s="105">
        <v>101</v>
      </c>
    </row>
    <row r="496" spans="1:15" x14ac:dyDescent="0.3">
      <c r="A496" s="19">
        <v>114108102</v>
      </c>
      <c r="B496" s="106" t="s">
        <v>1840</v>
      </c>
      <c r="C496" t="s">
        <v>1744</v>
      </c>
      <c r="D496" t="s">
        <v>1837</v>
      </c>
      <c r="E496" t="s">
        <v>1841</v>
      </c>
      <c r="F496" t="s">
        <v>1751</v>
      </c>
      <c r="G496" t="s">
        <v>1842</v>
      </c>
      <c r="H496" t="s">
        <v>490</v>
      </c>
      <c r="I496" t="s">
        <v>490</v>
      </c>
      <c r="J496" t="s">
        <v>498</v>
      </c>
      <c r="K496" t="s">
        <v>490</v>
      </c>
      <c r="L496" t="s">
        <v>1744</v>
      </c>
      <c r="M496" s="105">
        <v>114</v>
      </c>
      <c r="N496" s="105">
        <v>108</v>
      </c>
      <c r="O496" s="105">
        <v>102</v>
      </c>
    </row>
    <row r="497" spans="1:15" x14ac:dyDescent="0.3">
      <c r="A497" s="19">
        <v>114109100</v>
      </c>
      <c r="B497" s="106" t="s">
        <v>1843</v>
      </c>
      <c r="C497" t="s">
        <v>1744</v>
      </c>
      <c r="D497" t="s">
        <v>1844</v>
      </c>
      <c r="E497" t="s">
        <v>496</v>
      </c>
      <c r="F497" t="s">
        <v>490</v>
      </c>
      <c r="G497" t="s">
        <v>490</v>
      </c>
      <c r="H497" t="s">
        <v>490</v>
      </c>
      <c r="I497" t="s">
        <v>490</v>
      </c>
      <c r="J497" t="s">
        <v>498</v>
      </c>
      <c r="K497" t="s">
        <v>490</v>
      </c>
      <c r="L497" t="s">
        <v>1744</v>
      </c>
      <c r="M497" s="105">
        <v>114</v>
      </c>
      <c r="N497" s="105">
        <v>109</v>
      </c>
      <c r="O497" s="105">
        <v>100</v>
      </c>
    </row>
    <row r="498" spans="1:15" x14ac:dyDescent="0.3">
      <c r="A498" s="19">
        <v>114109101</v>
      </c>
      <c r="B498" s="106" t="s">
        <v>1845</v>
      </c>
      <c r="C498" t="s">
        <v>1744</v>
      </c>
      <c r="D498" t="s">
        <v>1844</v>
      </c>
      <c r="E498" t="s">
        <v>1846</v>
      </c>
      <c r="F498" t="s">
        <v>1094</v>
      </c>
      <c r="G498" t="s">
        <v>1847</v>
      </c>
      <c r="H498" t="s">
        <v>490</v>
      </c>
      <c r="I498" t="s">
        <v>490</v>
      </c>
      <c r="J498" t="s">
        <v>498</v>
      </c>
      <c r="K498" t="s">
        <v>490</v>
      </c>
      <c r="L498" t="s">
        <v>1744</v>
      </c>
      <c r="M498" s="105">
        <v>114</v>
      </c>
      <c r="N498" s="105">
        <v>109</v>
      </c>
      <c r="O498" s="105">
        <v>101</v>
      </c>
    </row>
    <row r="499" spans="1:15" x14ac:dyDescent="0.3">
      <c r="A499" s="19">
        <v>114109102</v>
      </c>
      <c r="B499" s="106" t="s">
        <v>1848</v>
      </c>
      <c r="C499" t="s">
        <v>1744</v>
      </c>
      <c r="D499" t="s">
        <v>1844</v>
      </c>
      <c r="E499" t="s">
        <v>1849</v>
      </c>
      <c r="F499" t="s">
        <v>1850</v>
      </c>
      <c r="G499" t="s">
        <v>1851</v>
      </c>
      <c r="H499" t="s">
        <v>490</v>
      </c>
      <c r="I499" t="s">
        <v>490</v>
      </c>
      <c r="J499" t="s">
        <v>551</v>
      </c>
      <c r="K499" t="s">
        <v>490</v>
      </c>
      <c r="L499" t="s">
        <v>1744</v>
      </c>
      <c r="M499" s="105">
        <v>114</v>
      </c>
      <c r="N499" s="105">
        <v>109</v>
      </c>
      <c r="O499" s="105">
        <v>102</v>
      </c>
    </row>
    <row r="500" spans="1:15" x14ac:dyDescent="0.3">
      <c r="A500" s="19">
        <v>114109103</v>
      </c>
      <c r="B500" s="106" t="s">
        <v>1852</v>
      </c>
      <c r="C500" t="s">
        <v>1744</v>
      </c>
      <c r="D500" t="s">
        <v>1844</v>
      </c>
      <c r="E500" t="s">
        <v>1853</v>
      </c>
      <c r="F500" t="s">
        <v>1854</v>
      </c>
      <c r="G500" t="s">
        <v>1855</v>
      </c>
      <c r="H500" t="s">
        <v>490</v>
      </c>
      <c r="I500" t="s">
        <v>490</v>
      </c>
      <c r="J500" t="s">
        <v>498</v>
      </c>
      <c r="K500" t="s">
        <v>490</v>
      </c>
      <c r="L500" t="s">
        <v>1744</v>
      </c>
      <c r="M500" s="105">
        <v>114</v>
      </c>
      <c r="N500" s="105">
        <v>109</v>
      </c>
      <c r="O500" s="105">
        <v>103</v>
      </c>
    </row>
    <row r="501" spans="1:15" x14ac:dyDescent="0.3">
      <c r="A501" s="19">
        <v>114110100</v>
      </c>
      <c r="B501" s="106" t="s">
        <v>1856</v>
      </c>
      <c r="C501" t="s">
        <v>1744</v>
      </c>
      <c r="D501" t="s">
        <v>1857</v>
      </c>
      <c r="E501" t="s">
        <v>496</v>
      </c>
      <c r="F501" t="s">
        <v>490</v>
      </c>
      <c r="G501" t="s">
        <v>490</v>
      </c>
      <c r="H501" t="s">
        <v>490</v>
      </c>
      <c r="I501" t="s">
        <v>490</v>
      </c>
      <c r="J501" t="s">
        <v>498</v>
      </c>
      <c r="K501" t="s">
        <v>490</v>
      </c>
      <c r="L501" t="s">
        <v>1763</v>
      </c>
      <c r="M501" s="105">
        <v>114</v>
      </c>
      <c r="N501" s="105">
        <v>110</v>
      </c>
      <c r="O501" s="105">
        <v>100</v>
      </c>
    </row>
    <row r="502" spans="1:15" x14ac:dyDescent="0.3">
      <c r="A502" s="19">
        <v>114110101</v>
      </c>
      <c r="B502" s="106" t="s">
        <v>1858</v>
      </c>
      <c r="C502" t="s">
        <v>1744</v>
      </c>
      <c r="D502" t="s">
        <v>1857</v>
      </c>
      <c r="E502" t="s">
        <v>1859</v>
      </c>
      <c r="F502" t="s">
        <v>1860</v>
      </c>
      <c r="G502" t="s">
        <v>490</v>
      </c>
      <c r="H502" t="s">
        <v>490</v>
      </c>
      <c r="I502" t="s">
        <v>490</v>
      </c>
      <c r="J502" t="s">
        <v>498</v>
      </c>
      <c r="K502" t="s">
        <v>490</v>
      </c>
      <c r="L502" t="s">
        <v>1763</v>
      </c>
      <c r="M502" s="105">
        <v>114</v>
      </c>
      <c r="N502" s="105">
        <v>110</v>
      </c>
      <c r="O502" s="105">
        <v>101</v>
      </c>
    </row>
    <row r="503" spans="1:15" x14ac:dyDescent="0.3">
      <c r="A503" s="19">
        <v>114110102</v>
      </c>
      <c r="B503" s="106" t="s">
        <v>1861</v>
      </c>
      <c r="C503" t="s">
        <v>1744</v>
      </c>
      <c r="D503" t="s">
        <v>1857</v>
      </c>
      <c r="E503" t="s">
        <v>1862</v>
      </c>
      <c r="F503" t="s">
        <v>1860</v>
      </c>
      <c r="G503" t="s">
        <v>490</v>
      </c>
      <c r="H503" t="s">
        <v>490</v>
      </c>
      <c r="I503" t="s">
        <v>490</v>
      </c>
      <c r="J503" t="s">
        <v>498</v>
      </c>
      <c r="K503" t="s">
        <v>490</v>
      </c>
      <c r="L503" t="s">
        <v>1763</v>
      </c>
      <c r="M503" s="105">
        <v>114</v>
      </c>
      <c r="N503" s="105">
        <v>110</v>
      </c>
      <c r="O503" s="105">
        <v>102</v>
      </c>
    </row>
    <row r="504" spans="1:15" x14ac:dyDescent="0.3">
      <c r="A504" s="19">
        <v>114110103</v>
      </c>
      <c r="B504" s="106" t="s">
        <v>1863</v>
      </c>
      <c r="C504" t="s">
        <v>1744</v>
      </c>
      <c r="D504" t="s">
        <v>1857</v>
      </c>
      <c r="E504" t="s">
        <v>1864</v>
      </c>
      <c r="F504" t="s">
        <v>1865</v>
      </c>
      <c r="G504" t="s">
        <v>490</v>
      </c>
      <c r="H504" t="s">
        <v>490</v>
      </c>
      <c r="I504" t="s">
        <v>490</v>
      </c>
      <c r="J504" t="s">
        <v>498</v>
      </c>
      <c r="K504" t="s">
        <v>490</v>
      </c>
      <c r="L504" t="s">
        <v>1763</v>
      </c>
      <c r="M504" s="105">
        <v>114</v>
      </c>
      <c r="N504" s="105">
        <v>110</v>
      </c>
      <c r="O504" s="105">
        <v>103</v>
      </c>
    </row>
    <row r="505" spans="1:15" x14ac:dyDescent="0.3">
      <c r="A505" s="19">
        <v>114110104</v>
      </c>
      <c r="B505" s="106" t="s">
        <v>1866</v>
      </c>
      <c r="C505" t="s">
        <v>1744</v>
      </c>
      <c r="D505" t="s">
        <v>1857</v>
      </c>
      <c r="E505" t="s">
        <v>1867</v>
      </c>
      <c r="F505" t="s">
        <v>1868</v>
      </c>
      <c r="G505" t="s">
        <v>490</v>
      </c>
      <c r="H505" t="s">
        <v>490</v>
      </c>
      <c r="I505" t="s">
        <v>490</v>
      </c>
      <c r="J505" t="s">
        <v>498</v>
      </c>
      <c r="K505" t="s">
        <v>490</v>
      </c>
      <c r="L505" t="s">
        <v>1763</v>
      </c>
      <c r="M505" s="105">
        <v>114</v>
      </c>
      <c r="N505" s="105">
        <v>110</v>
      </c>
      <c r="O505" s="105">
        <v>104</v>
      </c>
    </row>
    <row r="506" spans="1:15" x14ac:dyDescent="0.3">
      <c r="A506" s="19">
        <v>114111100</v>
      </c>
      <c r="B506" s="106" t="s">
        <v>1869</v>
      </c>
      <c r="C506" t="s">
        <v>1744</v>
      </c>
      <c r="D506" t="s">
        <v>1870</v>
      </c>
      <c r="E506" t="s">
        <v>496</v>
      </c>
      <c r="F506" t="s">
        <v>490</v>
      </c>
      <c r="G506" t="s">
        <v>490</v>
      </c>
      <c r="H506" t="s">
        <v>490</v>
      </c>
      <c r="I506" t="s">
        <v>490</v>
      </c>
      <c r="J506" t="s">
        <v>498</v>
      </c>
      <c r="K506" t="s">
        <v>490</v>
      </c>
      <c r="L506" t="s">
        <v>1763</v>
      </c>
      <c r="M506" s="105">
        <v>114</v>
      </c>
      <c r="N506" s="105">
        <v>111</v>
      </c>
      <c r="O506" s="105">
        <v>100</v>
      </c>
    </row>
    <row r="507" spans="1:15" x14ac:dyDescent="0.3">
      <c r="A507" s="19">
        <v>114111101</v>
      </c>
      <c r="B507" s="106" t="s">
        <v>1871</v>
      </c>
      <c r="C507" t="s">
        <v>1744</v>
      </c>
      <c r="D507" t="s">
        <v>1870</v>
      </c>
      <c r="E507" t="s">
        <v>1872</v>
      </c>
      <c r="F507" t="s">
        <v>1873</v>
      </c>
      <c r="G507" t="s">
        <v>490</v>
      </c>
      <c r="H507" t="s">
        <v>490</v>
      </c>
      <c r="I507" t="s">
        <v>490</v>
      </c>
      <c r="J507" t="s">
        <v>498</v>
      </c>
      <c r="K507" t="s">
        <v>490</v>
      </c>
      <c r="L507" t="s">
        <v>1763</v>
      </c>
      <c r="M507" s="105">
        <v>114</v>
      </c>
      <c r="N507" s="105">
        <v>111</v>
      </c>
      <c r="O507" s="105">
        <v>101</v>
      </c>
    </row>
    <row r="508" spans="1:15" x14ac:dyDescent="0.3">
      <c r="A508" s="19">
        <v>114111102</v>
      </c>
      <c r="B508" s="106" t="s">
        <v>1874</v>
      </c>
      <c r="C508" t="s">
        <v>1744</v>
      </c>
      <c r="D508" t="s">
        <v>1870</v>
      </c>
      <c r="E508" t="s">
        <v>1875</v>
      </c>
      <c r="F508" t="s">
        <v>1860</v>
      </c>
      <c r="G508" t="s">
        <v>490</v>
      </c>
      <c r="H508" t="s">
        <v>490</v>
      </c>
      <c r="I508" t="s">
        <v>490</v>
      </c>
      <c r="J508" t="s">
        <v>498</v>
      </c>
      <c r="K508" t="s">
        <v>490</v>
      </c>
      <c r="L508" t="s">
        <v>1763</v>
      </c>
      <c r="M508" s="105">
        <v>114</v>
      </c>
      <c r="N508" s="105">
        <v>111</v>
      </c>
      <c r="O508" s="105">
        <v>102</v>
      </c>
    </row>
    <row r="509" spans="1:15" x14ac:dyDescent="0.3">
      <c r="A509" s="19">
        <v>114111103</v>
      </c>
      <c r="B509" s="106" t="s">
        <v>1876</v>
      </c>
      <c r="C509" t="s">
        <v>1744</v>
      </c>
      <c r="D509" t="s">
        <v>1870</v>
      </c>
      <c r="E509" t="s">
        <v>1877</v>
      </c>
      <c r="F509" t="s">
        <v>1878</v>
      </c>
      <c r="G509" t="s">
        <v>490</v>
      </c>
      <c r="H509" t="s">
        <v>490</v>
      </c>
      <c r="I509" t="s">
        <v>490</v>
      </c>
      <c r="J509" t="s">
        <v>498</v>
      </c>
      <c r="K509" t="s">
        <v>490</v>
      </c>
      <c r="L509" t="s">
        <v>1763</v>
      </c>
      <c r="M509" s="105">
        <v>114</v>
      </c>
      <c r="N509" s="105">
        <v>111</v>
      </c>
      <c r="O509" s="105">
        <v>103</v>
      </c>
    </row>
    <row r="510" spans="1:15" x14ac:dyDescent="0.3">
      <c r="A510" s="19">
        <v>114112100</v>
      </c>
      <c r="B510" s="106" t="s">
        <v>1879</v>
      </c>
      <c r="C510" t="s">
        <v>1744</v>
      </c>
      <c r="D510" t="s">
        <v>1880</v>
      </c>
      <c r="E510" t="s">
        <v>1881</v>
      </c>
      <c r="F510" t="s">
        <v>1882</v>
      </c>
      <c r="G510" t="s">
        <v>490</v>
      </c>
      <c r="H510" t="s">
        <v>490</v>
      </c>
      <c r="I510" t="s">
        <v>490</v>
      </c>
      <c r="J510" t="s">
        <v>498</v>
      </c>
      <c r="K510" t="s">
        <v>490</v>
      </c>
      <c r="L510" t="s">
        <v>1763</v>
      </c>
      <c r="M510" s="105">
        <v>114</v>
      </c>
      <c r="N510" s="105">
        <v>112</v>
      </c>
      <c r="O510" s="105">
        <v>100</v>
      </c>
    </row>
    <row r="511" spans="1:15" x14ac:dyDescent="0.3">
      <c r="A511" s="19">
        <v>114113100</v>
      </c>
      <c r="B511" s="106" t="s">
        <v>1883</v>
      </c>
      <c r="C511" t="s">
        <v>1744</v>
      </c>
      <c r="D511" t="s">
        <v>1884</v>
      </c>
      <c r="E511" t="s">
        <v>496</v>
      </c>
      <c r="F511" t="s">
        <v>490</v>
      </c>
      <c r="G511" t="s">
        <v>490</v>
      </c>
      <c r="H511" t="s">
        <v>490</v>
      </c>
      <c r="I511" t="s">
        <v>490</v>
      </c>
      <c r="J511" t="s">
        <v>498</v>
      </c>
      <c r="K511" t="s">
        <v>490</v>
      </c>
      <c r="L511" t="s">
        <v>1744</v>
      </c>
      <c r="M511" s="105">
        <v>114</v>
      </c>
      <c r="N511" s="105">
        <v>113</v>
      </c>
      <c r="O511" s="105">
        <v>100</v>
      </c>
    </row>
    <row r="512" spans="1:15" x14ac:dyDescent="0.3">
      <c r="A512" s="19">
        <v>114113101</v>
      </c>
      <c r="B512" s="106" t="s">
        <v>1885</v>
      </c>
      <c r="C512" t="s">
        <v>1744</v>
      </c>
      <c r="D512" t="s">
        <v>1884</v>
      </c>
      <c r="E512" t="s">
        <v>1886</v>
      </c>
      <c r="F512" t="s">
        <v>1887</v>
      </c>
      <c r="G512" t="s">
        <v>490</v>
      </c>
      <c r="H512" t="s">
        <v>490</v>
      </c>
      <c r="I512" t="s">
        <v>490</v>
      </c>
      <c r="J512" t="s">
        <v>498</v>
      </c>
      <c r="K512" t="s">
        <v>490</v>
      </c>
      <c r="L512" t="s">
        <v>1744</v>
      </c>
      <c r="M512" s="105">
        <v>114</v>
      </c>
      <c r="N512" s="105">
        <v>113</v>
      </c>
      <c r="O512" s="105">
        <v>101</v>
      </c>
    </row>
    <row r="513" spans="1:15" x14ac:dyDescent="0.3">
      <c r="A513" s="19">
        <v>114113102</v>
      </c>
      <c r="B513" s="106" t="s">
        <v>1888</v>
      </c>
      <c r="C513" t="s">
        <v>1744</v>
      </c>
      <c r="D513" t="s">
        <v>1884</v>
      </c>
      <c r="E513" t="s">
        <v>1889</v>
      </c>
      <c r="F513" t="s">
        <v>1751</v>
      </c>
      <c r="G513" t="s">
        <v>490</v>
      </c>
      <c r="H513" t="s">
        <v>490</v>
      </c>
      <c r="I513" t="s">
        <v>490</v>
      </c>
      <c r="J513" t="s">
        <v>498</v>
      </c>
      <c r="K513" t="s">
        <v>490</v>
      </c>
      <c r="L513" t="s">
        <v>1744</v>
      </c>
      <c r="M513" s="105">
        <v>114</v>
      </c>
      <c r="N513" s="105">
        <v>113</v>
      </c>
      <c r="O513" s="105">
        <v>102</v>
      </c>
    </row>
    <row r="514" spans="1:15" x14ac:dyDescent="0.3">
      <c r="A514" s="19">
        <v>114113103</v>
      </c>
      <c r="B514" s="106" t="s">
        <v>1890</v>
      </c>
      <c r="C514" t="s">
        <v>1744</v>
      </c>
      <c r="D514" t="s">
        <v>1884</v>
      </c>
      <c r="E514" t="s">
        <v>1891</v>
      </c>
      <c r="F514" t="s">
        <v>1892</v>
      </c>
      <c r="G514" t="s">
        <v>490</v>
      </c>
      <c r="H514" t="s">
        <v>490</v>
      </c>
      <c r="I514" t="s">
        <v>490</v>
      </c>
      <c r="J514" t="s">
        <v>498</v>
      </c>
      <c r="K514" t="s">
        <v>490</v>
      </c>
      <c r="L514" t="s">
        <v>1744</v>
      </c>
      <c r="M514" s="105">
        <v>114</v>
      </c>
      <c r="N514" s="105">
        <v>113</v>
      </c>
      <c r="O514" s="105">
        <v>103</v>
      </c>
    </row>
    <row r="515" spans="1:15" x14ac:dyDescent="0.3">
      <c r="A515" s="19">
        <v>114113104</v>
      </c>
      <c r="B515" s="106" t="s">
        <v>1893</v>
      </c>
      <c r="C515" t="s">
        <v>1744</v>
      </c>
      <c r="D515" t="s">
        <v>1884</v>
      </c>
      <c r="E515" t="s">
        <v>674</v>
      </c>
      <c r="F515" t="s">
        <v>1894</v>
      </c>
      <c r="G515" t="s">
        <v>490</v>
      </c>
      <c r="H515" t="s">
        <v>490</v>
      </c>
      <c r="I515" t="s">
        <v>490</v>
      </c>
      <c r="J515" t="s">
        <v>498</v>
      </c>
      <c r="K515" t="s">
        <v>490</v>
      </c>
      <c r="L515" t="s">
        <v>1744</v>
      </c>
      <c r="M515" s="105">
        <v>114</v>
      </c>
      <c r="N515" s="105">
        <v>113</v>
      </c>
      <c r="O515" s="105">
        <v>104</v>
      </c>
    </row>
    <row r="516" spans="1:15" x14ac:dyDescent="0.3">
      <c r="A516" s="19">
        <v>114113105</v>
      </c>
      <c r="B516" s="106" t="s">
        <v>1895</v>
      </c>
      <c r="C516" t="s">
        <v>1744</v>
      </c>
      <c r="D516" t="s">
        <v>1884</v>
      </c>
      <c r="E516" t="s">
        <v>1896</v>
      </c>
      <c r="F516" t="s">
        <v>1803</v>
      </c>
      <c r="G516" t="s">
        <v>490</v>
      </c>
      <c r="H516" t="s">
        <v>490</v>
      </c>
      <c r="I516" t="s">
        <v>490</v>
      </c>
      <c r="J516" t="s">
        <v>498</v>
      </c>
      <c r="K516" t="s">
        <v>490</v>
      </c>
      <c r="L516" t="s">
        <v>1744</v>
      </c>
      <c r="M516" s="105">
        <v>114</v>
      </c>
      <c r="N516" s="105">
        <v>113</v>
      </c>
      <c r="O516" s="105">
        <v>105</v>
      </c>
    </row>
    <row r="517" spans="1:15" x14ac:dyDescent="0.3">
      <c r="A517" s="19">
        <v>114113106</v>
      </c>
      <c r="B517" s="106" t="s">
        <v>1897</v>
      </c>
      <c r="C517" t="s">
        <v>1744</v>
      </c>
      <c r="D517" t="s">
        <v>1884</v>
      </c>
      <c r="E517" t="s">
        <v>1898</v>
      </c>
      <c r="F517" t="s">
        <v>1899</v>
      </c>
      <c r="G517" t="s">
        <v>490</v>
      </c>
      <c r="H517" t="s">
        <v>490</v>
      </c>
      <c r="I517" t="s">
        <v>490</v>
      </c>
      <c r="J517" t="s">
        <v>498</v>
      </c>
      <c r="K517" t="s">
        <v>490</v>
      </c>
      <c r="L517" t="s">
        <v>1744</v>
      </c>
      <c r="M517" s="105">
        <v>114</v>
      </c>
      <c r="N517" s="105">
        <v>113</v>
      </c>
      <c r="O517" s="105">
        <v>106</v>
      </c>
    </row>
    <row r="518" spans="1:15" x14ac:dyDescent="0.3">
      <c r="A518" s="19">
        <v>114114100</v>
      </c>
      <c r="B518" s="106" t="s">
        <v>1900</v>
      </c>
      <c r="C518" t="s">
        <v>1744</v>
      </c>
      <c r="D518" t="s">
        <v>1901</v>
      </c>
      <c r="E518" t="s">
        <v>496</v>
      </c>
      <c r="F518" t="s">
        <v>490</v>
      </c>
      <c r="G518" t="s">
        <v>490</v>
      </c>
      <c r="H518" t="s">
        <v>490</v>
      </c>
      <c r="I518" t="s">
        <v>490</v>
      </c>
      <c r="J518" t="s">
        <v>498</v>
      </c>
      <c r="K518" t="s">
        <v>490</v>
      </c>
      <c r="L518" t="s">
        <v>1763</v>
      </c>
      <c r="M518" s="105">
        <v>114</v>
      </c>
      <c r="N518" s="105">
        <v>114</v>
      </c>
      <c r="O518" s="105">
        <v>100</v>
      </c>
    </row>
    <row r="519" spans="1:15" x14ac:dyDescent="0.3">
      <c r="A519" s="19">
        <v>114114101</v>
      </c>
      <c r="B519" s="106" t="s">
        <v>1902</v>
      </c>
      <c r="C519" t="s">
        <v>1744</v>
      </c>
      <c r="D519" t="s">
        <v>1901</v>
      </c>
      <c r="E519" t="s">
        <v>1903</v>
      </c>
      <c r="F519" t="s">
        <v>1904</v>
      </c>
      <c r="G519" t="s">
        <v>490</v>
      </c>
      <c r="H519" t="s">
        <v>490</v>
      </c>
      <c r="I519" t="s">
        <v>490</v>
      </c>
      <c r="J519" t="s">
        <v>498</v>
      </c>
      <c r="K519" t="s">
        <v>490</v>
      </c>
      <c r="L519" t="s">
        <v>1763</v>
      </c>
      <c r="M519" s="105">
        <v>114</v>
      </c>
      <c r="N519" s="105">
        <v>114</v>
      </c>
      <c r="O519" s="105">
        <v>101</v>
      </c>
    </row>
    <row r="520" spans="1:15" x14ac:dyDescent="0.3">
      <c r="A520" s="19">
        <v>114115100</v>
      </c>
      <c r="B520" s="106" t="s">
        <v>1905</v>
      </c>
      <c r="C520" t="s">
        <v>1744</v>
      </c>
      <c r="D520" t="s">
        <v>1906</v>
      </c>
      <c r="E520" t="s">
        <v>496</v>
      </c>
      <c r="F520" t="s">
        <v>490</v>
      </c>
      <c r="G520" t="s">
        <v>490</v>
      </c>
      <c r="H520" t="s">
        <v>490</v>
      </c>
      <c r="I520" t="s">
        <v>490</v>
      </c>
      <c r="J520" t="s">
        <v>498</v>
      </c>
      <c r="K520" t="s">
        <v>490</v>
      </c>
      <c r="L520" t="s">
        <v>1744</v>
      </c>
      <c r="M520" s="105">
        <v>114</v>
      </c>
      <c r="N520" s="105">
        <v>115</v>
      </c>
      <c r="O520" s="105">
        <v>100</v>
      </c>
    </row>
    <row r="521" spans="1:15" x14ac:dyDescent="0.3">
      <c r="A521" s="19">
        <v>114115101</v>
      </c>
      <c r="B521" s="106" t="s">
        <v>1907</v>
      </c>
      <c r="C521" t="s">
        <v>1744</v>
      </c>
      <c r="D521" t="s">
        <v>1906</v>
      </c>
      <c r="E521" t="s">
        <v>1908</v>
      </c>
      <c r="F521" t="s">
        <v>1909</v>
      </c>
      <c r="G521" t="s">
        <v>490</v>
      </c>
      <c r="H521" t="s">
        <v>490</v>
      </c>
      <c r="I521" t="s">
        <v>490</v>
      </c>
      <c r="J521" t="s">
        <v>498</v>
      </c>
      <c r="K521" t="s">
        <v>490</v>
      </c>
      <c r="L521" t="s">
        <v>1744</v>
      </c>
      <c r="M521" s="105">
        <v>114</v>
      </c>
      <c r="N521" s="105">
        <v>115</v>
      </c>
      <c r="O521" s="105">
        <v>101</v>
      </c>
    </row>
    <row r="522" spans="1:15" x14ac:dyDescent="0.3">
      <c r="A522" s="19">
        <v>114115102</v>
      </c>
      <c r="B522" s="106" t="s">
        <v>1910</v>
      </c>
      <c r="C522" t="s">
        <v>1744</v>
      </c>
      <c r="D522" t="s">
        <v>1906</v>
      </c>
      <c r="E522" t="s">
        <v>1911</v>
      </c>
      <c r="F522" t="s">
        <v>1792</v>
      </c>
      <c r="G522" t="s">
        <v>490</v>
      </c>
      <c r="H522" t="s">
        <v>490</v>
      </c>
      <c r="I522" t="s">
        <v>490</v>
      </c>
      <c r="J522" t="s">
        <v>498</v>
      </c>
      <c r="K522" t="s">
        <v>490</v>
      </c>
      <c r="L522" t="s">
        <v>1744</v>
      </c>
      <c r="M522" s="105">
        <v>114</v>
      </c>
      <c r="N522" s="105">
        <v>115</v>
      </c>
      <c r="O522" s="105">
        <v>102</v>
      </c>
    </row>
    <row r="523" spans="1:15" x14ac:dyDescent="0.3">
      <c r="A523" s="19">
        <v>114116100</v>
      </c>
      <c r="B523" s="106" t="s">
        <v>1912</v>
      </c>
      <c r="C523" t="s">
        <v>1744</v>
      </c>
      <c r="D523" t="s">
        <v>1913</v>
      </c>
      <c r="E523" t="s">
        <v>1914</v>
      </c>
      <c r="F523" t="s">
        <v>1915</v>
      </c>
      <c r="G523" t="s">
        <v>490</v>
      </c>
      <c r="H523" t="s">
        <v>490</v>
      </c>
      <c r="I523" t="s">
        <v>490</v>
      </c>
      <c r="J523" t="s">
        <v>498</v>
      </c>
      <c r="K523" t="s">
        <v>490</v>
      </c>
      <c r="L523" t="s">
        <v>1744</v>
      </c>
      <c r="M523" s="105">
        <v>114</v>
      </c>
      <c r="N523" s="105">
        <v>116</v>
      </c>
      <c r="O523" s="105">
        <v>100</v>
      </c>
    </row>
    <row r="524" spans="1:15" x14ac:dyDescent="0.3">
      <c r="A524" s="19">
        <v>114117100</v>
      </c>
      <c r="B524" s="106" t="s">
        <v>1916</v>
      </c>
      <c r="C524" t="s">
        <v>1744</v>
      </c>
      <c r="D524" t="s">
        <v>1917</v>
      </c>
      <c r="E524" t="s">
        <v>496</v>
      </c>
      <c r="F524" t="s">
        <v>490</v>
      </c>
      <c r="G524" t="s">
        <v>1918</v>
      </c>
      <c r="H524" t="s">
        <v>490</v>
      </c>
      <c r="I524" t="s">
        <v>490</v>
      </c>
      <c r="J524" t="s">
        <v>498</v>
      </c>
      <c r="K524" t="s">
        <v>490</v>
      </c>
      <c r="L524" t="s">
        <v>1744</v>
      </c>
      <c r="M524" s="105">
        <v>114</v>
      </c>
      <c r="N524" s="105">
        <v>117</v>
      </c>
      <c r="O524" s="105">
        <v>100</v>
      </c>
    </row>
    <row r="525" spans="1:15" x14ac:dyDescent="0.3">
      <c r="A525" s="19">
        <v>114117101</v>
      </c>
      <c r="B525" s="106" t="s">
        <v>1919</v>
      </c>
      <c r="C525" t="s">
        <v>1744</v>
      </c>
      <c r="D525" t="s">
        <v>1917</v>
      </c>
      <c r="E525" t="s">
        <v>1920</v>
      </c>
      <c r="F525" t="s">
        <v>1921</v>
      </c>
      <c r="G525" t="s">
        <v>1922</v>
      </c>
      <c r="H525" t="s">
        <v>490</v>
      </c>
      <c r="I525" t="s">
        <v>490</v>
      </c>
      <c r="J525" t="s">
        <v>498</v>
      </c>
      <c r="K525" t="s">
        <v>490</v>
      </c>
      <c r="L525" t="s">
        <v>1744</v>
      </c>
      <c r="M525" s="105">
        <v>114</v>
      </c>
      <c r="N525" s="105">
        <v>117</v>
      </c>
      <c r="O525" s="105">
        <v>101</v>
      </c>
    </row>
    <row r="526" spans="1:15" x14ac:dyDescent="0.3">
      <c r="A526" s="19">
        <v>114117102</v>
      </c>
      <c r="B526" s="106" t="s">
        <v>1923</v>
      </c>
      <c r="C526" t="s">
        <v>1744</v>
      </c>
      <c r="D526" t="s">
        <v>1917</v>
      </c>
      <c r="E526" t="s">
        <v>1924</v>
      </c>
      <c r="F526" t="s">
        <v>1925</v>
      </c>
      <c r="G526" t="s">
        <v>490</v>
      </c>
      <c r="H526" t="s">
        <v>490</v>
      </c>
      <c r="I526" t="s">
        <v>490</v>
      </c>
      <c r="J526" t="s">
        <v>498</v>
      </c>
      <c r="K526" t="s">
        <v>490</v>
      </c>
      <c r="L526" t="s">
        <v>1744</v>
      </c>
      <c r="M526" s="105">
        <v>114</v>
      </c>
      <c r="N526" s="105">
        <v>117</v>
      </c>
      <c r="O526" s="105">
        <v>102</v>
      </c>
    </row>
    <row r="527" spans="1:15" x14ac:dyDescent="0.3">
      <c r="A527" s="19">
        <v>114117103</v>
      </c>
      <c r="B527" s="106" t="s">
        <v>1926</v>
      </c>
      <c r="C527" t="s">
        <v>1744</v>
      </c>
      <c r="D527" t="s">
        <v>1917</v>
      </c>
      <c r="E527" t="s">
        <v>1927</v>
      </c>
      <c r="F527" t="s">
        <v>1928</v>
      </c>
      <c r="G527" t="s">
        <v>1929</v>
      </c>
      <c r="H527" t="s">
        <v>490</v>
      </c>
      <c r="I527" t="s">
        <v>490</v>
      </c>
      <c r="J527" t="s">
        <v>498</v>
      </c>
      <c r="K527" t="s">
        <v>490</v>
      </c>
      <c r="L527" t="s">
        <v>1744</v>
      </c>
      <c r="M527" s="105">
        <v>114</v>
      </c>
      <c r="N527" s="105">
        <v>117</v>
      </c>
      <c r="O527" s="105">
        <v>103</v>
      </c>
    </row>
    <row r="528" spans="1:15" x14ac:dyDescent="0.3">
      <c r="A528" s="19">
        <v>114117104</v>
      </c>
      <c r="B528" s="106" t="s">
        <v>1930</v>
      </c>
      <c r="C528" t="s">
        <v>1744</v>
      </c>
      <c r="D528" t="s">
        <v>1917</v>
      </c>
      <c r="E528" t="s">
        <v>1931</v>
      </c>
      <c r="F528" t="s">
        <v>1932</v>
      </c>
      <c r="G528" t="s">
        <v>490</v>
      </c>
      <c r="H528" t="s">
        <v>490</v>
      </c>
      <c r="I528" t="s">
        <v>490</v>
      </c>
      <c r="J528" t="s">
        <v>498</v>
      </c>
      <c r="K528" t="s">
        <v>490</v>
      </c>
      <c r="L528" t="s">
        <v>1744</v>
      </c>
      <c r="M528" s="105">
        <v>114</v>
      </c>
      <c r="N528" s="105">
        <v>117</v>
      </c>
      <c r="O528" s="105">
        <v>104</v>
      </c>
    </row>
    <row r="529" spans="1:15" x14ac:dyDescent="0.3">
      <c r="A529" s="19">
        <v>114117105</v>
      </c>
      <c r="B529" s="106" t="s">
        <v>1933</v>
      </c>
      <c r="C529" t="s">
        <v>1744</v>
      </c>
      <c r="D529" t="s">
        <v>1917</v>
      </c>
      <c r="E529" t="s">
        <v>1934</v>
      </c>
      <c r="F529" t="s">
        <v>1892</v>
      </c>
      <c r="G529" t="s">
        <v>490</v>
      </c>
      <c r="H529" t="s">
        <v>490</v>
      </c>
      <c r="I529" t="s">
        <v>490</v>
      </c>
      <c r="J529" t="s">
        <v>498</v>
      </c>
      <c r="K529" t="s">
        <v>490</v>
      </c>
      <c r="L529" t="s">
        <v>1744</v>
      </c>
      <c r="M529" s="105">
        <v>114</v>
      </c>
      <c r="N529" s="105">
        <v>117</v>
      </c>
      <c r="O529" s="105">
        <v>105</v>
      </c>
    </row>
    <row r="530" spans="1:15" x14ac:dyDescent="0.3">
      <c r="A530" s="19">
        <v>114117106</v>
      </c>
      <c r="B530" s="106" t="s">
        <v>1935</v>
      </c>
      <c r="C530" t="s">
        <v>1744</v>
      </c>
      <c r="D530" t="s">
        <v>1917</v>
      </c>
      <c r="E530" t="s">
        <v>1936</v>
      </c>
      <c r="F530" t="s">
        <v>1909</v>
      </c>
      <c r="G530" t="s">
        <v>1937</v>
      </c>
      <c r="H530" t="s">
        <v>490</v>
      </c>
      <c r="I530" t="s">
        <v>490</v>
      </c>
      <c r="J530" t="s">
        <v>498</v>
      </c>
      <c r="K530" t="s">
        <v>490</v>
      </c>
      <c r="L530" t="s">
        <v>1744</v>
      </c>
      <c r="M530" s="105">
        <v>114</v>
      </c>
      <c r="N530" s="105">
        <v>117</v>
      </c>
      <c r="O530" s="105">
        <v>106</v>
      </c>
    </row>
    <row r="531" spans="1:15" x14ac:dyDescent="0.3">
      <c r="A531" s="19">
        <v>114117107</v>
      </c>
      <c r="B531" s="106" t="s">
        <v>1938</v>
      </c>
      <c r="C531" t="s">
        <v>1744</v>
      </c>
      <c r="D531" t="s">
        <v>1917</v>
      </c>
      <c r="E531" t="s">
        <v>1939</v>
      </c>
      <c r="F531" t="s">
        <v>1940</v>
      </c>
      <c r="G531" t="s">
        <v>490</v>
      </c>
      <c r="H531" t="s">
        <v>490</v>
      </c>
      <c r="I531" t="s">
        <v>490</v>
      </c>
      <c r="J531" t="s">
        <v>498</v>
      </c>
      <c r="K531" t="s">
        <v>490</v>
      </c>
      <c r="L531" t="s">
        <v>1744</v>
      </c>
      <c r="M531" s="105">
        <v>114</v>
      </c>
      <c r="N531" s="105">
        <v>117</v>
      </c>
      <c r="O531" s="105">
        <v>107</v>
      </c>
    </row>
    <row r="532" spans="1:15" x14ac:dyDescent="0.3">
      <c r="A532" s="19">
        <v>114118100</v>
      </c>
      <c r="B532" s="106" t="s">
        <v>1941</v>
      </c>
      <c r="C532" t="s">
        <v>1744</v>
      </c>
      <c r="D532" t="s">
        <v>1942</v>
      </c>
      <c r="E532" t="s">
        <v>496</v>
      </c>
      <c r="F532" t="s">
        <v>490</v>
      </c>
      <c r="G532" t="s">
        <v>1943</v>
      </c>
      <c r="H532" t="s">
        <v>490</v>
      </c>
      <c r="I532" t="s">
        <v>490</v>
      </c>
      <c r="J532" t="s">
        <v>498</v>
      </c>
      <c r="K532" t="s">
        <v>490</v>
      </c>
      <c r="L532" t="s">
        <v>1744</v>
      </c>
      <c r="M532" s="105">
        <v>114</v>
      </c>
      <c r="N532" s="105">
        <v>118</v>
      </c>
      <c r="O532" s="105">
        <v>100</v>
      </c>
    </row>
    <row r="533" spans="1:15" x14ac:dyDescent="0.3">
      <c r="A533" s="19">
        <v>114118101</v>
      </c>
      <c r="B533" s="106" t="s">
        <v>1944</v>
      </c>
      <c r="C533" t="s">
        <v>1744</v>
      </c>
      <c r="D533" t="s">
        <v>1942</v>
      </c>
      <c r="E533" t="s">
        <v>1945</v>
      </c>
      <c r="F533" t="s">
        <v>1946</v>
      </c>
      <c r="G533" t="s">
        <v>1947</v>
      </c>
      <c r="H533" t="s">
        <v>490</v>
      </c>
      <c r="I533" t="s">
        <v>490</v>
      </c>
      <c r="J533" t="s">
        <v>498</v>
      </c>
      <c r="K533" t="s">
        <v>490</v>
      </c>
      <c r="L533" t="s">
        <v>1744</v>
      </c>
      <c r="M533" s="105">
        <v>114</v>
      </c>
      <c r="N533" s="105">
        <v>118</v>
      </c>
      <c r="O533" s="105">
        <v>101</v>
      </c>
    </row>
    <row r="534" spans="1:15" x14ac:dyDescent="0.3">
      <c r="A534" s="19">
        <v>114118102</v>
      </c>
      <c r="B534" s="106" t="s">
        <v>1948</v>
      </c>
      <c r="C534" t="s">
        <v>1744</v>
      </c>
      <c r="D534" t="s">
        <v>1942</v>
      </c>
      <c r="E534" t="s">
        <v>1949</v>
      </c>
      <c r="F534" t="s">
        <v>1950</v>
      </c>
      <c r="G534" t="s">
        <v>1951</v>
      </c>
      <c r="H534" t="s">
        <v>490</v>
      </c>
      <c r="I534" t="s">
        <v>490</v>
      </c>
      <c r="J534" t="s">
        <v>498</v>
      </c>
      <c r="K534" t="s">
        <v>490</v>
      </c>
      <c r="L534" t="s">
        <v>1744</v>
      </c>
      <c r="M534" s="105">
        <v>114</v>
      </c>
      <c r="N534" s="105">
        <v>118</v>
      </c>
      <c r="O534" s="105">
        <v>102</v>
      </c>
    </row>
    <row r="535" spans="1:15" x14ac:dyDescent="0.3">
      <c r="A535" s="19">
        <v>114118103</v>
      </c>
      <c r="B535" s="106" t="s">
        <v>1952</v>
      </c>
      <c r="C535" t="s">
        <v>1744</v>
      </c>
      <c r="D535" t="s">
        <v>1942</v>
      </c>
      <c r="E535" t="s">
        <v>930</v>
      </c>
      <c r="F535" t="s">
        <v>1953</v>
      </c>
      <c r="G535" t="s">
        <v>1954</v>
      </c>
      <c r="H535" t="s">
        <v>490</v>
      </c>
      <c r="I535" t="s">
        <v>490</v>
      </c>
      <c r="J535" t="s">
        <v>498</v>
      </c>
      <c r="K535" t="s">
        <v>490</v>
      </c>
      <c r="L535" t="s">
        <v>1744</v>
      </c>
      <c r="M535" s="105">
        <v>114</v>
      </c>
      <c r="N535" s="105">
        <v>118</v>
      </c>
      <c r="O535" s="105">
        <v>103</v>
      </c>
    </row>
    <row r="536" spans="1:15" x14ac:dyDescent="0.3">
      <c r="A536" s="19">
        <v>114118104</v>
      </c>
      <c r="B536" s="106" t="s">
        <v>1955</v>
      </c>
      <c r="C536" t="s">
        <v>1744</v>
      </c>
      <c r="D536" t="s">
        <v>1942</v>
      </c>
      <c r="E536" t="s">
        <v>1221</v>
      </c>
      <c r="F536" t="s">
        <v>1956</v>
      </c>
      <c r="G536" t="s">
        <v>1957</v>
      </c>
      <c r="H536" t="s">
        <v>490</v>
      </c>
      <c r="I536" t="s">
        <v>490</v>
      </c>
      <c r="J536" t="s">
        <v>498</v>
      </c>
      <c r="K536" t="s">
        <v>490</v>
      </c>
      <c r="L536" t="s">
        <v>1744</v>
      </c>
      <c r="M536" s="105">
        <v>114</v>
      </c>
      <c r="N536" s="105">
        <v>118</v>
      </c>
      <c r="O536" s="105">
        <v>104</v>
      </c>
    </row>
    <row r="537" spans="1:15" x14ac:dyDescent="0.3">
      <c r="A537" s="19">
        <v>114118105</v>
      </c>
      <c r="B537" s="106" t="s">
        <v>1958</v>
      </c>
      <c r="C537" t="s">
        <v>1744</v>
      </c>
      <c r="D537" t="s">
        <v>1942</v>
      </c>
      <c r="E537" t="s">
        <v>1959</v>
      </c>
      <c r="F537" t="s">
        <v>1960</v>
      </c>
      <c r="G537" t="s">
        <v>1961</v>
      </c>
      <c r="H537" t="s">
        <v>490</v>
      </c>
      <c r="I537" t="s">
        <v>490</v>
      </c>
      <c r="J537" t="s">
        <v>498</v>
      </c>
      <c r="K537" t="s">
        <v>490</v>
      </c>
      <c r="L537" t="s">
        <v>1744</v>
      </c>
      <c r="M537" s="105">
        <v>114</v>
      </c>
      <c r="N537" s="105">
        <v>118</v>
      </c>
      <c r="O537" s="105">
        <v>105</v>
      </c>
    </row>
    <row r="538" spans="1:15" x14ac:dyDescent="0.3">
      <c r="A538" s="19">
        <v>114118106</v>
      </c>
      <c r="B538" s="106" t="s">
        <v>1962</v>
      </c>
      <c r="C538" t="s">
        <v>1744</v>
      </c>
      <c r="D538" t="s">
        <v>1942</v>
      </c>
      <c r="E538" t="s">
        <v>674</v>
      </c>
      <c r="F538" t="s">
        <v>1950</v>
      </c>
      <c r="G538" t="s">
        <v>1963</v>
      </c>
      <c r="H538" t="s">
        <v>490</v>
      </c>
      <c r="I538" t="s">
        <v>490</v>
      </c>
      <c r="J538" t="s">
        <v>498</v>
      </c>
      <c r="K538" t="s">
        <v>490</v>
      </c>
      <c r="L538" t="s">
        <v>1744</v>
      </c>
      <c r="M538" s="105">
        <v>114</v>
      </c>
      <c r="N538" s="105">
        <v>118</v>
      </c>
      <c r="O538" s="105">
        <v>106</v>
      </c>
    </row>
    <row r="539" spans="1:15" x14ac:dyDescent="0.3">
      <c r="A539" s="19">
        <v>114118107</v>
      </c>
      <c r="B539" s="106" t="s">
        <v>1964</v>
      </c>
      <c r="C539" t="s">
        <v>1744</v>
      </c>
      <c r="D539" t="s">
        <v>1942</v>
      </c>
      <c r="E539" t="s">
        <v>1965</v>
      </c>
      <c r="F539" t="s">
        <v>1966</v>
      </c>
      <c r="G539" t="s">
        <v>1967</v>
      </c>
      <c r="H539" t="s">
        <v>490</v>
      </c>
      <c r="I539" t="s">
        <v>490</v>
      </c>
      <c r="J539" t="s">
        <v>498</v>
      </c>
      <c r="K539" t="s">
        <v>490</v>
      </c>
      <c r="L539" t="s">
        <v>1744</v>
      </c>
      <c r="M539" s="105">
        <v>114</v>
      </c>
      <c r="N539" s="105">
        <v>118</v>
      </c>
      <c r="O539" s="105">
        <v>107</v>
      </c>
    </row>
    <row r="540" spans="1:15" x14ac:dyDescent="0.3">
      <c r="A540" s="19">
        <v>114118108</v>
      </c>
      <c r="B540" s="106" t="s">
        <v>1968</v>
      </c>
      <c r="C540" t="s">
        <v>1744</v>
      </c>
      <c r="D540" t="s">
        <v>1942</v>
      </c>
      <c r="E540" t="s">
        <v>1693</v>
      </c>
      <c r="F540" t="s">
        <v>1969</v>
      </c>
      <c r="G540" t="s">
        <v>490</v>
      </c>
      <c r="H540" t="s">
        <v>490</v>
      </c>
      <c r="I540" t="s">
        <v>490</v>
      </c>
      <c r="J540" t="s">
        <v>498</v>
      </c>
      <c r="K540" t="s">
        <v>490</v>
      </c>
      <c r="L540" t="s">
        <v>1744</v>
      </c>
      <c r="M540" s="105">
        <v>114</v>
      </c>
      <c r="N540" s="105">
        <v>118</v>
      </c>
      <c r="O540" s="105">
        <v>108</v>
      </c>
    </row>
    <row r="541" spans="1:15" x14ac:dyDescent="0.3">
      <c r="A541" s="19">
        <v>114118109</v>
      </c>
      <c r="B541" s="106" t="s">
        <v>1970</v>
      </c>
      <c r="C541" t="s">
        <v>1744</v>
      </c>
      <c r="D541" t="s">
        <v>1942</v>
      </c>
      <c r="E541" t="s">
        <v>1971</v>
      </c>
      <c r="F541" t="s">
        <v>1950</v>
      </c>
      <c r="G541" t="s">
        <v>490</v>
      </c>
      <c r="H541" t="s">
        <v>490</v>
      </c>
      <c r="I541" t="s">
        <v>490</v>
      </c>
      <c r="J541" t="s">
        <v>498</v>
      </c>
      <c r="K541" t="s">
        <v>490</v>
      </c>
      <c r="L541" t="s">
        <v>1744</v>
      </c>
      <c r="M541" s="105">
        <v>114</v>
      </c>
      <c r="N541" s="105">
        <v>118</v>
      </c>
      <c r="O541" s="105">
        <v>109</v>
      </c>
    </row>
    <row r="542" spans="1:15" x14ac:dyDescent="0.3">
      <c r="A542" s="19">
        <v>114118110</v>
      </c>
      <c r="B542" s="106" t="s">
        <v>1972</v>
      </c>
      <c r="C542" t="s">
        <v>1744</v>
      </c>
      <c r="D542" t="s">
        <v>1942</v>
      </c>
      <c r="E542" t="s">
        <v>1973</v>
      </c>
      <c r="F542" t="s">
        <v>1792</v>
      </c>
      <c r="G542" t="s">
        <v>490</v>
      </c>
      <c r="H542" t="s">
        <v>490</v>
      </c>
      <c r="I542" t="s">
        <v>490</v>
      </c>
      <c r="J542" t="s">
        <v>498</v>
      </c>
      <c r="K542" t="s">
        <v>490</v>
      </c>
      <c r="L542" t="s">
        <v>1744</v>
      </c>
      <c r="M542" s="105">
        <v>114</v>
      </c>
      <c r="N542" s="105">
        <v>118</v>
      </c>
      <c r="O542" s="105">
        <v>110</v>
      </c>
    </row>
    <row r="543" spans="1:15" x14ac:dyDescent="0.3">
      <c r="A543" s="19">
        <v>114118111</v>
      </c>
      <c r="B543" s="106" t="s">
        <v>1974</v>
      </c>
      <c r="C543" t="s">
        <v>1744</v>
      </c>
      <c r="D543" t="s">
        <v>1942</v>
      </c>
      <c r="E543" t="s">
        <v>1975</v>
      </c>
      <c r="F543" t="s">
        <v>1950</v>
      </c>
      <c r="G543" t="s">
        <v>1976</v>
      </c>
      <c r="H543" t="s">
        <v>490</v>
      </c>
      <c r="I543" t="s">
        <v>490</v>
      </c>
      <c r="J543" t="s">
        <v>498</v>
      </c>
      <c r="K543" t="s">
        <v>490</v>
      </c>
      <c r="L543" t="s">
        <v>1744</v>
      </c>
      <c r="M543" s="105">
        <v>114</v>
      </c>
      <c r="N543" s="105">
        <v>118</v>
      </c>
      <c r="O543" s="105">
        <v>111</v>
      </c>
    </row>
    <row r="544" spans="1:15" x14ac:dyDescent="0.3">
      <c r="A544" s="19">
        <v>114118112</v>
      </c>
      <c r="B544" s="106" t="s">
        <v>1977</v>
      </c>
      <c r="C544" t="s">
        <v>1744</v>
      </c>
      <c r="D544" t="s">
        <v>1942</v>
      </c>
      <c r="E544" t="s">
        <v>1978</v>
      </c>
      <c r="F544" t="s">
        <v>1803</v>
      </c>
      <c r="G544" t="s">
        <v>1979</v>
      </c>
      <c r="H544" t="s">
        <v>490</v>
      </c>
      <c r="I544" t="s">
        <v>490</v>
      </c>
      <c r="J544" t="s">
        <v>498</v>
      </c>
      <c r="K544" t="s">
        <v>490</v>
      </c>
      <c r="L544" t="s">
        <v>1744</v>
      </c>
      <c r="M544" s="105">
        <v>114</v>
      </c>
      <c r="N544" s="105">
        <v>118</v>
      </c>
      <c r="O544" s="105">
        <v>112</v>
      </c>
    </row>
    <row r="545" spans="1:15" x14ac:dyDescent="0.3">
      <c r="A545" s="19">
        <v>114119100</v>
      </c>
      <c r="B545" s="106" t="s">
        <v>1980</v>
      </c>
      <c r="C545" t="s">
        <v>1744</v>
      </c>
      <c r="D545" t="s">
        <v>1981</v>
      </c>
      <c r="E545" t="s">
        <v>1409</v>
      </c>
      <c r="F545" t="s">
        <v>1982</v>
      </c>
      <c r="G545" t="s">
        <v>490</v>
      </c>
      <c r="H545" t="s">
        <v>490</v>
      </c>
      <c r="I545" t="s">
        <v>490</v>
      </c>
      <c r="J545" t="s">
        <v>498</v>
      </c>
      <c r="K545" t="s">
        <v>490</v>
      </c>
      <c r="L545" t="s">
        <v>1744</v>
      </c>
      <c r="M545" s="105">
        <v>114</v>
      </c>
      <c r="N545" s="105">
        <v>119</v>
      </c>
      <c r="O545" s="105">
        <v>100</v>
      </c>
    </row>
    <row r="546" spans="1:15" x14ac:dyDescent="0.3">
      <c r="A546" s="19">
        <v>114120100</v>
      </c>
      <c r="B546" s="106" t="s">
        <v>1983</v>
      </c>
      <c r="C546" t="s">
        <v>1744</v>
      </c>
      <c r="D546" t="s">
        <v>1984</v>
      </c>
      <c r="E546" t="s">
        <v>496</v>
      </c>
      <c r="F546" t="s">
        <v>490</v>
      </c>
      <c r="G546" t="s">
        <v>1985</v>
      </c>
      <c r="H546" t="s">
        <v>490</v>
      </c>
      <c r="I546" t="s">
        <v>490</v>
      </c>
      <c r="J546" t="s">
        <v>498</v>
      </c>
      <c r="K546" t="s">
        <v>490</v>
      </c>
      <c r="L546" t="s">
        <v>1744</v>
      </c>
      <c r="M546" s="105">
        <v>114</v>
      </c>
      <c r="N546" s="105">
        <v>120</v>
      </c>
      <c r="O546" s="105">
        <v>100</v>
      </c>
    </row>
    <row r="547" spans="1:15" x14ac:dyDescent="0.3">
      <c r="A547" s="19">
        <v>114120101</v>
      </c>
      <c r="B547" s="106" t="s">
        <v>1986</v>
      </c>
      <c r="C547" t="s">
        <v>1744</v>
      </c>
      <c r="D547" t="s">
        <v>1984</v>
      </c>
      <c r="E547" t="s">
        <v>1154</v>
      </c>
      <c r="F547" t="s">
        <v>855</v>
      </c>
      <c r="G547" t="s">
        <v>1987</v>
      </c>
      <c r="H547" t="s">
        <v>490</v>
      </c>
      <c r="I547" t="s">
        <v>490</v>
      </c>
      <c r="J547" t="s">
        <v>498</v>
      </c>
      <c r="K547" t="s">
        <v>490</v>
      </c>
      <c r="L547" t="s">
        <v>1744</v>
      </c>
      <c r="M547" s="105">
        <v>114</v>
      </c>
      <c r="N547" s="105">
        <v>120</v>
      </c>
      <c r="O547" s="105">
        <v>101</v>
      </c>
    </row>
    <row r="548" spans="1:15" x14ac:dyDescent="0.3">
      <c r="A548" s="19">
        <v>114120102</v>
      </c>
      <c r="B548" s="106" t="s">
        <v>1988</v>
      </c>
      <c r="C548" t="s">
        <v>1744</v>
      </c>
      <c r="D548" t="s">
        <v>1984</v>
      </c>
      <c r="E548" t="s">
        <v>754</v>
      </c>
      <c r="F548" t="s">
        <v>1950</v>
      </c>
      <c r="G548" t="s">
        <v>1989</v>
      </c>
      <c r="H548" t="s">
        <v>490</v>
      </c>
      <c r="I548" t="s">
        <v>490</v>
      </c>
      <c r="J548" t="s">
        <v>498</v>
      </c>
      <c r="K548" t="s">
        <v>490</v>
      </c>
      <c r="L548" t="s">
        <v>1744</v>
      </c>
      <c r="M548" s="105">
        <v>114</v>
      </c>
      <c r="N548" s="105">
        <v>120</v>
      </c>
      <c r="O548" s="105">
        <v>102</v>
      </c>
    </row>
    <row r="549" spans="1:15" x14ac:dyDescent="0.3">
      <c r="A549" s="19">
        <v>114121100</v>
      </c>
      <c r="B549" s="106" t="s">
        <v>1990</v>
      </c>
      <c r="C549" t="s">
        <v>1744</v>
      </c>
      <c r="D549" t="s">
        <v>1991</v>
      </c>
      <c r="E549" t="s">
        <v>1507</v>
      </c>
      <c r="F549" t="s">
        <v>1992</v>
      </c>
      <c r="G549" t="s">
        <v>490</v>
      </c>
      <c r="H549" t="s">
        <v>490</v>
      </c>
      <c r="I549" t="s">
        <v>490</v>
      </c>
      <c r="J549" t="s">
        <v>498</v>
      </c>
      <c r="K549" t="s">
        <v>490</v>
      </c>
      <c r="L549" t="s">
        <v>1763</v>
      </c>
      <c r="M549" s="105">
        <v>114</v>
      </c>
      <c r="N549" s="105">
        <v>121</v>
      </c>
      <c r="O549" s="105">
        <v>100</v>
      </c>
    </row>
    <row r="550" spans="1:15" x14ac:dyDescent="0.3">
      <c r="A550" s="19">
        <v>114122100</v>
      </c>
      <c r="B550" s="106" t="s">
        <v>1993</v>
      </c>
      <c r="C550" t="s">
        <v>1744</v>
      </c>
      <c r="D550" t="s">
        <v>1994</v>
      </c>
      <c r="E550" t="s">
        <v>496</v>
      </c>
      <c r="F550" t="s">
        <v>490</v>
      </c>
      <c r="G550" t="s">
        <v>1995</v>
      </c>
      <c r="H550" t="s">
        <v>490</v>
      </c>
      <c r="I550" t="s">
        <v>490</v>
      </c>
      <c r="J550" t="s">
        <v>498</v>
      </c>
      <c r="K550" t="s">
        <v>490</v>
      </c>
      <c r="L550" t="s">
        <v>1744</v>
      </c>
      <c r="M550" s="105">
        <v>114</v>
      </c>
      <c r="N550" s="105">
        <v>122</v>
      </c>
      <c r="O550" s="105">
        <v>100</v>
      </c>
    </row>
    <row r="551" spans="1:15" x14ac:dyDescent="0.3">
      <c r="A551" s="19">
        <v>114122101</v>
      </c>
      <c r="B551" s="106" t="s">
        <v>1996</v>
      </c>
      <c r="C551" t="s">
        <v>1744</v>
      </c>
      <c r="D551" t="s">
        <v>1994</v>
      </c>
      <c r="E551" t="s">
        <v>1997</v>
      </c>
      <c r="F551" t="s">
        <v>1998</v>
      </c>
      <c r="G551" t="s">
        <v>490</v>
      </c>
      <c r="H551" t="s">
        <v>490</v>
      </c>
      <c r="I551" t="s">
        <v>490</v>
      </c>
      <c r="J551" t="s">
        <v>498</v>
      </c>
      <c r="K551" t="s">
        <v>490</v>
      </c>
      <c r="L551" t="s">
        <v>1744</v>
      </c>
      <c r="M551" s="105">
        <v>114</v>
      </c>
      <c r="N551" s="105">
        <v>122</v>
      </c>
      <c r="O551" s="105">
        <v>101</v>
      </c>
    </row>
    <row r="552" spans="1:15" x14ac:dyDescent="0.3">
      <c r="A552" s="19">
        <v>114122102</v>
      </c>
      <c r="B552" s="106" t="s">
        <v>1999</v>
      </c>
      <c r="C552" t="s">
        <v>1744</v>
      </c>
      <c r="D552" t="s">
        <v>1994</v>
      </c>
      <c r="E552" t="s">
        <v>2000</v>
      </c>
      <c r="F552" t="s">
        <v>2001</v>
      </c>
      <c r="G552" t="s">
        <v>490</v>
      </c>
      <c r="H552" t="s">
        <v>490</v>
      </c>
      <c r="I552" t="s">
        <v>490</v>
      </c>
      <c r="J552" t="s">
        <v>498</v>
      </c>
      <c r="K552" t="s">
        <v>490</v>
      </c>
      <c r="L552" t="s">
        <v>1744</v>
      </c>
      <c r="M552" s="105">
        <v>114</v>
      </c>
      <c r="N552" s="105">
        <v>122</v>
      </c>
      <c r="O552" s="105">
        <v>102</v>
      </c>
    </row>
    <row r="553" spans="1:15" x14ac:dyDescent="0.3">
      <c r="A553" s="19">
        <v>114122103</v>
      </c>
      <c r="B553" s="106" t="s">
        <v>2002</v>
      </c>
      <c r="C553" t="s">
        <v>1744</v>
      </c>
      <c r="D553" t="s">
        <v>1994</v>
      </c>
      <c r="E553" t="s">
        <v>2003</v>
      </c>
      <c r="F553" t="s">
        <v>1803</v>
      </c>
      <c r="G553" t="s">
        <v>490</v>
      </c>
      <c r="H553" t="s">
        <v>1798</v>
      </c>
      <c r="I553" t="s">
        <v>490</v>
      </c>
      <c r="J553" t="s">
        <v>498</v>
      </c>
      <c r="K553" t="s">
        <v>490</v>
      </c>
      <c r="L553" t="s">
        <v>1744</v>
      </c>
      <c r="M553" s="105">
        <v>114</v>
      </c>
      <c r="N553" s="105">
        <v>122</v>
      </c>
      <c r="O553" s="105">
        <v>103</v>
      </c>
    </row>
    <row r="554" spans="1:15" x14ac:dyDescent="0.3">
      <c r="A554" s="19">
        <v>114122104</v>
      </c>
      <c r="B554" s="106" t="s">
        <v>2004</v>
      </c>
      <c r="C554" t="s">
        <v>1744</v>
      </c>
      <c r="D554" t="s">
        <v>1994</v>
      </c>
      <c r="E554" t="s">
        <v>1264</v>
      </c>
      <c r="F554" t="s">
        <v>1892</v>
      </c>
      <c r="G554" t="s">
        <v>490</v>
      </c>
      <c r="H554" t="s">
        <v>490</v>
      </c>
      <c r="I554" t="s">
        <v>490</v>
      </c>
      <c r="J554" t="s">
        <v>498</v>
      </c>
      <c r="K554" t="s">
        <v>490</v>
      </c>
      <c r="L554" t="s">
        <v>1744</v>
      </c>
      <c r="M554" s="105">
        <v>114</v>
      </c>
      <c r="N554" s="105">
        <v>122</v>
      </c>
      <c r="O554" s="105">
        <v>104</v>
      </c>
    </row>
    <row r="555" spans="1:15" x14ac:dyDescent="0.3">
      <c r="A555" s="19">
        <v>114122105</v>
      </c>
      <c r="B555" s="106" t="s">
        <v>2005</v>
      </c>
      <c r="C555" t="s">
        <v>1744</v>
      </c>
      <c r="D555" t="s">
        <v>1994</v>
      </c>
      <c r="E555" t="s">
        <v>2006</v>
      </c>
      <c r="F555" t="s">
        <v>2007</v>
      </c>
      <c r="G555" t="s">
        <v>2008</v>
      </c>
      <c r="H555" t="s">
        <v>490</v>
      </c>
      <c r="I555" t="s">
        <v>490</v>
      </c>
      <c r="J555" t="s">
        <v>498</v>
      </c>
      <c r="K555" t="s">
        <v>490</v>
      </c>
      <c r="L555" t="s">
        <v>1744</v>
      </c>
      <c r="M555" s="105">
        <v>114</v>
      </c>
      <c r="N555" s="105">
        <v>122</v>
      </c>
      <c r="O555" s="105">
        <v>105</v>
      </c>
    </row>
    <row r="556" spans="1:15" x14ac:dyDescent="0.3">
      <c r="A556" s="19">
        <v>114122106</v>
      </c>
      <c r="B556" s="106" t="s">
        <v>2009</v>
      </c>
      <c r="C556" t="s">
        <v>1744</v>
      </c>
      <c r="D556" t="s">
        <v>1994</v>
      </c>
      <c r="E556" t="s">
        <v>2010</v>
      </c>
      <c r="F556" t="s">
        <v>2011</v>
      </c>
      <c r="G556" t="s">
        <v>2012</v>
      </c>
      <c r="H556" t="s">
        <v>490</v>
      </c>
      <c r="I556" t="s">
        <v>490</v>
      </c>
      <c r="J556" t="s">
        <v>498</v>
      </c>
      <c r="K556" t="s">
        <v>490</v>
      </c>
      <c r="L556" t="s">
        <v>1744</v>
      </c>
      <c r="M556" s="105">
        <v>114</v>
      </c>
      <c r="N556" s="105">
        <v>122</v>
      </c>
      <c r="O556" s="105">
        <v>106</v>
      </c>
    </row>
    <row r="557" spans="1:15" x14ac:dyDescent="0.3">
      <c r="A557" s="19">
        <v>114122107</v>
      </c>
      <c r="B557" s="106" t="s">
        <v>2013</v>
      </c>
      <c r="C557" t="s">
        <v>1744</v>
      </c>
      <c r="D557" t="s">
        <v>1994</v>
      </c>
      <c r="E557" t="s">
        <v>2014</v>
      </c>
      <c r="F557" t="s">
        <v>2001</v>
      </c>
      <c r="G557" t="s">
        <v>490</v>
      </c>
      <c r="H557" t="s">
        <v>490</v>
      </c>
      <c r="I557" t="s">
        <v>490</v>
      </c>
      <c r="J557" t="s">
        <v>498</v>
      </c>
      <c r="K557" t="s">
        <v>490</v>
      </c>
      <c r="L557" t="s">
        <v>1744</v>
      </c>
      <c r="M557" s="105">
        <v>114</v>
      </c>
      <c r="N557" s="105">
        <v>122</v>
      </c>
      <c r="O557" s="105">
        <v>107</v>
      </c>
    </row>
    <row r="558" spans="1:15" x14ac:dyDescent="0.3">
      <c r="A558" s="19">
        <v>114122108</v>
      </c>
      <c r="B558" s="106" t="s">
        <v>2015</v>
      </c>
      <c r="C558" t="s">
        <v>1744</v>
      </c>
      <c r="D558" t="s">
        <v>1994</v>
      </c>
      <c r="E558" t="s">
        <v>2016</v>
      </c>
      <c r="F558" t="s">
        <v>2001</v>
      </c>
      <c r="G558" t="s">
        <v>490</v>
      </c>
      <c r="H558" t="s">
        <v>490</v>
      </c>
      <c r="I558" t="s">
        <v>490</v>
      </c>
      <c r="J558" t="s">
        <v>498</v>
      </c>
      <c r="K558" t="s">
        <v>490</v>
      </c>
      <c r="L558" t="s">
        <v>1744</v>
      </c>
      <c r="M558" s="105">
        <v>114</v>
      </c>
      <c r="N558" s="105">
        <v>122</v>
      </c>
      <c r="O558" s="105">
        <v>108</v>
      </c>
    </row>
    <row r="559" spans="1:15" x14ac:dyDescent="0.3">
      <c r="A559" s="19">
        <v>114122109</v>
      </c>
      <c r="B559" s="106" t="s">
        <v>2017</v>
      </c>
      <c r="C559" t="s">
        <v>1744</v>
      </c>
      <c r="D559" t="s">
        <v>1994</v>
      </c>
      <c r="E559" t="s">
        <v>2018</v>
      </c>
      <c r="F559" t="s">
        <v>1892</v>
      </c>
      <c r="G559" t="s">
        <v>490</v>
      </c>
      <c r="H559" t="s">
        <v>490</v>
      </c>
      <c r="I559" t="s">
        <v>490</v>
      </c>
      <c r="J559" t="s">
        <v>498</v>
      </c>
      <c r="K559" t="s">
        <v>490</v>
      </c>
      <c r="L559" t="s">
        <v>1744</v>
      </c>
      <c r="M559" s="105">
        <v>114</v>
      </c>
      <c r="N559" s="105">
        <v>122</v>
      </c>
      <c r="O559" s="105">
        <v>109</v>
      </c>
    </row>
    <row r="560" spans="1:15" x14ac:dyDescent="0.3">
      <c r="A560" s="19">
        <v>114122110</v>
      </c>
      <c r="B560" s="106" t="s">
        <v>2019</v>
      </c>
      <c r="C560" t="s">
        <v>1744</v>
      </c>
      <c r="D560" t="s">
        <v>1994</v>
      </c>
      <c r="E560" t="s">
        <v>2020</v>
      </c>
      <c r="F560" t="s">
        <v>1887</v>
      </c>
      <c r="G560" t="s">
        <v>2021</v>
      </c>
      <c r="H560" t="s">
        <v>490</v>
      </c>
      <c r="I560" t="s">
        <v>490</v>
      </c>
      <c r="J560" t="s">
        <v>498</v>
      </c>
      <c r="K560" t="s">
        <v>490</v>
      </c>
      <c r="L560" t="s">
        <v>1744</v>
      </c>
      <c r="M560" s="105">
        <v>114</v>
      </c>
      <c r="N560" s="105">
        <v>122</v>
      </c>
      <c r="O560" s="105">
        <v>110</v>
      </c>
    </row>
    <row r="561" spans="1:15" x14ac:dyDescent="0.3">
      <c r="A561" s="19">
        <v>114122111</v>
      </c>
      <c r="B561" s="106" t="s">
        <v>2022</v>
      </c>
      <c r="C561" t="s">
        <v>1744</v>
      </c>
      <c r="D561" t="s">
        <v>1994</v>
      </c>
      <c r="E561" t="s">
        <v>2023</v>
      </c>
      <c r="F561" t="s">
        <v>1751</v>
      </c>
      <c r="G561" t="s">
        <v>2024</v>
      </c>
      <c r="H561" t="s">
        <v>490</v>
      </c>
      <c r="I561" t="s">
        <v>490</v>
      </c>
      <c r="J561" t="s">
        <v>498</v>
      </c>
      <c r="K561" t="s">
        <v>490</v>
      </c>
      <c r="L561" t="s">
        <v>1744</v>
      </c>
      <c r="M561" s="105">
        <v>114</v>
      </c>
      <c r="N561" s="105">
        <v>122</v>
      </c>
      <c r="O561" s="105">
        <v>111</v>
      </c>
    </row>
    <row r="562" spans="1:15" x14ac:dyDescent="0.3">
      <c r="A562" s="19">
        <v>114123100</v>
      </c>
      <c r="B562" s="106" t="s">
        <v>2025</v>
      </c>
      <c r="C562" t="s">
        <v>1744</v>
      </c>
      <c r="D562" t="s">
        <v>2026</v>
      </c>
      <c r="E562" t="s">
        <v>496</v>
      </c>
      <c r="F562" t="s">
        <v>490</v>
      </c>
      <c r="G562" t="s">
        <v>490</v>
      </c>
      <c r="H562" t="s">
        <v>490</v>
      </c>
      <c r="I562" t="s">
        <v>490</v>
      </c>
      <c r="J562" t="s">
        <v>498</v>
      </c>
      <c r="K562" t="s">
        <v>490</v>
      </c>
      <c r="L562" t="s">
        <v>1744</v>
      </c>
      <c r="M562" s="105">
        <v>114</v>
      </c>
      <c r="N562" s="105">
        <v>123</v>
      </c>
      <c r="O562" s="105">
        <v>100</v>
      </c>
    </row>
    <row r="563" spans="1:15" x14ac:dyDescent="0.3">
      <c r="A563" s="19">
        <v>114123101</v>
      </c>
      <c r="B563" s="106" t="s">
        <v>2027</v>
      </c>
      <c r="C563" t="s">
        <v>1744</v>
      </c>
      <c r="D563" t="s">
        <v>2026</v>
      </c>
      <c r="E563" t="s">
        <v>2028</v>
      </c>
      <c r="F563" t="s">
        <v>1969</v>
      </c>
      <c r="G563" t="s">
        <v>490</v>
      </c>
      <c r="H563" t="s">
        <v>490</v>
      </c>
      <c r="I563" t="s">
        <v>490</v>
      </c>
      <c r="J563" t="s">
        <v>498</v>
      </c>
      <c r="K563" t="s">
        <v>490</v>
      </c>
      <c r="L563" t="s">
        <v>1744</v>
      </c>
      <c r="M563" s="105">
        <v>114</v>
      </c>
      <c r="N563" s="105">
        <v>123</v>
      </c>
      <c r="O563" s="105">
        <v>101</v>
      </c>
    </row>
    <row r="564" spans="1:15" x14ac:dyDescent="0.3">
      <c r="A564" s="19">
        <v>114123102</v>
      </c>
      <c r="B564" s="106" t="s">
        <v>2029</v>
      </c>
      <c r="C564" t="s">
        <v>1744</v>
      </c>
      <c r="D564" t="s">
        <v>2026</v>
      </c>
      <c r="E564" t="s">
        <v>2030</v>
      </c>
      <c r="F564" t="s">
        <v>1803</v>
      </c>
      <c r="G564" t="s">
        <v>490</v>
      </c>
      <c r="H564" t="s">
        <v>490</v>
      </c>
      <c r="I564" t="s">
        <v>490</v>
      </c>
      <c r="J564" t="s">
        <v>498</v>
      </c>
      <c r="K564" t="s">
        <v>490</v>
      </c>
      <c r="L564" t="s">
        <v>1744</v>
      </c>
      <c r="M564" s="105">
        <v>114</v>
      </c>
      <c r="N564" s="105">
        <v>123</v>
      </c>
      <c r="O564" s="105">
        <v>102</v>
      </c>
    </row>
    <row r="565" spans="1:15" x14ac:dyDescent="0.3">
      <c r="A565" s="19">
        <v>114123103</v>
      </c>
      <c r="B565" s="106" t="s">
        <v>2031</v>
      </c>
      <c r="C565" t="s">
        <v>1744</v>
      </c>
      <c r="D565" t="s">
        <v>2026</v>
      </c>
      <c r="E565" t="s">
        <v>2032</v>
      </c>
      <c r="F565" t="s">
        <v>1915</v>
      </c>
      <c r="G565" t="s">
        <v>490</v>
      </c>
      <c r="H565" t="s">
        <v>490</v>
      </c>
      <c r="I565" t="s">
        <v>490</v>
      </c>
      <c r="J565" t="s">
        <v>498</v>
      </c>
      <c r="K565" t="s">
        <v>490</v>
      </c>
      <c r="L565" t="s">
        <v>1744</v>
      </c>
      <c r="M565" s="105">
        <v>114</v>
      </c>
      <c r="N565" s="105">
        <v>123</v>
      </c>
      <c r="O565" s="105">
        <v>103</v>
      </c>
    </row>
    <row r="566" spans="1:15" x14ac:dyDescent="0.3">
      <c r="A566" s="19">
        <v>114123104</v>
      </c>
      <c r="B566" s="106" t="s">
        <v>2033</v>
      </c>
      <c r="C566" t="s">
        <v>1744</v>
      </c>
      <c r="D566" t="s">
        <v>2026</v>
      </c>
      <c r="E566" t="s">
        <v>2034</v>
      </c>
      <c r="F566" t="s">
        <v>1969</v>
      </c>
      <c r="G566" t="s">
        <v>490</v>
      </c>
      <c r="H566" t="s">
        <v>490</v>
      </c>
      <c r="I566" t="s">
        <v>490</v>
      </c>
      <c r="J566" t="s">
        <v>498</v>
      </c>
      <c r="K566" t="s">
        <v>490</v>
      </c>
      <c r="L566" t="s">
        <v>1744</v>
      </c>
      <c r="M566" s="105">
        <v>114</v>
      </c>
      <c r="N566" s="105">
        <v>123</v>
      </c>
      <c r="O566" s="105">
        <v>104</v>
      </c>
    </row>
    <row r="567" spans="1:15" x14ac:dyDescent="0.3">
      <c r="A567" s="19">
        <v>114123105</v>
      </c>
      <c r="B567" s="106" t="s">
        <v>2035</v>
      </c>
      <c r="C567" t="s">
        <v>1744</v>
      </c>
      <c r="D567" t="s">
        <v>2026</v>
      </c>
      <c r="E567" t="s">
        <v>2036</v>
      </c>
      <c r="F567" t="s">
        <v>1892</v>
      </c>
      <c r="G567" t="s">
        <v>490</v>
      </c>
      <c r="H567" t="s">
        <v>490</v>
      </c>
      <c r="I567" t="s">
        <v>490</v>
      </c>
      <c r="J567" t="s">
        <v>498</v>
      </c>
      <c r="K567" t="s">
        <v>490</v>
      </c>
      <c r="L567" t="s">
        <v>1744</v>
      </c>
      <c r="M567" s="105">
        <v>114</v>
      </c>
      <c r="N567" s="105">
        <v>123</v>
      </c>
      <c r="O567" s="105">
        <v>105</v>
      </c>
    </row>
    <row r="568" spans="1:15" x14ac:dyDescent="0.3">
      <c r="A568" s="19">
        <v>114123106</v>
      </c>
      <c r="B568" s="106" t="s">
        <v>2037</v>
      </c>
      <c r="C568" t="s">
        <v>1744</v>
      </c>
      <c r="D568" t="s">
        <v>2026</v>
      </c>
      <c r="E568" t="s">
        <v>2038</v>
      </c>
      <c r="F568" t="s">
        <v>1969</v>
      </c>
      <c r="G568" t="s">
        <v>490</v>
      </c>
      <c r="H568" t="s">
        <v>490</v>
      </c>
      <c r="I568" t="s">
        <v>490</v>
      </c>
      <c r="J568" t="s">
        <v>498</v>
      </c>
      <c r="K568" t="s">
        <v>490</v>
      </c>
      <c r="L568" t="s">
        <v>1744</v>
      </c>
      <c r="M568" s="105">
        <v>114</v>
      </c>
      <c r="N568" s="105">
        <v>123</v>
      </c>
      <c r="O568" s="105">
        <v>106</v>
      </c>
    </row>
    <row r="569" spans="1:15" x14ac:dyDescent="0.3">
      <c r="A569" s="19">
        <v>114123107</v>
      </c>
      <c r="B569" s="106" t="s">
        <v>2039</v>
      </c>
      <c r="C569" t="s">
        <v>1744</v>
      </c>
      <c r="D569" t="s">
        <v>2026</v>
      </c>
      <c r="E569" t="s">
        <v>2040</v>
      </c>
      <c r="F569" t="s">
        <v>1803</v>
      </c>
      <c r="G569" t="s">
        <v>2041</v>
      </c>
      <c r="H569" t="s">
        <v>490</v>
      </c>
      <c r="I569" t="s">
        <v>490</v>
      </c>
      <c r="J569" t="s">
        <v>498</v>
      </c>
      <c r="K569" t="s">
        <v>490</v>
      </c>
      <c r="L569" t="s">
        <v>1744</v>
      </c>
      <c r="M569" s="105">
        <v>114</v>
      </c>
      <c r="N569" s="105">
        <v>123</v>
      </c>
      <c r="O569" s="105">
        <v>107</v>
      </c>
    </row>
    <row r="570" spans="1:15" x14ac:dyDescent="0.3">
      <c r="A570" s="19">
        <v>114123108</v>
      </c>
      <c r="B570" s="106" t="s">
        <v>2042</v>
      </c>
      <c r="C570" t="s">
        <v>1744</v>
      </c>
      <c r="D570" t="s">
        <v>2026</v>
      </c>
      <c r="E570" t="s">
        <v>1507</v>
      </c>
      <c r="F570" t="s">
        <v>2043</v>
      </c>
      <c r="G570" t="s">
        <v>490</v>
      </c>
      <c r="H570" t="s">
        <v>490</v>
      </c>
      <c r="I570" t="s">
        <v>490</v>
      </c>
      <c r="J570" t="s">
        <v>498</v>
      </c>
      <c r="K570" t="s">
        <v>490</v>
      </c>
      <c r="L570" t="s">
        <v>1744</v>
      </c>
      <c r="M570" s="105">
        <v>114</v>
      </c>
      <c r="N570" s="105">
        <v>123</v>
      </c>
      <c r="O570" s="105">
        <v>108</v>
      </c>
    </row>
    <row r="571" spans="1:15" x14ac:dyDescent="0.3">
      <c r="A571" s="19">
        <v>114123109</v>
      </c>
      <c r="B571" s="106" t="s">
        <v>2044</v>
      </c>
      <c r="C571" t="s">
        <v>1744</v>
      </c>
      <c r="D571" t="s">
        <v>2026</v>
      </c>
      <c r="E571" t="s">
        <v>2045</v>
      </c>
      <c r="F571" t="s">
        <v>2046</v>
      </c>
      <c r="G571" t="s">
        <v>490</v>
      </c>
      <c r="H571" t="s">
        <v>490</v>
      </c>
      <c r="I571" t="s">
        <v>490</v>
      </c>
      <c r="J571" t="s">
        <v>498</v>
      </c>
      <c r="K571" t="s">
        <v>490</v>
      </c>
      <c r="L571" t="s">
        <v>1744</v>
      </c>
      <c r="M571" s="105">
        <v>114</v>
      </c>
      <c r="N571" s="105">
        <v>123</v>
      </c>
      <c r="O571" s="105">
        <v>109</v>
      </c>
    </row>
    <row r="572" spans="1:15" x14ac:dyDescent="0.3">
      <c r="A572" s="19">
        <v>114123110</v>
      </c>
      <c r="B572" s="106" t="s">
        <v>2047</v>
      </c>
      <c r="C572" t="s">
        <v>1744</v>
      </c>
      <c r="D572" t="s">
        <v>2026</v>
      </c>
      <c r="E572" t="s">
        <v>2048</v>
      </c>
      <c r="F572" t="s">
        <v>1803</v>
      </c>
      <c r="G572" t="s">
        <v>490</v>
      </c>
      <c r="H572" t="s">
        <v>490</v>
      </c>
      <c r="I572" t="s">
        <v>490</v>
      </c>
      <c r="J572" t="s">
        <v>498</v>
      </c>
      <c r="K572" t="s">
        <v>490</v>
      </c>
      <c r="L572" t="s">
        <v>1744</v>
      </c>
      <c r="M572" s="105">
        <v>114</v>
      </c>
      <c r="N572" s="105">
        <v>123</v>
      </c>
      <c r="O572" s="105">
        <v>110</v>
      </c>
    </row>
    <row r="573" spans="1:15" x14ac:dyDescent="0.3">
      <c r="A573" s="19">
        <v>114123111</v>
      </c>
      <c r="B573" s="106" t="s">
        <v>2049</v>
      </c>
      <c r="C573" t="s">
        <v>1744</v>
      </c>
      <c r="D573" t="s">
        <v>2026</v>
      </c>
      <c r="E573" t="s">
        <v>2050</v>
      </c>
      <c r="F573" t="s">
        <v>1860</v>
      </c>
      <c r="G573" t="s">
        <v>490</v>
      </c>
      <c r="H573" t="s">
        <v>490</v>
      </c>
      <c r="I573" t="s">
        <v>490</v>
      </c>
      <c r="J573" t="s">
        <v>498</v>
      </c>
      <c r="K573" t="s">
        <v>490</v>
      </c>
      <c r="L573" t="s">
        <v>1744</v>
      </c>
      <c r="M573" s="105">
        <v>114</v>
      </c>
      <c r="N573" s="105">
        <v>123</v>
      </c>
      <c r="O573" s="105">
        <v>111</v>
      </c>
    </row>
    <row r="574" spans="1:15" x14ac:dyDescent="0.3">
      <c r="A574" s="19">
        <v>114123112</v>
      </c>
      <c r="B574" s="106" t="s">
        <v>2051</v>
      </c>
      <c r="C574" t="s">
        <v>1744</v>
      </c>
      <c r="D574" t="s">
        <v>2026</v>
      </c>
      <c r="E574" t="s">
        <v>2052</v>
      </c>
      <c r="F574" t="s">
        <v>1803</v>
      </c>
      <c r="G574" t="s">
        <v>490</v>
      </c>
      <c r="H574" t="s">
        <v>490</v>
      </c>
      <c r="I574" t="s">
        <v>490</v>
      </c>
      <c r="J574" t="s">
        <v>498</v>
      </c>
      <c r="K574" t="s">
        <v>490</v>
      </c>
      <c r="L574" t="s">
        <v>1744</v>
      </c>
      <c r="M574" s="105">
        <v>114</v>
      </c>
      <c r="N574" s="105">
        <v>123</v>
      </c>
      <c r="O574" s="105">
        <v>112</v>
      </c>
    </row>
    <row r="575" spans="1:15" x14ac:dyDescent="0.3">
      <c r="A575" s="19">
        <v>114123113</v>
      </c>
      <c r="B575" s="106" t="s">
        <v>2053</v>
      </c>
      <c r="C575" t="s">
        <v>1744</v>
      </c>
      <c r="D575" t="s">
        <v>2026</v>
      </c>
      <c r="E575" t="s">
        <v>2054</v>
      </c>
      <c r="F575" t="s">
        <v>1792</v>
      </c>
      <c r="G575" t="s">
        <v>490</v>
      </c>
      <c r="H575" t="s">
        <v>490</v>
      </c>
      <c r="I575" t="s">
        <v>490</v>
      </c>
      <c r="J575" t="s">
        <v>498</v>
      </c>
      <c r="K575" t="s">
        <v>490</v>
      </c>
      <c r="L575" t="s">
        <v>1744</v>
      </c>
      <c r="M575" s="105">
        <v>114</v>
      </c>
      <c r="N575" s="105">
        <v>123</v>
      </c>
      <c r="O575" s="105">
        <v>113</v>
      </c>
    </row>
    <row r="576" spans="1:15" x14ac:dyDescent="0.3">
      <c r="A576" s="19">
        <v>114123114</v>
      </c>
      <c r="B576" s="106" t="s">
        <v>2055</v>
      </c>
      <c r="C576" t="s">
        <v>1744</v>
      </c>
      <c r="D576" t="s">
        <v>2026</v>
      </c>
      <c r="E576" t="s">
        <v>2056</v>
      </c>
      <c r="F576" t="s">
        <v>1928</v>
      </c>
      <c r="G576" t="s">
        <v>490</v>
      </c>
      <c r="H576" t="s">
        <v>490</v>
      </c>
      <c r="I576" t="s">
        <v>490</v>
      </c>
      <c r="J576" t="s">
        <v>498</v>
      </c>
      <c r="K576" t="s">
        <v>490</v>
      </c>
      <c r="L576" t="s">
        <v>1744</v>
      </c>
      <c r="M576" s="105">
        <v>114</v>
      </c>
      <c r="N576" s="105">
        <v>123</v>
      </c>
      <c r="O576" s="105">
        <v>114</v>
      </c>
    </row>
    <row r="577" spans="1:15" x14ac:dyDescent="0.3">
      <c r="A577" s="19">
        <v>114123115</v>
      </c>
      <c r="B577" s="106" t="s">
        <v>2057</v>
      </c>
      <c r="C577" t="s">
        <v>1744</v>
      </c>
      <c r="D577" t="s">
        <v>2026</v>
      </c>
      <c r="E577" t="s">
        <v>2058</v>
      </c>
      <c r="F577" t="s">
        <v>1803</v>
      </c>
      <c r="G577" t="s">
        <v>490</v>
      </c>
      <c r="H577" t="s">
        <v>490</v>
      </c>
      <c r="I577" t="s">
        <v>490</v>
      </c>
      <c r="J577" t="s">
        <v>498</v>
      </c>
      <c r="K577" t="s">
        <v>490</v>
      </c>
      <c r="L577" t="s">
        <v>1744</v>
      </c>
      <c r="M577" s="105">
        <v>114</v>
      </c>
      <c r="N577" s="105">
        <v>123</v>
      </c>
      <c r="O577" s="105">
        <v>115</v>
      </c>
    </row>
    <row r="578" spans="1:15" x14ac:dyDescent="0.3">
      <c r="A578" s="19">
        <v>114123116</v>
      </c>
      <c r="B578" s="106" t="s">
        <v>2059</v>
      </c>
      <c r="C578" t="s">
        <v>1744</v>
      </c>
      <c r="D578" t="s">
        <v>2026</v>
      </c>
      <c r="E578" t="s">
        <v>537</v>
      </c>
      <c r="F578" t="s">
        <v>2060</v>
      </c>
      <c r="G578" t="s">
        <v>490</v>
      </c>
      <c r="H578" t="s">
        <v>490</v>
      </c>
      <c r="I578" t="s">
        <v>490</v>
      </c>
      <c r="J578" t="s">
        <v>498</v>
      </c>
      <c r="K578" t="s">
        <v>490</v>
      </c>
      <c r="L578" t="s">
        <v>1744</v>
      </c>
      <c r="M578" s="105">
        <v>114</v>
      </c>
      <c r="N578" s="105">
        <v>123</v>
      </c>
      <c r="O578" s="105">
        <v>116</v>
      </c>
    </row>
    <row r="579" spans="1:15" x14ac:dyDescent="0.3">
      <c r="A579" s="19">
        <v>114123117</v>
      </c>
      <c r="B579" s="106" t="s">
        <v>2061</v>
      </c>
      <c r="C579" t="s">
        <v>1744</v>
      </c>
      <c r="D579" t="s">
        <v>2026</v>
      </c>
      <c r="E579" t="s">
        <v>2062</v>
      </c>
      <c r="F579" t="s">
        <v>1803</v>
      </c>
      <c r="G579" t="s">
        <v>490</v>
      </c>
      <c r="H579" t="s">
        <v>490</v>
      </c>
      <c r="I579" t="s">
        <v>490</v>
      </c>
      <c r="J579" t="s">
        <v>498</v>
      </c>
      <c r="K579" t="s">
        <v>490</v>
      </c>
      <c r="L579" t="s">
        <v>1744</v>
      </c>
      <c r="M579" s="105">
        <v>114</v>
      </c>
      <c r="N579" s="105">
        <v>123</v>
      </c>
      <c r="O579" s="105">
        <v>117</v>
      </c>
    </row>
    <row r="580" spans="1:15" x14ac:dyDescent="0.3">
      <c r="A580" s="19">
        <v>114123118</v>
      </c>
      <c r="B580" s="106" t="s">
        <v>2063</v>
      </c>
      <c r="C580" t="s">
        <v>1744</v>
      </c>
      <c r="D580" t="s">
        <v>2026</v>
      </c>
      <c r="E580" t="s">
        <v>2064</v>
      </c>
      <c r="F580" t="s">
        <v>2065</v>
      </c>
      <c r="G580" t="s">
        <v>490</v>
      </c>
      <c r="H580" t="s">
        <v>490</v>
      </c>
      <c r="I580" t="s">
        <v>490</v>
      </c>
      <c r="J580" t="s">
        <v>498</v>
      </c>
      <c r="K580" t="s">
        <v>490</v>
      </c>
      <c r="L580" t="s">
        <v>1744</v>
      </c>
      <c r="M580" s="105">
        <v>114</v>
      </c>
      <c r="N580" s="105">
        <v>123</v>
      </c>
      <c r="O580" s="105">
        <v>118</v>
      </c>
    </row>
    <row r="581" spans="1:15" x14ac:dyDescent="0.3">
      <c r="A581" s="19">
        <v>114123119</v>
      </c>
      <c r="B581" s="106" t="s">
        <v>2066</v>
      </c>
      <c r="C581" t="s">
        <v>1744</v>
      </c>
      <c r="D581" t="s">
        <v>2026</v>
      </c>
      <c r="E581" t="s">
        <v>2067</v>
      </c>
      <c r="F581" t="s">
        <v>2068</v>
      </c>
      <c r="G581" t="s">
        <v>490</v>
      </c>
      <c r="H581" t="s">
        <v>490</v>
      </c>
      <c r="I581" t="s">
        <v>490</v>
      </c>
      <c r="J581" t="s">
        <v>498</v>
      </c>
      <c r="K581" t="s">
        <v>490</v>
      </c>
      <c r="L581" t="s">
        <v>1744</v>
      </c>
      <c r="M581" s="105">
        <v>114</v>
      </c>
      <c r="N581" s="105">
        <v>123</v>
      </c>
      <c r="O581" s="105">
        <v>119</v>
      </c>
    </row>
    <row r="582" spans="1:15" x14ac:dyDescent="0.3">
      <c r="A582" s="19">
        <v>114123120</v>
      </c>
      <c r="B582" s="106" t="s">
        <v>2069</v>
      </c>
      <c r="C582" t="s">
        <v>1744</v>
      </c>
      <c r="D582" t="s">
        <v>2026</v>
      </c>
      <c r="E582" t="s">
        <v>2070</v>
      </c>
      <c r="F582" t="s">
        <v>1803</v>
      </c>
      <c r="G582" t="s">
        <v>490</v>
      </c>
      <c r="H582" t="s">
        <v>490</v>
      </c>
      <c r="I582" t="s">
        <v>490</v>
      </c>
      <c r="J582" t="s">
        <v>498</v>
      </c>
      <c r="K582" t="s">
        <v>490</v>
      </c>
      <c r="L582" t="s">
        <v>1744</v>
      </c>
      <c r="M582" s="105">
        <v>114</v>
      </c>
      <c r="N582" s="105">
        <v>123</v>
      </c>
      <c r="O582" s="105">
        <v>120</v>
      </c>
    </row>
    <row r="583" spans="1:15" x14ac:dyDescent="0.3">
      <c r="A583" s="19">
        <v>114123121</v>
      </c>
      <c r="B583" s="106" t="s">
        <v>2071</v>
      </c>
      <c r="C583" t="s">
        <v>1744</v>
      </c>
      <c r="D583" t="s">
        <v>2026</v>
      </c>
      <c r="E583" t="s">
        <v>2072</v>
      </c>
      <c r="F583" t="s">
        <v>1803</v>
      </c>
      <c r="G583" t="s">
        <v>490</v>
      </c>
      <c r="H583" t="s">
        <v>490</v>
      </c>
      <c r="I583" t="s">
        <v>490</v>
      </c>
      <c r="J583" t="s">
        <v>498</v>
      </c>
      <c r="K583" t="s">
        <v>490</v>
      </c>
      <c r="L583" t="s">
        <v>1744</v>
      </c>
      <c r="M583" s="105">
        <v>114</v>
      </c>
      <c r="N583" s="105">
        <v>123</v>
      </c>
      <c r="O583" s="105">
        <v>121</v>
      </c>
    </row>
    <row r="584" spans="1:15" x14ac:dyDescent="0.3">
      <c r="A584" s="19">
        <v>114123122</v>
      </c>
      <c r="B584" s="106" t="s">
        <v>2073</v>
      </c>
      <c r="C584" t="s">
        <v>1744</v>
      </c>
      <c r="D584" t="s">
        <v>2026</v>
      </c>
      <c r="E584" t="s">
        <v>2074</v>
      </c>
      <c r="F584" t="s">
        <v>1950</v>
      </c>
      <c r="G584" t="s">
        <v>490</v>
      </c>
      <c r="H584" t="s">
        <v>490</v>
      </c>
      <c r="I584" t="s">
        <v>490</v>
      </c>
      <c r="J584" t="s">
        <v>498</v>
      </c>
      <c r="K584" t="s">
        <v>490</v>
      </c>
      <c r="L584" t="s">
        <v>1744</v>
      </c>
      <c r="M584" s="105">
        <v>114</v>
      </c>
      <c r="N584" s="105">
        <v>123</v>
      </c>
      <c r="O584" s="105">
        <v>122</v>
      </c>
    </row>
    <row r="585" spans="1:15" x14ac:dyDescent="0.3">
      <c r="A585" s="19">
        <v>114124100</v>
      </c>
      <c r="B585" s="106" t="s">
        <v>2075</v>
      </c>
      <c r="C585" t="s">
        <v>1744</v>
      </c>
      <c r="D585" t="s">
        <v>2076</v>
      </c>
      <c r="E585" t="s">
        <v>496</v>
      </c>
      <c r="F585" t="s">
        <v>490</v>
      </c>
      <c r="G585" t="s">
        <v>490</v>
      </c>
      <c r="H585" t="s">
        <v>490</v>
      </c>
      <c r="I585" t="s">
        <v>490</v>
      </c>
      <c r="J585" t="s">
        <v>498</v>
      </c>
      <c r="K585" t="s">
        <v>490</v>
      </c>
      <c r="L585" t="s">
        <v>1763</v>
      </c>
      <c r="M585" s="105">
        <v>114</v>
      </c>
      <c r="N585" s="105">
        <v>124</v>
      </c>
      <c r="O585" s="105">
        <v>100</v>
      </c>
    </row>
    <row r="586" spans="1:15" x14ac:dyDescent="0.3">
      <c r="A586" s="19">
        <v>114124101</v>
      </c>
      <c r="B586" s="106" t="s">
        <v>2077</v>
      </c>
      <c r="C586" t="s">
        <v>1744</v>
      </c>
      <c r="D586" t="s">
        <v>2076</v>
      </c>
      <c r="E586" t="s">
        <v>2078</v>
      </c>
      <c r="F586" t="s">
        <v>2079</v>
      </c>
      <c r="G586" t="s">
        <v>490</v>
      </c>
      <c r="H586" t="s">
        <v>490</v>
      </c>
      <c r="I586" t="s">
        <v>490</v>
      </c>
      <c r="J586" t="s">
        <v>498</v>
      </c>
      <c r="K586" t="s">
        <v>490</v>
      </c>
      <c r="L586" t="s">
        <v>1763</v>
      </c>
      <c r="M586" s="105">
        <v>114</v>
      </c>
      <c r="N586" s="105">
        <v>124</v>
      </c>
      <c r="O586" s="105">
        <v>101</v>
      </c>
    </row>
    <row r="587" spans="1:15" x14ac:dyDescent="0.3">
      <c r="A587" s="19">
        <v>114124102</v>
      </c>
      <c r="B587" s="106" t="s">
        <v>2080</v>
      </c>
      <c r="C587" t="s">
        <v>1744</v>
      </c>
      <c r="D587" t="s">
        <v>2076</v>
      </c>
      <c r="E587" t="s">
        <v>1409</v>
      </c>
      <c r="F587" t="s">
        <v>2081</v>
      </c>
      <c r="G587" t="s">
        <v>490</v>
      </c>
      <c r="H587" t="s">
        <v>490</v>
      </c>
      <c r="I587" t="s">
        <v>490</v>
      </c>
      <c r="J587" t="s">
        <v>498</v>
      </c>
      <c r="K587" t="s">
        <v>490</v>
      </c>
      <c r="L587" t="s">
        <v>1763</v>
      </c>
      <c r="M587" s="105">
        <v>114</v>
      </c>
      <c r="N587" s="105">
        <v>124</v>
      </c>
      <c r="O587" s="105">
        <v>102</v>
      </c>
    </row>
    <row r="588" spans="1:15" x14ac:dyDescent="0.3">
      <c r="A588" s="19">
        <v>114124103</v>
      </c>
      <c r="B588" s="106" t="s">
        <v>2082</v>
      </c>
      <c r="C588" t="s">
        <v>1744</v>
      </c>
      <c r="D588" t="s">
        <v>2076</v>
      </c>
      <c r="E588" t="s">
        <v>2083</v>
      </c>
      <c r="F588" t="s">
        <v>2084</v>
      </c>
      <c r="G588" t="s">
        <v>490</v>
      </c>
      <c r="H588" t="s">
        <v>490</v>
      </c>
      <c r="I588" t="s">
        <v>490</v>
      </c>
      <c r="J588" t="s">
        <v>498</v>
      </c>
      <c r="K588" t="s">
        <v>490</v>
      </c>
      <c r="L588" t="s">
        <v>1763</v>
      </c>
      <c r="M588" s="105">
        <v>114</v>
      </c>
      <c r="N588" s="105">
        <v>124</v>
      </c>
      <c r="O588" s="105">
        <v>103</v>
      </c>
    </row>
    <row r="589" spans="1:15" x14ac:dyDescent="0.3">
      <c r="A589" s="19">
        <v>114124104</v>
      </c>
      <c r="B589" s="106" t="s">
        <v>2085</v>
      </c>
      <c r="C589" t="s">
        <v>1744</v>
      </c>
      <c r="D589" t="s">
        <v>2076</v>
      </c>
      <c r="E589" t="s">
        <v>754</v>
      </c>
      <c r="F589" t="s">
        <v>2086</v>
      </c>
      <c r="G589" t="s">
        <v>490</v>
      </c>
      <c r="H589" t="s">
        <v>490</v>
      </c>
      <c r="I589" t="s">
        <v>490</v>
      </c>
      <c r="J589" t="s">
        <v>498</v>
      </c>
      <c r="K589" t="s">
        <v>490</v>
      </c>
      <c r="L589" t="s">
        <v>1763</v>
      </c>
      <c r="M589" s="105">
        <v>114</v>
      </c>
      <c r="N589" s="105">
        <v>124</v>
      </c>
      <c r="O589" s="105">
        <v>104</v>
      </c>
    </row>
    <row r="590" spans="1:15" x14ac:dyDescent="0.3">
      <c r="A590" s="19">
        <v>114125100</v>
      </c>
      <c r="B590" s="106" t="s">
        <v>2087</v>
      </c>
      <c r="C590" t="s">
        <v>1744</v>
      </c>
      <c r="D590" t="s">
        <v>2088</v>
      </c>
      <c r="E590" t="s">
        <v>496</v>
      </c>
      <c r="F590" t="s">
        <v>490</v>
      </c>
      <c r="G590" t="s">
        <v>490</v>
      </c>
      <c r="H590" t="s">
        <v>490</v>
      </c>
      <c r="I590" t="s">
        <v>490</v>
      </c>
      <c r="J590" t="s">
        <v>498</v>
      </c>
      <c r="K590" t="s">
        <v>490</v>
      </c>
      <c r="L590" t="s">
        <v>1763</v>
      </c>
      <c r="M590" s="105">
        <v>114</v>
      </c>
      <c r="N590" s="105">
        <v>125</v>
      </c>
      <c r="O590" s="105">
        <v>100</v>
      </c>
    </row>
    <row r="591" spans="1:15" x14ac:dyDescent="0.3">
      <c r="A591" s="19">
        <v>114125101</v>
      </c>
      <c r="B591" s="106" t="s">
        <v>2089</v>
      </c>
      <c r="C591" t="s">
        <v>1744</v>
      </c>
      <c r="D591" t="s">
        <v>2088</v>
      </c>
      <c r="E591" t="s">
        <v>2090</v>
      </c>
      <c r="F591" t="s">
        <v>2091</v>
      </c>
      <c r="G591" t="s">
        <v>490</v>
      </c>
      <c r="H591" t="s">
        <v>490</v>
      </c>
      <c r="I591" t="s">
        <v>490</v>
      </c>
      <c r="J591" t="s">
        <v>498</v>
      </c>
      <c r="K591" t="s">
        <v>490</v>
      </c>
      <c r="L591" t="s">
        <v>1763</v>
      </c>
      <c r="M591" s="105">
        <v>114</v>
      </c>
      <c r="N591" s="105">
        <v>125</v>
      </c>
      <c r="O591" s="105">
        <v>101</v>
      </c>
    </row>
    <row r="592" spans="1:15" x14ac:dyDescent="0.3">
      <c r="A592" s="19">
        <v>114125102</v>
      </c>
      <c r="B592" s="106" t="s">
        <v>2092</v>
      </c>
      <c r="C592" t="s">
        <v>1744</v>
      </c>
      <c r="D592" t="s">
        <v>2088</v>
      </c>
      <c r="E592" t="s">
        <v>1791</v>
      </c>
      <c r="F592" t="s">
        <v>1860</v>
      </c>
      <c r="G592" t="s">
        <v>490</v>
      </c>
      <c r="H592" t="s">
        <v>490</v>
      </c>
      <c r="I592" t="s">
        <v>490</v>
      </c>
      <c r="J592" t="s">
        <v>498</v>
      </c>
      <c r="K592" t="s">
        <v>490</v>
      </c>
      <c r="L592" t="s">
        <v>1763</v>
      </c>
      <c r="M592" s="105">
        <v>114</v>
      </c>
      <c r="N592" s="105">
        <v>125</v>
      </c>
      <c r="O592" s="105">
        <v>102</v>
      </c>
    </row>
    <row r="593" spans="1:15" x14ac:dyDescent="0.3">
      <c r="A593" s="19">
        <v>114125103</v>
      </c>
      <c r="B593" s="106" t="s">
        <v>2093</v>
      </c>
      <c r="C593" t="s">
        <v>1744</v>
      </c>
      <c r="D593" t="s">
        <v>2088</v>
      </c>
      <c r="E593" t="s">
        <v>633</v>
      </c>
      <c r="F593" t="s">
        <v>2094</v>
      </c>
      <c r="G593" t="s">
        <v>490</v>
      </c>
      <c r="H593" t="s">
        <v>490</v>
      </c>
      <c r="I593" t="s">
        <v>490</v>
      </c>
      <c r="J593" t="s">
        <v>498</v>
      </c>
      <c r="K593" t="s">
        <v>490</v>
      </c>
      <c r="L593" t="s">
        <v>1763</v>
      </c>
      <c r="M593" s="105">
        <v>114</v>
      </c>
      <c r="N593" s="105">
        <v>125</v>
      </c>
      <c r="O593" s="105">
        <v>103</v>
      </c>
    </row>
    <row r="594" spans="1:15" x14ac:dyDescent="0.3">
      <c r="A594" s="19">
        <v>114126100</v>
      </c>
      <c r="B594" s="106" t="s">
        <v>2095</v>
      </c>
      <c r="C594" t="s">
        <v>1744</v>
      </c>
      <c r="D594" t="s">
        <v>2096</v>
      </c>
      <c r="E594" t="s">
        <v>2097</v>
      </c>
      <c r="F594" t="s">
        <v>2098</v>
      </c>
      <c r="G594" t="s">
        <v>490</v>
      </c>
      <c r="H594" t="s">
        <v>490</v>
      </c>
      <c r="I594" t="s">
        <v>490</v>
      </c>
      <c r="J594" t="s">
        <v>498</v>
      </c>
      <c r="K594" t="s">
        <v>490</v>
      </c>
      <c r="L594" t="s">
        <v>1744</v>
      </c>
      <c r="M594" s="105">
        <v>114</v>
      </c>
      <c r="N594" s="105">
        <v>126</v>
      </c>
      <c r="O594" s="105">
        <v>100</v>
      </c>
    </row>
    <row r="595" spans="1:15" x14ac:dyDescent="0.3">
      <c r="A595" s="19">
        <v>114127100</v>
      </c>
      <c r="B595" s="106" t="s">
        <v>2099</v>
      </c>
      <c r="C595" t="s">
        <v>1744</v>
      </c>
      <c r="D595" t="s">
        <v>2100</v>
      </c>
      <c r="E595" t="s">
        <v>496</v>
      </c>
      <c r="F595" t="s">
        <v>490</v>
      </c>
      <c r="G595" t="s">
        <v>490</v>
      </c>
      <c r="H595" t="s">
        <v>490</v>
      </c>
      <c r="I595" t="s">
        <v>490</v>
      </c>
      <c r="J595" t="s">
        <v>498</v>
      </c>
      <c r="K595" t="s">
        <v>490</v>
      </c>
      <c r="L595" t="s">
        <v>1763</v>
      </c>
      <c r="M595" s="105">
        <v>114</v>
      </c>
      <c r="N595" s="105">
        <v>127</v>
      </c>
      <c r="O595" s="105">
        <v>100</v>
      </c>
    </row>
    <row r="596" spans="1:15" x14ac:dyDescent="0.3">
      <c r="A596" s="19">
        <v>114127101</v>
      </c>
      <c r="B596" s="106" t="s">
        <v>2101</v>
      </c>
      <c r="C596" t="s">
        <v>1744</v>
      </c>
      <c r="D596" t="s">
        <v>2100</v>
      </c>
      <c r="E596" t="s">
        <v>1862</v>
      </c>
      <c r="F596" t="s">
        <v>2102</v>
      </c>
      <c r="G596" t="s">
        <v>490</v>
      </c>
      <c r="H596" t="s">
        <v>490</v>
      </c>
      <c r="I596" t="s">
        <v>490</v>
      </c>
      <c r="J596" t="s">
        <v>498</v>
      </c>
      <c r="K596" t="s">
        <v>490</v>
      </c>
      <c r="L596" t="s">
        <v>1763</v>
      </c>
      <c r="M596" s="105">
        <v>114</v>
      </c>
      <c r="N596" s="105">
        <v>127</v>
      </c>
      <c r="O596" s="105">
        <v>101</v>
      </c>
    </row>
    <row r="597" spans="1:15" x14ac:dyDescent="0.3">
      <c r="A597" s="19">
        <v>114127102</v>
      </c>
      <c r="B597" s="106" t="s">
        <v>2103</v>
      </c>
      <c r="C597" t="s">
        <v>1744</v>
      </c>
      <c r="D597" t="s">
        <v>2100</v>
      </c>
      <c r="E597" t="s">
        <v>2104</v>
      </c>
      <c r="F597" t="s">
        <v>1873</v>
      </c>
      <c r="G597" t="s">
        <v>490</v>
      </c>
      <c r="H597" t="s">
        <v>490</v>
      </c>
      <c r="I597" t="s">
        <v>490</v>
      </c>
      <c r="J597" t="s">
        <v>498</v>
      </c>
      <c r="K597" t="s">
        <v>490</v>
      </c>
      <c r="L597" t="s">
        <v>1763</v>
      </c>
      <c r="M597" s="105">
        <v>114</v>
      </c>
      <c r="N597" s="105">
        <v>127</v>
      </c>
      <c r="O597" s="105">
        <v>102</v>
      </c>
    </row>
    <row r="598" spans="1:15" x14ac:dyDescent="0.3">
      <c r="A598" s="19">
        <v>114128100</v>
      </c>
      <c r="B598" s="106" t="s">
        <v>2105</v>
      </c>
      <c r="C598" t="s">
        <v>1744</v>
      </c>
      <c r="D598" t="s">
        <v>2106</v>
      </c>
      <c r="E598" t="s">
        <v>2107</v>
      </c>
      <c r="F598" t="s">
        <v>1950</v>
      </c>
      <c r="G598" t="s">
        <v>490</v>
      </c>
      <c r="H598" t="s">
        <v>490</v>
      </c>
      <c r="I598" t="s">
        <v>490</v>
      </c>
      <c r="J598" t="s">
        <v>498</v>
      </c>
      <c r="K598" t="s">
        <v>490</v>
      </c>
      <c r="L598" t="s">
        <v>1744</v>
      </c>
      <c r="M598" s="105">
        <v>114</v>
      </c>
      <c r="N598" s="105">
        <v>128</v>
      </c>
      <c r="O598" s="105">
        <v>100</v>
      </c>
    </row>
    <row r="599" spans="1:15" x14ac:dyDescent="0.3">
      <c r="A599" s="19">
        <v>114129100</v>
      </c>
      <c r="B599" s="106" t="s">
        <v>2108</v>
      </c>
      <c r="C599" t="s">
        <v>1744</v>
      </c>
      <c r="D599" t="s">
        <v>2109</v>
      </c>
      <c r="E599" t="s">
        <v>496</v>
      </c>
      <c r="F599" t="s">
        <v>490</v>
      </c>
      <c r="G599" t="s">
        <v>490</v>
      </c>
      <c r="H599" t="s">
        <v>490</v>
      </c>
      <c r="I599" t="s">
        <v>490</v>
      </c>
      <c r="J599" t="s">
        <v>498</v>
      </c>
      <c r="K599" t="s">
        <v>490</v>
      </c>
      <c r="L599" t="s">
        <v>1744</v>
      </c>
      <c r="M599" s="105">
        <v>114</v>
      </c>
      <c r="N599" s="105">
        <v>129</v>
      </c>
      <c r="O599" s="105">
        <v>100</v>
      </c>
    </row>
    <row r="600" spans="1:15" x14ac:dyDescent="0.3">
      <c r="A600" s="19">
        <v>114129101</v>
      </c>
      <c r="B600" s="106" t="s">
        <v>2110</v>
      </c>
      <c r="C600" t="s">
        <v>1744</v>
      </c>
      <c r="D600" t="s">
        <v>2109</v>
      </c>
      <c r="E600" t="s">
        <v>2111</v>
      </c>
      <c r="F600" t="s">
        <v>2112</v>
      </c>
      <c r="G600" t="s">
        <v>490</v>
      </c>
      <c r="H600" t="s">
        <v>490</v>
      </c>
      <c r="I600" t="s">
        <v>490</v>
      </c>
      <c r="J600" t="s">
        <v>498</v>
      </c>
      <c r="K600" t="s">
        <v>490</v>
      </c>
      <c r="L600" t="s">
        <v>1744</v>
      </c>
      <c r="M600" s="105">
        <v>114</v>
      </c>
      <c r="N600" s="105">
        <v>129</v>
      </c>
      <c r="O600" s="105">
        <v>101</v>
      </c>
    </row>
    <row r="601" spans="1:15" x14ac:dyDescent="0.3">
      <c r="A601" s="19">
        <v>114129102</v>
      </c>
      <c r="B601" s="106" t="s">
        <v>2113</v>
      </c>
      <c r="C601" t="s">
        <v>1744</v>
      </c>
      <c r="D601" t="s">
        <v>2109</v>
      </c>
      <c r="E601" t="s">
        <v>2114</v>
      </c>
      <c r="F601" t="s">
        <v>2115</v>
      </c>
      <c r="G601" t="s">
        <v>2116</v>
      </c>
      <c r="H601" t="s">
        <v>490</v>
      </c>
      <c r="I601" t="s">
        <v>490</v>
      </c>
      <c r="J601" t="s">
        <v>498</v>
      </c>
      <c r="K601" t="s">
        <v>490</v>
      </c>
      <c r="L601" t="s">
        <v>1744</v>
      </c>
      <c r="M601" s="105">
        <v>114</v>
      </c>
      <c r="N601" s="105">
        <v>129</v>
      </c>
      <c r="O601" s="105">
        <v>102</v>
      </c>
    </row>
    <row r="602" spans="1:15" x14ac:dyDescent="0.3">
      <c r="A602" s="19">
        <v>114130100</v>
      </c>
      <c r="B602" s="106" t="s">
        <v>2117</v>
      </c>
      <c r="C602" t="s">
        <v>1744</v>
      </c>
      <c r="D602" t="s">
        <v>2118</v>
      </c>
      <c r="E602" t="s">
        <v>1264</v>
      </c>
      <c r="F602" t="s">
        <v>2119</v>
      </c>
      <c r="G602" t="s">
        <v>2120</v>
      </c>
      <c r="H602" t="s">
        <v>490</v>
      </c>
      <c r="I602" t="s">
        <v>490</v>
      </c>
      <c r="J602" t="s">
        <v>498</v>
      </c>
      <c r="K602" t="s">
        <v>490</v>
      </c>
      <c r="L602" t="s">
        <v>1744</v>
      </c>
      <c r="M602" s="105">
        <v>114</v>
      </c>
      <c r="N602" s="105">
        <v>130</v>
      </c>
      <c r="O602" s="105">
        <v>100</v>
      </c>
    </row>
    <row r="603" spans="1:15" x14ac:dyDescent="0.3">
      <c r="A603" s="19">
        <v>114131100</v>
      </c>
      <c r="B603" s="106" t="s">
        <v>2121</v>
      </c>
      <c r="C603" t="s">
        <v>1744</v>
      </c>
      <c r="D603" t="s">
        <v>2122</v>
      </c>
      <c r="E603" t="s">
        <v>2123</v>
      </c>
      <c r="F603" t="s">
        <v>2124</v>
      </c>
      <c r="G603" t="s">
        <v>2125</v>
      </c>
      <c r="H603" t="s">
        <v>490</v>
      </c>
      <c r="I603" t="s">
        <v>490</v>
      </c>
      <c r="J603" t="s">
        <v>498</v>
      </c>
      <c r="K603" t="s">
        <v>490</v>
      </c>
      <c r="L603" t="s">
        <v>1744</v>
      </c>
      <c r="M603" s="105">
        <v>114</v>
      </c>
      <c r="N603" s="105">
        <v>131</v>
      </c>
      <c r="O603" s="105">
        <v>100</v>
      </c>
    </row>
    <row r="604" spans="1:15" x14ac:dyDescent="0.3">
      <c r="A604" s="19">
        <v>114132100</v>
      </c>
      <c r="B604" s="106" t="s">
        <v>2126</v>
      </c>
      <c r="C604" t="s">
        <v>1744</v>
      </c>
      <c r="D604" t="s">
        <v>2127</v>
      </c>
      <c r="E604" t="s">
        <v>2128</v>
      </c>
      <c r="F604" t="s">
        <v>2084</v>
      </c>
      <c r="G604" t="s">
        <v>490</v>
      </c>
      <c r="H604" t="s">
        <v>490</v>
      </c>
      <c r="I604" t="s">
        <v>490</v>
      </c>
      <c r="J604" t="s">
        <v>498</v>
      </c>
      <c r="K604" t="s">
        <v>490</v>
      </c>
      <c r="L604" t="s">
        <v>1763</v>
      </c>
      <c r="M604" s="105">
        <v>114</v>
      </c>
      <c r="N604" s="105">
        <v>132</v>
      </c>
      <c r="O604" s="105">
        <v>100</v>
      </c>
    </row>
    <row r="605" spans="1:15" x14ac:dyDescent="0.3">
      <c r="A605" s="19">
        <v>114133100</v>
      </c>
      <c r="B605" s="106" t="s">
        <v>2129</v>
      </c>
      <c r="C605" t="s">
        <v>1744</v>
      </c>
      <c r="D605" t="s">
        <v>2130</v>
      </c>
      <c r="E605" t="s">
        <v>496</v>
      </c>
      <c r="F605" t="s">
        <v>490</v>
      </c>
      <c r="G605" t="s">
        <v>490</v>
      </c>
      <c r="H605" t="s">
        <v>490</v>
      </c>
      <c r="I605" t="s">
        <v>490</v>
      </c>
      <c r="J605" t="s">
        <v>498</v>
      </c>
      <c r="K605" t="s">
        <v>490</v>
      </c>
      <c r="L605" t="s">
        <v>1744</v>
      </c>
      <c r="M605" s="105">
        <v>114</v>
      </c>
      <c r="N605" s="105">
        <v>133</v>
      </c>
      <c r="O605" s="105">
        <v>100</v>
      </c>
    </row>
    <row r="606" spans="1:15" x14ac:dyDescent="0.3">
      <c r="A606" s="19">
        <v>114133101</v>
      </c>
      <c r="B606" s="106" t="s">
        <v>2131</v>
      </c>
      <c r="C606" t="s">
        <v>1744</v>
      </c>
      <c r="D606" t="s">
        <v>2130</v>
      </c>
      <c r="E606" t="s">
        <v>2132</v>
      </c>
      <c r="F606" t="s">
        <v>1803</v>
      </c>
      <c r="G606" t="s">
        <v>490</v>
      </c>
      <c r="H606" t="s">
        <v>490</v>
      </c>
      <c r="I606" t="s">
        <v>490</v>
      </c>
      <c r="J606" t="s">
        <v>498</v>
      </c>
      <c r="K606" t="s">
        <v>490</v>
      </c>
      <c r="L606" t="s">
        <v>1744</v>
      </c>
      <c r="M606" s="105">
        <v>114</v>
      </c>
      <c r="N606" s="105">
        <v>133</v>
      </c>
      <c r="O606" s="105">
        <v>101</v>
      </c>
    </row>
    <row r="607" spans="1:15" x14ac:dyDescent="0.3">
      <c r="A607" s="19">
        <v>114133102</v>
      </c>
      <c r="B607" s="106" t="s">
        <v>2133</v>
      </c>
      <c r="C607" t="s">
        <v>1744</v>
      </c>
      <c r="D607" t="s">
        <v>2130</v>
      </c>
      <c r="E607" t="s">
        <v>2134</v>
      </c>
      <c r="F607" t="s">
        <v>2007</v>
      </c>
      <c r="G607" t="s">
        <v>490</v>
      </c>
      <c r="H607" t="s">
        <v>490</v>
      </c>
      <c r="I607" t="s">
        <v>490</v>
      </c>
      <c r="J607" t="s">
        <v>498</v>
      </c>
      <c r="K607" t="s">
        <v>490</v>
      </c>
      <c r="L607" t="s">
        <v>1744</v>
      </c>
      <c r="M607" s="105">
        <v>114</v>
      </c>
      <c r="N607" s="105">
        <v>133</v>
      </c>
      <c r="O607" s="105">
        <v>102</v>
      </c>
    </row>
    <row r="608" spans="1:15" x14ac:dyDescent="0.3">
      <c r="A608" s="19">
        <v>114133103</v>
      </c>
      <c r="B608" s="106" t="s">
        <v>2135</v>
      </c>
      <c r="C608" t="s">
        <v>1744</v>
      </c>
      <c r="D608" t="s">
        <v>2130</v>
      </c>
      <c r="E608" t="s">
        <v>2136</v>
      </c>
      <c r="F608" t="s">
        <v>1803</v>
      </c>
      <c r="G608" t="s">
        <v>490</v>
      </c>
      <c r="H608" t="s">
        <v>490</v>
      </c>
      <c r="I608" t="s">
        <v>490</v>
      </c>
      <c r="J608" t="s">
        <v>498</v>
      </c>
      <c r="K608" t="s">
        <v>490</v>
      </c>
      <c r="L608" t="s">
        <v>1744</v>
      </c>
      <c r="M608" s="105">
        <v>114</v>
      </c>
      <c r="N608" s="105">
        <v>133</v>
      </c>
      <c r="O608" s="105">
        <v>103</v>
      </c>
    </row>
    <row r="609" spans="1:15" x14ac:dyDescent="0.3">
      <c r="A609" s="19">
        <v>114133104</v>
      </c>
      <c r="B609" s="106" t="s">
        <v>2137</v>
      </c>
      <c r="C609" t="s">
        <v>1744</v>
      </c>
      <c r="D609" t="s">
        <v>2130</v>
      </c>
      <c r="E609" t="s">
        <v>2138</v>
      </c>
      <c r="F609" t="s">
        <v>1803</v>
      </c>
      <c r="G609" t="s">
        <v>490</v>
      </c>
      <c r="H609" t="s">
        <v>490</v>
      </c>
      <c r="I609" t="s">
        <v>490</v>
      </c>
      <c r="J609" t="s">
        <v>498</v>
      </c>
      <c r="K609" t="s">
        <v>490</v>
      </c>
      <c r="L609" t="s">
        <v>1744</v>
      </c>
      <c r="M609" s="105">
        <v>114</v>
      </c>
      <c r="N609" s="105">
        <v>133</v>
      </c>
      <c r="O609" s="105">
        <v>104</v>
      </c>
    </row>
    <row r="610" spans="1:15" x14ac:dyDescent="0.3">
      <c r="A610" s="19">
        <v>114133105</v>
      </c>
      <c r="B610" s="106" t="s">
        <v>2139</v>
      </c>
      <c r="C610" t="s">
        <v>1744</v>
      </c>
      <c r="D610" t="s">
        <v>2130</v>
      </c>
      <c r="E610" t="s">
        <v>2140</v>
      </c>
      <c r="F610" t="s">
        <v>2141</v>
      </c>
      <c r="G610" t="s">
        <v>490</v>
      </c>
      <c r="H610" t="s">
        <v>490</v>
      </c>
      <c r="I610" t="s">
        <v>490</v>
      </c>
      <c r="J610" t="s">
        <v>498</v>
      </c>
      <c r="K610" t="s">
        <v>490</v>
      </c>
      <c r="L610" t="s">
        <v>1744</v>
      </c>
      <c r="M610" s="105">
        <v>114</v>
      </c>
      <c r="N610" s="105">
        <v>133</v>
      </c>
      <c r="O610" s="105">
        <v>105</v>
      </c>
    </row>
    <row r="611" spans="1:15" x14ac:dyDescent="0.3">
      <c r="A611" s="19">
        <v>114133106</v>
      </c>
      <c r="B611" s="106" t="s">
        <v>2142</v>
      </c>
      <c r="C611" t="s">
        <v>1744</v>
      </c>
      <c r="D611" t="s">
        <v>2130</v>
      </c>
      <c r="E611" t="s">
        <v>1693</v>
      </c>
      <c r="F611" t="s">
        <v>2143</v>
      </c>
      <c r="G611" t="s">
        <v>490</v>
      </c>
      <c r="H611" t="s">
        <v>490</v>
      </c>
      <c r="I611" t="s">
        <v>490</v>
      </c>
      <c r="J611" t="s">
        <v>498</v>
      </c>
      <c r="K611" t="s">
        <v>490</v>
      </c>
      <c r="L611" t="s">
        <v>1744</v>
      </c>
      <c r="M611" s="105">
        <v>114</v>
      </c>
      <c r="N611" s="105">
        <v>133</v>
      </c>
      <c r="O611" s="105">
        <v>106</v>
      </c>
    </row>
    <row r="612" spans="1:15" x14ac:dyDescent="0.3">
      <c r="A612" s="19">
        <v>114133107</v>
      </c>
      <c r="B612" s="106" t="s">
        <v>2144</v>
      </c>
      <c r="C612" t="s">
        <v>1744</v>
      </c>
      <c r="D612" t="s">
        <v>2130</v>
      </c>
      <c r="E612" t="s">
        <v>1314</v>
      </c>
      <c r="F612" t="s">
        <v>2145</v>
      </c>
      <c r="G612" t="s">
        <v>490</v>
      </c>
      <c r="H612" t="s">
        <v>490</v>
      </c>
      <c r="I612" t="s">
        <v>490</v>
      </c>
      <c r="J612" t="s">
        <v>498</v>
      </c>
      <c r="K612" t="s">
        <v>490</v>
      </c>
      <c r="L612" t="s">
        <v>1744</v>
      </c>
      <c r="M612" s="105">
        <v>114</v>
      </c>
      <c r="N612" s="105">
        <v>133</v>
      </c>
      <c r="O612" s="105">
        <v>107</v>
      </c>
    </row>
    <row r="613" spans="1:15" x14ac:dyDescent="0.3">
      <c r="A613" s="19">
        <v>114133108</v>
      </c>
      <c r="B613" s="106" t="s">
        <v>2146</v>
      </c>
      <c r="C613" t="s">
        <v>1744</v>
      </c>
      <c r="D613" t="s">
        <v>2130</v>
      </c>
      <c r="E613" t="s">
        <v>2147</v>
      </c>
      <c r="F613" t="s">
        <v>2148</v>
      </c>
      <c r="G613" t="s">
        <v>490</v>
      </c>
      <c r="H613" t="s">
        <v>490</v>
      </c>
      <c r="I613" t="s">
        <v>490</v>
      </c>
      <c r="J613" t="s">
        <v>498</v>
      </c>
      <c r="K613" t="s">
        <v>490</v>
      </c>
      <c r="L613" t="s">
        <v>1744</v>
      </c>
      <c r="M613" s="105">
        <v>114</v>
      </c>
      <c r="N613" s="105">
        <v>133</v>
      </c>
      <c r="O613" s="105">
        <v>108</v>
      </c>
    </row>
    <row r="614" spans="1:15" x14ac:dyDescent="0.3">
      <c r="A614" s="19">
        <v>114133109</v>
      </c>
      <c r="B614" s="106" t="s">
        <v>2149</v>
      </c>
      <c r="C614" t="s">
        <v>1744</v>
      </c>
      <c r="D614" t="s">
        <v>2130</v>
      </c>
      <c r="E614" t="s">
        <v>2150</v>
      </c>
      <c r="F614" t="s">
        <v>2151</v>
      </c>
      <c r="G614" t="s">
        <v>490</v>
      </c>
      <c r="H614" t="s">
        <v>490</v>
      </c>
      <c r="I614" t="s">
        <v>490</v>
      </c>
      <c r="J614" t="s">
        <v>498</v>
      </c>
      <c r="K614" t="s">
        <v>490</v>
      </c>
      <c r="L614" t="s">
        <v>1744</v>
      </c>
      <c r="M614" s="105">
        <v>114</v>
      </c>
      <c r="N614" s="105">
        <v>133</v>
      </c>
      <c r="O614" s="105">
        <v>109</v>
      </c>
    </row>
    <row r="615" spans="1:15" x14ac:dyDescent="0.3">
      <c r="A615" s="19">
        <v>114134100</v>
      </c>
      <c r="B615" s="106" t="s">
        <v>2152</v>
      </c>
      <c r="C615" t="s">
        <v>1744</v>
      </c>
      <c r="D615" t="s">
        <v>2153</v>
      </c>
      <c r="E615" t="s">
        <v>1154</v>
      </c>
      <c r="F615" t="s">
        <v>855</v>
      </c>
      <c r="G615" t="s">
        <v>490</v>
      </c>
      <c r="H615" t="s">
        <v>490</v>
      </c>
      <c r="I615" t="s">
        <v>490</v>
      </c>
      <c r="J615" t="s">
        <v>498</v>
      </c>
      <c r="K615" t="s">
        <v>490</v>
      </c>
      <c r="L615" t="s">
        <v>1744</v>
      </c>
      <c r="M615" s="105">
        <v>114</v>
      </c>
      <c r="N615" s="105">
        <v>134</v>
      </c>
      <c r="O615" s="105">
        <v>100</v>
      </c>
    </row>
    <row r="616" spans="1:15" x14ac:dyDescent="0.3">
      <c r="A616" s="19">
        <v>114135100</v>
      </c>
      <c r="B616" s="106" t="s">
        <v>2154</v>
      </c>
      <c r="C616" t="s">
        <v>1744</v>
      </c>
      <c r="D616" t="s">
        <v>2155</v>
      </c>
      <c r="E616" t="s">
        <v>496</v>
      </c>
      <c r="F616" t="s">
        <v>490</v>
      </c>
      <c r="G616" t="s">
        <v>490</v>
      </c>
      <c r="H616" t="s">
        <v>490</v>
      </c>
      <c r="I616" t="s">
        <v>490</v>
      </c>
      <c r="J616" t="s">
        <v>498</v>
      </c>
      <c r="K616" t="s">
        <v>490</v>
      </c>
      <c r="L616" t="s">
        <v>1744</v>
      </c>
      <c r="M616" s="105">
        <v>114</v>
      </c>
      <c r="N616" s="105">
        <v>135</v>
      </c>
      <c r="O616" s="105">
        <v>100</v>
      </c>
    </row>
    <row r="617" spans="1:15" x14ac:dyDescent="0.3">
      <c r="A617" s="19">
        <v>114135101</v>
      </c>
      <c r="B617" s="106" t="s">
        <v>2156</v>
      </c>
      <c r="C617" t="s">
        <v>1744</v>
      </c>
      <c r="D617" t="s">
        <v>2155</v>
      </c>
      <c r="E617" t="s">
        <v>2157</v>
      </c>
      <c r="F617" t="s">
        <v>2158</v>
      </c>
      <c r="G617" t="s">
        <v>490</v>
      </c>
      <c r="H617" t="s">
        <v>490</v>
      </c>
      <c r="I617" t="s">
        <v>490</v>
      </c>
      <c r="J617" t="s">
        <v>498</v>
      </c>
      <c r="K617" t="s">
        <v>490</v>
      </c>
      <c r="L617" t="s">
        <v>1744</v>
      </c>
      <c r="M617" s="105">
        <v>114</v>
      </c>
      <c r="N617" s="105">
        <v>135</v>
      </c>
      <c r="O617" s="105">
        <v>101</v>
      </c>
    </row>
    <row r="618" spans="1:15" x14ac:dyDescent="0.3">
      <c r="A618" s="19">
        <v>114135102</v>
      </c>
      <c r="B618" s="106" t="s">
        <v>2159</v>
      </c>
      <c r="C618" t="s">
        <v>1744</v>
      </c>
      <c r="D618" t="s">
        <v>2155</v>
      </c>
      <c r="E618" t="s">
        <v>2160</v>
      </c>
      <c r="F618" t="s">
        <v>1792</v>
      </c>
      <c r="G618" t="s">
        <v>490</v>
      </c>
      <c r="H618" t="s">
        <v>490</v>
      </c>
      <c r="I618" t="s">
        <v>490</v>
      </c>
      <c r="J618" t="s">
        <v>498</v>
      </c>
      <c r="K618" t="s">
        <v>490</v>
      </c>
      <c r="L618" t="s">
        <v>1744</v>
      </c>
      <c r="M618" s="105">
        <v>114</v>
      </c>
      <c r="N618" s="105">
        <v>135</v>
      </c>
      <c r="O618" s="105">
        <v>102</v>
      </c>
    </row>
    <row r="619" spans="1:15" x14ac:dyDescent="0.3">
      <c r="A619" s="19">
        <v>114135103</v>
      </c>
      <c r="B619" s="106" t="s">
        <v>2161</v>
      </c>
      <c r="C619" t="s">
        <v>1744</v>
      </c>
      <c r="D619" t="s">
        <v>2155</v>
      </c>
      <c r="E619" t="s">
        <v>770</v>
      </c>
      <c r="F619" t="s">
        <v>2162</v>
      </c>
      <c r="G619" t="s">
        <v>2163</v>
      </c>
      <c r="H619" t="s">
        <v>490</v>
      </c>
      <c r="I619" t="s">
        <v>490</v>
      </c>
      <c r="J619" t="s">
        <v>498</v>
      </c>
      <c r="K619" t="s">
        <v>490</v>
      </c>
      <c r="L619" t="s">
        <v>1744</v>
      </c>
      <c r="M619" s="105">
        <v>114</v>
      </c>
      <c r="N619" s="105">
        <v>135</v>
      </c>
      <c r="O619" s="105">
        <v>103</v>
      </c>
    </row>
    <row r="620" spans="1:15" x14ac:dyDescent="0.3">
      <c r="A620" s="19">
        <v>114135104</v>
      </c>
      <c r="B620" s="106" t="s">
        <v>2164</v>
      </c>
      <c r="C620" t="s">
        <v>1744</v>
      </c>
      <c r="D620" t="s">
        <v>2155</v>
      </c>
      <c r="E620" t="s">
        <v>1460</v>
      </c>
      <c r="F620" t="s">
        <v>1792</v>
      </c>
      <c r="G620" t="s">
        <v>490</v>
      </c>
      <c r="H620" t="s">
        <v>490</v>
      </c>
      <c r="I620" t="s">
        <v>490</v>
      </c>
      <c r="J620" t="s">
        <v>498</v>
      </c>
      <c r="K620" t="s">
        <v>490</v>
      </c>
      <c r="L620" t="s">
        <v>1744</v>
      </c>
      <c r="M620" s="105">
        <v>114</v>
      </c>
      <c r="N620" s="105">
        <v>135</v>
      </c>
      <c r="O620" s="105">
        <v>104</v>
      </c>
    </row>
    <row r="621" spans="1:15" x14ac:dyDescent="0.3">
      <c r="A621" s="19">
        <v>114135105</v>
      </c>
      <c r="B621" s="106" t="s">
        <v>2165</v>
      </c>
      <c r="C621" t="s">
        <v>1744</v>
      </c>
      <c r="D621" t="s">
        <v>2155</v>
      </c>
      <c r="E621" t="s">
        <v>2166</v>
      </c>
      <c r="F621" t="s">
        <v>1759</v>
      </c>
      <c r="G621" t="s">
        <v>2167</v>
      </c>
      <c r="H621" t="s">
        <v>490</v>
      </c>
      <c r="I621" t="s">
        <v>490</v>
      </c>
      <c r="J621" t="s">
        <v>498</v>
      </c>
      <c r="K621" t="s">
        <v>490</v>
      </c>
      <c r="L621" t="s">
        <v>1744</v>
      </c>
      <c r="M621" s="105">
        <v>114</v>
      </c>
      <c r="N621" s="105">
        <v>135</v>
      </c>
      <c r="O621" s="105">
        <v>105</v>
      </c>
    </row>
    <row r="622" spans="1:15" x14ac:dyDescent="0.3">
      <c r="A622" s="19">
        <v>114136100</v>
      </c>
      <c r="B622" s="106" t="s">
        <v>2168</v>
      </c>
      <c r="C622" t="s">
        <v>1744</v>
      </c>
      <c r="D622" t="s">
        <v>2169</v>
      </c>
      <c r="E622" t="s">
        <v>2170</v>
      </c>
      <c r="F622" t="s">
        <v>1803</v>
      </c>
      <c r="G622" t="s">
        <v>490</v>
      </c>
      <c r="H622" t="s">
        <v>490</v>
      </c>
      <c r="I622" t="s">
        <v>490</v>
      </c>
      <c r="J622" t="s">
        <v>498</v>
      </c>
      <c r="K622" t="s">
        <v>490</v>
      </c>
      <c r="L622" t="s">
        <v>1744</v>
      </c>
      <c r="M622" s="105">
        <v>114</v>
      </c>
      <c r="N622" s="105">
        <v>136</v>
      </c>
      <c r="O622" s="105">
        <v>100</v>
      </c>
    </row>
    <row r="623" spans="1:15" x14ac:dyDescent="0.3">
      <c r="A623" s="19">
        <v>114137100</v>
      </c>
      <c r="B623" s="106" t="s">
        <v>2171</v>
      </c>
      <c r="C623" t="s">
        <v>1744</v>
      </c>
      <c r="D623" t="s">
        <v>2172</v>
      </c>
      <c r="E623" t="s">
        <v>496</v>
      </c>
      <c r="F623" t="s">
        <v>490</v>
      </c>
      <c r="G623" t="s">
        <v>490</v>
      </c>
      <c r="H623" t="s">
        <v>490</v>
      </c>
      <c r="I623" t="s">
        <v>490</v>
      </c>
      <c r="J623" t="s">
        <v>498</v>
      </c>
      <c r="K623" t="s">
        <v>490</v>
      </c>
      <c r="L623" t="s">
        <v>1744</v>
      </c>
      <c r="M623" s="105">
        <v>114</v>
      </c>
      <c r="N623" s="105">
        <v>137</v>
      </c>
      <c r="O623" s="105">
        <v>100</v>
      </c>
    </row>
    <row r="624" spans="1:15" x14ac:dyDescent="0.3">
      <c r="A624" s="19">
        <v>114137101</v>
      </c>
      <c r="B624" s="106" t="s">
        <v>2173</v>
      </c>
      <c r="C624" t="s">
        <v>1744</v>
      </c>
      <c r="D624" t="s">
        <v>2172</v>
      </c>
      <c r="E624" t="s">
        <v>2174</v>
      </c>
      <c r="F624" t="s">
        <v>621</v>
      </c>
      <c r="G624" t="s">
        <v>490</v>
      </c>
      <c r="H624" t="s">
        <v>490</v>
      </c>
      <c r="I624" t="s">
        <v>490</v>
      </c>
      <c r="J624" t="s">
        <v>498</v>
      </c>
      <c r="K624" t="s">
        <v>490</v>
      </c>
      <c r="L624" t="s">
        <v>1744</v>
      </c>
      <c r="M624" s="105">
        <v>114</v>
      </c>
      <c r="N624" s="105">
        <v>137</v>
      </c>
      <c r="O624" s="105">
        <v>101</v>
      </c>
    </row>
    <row r="625" spans="1:15" x14ac:dyDescent="0.3">
      <c r="A625" s="19">
        <v>114137102</v>
      </c>
      <c r="B625" s="106" t="s">
        <v>2175</v>
      </c>
      <c r="C625" t="s">
        <v>1744</v>
      </c>
      <c r="D625" t="s">
        <v>2172</v>
      </c>
      <c r="E625" t="s">
        <v>2176</v>
      </c>
      <c r="F625" t="s">
        <v>621</v>
      </c>
      <c r="G625" t="s">
        <v>490</v>
      </c>
      <c r="H625" t="s">
        <v>490</v>
      </c>
      <c r="I625" t="s">
        <v>490</v>
      </c>
      <c r="J625" t="s">
        <v>498</v>
      </c>
      <c r="K625" t="s">
        <v>490</v>
      </c>
      <c r="L625" t="s">
        <v>1744</v>
      </c>
      <c r="M625" s="105">
        <v>114</v>
      </c>
      <c r="N625" s="105">
        <v>137</v>
      </c>
      <c r="O625" s="105">
        <v>102</v>
      </c>
    </row>
    <row r="626" spans="1:15" x14ac:dyDescent="0.3">
      <c r="A626" s="19">
        <v>114138100</v>
      </c>
      <c r="B626" s="106" t="s">
        <v>2177</v>
      </c>
      <c r="C626" t="s">
        <v>1744</v>
      </c>
      <c r="D626" t="s">
        <v>2178</v>
      </c>
      <c r="E626" t="s">
        <v>496</v>
      </c>
      <c r="F626" t="s">
        <v>490</v>
      </c>
      <c r="G626" t="s">
        <v>490</v>
      </c>
      <c r="H626" t="s">
        <v>490</v>
      </c>
      <c r="I626" t="s">
        <v>490</v>
      </c>
      <c r="J626" t="s">
        <v>498</v>
      </c>
      <c r="K626" t="s">
        <v>490</v>
      </c>
      <c r="L626" t="s">
        <v>1744</v>
      </c>
      <c r="M626" s="105">
        <v>114</v>
      </c>
      <c r="N626" s="105">
        <v>138</v>
      </c>
      <c r="O626" s="105">
        <v>100</v>
      </c>
    </row>
    <row r="627" spans="1:15" x14ac:dyDescent="0.3">
      <c r="A627" s="19">
        <v>114138101</v>
      </c>
      <c r="B627" s="106" t="s">
        <v>2179</v>
      </c>
      <c r="C627" t="s">
        <v>1744</v>
      </c>
      <c r="D627" t="s">
        <v>2178</v>
      </c>
      <c r="E627" t="s">
        <v>2180</v>
      </c>
      <c r="F627" t="s">
        <v>2181</v>
      </c>
      <c r="G627" t="s">
        <v>490</v>
      </c>
      <c r="H627" t="s">
        <v>490</v>
      </c>
      <c r="I627" t="s">
        <v>490</v>
      </c>
      <c r="J627" t="s">
        <v>498</v>
      </c>
      <c r="K627" t="s">
        <v>490</v>
      </c>
      <c r="L627" t="s">
        <v>1744</v>
      </c>
      <c r="M627" s="105">
        <v>114</v>
      </c>
      <c r="N627" s="105">
        <v>138</v>
      </c>
      <c r="O627" s="105">
        <v>101</v>
      </c>
    </row>
    <row r="628" spans="1:15" x14ac:dyDescent="0.3">
      <c r="A628" s="19">
        <v>114138102</v>
      </c>
      <c r="B628" s="106" t="s">
        <v>2182</v>
      </c>
      <c r="C628" t="s">
        <v>1744</v>
      </c>
      <c r="D628" t="s">
        <v>2178</v>
      </c>
      <c r="E628" t="s">
        <v>2183</v>
      </c>
      <c r="F628" t="s">
        <v>2184</v>
      </c>
      <c r="G628" t="s">
        <v>490</v>
      </c>
      <c r="H628" t="s">
        <v>490</v>
      </c>
      <c r="I628" t="s">
        <v>490</v>
      </c>
      <c r="J628" t="s">
        <v>498</v>
      </c>
      <c r="K628" t="s">
        <v>490</v>
      </c>
      <c r="L628" t="s">
        <v>1744</v>
      </c>
      <c r="M628" s="105">
        <v>114</v>
      </c>
      <c r="N628" s="105">
        <v>138</v>
      </c>
      <c r="O628" s="105">
        <v>102</v>
      </c>
    </row>
    <row r="629" spans="1:15" x14ac:dyDescent="0.3">
      <c r="A629" s="19">
        <v>114138103</v>
      </c>
      <c r="B629" s="106" t="s">
        <v>2185</v>
      </c>
      <c r="C629" t="s">
        <v>1744</v>
      </c>
      <c r="D629" t="s">
        <v>2178</v>
      </c>
      <c r="E629" t="s">
        <v>2186</v>
      </c>
      <c r="F629" t="s">
        <v>1803</v>
      </c>
      <c r="G629" t="s">
        <v>490</v>
      </c>
      <c r="H629" t="s">
        <v>490</v>
      </c>
      <c r="I629" t="s">
        <v>490</v>
      </c>
      <c r="J629" t="s">
        <v>498</v>
      </c>
      <c r="K629" t="s">
        <v>490</v>
      </c>
      <c r="L629" t="s">
        <v>1744</v>
      </c>
      <c r="M629" s="105">
        <v>114</v>
      </c>
      <c r="N629" s="105">
        <v>138</v>
      </c>
      <c r="O629" s="105">
        <v>103</v>
      </c>
    </row>
    <row r="630" spans="1:15" x14ac:dyDescent="0.3">
      <c r="A630" s="19">
        <v>114138104</v>
      </c>
      <c r="B630" s="106" t="s">
        <v>2187</v>
      </c>
      <c r="C630" t="s">
        <v>1744</v>
      </c>
      <c r="D630" t="s">
        <v>2178</v>
      </c>
      <c r="E630" t="s">
        <v>2188</v>
      </c>
      <c r="F630" t="s">
        <v>2189</v>
      </c>
      <c r="G630" t="s">
        <v>490</v>
      </c>
      <c r="H630" t="s">
        <v>490</v>
      </c>
      <c r="I630" t="s">
        <v>490</v>
      </c>
      <c r="J630" t="s">
        <v>498</v>
      </c>
      <c r="K630" t="s">
        <v>490</v>
      </c>
      <c r="L630" t="s">
        <v>1744</v>
      </c>
      <c r="M630" s="105">
        <v>114</v>
      </c>
      <c r="N630" s="105">
        <v>138</v>
      </c>
      <c r="O630" s="105">
        <v>104</v>
      </c>
    </row>
    <row r="631" spans="1:15" x14ac:dyDescent="0.3">
      <c r="A631" s="19">
        <v>114138105</v>
      </c>
      <c r="B631" s="106" t="s">
        <v>2190</v>
      </c>
      <c r="C631" t="s">
        <v>1744</v>
      </c>
      <c r="D631" t="s">
        <v>2178</v>
      </c>
      <c r="E631" t="s">
        <v>2191</v>
      </c>
      <c r="F631" t="s">
        <v>2192</v>
      </c>
      <c r="G631" t="s">
        <v>490</v>
      </c>
      <c r="H631" t="s">
        <v>490</v>
      </c>
      <c r="I631" t="s">
        <v>490</v>
      </c>
      <c r="J631" t="s">
        <v>498</v>
      </c>
      <c r="K631" t="s">
        <v>490</v>
      </c>
      <c r="L631" t="s">
        <v>1744</v>
      </c>
      <c r="M631" s="105">
        <v>114</v>
      </c>
      <c r="N631" s="105">
        <v>138</v>
      </c>
      <c r="O631" s="105">
        <v>105</v>
      </c>
    </row>
    <row r="632" spans="1:15" x14ac:dyDescent="0.3">
      <c r="A632" s="19">
        <v>114138106</v>
      </c>
      <c r="B632" s="106" t="s">
        <v>2193</v>
      </c>
      <c r="C632" t="s">
        <v>1744</v>
      </c>
      <c r="D632" t="s">
        <v>2178</v>
      </c>
      <c r="E632" t="s">
        <v>2194</v>
      </c>
      <c r="F632" t="s">
        <v>1803</v>
      </c>
      <c r="G632" t="s">
        <v>490</v>
      </c>
      <c r="H632" t="s">
        <v>490</v>
      </c>
      <c r="I632" t="s">
        <v>490</v>
      </c>
      <c r="J632" t="s">
        <v>498</v>
      </c>
      <c r="K632" t="s">
        <v>490</v>
      </c>
      <c r="L632" t="s">
        <v>1744</v>
      </c>
      <c r="M632" s="105">
        <v>114</v>
      </c>
      <c r="N632" s="105">
        <v>138</v>
      </c>
      <c r="O632" s="105">
        <v>106</v>
      </c>
    </row>
    <row r="633" spans="1:15" x14ac:dyDescent="0.3">
      <c r="A633" s="19">
        <v>114138107</v>
      </c>
      <c r="B633" s="106" t="s">
        <v>2195</v>
      </c>
      <c r="C633" t="s">
        <v>1744</v>
      </c>
      <c r="D633" t="s">
        <v>2178</v>
      </c>
      <c r="E633" t="s">
        <v>1442</v>
      </c>
      <c r="F633" t="s">
        <v>1803</v>
      </c>
      <c r="G633" t="s">
        <v>490</v>
      </c>
      <c r="H633" t="s">
        <v>490</v>
      </c>
      <c r="I633" t="s">
        <v>490</v>
      </c>
      <c r="J633" t="s">
        <v>498</v>
      </c>
      <c r="K633" t="s">
        <v>490</v>
      </c>
      <c r="L633" t="s">
        <v>1744</v>
      </c>
      <c r="M633" s="105">
        <v>114</v>
      </c>
      <c r="N633" s="105">
        <v>138</v>
      </c>
      <c r="O633" s="105">
        <v>107</v>
      </c>
    </row>
    <row r="634" spans="1:15" x14ac:dyDescent="0.3">
      <c r="A634" s="19">
        <v>114139100</v>
      </c>
      <c r="B634" s="106" t="s">
        <v>2196</v>
      </c>
      <c r="C634" t="s">
        <v>1744</v>
      </c>
      <c r="D634" t="s">
        <v>2197</v>
      </c>
      <c r="E634" t="s">
        <v>2198</v>
      </c>
      <c r="F634" t="s">
        <v>2199</v>
      </c>
      <c r="G634" t="s">
        <v>490</v>
      </c>
      <c r="H634" t="s">
        <v>490</v>
      </c>
      <c r="I634" t="s">
        <v>490</v>
      </c>
      <c r="J634" t="s">
        <v>498</v>
      </c>
      <c r="K634" t="s">
        <v>490</v>
      </c>
      <c r="L634" t="s">
        <v>1763</v>
      </c>
      <c r="M634" s="105">
        <v>114</v>
      </c>
      <c r="N634" s="105">
        <v>139</v>
      </c>
      <c r="O634" s="105">
        <v>100</v>
      </c>
    </row>
    <row r="635" spans="1:15" x14ac:dyDescent="0.3">
      <c r="A635" s="19">
        <v>114140100</v>
      </c>
      <c r="B635" s="106" t="s">
        <v>2200</v>
      </c>
      <c r="C635" t="s">
        <v>1744</v>
      </c>
      <c r="D635" t="s">
        <v>2201</v>
      </c>
      <c r="E635" t="s">
        <v>496</v>
      </c>
      <c r="F635" t="s">
        <v>490</v>
      </c>
      <c r="G635" t="s">
        <v>490</v>
      </c>
      <c r="H635" t="s">
        <v>490</v>
      </c>
      <c r="I635" t="s">
        <v>490</v>
      </c>
      <c r="J635" t="s">
        <v>498</v>
      </c>
      <c r="K635" t="s">
        <v>490</v>
      </c>
      <c r="L635" t="s">
        <v>1744</v>
      </c>
      <c r="M635" s="105">
        <v>114</v>
      </c>
      <c r="N635" s="105">
        <v>140</v>
      </c>
      <c r="O635" s="105">
        <v>100</v>
      </c>
    </row>
    <row r="636" spans="1:15" x14ac:dyDescent="0.3">
      <c r="A636" s="19">
        <v>114140101</v>
      </c>
      <c r="B636" s="106" t="s">
        <v>2202</v>
      </c>
      <c r="C636" t="s">
        <v>1744</v>
      </c>
      <c r="D636" t="s">
        <v>2201</v>
      </c>
      <c r="E636" t="s">
        <v>2203</v>
      </c>
      <c r="F636" t="s">
        <v>2204</v>
      </c>
      <c r="G636" t="s">
        <v>490</v>
      </c>
      <c r="H636" t="s">
        <v>490</v>
      </c>
      <c r="I636" t="s">
        <v>490</v>
      </c>
      <c r="J636" t="s">
        <v>498</v>
      </c>
      <c r="K636" t="s">
        <v>490</v>
      </c>
      <c r="L636" t="s">
        <v>1744</v>
      </c>
      <c r="M636" s="105">
        <v>114</v>
      </c>
      <c r="N636" s="105">
        <v>140</v>
      </c>
      <c r="O636" s="105">
        <v>101</v>
      </c>
    </row>
    <row r="637" spans="1:15" x14ac:dyDescent="0.3">
      <c r="A637" s="19">
        <v>114140102</v>
      </c>
      <c r="B637" s="106" t="s">
        <v>2205</v>
      </c>
      <c r="C637" t="s">
        <v>1744</v>
      </c>
      <c r="D637" t="s">
        <v>2201</v>
      </c>
      <c r="E637" t="s">
        <v>2206</v>
      </c>
      <c r="F637" t="s">
        <v>831</v>
      </c>
      <c r="G637" t="s">
        <v>490</v>
      </c>
      <c r="H637" t="s">
        <v>490</v>
      </c>
      <c r="I637" t="s">
        <v>490</v>
      </c>
      <c r="J637" t="s">
        <v>498</v>
      </c>
      <c r="K637" t="s">
        <v>490</v>
      </c>
      <c r="L637" t="s">
        <v>1744</v>
      </c>
      <c r="M637" s="105">
        <v>114</v>
      </c>
      <c r="N637" s="105">
        <v>140</v>
      </c>
      <c r="O637" s="105">
        <v>102</v>
      </c>
    </row>
    <row r="638" spans="1:15" x14ac:dyDescent="0.3">
      <c r="A638" s="19">
        <v>114140103</v>
      </c>
      <c r="B638" s="106" t="s">
        <v>2207</v>
      </c>
      <c r="C638" t="s">
        <v>1744</v>
      </c>
      <c r="D638" t="s">
        <v>2201</v>
      </c>
      <c r="E638" t="s">
        <v>754</v>
      </c>
      <c r="F638" t="s">
        <v>1751</v>
      </c>
      <c r="G638" t="s">
        <v>2208</v>
      </c>
      <c r="H638" t="s">
        <v>490</v>
      </c>
      <c r="I638" t="s">
        <v>490</v>
      </c>
      <c r="J638" t="s">
        <v>498</v>
      </c>
      <c r="K638" t="s">
        <v>490</v>
      </c>
      <c r="L638" t="s">
        <v>1744</v>
      </c>
      <c r="M638" s="105">
        <v>114</v>
      </c>
      <c r="N638" s="105">
        <v>140</v>
      </c>
      <c r="O638" s="105">
        <v>103</v>
      </c>
    </row>
    <row r="639" spans="1:15" x14ac:dyDescent="0.3">
      <c r="A639" s="19">
        <v>114141100</v>
      </c>
      <c r="B639" s="106" t="s">
        <v>2209</v>
      </c>
      <c r="C639" t="s">
        <v>1744</v>
      </c>
      <c r="D639" t="s">
        <v>2210</v>
      </c>
      <c r="E639" t="s">
        <v>496</v>
      </c>
      <c r="F639" t="s">
        <v>490</v>
      </c>
      <c r="G639" t="s">
        <v>490</v>
      </c>
      <c r="H639" t="s">
        <v>490</v>
      </c>
      <c r="I639" t="s">
        <v>490</v>
      </c>
      <c r="J639" t="s">
        <v>498</v>
      </c>
      <c r="K639" t="s">
        <v>490</v>
      </c>
      <c r="L639" t="s">
        <v>1744</v>
      </c>
      <c r="M639" s="105">
        <v>114</v>
      </c>
      <c r="N639" s="105">
        <v>141</v>
      </c>
      <c r="O639" s="105">
        <v>100</v>
      </c>
    </row>
    <row r="640" spans="1:15" x14ac:dyDescent="0.3">
      <c r="A640" s="19">
        <v>114141101</v>
      </c>
      <c r="B640" s="106" t="s">
        <v>2211</v>
      </c>
      <c r="C640" t="s">
        <v>1744</v>
      </c>
      <c r="D640" t="s">
        <v>2210</v>
      </c>
      <c r="E640" t="s">
        <v>2212</v>
      </c>
      <c r="F640" t="s">
        <v>1894</v>
      </c>
      <c r="G640" t="s">
        <v>490</v>
      </c>
      <c r="H640" t="s">
        <v>490</v>
      </c>
      <c r="I640" t="s">
        <v>490</v>
      </c>
      <c r="J640" t="s">
        <v>498</v>
      </c>
      <c r="K640" t="s">
        <v>490</v>
      </c>
      <c r="L640" t="s">
        <v>1744</v>
      </c>
      <c r="M640" s="105">
        <v>114</v>
      </c>
      <c r="N640" s="105">
        <v>141</v>
      </c>
      <c r="O640" s="105">
        <v>101</v>
      </c>
    </row>
    <row r="641" spans="1:15" x14ac:dyDescent="0.3">
      <c r="A641" s="19">
        <v>114141102</v>
      </c>
      <c r="B641" s="106" t="s">
        <v>2213</v>
      </c>
      <c r="C641" t="s">
        <v>1744</v>
      </c>
      <c r="D641" t="s">
        <v>2210</v>
      </c>
      <c r="E641" t="s">
        <v>2214</v>
      </c>
      <c r="F641" t="s">
        <v>2215</v>
      </c>
      <c r="G641" t="s">
        <v>490</v>
      </c>
      <c r="H641" t="s">
        <v>490</v>
      </c>
      <c r="I641" t="s">
        <v>490</v>
      </c>
      <c r="J641" t="s">
        <v>498</v>
      </c>
      <c r="K641" t="s">
        <v>490</v>
      </c>
      <c r="L641" t="s">
        <v>1744</v>
      </c>
      <c r="M641" s="105">
        <v>114</v>
      </c>
      <c r="N641" s="105">
        <v>141</v>
      </c>
      <c r="O641" s="105">
        <v>102</v>
      </c>
    </row>
    <row r="642" spans="1:15" x14ac:dyDescent="0.3">
      <c r="A642" s="19">
        <v>114142100</v>
      </c>
      <c r="B642" s="106" t="s">
        <v>2216</v>
      </c>
      <c r="C642" t="s">
        <v>1744</v>
      </c>
      <c r="D642" t="s">
        <v>2217</v>
      </c>
      <c r="E642" t="s">
        <v>2218</v>
      </c>
      <c r="F642" t="s">
        <v>2219</v>
      </c>
      <c r="G642" t="s">
        <v>2220</v>
      </c>
      <c r="H642" t="s">
        <v>490</v>
      </c>
      <c r="I642" t="s">
        <v>490</v>
      </c>
      <c r="J642" t="s">
        <v>498</v>
      </c>
      <c r="K642" t="s">
        <v>490</v>
      </c>
      <c r="L642" t="s">
        <v>1744</v>
      </c>
      <c r="M642" s="105">
        <v>114</v>
      </c>
      <c r="N642" s="105">
        <v>142</v>
      </c>
      <c r="O642" s="105">
        <v>100</v>
      </c>
    </row>
    <row r="643" spans="1:15" x14ac:dyDescent="0.3">
      <c r="A643" s="19">
        <v>114143100</v>
      </c>
      <c r="B643" s="106" t="s">
        <v>2221</v>
      </c>
      <c r="C643" t="s">
        <v>1744</v>
      </c>
      <c r="D643" t="s">
        <v>2222</v>
      </c>
      <c r="E643" t="s">
        <v>496</v>
      </c>
      <c r="F643" t="s">
        <v>490</v>
      </c>
      <c r="G643" t="s">
        <v>490</v>
      </c>
      <c r="H643" t="s">
        <v>490</v>
      </c>
      <c r="I643" t="s">
        <v>490</v>
      </c>
      <c r="J643" t="s">
        <v>498</v>
      </c>
      <c r="K643" t="s">
        <v>490</v>
      </c>
      <c r="L643" t="s">
        <v>1763</v>
      </c>
      <c r="M643" s="105">
        <v>114</v>
      </c>
      <c r="N643" s="105">
        <v>143</v>
      </c>
      <c r="O643" s="105">
        <v>100</v>
      </c>
    </row>
    <row r="644" spans="1:15" x14ac:dyDescent="0.3">
      <c r="A644" s="19">
        <v>114143101</v>
      </c>
      <c r="B644" s="106" t="s">
        <v>2223</v>
      </c>
      <c r="C644" t="s">
        <v>1744</v>
      </c>
      <c r="D644" t="s">
        <v>2222</v>
      </c>
      <c r="E644" t="s">
        <v>1903</v>
      </c>
      <c r="F644" t="s">
        <v>2224</v>
      </c>
      <c r="G644" t="s">
        <v>490</v>
      </c>
      <c r="H644" t="s">
        <v>490</v>
      </c>
      <c r="I644" t="s">
        <v>490</v>
      </c>
      <c r="J644" t="s">
        <v>498</v>
      </c>
      <c r="K644" t="s">
        <v>490</v>
      </c>
      <c r="L644" t="s">
        <v>1763</v>
      </c>
      <c r="M644" s="105">
        <v>114</v>
      </c>
      <c r="N644" s="105">
        <v>143</v>
      </c>
      <c r="O644" s="105">
        <v>101</v>
      </c>
    </row>
    <row r="645" spans="1:15" x14ac:dyDescent="0.3">
      <c r="A645" s="19">
        <v>114144100</v>
      </c>
      <c r="B645" s="106" t="s">
        <v>2225</v>
      </c>
      <c r="C645" t="s">
        <v>1744</v>
      </c>
      <c r="D645" t="s">
        <v>2226</v>
      </c>
      <c r="E645" t="s">
        <v>496</v>
      </c>
      <c r="F645" t="s">
        <v>490</v>
      </c>
      <c r="G645" t="s">
        <v>490</v>
      </c>
      <c r="H645" t="s">
        <v>490</v>
      </c>
      <c r="I645" t="s">
        <v>490</v>
      </c>
      <c r="J645" t="s">
        <v>498</v>
      </c>
      <c r="K645" t="s">
        <v>490</v>
      </c>
      <c r="L645" t="s">
        <v>1744</v>
      </c>
      <c r="M645" s="105">
        <v>114</v>
      </c>
      <c r="N645" s="105">
        <v>144</v>
      </c>
      <c r="O645" s="105">
        <v>100</v>
      </c>
    </row>
    <row r="646" spans="1:15" x14ac:dyDescent="0.3">
      <c r="A646" s="19">
        <v>114144101</v>
      </c>
      <c r="B646" s="106" t="s">
        <v>2227</v>
      </c>
      <c r="C646" t="s">
        <v>1744</v>
      </c>
      <c r="D646" t="s">
        <v>2226</v>
      </c>
      <c r="E646" t="s">
        <v>1264</v>
      </c>
      <c r="F646" t="s">
        <v>1892</v>
      </c>
      <c r="G646" t="s">
        <v>490</v>
      </c>
      <c r="H646" t="s">
        <v>490</v>
      </c>
      <c r="I646" t="s">
        <v>490</v>
      </c>
      <c r="J646" t="s">
        <v>498</v>
      </c>
      <c r="K646" t="s">
        <v>490</v>
      </c>
      <c r="L646" t="s">
        <v>1744</v>
      </c>
      <c r="M646" s="105">
        <v>114</v>
      </c>
      <c r="N646" s="105">
        <v>144</v>
      </c>
      <c r="O646" s="105">
        <v>101</v>
      </c>
    </row>
    <row r="647" spans="1:15" x14ac:dyDescent="0.3">
      <c r="A647" s="19">
        <v>114145100</v>
      </c>
      <c r="B647" s="106" t="s">
        <v>2228</v>
      </c>
      <c r="C647" t="s">
        <v>1744</v>
      </c>
      <c r="D647" t="s">
        <v>2229</v>
      </c>
      <c r="E647" t="s">
        <v>496</v>
      </c>
      <c r="F647" t="s">
        <v>490</v>
      </c>
      <c r="G647" t="s">
        <v>490</v>
      </c>
      <c r="H647" t="s">
        <v>490</v>
      </c>
      <c r="I647" t="s">
        <v>490</v>
      </c>
      <c r="J647" t="s">
        <v>498</v>
      </c>
      <c r="K647" t="s">
        <v>490</v>
      </c>
      <c r="L647" t="s">
        <v>1744</v>
      </c>
      <c r="M647" s="105">
        <v>114</v>
      </c>
      <c r="N647" s="105">
        <v>145</v>
      </c>
      <c r="O647" s="105">
        <v>100</v>
      </c>
    </row>
    <row r="648" spans="1:15" x14ac:dyDescent="0.3">
      <c r="A648" s="19">
        <v>114145101</v>
      </c>
      <c r="B648" s="106" t="s">
        <v>2230</v>
      </c>
      <c r="C648" t="s">
        <v>1744</v>
      </c>
      <c r="D648" t="s">
        <v>2229</v>
      </c>
      <c r="E648" t="s">
        <v>2231</v>
      </c>
      <c r="F648" t="s">
        <v>2232</v>
      </c>
      <c r="G648" t="s">
        <v>2233</v>
      </c>
      <c r="H648" t="s">
        <v>490</v>
      </c>
      <c r="I648" t="s">
        <v>490</v>
      </c>
      <c r="J648" t="s">
        <v>498</v>
      </c>
      <c r="K648" t="s">
        <v>490</v>
      </c>
      <c r="L648" t="s">
        <v>1744</v>
      </c>
      <c r="M648" s="105">
        <v>114</v>
      </c>
      <c r="N648" s="105">
        <v>145</v>
      </c>
      <c r="O648" s="105">
        <v>101</v>
      </c>
    </row>
    <row r="649" spans="1:15" x14ac:dyDescent="0.3">
      <c r="A649" s="19">
        <v>114145102</v>
      </c>
      <c r="B649" s="106" t="s">
        <v>2234</v>
      </c>
      <c r="C649" t="s">
        <v>1744</v>
      </c>
      <c r="D649" t="s">
        <v>2229</v>
      </c>
      <c r="E649" t="s">
        <v>2235</v>
      </c>
      <c r="F649" t="s">
        <v>2236</v>
      </c>
      <c r="G649" t="s">
        <v>490</v>
      </c>
      <c r="H649" t="s">
        <v>490</v>
      </c>
      <c r="I649" t="s">
        <v>490</v>
      </c>
      <c r="J649" t="s">
        <v>498</v>
      </c>
      <c r="K649" t="s">
        <v>490</v>
      </c>
      <c r="L649" t="s">
        <v>1744</v>
      </c>
      <c r="M649" s="105">
        <v>114</v>
      </c>
      <c r="N649" s="105">
        <v>145</v>
      </c>
      <c r="O649" s="105">
        <v>102</v>
      </c>
    </row>
    <row r="650" spans="1:15" x14ac:dyDescent="0.3">
      <c r="A650" s="19">
        <v>114146100</v>
      </c>
      <c r="B650" s="106" t="s">
        <v>2237</v>
      </c>
      <c r="C650" t="s">
        <v>1744</v>
      </c>
      <c r="D650" t="s">
        <v>2238</v>
      </c>
      <c r="E650" t="s">
        <v>496</v>
      </c>
      <c r="F650" t="s">
        <v>490</v>
      </c>
      <c r="G650" t="s">
        <v>490</v>
      </c>
      <c r="H650" t="s">
        <v>490</v>
      </c>
      <c r="I650" t="s">
        <v>490</v>
      </c>
      <c r="J650" t="s">
        <v>498</v>
      </c>
      <c r="K650" t="s">
        <v>490</v>
      </c>
      <c r="L650" t="s">
        <v>1744</v>
      </c>
      <c r="M650" s="105">
        <v>114</v>
      </c>
      <c r="N650" s="105">
        <v>146</v>
      </c>
      <c r="O650" s="105">
        <v>100</v>
      </c>
    </row>
    <row r="651" spans="1:15" x14ac:dyDescent="0.3">
      <c r="A651" s="19">
        <v>114146101</v>
      </c>
      <c r="B651" s="106" t="s">
        <v>2239</v>
      </c>
      <c r="C651" t="s">
        <v>1744</v>
      </c>
      <c r="D651" t="s">
        <v>2238</v>
      </c>
      <c r="E651" t="s">
        <v>2240</v>
      </c>
      <c r="F651" t="s">
        <v>1751</v>
      </c>
      <c r="G651" t="s">
        <v>490</v>
      </c>
      <c r="H651" t="s">
        <v>490</v>
      </c>
      <c r="I651" t="s">
        <v>490</v>
      </c>
      <c r="J651" t="s">
        <v>498</v>
      </c>
      <c r="K651" t="s">
        <v>490</v>
      </c>
      <c r="L651" t="s">
        <v>1744</v>
      </c>
      <c r="M651" s="105">
        <v>114</v>
      </c>
      <c r="N651" s="105">
        <v>146</v>
      </c>
      <c r="O651" s="105">
        <v>101</v>
      </c>
    </row>
    <row r="652" spans="1:15" x14ac:dyDescent="0.3">
      <c r="A652" s="19">
        <v>114146102</v>
      </c>
      <c r="B652" s="106" t="s">
        <v>2241</v>
      </c>
      <c r="C652" t="s">
        <v>1744</v>
      </c>
      <c r="D652" t="s">
        <v>2238</v>
      </c>
      <c r="E652" t="s">
        <v>2242</v>
      </c>
      <c r="F652" t="s">
        <v>1810</v>
      </c>
      <c r="G652" t="s">
        <v>490</v>
      </c>
      <c r="H652" t="s">
        <v>490</v>
      </c>
      <c r="I652" t="s">
        <v>490</v>
      </c>
      <c r="J652" t="s">
        <v>498</v>
      </c>
      <c r="K652" t="s">
        <v>490</v>
      </c>
      <c r="L652" t="s">
        <v>1744</v>
      </c>
      <c r="M652" s="105">
        <v>114</v>
      </c>
      <c r="N652" s="105">
        <v>146</v>
      </c>
      <c r="O652" s="105">
        <v>102</v>
      </c>
    </row>
    <row r="653" spans="1:15" x14ac:dyDescent="0.3">
      <c r="A653" s="19">
        <v>114146103</v>
      </c>
      <c r="B653" s="106" t="s">
        <v>2243</v>
      </c>
      <c r="C653" t="s">
        <v>1744</v>
      </c>
      <c r="D653" t="s">
        <v>2238</v>
      </c>
      <c r="E653" t="s">
        <v>2244</v>
      </c>
      <c r="F653" t="s">
        <v>2245</v>
      </c>
      <c r="G653" t="s">
        <v>2246</v>
      </c>
      <c r="H653" t="s">
        <v>490</v>
      </c>
      <c r="I653" t="s">
        <v>490</v>
      </c>
      <c r="J653" t="s">
        <v>498</v>
      </c>
      <c r="K653" t="s">
        <v>490</v>
      </c>
      <c r="L653" t="s">
        <v>1744</v>
      </c>
      <c r="M653" s="105">
        <v>114</v>
      </c>
      <c r="N653" s="105">
        <v>146</v>
      </c>
      <c r="O653" s="105">
        <v>103</v>
      </c>
    </row>
    <row r="654" spans="1:15" x14ac:dyDescent="0.3">
      <c r="A654" s="19">
        <v>114146104</v>
      </c>
      <c r="B654" s="106" t="s">
        <v>2247</v>
      </c>
      <c r="C654" t="s">
        <v>1744</v>
      </c>
      <c r="D654" t="s">
        <v>2238</v>
      </c>
      <c r="E654" t="s">
        <v>2248</v>
      </c>
      <c r="F654" t="s">
        <v>2249</v>
      </c>
      <c r="G654" t="s">
        <v>490</v>
      </c>
      <c r="H654" t="s">
        <v>490</v>
      </c>
      <c r="I654" t="s">
        <v>490</v>
      </c>
      <c r="J654" t="s">
        <v>498</v>
      </c>
      <c r="K654" t="s">
        <v>490</v>
      </c>
      <c r="L654" t="s">
        <v>1744</v>
      </c>
      <c r="M654" s="105">
        <v>114</v>
      </c>
      <c r="N654" s="105">
        <v>146</v>
      </c>
      <c r="O654" s="105">
        <v>104</v>
      </c>
    </row>
    <row r="655" spans="1:15" x14ac:dyDescent="0.3">
      <c r="A655" s="19">
        <v>114146105</v>
      </c>
      <c r="B655" s="106" t="s">
        <v>2250</v>
      </c>
      <c r="C655" t="s">
        <v>1744</v>
      </c>
      <c r="D655" t="s">
        <v>2238</v>
      </c>
      <c r="E655" t="s">
        <v>816</v>
      </c>
      <c r="F655" t="s">
        <v>621</v>
      </c>
      <c r="G655" t="s">
        <v>2251</v>
      </c>
      <c r="H655" t="s">
        <v>490</v>
      </c>
      <c r="I655" t="s">
        <v>490</v>
      </c>
      <c r="J655" t="s">
        <v>498</v>
      </c>
      <c r="K655" t="s">
        <v>490</v>
      </c>
      <c r="L655" t="s">
        <v>1744</v>
      </c>
      <c r="M655" s="105">
        <v>114</v>
      </c>
      <c r="N655" s="105">
        <v>146</v>
      </c>
      <c r="O655" s="105">
        <v>105</v>
      </c>
    </row>
    <row r="656" spans="1:15" x14ac:dyDescent="0.3">
      <c r="A656" s="19">
        <v>114146106</v>
      </c>
      <c r="B656" s="106" t="s">
        <v>2252</v>
      </c>
      <c r="C656" t="s">
        <v>1744</v>
      </c>
      <c r="D656" t="s">
        <v>2238</v>
      </c>
      <c r="E656" t="s">
        <v>1128</v>
      </c>
      <c r="F656" t="s">
        <v>638</v>
      </c>
      <c r="G656" t="s">
        <v>2253</v>
      </c>
      <c r="H656" t="s">
        <v>490</v>
      </c>
      <c r="I656" t="s">
        <v>490</v>
      </c>
      <c r="J656" t="s">
        <v>498</v>
      </c>
      <c r="K656" t="s">
        <v>490</v>
      </c>
      <c r="L656" t="s">
        <v>1744</v>
      </c>
      <c r="M656" s="105">
        <v>114</v>
      </c>
      <c r="N656" s="105">
        <v>146</v>
      </c>
      <c r="O656" s="105">
        <v>106</v>
      </c>
    </row>
    <row r="657" spans="1:15" x14ac:dyDescent="0.3">
      <c r="A657" s="19">
        <v>114146107</v>
      </c>
      <c r="B657" s="106" t="s">
        <v>2254</v>
      </c>
      <c r="C657" t="s">
        <v>1744</v>
      </c>
      <c r="D657" t="s">
        <v>2238</v>
      </c>
      <c r="E657" t="s">
        <v>1371</v>
      </c>
      <c r="F657" t="s">
        <v>2255</v>
      </c>
      <c r="G657" t="s">
        <v>490</v>
      </c>
      <c r="H657" t="s">
        <v>490</v>
      </c>
      <c r="I657" t="s">
        <v>490</v>
      </c>
      <c r="J657" t="s">
        <v>498</v>
      </c>
      <c r="K657" t="s">
        <v>490</v>
      </c>
      <c r="L657" t="s">
        <v>1744</v>
      </c>
      <c r="M657" s="105">
        <v>114</v>
      </c>
      <c r="N657" s="105">
        <v>146</v>
      </c>
      <c r="O657" s="105">
        <v>107</v>
      </c>
    </row>
    <row r="658" spans="1:15" x14ac:dyDescent="0.3">
      <c r="A658" s="19">
        <v>114146108</v>
      </c>
      <c r="B658" s="106" t="s">
        <v>2256</v>
      </c>
      <c r="C658" t="s">
        <v>1744</v>
      </c>
      <c r="D658" t="s">
        <v>2238</v>
      </c>
      <c r="E658" t="s">
        <v>2257</v>
      </c>
      <c r="F658" t="s">
        <v>1751</v>
      </c>
      <c r="G658" t="s">
        <v>2258</v>
      </c>
      <c r="H658" t="s">
        <v>490</v>
      </c>
      <c r="I658" t="s">
        <v>490</v>
      </c>
      <c r="J658" t="s">
        <v>498</v>
      </c>
      <c r="K658" t="s">
        <v>490</v>
      </c>
      <c r="L658" t="s">
        <v>1744</v>
      </c>
      <c r="M658" s="105">
        <v>114</v>
      </c>
      <c r="N658" s="105">
        <v>146</v>
      </c>
      <c r="O658" s="105">
        <v>108</v>
      </c>
    </row>
    <row r="659" spans="1:15" x14ac:dyDescent="0.3">
      <c r="A659" s="19">
        <v>114146109</v>
      </c>
      <c r="B659" s="106" t="s">
        <v>2259</v>
      </c>
      <c r="C659" t="s">
        <v>1744</v>
      </c>
      <c r="D659" t="s">
        <v>2238</v>
      </c>
      <c r="E659" t="s">
        <v>2260</v>
      </c>
      <c r="F659" t="s">
        <v>2261</v>
      </c>
      <c r="G659" t="s">
        <v>490</v>
      </c>
      <c r="H659" t="s">
        <v>490</v>
      </c>
      <c r="I659" t="s">
        <v>490</v>
      </c>
      <c r="J659" t="s">
        <v>498</v>
      </c>
      <c r="K659" t="s">
        <v>490</v>
      </c>
      <c r="L659" t="s">
        <v>1744</v>
      </c>
      <c r="M659" s="105">
        <v>114</v>
      </c>
      <c r="N659" s="105">
        <v>146</v>
      </c>
      <c r="O659" s="105">
        <v>109</v>
      </c>
    </row>
    <row r="660" spans="1:15" x14ac:dyDescent="0.3">
      <c r="A660" s="19">
        <v>114146110</v>
      </c>
      <c r="B660" s="106" t="s">
        <v>2262</v>
      </c>
      <c r="C660" t="s">
        <v>1744</v>
      </c>
      <c r="D660" t="s">
        <v>2238</v>
      </c>
      <c r="E660" t="s">
        <v>2263</v>
      </c>
      <c r="F660" t="s">
        <v>1892</v>
      </c>
      <c r="G660" t="s">
        <v>490</v>
      </c>
      <c r="H660" t="s">
        <v>490</v>
      </c>
      <c r="I660" t="s">
        <v>490</v>
      </c>
      <c r="J660" t="s">
        <v>498</v>
      </c>
      <c r="K660" t="s">
        <v>490</v>
      </c>
      <c r="L660" t="s">
        <v>1744</v>
      </c>
      <c r="M660" s="105">
        <v>114</v>
      </c>
      <c r="N660" s="105">
        <v>146</v>
      </c>
      <c r="O660" s="105">
        <v>110</v>
      </c>
    </row>
    <row r="661" spans="1:15" x14ac:dyDescent="0.3">
      <c r="A661" s="19">
        <v>114146111</v>
      </c>
      <c r="B661" s="106" t="s">
        <v>2264</v>
      </c>
      <c r="C661" t="s">
        <v>1744</v>
      </c>
      <c r="D661" t="s">
        <v>2238</v>
      </c>
      <c r="E661" t="s">
        <v>2265</v>
      </c>
      <c r="F661" t="s">
        <v>1892</v>
      </c>
      <c r="G661" t="s">
        <v>490</v>
      </c>
      <c r="H661" t="s">
        <v>490</v>
      </c>
      <c r="I661" t="s">
        <v>490</v>
      </c>
      <c r="J661" t="s">
        <v>498</v>
      </c>
      <c r="K661" t="s">
        <v>490</v>
      </c>
      <c r="L661" t="s">
        <v>1744</v>
      </c>
      <c r="M661" s="105">
        <v>114</v>
      </c>
      <c r="N661" s="105">
        <v>146</v>
      </c>
      <c r="O661" s="105">
        <v>111</v>
      </c>
    </row>
    <row r="662" spans="1:15" x14ac:dyDescent="0.3">
      <c r="A662" s="19">
        <v>114146112</v>
      </c>
      <c r="B662" s="106" t="s">
        <v>2266</v>
      </c>
      <c r="C662" t="s">
        <v>1744</v>
      </c>
      <c r="D662" t="s">
        <v>2238</v>
      </c>
      <c r="E662" t="s">
        <v>2267</v>
      </c>
      <c r="F662" t="s">
        <v>771</v>
      </c>
      <c r="G662" t="s">
        <v>2268</v>
      </c>
      <c r="H662" t="s">
        <v>490</v>
      </c>
      <c r="I662" t="s">
        <v>490</v>
      </c>
      <c r="J662" t="s">
        <v>498</v>
      </c>
      <c r="K662" t="s">
        <v>490</v>
      </c>
      <c r="L662" t="s">
        <v>1744</v>
      </c>
      <c r="M662" s="105">
        <v>114</v>
      </c>
      <c r="N662" s="105">
        <v>146</v>
      </c>
      <c r="O662" s="105">
        <v>112</v>
      </c>
    </row>
    <row r="663" spans="1:15" x14ac:dyDescent="0.3">
      <c r="A663" s="19">
        <v>114146113</v>
      </c>
      <c r="B663" s="106" t="s">
        <v>2269</v>
      </c>
      <c r="C663" t="s">
        <v>1744</v>
      </c>
      <c r="D663" t="s">
        <v>2238</v>
      </c>
      <c r="E663" t="s">
        <v>2270</v>
      </c>
      <c r="F663" t="s">
        <v>2271</v>
      </c>
      <c r="G663" t="s">
        <v>2272</v>
      </c>
      <c r="H663" t="s">
        <v>490</v>
      </c>
      <c r="I663" t="s">
        <v>490</v>
      </c>
      <c r="J663" t="s">
        <v>498</v>
      </c>
      <c r="K663" t="s">
        <v>490</v>
      </c>
      <c r="L663" t="s">
        <v>1744</v>
      </c>
      <c r="M663" s="105">
        <v>114</v>
      </c>
      <c r="N663" s="105">
        <v>146</v>
      </c>
      <c r="O663" s="105">
        <v>113</v>
      </c>
    </row>
    <row r="664" spans="1:15" x14ac:dyDescent="0.3">
      <c r="A664" s="19">
        <v>114146114</v>
      </c>
      <c r="B664" s="106" t="s">
        <v>2273</v>
      </c>
      <c r="C664" t="s">
        <v>1744</v>
      </c>
      <c r="D664" t="s">
        <v>2238</v>
      </c>
      <c r="E664" t="s">
        <v>2274</v>
      </c>
      <c r="F664" t="s">
        <v>638</v>
      </c>
      <c r="G664" t="s">
        <v>490</v>
      </c>
      <c r="H664" t="s">
        <v>490</v>
      </c>
      <c r="I664" t="s">
        <v>490</v>
      </c>
      <c r="J664" t="s">
        <v>498</v>
      </c>
      <c r="K664" t="s">
        <v>490</v>
      </c>
      <c r="L664" t="s">
        <v>1744</v>
      </c>
      <c r="M664" s="105">
        <v>114</v>
      </c>
      <c r="N664" s="105">
        <v>146</v>
      </c>
      <c r="O664" s="105">
        <v>114</v>
      </c>
    </row>
    <row r="665" spans="1:15" x14ac:dyDescent="0.3">
      <c r="A665" s="19">
        <v>114146115</v>
      </c>
      <c r="B665" s="106" t="s">
        <v>2275</v>
      </c>
      <c r="C665" t="s">
        <v>1744</v>
      </c>
      <c r="D665" t="s">
        <v>2238</v>
      </c>
      <c r="E665" t="s">
        <v>2074</v>
      </c>
      <c r="F665" t="s">
        <v>1751</v>
      </c>
      <c r="G665" t="s">
        <v>490</v>
      </c>
      <c r="H665" t="s">
        <v>490</v>
      </c>
      <c r="I665" t="s">
        <v>490</v>
      </c>
      <c r="J665" t="s">
        <v>498</v>
      </c>
      <c r="K665" t="s">
        <v>490</v>
      </c>
      <c r="L665" t="s">
        <v>1744</v>
      </c>
      <c r="M665" s="105">
        <v>114</v>
      </c>
      <c r="N665" s="105">
        <v>146</v>
      </c>
      <c r="O665" s="105">
        <v>115</v>
      </c>
    </row>
    <row r="666" spans="1:15" x14ac:dyDescent="0.3">
      <c r="A666" s="19">
        <v>114147100</v>
      </c>
      <c r="B666" s="106" t="s">
        <v>2276</v>
      </c>
      <c r="C666" t="s">
        <v>1744</v>
      </c>
      <c r="D666" t="s">
        <v>2277</v>
      </c>
      <c r="E666" t="s">
        <v>496</v>
      </c>
      <c r="F666" t="s">
        <v>490</v>
      </c>
      <c r="G666" t="s">
        <v>490</v>
      </c>
      <c r="H666" t="s">
        <v>490</v>
      </c>
      <c r="I666" t="s">
        <v>490</v>
      </c>
      <c r="J666" t="s">
        <v>498</v>
      </c>
      <c r="K666" t="s">
        <v>490</v>
      </c>
      <c r="L666" t="s">
        <v>1763</v>
      </c>
      <c r="M666" s="105">
        <v>114</v>
      </c>
      <c r="N666" s="105">
        <v>147</v>
      </c>
      <c r="O666" s="105">
        <v>100</v>
      </c>
    </row>
    <row r="667" spans="1:15" x14ac:dyDescent="0.3">
      <c r="A667" s="19">
        <v>114147101</v>
      </c>
      <c r="B667" s="106" t="s">
        <v>2278</v>
      </c>
      <c r="C667" t="s">
        <v>1744</v>
      </c>
      <c r="D667" t="s">
        <v>2277</v>
      </c>
      <c r="E667" t="s">
        <v>2279</v>
      </c>
      <c r="F667" t="s">
        <v>2280</v>
      </c>
      <c r="G667" t="s">
        <v>2281</v>
      </c>
      <c r="H667" t="s">
        <v>490</v>
      </c>
      <c r="I667" t="s">
        <v>490</v>
      </c>
      <c r="J667" t="s">
        <v>498</v>
      </c>
      <c r="K667" t="s">
        <v>490</v>
      </c>
      <c r="L667" t="s">
        <v>1763</v>
      </c>
      <c r="M667" s="105">
        <v>114</v>
      </c>
      <c r="N667" s="105">
        <v>147</v>
      </c>
      <c r="O667" s="105">
        <v>101</v>
      </c>
    </row>
    <row r="668" spans="1:15" x14ac:dyDescent="0.3">
      <c r="A668" s="19">
        <v>114147102</v>
      </c>
      <c r="B668" s="106" t="s">
        <v>2282</v>
      </c>
      <c r="C668" t="s">
        <v>1744</v>
      </c>
      <c r="D668" t="s">
        <v>2277</v>
      </c>
      <c r="E668" t="s">
        <v>2283</v>
      </c>
      <c r="F668" t="s">
        <v>2284</v>
      </c>
      <c r="G668" t="s">
        <v>490</v>
      </c>
      <c r="H668" t="s">
        <v>490</v>
      </c>
      <c r="I668" t="s">
        <v>490</v>
      </c>
      <c r="J668" t="s">
        <v>498</v>
      </c>
      <c r="K668" t="s">
        <v>490</v>
      </c>
      <c r="L668" t="s">
        <v>1763</v>
      </c>
      <c r="M668" s="105">
        <v>114</v>
      </c>
      <c r="N668" s="105">
        <v>147</v>
      </c>
      <c r="O668" s="105">
        <v>102</v>
      </c>
    </row>
    <row r="669" spans="1:15" x14ac:dyDescent="0.3">
      <c r="A669" s="19">
        <v>114147103</v>
      </c>
      <c r="B669" s="106" t="s">
        <v>2285</v>
      </c>
      <c r="C669" t="s">
        <v>1744</v>
      </c>
      <c r="D669" t="s">
        <v>2277</v>
      </c>
      <c r="E669" t="s">
        <v>2286</v>
      </c>
      <c r="F669" t="s">
        <v>1878</v>
      </c>
      <c r="G669" t="s">
        <v>490</v>
      </c>
      <c r="H669" t="s">
        <v>490</v>
      </c>
      <c r="I669" t="s">
        <v>490</v>
      </c>
      <c r="J669" t="s">
        <v>498</v>
      </c>
      <c r="K669" t="s">
        <v>490</v>
      </c>
      <c r="L669" t="s">
        <v>1763</v>
      </c>
      <c r="M669" s="105">
        <v>114</v>
      </c>
      <c r="N669" s="105">
        <v>147</v>
      </c>
      <c r="O669" s="105">
        <v>103</v>
      </c>
    </row>
    <row r="670" spans="1:15" x14ac:dyDescent="0.3">
      <c r="A670" s="19">
        <v>114147104</v>
      </c>
      <c r="B670" s="106" t="s">
        <v>2287</v>
      </c>
      <c r="C670" t="s">
        <v>1744</v>
      </c>
      <c r="D670" t="s">
        <v>2277</v>
      </c>
      <c r="E670" t="s">
        <v>2288</v>
      </c>
      <c r="F670" t="s">
        <v>2289</v>
      </c>
      <c r="G670" t="s">
        <v>490</v>
      </c>
      <c r="H670" t="s">
        <v>490</v>
      </c>
      <c r="I670" t="s">
        <v>490</v>
      </c>
      <c r="J670" t="s">
        <v>498</v>
      </c>
      <c r="K670" t="s">
        <v>490</v>
      </c>
      <c r="L670" t="s">
        <v>1763</v>
      </c>
      <c r="M670" s="105">
        <v>114</v>
      </c>
      <c r="N670" s="105">
        <v>147</v>
      </c>
      <c r="O670" s="105">
        <v>104</v>
      </c>
    </row>
    <row r="671" spans="1:15" x14ac:dyDescent="0.3">
      <c r="A671" s="19">
        <v>114147105</v>
      </c>
      <c r="B671" s="106" t="s">
        <v>2290</v>
      </c>
      <c r="C671" t="s">
        <v>1744</v>
      </c>
      <c r="D671" t="s">
        <v>2277</v>
      </c>
      <c r="E671" t="s">
        <v>2291</v>
      </c>
      <c r="F671" t="s">
        <v>2292</v>
      </c>
      <c r="G671" t="s">
        <v>490</v>
      </c>
      <c r="H671" t="s">
        <v>490</v>
      </c>
      <c r="I671" t="s">
        <v>490</v>
      </c>
      <c r="J671" t="s">
        <v>498</v>
      </c>
      <c r="K671" t="s">
        <v>490</v>
      </c>
      <c r="L671" t="s">
        <v>1763</v>
      </c>
      <c r="M671" s="105">
        <v>114</v>
      </c>
      <c r="N671" s="105">
        <v>147</v>
      </c>
      <c r="O671" s="105">
        <v>105</v>
      </c>
    </row>
    <row r="672" spans="1:15" x14ac:dyDescent="0.3">
      <c r="A672" s="19">
        <v>114148100</v>
      </c>
      <c r="B672" s="106" t="s">
        <v>2293</v>
      </c>
      <c r="C672" t="s">
        <v>1744</v>
      </c>
      <c r="D672" t="s">
        <v>2294</v>
      </c>
      <c r="E672" t="s">
        <v>2295</v>
      </c>
      <c r="F672" t="s">
        <v>2296</v>
      </c>
      <c r="G672" t="s">
        <v>2297</v>
      </c>
      <c r="H672" t="s">
        <v>490</v>
      </c>
      <c r="I672" t="s">
        <v>490</v>
      </c>
      <c r="J672" t="s">
        <v>498</v>
      </c>
      <c r="K672" t="s">
        <v>490</v>
      </c>
      <c r="L672" t="s">
        <v>1744</v>
      </c>
      <c r="M672" s="105">
        <v>114</v>
      </c>
      <c r="N672" s="105">
        <v>148</v>
      </c>
      <c r="O672" s="105">
        <v>100</v>
      </c>
    </row>
    <row r="673" spans="1:15" x14ac:dyDescent="0.3">
      <c r="A673" s="19">
        <v>115100100</v>
      </c>
      <c r="B673" s="106" t="s">
        <v>2298</v>
      </c>
      <c r="C673" t="s">
        <v>2299</v>
      </c>
      <c r="D673" t="s">
        <v>2300</v>
      </c>
      <c r="E673" t="s">
        <v>496</v>
      </c>
      <c r="F673" t="s">
        <v>490</v>
      </c>
      <c r="G673" t="s">
        <v>490</v>
      </c>
      <c r="H673" t="s">
        <v>490</v>
      </c>
      <c r="I673" t="s">
        <v>490</v>
      </c>
      <c r="J673" t="s">
        <v>498</v>
      </c>
      <c r="K673" t="s">
        <v>490</v>
      </c>
      <c r="L673" t="s">
        <v>2301</v>
      </c>
      <c r="M673" s="105">
        <v>115</v>
      </c>
      <c r="N673" s="105">
        <v>100</v>
      </c>
      <c r="O673" s="105">
        <v>100</v>
      </c>
    </row>
    <row r="674" spans="1:15" x14ac:dyDescent="0.3">
      <c r="A674" s="19">
        <v>115100101</v>
      </c>
      <c r="B674" s="106" t="s">
        <v>2302</v>
      </c>
      <c r="C674" t="s">
        <v>2299</v>
      </c>
      <c r="D674" t="s">
        <v>2300</v>
      </c>
      <c r="E674" t="s">
        <v>2303</v>
      </c>
      <c r="F674" t="s">
        <v>2304</v>
      </c>
      <c r="G674" t="s">
        <v>490</v>
      </c>
      <c r="H674" t="s">
        <v>490</v>
      </c>
      <c r="I674" t="s">
        <v>490</v>
      </c>
      <c r="J674" t="s">
        <v>498</v>
      </c>
      <c r="K674" t="s">
        <v>490</v>
      </c>
      <c r="L674" t="s">
        <v>2301</v>
      </c>
      <c r="M674" s="105">
        <v>115</v>
      </c>
      <c r="N674" s="105">
        <v>100</v>
      </c>
      <c r="O674" s="105">
        <v>101</v>
      </c>
    </row>
    <row r="675" spans="1:15" x14ac:dyDescent="0.3">
      <c r="A675" s="19">
        <v>115100102</v>
      </c>
      <c r="B675" s="106" t="s">
        <v>2305</v>
      </c>
      <c r="C675" t="s">
        <v>2299</v>
      </c>
      <c r="D675" t="s">
        <v>2300</v>
      </c>
      <c r="E675" t="s">
        <v>2306</v>
      </c>
      <c r="F675" t="s">
        <v>2011</v>
      </c>
      <c r="G675" t="s">
        <v>490</v>
      </c>
      <c r="H675" t="s">
        <v>490</v>
      </c>
      <c r="I675" t="s">
        <v>490</v>
      </c>
      <c r="J675" t="s">
        <v>498</v>
      </c>
      <c r="K675" t="s">
        <v>490</v>
      </c>
      <c r="L675" t="s">
        <v>2301</v>
      </c>
      <c r="M675" s="105">
        <v>115</v>
      </c>
      <c r="N675" s="105">
        <v>100</v>
      </c>
      <c r="O675" s="105">
        <v>102</v>
      </c>
    </row>
    <row r="676" spans="1:15" x14ac:dyDescent="0.3">
      <c r="A676" s="19">
        <v>115100103</v>
      </c>
      <c r="B676" s="106" t="s">
        <v>2307</v>
      </c>
      <c r="C676" t="s">
        <v>2299</v>
      </c>
      <c r="D676" t="s">
        <v>2300</v>
      </c>
      <c r="E676" t="s">
        <v>2308</v>
      </c>
      <c r="F676" t="s">
        <v>2309</v>
      </c>
      <c r="G676" t="s">
        <v>2310</v>
      </c>
      <c r="H676" t="s">
        <v>490</v>
      </c>
      <c r="I676" t="s">
        <v>490</v>
      </c>
      <c r="J676" t="s">
        <v>551</v>
      </c>
      <c r="K676" t="s">
        <v>490</v>
      </c>
      <c r="L676" t="s">
        <v>2301</v>
      </c>
      <c r="M676" s="105">
        <v>115</v>
      </c>
      <c r="N676" s="105">
        <v>100</v>
      </c>
      <c r="O676" s="105">
        <v>103</v>
      </c>
    </row>
    <row r="677" spans="1:15" x14ac:dyDescent="0.3">
      <c r="A677" s="19">
        <v>115101100</v>
      </c>
      <c r="B677" s="106" t="s">
        <v>2311</v>
      </c>
      <c r="C677" t="s">
        <v>2299</v>
      </c>
      <c r="D677" t="s">
        <v>2312</v>
      </c>
      <c r="E677" t="s">
        <v>496</v>
      </c>
      <c r="F677" t="s">
        <v>490</v>
      </c>
      <c r="G677" t="s">
        <v>490</v>
      </c>
      <c r="H677" t="s">
        <v>490</v>
      </c>
      <c r="I677" t="s">
        <v>490</v>
      </c>
      <c r="J677" t="s">
        <v>498</v>
      </c>
      <c r="K677" t="s">
        <v>490</v>
      </c>
      <c r="L677" t="s">
        <v>2301</v>
      </c>
      <c r="M677" s="105">
        <v>115</v>
      </c>
      <c r="N677" s="105">
        <v>101</v>
      </c>
      <c r="O677" s="105">
        <v>100</v>
      </c>
    </row>
    <row r="678" spans="1:15" x14ac:dyDescent="0.3">
      <c r="A678" s="19">
        <v>115101101</v>
      </c>
      <c r="B678" s="106" t="s">
        <v>2313</v>
      </c>
      <c r="C678" t="s">
        <v>2299</v>
      </c>
      <c r="D678" t="s">
        <v>2312</v>
      </c>
      <c r="E678" t="s">
        <v>1206</v>
      </c>
      <c r="F678" t="s">
        <v>2314</v>
      </c>
      <c r="G678" t="s">
        <v>490</v>
      </c>
      <c r="H678" t="s">
        <v>490</v>
      </c>
      <c r="I678" t="s">
        <v>490</v>
      </c>
      <c r="J678" t="s">
        <v>498</v>
      </c>
      <c r="K678" t="s">
        <v>490</v>
      </c>
      <c r="L678" t="s">
        <v>2301</v>
      </c>
      <c r="M678" s="105">
        <v>115</v>
      </c>
      <c r="N678" s="105">
        <v>101</v>
      </c>
      <c r="O678" s="105">
        <v>101</v>
      </c>
    </row>
    <row r="679" spans="1:15" x14ac:dyDescent="0.3">
      <c r="A679" s="19">
        <v>115102100</v>
      </c>
      <c r="B679" s="106" t="s">
        <v>2315</v>
      </c>
      <c r="C679" t="s">
        <v>2299</v>
      </c>
      <c r="D679" t="s">
        <v>2316</v>
      </c>
      <c r="E679" t="s">
        <v>496</v>
      </c>
      <c r="F679" t="s">
        <v>490</v>
      </c>
      <c r="G679" t="s">
        <v>490</v>
      </c>
      <c r="H679" t="s">
        <v>490</v>
      </c>
      <c r="I679" t="s">
        <v>490</v>
      </c>
      <c r="J679" t="s">
        <v>498</v>
      </c>
      <c r="K679" t="s">
        <v>490</v>
      </c>
      <c r="L679" t="s">
        <v>2301</v>
      </c>
      <c r="M679" s="105">
        <v>115</v>
      </c>
      <c r="N679" s="105">
        <v>102</v>
      </c>
      <c r="O679" s="105">
        <v>100</v>
      </c>
    </row>
    <row r="680" spans="1:15" x14ac:dyDescent="0.3">
      <c r="A680" s="19">
        <v>115102101</v>
      </c>
      <c r="B680" s="106" t="s">
        <v>2317</v>
      </c>
      <c r="C680" t="s">
        <v>2299</v>
      </c>
      <c r="D680" t="s">
        <v>2316</v>
      </c>
      <c r="E680" t="s">
        <v>2318</v>
      </c>
      <c r="F680" t="s">
        <v>2319</v>
      </c>
      <c r="G680" t="s">
        <v>490</v>
      </c>
      <c r="H680" t="s">
        <v>490</v>
      </c>
      <c r="I680" t="s">
        <v>490</v>
      </c>
      <c r="J680" t="s">
        <v>498</v>
      </c>
      <c r="K680" t="s">
        <v>490</v>
      </c>
      <c r="L680" t="s">
        <v>2301</v>
      </c>
      <c r="M680" s="105">
        <v>115</v>
      </c>
      <c r="N680" s="105">
        <v>102</v>
      </c>
      <c r="O680" s="105">
        <v>101</v>
      </c>
    </row>
    <row r="681" spans="1:15" x14ac:dyDescent="0.3">
      <c r="A681" s="19">
        <v>115102102</v>
      </c>
      <c r="B681" s="106" t="s">
        <v>2320</v>
      </c>
      <c r="C681" t="s">
        <v>2299</v>
      </c>
      <c r="D681" t="s">
        <v>2316</v>
      </c>
      <c r="E681" t="s">
        <v>2321</v>
      </c>
      <c r="F681" t="s">
        <v>2322</v>
      </c>
      <c r="G681" t="s">
        <v>490</v>
      </c>
      <c r="H681" t="s">
        <v>490</v>
      </c>
      <c r="I681" t="s">
        <v>490</v>
      </c>
      <c r="J681" t="s">
        <v>498</v>
      </c>
      <c r="K681" t="s">
        <v>490</v>
      </c>
      <c r="L681" t="s">
        <v>2301</v>
      </c>
      <c r="M681" s="105">
        <v>115</v>
      </c>
      <c r="N681" s="105">
        <v>102</v>
      </c>
      <c r="O681" s="105">
        <v>102</v>
      </c>
    </row>
    <row r="682" spans="1:15" x14ac:dyDescent="0.3">
      <c r="A682" s="19">
        <v>115102103</v>
      </c>
      <c r="B682" s="106" t="s">
        <v>2323</v>
      </c>
      <c r="C682" t="s">
        <v>2299</v>
      </c>
      <c r="D682" t="s">
        <v>2316</v>
      </c>
      <c r="E682" t="s">
        <v>2324</v>
      </c>
      <c r="F682" t="s">
        <v>831</v>
      </c>
      <c r="G682" t="s">
        <v>490</v>
      </c>
      <c r="H682" t="s">
        <v>490</v>
      </c>
      <c r="I682" t="s">
        <v>490</v>
      </c>
      <c r="J682" t="s">
        <v>498</v>
      </c>
      <c r="K682" t="s">
        <v>490</v>
      </c>
      <c r="L682" t="s">
        <v>2301</v>
      </c>
      <c r="M682" s="105">
        <v>115</v>
      </c>
      <c r="N682" s="105">
        <v>102</v>
      </c>
      <c r="O682" s="105">
        <v>103</v>
      </c>
    </row>
    <row r="683" spans="1:15" x14ac:dyDescent="0.3">
      <c r="A683" s="19">
        <v>116100100</v>
      </c>
      <c r="B683" s="106" t="s">
        <v>2325</v>
      </c>
      <c r="C683" t="s">
        <v>2326</v>
      </c>
      <c r="D683" t="s">
        <v>2327</v>
      </c>
      <c r="E683" t="s">
        <v>496</v>
      </c>
      <c r="F683" t="s">
        <v>490</v>
      </c>
      <c r="G683" t="s">
        <v>2328</v>
      </c>
      <c r="H683" t="s">
        <v>490</v>
      </c>
      <c r="I683" t="s">
        <v>490</v>
      </c>
      <c r="J683" t="s">
        <v>498</v>
      </c>
      <c r="K683" t="s">
        <v>490</v>
      </c>
      <c r="L683" t="s">
        <v>2326</v>
      </c>
      <c r="M683" s="105">
        <v>116</v>
      </c>
      <c r="N683" s="105">
        <v>100</v>
      </c>
      <c r="O683" s="105">
        <v>100</v>
      </c>
    </row>
    <row r="684" spans="1:15" x14ac:dyDescent="0.3">
      <c r="A684" s="19">
        <v>116100101</v>
      </c>
      <c r="B684" s="106" t="s">
        <v>2329</v>
      </c>
      <c r="C684" t="s">
        <v>2326</v>
      </c>
      <c r="D684" t="s">
        <v>2327</v>
      </c>
      <c r="E684" t="s">
        <v>2330</v>
      </c>
      <c r="F684" t="s">
        <v>2331</v>
      </c>
      <c r="G684" t="s">
        <v>490</v>
      </c>
      <c r="H684" t="s">
        <v>490</v>
      </c>
      <c r="I684" t="s">
        <v>490</v>
      </c>
      <c r="J684" t="s">
        <v>498</v>
      </c>
      <c r="K684" t="s">
        <v>490</v>
      </c>
      <c r="L684" t="s">
        <v>2326</v>
      </c>
      <c r="M684" s="105">
        <v>116</v>
      </c>
      <c r="N684" s="105">
        <v>100</v>
      </c>
      <c r="O684" s="105">
        <v>101</v>
      </c>
    </row>
    <row r="685" spans="1:15" x14ac:dyDescent="0.3">
      <c r="A685" s="19">
        <v>116100102</v>
      </c>
      <c r="B685" s="106" t="s">
        <v>2332</v>
      </c>
      <c r="C685" t="s">
        <v>2326</v>
      </c>
      <c r="D685" t="s">
        <v>2327</v>
      </c>
      <c r="E685" t="s">
        <v>2244</v>
      </c>
      <c r="F685" t="s">
        <v>2331</v>
      </c>
      <c r="G685" t="s">
        <v>490</v>
      </c>
      <c r="H685" t="s">
        <v>490</v>
      </c>
      <c r="I685" t="s">
        <v>490</v>
      </c>
      <c r="J685" t="s">
        <v>498</v>
      </c>
      <c r="K685" t="s">
        <v>490</v>
      </c>
      <c r="L685" t="s">
        <v>2326</v>
      </c>
      <c r="M685" s="105">
        <v>116</v>
      </c>
      <c r="N685" s="105">
        <v>100</v>
      </c>
      <c r="O685" s="105">
        <v>102</v>
      </c>
    </row>
    <row r="686" spans="1:15" x14ac:dyDescent="0.3">
      <c r="A686" s="19">
        <v>116100103</v>
      </c>
      <c r="B686" s="106" t="s">
        <v>2333</v>
      </c>
      <c r="C686" t="s">
        <v>2326</v>
      </c>
      <c r="D686" t="s">
        <v>2327</v>
      </c>
      <c r="E686" t="s">
        <v>2334</v>
      </c>
      <c r="F686" t="s">
        <v>2335</v>
      </c>
      <c r="G686" t="s">
        <v>490</v>
      </c>
      <c r="H686" t="s">
        <v>490</v>
      </c>
      <c r="I686" t="s">
        <v>490</v>
      </c>
      <c r="J686" t="s">
        <v>498</v>
      </c>
      <c r="K686" t="s">
        <v>490</v>
      </c>
      <c r="L686" t="s">
        <v>2326</v>
      </c>
      <c r="M686" s="105">
        <v>116</v>
      </c>
      <c r="N686" s="105">
        <v>100</v>
      </c>
      <c r="O686" s="105">
        <v>103</v>
      </c>
    </row>
    <row r="687" spans="1:15" x14ac:dyDescent="0.3">
      <c r="A687" s="19">
        <v>116100104</v>
      </c>
      <c r="B687" s="106" t="s">
        <v>2336</v>
      </c>
      <c r="C687" t="s">
        <v>2326</v>
      </c>
      <c r="D687" t="s">
        <v>2327</v>
      </c>
      <c r="E687" t="s">
        <v>2337</v>
      </c>
      <c r="F687" t="s">
        <v>2338</v>
      </c>
      <c r="G687" t="s">
        <v>490</v>
      </c>
      <c r="H687" t="s">
        <v>490</v>
      </c>
      <c r="I687" t="s">
        <v>490</v>
      </c>
      <c r="J687" t="s">
        <v>498</v>
      </c>
      <c r="K687" t="s">
        <v>490</v>
      </c>
      <c r="L687" t="s">
        <v>2326</v>
      </c>
      <c r="M687" s="105">
        <v>116</v>
      </c>
      <c r="N687" s="105">
        <v>100</v>
      </c>
      <c r="O687" s="105">
        <v>104</v>
      </c>
    </row>
    <row r="688" spans="1:15" x14ac:dyDescent="0.3">
      <c r="A688" s="19">
        <v>116100105</v>
      </c>
      <c r="B688" s="106" t="s">
        <v>2339</v>
      </c>
      <c r="C688" t="s">
        <v>2326</v>
      </c>
      <c r="D688" t="s">
        <v>2327</v>
      </c>
      <c r="E688" t="s">
        <v>2340</v>
      </c>
      <c r="F688" t="s">
        <v>2341</v>
      </c>
      <c r="G688" t="s">
        <v>490</v>
      </c>
      <c r="H688" t="s">
        <v>490</v>
      </c>
      <c r="I688" t="s">
        <v>490</v>
      </c>
      <c r="J688" t="s">
        <v>498</v>
      </c>
      <c r="K688" t="s">
        <v>490</v>
      </c>
      <c r="L688" t="s">
        <v>2326</v>
      </c>
      <c r="M688" s="105">
        <v>116</v>
      </c>
      <c r="N688" s="105">
        <v>100</v>
      </c>
      <c r="O688" s="105">
        <v>105</v>
      </c>
    </row>
    <row r="689" spans="1:15" x14ac:dyDescent="0.3">
      <c r="A689" s="19">
        <v>116100106</v>
      </c>
      <c r="B689" s="106" t="s">
        <v>2342</v>
      </c>
      <c r="C689" t="s">
        <v>2326</v>
      </c>
      <c r="D689" t="s">
        <v>2327</v>
      </c>
      <c r="E689" t="s">
        <v>1154</v>
      </c>
      <c r="F689" t="s">
        <v>2343</v>
      </c>
      <c r="G689" t="s">
        <v>490</v>
      </c>
      <c r="H689" t="s">
        <v>490</v>
      </c>
      <c r="I689" t="s">
        <v>490</v>
      </c>
      <c r="J689" t="s">
        <v>498</v>
      </c>
      <c r="K689" t="s">
        <v>490</v>
      </c>
      <c r="L689" t="s">
        <v>2326</v>
      </c>
      <c r="M689" s="105">
        <v>116</v>
      </c>
      <c r="N689" s="105">
        <v>100</v>
      </c>
      <c r="O689" s="105">
        <v>106</v>
      </c>
    </row>
    <row r="690" spans="1:15" x14ac:dyDescent="0.3">
      <c r="A690" s="19">
        <v>116100107</v>
      </c>
      <c r="B690" s="106" t="s">
        <v>2344</v>
      </c>
      <c r="C690" t="s">
        <v>2326</v>
      </c>
      <c r="D690" t="s">
        <v>2327</v>
      </c>
      <c r="E690" t="s">
        <v>1512</v>
      </c>
      <c r="F690" t="s">
        <v>2331</v>
      </c>
      <c r="G690" t="s">
        <v>490</v>
      </c>
      <c r="H690" t="s">
        <v>490</v>
      </c>
      <c r="I690" t="s">
        <v>490</v>
      </c>
      <c r="J690" t="s">
        <v>498</v>
      </c>
      <c r="K690" t="s">
        <v>490</v>
      </c>
      <c r="L690" t="s">
        <v>2326</v>
      </c>
      <c r="M690" s="105">
        <v>116</v>
      </c>
      <c r="N690" s="105">
        <v>100</v>
      </c>
      <c r="O690" s="105">
        <v>107</v>
      </c>
    </row>
    <row r="691" spans="1:15" x14ac:dyDescent="0.3">
      <c r="A691" s="19">
        <v>116100108</v>
      </c>
      <c r="B691" s="106" t="s">
        <v>2345</v>
      </c>
      <c r="C691" t="s">
        <v>2326</v>
      </c>
      <c r="D691" t="s">
        <v>2327</v>
      </c>
      <c r="E691" t="s">
        <v>2346</v>
      </c>
      <c r="F691" t="s">
        <v>2341</v>
      </c>
      <c r="G691" t="s">
        <v>490</v>
      </c>
      <c r="H691" t="s">
        <v>490</v>
      </c>
      <c r="I691" t="s">
        <v>490</v>
      </c>
      <c r="J691" t="s">
        <v>498</v>
      </c>
      <c r="K691" t="s">
        <v>490</v>
      </c>
      <c r="L691" t="s">
        <v>2326</v>
      </c>
      <c r="M691" s="105">
        <v>116</v>
      </c>
      <c r="N691" s="105">
        <v>100</v>
      </c>
      <c r="O691" s="105">
        <v>108</v>
      </c>
    </row>
    <row r="692" spans="1:15" x14ac:dyDescent="0.3">
      <c r="A692" s="19">
        <v>116100109</v>
      </c>
      <c r="B692" s="106" t="s">
        <v>2347</v>
      </c>
      <c r="C692" t="s">
        <v>2326</v>
      </c>
      <c r="D692" t="s">
        <v>2327</v>
      </c>
      <c r="E692" t="s">
        <v>2348</v>
      </c>
      <c r="F692" t="s">
        <v>2349</v>
      </c>
      <c r="G692" t="s">
        <v>490</v>
      </c>
      <c r="H692" t="s">
        <v>490</v>
      </c>
      <c r="I692" t="s">
        <v>490</v>
      </c>
      <c r="J692" t="s">
        <v>498</v>
      </c>
      <c r="K692" t="s">
        <v>490</v>
      </c>
      <c r="L692" t="s">
        <v>2326</v>
      </c>
      <c r="M692" s="105">
        <v>116</v>
      </c>
      <c r="N692" s="105">
        <v>100</v>
      </c>
      <c r="O692" s="105">
        <v>109</v>
      </c>
    </row>
    <row r="693" spans="1:15" x14ac:dyDescent="0.3">
      <c r="A693" s="19">
        <v>116100110</v>
      </c>
      <c r="B693" s="106" t="s">
        <v>2350</v>
      </c>
      <c r="C693" t="s">
        <v>2326</v>
      </c>
      <c r="D693" t="s">
        <v>2327</v>
      </c>
      <c r="E693" t="s">
        <v>612</v>
      </c>
      <c r="F693" t="s">
        <v>2335</v>
      </c>
      <c r="G693" t="s">
        <v>490</v>
      </c>
      <c r="H693" t="s">
        <v>490</v>
      </c>
      <c r="I693" t="s">
        <v>490</v>
      </c>
      <c r="J693" t="s">
        <v>498</v>
      </c>
      <c r="K693" t="s">
        <v>490</v>
      </c>
      <c r="L693" t="s">
        <v>2326</v>
      </c>
      <c r="M693" s="105">
        <v>116</v>
      </c>
      <c r="N693" s="105">
        <v>100</v>
      </c>
      <c r="O693" s="105">
        <v>110</v>
      </c>
    </row>
    <row r="694" spans="1:15" x14ac:dyDescent="0.3">
      <c r="A694" s="19">
        <v>116100111</v>
      </c>
      <c r="B694" s="106" t="s">
        <v>2351</v>
      </c>
      <c r="C694" t="s">
        <v>2326</v>
      </c>
      <c r="D694" t="s">
        <v>2327</v>
      </c>
      <c r="E694" t="s">
        <v>1700</v>
      </c>
      <c r="F694" t="s">
        <v>2349</v>
      </c>
      <c r="G694" t="s">
        <v>490</v>
      </c>
      <c r="H694" t="s">
        <v>490</v>
      </c>
      <c r="I694" t="s">
        <v>490</v>
      </c>
      <c r="J694" t="s">
        <v>498</v>
      </c>
      <c r="K694" t="s">
        <v>490</v>
      </c>
      <c r="L694" t="s">
        <v>2326</v>
      </c>
      <c r="M694" s="105">
        <v>116</v>
      </c>
      <c r="N694" s="105">
        <v>100</v>
      </c>
      <c r="O694" s="105">
        <v>111</v>
      </c>
    </row>
    <row r="695" spans="1:15" x14ac:dyDescent="0.3">
      <c r="A695" s="19">
        <v>116100112</v>
      </c>
      <c r="B695" s="106" t="s">
        <v>2352</v>
      </c>
      <c r="C695" t="s">
        <v>2326</v>
      </c>
      <c r="D695" t="s">
        <v>2327</v>
      </c>
      <c r="E695" t="s">
        <v>2353</v>
      </c>
      <c r="F695" t="s">
        <v>2335</v>
      </c>
      <c r="G695" t="s">
        <v>490</v>
      </c>
      <c r="H695" t="s">
        <v>490</v>
      </c>
      <c r="I695" t="s">
        <v>490</v>
      </c>
      <c r="J695" t="s">
        <v>498</v>
      </c>
      <c r="K695" t="s">
        <v>490</v>
      </c>
      <c r="L695" t="s">
        <v>2326</v>
      </c>
      <c r="M695" s="105">
        <v>116</v>
      </c>
      <c r="N695" s="105">
        <v>100</v>
      </c>
      <c r="O695" s="105">
        <v>112</v>
      </c>
    </row>
    <row r="696" spans="1:15" x14ac:dyDescent="0.3">
      <c r="A696" s="19">
        <v>116100113</v>
      </c>
      <c r="B696" s="106" t="s">
        <v>2354</v>
      </c>
      <c r="C696" t="s">
        <v>2326</v>
      </c>
      <c r="D696" t="s">
        <v>2327</v>
      </c>
      <c r="E696" t="s">
        <v>2355</v>
      </c>
      <c r="F696" t="s">
        <v>831</v>
      </c>
      <c r="G696" t="s">
        <v>490</v>
      </c>
      <c r="H696" t="s">
        <v>490</v>
      </c>
      <c r="I696" t="s">
        <v>490</v>
      </c>
      <c r="J696" t="s">
        <v>498</v>
      </c>
      <c r="K696" t="s">
        <v>490</v>
      </c>
      <c r="L696" t="s">
        <v>2326</v>
      </c>
      <c r="M696" s="105">
        <v>116</v>
      </c>
      <c r="N696" s="105">
        <v>100</v>
      </c>
      <c r="O696" s="105">
        <v>113</v>
      </c>
    </row>
    <row r="697" spans="1:15" x14ac:dyDescent="0.3">
      <c r="A697" s="19">
        <v>116100114</v>
      </c>
      <c r="B697" s="106" t="s">
        <v>2356</v>
      </c>
      <c r="C697" t="s">
        <v>2326</v>
      </c>
      <c r="D697" t="s">
        <v>2327</v>
      </c>
      <c r="E697" t="s">
        <v>692</v>
      </c>
      <c r="F697" t="s">
        <v>2357</v>
      </c>
      <c r="G697" t="s">
        <v>490</v>
      </c>
      <c r="H697" t="s">
        <v>490</v>
      </c>
      <c r="I697" t="s">
        <v>490</v>
      </c>
      <c r="J697" t="s">
        <v>498</v>
      </c>
      <c r="K697" t="s">
        <v>490</v>
      </c>
      <c r="L697" t="s">
        <v>2326</v>
      </c>
      <c r="M697" s="105">
        <v>116</v>
      </c>
      <c r="N697" s="105">
        <v>100</v>
      </c>
      <c r="O697" s="105">
        <v>114</v>
      </c>
    </row>
    <row r="698" spans="1:15" x14ac:dyDescent="0.3">
      <c r="A698" s="19">
        <v>116100115</v>
      </c>
      <c r="B698" s="106" t="s">
        <v>2358</v>
      </c>
      <c r="C698" t="s">
        <v>2326</v>
      </c>
      <c r="D698" t="s">
        <v>2327</v>
      </c>
      <c r="E698" t="s">
        <v>2359</v>
      </c>
      <c r="F698" t="s">
        <v>2360</v>
      </c>
      <c r="G698" t="s">
        <v>490</v>
      </c>
      <c r="H698" t="s">
        <v>490</v>
      </c>
      <c r="I698" t="s">
        <v>490</v>
      </c>
      <c r="J698" t="s">
        <v>498</v>
      </c>
      <c r="K698" t="s">
        <v>490</v>
      </c>
      <c r="L698" t="s">
        <v>2326</v>
      </c>
      <c r="M698" s="105">
        <v>116</v>
      </c>
      <c r="N698" s="105">
        <v>100</v>
      </c>
      <c r="O698" s="105">
        <v>115</v>
      </c>
    </row>
    <row r="699" spans="1:15" x14ac:dyDescent="0.3">
      <c r="A699" s="19">
        <v>116100116</v>
      </c>
      <c r="B699" s="106" t="s">
        <v>2361</v>
      </c>
      <c r="C699" t="s">
        <v>2326</v>
      </c>
      <c r="D699" t="s">
        <v>2327</v>
      </c>
      <c r="E699" t="s">
        <v>2362</v>
      </c>
      <c r="F699" t="s">
        <v>2331</v>
      </c>
      <c r="G699" t="s">
        <v>490</v>
      </c>
      <c r="H699" t="s">
        <v>490</v>
      </c>
      <c r="I699" t="s">
        <v>490</v>
      </c>
      <c r="J699" t="s">
        <v>498</v>
      </c>
      <c r="K699" t="s">
        <v>490</v>
      </c>
      <c r="L699" t="s">
        <v>2326</v>
      </c>
      <c r="M699" s="105">
        <v>116</v>
      </c>
      <c r="N699" s="105">
        <v>100</v>
      </c>
      <c r="O699" s="105">
        <v>116</v>
      </c>
    </row>
    <row r="700" spans="1:15" x14ac:dyDescent="0.3">
      <c r="A700" s="19">
        <v>117100100</v>
      </c>
      <c r="B700" s="106" t="s">
        <v>2363</v>
      </c>
      <c r="C700" t="s">
        <v>2364</v>
      </c>
      <c r="D700" t="s">
        <v>2365</v>
      </c>
      <c r="E700" t="s">
        <v>496</v>
      </c>
      <c r="F700" t="s">
        <v>490</v>
      </c>
      <c r="G700" t="s">
        <v>490</v>
      </c>
      <c r="H700" t="s">
        <v>490</v>
      </c>
      <c r="I700" t="s">
        <v>490</v>
      </c>
      <c r="J700" t="s">
        <v>498</v>
      </c>
      <c r="K700" t="s">
        <v>490</v>
      </c>
      <c r="L700" t="s">
        <v>2364</v>
      </c>
      <c r="M700" s="105">
        <v>117</v>
      </c>
      <c r="N700" s="105">
        <v>100</v>
      </c>
      <c r="O700" s="105">
        <v>100</v>
      </c>
    </row>
    <row r="701" spans="1:15" x14ac:dyDescent="0.3">
      <c r="A701" s="19">
        <v>117100101</v>
      </c>
      <c r="B701" s="106" t="s">
        <v>2366</v>
      </c>
      <c r="C701" t="s">
        <v>2364</v>
      </c>
      <c r="D701" t="s">
        <v>2365</v>
      </c>
      <c r="E701" t="s">
        <v>2367</v>
      </c>
      <c r="F701" t="s">
        <v>2368</v>
      </c>
      <c r="G701" t="s">
        <v>490</v>
      </c>
      <c r="H701" t="s">
        <v>490</v>
      </c>
      <c r="I701" t="s">
        <v>490</v>
      </c>
      <c r="J701" t="s">
        <v>498</v>
      </c>
      <c r="K701" t="s">
        <v>490</v>
      </c>
      <c r="L701" t="s">
        <v>2364</v>
      </c>
      <c r="M701" s="105">
        <v>117</v>
      </c>
      <c r="N701" s="105">
        <v>100</v>
      </c>
      <c r="O701" s="105">
        <v>101</v>
      </c>
    </row>
    <row r="702" spans="1:15" x14ac:dyDescent="0.3">
      <c r="A702" s="19">
        <v>117100102</v>
      </c>
      <c r="B702" s="106" t="s">
        <v>2369</v>
      </c>
      <c r="C702" t="s">
        <v>2364</v>
      </c>
      <c r="D702" t="s">
        <v>2365</v>
      </c>
      <c r="E702" t="s">
        <v>2370</v>
      </c>
      <c r="F702" t="s">
        <v>2371</v>
      </c>
      <c r="G702" t="s">
        <v>490</v>
      </c>
      <c r="H702" t="s">
        <v>490</v>
      </c>
      <c r="I702" t="s">
        <v>490</v>
      </c>
      <c r="J702" t="s">
        <v>498</v>
      </c>
      <c r="K702" t="s">
        <v>490</v>
      </c>
      <c r="L702" t="s">
        <v>2364</v>
      </c>
      <c r="M702" s="105">
        <v>117</v>
      </c>
      <c r="N702" s="105">
        <v>100</v>
      </c>
      <c r="O702" s="105">
        <v>102</v>
      </c>
    </row>
    <row r="703" spans="1:15" x14ac:dyDescent="0.3">
      <c r="A703" s="19">
        <v>117100103</v>
      </c>
      <c r="B703" s="106" t="s">
        <v>2372</v>
      </c>
      <c r="C703" t="s">
        <v>2364</v>
      </c>
      <c r="D703" t="s">
        <v>2365</v>
      </c>
      <c r="E703" t="s">
        <v>2373</v>
      </c>
      <c r="F703" t="s">
        <v>2374</v>
      </c>
      <c r="G703" t="s">
        <v>490</v>
      </c>
      <c r="H703" t="s">
        <v>490</v>
      </c>
      <c r="I703" t="s">
        <v>490</v>
      </c>
      <c r="J703" t="s">
        <v>498</v>
      </c>
      <c r="K703" t="s">
        <v>490</v>
      </c>
      <c r="L703" t="s">
        <v>2364</v>
      </c>
      <c r="M703" s="105">
        <v>117</v>
      </c>
      <c r="N703" s="105">
        <v>100</v>
      </c>
      <c r="O703" s="105">
        <v>103</v>
      </c>
    </row>
    <row r="704" spans="1:15" x14ac:dyDescent="0.3">
      <c r="A704" s="19">
        <v>117100104</v>
      </c>
      <c r="B704" s="106" t="s">
        <v>2375</v>
      </c>
      <c r="C704" t="s">
        <v>2364</v>
      </c>
      <c r="D704" t="s">
        <v>2365</v>
      </c>
      <c r="E704" t="s">
        <v>2376</v>
      </c>
      <c r="F704" t="s">
        <v>2377</v>
      </c>
      <c r="G704" t="s">
        <v>490</v>
      </c>
      <c r="H704" t="s">
        <v>490</v>
      </c>
      <c r="I704" t="s">
        <v>490</v>
      </c>
      <c r="J704" t="s">
        <v>498</v>
      </c>
      <c r="K704" t="s">
        <v>490</v>
      </c>
      <c r="L704" t="s">
        <v>2364</v>
      </c>
      <c r="M704" s="105">
        <v>117</v>
      </c>
      <c r="N704" s="105">
        <v>100</v>
      </c>
      <c r="O704" s="105">
        <v>104</v>
      </c>
    </row>
    <row r="705" spans="1:15" x14ac:dyDescent="0.3">
      <c r="A705" s="19">
        <v>117101100</v>
      </c>
      <c r="B705" s="106" t="s">
        <v>2378</v>
      </c>
      <c r="C705" t="s">
        <v>2364</v>
      </c>
      <c r="D705" t="s">
        <v>2379</v>
      </c>
      <c r="E705" t="s">
        <v>496</v>
      </c>
      <c r="F705" t="s">
        <v>490</v>
      </c>
      <c r="G705" t="s">
        <v>490</v>
      </c>
      <c r="H705" t="s">
        <v>490</v>
      </c>
      <c r="I705" t="s">
        <v>490</v>
      </c>
      <c r="J705" t="s">
        <v>498</v>
      </c>
      <c r="K705" t="s">
        <v>490</v>
      </c>
      <c r="L705" t="s">
        <v>2364</v>
      </c>
      <c r="M705" s="105">
        <v>117</v>
      </c>
      <c r="N705" s="105">
        <v>101</v>
      </c>
      <c r="O705" s="105">
        <v>100</v>
      </c>
    </row>
    <row r="706" spans="1:15" x14ac:dyDescent="0.3">
      <c r="A706" s="19">
        <v>117102100</v>
      </c>
      <c r="B706" s="106" t="s">
        <v>2380</v>
      </c>
      <c r="C706" t="s">
        <v>2364</v>
      </c>
      <c r="D706" t="s">
        <v>2381</v>
      </c>
      <c r="E706" t="s">
        <v>496</v>
      </c>
      <c r="F706" t="s">
        <v>490</v>
      </c>
      <c r="G706" t="s">
        <v>2382</v>
      </c>
      <c r="H706" t="s">
        <v>490</v>
      </c>
      <c r="I706" t="s">
        <v>490</v>
      </c>
      <c r="J706" t="s">
        <v>498</v>
      </c>
      <c r="K706" t="s">
        <v>490</v>
      </c>
      <c r="L706" t="s">
        <v>2364</v>
      </c>
      <c r="M706" s="105">
        <v>117</v>
      </c>
      <c r="N706" s="105">
        <v>102</v>
      </c>
      <c r="O706" s="105">
        <v>100</v>
      </c>
    </row>
    <row r="707" spans="1:15" x14ac:dyDescent="0.3">
      <c r="A707" s="19">
        <v>117103100</v>
      </c>
      <c r="B707" s="106" t="s">
        <v>2383</v>
      </c>
      <c r="C707" t="s">
        <v>2364</v>
      </c>
      <c r="D707" t="s">
        <v>2384</v>
      </c>
      <c r="E707" t="s">
        <v>2385</v>
      </c>
      <c r="F707" t="s">
        <v>2386</v>
      </c>
      <c r="G707" t="s">
        <v>490</v>
      </c>
      <c r="H707" t="s">
        <v>490</v>
      </c>
      <c r="I707" t="s">
        <v>490</v>
      </c>
      <c r="J707" t="s">
        <v>498</v>
      </c>
      <c r="K707" t="s">
        <v>490</v>
      </c>
      <c r="L707" t="s">
        <v>2364</v>
      </c>
      <c r="M707" s="105">
        <v>117</v>
      </c>
      <c r="N707" s="105">
        <v>103</v>
      </c>
      <c r="O707" s="105">
        <v>100</v>
      </c>
    </row>
    <row r="708" spans="1:15" x14ac:dyDescent="0.3">
      <c r="A708" s="19">
        <v>117104100</v>
      </c>
      <c r="B708" s="106" t="s">
        <v>2387</v>
      </c>
      <c r="C708" t="s">
        <v>2364</v>
      </c>
      <c r="D708" t="s">
        <v>2388</v>
      </c>
      <c r="E708" t="s">
        <v>496</v>
      </c>
      <c r="F708" t="s">
        <v>490</v>
      </c>
      <c r="G708" t="s">
        <v>2389</v>
      </c>
      <c r="H708" t="s">
        <v>490</v>
      </c>
      <c r="I708" t="s">
        <v>490</v>
      </c>
      <c r="J708" t="s">
        <v>498</v>
      </c>
      <c r="K708" t="s">
        <v>490</v>
      </c>
      <c r="L708" t="s">
        <v>2364</v>
      </c>
      <c r="M708" s="105">
        <v>117</v>
      </c>
      <c r="N708" s="105">
        <v>104</v>
      </c>
      <c r="O708" s="105">
        <v>100</v>
      </c>
    </row>
    <row r="709" spans="1:15" x14ac:dyDescent="0.3">
      <c r="A709" s="19">
        <v>117104101</v>
      </c>
      <c r="B709" s="106" t="s">
        <v>2390</v>
      </c>
      <c r="C709" t="s">
        <v>2364</v>
      </c>
      <c r="D709" t="s">
        <v>2388</v>
      </c>
      <c r="E709" t="s">
        <v>2391</v>
      </c>
      <c r="F709" t="s">
        <v>2392</v>
      </c>
      <c r="G709" t="s">
        <v>490</v>
      </c>
      <c r="H709" t="s">
        <v>490</v>
      </c>
      <c r="I709" t="s">
        <v>490</v>
      </c>
      <c r="J709" t="s">
        <v>498</v>
      </c>
      <c r="K709" t="s">
        <v>490</v>
      </c>
      <c r="L709" t="s">
        <v>2364</v>
      </c>
      <c r="M709" s="105">
        <v>117</v>
      </c>
      <c r="N709" s="105">
        <v>104</v>
      </c>
      <c r="O709" s="105">
        <v>101</v>
      </c>
    </row>
    <row r="710" spans="1:15" x14ac:dyDescent="0.3">
      <c r="A710" s="19">
        <v>117104102</v>
      </c>
      <c r="B710" s="106" t="s">
        <v>2393</v>
      </c>
      <c r="C710" t="s">
        <v>2364</v>
      </c>
      <c r="D710" t="s">
        <v>2388</v>
      </c>
      <c r="E710" t="s">
        <v>2394</v>
      </c>
      <c r="F710" t="s">
        <v>863</v>
      </c>
      <c r="G710" t="s">
        <v>2395</v>
      </c>
      <c r="H710" t="s">
        <v>490</v>
      </c>
      <c r="I710" t="s">
        <v>490</v>
      </c>
      <c r="J710" t="s">
        <v>498</v>
      </c>
      <c r="K710" t="s">
        <v>490</v>
      </c>
      <c r="L710" t="s">
        <v>2364</v>
      </c>
      <c r="M710" s="105">
        <v>117</v>
      </c>
      <c r="N710" s="105">
        <v>104</v>
      </c>
      <c r="O710" s="105">
        <v>102</v>
      </c>
    </row>
    <row r="711" spans="1:15" x14ac:dyDescent="0.3">
      <c r="A711" s="19">
        <v>117104103</v>
      </c>
      <c r="B711" s="106" t="s">
        <v>2396</v>
      </c>
      <c r="C711" t="s">
        <v>2364</v>
      </c>
      <c r="D711" t="s">
        <v>2388</v>
      </c>
      <c r="E711" t="s">
        <v>2397</v>
      </c>
      <c r="F711" t="s">
        <v>2398</v>
      </c>
      <c r="G711" t="s">
        <v>2399</v>
      </c>
      <c r="H711" t="s">
        <v>490</v>
      </c>
      <c r="I711" t="s">
        <v>490</v>
      </c>
      <c r="J711" t="s">
        <v>498</v>
      </c>
      <c r="K711" t="s">
        <v>490</v>
      </c>
      <c r="L711" t="s">
        <v>2364</v>
      </c>
      <c r="M711" s="105">
        <v>117</v>
      </c>
      <c r="N711" s="105">
        <v>104</v>
      </c>
      <c r="O711" s="105">
        <v>103</v>
      </c>
    </row>
    <row r="712" spans="1:15" x14ac:dyDescent="0.3">
      <c r="A712" s="19">
        <v>117104104</v>
      </c>
      <c r="B712" s="106" t="s">
        <v>2400</v>
      </c>
      <c r="C712" t="s">
        <v>2364</v>
      </c>
      <c r="D712" t="s">
        <v>2388</v>
      </c>
      <c r="E712" t="s">
        <v>2401</v>
      </c>
      <c r="F712" t="s">
        <v>2402</v>
      </c>
      <c r="G712" t="s">
        <v>490</v>
      </c>
      <c r="H712" t="s">
        <v>490</v>
      </c>
      <c r="I712" t="s">
        <v>490</v>
      </c>
      <c r="J712" t="s">
        <v>498</v>
      </c>
      <c r="K712" t="s">
        <v>490</v>
      </c>
      <c r="L712" t="s">
        <v>2364</v>
      </c>
      <c r="M712" s="105">
        <v>117</v>
      </c>
      <c r="N712" s="105">
        <v>104</v>
      </c>
      <c r="O712" s="105">
        <v>104</v>
      </c>
    </row>
    <row r="713" spans="1:15" x14ac:dyDescent="0.3">
      <c r="A713" s="19">
        <v>117104105</v>
      </c>
      <c r="B713" s="106" t="s">
        <v>2403</v>
      </c>
      <c r="C713" t="s">
        <v>2364</v>
      </c>
      <c r="D713" t="s">
        <v>2388</v>
      </c>
      <c r="E713" t="s">
        <v>2404</v>
      </c>
      <c r="F713" t="s">
        <v>2405</v>
      </c>
      <c r="G713" t="s">
        <v>490</v>
      </c>
      <c r="H713" t="s">
        <v>490</v>
      </c>
      <c r="I713" t="s">
        <v>490</v>
      </c>
      <c r="J713" t="s">
        <v>498</v>
      </c>
      <c r="K713" t="s">
        <v>490</v>
      </c>
      <c r="L713" t="s">
        <v>2364</v>
      </c>
      <c r="M713" s="105">
        <v>117</v>
      </c>
      <c r="N713" s="105">
        <v>104</v>
      </c>
      <c r="O713" s="105">
        <v>105</v>
      </c>
    </row>
    <row r="714" spans="1:15" x14ac:dyDescent="0.3">
      <c r="A714" s="19">
        <v>117104106</v>
      </c>
      <c r="B714" s="106" t="s">
        <v>2406</v>
      </c>
      <c r="C714" t="s">
        <v>2364</v>
      </c>
      <c r="D714" t="s">
        <v>2388</v>
      </c>
      <c r="E714" t="s">
        <v>2407</v>
      </c>
      <c r="F714" t="s">
        <v>2408</v>
      </c>
      <c r="G714" t="s">
        <v>2409</v>
      </c>
      <c r="H714" t="s">
        <v>490</v>
      </c>
      <c r="I714" t="s">
        <v>490</v>
      </c>
      <c r="J714" t="s">
        <v>498</v>
      </c>
      <c r="K714" t="s">
        <v>490</v>
      </c>
      <c r="L714" t="s">
        <v>2364</v>
      </c>
      <c r="M714" s="105">
        <v>117</v>
      </c>
      <c r="N714" s="105">
        <v>104</v>
      </c>
      <c r="O714" s="105">
        <v>106</v>
      </c>
    </row>
    <row r="715" spans="1:15" x14ac:dyDescent="0.3">
      <c r="A715" s="19">
        <v>117104107</v>
      </c>
      <c r="B715" s="106" t="s">
        <v>2410</v>
      </c>
      <c r="C715" t="s">
        <v>2364</v>
      </c>
      <c r="D715" t="s">
        <v>2388</v>
      </c>
      <c r="E715" t="s">
        <v>2411</v>
      </c>
      <c r="F715" t="s">
        <v>2412</v>
      </c>
      <c r="G715" t="s">
        <v>2413</v>
      </c>
      <c r="H715" t="s">
        <v>490</v>
      </c>
      <c r="I715" t="s">
        <v>490</v>
      </c>
      <c r="J715" t="s">
        <v>498</v>
      </c>
      <c r="K715" t="s">
        <v>490</v>
      </c>
      <c r="L715" t="s">
        <v>2364</v>
      </c>
      <c r="M715" s="105">
        <v>117</v>
      </c>
      <c r="N715" s="105">
        <v>104</v>
      </c>
      <c r="O715" s="105">
        <v>107</v>
      </c>
    </row>
    <row r="716" spans="1:15" x14ac:dyDescent="0.3">
      <c r="A716" s="19">
        <v>117104108</v>
      </c>
      <c r="B716" s="106" t="s">
        <v>2414</v>
      </c>
      <c r="C716" t="s">
        <v>2364</v>
      </c>
      <c r="D716" t="s">
        <v>2388</v>
      </c>
      <c r="E716" t="s">
        <v>2415</v>
      </c>
      <c r="F716" t="s">
        <v>739</v>
      </c>
      <c r="G716" t="s">
        <v>2416</v>
      </c>
      <c r="H716" t="s">
        <v>490</v>
      </c>
      <c r="I716" t="s">
        <v>490</v>
      </c>
      <c r="J716" t="s">
        <v>498</v>
      </c>
      <c r="K716" t="s">
        <v>490</v>
      </c>
      <c r="L716" t="s">
        <v>2364</v>
      </c>
      <c r="M716" s="105">
        <v>117</v>
      </c>
      <c r="N716" s="105">
        <v>104</v>
      </c>
      <c r="O716" s="105">
        <v>108</v>
      </c>
    </row>
    <row r="717" spans="1:15" x14ac:dyDescent="0.3">
      <c r="A717" s="19">
        <v>117104109</v>
      </c>
      <c r="B717" s="106" t="s">
        <v>2417</v>
      </c>
      <c r="C717" t="s">
        <v>2364</v>
      </c>
      <c r="D717" t="s">
        <v>2388</v>
      </c>
      <c r="E717" t="s">
        <v>2418</v>
      </c>
      <c r="F717" t="s">
        <v>2419</v>
      </c>
      <c r="G717" t="s">
        <v>490</v>
      </c>
      <c r="H717" t="s">
        <v>490</v>
      </c>
      <c r="I717" t="s">
        <v>490</v>
      </c>
      <c r="J717" t="s">
        <v>498</v>
      </c>
      <c r="K717" t="s">
        <v>490</v>
      </c>
      <c r="L717" t="s">
        <v>2364</v>
      </c>
      <c r="M717" s="105">
        <v>117</v>
      </c>
      <c r="N717" s="105">
        <v>104</v>
      </c>
      <c r="O717" s="105">
        <v>109</v>
      </c>
    </row>
    <row r="718" spans="1:15" x14ac:dyDescent="0.3">
      <c r="A718" s="19">
        <v>117104110</v>
      </c>
      <c r="B718" s="106" t="s">
        <v>2420</v>
      </c>
      <c r="C718" t="s">
        <v>2364</v>
      </c>
      <c r="D718" t="s">
        <v>2388</v>
      </c>
      <c r="E718" t="s">
        <v>2421</v>
      </c>
      <c r="F718" t="s">
        <v>2419</v>
      </c>
      <c r="G718" t="s">
        <v>490</v>
      </c>
      <c r="H718" t="s">
        <v>490</v>
      </c>
      <c r="I718" t="s">
        <v>490</v>
      </c>
      <c r="J718" t="s">
        <v>498</v>
      </c>
      <c r="K718" t="s">
        <v>490</v>
      </c>
      <c r="L718" t="s">
        <v>2364</v>
      </c>
      <c r="M718" s="105">
        <v>117</v>
      </c>
      <c r="N718" s="105">
        <v>104</v>
      </c>
      <c r="O718" s="105">
        <v>110</v>
      </c>
    </row>
    <row r="719" spans="1:15" x14ac:dyDescent="0.3">
      <c r="A719" s="19">
        <v>117104111</v>
      </c>
      <c r="B719" s="106" t="s">
        <v>2422</v>
      </c>
      <c r="C719" t="s">
        <v>2364</v>
      </c>
      <c r="D719" t="s">
        <v>2388</v>
      </c>
      <c r="E719" t="s">
        <v>2423</v>
      </c>
      <c r="F719" t="s">
        <v>2424</v>
      </c>
      <c r="G719" t="s">
        <v>2425</v>
      </c>
      <c r="H719" t="s">
        <v>490</v>
      </c>
      <c r="I719" t="s">
        <v>490</v>
      </c>
      <c r="J719" t="s">
        <v>498</v>
      </c>
      <c r="K719" t="s">
        <v>490</v>
      </c>
      <c r="L719" t="s">
        <v>2364</v>
      </c>
      <c r="M719" s="105">
        <v>117</v>
      </c>
      <c r="N719" s="105">
        <v>104</v>
      </c>
      <c r="O719" s="105">
        <v>111</v>
      </c>
    </row>
    <row r="720" spans="1:15" x14ac:dyDescent="0.3">
      <c r="A720" s="19">
        <v>117104112</v>
      </c>
      <c r="B720" s="106" t="s">
        <v>2426</v>
      </c>
      <c r="C720" t="s">
        <v>2364</v>
      </c>
      <c r="D720" t="s">
        <v>2388</v>
      </c>
      <c r="E720" t="s">
        <v>2427</v>
      </c>
      <c r="F720" t="s">
        <v>2428</v>
      </c>
      <c r="G720" t="s">
        <v>2429</v>
      </c>
      <c r="H720" t="s">
        <v>490</v>
      </c>
      <c r="I720" t="s">
        <v>490</v>
      </c>
      <c r="J720" t="s">
        <v>498</v>
      </c>
      <c r="K720" t="s">
        <v>490</v>
      </c>
      <c r="L720" t="s">
        <v>2364</v>
      </c>
      <c r="M720" s="105">
        <v>117</v>
      </c>
      <c r="N720" s="105">
        <v>104</v>
      </c>
      <c r="O720" s="105">
        <v>112</v>
      </c>
    </row>
    <row r="721" spans="1:15" x14ac:dyDescent="0.3">
      <c r="A721" s="19">
        <v>117104113</v>
      </c>
      <c r="B721" s="106" t="s">
        <v>2430</v>
      </c>
      <c r="C721" t="s">
        <v>2364</v>
      </c>
      <c r="D721" t="s">
        <v>2388</v>
      </c>
      <c r="E721" t="s">
        <v>2431</v>
      </c>
      <c r="F721" t="s">
        <v>2432</v>
      </c>
      <c r="G721" t="s">
        <v>490</v>
      </c>
      <c r="H721" t="s">
        <v>490</v>
      </c>
      <c r="I721" t="s">
        <v>490</v>
      </c>
      <c r="J721" t="s">
        <v>498</v>
      </c>
      <c r="K721" t="s">
        <v>490</v>
      </c>
      <c r="L721" t="s">
        <v>2364</v>
      </c>
      <c r="M721" s="105">
        <v>117</v>
      </c>
      <c r="N721" s="105">
        <v>104</v>
      </c>
      <c r="O721" s="105">
        <v>113</v>
      </c>
    </row>
    <row r="722" spans="1:15" x14ac:dyDescent="0.3">
      <c r="A722" s="19">
        <v>117104114</v>
      </c>
      <c r="B722" s="106" t="s">
        <v>2433</v>
      </c>
      <c r="C722" t="s">
        <v>2364</v>
      </c>
      <c r="D722" t="s">
        <v>2388</v>
      </c>
      <c r="E722" t="s">
        <v>2434</v>
      </c>
      <c r="F722" t="s">
        <v>1084</v>
      </c>
      <c r="G722" t="s">
        <v>490</v>
      </c>
      <c r="H722" t="s">
        <v>490</v>
      </c>
      <c r="I722" t="s">
        <v>490</v>
      </c>
      <c r="J722" t="s">
        <v>498</v>
      </c>
      <c r="K722" t="s">
        <v>490</v>
      </c>
      <c r="L722" t="s">
        <v>2364</v>
      </c>
      <c r="M722" s="105">
        <v>117</v>
      </c>
      <c r="N722" s="105">
        <v>104</v>
      </c>
      <c r="O722" s="105">
        <v>114</v>
      </c>
    </row>
    <row r="723" spans="1:15" x14ac:dyDescent="0.3">
      <c r="A723" s="19">
        <v>117104115</v>
      </c>
      <c r="B723" s="106" t="s">
        <v>2435</v>
      </c>
      <c r="C723" t="s">
        <v>2364</v>
      </c>
      <c r="D723" t="s">
        <v>2388</v>
      </c>
      <c r="E723" t="s">
        <v>2436</v>
      </c>
      <c r="F723" t="s">
        <v>2437</v>
      </c>
      <c r="G723" t="s">
        <v>490</v>
      </c>
      <c r="H723" t="s">
        <v>490</v>
      </c>
      <c r="I723" t="s">
        <v>490</v>
      </c>
      <c r="J723" t="s">
        <v>498</v>
      </c>
      <c r="K723" t="s">
        <v>490</v>
      </c>
      <c r="L723" t="s">
        <v>2364</v>
      </c>
      <c r="M723" s="105">
        <v>117</v>
      </c>
      <c r="N723" s="105">
        <v>104</v>
      </c>
      <c r="O723" s="105">
        <v>115</v>
      </c>
    </row>
    <row r="724" spans="1:15" x14ac:dyDescent="0.3">
      <c r="A724" s="19">
        <v>117104116</v>
      </c>
      <c r="B724" s="106" t="s">
        <v>2438</v>
      </c>
      <c r="C724" t="s">
        <v>2364</v>
      </c>
      <c r="D724" t="s">
        <v>2388</v>
      </c>
      <c r="E724" t="s">
        <v>1478</v>
      </c>
      <c r="F724" t="s">
        <v>2424</v>
      </c>
      <c r="G724" t="s">
        <v>490</v>
      </c>
      <c r="H724" t="s">
        <v>490</v>
      </c>
      <c r="I724" t="s">
        <v>490</v>
      </c>
      <c r="J724" t="s">
        <v>498</v>
      </c>
      <c r="K724" t="s">
        <v>490</v>
      </c>
      <c r="L724" t="s">
        <v>2364</v>
      </c>
      <c r="M724" s="105">
        <v>117</v>
      </c>
      <c r="N724" s="105">
        <v>104</v>
      </c>
      <c r="O724" s="105">
        <v>116</v>
      </c>
    </row>
    <row r="725" spans="1:15" x14ac:dyDescent="0.3">
      <c r="A725" s="19">
        <v>117104117</v>
      </c>
      <c r="B725" s="106" t="s">
        <v>2439</v>
      </c>
      <c r="C725" t="s">
        <v>2364</v>
      </c>
      <c r="D725" t="s">
        <v>2388</v>
      </c>
      <c r="E725" t="s">
        <v>2440</v>
      </c>
      <c r="F725" t="s">
        <v>2405</v>
      </c>
      <c r="G725" t="s">
        <v>2441</v>
      </c>
      <c r="H725" t="s">
        <v>490</v>
      </c>
      <c r="I725" t="s">
        <v>490</v>
      </c>
      <c r="J725" t="s">
        <v>498</v>
      </c>
      <c r="K725" t="s">
        <v>490</v>
      </c>
      <c r="L725" t="s">
        <v>2364</v>
      </c>
      <c r="M725" s="105">
        <v>117</v>
      </c>
      <c r="N725" s="105">
        <v>104</v>
      </c>
      <c r="O725" s="105">
        <v>117</v>
      </c>
    </row>
    <row r="726" spans="1:15" x14ac:dyDescent="0.3">
      <c r="A726" s="19">
        <v>117104118</v>
      </c>
      <c r="B726" s="106" t="s">
        <v>2442</v>
      </c>
      <c r="C726" t="s">
        <v>2364</v>
      </c>
      <c r="D726" t="s">
        <v>2388</v>
      </c>
      <c r="E726" t="s">
        <v>2443</v>
      </c>
      <c r="F726" t="s">
        <v>1084</v>
      </c>
      <c r="G726" t="s">
        <v>2444</v>
      </c>
      <c r="H726" t="s">
        <v>490</v>
      </c>
      <c r="I726" t="s">
        <v>490</v>
      </c>
      <c r="J726" t="s">
        <v>498</v>
      </c>
      <c r="K726" t="s">
        <v>490</v>
      </c>
      <c r="L726" t="s">
        <v>2364</v>
      </c>
      <c r="M726" s="105">
        <v>117</v>
      </c>
      <c r="N726" s="105">
        <v>104</v>
      </c>
      <c r="O726" s="105">
        <v>118</v>
      </c>
    </row>
    <row r="727" spans="1:15" x14ac:dyDescent="0.3">
      <c r="A727" s="19">
        <v>117104119</v>
      </c>
      <c r="B727" s="106" t="s">
        <v>2445</v>
      </c>
      <c r="C727" t="s">
        <v>2364</v>
      </c>
      <c r="D727" t="s">
        <v>2388</v>
      </c>
      <c r="E727" t="s">
        <v>2446</v>
      </c>
      <c r="F727" t="s">
        <v>2405</v>
      </c>
      <c r="G727" t="s">
        <v>2447</v>
      </c>
      <c r="H727" t="s">
        <v>490</v>
      </c>
      <c r="I727" t="s">
        <v>490</v>
      </c>
      <c r="J727" t="s">
        <v>498</v>
      </c>
      <c r="K727" t="s">
        <v>490</v>
      </c>
      <c r="L727" t="s">
        <v>2364</v>
      </c>
      <c r="M727" s="105">
        <v>117</v>
      </c>
      <c r="N727" s="105">
        <v>104</v>
      </c>
      <c r="O727" s="105">
        <v>119</v>
      </c>
    </row>
    <row r="728" spans="1:15" x14ac:dyDescent="0.3">
      <c r="A728" s="19">
        <v>117104120</v>
      </c>
      <c r="B728" s="106" t="s">
        <v>2448</v>
      </c>
      <c r="C728" t="s">
        <v>2364</v>
      </c>
      <c r="D728" t="s">
        <v>2388</v>
      </c>
      <c r="E728" t="s">
        <v>2449</v>
      </c>
      <c r="F728" t="s">
        <v>2428</v>
      </c>
      <c r="G728" t="s">
        <v>490</v>
      </c>
      <c r="H728" t="s">
        <v>490</v>
      </c>
      <c r="I728" t="s">
        <v>490</v>
      </c>
      <c r="J728" t="s">
        <v>498</v>
      </c>
      <c r="K728" t="s">
        <v>490</v>
      </c>
      <c r="L728" t="s">
        <v>2364</v>
      </c>
      <c r="M728" s="105">
        <v>117</v>
      </c>
      <c r="N728" s="105">
        <v>104</v>
      </c>
      <c r="O728" s="105">
        <v>120</v>
      </c>
    </row>
    <row r="729" spans="1:15" x14ac:dyDescent="0.3">
      <c r="A729" s="19">
        <v>117104121</v>
      </c>
      <c r="B729" s="106" t="s">
        <v>2450</v>
      </c>
      <c r="C729" t="s">
        <v>2364</v>
      </c>
      <c r="D729" t="s">
        <v>2388</v>
      </c>
      <c r="E729" t="s">
        <v>2451</v>
      </c>
      <c r="F729" t="s">
        <v>2405</v>
      </c>
      <c r="G729" t="s">
        <v>2452</v>
      </c>
      <c r="H729" t="s">
        <v>490</v>
      </c>
      <c r="I729" t="s">
        <v>490</v>
      </c>
      <c r="J729" t="s">
        <v>498</v>
      </c>
      <c r="K729" t="s">
        <v>490</v>
      </c>
      <c r="L729" t="s">
        <v>2364</v>
      </c>
      <c r="M729" s="105">
        <v>117</v>
      </c>
      <c r="N729" s="105">
        <v>104</v>
      </c>
      <c r="O729" s="105">
        <v>121</v>
      </c>
    </row>
    <row r="730" spans="1:15" x14ac:dyDescent="0.3">
      <c r="A730" s="19">
        <v>117104122</v>
      </c>
      <c r="B730" s="106" t="s">
        <v>2453</v>
      </c>
      <c r="C730" t="s">
        <v>2364</v>
      </c>
      <c r="D730" t="s">
        <v>2388</v>
      </c>
      <c r="E730" t="s">
        <v>2454</v>
      </c>
      <c r="F730" t="s">
        <v>2405</v>
      </c>
      <c r="G730" t="s">
        <v>490</v>
      </c>
      <c r="H730" t="s">
        <v>490</v>
      </c>
      <c r="I730" t="s">
        <v>490</v>
      </c>
      <c r="J730" t="s">
        <v>498</v>
      </c>
      <c r="K730" t="s">
        <v>490</v>
      </c>
      <c r="L730" t="s">
        <v>2364</v>
      </c>
      <c r="M730" s="105">
        <v>117</v>
      </c>
      <c r="N730" s="105">
        <v>104</v>
      </c>
      <c r="O730" s="105">
        <v>122</v>
      </c>
    </row>
    <row r="731" spans="1:15" x14ac:dyDescent="0.3">
      <c r="A731" s="19">
        <v>117104123</v>
      </c>
      <c r="B731" s="106" t="s">
        <v>2455</v>
      </c>
      <c r="C731" t="s">
        <v>2364</v>
      </c>
      <c r="D731" t="s">
        <v>2388</v>
      </c>
      <c r="E731" t="s">
        <v>2456</v>
      </c>
      <c r="F731" t="s">
        <v>2419</v>
      </c>
      <c r="G731" t="s">
        <v>490</v>
      </c>
      <c r="H731" t="s">
        <v>490</v>
      </c>
      <c r="I731" t="s">
        <v>490</v>
      </c>
      <c r="J731" t="s">
        <v>498</v>
      </c>
      <c r="K731" t="s">
        <v>490</v>
      </c>
      <c r="L731" t="s">
        <v>2364</v>
      </c>
      <c r="M731" s="105">
        <v>117</v>
      </c>
      <c r="N731" s="105">
        <v>104</v>
      </c>
      <c r="O731" s="105">
        <v>123</v>
      </c>
    </row>
    <row r="732" spans="1:15" x14ac:dyDescent="0.3">
      <c r="A732" s="19">
        <v>117104124</v>
      </c>
      <c r="B732" s="106" t="s">
        <v>2457</v>
      </c>
      <c r="C732" t="s">
        <v>2364</v>
      </c>
      <c r="D732" t="s">
        <v>2388</v>
      </c>
      <c r="E732" t="s">
        <v>2458</v>
      </c>
      <c r="F732" t="s">
        <v>2459</v>
      </c>
      <c r="G732" t="s">
        <v>2460</v>
      </c>
      <c r="H732" t="s">
        <v>490</v>
      </c>
      <c r="I732" t="s">
        <v>490</v>
      </c>
      <c r="J732" t="s">
        <v>498</v>
      </c>
      <c r="K732" t="s">
        <v>490</v>
      </c>
      <c r="L732" t="s">
        <v>2364</v>
      </c>
      <c r="M732" s="105">
        <v>117</v>
      </c>
      <c r="N732" s="105">
        <v>104</v>
      </c>
      <c r="O732" s="105">
        <v>124</v>
      </c>
    </row>
    <row r="733" spans="1:15" x14ac:dyDescent="0.3">
      <c r="A733" s="19">
        <v>117104125</v>
      </c>
      <c r="B733" s="106" t="s">
        <v>2461</v>
      </c>
      <c r="C733" t="s">
        <v>2364</v>
      </c>
      <c r="D733" t="s">
        <v>2388</v>
      </c>
      <c r="E733" t="s">
        <v>2462</v>
      </c>
      <c r="F733" t="s">
        <v>2412</v>
      </c>
      <c r="G733" t="s">
        <v>490</v>
      </c>
      <c r="H733" t="s">
        <v>490</v>
      </c>
      <c r="I733" t="s">
        <v>490</v>
      </c>
      <c r="J733" t="s">
        <v>498</v>
      </c>
      <c r="K733" t="s">
        <v>490</v>
      </c>
      <c r="L733" t="s">
        <v>2364</v>
      </c>
      <c r="M733" s="105">
        <v>117</v>
      </c>
      <c r="N733" s="105">
        <v>104</v>
      </c>
      <c r="O733" s="105">
        <v>125</v>
      </c>
    </row>
    <row r="734" spans="1:15" x14ac:dyDescent="0.3">
      <c r="A734" s="19">
        <v>117104126</v>
      </c>
      <c r="B734" s="106" t="s">
        <v>2463</v>
      </c>
      <c r="C734" t="s">
        <v>2364</v>
      </c>
      <c r="D734" t="s">
        <v>2388</v>
      </c>
      <c r="E734" t="s">
        <v>2464</v>
      </c>
      <c r="F734" t="s">
        <v>1084</v>
      </c>
      <c r="G734" t="s">
        <v>490</v>
      </c>
      <c r="H734" t="s">
        <v>490</v>
      </c>
      <c r="I734" t="s">
        <v>490</v>
      </c>
      <c r="J734" t="s">
        <v>498</v>
      </c>
      <c r="K734" t="s">
        <v>490</v>
      </c>
      <c r="L734" t="s">
        <v>2364</v>
      </c>
      <c r="M734" s="105">
        <v>117</v>
      </c>
      <c r="N734" s="105">
        <v>104</v>
      </c>
      <c r="O734" s="105">
        <v>126</v>
      </c>
    </row>
    <row r="735" spans="1:15" x14ac:dyDescent="0.3">
      <c r="A735" s="19">
        <v>117104127</v>
      </c>
      <c r="B735" s="106" t="s">
        <v>2465</v>
      </c>
      <c r="C735" t="s">
        <v>2364</v>
      </c>
      <c r="D735" t="s">
        <v>2388</v>
      </c>
      <c r="E735" t="s">
        <v>2466</v>
      </c>
      <c r="F735" t="s">
        <v>2428</v>
      </c>
      <c r="G735" t="s">
        <v>490</v>
      </c>
      <c r="H735" t="s">
        <v>490</v>
      </c>
      <c r="I735" t="s">
        <v>490</v>
      </c>
      <c r="J735" t="s">
        <v>498</v>
      </c>
      <c r="K735" t="s">
        <v>490</v>
      </c>
      <c r="L735" t="s">
        <v>2364</v>
      </c>
      <c r="M735" s="105">
        <v>117</v>
      </c>
      <c r="N735" s="105">
        <v>104</v>
      </c>
      <c r="O735" s="105">
        <v>127</v>
      </c>
    </row>
    <row r="736" spans="1:15" x14ac:dyDescent="0.3">
      <c r="A736" s="19">
        <v>117104128</v>
      </c>
      <c r="B736" s="106" t="s">
        <v>2467</v>
      </c>
      <c r="C736" t="s">
        <v>2364</v>
      </c>
      <c r="D736" t="s">
        <v>2388</v>
      </c>
      <c r="E736" t="s">
        <v>2468</v>
      </c>
      <c r="F736" t="s">
        <v>2424</v>
      </c>
      <c r="G736" t="s">
        <v>490</v>
      </c>
      <c r="H736" t="s">
        <v>490</v>
      </c>
      <c r="I736" t="s">
        <v>490</v>
      </c>
      <c r="J736" t="s">
        <v>498</v>
      </c>
      <c r="K736" t="s">
        <v>490</v>
      </c>
      <c r="L736" t="s">
        <v>2364</v>
      </c>
      <c r="M736" s="105">
        <v>117</v>
      </c>
      <c r="N736" s="105">
        <v>104</v>
      </c>
      <c r="O736" s="105">
        <v>128</v>
      </c>
    </row>
    <row r="737" spans="1:15" x14ac:dyDescent="0.3">
      <c r="A737" s="19">
        <v>117104129</v>
      </c>
      <c r="B737" s="106" t="s">
        <v>2469</v>
      </c>
      <c r="C737" t="s">
        <v>2364</v>
      </c>
      <c r="D737" t="s">
        <v>2388</v>
      </c>
      <c r="E737" t="s">
        <v>2470</v>
      </c>
      <c r="F737" t="s">
        <v>1084</v>
      </c>
      <c r="G737" t="s">
        <v>490</v>
      </c>
      <c r="H737" t="s">
        <v>490</v>
      </c>
      <c r="I737" t="s">
        <v>490</v>
      </c>
      <c r="J737" t="s">
        <v>498</v>
      </c>
      <c r="K737" t="s">
        <v>490</v>
      </c>
      <c r="L737" t="s">
        <v>2364</v>
      </c>
      <c r="M737" s="105">
        <v>117</v>
      </c>
      <c r="N737" s="105">
        <v>104</v>
      </c>
      <c r="O737" s="105">
        <v>129</v>
      </c>
    </row>
    <row r="738" spans="1:15" x14ac:dyDescent="0.3">
      <c r="A738" s="19">
        <v>117104130</v>
      </c>
      <c r="B738" s="106" t="s">
        <v>2471</v>
      </c>
      <c r="C738" t="s">
        <v>2364</v>
      </c>
      <c r="D738" t="s">
        <v>2388</v>
      </c>
      <c r="E738" t="s">
        <v>2472</v>
      </c>
      <c r="F738" t="s">
        <v>2473</v>
      </c>
      <c r="G738" t="s">
        <v>490</v>
      </c>
      <c r="H738" t="s">
        <v>490</v>
      </c>
      <c r="I738" t="s">
        <v>490</v>
      </c>
      <c r="J738" t="s">
        <v>498</v>
      </c>
      <c r="K738" t="s">
        <v>490</v>
      </c>
      <c r="L738" t="s">
        <v>2364</v>
      </c>
      <c r="M738" s="105">
        <v>117</v>
      </c>
      <c r="N738" s="105">
        <v>104</v>
      </c>
      <c r="O738" s="105">
        <v>130</v>
      </c>
    </row>
    <row r="739" spans="1:15" x14ac:dyDescent="0.3">
      <c r="A739" s="19">
        <v>117104131</v>
      </c>
      <c r="B739" s="106" t="s">
        <v>2474</v>
      </c>
      <c r="C739" t="s">
        <v>2364</v>
      </c>
      <c r="D739" t="s">
        <v>2388</v>
      </c>
      <c r="E739" t="s">
        <v>2475</v>
      </c>
      <c r="F739" t="s">
        <v>2419</v>
      </c>
      <c r="G739" t="s">
        <v>490</v>
      </c>
      <c r="H739" t="s">
        <v>490</v>
      </c>
      <c r="I739" t="s">
        <v>490</v>
      </c>
      <c r="J739" t="s">
        <v>498</v>
      </c>
      <c r="K739" t="s">
        <v>490</v>
      </c>
      <c r="L739" t="s">
        <v>2364</v>
      </c>
      <c r="M739" s="105">
        <v>117</v>
      </c>
      <c r="N739" s="105">
        <v>104</v>
      </c>
      <c r="O739" s="105">
        <v>131</v>
      </c>
    </row>
    <row r="740" spans="1:15" x14ac:dyDescent="0.3">
      <c r="A740" s="19">
        <v>117104132</v>
      </c>
      <c r="B740" s="106" t="s">
        <v>2476</v>
      </c>
      <c r="C740" t="s">
        <v>2364</v>
      </c>
      <c r="D740" t="s">
        <v>2388</v>
      </c>
      <c r="E740" t="s">
        <v>2477</v>
      </c>
      <c r="F740" t="s">
        <v>2478</v>
      </c>
      <c r="G740" t="s">
        <v>490</v>
      </c>
      <c r="H740" t="s">
        <v>490</v>
      </c>
      <c r="I740" t="s">
        <v>490</v>
      </c>
      <c r="J740" t="s">
        <v>498</v>
      </c>
      <c r="K740" t="s">
        <v>490</v>
      </c>
      <c r="L740" t="s">
        <v>2364</v>
      </c>
      <c r="M740" s="105">
        <v>117</v>
      </c>
      <c r="N740" s="105">
        <v>104</v>
      </c>
      <c r="O740" s="105">
        <v>132</v>
      </c>
    </row>
    <row r="741" spans="1:15" x14ac:dyDescent="0.3">
      <c r="A741" s="19">
        <v>117104133</v>
      </c>
      <c r="B741" s="106" t="s">
        <v>2479</v>
      </c>
      <c r="C741" t="s">
        <v>2364</v>
      </c>
      <c r="D741" t="s">
        <v>2388</v>
      </c>
      <c r="E741" t="s">
        <v>2480</v>
      </c>
      <c r="F741" t="s">
        <v>2481</v>
      </c>
      <c r="G741" t="s">
        <v>490</v>
      </c>
      <c r="H741" t="s">
        <v>490</v>
      </c>
      <c r="I741" t="s">
        <v>490</v>
      </c>
      <c r="J741" t="s">
        <v>498</v>
      </c>
      <c r="K741" t="s">
        <v>490</v>
      </c>
      <c r="L741" t="s">
        <v>2364</v>
      </c>
      <c r="M741" s="105">
        <v>117</v>
      </c>
      <c r="N741" s="105">
        <v>104</v>
      </c>
      <c r="O741" s="105">
        <v>133</v>
      </c>
    </row>
    <row r="742" spans="1:15" x14ac:dyDescent="0.3">
      <c r="A742" s="19">
        <v>117104134</v>
      </c>
      <c r="B742" s="106" t="s">
        <v>2482</v>
      </c>
      <c r="C742" t="s">
        <v>2364</v>
      </c>
      <c r="D742" t="s">
        <v>2388</v>
      </c>
      <c r="E742" t="s">
        <v>2483</v>
      </c>
      <c r="F742" t="s">
        <v>2405</v>
      </c>
      <c r="G742" t="s">
        <v>2389</v>
      </c>
      <c r="H742" t="s">
        <v>490</v>
      </c>
      <c r="I742" t="s">
        <v>490</v>
      </c>
      <c r="J742" t="s">
        <v>498</v>
      </c>
      <c r="K742" t="s">
        <v>490</v>
      </c>
      <c r="L742" t="s">
        <v>2364</v>
      </c>
      <c r="M742" s="105">
        <v>117</v>
      </c>
      <c r="N742" s="105">
        <v>104</v>
      </c>
      <c r="O742" s="105">
        <v>134</v>
      </c>
    </row>
    <row r="743" spans="1:15" x14ac:dyDescent="0.3">
      <c r="A743" s="19">
        <v>117104135</v>
      </c>
      <c r="B743" s="106" t="s">
        <v>2484</v>
      </c>
      <c r="C743" t="s">
        <v>2364</v>
      </c>
      <c r="D743" t="s">
        <v>2388</v>
      </c>
      <c r="E743" t="s">
        <v>2485</v>
      </c>
      <c r="F743" t="s">
        <v>2428</v>
      </c>
      <c r="G743" t="s">
        <v>490</v>
      </c>
      <c r="H743" t="s">
        <v>490</v>
      </c>
      <c r="I743" t="s">
        <v>490</v>
      </c>
      <c r="J743" t="s">
        <v>498</v>
      </c>
      <c r="K743" t="s">
        <v>490</v>
      </c>
      <c r="L743" t="s">
        <v>2364</v>
      </c>
      <c r="M743" s="105">
        <v>117</v>
      </c>
      <c r="N743" s="105">
        <v>104</v>
      </c>
      <c r="O743" s="105">
        <v>135</v>
      </c>
    </row>
    <row r="744" spans="1:15" x14ac:dyDescent="0.3">
      <c r="A744" s="19">
        <v>117104136</v>
      </c>
      <c r="B744" s="106" t="s">
        <v>2486</v>
      </c>
      <c r="C744" t="s">
        <v>2364</v>
      </c>
      <c r="D744" t="s">
        <v>2388</v>
      </c>
      <c r="E744" t="s">
        <v>2487</v>
      </c>
      <c r="F744" t="s">
        <v>2488</v>
      </c>
      <c r="G744" t="s">
        <v>490</v>
      </c>
      <c r="H744" t="s">
        <v>490</v>
      </c>
      <c r="I744" t="s">
        <v>490</v>
      </c>
      <c r="J744" t="s">
        <v>498</v>
      </c>
      <c r="K744" t="s">
        <v>490</v>
      </c>
      <c r="L744" t="s">
        <v>2364</v>
      </c>
      <c r="M744" s="105">
        <v>117</v>
      </c>
      <c r="N744" s="105">
        <v>104</v>
      </c>
      <c r="O744" s="105">
        <v>136</v>
      </c>
    </row>
    <row r="745" spans="1:15" x14ac:dyDescent="0.3">
      <c r="A745" s="19">
        <v>117104137</v>
      </c>
      <c r="B745" s="106" t="s">
        <v>2489</v>
      </c>
      <c r="C745" t="s">
        <v>2364</v>
      </c>
      <c r="D745" t="s">
        <v>2388</v>
      </c>
      <c r="E745" t="s">
        <v>2490</v>
      </c>
      <c r="F745" t="s">
        <v>2491</v>
      </c>
      <c r="G745" t="s">
        <v>490</v>
      </c>
      <c r="H745" t="s">
        <v>490</v>
      </c>
      <c r="I745" t="s">
        <v>490</v>
      </c>
      <c r="J745" t="s">
        <v>498</v>
      </c>
      <c r="K745" t="s">
        <v>490</v>
      </c>
      <c r="L745" t="s">
        <v>2364</v>
      </c>
      <c r="M745" s="105">
        <v>117</v>
      </c>
      <c r="N745" s="105">
        <v>104</v>
      </c>
      <c r="O745" s="105">
        <v>137</v>
      </c>
    </row>
    <row r="746" spans="1:15" x14ac:dyDescent="0.3">
      <c r="A746" s="19">
        <v>117104138</v>
      </c>
      <c r="B746" s="106" t="s">
        <v>2492</v>
      </c>
      <c r="C746" t="s">
        <v>2364</v>
      </c>
      <c r="D746" t="s">
        <v>2388</v>
      </c>
      <c r="E746" t="s">
        <v>2493</v>
      </c>
      <c r="F746" t="s">
        <v>1084</v>
      </c>
      <c r="G746" t="s">
        <v>490</v>
      </c>
      <c r="H746" t="s">
        <v>490</v>
      </c>
      <c r="I746" t="s">
        <v>490</v>
      </c>
      <c r="J746" t="s">
        <v>498</v>
      </c>
      <c r="K746" t="s">
        <v>490</v>
      </c>
      <c r="L746" t="s">
        <v>2364</v>
      </c>
      <c r="M746" s="105">
        <v>117</v>
      </c>
      <c r="N746" s="105">
        <v>104</v>
      </c>
      <c r="O746" s="105">
        <v>138</v>
      </c>
    </row>
    <row r="747" spans="1:15" x14ac:dyDescent="0.3">
      <c r="A747" s="19">
        <v>117104139</v>
      </c>
      <c r="B747" s="106" t="s">
        <v>2494</v>
      </c>
      <c r="C747" t="s">
        <v>2364</v>
      </c>
      <c r="D747" t="s">
        <v>2388</v>
      </c>
      <c r="E747" t="s">
        <v>2495</v>
      </c>
      <c r="F747" t="s">
        <v>2496</v>
      </c>
      <c r="G747" t="s">
        <v>2497</v>
      </c>
      <c r="H747" t="s">
        <v>490</v>
      </c>
      <c r="I747" t="s">
        <v>490</v>
      </c>
      <c r="J747" t="s">
        <v>498</v>
      </c>
      <c r="K747" t="s">
        <v>490</v>
      </c>
      <c r="L747" t="s">
        <v>2364</v>
      </c>
      <c r="M747" s="105">
        <v>117</v>
      </c>
      <c r="N747" s="105">
        <v>104</v>
      </c>
      <c r="O747" s="105">
        <v>139</v>
      </c>
    </row>
    <row r="748" spans="1:15" x14ac:dyDescent="0.3">
      <c r="A748" s="19">
        <v>117104140</v>
      </c>
      <c r="B748" s="106" t="s">
        <v>2498</v>
      </c>
      <c r="C748" t="s">
        <v>2364</v>
      </c>
      <c r="D748" t="s">
        <v>2388</v>
      </c>
      <c r="E748" t="s">
        <v>2499</v>
      </c>
      <c r="F748" t="s">
        <v>2500</v>
      </c>
      <c r="G748" t="s">
        <v>2501</v>
      </c>
      <c r="H748" t="s">
        <v>490</v>
      </c>
      <c r="I748" t="s">
        <v>490</v>
      </c>
      <c r="J748" t="s">
        <v>498</v>
      </c>
      <c r="K748" t="s">
        <v>490</v>
      </c>
      <c r="L748" t="s">
        <v>2364</v>
      </c>
      <c r="M748" s="105">
        <v>117</v>
      </c>
      <c r="N748" s="105">
        <v>104</v>
      </c>
      <c r="O748" s="105">
        <v>140</v>
      </c>
    </row>
    <row r="749" spans="1:15" x14ac:dyDescent="0.3">
      <c r="A749" s="19">
        <v>117104141</v>
      </c>
      <c r="B749" s="106" t="s">
        <v>2502</v>
      </c>
      <c r="C749" t="s">
        <v>2364</v>
      </c>
      <c r="D749" t="s">
        <v>2388</v>
      </c>
      <c r="E749" t="s">
        <v>2503</v>
      </c>
      <c r="F749" t="s">
        <v>1084</v>
      </c>
      <c r="G749" t="s">
        <v>490</v>
      </c>
      <c r="H749" t="s">
        <v>490</v>
      </c>
      <c r="I749" t="s">
        <v>490</v>
      </c>
      <c r="J749" t="s">
        <v>498</v>
      </c>
      <c r="K749" t="s">
        <v>490</v>
      </c>
      <c r="L749" t="s">
        <v>2364</v>
      </c>
      <c r="M749" s="105">
        <v>117</v>
      </c>
      <c r="N749" s="105">
        <v>104</v>
      </c>
      <c r="O749" s="105">
        <v>141</v>
      </c>
    </row>
    <row r="750" spans="1:15" x14ac:dyDescent="0.3">
      <c r="A750" s="19">
        <v>117104142</v>
      </c>
      <c r="B750" s="106" t="s">
        <v>2504</v>
      </c>
      <c r="C750" t="s">
        <v>2364</v>
      </c>
      <c r="D750" t="s">
        <v>2388</v>
      </c>
      <c r="E750" t="s">
        <v>2505</v>
      </c>
      <c r="F750" t="s">
        <v>2405</v>
      </c>
      <c r="G750" t="s">
        <v>490</v>
      </c>
      <c r="H750" t="s">
        <v>490</v>
      </c>
      <c r="I750" t="s">
        <v>490</v>
      </c>
      <c r="J750" t="s">
        <v>498</v>
      </c>
      <c r="K750" t="s">
        <v>490</v>
      </c>
      <c r="L750" t="s">
        <v>2364</v>
      </c>
      <c r="M750" s="105">
        <v>117</v>
      </c>
      <c r="N750" s="105">
        <v>104</v>
      </c>
      <c r="O750" s="105">
        <v>142</v>
      </c>
    </row>
    <row r="751" spans="1:15" x14ac:dyDescent="0.3">
      <c r="A751" s="19">
        <v>117104143</v>
      </c>
      <c r="B751" s="106" t="s">
        <v>2506</v>
      </c>
      <c r="C751" t="s">
        <v>2364</v>
      </c>
      <c r="D751" t="s">
        <v>2388</v>
      </c>
      <c r="E751" t="s">
        <v>2507</v>
      </c>
      <c r="F751" t="s">
        <v>2424</v>
      </c>
      <c r="G751" t="s">
        <v>490</v>
      </c>
      <c r="H751" t="s">
        <v>490</v>
      </c>
      <c r="I751" t="s">
        <v>490</v>
      </c>
      <c r="J751" t="s">
        <v>498</v>
      </c>
      <c r="K751" t="s">
        <v>490</v>
      </c>
      <c r="L751" t="s">
        <v>2364</v>
      </c>
      <c r="M751" s="105">
        <v>117</v>
      </c>
      <c r="N751" s="105">
        <v>104</v>
      </c>
      <c r="O751" s="105">
        <v>143</v>
      </c>
    </row>
    <row r="752" spans="1:15" x14ac:dyDescent="0.3">
      <c r="A752" s="19">
        <v>117104144</v>
      </c>
      <c r="B752" s="106" t="s">
        <v>2508</v>
      </c>
      <c r="C752" t="s">
        <v>2364</v>
      </c>
      <c r="D752" t="s">
        <v>2388</v>
      </c>
      <c r="E752" t="s">
        <v>2509</v>
      </c>
      <c r="F752" t="s">
        <v>2419</v>
      </c>
      <c r="G752" t="s">
        <v>490</v>
      </c>
      <c r="H752" t="s">
        <v>490</v>
      </c>
      <c r="I752" t="s">
        <v>490</v>
      </c>
      <c r="J752" t="s">
        <v>498</v>
      </c>
      <c r="K752" t="s">
        <v>490</v>
      </c>
      <c r="L752" t="s">
        <v>2364</v>
      </c>
      <c r="M752" s="105">
        <v>117</v>
      </c>
      <c r="N752" s="105">
        <v>104</v>
      </c>
      <c r="O752" s="105">
        <v>144</v>
      </c>
    </row>
    <row r="753" spans="1:15" x14ac:dyDescent="0.3">
      <c r="A753" s="19">
        <v>117104145</v>
      </c>
      <c r="B753" s="106" t="s">
        <v>2510</v>
      </c>
      <c r="C753" t="s">
        <v>2364</v>
      </c>
      <c r="D753" t="s">
        <v>2388</v>
      </c>
      <c r="E753" t="s">
        <v>2511</v>
      </c>
      <c r="F753" t="s">
        <v>2512</v>
      </c>
      <c r="G753" t="s">
        <v>490</v>
      </c>
      <c r="H753" t="s">
        <v>490</v>
      </c>
      <c r="I753" t="s">
        <v>490</v>
      </c>
      <c r="J753" t="s">
        <v>498</v>
      </c>
      <c r="K753" t="s">
        <v>490</v>
      </c>
      <c r="L753" t="s">
        <v>2364</v>
      </c>
      <c r="M753" s="105">
        <v>117</v>
      </c>
      <c r="N753" s="105">
        <v>104</v>
      </c>
      <c r="O753" s="105">
        <v>145</v>
      </c>
    </row>
    <row r="754" spans="1:15" x14ac:dyDescent="0.3">
      <c r="A754" s="19">
        <v>117104146</v>
      </c>
      <c r="B754" s="106" t="s">
        <v>2513</v>
      </c>
      <c r="C754" t="s">
        <v>2364</v>
      </c>
      <c r="D754" t="s">
        <v>2388</v>
      </c>
      <c r="E754" t="s">
        <v>2514</v>
      </c>
      <c r="F754" t="s">
        <v>2515</v>
      </c>
      <c r="G754" t="s">
        <v>490</v>
      </c>
      <c r="H754" t="s">
        <v>490</v>
      </c>
      <c r="I754" t="s">
        <v>490</v>
      </c>
      <c r="J754" t="s">
        <v>498</v>
      </c>
      <c r="K754" t="s">
        <v>490</v>
      </c>
      <c r="L754" t="s">
        <v>2364</v>
      </c>
      <c r="M754" s="105">
        <v>117</v>
      </c>
      <c r="N754" s="105">
        <v>104</v>
      </c>
      <c r="O754" s="105">
        <v>146</v>
      </c>
    </row>
    <row r="755" spans="1:15" x14ac:dyDescent="0.3">
      <c r="A755" s="19">
        <v>117104147</v>
      </c>
      <c r="B755" s="106" t="s">
        <v>2516</v>
      </c>
      <c r="C755" t="s">
        <v>2364</v>
      </c>
      <c r="D755" t="s">
        <v>2388</v>
      </c>
      <c r="E755" t="s">
        <v>2517</v>
      </c>
      <c r="F755" t="s">
        <v>2412</v>
      </c>
      <c r="G755" t="s">
        <v>490</v>
      </c>
      <c r="H755" t="s">
        <v>490</v>
      </c>
      <c r="I755" t="s">
        <v>490</v>
      </c>
      <c r="J755" t="s">
        <v>498</v>
      </c>
      <c r="K755" t="s">
        <v>490</v>
      </c>
      <c r="L755" t="s">
        <v>2364</v>
      </c>
      <c r="M755" s="105">
        <v>117</v>
      </c>
      <c r="N755" s="105">
        <v>104</v>
      </c>
      <c r="O755" s="105">
        <v>147</v>
      </c>
    </row>
    <row r="756" spans="1:15" x14ac:dyDescent="0.3">
      <c r="A756" s="19">
        <v>117104148</v>
      </c>
      <c r="B756" s="106" t="s">
        <v>2518</v>
      </c>
      <c r="C756" t="s">
        <v>2364</v>
      </c>
      <c r="D756" t="s">
        <v>2388</v>
      </c>
      <c r="E756" t="s">
        <v>2519</v>
      </c>
      <c r="F756" t="s">
        <v>2478</v>
      </c>
      <c r="G756" t="s">
        <v>490</v>
      </c>
      <c r="H756" t="s">
        <v>490</v>
      </c>
      <c r="I756" t="s">
        <v>490</v>
      </c>
      <c r="J756" t="s">
        <v>498</v>
      </c>
      <c r="K756" t="s">
        <v>490</v>
      </c>
      <c r="L756" t="s">
        <v>2364</v>
      </c>
      <c r="M756" s="105">
        <v>117</v>
      </c>
      <c r="N756" s="105">
        <v>104</v>
      </c>
      <c r="O756" s="105">
        <v>148</v>
      </c>
    </row>
    <row r="757" spans="1:15" x14ac:dyDescent="0.3">
      <c r="A757" s="19">
        <v>117104149</v>
      </c>
      <c r="B757" s="106" t="s">
        <v>2520</v>
      </c>
      <c r="C757" t="s">
        <v>2364</v>
      </c>
      <c r="D757" t="s">
        <v>2388</v>
      </c>
      <c r="E757" t="s">
        <v>2521</v>
      </c>
      <c r="F757" t="s">
        <v>2419</v>
      </c>
      <c r="G757" t="s">
        <v>490</v>
      </c>
      <c r="H757" t="s">
        <v>490</v>
      </c>
      <c r="I757" t="s">
        <v>490</v>
      </c>
      <c r="J757" t="s">
        <v>498</v>
      </c>
      <c r="K757" t="s">
        <v>490</v>
      </c>
      <c r="L757" t="s">
        <v>2364</v>
      </c>
      <c r="M757" s="105">
        <v>117</v>
      </c>
      <c r="N757" s="105">
        <v>104</v>
      </c>
      <c r="O757" s="105">
        <v>149</v>
      </c>
    </row>
    <row r="758" spans="1:15" x14ac:dyDescent="0.3">
      <c r="A758" s="19">
        <v>117104150</v>
      </c>
      <c r="B758" s="106" t="s">
        <v>2522</v>
      </c>
      <c r="C758" t="s">
        <v>2364</v>
      </c>
      <c r="D758" t="s">
        <v>2388</v>
      </c>
      <c r="E758" t="s">
        <v>2523</v>
      </c>
      <c r="F758" t="s">
        <v>2419</v>
      </c>
      <c r="G758" t="s">
        <v>490</v>
      </c>
      <c r="H758" t="s">
        <v>490</v>
      </c>
      <c r="I758" t="s">
        <v>490</v>
      </c>
      <c r="J758" t="s">
        <v>498</v>
      </c>
      <c r="K758" t="s">
        <v>490</v>
      </c>
      <c r="L758" t="s">
        <v>2364</v>
      </c>
      <c r="M758" s="105">
        <v>117</v>
      </c>
      <c r="N758" s="105">
        <v>104</v>
      </c>
      <c r="O758" s="105">
        <v>150</v>
      </c>
    </row>
    <row r="759" spans="1:15" x14ac:dyDescent="0.3">
      <c r="A759" s="19">
        <v>117104151</v>
      </c>
      <c r="B759" s="106" t="s">
        <v>2524</v>
      </c>
      <c r="C759" t="s">
        <v>2364</v>
      </c>
      <c r="D759" t="s">
        <v>2388</v>
      </c>
      <c r="E759" t="s">
        <v>2525</v>
      </c>
      <c r="F759" t="s">
        <v>2338</v>
      </c>
      <c r="G759" t="s">
        <v>490</v>
      </c>
      <c r="H759" t="s">
        <v>490</v>
      </c>
      <c r="I759" t="s">
        <v>490</v>
      </c>
      <c r="J759" t="s">
        <v>498</v>
      </c>
      <c r="K759" t="s">
        <v>490</v>
      </c>
      <c r="L759" t="s">
        <v>2364</v>
      </c>
      <c r="M759" s="105">
        <v>117</v>
      </c>
      <c r="N759" s="105">
        <v>104</v>
      </c>
      <c r="O759" s="105">
        <v>151</v>
      </c>
    </row>
    <row r="760" spans="1:15" x14ac:dyDescent="0.3">
      <c r="A760" s="19">
        <v>117104152</v>
      </c>
      <c r="B760" s="106" t="s">
        <v>2526</v>
      </c>
      <c r="C760" t="s">
        <v>2364</v>
      </c>
      <c r="D760" t="s">
        <v>2388</v>
      </c>
      <c r="E760" t="s">
        <v>2527</v>
      </c>
      <c r="F760" t="s">
        <v>2428</v>
      </c>
      <c r="G760" t="s">
        <v>490</v>
      </c>
      <c r="H760" t="s">
        <v>490</v>
      </c>
      <c r="I760" t="s">
        <v>490</v>
      </c>
      <c r="J760" t="s">
        <v>498</v>
      </c>
      <c r="K760" t="s">
        <v>490</v>
      </c>
      <c r="L760" t="s">
        <v>2364</v>
      </c>
      <c r="M760" s="105">
        <v>117</v>
      </c>
      <c r="N760" s="105">
        <v>104</v>
      </c>
      <c r="O760" s="105">
        <v>152</v>
      </c>
    </row>
    <row r="761" spans="1:15" x14ac:dyDescent="0.3">
      <c r="A761" s="19">
        <v>117104153</v>
      </c>
      <c r="B761" s="106" t="s">
        <v>2528</v>
      </c>
      <c r="C761" t="s">
        <v>2364</v>
      </c>
      <c r="D761" t="s">
        <v>2388</v>
      </c>
      <c r="E761" t="s">
        <v>2529</v>
      </c>
      <c r="F761" t="s">
        <v>2530</v>
      </c>
      <c r="G761" t="s">
        <v>2531</v>
      </c>
      <c r="H761" t="s">
        <v>490</v>
      </c>
      <c r="I761" t="s">
        <v>490</v>
      </c>
      <c r="J761" t="s">
        <v>498</v>
      </c>
      <c r="K761" t="s">
        <v>490</v>
      </c>
      <c r="L761" t="s">
        <v>2364</v>
      </c>
      <c r="M761" s="105">
        <v>117</v>
      </c>
      <c r="N761" s="105">
        <v>104</v>
      </c>
      <c r="O761" s="105">
        <v>153</v>
      </c>
    </row>
    <row r="762" spans="1:15" x14ac:dyDescent="0.3">
      <c r="A762" s="19">
        <v>117104154</v>
      </c>
      <c r="B762" s="106" t="s">
        <v>2532</v>
      </c>
      <c r="C762" t="s">
        <v>2364</v>
      </c>
      <c r="D762" t="s">
        <v>2388</v>
      </c>
      <c r="E762" t="s">
        <v>2533</v>
      </c>
      <c r="F762" t="s">
        <v>1084</v>
      </c>
      <c r="G762" t="s">
        <v>490</v>
      </c>
      <c r="H762" t="s">
        <v>490</v>
      </c>
      <c r="I762" t="s">
        <v>490</v>
      </c>
      <c r="J762" t="s">
        <v>498</v>
      </c>
      <c r="K762" t="s">
        <v>490</v>
      </c>
      <c r="L762" t="s">
        <v>2364</v>
      </c>
      <c r="M762" s="105">
        <v>117</v>
      </c>
      <c r="N762" s="105">
        <v>104</v>
      </c>
      <c r="O762" s="105">
        <v>154</v>
      </c>
    </row>
    <row r="763" spans="1:15" x14ac:dyDescent="0.3">
      <c r="A763" s="19">
        <v>117104155</v>
      </c>
      <c r="B763" s="106" t="s">
        <v>2534</v>
      </c>
      <c r="C763" t="s">
        <v>2364</v>
      </c>
      <c r="D763" t="s">
        <v>2388</v>
      </c>
      <c r="E763" t="s">
        <v>1324</v>
      </c>
      <c r="F763" t="s">
        <v>2535</v>
      </c>
      <c r="G763" t="s">
        <v>490</v>
      </c>
      <c r="H763" t="s">
        <v>490</v>
      </c>
      <c r="I763" t="s">
        <v>490</v>
      </c>
      <c r="J763" t="s">
        <v>498</v>
      </c>
      <c r="K763" t="s">
        <v>490</v>
      </c>
      <c r="L763" t="s">
        <v>2364</v>
      </c>
      <c r="M763" s="105">
        <v>117</v>
      </c>
      <c r="N763" s="105">
        <v>104</v>
      </c>
      <c r="O763" s="105">
        <v>155</v>
      </c>
    </row>
    <row r="764" spans="1:15" x14ac:dyDescent="0.3">
      <c r="A764" s="19">
        <v>117104156</v>
      </c>
      <c r="B764" s="106" t="s">
        <v>2536</v>
      </c>
      <c r="C764" t="s">
        <v>2364</v>
      </c>
      <c r="D764" t="s">
        <v>2388</v>
      </c>
      <c r="E764" t="s">
        <v>2537</v>
      </c>
      <c r="F764" t="s">
        <v>2405</v>
      </c>
      <c r="G764" t="s">
        <v>490</v>
      </c>
      <c r="H764" t="s">
        <v>490</v>
      </c>
      <c r="I764" t="s">
        <v>490</v>
      </c>
      <c r="J764" t="s">
        <v>498</v>
      </c>
      <c r="K764" t="s">
        <v>490</v>
      </c>
      <c r="L764" t="s">
        <v>2364</v>
      </c>
      <c r="M764" s="105">
        <v>117</v>
      </c>
      <c r="N764" s="105">
        <v>104</v>
      </c>
      <c r="O764" s="105">
        <v>156</v>
      </c>
    </row>
    <row r="765" spans="1:15" x14ac:dyDescent="0.3">
      <c r="A765" s="19">
        <v>117104157</v>
      </c>
      <c r="B765" s="106" t="s">
        <v>2538</v>
      </c>
      <c r="C765" t="s">
        <v>2364</v>
      </c>
      <c r="D765" t="s">
        <v>2388</v>
      </c>
      <c r="E765" t="s">
        <v>2539</v>
      </c>
      <c r="F765" t="s">
        <v>831</v>
      </c>
      <c r="G765" t="s">
        <v>490</v>
      </c>
      <c r="H765" t="s">
        <v>490</v>
      </c>
      <c r="I765" t="s">
        <v>490</v>
      </c>
      <c r="J765" t="s">
        <v>498</v>
      </c>
      <c r="K765" t="s">
        <v>490</v>
      </c>
      <c r="L765" t="s">
        <v>2364</v>
      </c>
      <c r="M765" s="105">
        <v>117</v>
      </c>
      <c r="N765" s="105">
        <v>104</v>
      </c>
      <c r="O765" s="105">
        <v>157</v>
      </c>
    </row>
    <row r="766" spans="1:15" x14ac:dyDescent="0.3">
      <c r="A766" s="19">
        <v>117104158</v>
      </c>
      <c r="B766" s="106" t="s">
        <v>2540</v>
      </c>
      <c r="C766" t="s">
        <v>2364</v>
      </c>
      <c r="D766" t="s">
        <v>2388</v>
      </c>
      <c r="E766" t="s">
        <v>2541</v>
      </c>
      <c r="F766" t="s">
        <v>2412</v>
      </c>
      <c r="G766" t="s">
        <v>490</v>
      </c>
      <c r="H766" t="s">
        <v>490</v>
      </c>
      <c r="I766" t="s">
        <v>490</v>
      </c>
      <c r="J766" t="s">
        <v>498</v>
      </c>
      <c r="K766" t="s">
        <v>490</v>
      </c>
      <c r="L766" t="s">
        <v>2364</v>
      </c>
      <c r="M766" s="105">
        <v>117</v>
      </c>
      <c r="N766" s="105">
        <v>104</v>
      </c>
      <c r="O766" s="105">
        <v>158</v>
      </c>
    </row>
    <row r="767" spans="1:15" x14ac:dyDescent="0.3">
      <c r="A767" s="19">
        <v>117104159</v>
      </c>
      <c r="B767" s="106" t="s">
        <v>2542</v>
      </c>
      <c r="C767" t="s">
        <v>2364</v>
      </c>
      <c r="D767" t="s">
        <v>2388</v>
      </c>
      <c r="E767" t="s">
        <v>2543</v>
      </c>
      <c r="F767" t="s">
        <v>863</v>
      </c>
      <c r="G767" t="s">
        <v>490</v>
      </c>
      <c r="H767" t="s">
        <v>490</v>
      </c>
      <c r="I767" t="s">
        <v>490</v>
      </c>
      <c r="J767" t="s">
        <v>498</v>
      </c>
      <c r="K767" t="s">
        <v>490</v>
      </c>
      <c r="L767" t="s">
        <v>2364</v>
      </c>
      <c r="M767" s="105">
        <v>117</v>
      </c>
      <c r="N767" s="105">
        <v>104</v>
      </c>
      <c r="O767" s="105">
        <v>159</v>
      </c>
    </row>
    <row r="768" spans="1:15" x14ac:dyDescent="0.3">
      <c r="A768" s="19">
        <v>117104160</v>
      </c>
      <c r="B768" s="106" t="s">
        <v>2544</v>
      </c>
      <c r="C768" t="s">
        <v>2364</v>
      </c>
      <c r="D768" t="s">
        <v>2388</v>
      </c>
      <c r="E768" t="s">
        <v>2545</v>
      </c>
      <c r="F768" t="s">
        <v>2546</v>
      </c>
      <c r="G768" t="s">
        <v>2547</v>
      </c>
      <c r="H768" t="s">
        <v>490</v>
      </c>
      <c r="I768" t="s">
        <v>490</v>
      </c>
      <c r="J768" t="s">
        <v>498</v>
      </c>
      <c r="K768" t="s">
        <v>490</v>
      </c>
      <c r="L768" t="s">
        <v>2364</v>
      </c>
      <c r="M768" s="105">
        <v>117</v>
      </c>
      <c r="N768" s="105">
        <v>104</v>
      </c>
      <c r="O768" s="105">
        <v>160</v>
      </c>
    </row>
    <row r="769" spans="1:15" x14ac:dyDescent="0.3">
      <c r="A769" s="19">
        <v>117104161</v>
      </c>
      <c r="B769" s="106" t="s">
        <v>2548</v>
      </c>
      <c r="C769" t="s">
        <v>2364</v>
      </c>
      <c r="D769" t="s">
        <v>2388</v>
      </c>
      <c r="E769" t="s">
        <v>2549</v>
      </c>
      <c r="F769" t="s">
        <v>1084</v>
      </c>
      <c r="G769" t="s">
        <v>490</v>
      </c>
      <c r="H769" t="s">
        <v>490</v>
      </c>
      <c r="I769" t="s">
        <v>490</v>
      </c>
      <c r="J769" t="s">
        <v>498</v>
      </c>
      <c r="K769" t="s">
        <v>490</v>
      </c>
      <c r="L769" t="s">
        <v>2364</v>
      </c>
      <c r="M769" s="105">
        <v>117</v>
      </c>
      <c r="N769" s="105">
        <v>104</v>
      </c>
      <c r="O769" s="105">
        <v>161</v>
      </c>
    </row>
    <row r="770" spans="1:15" x14ac:dyDescent="0.3">
      <c r="A770" s="19">
        <v>117104162</v>
      </c>
      <c r="B770" s="106" t="s">
        <v>2550</v>
      </c>
      <c r="C770" t="s">
        <v>2364</v>
      </c>
      <c r="D770" t="s">
        <v>2388</v>
      </c>
      <c r="E770" t="s">
        <v>2551</v>
      </c>
      <c r="F770" t="s">
        <v>1084</v>
      </c>
      <c r="G770" t="s">
        <v>490</v>
      </c>
      <c r="H770" t="s">
        <v>490</v>
      </c>
      <c r="I770" t="s">
        <v>490</v>
      </c>
      <c r="J770" t="s">
        <v>498</v>
      </c>
      <c r="K770" t="s">
        <v>490</v>
      </c>
      <c r="L770" t="s">
        <v>2364</v>
      </c>
      <c r="M770" s="105">
        <v>117</v>
      </c>
      <c r="N770" s="105">
        <v>104</v>
      </c>
      <c r="O770" s="105">
        <v>162</v>
      </c>
    </row>
    <row r="771" spans="1:15" x14ac:dyDescent="0.3">
      <c r="A771" s="19">
        <v>117104163</v>
      </c>
      <c r="B771" s="106" t="s">
        <v>2552</v>
      </c>
      <c r="C771" t="s">
        <v>2364</v>
      </c>
      <c r="D771" t="s">
        <v>2388</v>
      </c>
      <c r="E771" t="s">
        <v>2553</v>
      </c>
      <c r="F771" t="s">
        <v>1084</v>
      </c>
      <c r="G771" t="s">
        <v>2554</v>
      </c>
      <c r="H771" t="s">
        <v>490</v>
      </c>
      <c r="I771" t="s">
        <v>490</v>
      </c>
      <c r="J771" t="s">
        <v>498</v>
      </c>
      <c r="K771" t="s">
        <v>490</v>
      </c>
      <c r="L771" t="s">
        <v>2364</v>
      </c>
      <c r="M771" s="105">
        <v>117</v>
      </c>
      <c r="N771" s="105">
        <v>104</v>
      </c>
      <c r="O771" s="105">
        <v>163</v>
      </c>
    </row>
    <row r="772" spans="1:15" x14ac:dyDescent="0.3">
      <c r="A772" s="19">
        <v>117104164</v>
      </c>
      <c r="B772" s="106" t="s">
        <v>2555</v>
      </c>
      <c r="C772" t="s">
        <v>2364</v>
      </c>
      <c r="D772" t="s">
        <v>2388</v>
      </c>
      <c r="E772" t="s">
        <v>2556</v>
      </c>
      <c r="F772" t="s">
        <v>2428</v>
      </c>
      <c r="G772" t="s">
        <v>490</v>
      </c>
      <c r="H772" t="s">
        <v>490</v>
      </c>
      <c r="I772" t="s">
        <v>490</v>
      </c>
      <c r="J772" t="s">
        <v>498</v>
      </c>
      <c r="K772" t="s">
        <v>490</v>
      </c>
      <c r="L772" t="s">
        <v>2364</v>
      </c>
      <c r="M772" s="105">
        <v>117</v>
      </c>
      <c r="N772" s="105">
        <v>104</v>
      </c>
      <c r="O772" s="105">
        <v>164</v>
      </c>
    </row>
    <row r="773" spans="1:15" x14ac:dyDescent="0.3">
      <c r="A773" s="19">
        <v>117104165</v>
      </c>
      <c r="B773" s="106" t="s">
        <v>2557</v>
      </c>
      <c r="C773" t="s">
        <v>2364</v>
      </c>
      <c r="D773" t="s">
        <v>2388</v>
      </c>
      <c r="E773" t="s">
        <v>2558</v>
      </c>
      <c r="F773" t="s">
        <v>2419</v>
      </c>
      <c r="G773" t="s">
        <v>490</v>
      </c>
      <c r="H773" t="s">
        <v>490</v>
      </c>
      <c r="I773" t="s">
        <v>490</v>
      </c>
      <c r="J773" t="s">
        <v>498</v>
      </c>
      <c r="K773" t="s">
        <v>490</v>
      </c>
      <c r="L773" t="s">
        <v>2364</v>
      </c>
      <c r="M773" s="105">
        <v>117</v>
      </c>
      <c r="N773" s="105">
        <v>104</v>
      </c>
      <c r="O773" s="105">
        <v>165</v>
      </c>
    </row>
    <row r="774" spans="1:15" x14ac:dyDescent="0.3">
      <c r="A774" s="19">
        <v>117104166</v>
      </c>
      <c r="B774" s="106" t="s">
        <v>2559</v>
      </c>
      <c r="C774" t="s">
        <v>2364</v>
      </c>
      <c r="D774" t="s">
        <v>2388</v>
      </c>
      <c r="E774" t="s">
        <v>2560</v>
      </c>
      <c r="F774" t="s">
        <v>2428</v>
      </c>
      <c r="G774" t="s">
        <v>490</v>
      </c>
      <c r="H774" t="s">
        <v>490</v>
      </c>
      <c r="I774" t="s">
        <v>490</v>
      </c>
      <c r="J774" t="s">
        <v>498</v>
      </c>
      <c r="K774" t="s">
        <v>490</v>
      </c>
      <c r="L774" t="s">
        <v>2364</v>
      </c>
      <c r="M774" s="105">
        <v>117</v>
      </c>
      <c r="N774" s="105">
        <v>104</v>
      </c>
      <c r="O774" s="105">
        <v>166</v>
      </c>
    </row>
    <row r="775" spans="1:15" x14ac:dyDescent="0.3">
      <c r="A775" s="19">
        <v>117104167</v>
      </c>
      <c r="B775" s="106" t="s">
        <v>2561</v>
      </c>
      <c r="C775" t="s">
        <v>2364</v>
      </c>
      <c r="D775" t="s">
        <v>2388</v>
      </c>
      <c r="E775" t="s">
        <v>2562</v>
      </c>
      <c r="F775" t="s">
        <v>1084</v>
      </c>
      <c r="G775" t="s">
        <v>490</v>
      </c>
      <c r="H775" t="s">
        <v>490</v>
      </c>
      <c r="I775" t="s">
        <v>490</v>
      </c>
      <c r="J775" t="s">
        <v>498</v>
      </c>
      <c r="K775" t="s">
        <v>490</v>
      </c>
      <c r="L775" t="s">
        <v>2364</v>
      </c>
      <c r="M775" s="105">
        <v>117</v>
      </c>
      <c r="N775" s="105">
        <v>104</v>
      </c>
      <c r="O775" s="105">
        <v>167</v>
      </c>
    </row>
    <row r="776" spans="1:15" x14ac:dyDescent="0.3">
      <c r="A776" s="19">
        <v>117104168</v>
      </c>
      <c r="B776" s="106" t="s">
        <v>2563</v>
      </c>
      <c r="C776" t="s">
        <v>2364</v>
      </c>
      <c r="D776" t="s">
        <v>2388</v>
      </c>
      <c r="E776" t="s">
        <v>2564</v>
      </c>
      <c r="F776" t="s">
        <v>1084</v>
      </c>
      <c r="G776" t="s">
        <v>490</v>
      </c>
      <c r="H776" t="s">
        <v>490</v>
      </c>
      <c r="I776" t="s">
        <v>490</v>
      </c>
      <c r="J776" t="s">
        <v>498</v>
      </c>
      <c r="K776" t="s">
        <v>490</v>
      </c>
      <c r="L776" t="s">
        <v>2364</v>
      </c>
      <c r="M776" s="105">
        <v>117</v>
      </c>
      <c r="N776" s="105">
        <v>104</v>
      </c>
      <c r="O776" s="105">
        <v>168</v>
      </c>
    </row>
    <row r="777" spans="1:15" x14ac:dyDescent="0.3">
      <c r="A777" s="19">
        <v>117104169</v>
      </c>
      <c r="B777" s="106" t="s">
        <v>2565</v>
      </c>
      <c r="C777" t="s">
        <v>2364</v>
      </c>
      <c r="D777" t="s">
        <v>2388</v>
      </c>
      <c r="E777" t="s">
        <v>2566</v>
      </c>
      <c r="F777" t="s">
        <v>2419</v>
      </c>
      <c r="G777" t="s">
        <v>490</v>
      </c>
      <c r="H777" t="s">
        <v>490</v>
      </c>
      <c r="I777" t="s">
        <v>490</v>
      </c>
      <c r="J777" t="s">
        <v>498</v>
      </c>
      <c r="K777" t="s">
        <v>490</v>
      </c>
      <c r="L777" t="s">
        <v>2364</v>
      </c>
      <c r="M777" s="105">
        <v>117</v>
      </c>
      <c r="N777" s="105">
        <v>104</v>
      </c>
      <c r="O777" s="105">
        <v>169</v>
      </c>
    </row>
    <row r="778" spans="1:15" x14ac:dyDescent="0.3">
      <c r="A778" s="19">
        <v>117105100</v>
      </c>
      <c r="B778" s="106" t="s">
        <v>2567</v>
      </c>
      <c r="C778" t="s">
        <v>2364</v>
      </c>
      <c r="D778" t="s">
        <v>2568</v>
      </c>
      <c r="E778" t="s">
        <v>2569</v>
      </c>
      <c r="F778" t="s">
        <v>2570</v>
      </c>
      <c r="G778" t="s">
        <v>490</v>
      </c>
      <c r="H778" t="s">
        <v>490</v>
      </c>
      <c r="I778" t="s">
        <v>490</v>
      </c>
      <c r="J778" t="s">
        <v>498</v>
      </c>
      <c r="K778" t="s">
        <v>490</v>
      </c>
      <c r="L778" t="s">
        <v>2364</v>
      </c>
      <c r="M778" s="105">
        <v>117</v>
      </c>
      <c r="N778" s="105">
        <v>105</v>
      </c>
      <c r="O778" s="105">
        <v>100</v>
      </c>
    </row>
    <row r="779" spans="1:15" x14ac:dyDescent="0.3">
      <c r="A779" s="19">
        <v>117106100</v>
      </c>
      <c r="B779" s="106" t="s">
        <v>2571</v>
      </c>
      <c r="C779" t="s">
        <v>2364</v>
      </c>
      <c r="D779" t="s">
        <v>2572</v>
      </c>
      <c r="E779" t="s">
        <v>496</v>
      </c>
      <c r="F779" t="s">
        <v>490</v>
      </c>
      <c r="G779" t="s">
        <v>490</v>
      </c>
      <c r="H779" t="s">
        <v>490</v>
      </c>
      <c r="I779" t="s">
        <v>490</v>
      </c>
      <c r="J779" t="s">
        <v>498</v>
      </c>
      <c r="K779" t="s">
        <v>490</v>
      </c>
      <c r="L779" t="s">
        <v>2364</v>
      </c>
      <c r="M779" s="105">
        <v>117</v>
      </c>
      <c r="N779" s="105">
        <v>106</v>
      </c>
      <c r="O779" s="105">
        <v>100</v>
      </c>
    </row>
    <row r="780" spans="1:15" x14ac:dyDescent="0.3">
      <c r="A780" s="19">
        <v>117106101</v>
      </c>
      <c r="B780" s="106" t="s">
        <v>2573</v>
      </c>
      <c r="C780" t="s">
        <v>2364</v>
      </c>
      <c r="D780" t="s">
        <v>2572</v>
      </c>
      <c r="E780" t="s">
        <v>2574</v>
      </c>
      <c r="F780" t="s">
        <v>2575</v>
      </c>
      <c r="G780" t="s">
        <v>2576</v>
      </c>
      <c r="H780" t="s">
        <v>490</v>
      </c>
      <c r="I780" t="s">
        <v>490</v>
      </c>
      <c r="J780" t="s">
        <v>498</v>
      </c>
      <c r="K780" t="s">
        <v>490</v>
      </c>
      <c r="L780" t="s">
        <v>2364</v>
      </c>
      <c r="M780" s="105">
        <v>117</v>
      </c>
      <c r="N780" s="105">
        <v>106</v>
      </c>
      <c r="O780" s="105">
        <v>101</v>
      </c>
    </row>
    <row r="781" spans="1:15" x14ac:dyDescent="0.3">
      <c r="A781" s="19">
        <v>117106102</v>
      </c>
      <c r="B781" s="106" t="s">
        <v>2577</v>
      </c>
      <c r="C781" t="s">
        <v>2364</v>
      </c>
      <c r="D781" t="s">
        <v>2572</v>
      </c>
      <c r="E781" t="s">
        <v>2578</v>
      </c>
      <c r="F781" t="s">
        <v>2488</v>
      </c>
      <c r="G781" t="s">
        <v>490</v>
      </c>
      <c r="H781" t="s">
        <v>490</v>
      </c>
      <c r="I781" t="s">
        <v>490</v>
      </c>
      <c r="J781" t="s">
        <v>498</v>
      </c>
      <c r="K781" t="s">
        <v>490</v>
      </c>
      <c r="L781" t="s">
        <v>2364</v>
      </c>
      <c r="M781" s="105">
        <v>117</v>
      </c>
      <c r="N781" s="105">
        <v>106</v>
      </c>
      <c r="O781" s="105">
        <v>102</v>
      </c>
    </row>
    <row r="782" spans="1:15" x14ac:dyDescent="0.3">
      <c r="A782" s="19">
        <v>117106103</v>
      </c>
      <c r="B782" s="106" t="s">
        <v>2579</v>
      </c>
      <c r="C782" t="s">
        <v>2364</v>
      </c>
      <c r="D782" t="s">
        <v>2572</v>
      </c>
      <c r="E782" t="s">
        <v>2580</v>
      </c>
      <c r="F782" t="s">
        <v>2405</v>
      </c>
      <c r="G782" t="s">
        <v>490</v>
      </c>
      <c r="H782" t="s">
        <v>490</v>
      </c>
      <c r="I782" t="s">
        <v>490</v>
      </c>
      <c r="J782" t="s">
        <v>498</v>
      </c>
      <c r="K782" t="s">
        <v>490</v>
      </c>
      <c r="L782" t="s">
        <v>2364</v>
      </c>
      <c r="M782" s="105">
        <v>117</v>
      </c>
      <c r="N782" s="105">
        <v>106</v>
      </c>
      <c r="O782" s="105">
        <v>103</v>
      </c>
    </row>
    <row r="783" spans="1:15" x14ac:dyDescent="0.3">
      <c r="A783" s="19">
        <v>117106104</v>
      </c>
      <c r="B783" s="106" t="s">
        <v>2581</v>
      </c>
      <c r="C783" t="s">
        <v>2364</v>
      </c>
      <c r="D783" t="s">
        <v>2572</v>
      </c>
      <c r="E783" t="s">
        <v>2582</v>
      </c>
      <c r="F783" t="s">
        <v>2583</v>
      </c>
      <c r="G783" t="s">
        <v>490</v>
      </c>
      <c r="H783" t="s">
        <v>490</v>
      </c>
      <c r="I783" t="s">
        <v>490</v>
      </c>
      <c r="J783" t="s">
        <v>498</v>
      </c>
      <c r="K783" t="s">
        <v>490</v>
      </c>
      <c r="L783" t="s">
        <v>2364</v>
      </c>
      <c r="M783" s="105">
        <v>117</v>
      </c>
      <c r="N783" s="105">
        <v>106</v>
      </c>
      <c r="O783" s="105">
        <v>104</v>
      </c>
    </row>
    <row r="784" spans="1:15" x14ac:dyDescent="0.3">
      <c r="A784" s="19">
        <v>117106105</v>
      </c>
      <c r="B784" s="106" t="s">
        <v>2584</v>
      </c>
      <c r="C784" t="s">
        <v>2364</v>
      </c>
      <c r="D784" t="s">
        <v>2572</v>
      </c>
      <c r="E784" t="s">
        <v>2585</v>
      </c>
      <c r="F784" t="s">
        <v>2586</v>
      </c>
      <c r="G784" t="s">
        <v>490</v>
      </c>
      <c r="H784" t="s">
        <v>490</v>
      </c>
      <c r="I784" t="s">
        <v>490</v>
      </c>
      <c r="J784" t="s">
        <v>498</v>
      </c>
      <c r="K784" t="s">
        <v>490</v>
      </c>
      <c r="L784" t="s">
        <v>2364</v>
      </c>
      <c r="M784" s="105">
        <v>117</v>
      </c>
      <c r="N784" s="105">
        <v>106</v>
      </c>
      <c r="O784" s="105">
        <v>105</v>
      </c>
    </row>
    <row r="785" spans="1:15" x14ac:dyDescent="0.3">
      <c r="A785" s="19">
        <v>117107100</v>
      </c>
      <c r="B785" s="106" t="s">
        <v>2587</v>
      </c>
      <c r="C785" t="s">
        <v>2364</v>
      </c>
      <c r="D785" t="s">
        <v>2588</v>
      </c>
      <c r="E785" t="s">
        <v>496</v>
      </c>
      <c r="F785" t="s">
        <v>490</v>
      </c>
      <c r="G785" t="s">
        <v>490</v>
      </c>
      <c r="H785" t="s">
        <v>490</v>
      </c>
      <c r="I785" t="s">
        <v>490</v>
      </c>
      <c r="J785" t="s">
        <v>498</v>
      </c>
      <c r="K785" t="s">
        <v>490</v>
      </c>
      <c r="L785" t="s">
        <v>2364</v>
      </c>
      <c r="M785" s="105">
        <v>117</v>
      </c>
      <c r="N785" s="105">
        <v>107</v>
      </c>
      <c r="O785" s="105">
        <v>100</v>
      </c>
    </row>
    <row r="786" spans="1:15" x14ac:dyDescent="0.3">
      <c r="A786" s="19">
        <v>117107101</v>
      </c>
      <c r="B786" s="106" t="s">
        <v>2589</v>
      </c>
      <c r="C786" t="s">
        <v>2364</v>
      </c>
      <c r="D786" t="s">
        <v>2588</v>
      </c>
      <c r="E786" t="s">
        <v>2590</v>
      </c>
      <c r="F786" t="s">
        <v>2591</v>
      </c>
      <c r="G786" t="s">
        <v>490</v>
      </c>
      <c r="H786" t="s">
        <v>490</v>
      </c>
      <c r="I786" t="s">
        <v>490</v>
      </c>
      <c r="J786" t="s">
        <v>498</v>
      </c>
      <c r="K786" t="s">
        <v>490</v>
      </c>
      <c r="L786" t="s">
        <v>2364</v>
      </c>
      <c r="M786" s="105">
        <v>117</v>
      </c>
      <c r="N786" s="105">
        <v>107</v>
      </c>
      <c r="O786" s="105">
        <v>101</v>
      </c>
    </row>
    <row r="787" spans="1:15" x14ac:dyDescent="0.3">
      <c r="A787" s="19">
        <v>117108100</v>
      </c>
      <c r="B787" s="106" t="s">
        <v>2592</v>
      </c>
      <c r="C787" t="s">
        <v>2364</v>
      </c>
      <c r="D787" t="s">
        <v>2593</v>
      </c>
      <c r="E787" t="s">
        <v>2594</v>
      </c>
      <c r="F787" t="s">
        <v>2595</v>
      </c>
      <c r="G787" t="s">
        <v>2596</v>
      </c>
      <c r="H787" t="s">
        <v>490</v>
      </c>
      <c r="I787" t="s">
        <v>490</v>
      </c>
      <c r="J787" t="s">
        <v>498</v>
      </c>
      <c r="K787" t="s">
        <v>490</v>
      </c>
      <c r="L787" t="s">
        <v>2364</v>
      </c>
      <c r="M787" s="105">
        <v>117</v>
      </c>
      <c r="N787" s="105">
        <v>108</v>
      </c>
      <c r="O787" s="105">
        <v>100</v>
      </c>
    </row>
    <row r="788" spans="1:15" x14ac:dyDescent="0.3">
      <c r="A788" s="19">
        <v>117109100</v>
      </c>
      <c r="B788" s="106" t="s">
        <v>2597</v>
      </c>
      <c r="C788" t="s">
        <v>2364</v>
      </c>
      <c r="D788" t="s">
        <v>2598</v>
      </c>
      <c r="E788" t="s">
        <v>496</v>
      </c>
      <c r="F788" t="s">
        <v>490</v>
      </c>
      <c r="G788" t="s">
        <v>490</v>
      </c>
      <c r="H788" t="s">
        <v>490</v>
      </c>
      <c r="I788" t="s">
        <v>490</v>
      </c>
      <c r="J788" t="s">
        <v>498</v>
      </c>
      <c r="K788" t="s">
        <v>490</v>
      </c>
      <c r="L788" t="s">
        <v>2364</v>
      </c>
      <c r="M788" s="105">
        <v>117</v>
      </c>
      <c r="N788" s="105">
        <v>109</v>
      </c>
      <c r="O788" s="105">
        <v>100</v>
      </c>
    </row>
    <row r="789" spans="1:15" x14ac:dyDescent="0.3">
      <c r="A789" s="19">
        <v>117109101</v>
      </c>
      <c r="B789" s="106" t="s">
        <v>2599</v>
      </c>
      <c r="C789" t="s">
        <v>2364</v>
      </c>
      <c r="D789" t="s">
        <v>2598</v>
      </c>
      <c r="E789" t="s">
        <v>2600</v>
      </c>
      <c r="F789" t="s">
        <v>1084</v>
      </c>
      <c r="G789" t="s">
        <v>2601</v>
      </c>
      <c r="H789" t="s">
        <v>490</v>
      </c>
      <c r="I789" t="s">
        <v>490</v>
      </c>
      <c r="J789" t="s">
        <v>498</v>
      </c>
      <c r="K789" t="s">
        <v>490</v>
      </c>
      <c r="L789" t="s">
        <v>2364</v>
      </c>
      <c r="M789" s="105">
        <v>117</v>
      </c>
      <c r="N789" s="105">
        <v>109</v>
      </c>
      <c r="O789" s="105">
        <v>101</v>
      </c>
    </row>
    <row r="790" spans="1:15" x14ac:dyDescent="0.3">
      <c r="A790" s="19">
        <v>117109102</v>
      </c>
      <c r="B790" s="106" t="s">
        <v>2602</v>
      </c>
      <c r="C790" t="s">
        <v>2364</v>
      </c>
      <c r="D790" t="s">
        <v>2598</v>
      </c>
      <c r="E790" t="s">
        <v>2603</v>
      </c>
      <c r="F790" t="s">
        <v>2424</v>
      </c>
      <c r="G790" t="s">
        <v>490</v>
      </c>
      <c r="H790" t="s">
        <v>490</v>
      </c>
      <c r="I790" t="s">
        <v>490</v>
      </c>
      <c r="J790" t="s">
        <v>498</v>
      </c>
      <c r="K790" t="s">
        <v>490</v>
      </c>
      <c r="L790" t="s">
        <v>2364</v>
      </c>
      <c r="M790" s="105">
        <v>117</v>
      </c>
      <c r="N790" s="105">
        <v>109</v>
      </c>
      <c r="O790" s="105">
        <v>102</v>
      </c>
    </row>
    <row r="791" spans="1:15" x14ac:dyDescent="0.3">
      <c r="A791" s="19">
        <v>117109103</v>
      </c>
      <c r="B791" s="106" t="s">
        <v>2604</v>
      </c>
      <c r="C791" t="s">
        <v>2364</v>
      </c>
      <c r="D791" t="s">
        <v>2598</v>
      </c>
      <c r="E791" t="s">
        <v>2605</v>
      </c>
      <c r="F791" t="s">
        <v>2606</v>
      </c>
      <c r="G791" t="s">
        <v>2607</v>
      </c>
      <c r="H791" t="s">
        <v>490</v>
      </c>
      <c r="I791" t="s">
        <v>490</v>
      </c>
      <c r="J791" t="s">
        <v>498</v>
      </c>
      <c r="K791" t="s">
        <v>490</v>
      </c>
      <c r="L791" t="s">
        <v>2364</v>
      </c>
      <c r="M791" s="105">
        <v>117</v>
      </c>
      <c r="N791" s="105">
        <v>109</v>
      </c>
      <c r="O791" s="105">
        <v>103</v>
      </c>
    </row>
    <row r="792" spans="1:15" x14ac:dyDescent="0.3">
      <c r="A792" s="19">
        <v>117109104</v>
      </c>
      <c r="B792" s="106" t="s">
        <v>2608</v>
      </c>
      <c r="C792" t="s">
        <v>2364</v>
      </c>
      <c r="D792" t="s">
        <v>2598</v>
      </c>
      <c r="E792" t="s">
        <v>2609</v>
      </c>
      <c r="F792" t="s">
        <v>1084</v>
      </c>
      <c r="G792" t="s">
        <v>2610</v>
      </c>
      <c r="H792" t="s">
        <v>490</v>
      </c>
      <c r="I792" t="s">
        <v>490</v>
      </c>
      <c r="J792" t="s">
        <v>498</v>
      </c>
      <c r="K792" t="s">
        <v>490</v>
      </c>
      <c r="L792" t="s">
        <v>2364</v>
      </c>
      <c r="M792" s="105">
        <v>117</v>
      </c>
      <c r="N792" s="105">
        <v>109</v>
      </c>
      <c r="O792" s="105">
        <v>104</v>
      </c>
    </row>
    <row r="793" spans="1:15" x14ac:dyDescent="0.3">
      <c r="A793" s="19">
        <v>117110100</v>
      </c>
      <c r="B793" s="106" t="s">
        <v>2611</v>
      </c>
      <c r="C793" t="s">
        <v>2364</v>
      </c>
      <c r="D793" t="s">
        <v>2612</v>
      </c>
      <c r="E793" t="s">
        <v>496</v>
      </c>
      <c r="F793" t="s">
        <v>490</v>
      </c>
      <c r="G793" t="s">
        <v>2613</v>
      </c>
      <c r="H793" t="s">
        <v>490</v>
      </c>
      <c r="I793" t="s">
        <v>490</v>
      </c>
      <c r="J793" t="s">
        <v>498</v>
      </c>
      <c r="K793" t="s">
        <v>490</v>
      </c>
      <c r="L793" t="s">
        <v>2364</v>
      </c>
      <c r="M793" s="105">
        <v>117</v>
      </c>
      <c r="N793" s="105">
        <v>110</v>
      </c>
      <c r="O793" s="105">
        <v>100</v>
      </c>
    </row>
    <row r="794" spans="1:15" x14ac:dyDescent="0.3">
      <c r="A794" s="19">
        <v>117110101</v>
      </c>
      <c r="B794" s="106" t="s">
        <v>2614</v>
      </c>
      <c r="C794" t="s">
        <v>2364</v>
      </c>
      <c r="D794" t="s">
        <v>2612</v>
      </c>
      <c r="E794" t="s">
        <v>2615</v>
      </c>
      <c r="F794" t="s">
        <v>2616</v>
      </c>
      <c r="G794" t="s">
        <v>490</v>
      </c>
      <c r="H794" t="s">
        <v>490</v>
      </c>
      <c r="I794" t="s">
        <v>490</v>
      </c>
      <c r="J794" t="s">
        <v>498</v>
      </c>
      <c r="K794" t="s">
        <v>490</v>
      </c>
      <c r="L794" t="s">
        <v>2364</v>
      </c>
      <c r="M794" s="105">
        <v>117</v>
      </c>
      <c r="N794" s="105">
        <v>110</v>
      </c>
      <c r="O794" s="105">
        <v>101</v>
      </c>
    </row>
    <row r="795" spans="1:15" x14ac:dyDescent="0.3">
      <c r="A795" s="19">
        <v>117110102</v>
      </c>
      <c r="B795" s="106" t="s">
        <v>2617</v>
      </c>
      <c r="C795" t="s">
        <v>2364</v>
      </c>
      <c r="D795" t="s">
        <v>2612</v>
      </c>
      <c r="E795" t="s">
        <v>2618</v>
      </c>
      <c r="F795" t="s">
        <v>2619</v>
      </c>
      <c r="G795" t="s">
        <v>490</v>
      </c>
      <c r="H795" t="s">
        <v>490</v>
      </c>
      <c r="I795" t="s">
        <v>490</v>
      </c>
      <c r="J795" t="s">
        <v>498</v>
      </c>
      <c r="K795" t="s">
        <v>490</v>
      </c>
      <c r="L795" t="s">
        <v>2364</v>
      </c>
      <c r="M795" s="105">
        <v>117</v>
      </c>
      <c r="N795" s="105">
        <v>110</v>
      </c>
      <c r="O795" s="105">
        <v>102</v>
      </c>
    </row>
    <row r="796" spans="1:15" x14ac:dyDescent="0.3">
      <c r="A796" s="19">
        <v>117110103</v>
      </c>
      <c r="B796" s="106" t="s">
        <v>2620</v>
      </c>
      <c r="C796" t="s">
        <v>2364</v>
      </c>
      <c r="D796" t="s">
        <v>2612</v>
      </c>
      <c r="E796" t="s">
        <v>2621</v>
      </c>
      <c r="F796" t="s">
        <v>2616</v>
      </c>
      <c r="G796" t="s">
        <v>490</v>
      </c>
      <c r="H796" t="s">
        <v>490</v>
      </c>
      <c r="I796" t="s">
        <v>490</v>
      </c>
      <c r="J796" t="s">
        <v>498</v>
      </c>
      <c r="K796" t="s">
        <v>490</v>
      </c>
      <c r="L796" t="s">
        <v>2364</v>
      </c>
      <c r="M796" s="105">
        <v>117</v>
      </c>
      <c r="N796" s="105">
        <v>110</v>
      </c>
      <c r="O796" s="105">
        <v>103</v>
      </c>
    </row>
    <row r="797" spans="1:15" x14ac:dyDescent="0.3">
      <c r="A797" s="19">
        <v>117110104</v>
      </c>
      <c r="B797" s="106" t="s">
        <v>2622</v>
      </c>
      <c r="C797" t="s">
        <v>2364</v>
      </c>
      <c r="D797" t="s">
        <v>2612</v>
      </c>
      <c r="E797" t="s">
        <v>1170</v>
      </c>
      <c r="F797" t="s">
        <v>2623</v>
      </c>
      <c r="G797" t="s">
        <v>2624</v>
      </c>
      <c r="H797" t="s">
        <v>490</v>
      </c>
      <c r="I797" t="s">
        <v>490</v>
      </c>
      <c r="J797" t="s">
        <v>498</v>
      </c>
      <c r="K797" t="s">
        <v>490</v>
      </c>
      <c r="L797" t="s">
        <v>2364</v>
      </c>
      <c r="M797" s="105">
        <v>117</v>
      </c>
      <c r="N797" s="105">
        <v>110</v>
      </c>
      <c r="O797" s="105">
        <v>104</v>
      </c>
    </row>
    <row r="798" spans="1:15" x14ac:dyDescent="0.3">
      <c r="A798" s="19">
        <v>117111100</v>
      </c>
      <c r="B798" s="106" t="s">
        <v>2625</v>
      </c>
      <c r="C798" t="s">
        <v>2364</v>
      </c>
      <c r="D798" t="s">
        <v>2626</v>
      </c>
      <c r="E798" t="s">
        <v>496</v>
      </c>
      <c r="F798" t="s">
        <v>490</v>
      </c>
      <c r="G798" t="s">
        <v>2627</v>
      </c>
      <c r="H798" t="s">
        <v>490</v>
      </c>
      <c r="I798" t="s">
        <v>490</v>
      </c>
      <c r="J798" t="s">
        <v>498</v>
      </c>
      <c r="K798" t="s">
        <v>490</v>
      </c>
      <c r="L798" t="s">
        <v>2364</v>
      </c>
      <c r="M798" s="105">
        <v>117</v>
      </c>
      <c r="N798" s="105">
        <v>111</v>
      </c>
      <c r="O798" s="105">
        <v>100</v>
      </c>
    </row>
    <row r="799" spans="1:15" x14ac:dyDescent="0.3">
      <c r="A799" s="19">
        <v>117111101</v>
      </c>
      <c r="B799" s="106" t="s">
        <v>2628</v>
      </c>
      <c r="C799" t="s">
        <v>2364</v>
      </c>
      <c r="D799" t="s">
        <v>2626</v>
      </c>
      <c r="E799" t="s">
        <v>1184</v>
      </c>
      <c r="F799" t="s">
        <v>2629</v>
      </c>
      <c r="G799" t="s">
        <v>2630</v>
      </c>
      <c r="H799" t="s">
        <v>490</v>
      </c>
      <c r="I799" t="s">
        <v>490</v>
      </c>
      <c r="J799" t="s">
        <v>498</v>
      </c>
      <c r="K799" t="s">
        <v>490</v>
      </c>
      <c r="L799" t="s">
        <v>2364</v>
      </c>
      <c r="M799" s="105">
        <v>117</v>
      </c>
      <c r="N799" s="105">
        <v>111</v>
      </c>
      <c r="O799" s="105">
        <v>101</v>
      </c>
    </row>
    <row r="800" spans="1:15" x14ac:dyDescent="0.3">
      <c r="A800" s="19">
        <v>117111102</v>
      </c>
      <c r="B800" s="106" t="s">
        <v>2631</v>
      </c>
      <c r="C800" t="s">
        <v>2364</v>
      </c>
      <c r="D800" t="s">
        <v>2626</v>
      </c>
      <c r="E800" t="s">
        <v>2128</v>
      </c>
      <c r="F800" t="s">
        <v>2632</v>
      </c>
      <c r="G800" t="s">
        <v>2633</v>
      </c>
      <c r="H800" t="s">
        <v>490</v>
      </c>
      <c r="I800" t="s">
        <v>490</v>
      </c>
      <c r="J800" t="s">
        <v>498</v>
      </c>
      <c r="K800" t="s">
        <v>490</v>
      </c>
      <c r="L800" t="s">
        <v>2364</v>
      </c>
      <c r="M800" s="105">
        <v>117</v>
      </c>
      <c r="N800" s="105">
        <v>111</v>
      </c>
      <c r="O800" s="105">
        <v>102</v>
      </c>
    </row>
    <row r="801" spans="1:15" x14ac:dyDescent="0.3">
      <c r="A801" s="19">
        <v>117111103</v>
      </c>
      <c r="B801" s="106" t="s">
        <v>2634</v>
      </c>
      <c r="C801" t="s">
        <v>2364</v>
      </c>
      <c r="D801" t="s">
        <v>2626</v>
      </c>
      <c r="E801" t="s">
        <v>1409</v>
      </c>
      <c r="F801" t="s">
        <v>2632</v>
      </c>
      <c r="G801" t="s">
        <v>2635</v>
      </c>
      <c r="H801" t="s">
        <v>490</v>
      </c>
      <c r="I801" t="s">
        <v>490</v>
      </c>
      <c r="J801" t="s">
        <v>498</v>
      </c>
      <c r="K801" t="s">
        <v>490</v>
      </c>
      <c r="L801" t="s">
        <v>2364</v>
      </c>
      <c r="M801" s="105">
        <v>117</v>
      </c>
      <c r="N801" s="105">
        <v>111</v>
      </c>
      <c r="O801" s="105">
        <v>103</v>
      </c>
    </row>
    <row r="802" spans="1:15" x14ac:dyDescent="0.3">
      <c r="A802" s="19">
        <v>117111104</v>
      </c>
      <c r="B802" s="106" t="s">
        <v>2636</v>
      </c>
      <c r="C802" t="s">
        <v>2364</v>
      </c>
      <c r="D802" t="s">
        <v>2626</v>
      </c>
      <c r="E802" t="s">
        <v>1187</v>
      </c>
      <c r="F802" t="s">
        <v>739</v>
      </c>
      <c r="G802" t="s">
        <v>490</v>
      </c>
      <c r="H802" t="s">
        <v>490</v>
      </c>
      <c r="I802" t="s">
        <v>490</v>
      </c>
      <c r="J802" t="s">
        <v>498</v>
      </c>
      <c r="K802" t="s">
        <v>490</v>
      </c>
      <c r="L802" t="s">
        <v>2364</v>
      </c>
      <c r="M802" s="105">
        <v>117</v>
      </c>
      <c r="N802" s="105">
        <v>111</v>
      </c>
      <c r="O802" s="105">
        <v>104</v>
      </c>
    </row>
    <row r="803" spans="1:15" x14ac:dyDescent="0.3">
      <c r="A803" s="19">
        <v>117111105</v>
      </c>
      <c r="B803" s="106" t="s">
        <v>2637</v>
      </c>
      <c r="C803" t="s">
        <v>2364</v>
      </c>
      <c r="D803" t="s">
        <v>2626</v>
      </c>
      <c r="E803" t="s">
        <v>2638</v>
      </c>
      <c r="F803" t="s">
        <v>2639</v>
      </c>
      <c r="G803" t="s">
        <v>2640</v>
      </c>
      <c r="H803" t="s">
        <v>490</v>
      </c>
      <c r="I803" t="s">
        <v>490</v>
      </c>
      <c r="J803" t="s">
        <v>498</v>
      </c>
      <c r="K803" t="s">
        <v>490</v>
      </c>
      <c r="L803" t="s">
        <v>2364</v>
      </c>
      <c r="M803" s="105">
        <v>117</v>
      </c>
      <c r="N803" s="105">
        <v>111</v>
      </c>
      <c r="O803" s="105">
        <v>105</v>
      </c>
    </row>
    <row r="804" spans="1:15" x14ac:dyDescent="0.3">
      <c r="A804" s="19">
        <v>117111106</v>
      </c>
      <c r="B804" s="106" t="s">
        <v>2641</v>
      </c>
      <c r="C804" t="s">
        <v>2364</v>
      </c>
      <c r="D804" t="s">
        <v>2626</v>
      </c>
      <c r="E804" t="s">
        <v>1718</v>
      </c>
      <c r="F804" t="s">
        <v>2405</v>
      </c>
      <c r="G804" t="s">
        <v>2642</v>
      </c>
      <c r="H804" t="s">
        <v>490</v>
      </c>
      <c r="I804" t="s">
        <v>490</v>
      </c>
      <c r="J804" t="s">
        <v>498</v>
      </c>
      <c r="K804" t="s">
        <v>490</v>
      </c>
      <c r="L804" t="s">
        <v>2364</v>
      </c>
      <c r="M804" s="105">
        <v>117</v>
      </c>
      <c r="N804" s="105">
        <v>111</v>
      </c>
      <c r="O804" s="105">
        <v>106</v>
      </c>
    </row>
    <row r="805" spans="1:15" x14ac:dyDescent="0.3">
      <c r="A805" s="19">
        <v>117111107</v>
      </c>
      <c r="B805" s="106" t="s">
        <v>2643</v>
      </c>
      <c r="C805" t="s">
        <v>2364</v>
      </c>
      <c r="D805" t="s">
        <v>2626</v>
      </c>
      <c r="E805" t="s">
        <v>2062</v>
      </c>
      <c r="F805" t="s">
        <v>2408</v>
      </c>
      <c r="G805" t="s">
        <v>2642</v>
      </c>
      <c r="H805" t="s">
        <v>490</v>
      </c>
      <c r="I805" t="s">
        <v>490</v>
      </c>
      <c r="J805" t="s">
        <v>498</v>
      </c>
      <c r="K805" t="s">
        <v>490</v>
      </c>
      <c r="L805" t="s">
        <v>2364</v>
      </c>
      <c r="M805" s="105">
        <v>117</v>
      </c>
      <c r="N805" s="105">
        <v>111</v>
      </c>
      <c r="O805" s="105">
        <v>107</v>
      </c>
    </row>
    <row r="806" spans="1:15" x14ac:dyDescent="0.3">
      <c r="A806" s="19">
        <v>117111108</v>
      </c>
      <c r="B806" s="106" t="s">
        <v>2644</v>
      </c>
      <c r="C806" t="s">
        <v>2364</v>
      </c>
      <c r="D806" t="s">
        <v>2626</v>
      </c>
      <c r="E806" t="s">
        <v>2645</v>
      </c>
      <c r="F806" t="s">
        <v>2408</v>
      </c>
      <c r="G806" t="s">
        <v>2642</v>
      </c>
      <c r="H806" t="s">
        <v>490</v>
      </c>
      <c r="I806" t="s">
        <v>490</v>
      </c>
      <c r="J806" t="s">
        <v>498</v>
      </c>
      <c r="K806" t="s">
        <v>490</v>
      </c>
      <c r="L806" t="s">
        <v>2364</v>
      </c>
      <c r="M806" s="105">
        <v>117</v>
      </c>
      <c r="N806" s="105">
        <v>111</v>
      </c>
      <c r="O806" s="105">
        <v>108</v>
      </c>
    </row>
    <row r="807" spans="1:15" x14ac:dyDescent="0.3">
      <c r="A807" s="19">
        <v>117112100</v>
      </c>
      <c r="B807" s="106" t="s">
        <v>2646</v>
      </c>
      <c r="C807" t="s">
        <v>2364</v>
      </c>
      <c r="D807" t="s">
        <v>2647</v>
      </c>
      <c r="E807" t="s">
        <v>496</v>
      </c>
      <c r="F807" t="s">
        <v>490</v>
      </c>
      <c r="G807" t="s">
        <v>490</v>
      </c>
      <c r="H807" t="s">
        <v>490</v>
      </c>
      <c r="I807" t="s">
        <v>490</v>
      </c>
      <c r="J807" t="s">
        <v>498</v>
      </c>
      <c r="K807" t="s">
        <v>490</v>
      </c>
      <c r="L807" t="s">
        <v>2648</v>
      </c>
      <c r="M807" s="105">
        <v>117</v>
      </c>
      <c r="N807" s="105">
        <v>112</v>
      </c>
      <c r="O807" s="105">
        <v>100</v>
      </c>
    </row>
    <row r="808" spans="1:15" x14ac:dyDescent="0.3">
      <c r="A808" s="19">
        <v>117112101</v>
      </c>
      <c r="B808" s="106" t="s">
        <v>2649</v>
      </c>
      <c r="C808" t="s">
        <v>2364</v>
      </c>
      <c r="D808" t="s">
        <v>2647</v>
      </c>
      <c r="E808" t="s">
        <v>2650</v>
      </c>
      <c r="F808" t="s">
        <v>2651</v>
      </c>
      <c r="G808" t="s">
        <v>490</v>
      </c>
      <c r="H808" t="s">
        <v>490</v>
      </c>
      <c r="I808" t="s">
        <v>490</v>
      </c>
      <c r="J808" t="s">
        <v>498</v>
      </c>
      <c r="K808" t="s">
        <v>490</v>
      </c>
      <c r="L808" t="s">
        <v>2648</v>
      </c>
      <c r="M808" s="105">
        <v>117</v>
      </c>
      <c r="N808" s="105">
        <v>112</v>
      </c>
      <c r="O808" s="105">
        <v>101</v>
      </c>
    </row>
    <row r="809" spans="1:15" x14ac:dyDescent="0.3">
      <c r="A809" s="19">
        <v>117112102</v>
      </c>
      <c r="B809" s="106" t="s">
        <v>2652</v>
      </c>
      <c r="C809" t="s">
        <v>2364</v>
      </c>
      <c r="D809" t="s">
        <v>2647</v>
      </c>
      <c r="E809" t="s">
        <v>2653</v>
      </c>
      <c r="F809" t="s">
        <v>739</v>
      </c>
      <c r="G809" t="s">
        <v>490</v>
      </c>
      <c r="H809" t="s">
        <v>490</v>
      </c>
      <c r="I809" t="s">
        <v>490</v>
      </c>
      <c r="J809" t="s">
        <v>498</v>
      </c>
      <c r="K809" t="s">
        <v>490</v>
      </c>
      <c r="L809" t="s">
        <v>2648</v>
      </c>
      <c r="M809" s="105">
        <v>117</v>
      </c>
      <c r="N809" s="105">
        <v>112</v>
      </c>
      <c r="O809" s="105">
        <v>102</v>
      </c>
    </row>
    <row r="810" spans="1:15" x14ac:dyDescent="0.3">
      <c r="A810" s="19">
        <v>117113100</v>
      </c>
      <c r="B810" s="106" t="s">
        <v>2654</v>
      </c>
      <c r="C810" t="s">
        <v>2364</v>
      </c>
      <c r="D810" t="s">
        <v>2655</v>
      </c>
      <c r="E810" t="s">
        <v>496</v>
      </c>
      <c r="F810" t="s">
        <v>490</v>
      </c>
      <c r="G810" t="s">
        <v>2656</v>
      </c>
      <c r="H810" t="s">
        <v>490</v>
      </c>
      <c r="I810" t="s">
        <v>490</v>
      </c>
      <c r="J810" t="s">
        <v>498</v>
      </c>
      <c r="K810" t="s">
        <v>490</v>
      </c>
      <c r="L810" t="s">
        <v>2364</v>
      </c>
      <c r="M810" s="105">
        <v>117</v>
      </c>
      <c r="N810" s="105">
        <v>113</v>
      </c>
      <c r="O810" s="105">
        <v>100</v>
      </c>
    </row>
    <row r="811" spans="1:15" x14ac:dyDescent="0.3">
      <c r="A811" s="19">
        <v>117113101</v>
      </c>
      <c r="B811" s="106" t="s">
        <v>2657</v>
      </c>
      <c r="C811" t="s">
        <v>2364</v>
      </c>
      <c r="D811" t="s">
        <v>2655</v>
      </c>
      <c r="E811" t="s">
        <v>2658</v>
      </c>
      <c r="F811" t="s">
        <v>2405</v>
      </c>
      <c r="G811" t="s">
        <v>490</v>
      </c>
      <c r="H811" t="s">
        <v>490</v>
      </c>
      <c r="I811" t="s">
        <v>490</v>
      </c>
      <c r="J811" t="s">
        <v>498</v>
      </c>
      <c r="K811" t="s">
        <v>490</v>
      </c>
      <c r="L811" t="s">
        <v>2364</v>
      </c>
      <c r="M811" s="105">
        <v>117</v>
      </c>
      <c r="N811" s="105">
        <v>113</v>
      </c>
      <c r="O811" s="105">
        <v>101</v>
      </c>
    </row>
    <row r="812" spans="1:15" x14ac:dyDescent="0.3">
      <c r="A812" s="19">
        <v>117113102</v>
      </c>
      <c r="B812" s="106" t="s">
        <v>2659</v>
      </c>
      <c r="C812" t="s">
        <v>2364</v>
      </c>
      <c r="D812" t="s">
        <v>2655</v>
      </c>
      <c r="E812" t="s">
        <v>2660</v>
      </c>
      <c r="F812" t="s">
        <v>2419</v>
      </c>
      <c r="G812" t="s">
        <v>490</v>
      </c>
      <c r="H812" t="s">
        <v>490</v>
      </c>
      <c r="I812" t="s">
        <v>490</v>
      </c>
      <c r="J812" t="s">
        <v>498</v>
      </c>
      <c r="K812" t="s">
        <v>490</v>
      </c>
      <c r="L812" t="s">
        <v>2364</v>
      </c>
      <c r="M812" s="105">
        <v>117</v>
      </c>
      <c r="N812" s="105">
        <v>113</v>
      </c>
      <c r="O812" s="105">
        <v>102</v>
      </c>
    </row>
    <row r="813" spans="1:15" x14ac:dyDescent="0.3">
      <c r="A813" s="19">
        <v>117113103</v>
      </c>
      <c r="B813" s="106" t="s">
        <v>2661</v>
      </c>
      <c r="C813" t="s">
        <v>2364</v>
      </c>
      <c r="D813" t="s">
        <v>2655</v>
      </c>
      <c r="E813" t="s">
        <v>2662</v>
      </c>
      <c r="F813" t="s">
        <v>2663</v>
      </c>
      <c r="G813" t="s">
        <v>490</v>
      </c>
      <c r="H813" t="s">
        <v>490</v>
      </c>
      <c r="I813" t="s">
        <v>490</v>
      </c>
      <c r="J813" t="s">
        <v>498</v>
      </c>
      <c r="K813" t="s">
        <v>490</v>
      </c>
      <c r="L813" t="s">
        <v>2364</v>
      </c>
      <c r="M813" s="105">
        <v>117</v>
      </c>
      <c r="N813" s="105">
        <v>113</v>
      </c>
      <c r="O813" s="105">
        <v>103</v>
      </c>
    </row>
    <row r="814" spans="1:15" x14ac:dyDescent="0.3">
      <c r="A814" s="19">
        <v>117113104</v>
      </c>
      <c r="B814" s="106" t="s">
        <v>2664</v>
      </c>
      <c r="C814" t="s">
        <v>2364</v>
      </c>
      <c r="D814" t="s">
        <v>2655</v>
      </c>
      <c r="E814" t="s">
        <v>674</v>
      </c>
      <c r="F814" t="s">
        <v>1084</v>
      </c>
      <c r="G814" t="s">
        <v>490</v>
      </c>
      <c r="H814" t="s">
        <v>490</v>
      </c>
      <c r="I814" t="s">
        <v>490</v>
      </c>
      <c r="J814" t="s">
        <v>498</v>
      </c>
      <c r="K814" t="s">
        <v>490</v>
      </c>
      <c r="L814" t="s">
        <v>2364</v>
      </c>
      <c r="M814" s="105">
        <v>117</v>
      </c>
      <c r="N814" s="105">
        <v>113</v>
      </c>
      <c r="O814" s="105">
        <v>104</v>
      </c>
    </row>
    <row r="815" spans="1:15" x14ac:dyDescent="0.3">
      <c r="A815" s="19">
        <v>117113105</v>
      </c>
      <c r="B815" s="106" t="s">
        <v>2665</v>
      </c>
      <c r="C815" t="s">
        <v>2364</v>
      </c>
      <c r="D815" t="s">
        <v>2655</v>
      </c>
      <c r="E815" t="s">
        <v>2666</v>
      </c>
      <c r="F815" t="s">
        <v>2405</v>
      </c>
      <c r="G815" t="s">
        <v>490</v>
      </c>
      <c r="H815" t="s">
        <v>490</v>
      </c>
      <c r="I815" t="s">
        <v>490</v>
      </c>
      <c r="J815" t="s">
        <v>498</v>
      </c>
      <c r="K815" t="s">
        <v>490</v>
      </c>
      <c r="L815" t="s">
        <v>2364</v>
      </c>
      <c r="M815" s="105">
        <v>117</v>
      </c>
      <c r="N815" s="105">
        <v>113</v>
      </c>
      <c r="O815" s="105">
        <v>105</v>
      </c>
    </row>
    <row r="816" spans="1:15" x14ac:dyDescent="0.3">
      <c r="A816" s="19">
        <v>117113106</v>
      </c>
      <c r="B816" s="106" t="s">
        <v>2667</v>
      </c>
      <c r="C816" t="s">
        <v>2364</v>
      </c>
      <c r="D816" t="s">
        <v>2655</v>
      </c>
      <c r="E816" t="s">
        <v>2668</v>
      </c>
      <c r="F816" t="s">
        <v>1283</v>
      </c>
      <c r="G816" t="s">
        <v>2669</v>
      </c>
      <c r="H816" t="s">
        <v>490</v>
      </c>
      <c r="I816" t="s">
        <v>490</v>
      </c>
      <c r="J816" t="s">
        <v>498</v>
      </c>
      <c r="K816" t="s">
        <v>490</v>
      </c>
      <c r="L816" t="s">
        <v>2364</v>
      </c>
      <c r="M816" s="105">
        <v>117</v>
      </c>
      <c r="N816" s="105">
        <v>113</v>
      </c>
      <c r="O816" s="105">
        <v>106</v>
      </c>
    </row>
    <row r="817" spans="1:15" x14ac:dyDescent="0.3">
      <c r="A817" s="19">
        <v>117113107</v>
      </c>
      <c r="B817" s="106" t="s">
        <v>2670</v>
      </c>
      <c r="C817" t="s">
        <v>2364</v>
      </c>
      <c r="D817" t="s">
        <v>2655</v>
      </c>
      <c r="E817" t="s">
        <v>2671</v>
      </c>
      <c r="F817" t="s">
        <v>2405</v>
      </c>
      <c r="G817" t="s">
        <v>2672</v>
      </c>
      <c r="H817" t="s">
        <v>490</v>
      </c>
      <c r="I817" t="s">
        <v>490</v>
      </c>
      <c r="J817" t="s">
        <v>498</v>
      </c>
      <c r="K817" t="s">
        <v>490</v>
      </c>
      <c r="L817" t="s">
        <v>2364</v>
      </c>
      <c r="M817" s="105">
        <v>117</v>
      </c>
      <c r="N817" s="105">
        <v>113</v>
      </c>
      <c r="O817" s="105">
        <v>107</v>
      </c>
    </row>
    <row r="818" spans="1:15" x14ac:dyDescent="0.3">
      <c r="A818" s="19">
        <v>117113108</v>
      </c>
      <c r="B818" s="106" t="s">
        <v>2673</v>
      </c>
      <c r="C818" t="s">
        <v>2364</v>
      </c>
      <c r="D818" t="s">
        <v>2655</v>
      </c>
      <c r="E818" t="s">
        <v>1718</v>
      </c>
      <c r="F818" t="s">
        <v>2674</v>
      </c>
      <c r="G818" t="s">
        <v>2675</v>
      </c>
      <c r="H818" t="s">
        <v>490</v>
      </c>
      <c r="I818" t="s">
        <v>490</v>
      </c>
      <c r="J818" t="s">
        <v>498</v>
      </c>
      <c r="K818" t="s">
        <v>490</v>
      </c>
      <c r="L818" t="s">
        <v>2364</v>
      </c>
      <c r="M818" s="105">
        <v>117</v>
      </c>
      <c r="N818" s="105">
        <v>113</v>
      </c>
      <c r="O818" s="105">
        <v>108</v>
      </c>
    </row>
    <row r="819" spans="1:15" x14ac:dyDescent="0.3">
      <c r="A819" s="19">
        <v>117113109</v>
      </c>
      <c r="B819" s="106" t="s">
        <v>2676</v>
      </c>
      <c r="C819" t="s">
        <v>2364</v>
      </c>
      <c r="D819" t="s">
        <v>2655</v>
      </c>
      <c r="E819" t="s">
        <v>2677</v>
      </c>
      <c r="F819" t="s">
        <v>2674</v>
      </c>
      <c r="G819" t="s">
        <v>490</v>
      </c>
      <c r="H819" t="s">
        <v>490</v>
      </c>
      <c r="I819" t="s">
        <v>490</v>
      </c>
      <c r="J819" t="s">
        <v>498</v>
      </c>
      <c r="K819" t="s">
        <v>490</v>
      </c>
      <c r="L819" t="s">
        <v>2364</v>
      </c>
      <c r="M819" s="105">
        <v>117</v>
      </c>
      <c r="N819" s="105">
        <v>113</v>
      </c>
      <c r="O819" s="105">
        <v>109</v>
      </c>
    </row>
    <row r="820" spans="1:15" x14ac:dyDescent="0.3">
      <c r="A820" s="19">
        <v>117114100</v>
      </c>
      <c r="B820" s="106" t="s">
        <v>2678</v>
      </c>
      <c r="C820" t="s">
        <v>2364</v>
      </c>
      <c r="D820" t="s">
        <v>2679</v>
      </c>
      <c r="E820" t="s">
        <v>496</v>
      </c>
      <c r="F820" t="s">
        <v>490</v>
      </c>
      <c r="G820" t="s">
        <v>490</v>
      </c>
      <c r="H820" t="s">
        <v>490</v>
      </c>
      <c r="I820" t="s">
        <v>490</v>
      </c>
      <c r="J820" t="s">
        <v>498</v>
      </c>
      <c r="K820" t="s">
        <v>490</v>
      </c>
      <c r="L820" t="s">
        <v>2364</v>
      </c>
      <c r="M820" s="105">
        <v>117</v>
      </c>
      <c r="N820" s="105">
        <v>114</v>
      </c>
      <c r="O820" s="105">
        <v>100</v>
      </c>
    </row>
    <row r="821" spans="1:15" x14ac:dyDescent="0.3">
      <c r="A821" s="19">
        <v>117114101</v>
      </c>
      <c r="B821" s="106" t="s">
        <v>2680</v>
      </c>
      <c r="C821" t="s">
        <v>2364</v>
      </c>
      <c r="D821" t="s">
        <v>2679</v>
      </c>
      <c r="E821" t="s">
        <v>1949</v>
      </c>
      <c r="F821" t="s">
        <v>2595</v>
      </c>
      <c r="G821" t="s">
        <v>490</v>
      </c>
      <c r="H821" t="s">
        <v>490</v>
      </c>
      <c r="I821" t="s">
        <v>490</v>
      </c>
      <c r="J821" t="s">
        <v>498</v>
      </c>
      <c r="K821" t="s">
        <v>490</v>
      </c>
      <c r="L821" t="s">
        <v>2364</v>
      </c>
      <c r="M821" s="105">
        <v>117</v>
      </c>
      <c r="N821" s="105">
        <v>114</v>
      </c>
      <c r="O821" s="105">
        <v>101</v>
      </c>
    </row>
    <row r="822" spans="1:15" x14ac:dyDescent="0.3">
      <c r="A822" s="19">
        <v>117114102</v>
      </c>
      <c r="B822" s="106" t="s">
        <v>2681</v>
      </c>
      <c r="C822" t="s">
        <v>2364</v>
      </c>
      <c r="D822" t="s">
        <v>2679</v>
      </c>
      <c r="E822" t="s">
        <v>2682</v>
      </c>
      <c r="F822" t="s">
        <v>2683</v>
      </c>
      <c r="G822" t="s">
        <v>2684</v>
      </c>
      <c r="H822" t="s">
        <v>490</v>
      </c>
      <c r="I822" t="s">
        <v>490</v>
      </c>
      <c r="J822" t="s">
        <v>498</v>
      </c>
      <c r="K822" t="s">
        <v>490</v>
      </c>
      <c r="L822" t="s">
        <v>2364</v>
      </c>
      <c r="M822" s="105">
        <v>117</v>
      </c>
      <c r="N822" s="105">
        <v>114</v>
      </c>
      <c r="O822" s="105">
        <v>102</v>
      </c>
    </row>
    <row r="823" spans="1:15" x14ac:dyDescent="0.3">
      <c r="A823" s="19">
        <v>117115100</v>
      </c>
      <c r="B823" s="106" t="s">
        <v>2685</v>
      </c>
      <c r="C823" t="s">
        <v>2364</v>
      </c>
      <c r="D823" t="s">
        <v>2686</v>
      </c>
      <c r="E823" t="s">
        <v>496</v>
      </c>
      <c r="F823" t="s">
        <v>490</v>
      </c>
      <c r="G823" t="s">
        <v>2687</v>
      </c>
      <c r="H823" t="s">
        <v>490</v>
      </c>
      <c r="I823" t="s">
        <v>490</v>
      </c>
      <c r="J823" t="s">
        <v>498</v>
      </c>
      <c r="K823" t="s">
        <v>490</v>
      </c>
      <c r="L823" t="s">
        <v>2364</v>
      </c>
      <c r="M823" s="105">
        <v>117</v>
      </c>
      <c r="N823" s="105">
        <v>115</v>
      </c>
      <c r="O823" s="105">
        <v>100</v>
      </c>
    </row>
    <row r="824" spans="1:15" x14ac:dyDescent="0.3">
      <c r="A824" s="19">
        <v>117115101</v>
      </c>
      <c r="B824" s="106" t="s">
        <v>2688</v>
      </c>
      <c r="C824" t="s">
        <v>2364</v>
      </c>
      <c r="D824" t="s">
        <v>2686</v>
      </c>
      <c r="E824" t="s">
        <v>2689</v>
      </c>
      <c r="F824" t="s">
        <v>2405</v>
      </c>
      <c r="G824" t="s">
        <v>490</v>
      </c>
      <c r="H824" t="s">
        <v>490</v>
      </c>
      <c r="I824" t="s">
        <v>490</v>
      </c>
      <c r="J824" t="s">
        <v>498</v>
      </c>
      <c r="K824" t="s">
        <v>490</v>
      </c>
      <c r="L824" t="s">
        <v>2364</v>
      </c>
      <c r="M824" s="105">
        <v>117</v>
      </c>
      <c r="N824" s="105">
        <v>115</v>
      </c>
      <c r="O824" s="105">
        <v>101</v>
      </c>
    </row>
    <row r="825" spans="1:15" x14ac:dyDescent="0.3">
      <c r="A825" s="19">
        <v>117115102</v>
      </c>
      <c r="B825" s="106" t="s">
        <v>2690</v>
      </c>
      <c r="C825" t="s">
        <v>2364</v>
      </c>
      <c r="D825" t="s">
        <v>2686</v>
      </c>
      <c r="E825" t="s">
        <v>2691</v>
      </c>
      <c r="F825" t="s">
        <v>2473</v>
      </c>
      <c r="G825" t="s">
        <v>490</v>
      </c>
      <c r="H825" t="s">
        <v>490</v>
      </c>
      <c r="I825" t="s">
        <v>490</v>
      </c>
      <c r="J825" t="s">
        <v>498</v>
      </c>
      <c r="K825" t="s">
        <v>490</v>
      </c>
      <c r="L825" t="s">
        <v>2364</v>
      </c>
      <c r="M825" s="105">
        <v>117</v>
      </c>
      <c r="N825" s="105">
        <v>115</v>
      </c>
      <c r="O825" s="105">
        <v>102</v>
      </c>
    </row>
    <row r="826" spans="1:15" x14ac:dyDescent="0.3">
      <c r="A826" s="19">
        <v>117115103</v>
      </c>
      <c r="B826" s="106" t="s">
        <v>2692</v>
      </c>
      <c r="C826" t="s">
        <v>2364</v>
      </c>
      <c r="D826" t="s">
        <v>2686</v>
      </c>
      <c r="E826" t="s">
        <v>2693</v>
      </c>
      <c r="F826" t="s">
        <v>2694</v>
      </c>
      <c r="G826" t="s">
        <v>490</v>
      </c>
      <c r="H826" t="s">
        <v>490</v>
      </c>
      <c r="I826" t="s">
        <v>490</v>
      </c>
      <c r="J826" t="s">
        <v>498</v>
      </c>
      <c r="K826" t="s">
        <v>490</v>
      </c>
      <c r="L826" t="s">
        <v>2364</v>
      </c>
      <c r="M826" s="105">
        <v>117</v>
      </c>
      <c r="N826" s="105">
        <v>115</v>
      </c>
      <c r="O826" s="105">
        <v>103</v>
      </c>
    </row>
    <row r="827" spans="1:15" x14ac:dyDescent="0.3">
      <c r="A827" s="19">
        <v>117115104</v>
      </c>
      <c r="B827" s="106" t="s">
        <v>2695</v>
      </c>
      <c r="C827" t="s">
        <v>2364</v>
      </c>
      <c r="D827" t="s">
        <v>2686</v>
      </c>
      <c r="E827" t="s">
        <v>2696</v>
      </c>
      <c r="F827" t="s">
        <v>2697</v>
      </c>
      <c r="G827" t="s">
        <v>490</v>
      </c>
      <c r="H827" t="s">
        <v>490</v>
      </c>
      <c r="I827" t="s">
        <v>490</v>
      </c>
      <c r="J827" t="s">
        <v>498</v>
      </c>
      <c r="K827" t="s">
        <v>490</v>
      </c>
      <c r="L827" t="s">
        <v>2364</v>
      </c>
      <c r="M827" s="105">
        <v>117</v>
      </c>
      <c r="N827" s="105">
        <v>115</v>
      </c>
      <c r="O827" s="105">
        <v>104</v>
      </c>
    </row>
    <row r="828" spans="1:15" x14ac:dyDescent="0.3">
      <c r="A828" s="19">
        <v>117115105</v>
      </c>
      <c r="B828" s="106" t="s">
        <v>2698</v>
      </c>
      <c r="C828" t="s">
        <v>2364</v>
      </c>
      <c r="D828" t="s">
        <v>2686</v>
      </c>
      <c r="E828" t="s">
        <v>2078</v>
      </c>
      <c r="F828" t="s">
        <v>2699</v>
      </c>
      <c r="G828" t="s">
        <v>490</v>
      </c>
      <c r="H828" t="s">
        <v>490</v>
      </c>
      <c r="I828" t="s">
        <v>490</v>
      </c>
      <c r="J828" t="s">
        <v>498</v>
      </c>
      <c r="K828" t="s">
        <v>490</v>
      </c>
      <c r="L828" t="s">
        <v>2364</v>
      </c>
      <c r="M828" s="105">
        <v>117</v>
      </c>
      <c r="N828" s="105">
        <v>115</v>
      </c>
      <c r="O828" s="105">
        <v>105</v>
      </c>
    </row>
    <row r="829" spans="1:15" x14ac:dyDescent="0.3">
      <c r="A829" s="19">
        <v>117115106</v>
      </c>
      <c r="B829" s="106" t="s">
        <v>2700</v>
      </c>
      <c r="C829" t="s">
        <v>2364</v>
      </c>
      <c r="D829" t="s">
        <v>2686</v>
      </c>
      <c r="E829" t="s">
        <v>2701</v>
      </c>
      <c r="F829" t="s">
        <v>2419</v>
      </c>
      <c r="G829" t="s">
        <v>490</v>
      </c>
      <c r="H829" t="s">
        <v>490</v>
      </c>
      <c r="I829" t="s">
        <v>490</v>
      </c>
      <c r="J829" t="s">
        <v>498</v>
      </c>
      <c r="K829" t="s">
        <v>490</v>
      </c>
      <c r="L829" t="s">
        <v>2364</v>
      </c>
      <c r="M829" s="105">
        <v>117</v>
      </c>
      <c r="N829" s="105">
        <v>115</v>
      </c>
      <c r="O829" s="105">
        <v>106</v>
      </c>
    </row>
    <row r="830" spans="1:15" x14ac:dyDescent="0.3">
      <c r="A830" s="19">
        <v>117115107</v>
      </c>
      <c r="B830" s="106" t="s">
        <v>2702</v>
      </c>
      <c r="C830" t="s">
        <v>2364</v>
      </c>
      <c r="D830" t="s">
        <v>2686</v>
      </c>
      <c r="E830" t="s">
        <v>2703</v>
      </c>
      <c r="F830" t="s">
        <v>2408</v>
      </c>
      <c r="G830" t="s">
        <v>490</v>
      </c>
      <c r="H830" t="s">
        <v>490</v>
      </c>
      <c r="I830" t="s">
        <v>490</v>
      </c>
      <c r="J830" t="s">
        <v>498</v>
      </c>
      <c r="K830" t="s">
        <v>490</v>
      </c>
      <c r="L830" t="s">
        <v>2364</v>
      </c>
      <c r="M830" s="105">
        <v>117</v>
      </c>
      <c r="N830" s="105">
        <v>115</v>
      </c>
      <c r="O830" s="105">
        <v>107</v>
      </c>
    </row>
    <row r="831" spans="1:15" x14ac:dyDescent="0.3">
      <c r="A831" s="19">
        <v>117115108</v>
      </c>
      <c r="B831" s="106" t="s">
        <v>2704</v>
      </c>
      <c r="C831" t="s">
        <v>2364</v>
      </c>
      <c r="D831" t="s">
        <v>2686</v>
      </c>
      <c r="E831" t="s">
        <v>2705</v>
      </c>
      <c r="F831" t="s">
        <v>2473</v>
      </c>
      <c r="G831" t="s">
        <v>490</v>
      </c>
      <c r="H831" t="s">
        <v>490</v>
      </c>
      <c r="I831" t="s">
        <v>490</v>
      </c>
      <c r="J831" t="s">
        <v>498</v>
      </c>
      <c r="K831" t="s">
        <v>490</v>
      </c>
      <c r="L831" t="s">
        <v>2364</v>
      </c>
      <c r="M831" s="105">
        <v>117</v>
      </c>
      <c r="N831" s="105">
        <v>115</v>
      </c>
      <c r="O831" s="105">
        <v>108</v>
      </c>
    </row>
    <row r="832" spans="1:15" x14ac:dyDescent="0.3">
      <c r="A832" s="19">
        <v>117115109</v>
      </c>
      <c r="B832" s="106" t="s">
        <v>2706</v>
      </c>
      <c r="C832" t="s">
        <v>2364</v>
      </c>
      <c r="D832" t="s">
        <v>2686</v>
      </c>
      <c r="E832" t="s">
        <v>2707</v>
      </c>
      <c r="F832" t="s">
        <v>2405</v>
      </c>
      <c r="G832" t="s">
        <v>490</v>
      </c>
      <c r="H832" t="s">
        <v>490</v>
      </c>
      <c r="I832" t="s">
        <v>490</v>
      </c>
      <c r="J832" t="s">
        <v>498</v>
      </c>
      <c r="K832" t="s">
        <v>490</v>
      </c>
      <c r="L832" t="s">
        <v>2364</v>
      </c>
      <c r="M832" s="105">
        <v>117</v>
      </c>
      <c r="N832" s="105">
        <v>115</v>
      </c>
      <c r="O832" s="105">
        <v>109</v>
      </c>
    </row>
    <row r="833" spans="1:15" x14ac:dyDescent="0.3">
      <c r="A833" s="19">
        <v>117115110</v>
      </c>
      <c r="B833" s="106" t="s">
        <v>2708</v>
      </c>
      <c r="C833" t="s">
        <v>2364</v>
      </c>
      <c r="D833" t="s">
        <v>2686</v>
      </c>
      <c r="E833" t="s">
        <v>2709</v>
      </c>
      <c r="F833" t="s">
        <v>2710</v>
      </c>
      <c r="G833" t="s">
        <v>490</v>
      </c>
      <c r="H833" t="s">
        <v>490</v>
      </c>
      <c r="I833" t="s">
        <v>490</v>
      </c>
      <c r="J833" t="s">
        <v>498</v>
      </c>
      <c r="K833" t="s">
        <v>490</v>
      </c>
      <c r="L833" t="s">
        <v>2364</v>
      </c>
      <c r="M833" s="105">
        <v>117</v>
      </c>
      <c r="N833" s="105">
        <v>115</v>
      </c>
      <c r="O833" s="105">
        <v>110</v>
      </c>
    </row>
    <row r="834" spans="1:15" x14ac:dyDescent="0.3">
      <c r="A834" s="19">
        <v>117115111</v>
      </c>
      <c r="B834" s="106" t="s">
        <v>2711</v>
      </c>
      <c r="C834" t="s">
        <v>2364</v>
      </c>
      <c r="D834" t="s">
        <v>2686</v>
      </c>
      <c r="E834" t="s">
        <v>2712</v>
      </c>
      <c r="F834" t="s">
        <v>2419</v>
      </c>
      <c r="G834" t="s">
        <v>2713</v>
      </c>
      <c r="H834" t="s">
        <v>490</v>
      </c>
      <c r="I834" t="s">
        <v>490</v>
      </c>
      <c r="J834" t="s">
        <v>498</v>
      </c>
      <c r="K834" t="s">
        <v>490</v>
      </c>
      <c r="L834" t="s">
        <v>2364</v>
      </c>
      <c r="M834" s="105">
        <v>117</v>
      </c>
      <c r="N834" s="105">
        <v>115</v>
      </c>
      <c r="O834" s="105">
        <v>111</v>
      </c>
    </row>
    <row r="835" spans="1:15" x14ac:dyDescent="0.3">
      <c r="A835" s="19">
        <v>117115112</v>
      </c>
      <c r="B835" s="106" t="s">
        <v>2714</v>
      </c>
      <c r="C835" t="s">
        <v>2364</v>
      </c>
      <c r="D835" t="s">
        <v>2686</v>
      </c>
      <c r="E835" t="s">
        <v>2715</v>
      </c>
      <c r="F835" t="s">
        <v>2716</v>
      </c>
      <c r="G835" t="s">
        <v>490</v>
      </c>
      <c r="H835" t="s">
        <v>490</v>
      </c>
      <c r="I835" t="s">
        <v>490</v>
      </c>
      <c r="J835" t="s">
        <v>498</v>
      </c>
      <c r="K835" t="s">
        <v>490</v>
      </c>
      <c r="L835" t="s">
        <v>2364</v>
      </c>
      <c r="M835" s="105">
        <v>117</v>
      </c>
      <c r="N835" s="105">
        <v>115</v>
      </c>
      <c r="O835" s="105">
        <v>112</v>
      </c>
    </row>
    <row r="836" spans="1:15" x14ac:dyDescent="0.3">
      <c r="A836" s="19">
        <v>117115113</v>
      </c>
      <c r="B836" s="106" t="s">
        <v>2717</v>
      </c>
      <c r="C836" t="s">
        <v>2364</v>
      </c>
      <c r="D836" t="s">
        <v>2686</v>
      </c>
      <c r="E836" t="s">
        <v>2418</v>
      </c>
      <c r="F836" t="s">
        <v>2408</v>
      </c>
      <c r="G836" t="s">
        <v>490</v>
      </c>
      <c r="H836" t="s">
        <v>490</v>
      </c>
      <c r="I836" t="s">
        <v>490</v>
      </c>
      <c r="J836" t="s">
        <v>498</v>
      </c>
      <c r="K836" t="s">
        <v>490</v>
      </c>
      <c r="L836" t="s">
        <v>2364</v>
      </c>
      <c r="M836" s="105">
        <v>117</v>
      </c>
      <c r="N836" s="105">
        <v>115</v>
      </c>
      <c r="O836" s="105">
        <v>113</v>
      </c>
    </row>
    <row r="837" spans="1:15" x14ac:dyDescent="0.3">
      <c r="A837" s="19">
        <v>117115114</v>
      </c>
      <c r="B837" s="106" t="s">
        <v>2718</v>
      </c>
      <c r="C837" t="s">
        <v>2364</v>
      </c>
      <c r="D837" t="s">
        <v>2686</v>
      </c>
      <c r="E837" t="s">
        <v>2719</v>
      </c>
      <c r="F837" t="s">
        <v>1084</v>
      </c>
      <c r="G837" t="s">
        <v>490</v>
      </c>
      <c r="H837" t="s">
        <v>490</v>
      </c>
      <c r="I837" t="s">
        <v>490</v>
      </c>
      <c r="J837" t="s">
        <v>498</v>
      </c>
      <c r="K837" t="s">
        <v>490</v>
      </c>
      <c r="L837" t="s">
        <v>2364</v>
      </c>
      <c r="M837" s="105">
        <v>117</v>
      </c>
      <c r="N837" s="105">
        <v>115</v>
      </c>
      <c r="O837" s="105">
        <v>114</v>
      </c>
    </row>
    <row r="838" spans="1:15" x14ac:dyDescent="0.3">
      <c r="A838" s="19">
        <v>117115115</v>
      </c>
      <c r="B838" s="106" t="s">
        <v>2720</v>
      </c>
      <c r="C838" t="s">
        <v>2364</v>
      </c>
      <c r="D838" t="s">
        <v>2686</v>
      </c>
      <c r="E838" t="s">
        <v>2721</v>
      </c>
      <c r="F838" t="s">
        <v>863</v>
      </c>
      <c r="G838" t="s">
        <v>490</v>
      </c>
      <c r="H838" t="s">
        <v>490</v>
      </c>
      <c r="I838" t="s">
        <v>490</v>
      </c>
      <c r="J838" t="s">
        <v>498</v>
      </c>
      <c r="K838" t="s">
        <v>490</v>
      </c>
      <c r="L838" t="s">
        <v>2364</v>
      </c>
      <c r="M838" s="105">
        <v>117</v>
      </c>
      <c r="N838" s="105">
        <v>115</v>
      </c>
      <c r="O838" s="105">
        <v>115</v>
      </c>
    </row>
    <row r="839" spans="1:15" x14ac:dyDescent="0.3">
      <c r="A839" s="19">
        <v>117115116</v>
      </c>
      <c r="B839" s="106" t="s">
        <v>2722</v>
      </c>
      <c r="C839" t="s">
        <v>2364</v>
      </c>
      <c r="D839" t="s">
        <v>2686</v>
      </c>
      <c r="E839" t="s">
        <v>2723</v>
      </c>
      <c r="F839" t="s">
        <v>2405</v>
      </c>
      <c r="G839" t="s">
        <v>2724</v>
      </c>
      <c r="H839" t="s">
        <v>490</v>
      </c>
      <c r="I839" t="s">
        <v>490</v>
      </c>
      <c r="J839" t="s">
        <v>498</v>
      </c>
      <c r="K839" t="s">
        <v>490</v>
      </c>
      <c r="L839" t="s">
        <v>2364</v>
      </c>
      <c r="M839" s="105">
        <v>117</v>
      </c>
      <c r="N839" s="105">
        <v>115</v>
      </c>
      <c r="O839" s="105">
        <v>116</v>
      </c>
    </row>
    <row r="840" spans="1:15" x14ac:dyDescent="0.3">
      <c r="A840" s="19">
        <v>117115117</v>
      </c>
      <c r="B840" s="106" t="s">
        <v>2725</v>
      </c>
      <c r="C840" t="s">
        <v>2364</v>
      </c>
      <c r="D840" t="s">
        <v>2686</v>
      </c>
      <c r="E840" t="s">
        <v>2726</v>
      </c>
      <c r="F840" t="s">
        <v>2473</v>
      </c>
      <c r="G840" t="s">
        <v>490</v>
      </c>
      <c r="H840" t="s">
        <v>490</v>
      </c>
      <c r="I840" t="s">
        <v>490</v>
      </c>
      <c r="J840" t="s">
        <v>498</v>
      </c>
      <c r="K840" t="s">
        <v>490</v>
      </c>
      <c r="L840" t="s">
        <v>2364</v>
      </c>
      <c r="M840" s="105">
        <v>117</v>
      </c>
      <c r="N840" s="105">
        <v>115</v>
      </c>
      <c r="O840" s="105">
        <v>117</v>
      </c>
    </row>
    <row r="841" spans="1:15" x14ac:dyDescent="0.3">
      <c r="A841" s="19">
        <v>117115118</v>
      </c>
      <c r="B841" s="106" t="s">
        <v>2727</v>
      </c>
      <c r="C841" t="s">
        <v>2364</v>
      </c>
      <c r="D841" t="s">
        <v>2686</v>
      </c>
      <c r="E841" t="s">
        <v>2728</v>
      </c>
      <c r="F841" t="s">
        <v>863</v>
      </c>
      <c r="G841" t="s">
        <v>490</v>
      </c>
      <c r="H841" t="s">
        <v>490</v>
      </c>
      <c r="I841" t="s">
        <v>490</v>
      </c>
      <c r="J841" t="s">
        <v>498</v>
      </c>
      <c r="K841" t="s">
        <v>490</v>
      </c>
      <c r="L841" t="s">
        <v>2364</v>
      </c>
      <c r="M841" s="105">
        <v>117</v>
      </c>
      <c r="N841" s="105">
        <v>115</v>
      </c>
      <c r="O841" s="105">
        <v>118</v>
      </c>
    </row>
    <row r="842" spans="1:15" x14ac:dyDescent="0.3">
      <c r="A842" s="19">
        <v>117115119</v>
      </c>
      <c r="B842" s="106" t="s">
        <v>2729</v>
      </c>
      <c r="C842" t="s">
        <v>2364</v>
      </c>
      <c r="D842" t="s">
        <v>2686</v>
      </c>
      <c r="E842" t="s">
        <v>2730</v>
      </c>
      <c r="F842" t="s">
        <v>2731</v>
      </c>
      <c r="G842" t="s">
        <v>490</v>
      </c>
      <c r="H842" t="s">
        <v>490</v>
      </c>
      <c r="I842" t="s">
        <v>490</v>
      </c>
      <c r="J842" t="s">
        <v>498</v>
      </c>
      <c r="K842" t="s">
        <v>490</v>
      </c>
      <c r="L842" t="s">
        <v>2364</v>
      </c>
      <c r="M842" s="105">
        <v>117</v>
      </c>
      <c r="N842" s="105">
        <v>115</v>
      </c>
      <c r="O842" s="105">
        <v>119</v>
      </c>
    </row>
    <row r="843" spans="1:15" x14ac:dyDescent="0.3">
      <c r="A843" s="19">
        <v>117115120</v>
      </c>
      <c r="B843" s="106" t="s">
        <v>2732</v>
      </c>
      <c r="C843" t="s">
        <v>2364</v>
      </c>
      <c r="D843" t="s">
        <v>2686</v>
      </c>
      <c r="E843" t="s">
        <v>2733</v>
      </c>
      <c r="F843" t="s">
        <v>2405</v>
      </c>
      <c r="G843" t="s">
        <v>490</v>
      </c>
      <c r="H843" t="s">
        <v>490</v>
      </c>
      <c r="I843" t="s">
        <v>490</v>
      </c>
      <c r="J843" t="s">
        <v>498</v>
      </c>
      <c r="K843" t="s">
        <v>490</v>
      </c>
      <c r="L843" t="s">
        <v>2364</v>
      </c>
      <c r="M843" s="105">
        <v>117</v>
      </c>
      <c r="N843" s="105">
        <v>115</v>
      </c>
      <c r="O843" s="105">
        <v>120</v>
      </c>
    </row>
    <row r="844" spans="1:15" x14ac:dyDescent="0.3">
      <c r="A844" s="19">
        <v>117115121</v>
      </c>
      <c r="B844" s="106" t="s">
        <v>2734</v>
      </c>
      <c r="C844" t="s">
        <v>2364</v>
      </c>
      <c r="D844" t="s">
        <v>2686</v>
      </c>
      <c r="E844" t="s">
        <v>2443</v>
      </c>
      <c r="F844" t="s">
        <v>1084</v>
      </c>
      <c r="G844" t="s">
        <v>490</v>
      </c>
      <c r="H844" t="s">
        <v>490</v>
      </c>
      <c r="I844" t="s">
        <v>490</v>
      </c>
      <c r="J844" t="s">
        <v>498</v>
      </c>
      <c r="K844" t="s">
        <v>490</v>
      </c>
      <c r="L844" t="s">
        <v>2364</v>
      </c>
      <c r="M844" s="105">
        <v>117</v>
      </c>
      <c r="N844" s="105">
        <v>115</v>
      </c>
      <c r="O844" s="105">
        <v>121</v>
      </c>
    </row>
    <row r="845" spans="1:15" x14ac:dyDescent="0.3">
      <c r="A845" s="19">
        <v>117115122</v>
      </c>
      <c r="B845" s="106" t="s">
        <v>2735</v>
      </c>
      <c r="C845" t="s">
        <v>2364</v>
      </c>
      <c r="D845" t="s">
        <v>2686</v>
      </c>
      <c r="E845" t="s">
        <v>2736</v>
      </c>
      <c r="F845" t="s">
        <v>2408</v>
      </c>
      <c r="G845" t="s">
        <v>490</v>
      </c>
      <c r="H845" t="s">
        <v>490</v>
      </c>
      <c r="I845" t="s">
        <v>490</v>
      </c>
      <c r="J845" t="s">
        <v>498</v>
      </c>
      <c r="K845" t="s">
        <v>490</v>
      </c>
      <c r="L845" t="s">
        <v>2364</v>
      </c>
      <c r="M845" s="105">
        <v>117</v>
      </c>
      <c r="N845" s="105">
        <v>115</v>
      </c>
      <c r="O845" s="105">
        <v>122</v>
      </c>
    </row>
    <row r="846" spans="1:15" x14ac:dyDescent="0.3">
      <c r="A846" s="19">
        <v>117115123</v>
      </c>
      <c r="B846" s="106" t="s">
        <v>2737</v>
      </c>
      <c r="C846" t="s">
        <v>2364</v>
      </c>
      <c r="D846" t="s">
        <v>2686</v>
      </c>
      <c r="E846" t="s">
        <v>2738</v>
      </c>
      <c r="F846" t="s">
        <v>2739</v>
      </c>
      <c r="G846" t="s">
        <v>490</v>
      </c>
      <c r="H846" t="s">
        <v>490</v>
      </c>
      <c r="I846" t="s">
        <v>490</v>
      </c>
      <c r="J846" t="s">
        <v>498</v>
      </c>
      <c r="K846" t="s">
        <v>490</v>
      </c>
      <c r="L846" t="s">
        <v>2364</v>
      </c>
      <c r="M846" s="105">
        <v>117</v>
      </c>
      <c r="N846" s="105">
        <v>115</v>
      </c>
      <c r="O846" s="105">
        <v>123</v>
      </c>
    </row>
    <row r="847" spans="1:15" x14ac:dyDescent="0.3">
      <c r="A847" s="19">
        <v>117115124</v>
      </c>
      <c r="B847" s="106" t="s">
        <v>2740</v>
      </c>
      <c r="C847" t="s">
        <v>2364</v>
      </c>
      <c r="D847" t="s">
        <v>2686</v>
      </c>
      <c r="E847" t="s">
        <v>2741</v>
      </c>
      <c r="F847" t="s">
        <v>2742</v>
      </c>
      <c r="G847" t="s">
        <v>490</v>
      </c>
      <c r="H847" t="s">
        <v>490</v>
      </c>
      <c r="I847" t="s">
        <v>490</v>
      </c>
      <c r="J847" t="s">
        <v>498</v>
      </c>
      <c r="K847" t="s">
        <v>490</v>
      </c>
      <c r="L847" t="s">
        <v>2364</v>
      </c>
      <c r="M847" s="105">
        <v>117</v>
      </c>
      <c r="N847" s="105">
        <v>115</v>
      </c>
      <c r="O847" s="105">
        <v>124</v>
      </c>
    </row>
    <row r="848" spans="1:15" x14ac:dyDescent="0.3">
      <c r="A848" s="19">
        <v>117115125</v>
      </c>
      <c r="B848" s="106" t="s">
        <v>2743</v>
      </c>
      <c r="C848" t="s">
        <v>2364</v>
      </c>
      <c r="D848" t="s">
        <v>2686</v>
      </c>
      <c r="E848" t="s">
        <v>2744</v>
      </c>
      <c r="F848" t="s">
        <v>2745</v>
      </c>
      <c r="G848" t="s">
        <v>490</v>
      </c>
      <c r="H848" t="s">
        <v>490</v>
      </c>
      <c r="I848" t="s">
        <v>490</v>
      </c>
      <c r="J848" t="s">
        <v>498</v>
      </c>
      <c r="K848" t="s">
        <v>490</v>
      </c>
      <c r="L848" t="s">
        <v>2364</v>
      </c>
      <c r="M848" s="105">
        <v>117</v>
      </c>
      <c r="N848" s="105">
        <v>115</v>
      </c>
      <c r="O848" s="105">
        <v>125</v>
      </c>
    </row>
    <row r="849" spans="1:15" x14ac:dyDescent="0.3">
      <c r="A849" s="19">
        <v>117115126</v>
      </c>
      <c r="B849" s="106" t="s">
        <v>2746</v>
      </c>
      <c r="C849" t="s">
        <v>2364</v>
      </c>
      <c r="D849" t="s">
        <v>2686</v>
      </c>
      <c r="E849" t="s">
        <v>2747</v>
      </c>
      <c r="F849" t="s">
        <v>2697</v>
      </c>
      <c r="G849" t="s">
        <v>2748</v>
      </c>
      <c r="H849" t="s">
        <v>490</v>
      </c>
      <c r="I849" t="s">
        <v>490</v>
      </c>
      <c r="J849" t="s">
        <v>498</v>
      </c>
      <c r="K849" t="s">
        <v>490</v>
      </c>
      <c r="L849" t="s">
        <v>2364</v>
      </c>
      <c r="M849" s="105">
        <v>117</v>
      </c>
      <c r="N849" s="105">
        <v>115</v>
      </c>
      <c r="O849" s="105">
        <v>126</v>
      </c>
    </row>
    <row r="850" spans="1:15" x14ac:dyDescent="0.3">
      <c r="A850" s="19">
        <v>117115127</v>
      </c>
      <c r="B850" s="106" t="s">
        <v>2749</v>
      </c>
      <c r="C850" t="s">
        <v>2364</v>
      </c>
      <c r="D850" t="s">
        <v>2686</v>
      </c>
      <c r="E850" t="s">
        <v>2750</v>
      </c>
      <c r="F850" t="s">
        <v>2408</v>
      </c>
      <c r="G850" t="s">
        <v>2751</v>
      </c>
      <c r="H850" t="s">
        <v>490</v>
      </c>
      <c r="I850" t="s">
        <v>490</v>
      </c>
      <c r="J850" t="s">
        <v>498</v>
      </c>
      <c r="K850" t="s">
        <v>490</v>
      </c>
      <c r="L850" t="s">
        <v>2364</v>
      </c>
      <c r="M850" s="105">
        <v>117</v>
      </c>
      <c r="N850" s="105">
        <v>115</v>
      </c>
      <c r="O850" s="105">
        <v>127</v>
      </c>
    </row>
    <row r="851" spans="1:15" x14ac:dyDescent="0.3">
      <c r="A851" s="19">
        <v>117115128</v>
      </c>
      <c r="B851" s="106" t="s">
        <v>2752</v>
      </c>
      <c r="C851" t="s">
        <v>2364</v>
      </c>
      <c r="D851" t="s">
        <v>2686</v>
      </c>
      <c r="E851" t="s">
        <v>2753</v>
      </c>
      <c r="F851" t="s">
        <v>739</v>
      </c>
      <c r="G851" t="s">
        <v>490</v>
      </c>
      <c r="H851" t="s">
        <v>490</v>
      </c>
      <c r="I851" t="s">
        <v>490</v>
      </c>
      <c r="J851" t="s">
        <v>498</v>
      </c>
      <c r="K851" t="s">
        <v>490</v>
      </c>
      <c r="L851" t="s">
        <v>2364</v>
      </c>
      <c r="M851" s="105">
        <v>117</v>
      </c>
      <c r="N851" s="105">
        <v>115</v>
      </c>
      <c r="O851" s="105">
        <v>128</v>
      </c>
    </row>
    <row r="852" spans="1:15" x14ac:dyDescent="0.3">
      <c r="A852" s="19">
        <v>117115129</v>
      </c>
      <c r="B852" s="106" t="s">
        <v>2754</v>
      </c>
      <c r="C852" t="s">
        <v>2364</v>
      </c>
      <c r="D852" t="s">
        <v>2686</v>
      </c>
      <c r="E852" t="s">
        <v>2755</v>
      </c>
      <c r="F852" t="s">
        <v>2419</v>
      </c>
      <c r="G852" t="s">
        <v>2756</v>
      </c>
      <c r="H852" t="s">
        <v>490</v>
      </c>
      <c r="I852" t="s">
        <v>490</v>
      </c>
      <c r="J852" t="s">
        <v>498</v>
      </c>
      <c r="K852" t="s">
        <v>490</v>
      </c>
      <c r="L852" t="s">
        <v>2364</v>
      </c>
      <c r="M852" s="105">
        <v>117</v>
      </c>
      <c r="N852" s="105">
        <v>115</v>
      </c>
      <c r="O852" s="105">
        <v>129</v>
      </c>
    </row>
    <row r="853" spans="1:15" x14ac:dyDescent="0.3">
      <c r="A853" s="19">
        <v>117115130</v>
      </c>
      <c r="B853" s="106" t="s">
        <v>2757</v>
      </c>
      <c r="C853" t="s">
        <v>2364</v>
      </c>
      <c r="D853" t="s">
        <v>2686</v>
      </c>
      <c r="E853" t="s">
        <v>2758</v>
      </c>
      <c r="F853" t="s">
        <v>2473</v>
      </c>
      <c r="G853" t="s">
        <v>490</v>
      </c>
      <c r="H853" t="s">
        <v>490</v>
      </c>
      <c r="I853" t="s">
        <v>490</v>
      </c>
      <c r="J853" t="s">
        <v>498</v>
      </c>
      <c r="K853" t="s">
        <v>490</v>
      </c>
      <c r="L853" t="s">
        <v>2364</v>
      </c>
      <c r="M853" s="105">
        <v>117</v>
      </c>
      <c r="N853" s="105">
        <v>115</v>
      </c>
      <c r="O853" s="105">
        <v>130</v>
      </c>
    </row>
    <row r="854" spans="1:15" x14ac:dyDescent="0.3">
      <c r="A854" s="19">
        <v>117115131</v>
      </c>
      <c r="B854" s="106" t="s">
        <v>2759</v>
      </c>
      <c r="C854" t="s">
        <v>2364</v>
      </c>
      <c r="D854" t="s">
        <v>2686</v>
      </c>
      <c r="E854" t="s">
        <v>2760</v>
      </c>
      <c r="F854" t="s">
        <v>2424</v>
      </c>
      <c r="G854" t="s">
        <v>490</v>
      </c>
      <c r="H854" t="s">
        <v>490</v>
      </c>
      <c r="I854" t="s">
        <v>490</v>
      </c>
      <c r="J854" t="s">
        <v>498</v>
      </c>
      <c r="K854" t="s">
        <v>490</v>
      </c>
      <c r="L854" t="s">
        <v>2364</v>
      </c>
      <c r="M854" s="105">
        <v>117</v>
      </c>
      <c r="N854" s="105">
        <v>115</v>
      </c>
      <c r="O854" s="105">
        <v>131</v>
      </c>
    </row>
    <row r="855" spans="1:15" x14ac:dyDescent="0.3">
      <c r="A855" s="19">
        <v>117115132</v>
      </c>
      <c r="B855" s="106" t="s">
        <v>2761</v>
      </c>
      <c r="C855" t="s">
        <v>2364</v>
      </c>
      <c r="D855" t="s">
        <v>2686</v>
      </c>
      <c r="E855" t="s">
        <v>2762</v>
      </c>
      <c r="F855" t="s">
        <v>2473</v>
      </c>
      <c r="G855" t="s">
        <v>490</v>
      </c>
      <c r="H855" t="s">
        <v>490</v>
      </c>
      <c r="I855" t="s">
        <v>490</v>
      </c>
      <c r="J855" t="s">
        <v>498</v>
      </c>
      <c r="K855" t="s">
        <v>490</v>
      </c>
      <c r="L855" t="s">
        <v>2364</v>
      </c>
      <c r="M855" s="105">
        <v>117</v>
      </c>
      <c r="N855" s="105">
        <v>115</v>
      </c>
      <c r="O855" s="105">
        <v>132</v>
      </c>
    </row>
    <row r="856" spans="1:15" x14ac:dyDescent="0.3">
      <c r="A856" s="19">
        <v>117115133</v>
      </c>
      <c r="B856" s="106" t="s">
        <v>2763</v>
      </c>
      <c r="C856" t="s">
        <v>2364</v>
      </c>
      <c r="D856" t="s">
        <v>2686</v>
      </c>
      <c r="E856" t="s">
        <v>2764</v>
      </c>
      <c r="F856" t="s">
        <v>2408</v>
      </c>
      <c r="G856" t="s">
        <v>2765</v>
      </c>
      <c r="H856" t="s">
        <v>490</v>
      </c>
      <c r="I856" t="s">
        <v>490</v>
      </c>
      <c r="J856" t="s">
        <v>498</v>
      </c>
      <c r="K856" t="s">
        <v>490</v>
      </c>
      <c r="L856" t="s">
        <v>2364</v>
      </c>
      <c r="M856" s="105">
        <v>117</v>
      </c>
      <c r="N856" s="105">
        <v>115</v>
      </c>
      <c r="O856" s="105">
        <v>133</v>
      </c>
    </row>
    <row r="857" spans="1:15" x14ac:dyDescent="0.3">
      <c r="A857" s="19">
        <v>117115134</v>
      </c>
      <c r="B857" s="106" t="s">
        <v>2766</v>
      </c>
      <c r="C857" t="s">
        <v>2364</v>
      </c>
      <c r="D857" t="s">
        <v>2686</v>
      </c>
      <c r="E857" t="s">
        <v>2767</v>
      </c>
      <c r="F857" t="s">
        <v>2768</v>
      </c>
      <c r="G857" t="s">
        <v>490</v>
      </c>
      <c r="H857" t="s">
        <v>490</v>
      </c>
      <c r="I857" t="s">
        <v>490</v>
      </c>
      <c r="J857" t="s">
        <v>498</v>
      </c>
      <c r="K857" t="s">
        <v>490</v>
      </c>
      <c r="L857" t="s">
        <v>2364</v>
      </c>
      <c r="M857" s="105">
        <v>117</v>
      </c>
      <c r="N857" s="105">
        <v>115</v>
      </c>
      <c r="O857" s="105">
        <v>134</v>
      </c>
    </row>
    <row r="858" spans="1:15" x14ac:dyDescent="0.3">
      <c r="A858" s="19">
        <v>117115135</v>
      </c>
      <c r="B858" s="106" t="s">
        <v>2769</v>
      </c>
      <c r="C858" t="s">
        <v>2364</v>
      </c>
      <c r="D858" t="s">
        <v>2686</v>
      </c>
      <c r="E858" t="s">
        <v>2770</v>
      </c>
      <c r="F858" t="s">
        <v>2405</v>
      </c>
      <c r="G858" t="s">
        <v>490</v>
      </c>
      <c r="H858" t="s">
        <v>490</v>
      </c>
      <c r="I858" t="s">
        <v>490</v>
      </c>
      <c r="J858" t="s">
        <v>498</v>
      </c>
      <c r="K858" t="s">
        <v>490</v>
      </c>
      <c r="L858" t="s">
        <v>2364</v>
      </c>
      <c r="M858" s="105">
        <v>117</v>
      </c>
      <c r="N858" s="105">
        <v>115</v>
      </c>
      <c r="O858" s="105">
        <v>135</v>
      </c>
    </row>
    <row r="859" spans="1:15" x14ac:dyDescent="0.3">
      <c r="A859" s="19">
        <v>117115136</v>
      </c>
      <c r="B859" s="106" t="s">
        <v>2771</v>
      </c>
      <c r="C859" t="s">
        <v>2364</v>
      </c>
      <c r="D859" t="s">
        <v>2686</v>
      </c>
      <c r="E859" t="s">
        <v>2772</v>
      </c>
      <c r="F859" t="s">
        <v>739</v>
      </c>
      <c r="G859" t="s">
        <v>490</v>
      </c>
      <c r="H859" t="s">
        <v>490</v>
      </c>
      <c r="I859" t="s">
        <v>490</v>
      </c>
      <c r="J859" t="s">
        <v>498</v>
      </c>
      <c r="K859" t="s">
        <v>490</v>
      </c>
      <c r="L859" t="s">
        <v>2364</v>
      </c>
      <c r="M859" s="105">
        <v>117</v>
      </c>
      <c r="N859" s="105">
        <v>115</v>
      </c>
      <c r="O859" s="105">
        <v>136</v>
      </c>
    </row>
    <row r="860" spans="1:15" x14ac:dyDescent="0.3">
      <c r="A860" s="19">
        <v>117115137</v>
      </c>
      <c r="B860" s="106" t="s">
        <v>2773</v>
      </c>
      <c r="C860" t="s">
        <v>2364</v>
      </c>
      <c r="D860" t="s">
        <v>2686</v>
      </c>
      <c r="E860" t="s">
        <v>2774</v>
      </c>
      <c r="F860" t="s">
        <v>2473</v>
      </c>
      <c r="G860" t="s">
        <v>490</v>
      </c>
      <c r="H860" t="s">
        <v>490</v>
      </c>
      <c r="I860" t="s">
        <v>490</v>
      </c>
      <c r="J860" t="s">
        <v>498</v>
      </c>
      <c r="K860" t="s">
        <v>490</v>
      </c>
      <c r="L860" t="s">
        <v>2364</v>
      </c>
      <c r="M860" s="105">
        <v>117</v>
      </c>
      <c r="N860" s="105">
        <v>115</v>
      </c>
      <c r="O860" s="105">
        <v>137</v>
      </c>
    </row>
    <row r="861" spans="1:15" x14ac:dyDescent="0.3">
      <c r="A861" s="19">
        <v>117115138</v>
      </c>
      <c r="B861" s="106" t="s">
        <v>2775</v>
      </c>
      <c r="C861" t="s">
        <v>2364</v>
      </c>
      <c r="D861" t="s">
        <v>2686</v>
      </c>
      <c r="E861" t="s">
        <v>2776</v>
      </c>
      <c r="F861" t="s">
        <v>2777</v>
      </c>
      <c r="G861" t="s">
        <v>490</v>
      </c>
      <c r="H861" t="s">
        <v>490</v>
      </c>
      <c r="I861" t="s">
        <v>490</v>
      </c>
      <c r="J861" t="s">
        <v>498</v>
      </c>
      <c r="K861" t="s">
        <v>490</v>
      </c>
      <c r="L861" t="s">
        <v>2364</v>
      </c>
      <c r="M861" s="105">
        <v>117</v>
      </c>
      <c r="N861" s="105">
        <v>115</v>
      </c>
      <c r="O861" s="105">
        <v>138</v>
      </c>
    </row>
    <row r="862" spans="1:15" x14ac:dyDescent="0.3">
      <c r="A862" s="19">
        <v>117115139</v>
      </c>
      <c r="B862" s="106" t="s">
        <v>2778</v>
      </c>
      <c r="C862" t="s">
        <v>2364</v>
      </c>
      <c r="D862" t="s">
        <v>2686</v>
      </c>
      <c r="E862" t="s">
        <v>2779</v>
      </c>
      <c r="F862" t="s">
        <v>2473</v>
      </c>
      <c r="G862" t="s">
        <v>490</v>
      </c>
      <c r="H862" t="s">
        <v>490</v>
      </c>
      <c r="I862" t="s">
        <v>490</v>
      </c>
      <c r="J862" t="s">
        <v>498</v>
      </c>
      <c r="K862" t="s">
        <v>490</v>
      </c>
      <c r="L862" t="s">
        <v>2364</v>
      </c>
      <c r="M862" s="105">
        <v>117</v>
      </c>
      <c r="N862" s="105">
        <v>115</v>
      </c>
      <c r="O862" s="105">
        <v>139</v>
      </c>
    </row>
    <row r="863" spans="1:15" x14ac:dyDescent="0.3">
      <c r="A863" s="19">
        <v>117115140</v>
      </c>
      <c r="B863" s="106" t="s">
        <v>2780</v>
      </c>
      <c r="C863" t="s">
        <v>2364</v>
      </c>
      <c r="D863" t="s">
        <v>2686</v>
      </c>
      <c r="E863" t="s">
        <v>2781</v>
      </c>
      <c r="F863" t="s">
        <v>2782</v>
      </c>
      <c r="G863" t="s">
        <v>490</v>
      </c>
      <c r="H863" t="s">
        <v>490</v>
      </c>
      <c r="I863" t="s">
        <v>490</v>
      </c>
      <c r="J863" t="s">
        <v>498</v>
      </c>
      <c r="K863" t="s">
        <v>490</v>
      </c>
      <c r="L863" t="s">
        <v>2364</v>
      </c>
      <c r="M863" s="105">
        <v>117</v>
      </c>
      <c r="N863" s="105">
        <v>115</v>
      </c>
      <c r="O863" s="105">
        <v>140</v>
      </c>
    </row>
    <row r="864" spans="1:15" x14ac:dyDescent="0.3">
      <c r="A864" s="19">
        <v>117115141</v>
      </c>
      <c r="B864" s="106" t="s">
        <v>2783</v>
      </c>
      <c r="C864" t="s">
        <v>2364</v>
      </c>
      <c r="D864" t="s">
        <v>2686</v>
      </c>
      <c r="E864" t="s">
        <v>2784</v>
      </c>
      <c r="F864" t="s">
        <v>2405</v>
      </c>
      <c r="G864" t="s">
        <v>490</v>
      </c>
      <c r="H864" t="s">
        <v>490</v>
      </c>
      <c r="I864" t="s">
        <v>490</v>
      </c>
      <c r="J864" t="s">
        <v>498</v>
      </c>
      <c r="K864" t="s">
        <v>490</v>
      </c>
      <c r="L864" t="s">
        <v>2364</v>
      </c>
      <c r="M864" s="105">
        <v>117</v>
      </c>
      <c r="N864" s="105">
        <v>115</v>
      </c>
      <c r="O864" s="105">
        <v>141</v>
      </c>
    </row>
    <row r="865" spans="1:15" x14ac:dyDescent="0.3">
      <c r="A865" s="19">
        <v>117115142</v>
      </c>
      <c r="B865" s="106" t="s">
        <v>2785</v>
      </c>
      <c r="C865" t="s">
        <v>2364</v>
      </c>
      <c r="D865" t="s">
        <v>2686</v>
      </c>
      <c r="E865" t="s">
        <v>2786</v>
      </c>
      <c r="F865" t="s">
        <v>2787</v>
      </c>
      <c r="G865" t="s">
        <v>490</v>
      </c>
      <c r="H865" t="s">
        <v>490</v>
      </c>
      <c r="I865" t="s">
        <v>490</v>
      </c>
      <c r="J865" t="s">
        <v>498</v>
      </c>
      <c r="K865" t="s">
        <v>490</v>
      </c>
      <c r="L865" t="s">
        <v>2364</v>
      </c>
      <c r="M865" s="105">
        <v>117</v>
      </c>
      <c r="N865" s="105">
        <v>115</v>
      </c>
      <c r="O865" s="105">
        <v>142</v>
      </c>
    </row>
    <row r="866" spans="1:15" x14ac:dyDescent="0.3">
      <c r="A866" s="19">
        <v>117115143</v>
      </c>
      <c r="B866" s="106" t="s">
        <v>2788</v>
      </c>
      <c r="C866" t="s">
        <v>2364</v>
      </c>
      <c r="D866" t="s">
        <v>2686</v>
      </c>
      <c r="E866" t="s">
        <v>2789</v>
      </c>
      <c r="F866" t="s">
        <v>2405</v>
      </c>
      <c r="G866" t="s">
        <v>490</v>
      </c>
      <c r="H866" t="s">
        <v>490</v>
      </c>
      <c r="I866" t="s">
        <v>490</v>
      </c>
      <c r="J866" t="s">
        <v>498</v>
      </c>
      <c r="K866" t="s">
        <v>490</v>
      </c>
      <c r="L866" t="s">
        <v>2364</v>
      </c>
      <c r="M866" s="105">
        <v>117</v>
      </c>
      <c r="N866" s="105">
        <v>115</v>
      </c>
      <c r="O866" s="105">
        <v>143</v>
      </c>
    </row>
    <row r="867" spans="1:15" x14ac:dyDescent="0.3">
      <c r="A867" s="19">
        <v>117115144</v>
      </c>
      <c r="B867" s="106" t="s">
        <v>2790</v>
      </c>
      <c r="C867" t="s">
        <v>2364</v>
      </c>
      <c r="D867" t="s">
        <v>2686</v>
      </c>
      <c r="E867" t="s">
        <v>2582</v>
      </c>
      <c r="F867" t="s">
        <v>2694</v>
      </c>
      <c r="G867" t="s">
        <v>490</v>
      </c>
      <c r="H867" t="s">
        <v>490</v>
      </c>
      <c r="I867" t="s">
        <v>490</v>
      </c>
      <c r="J867" t="s">
        <v>498</v>
      </c>
      <c r="K867" t="s">
        <v>490</v>
      </c>
      <c r="L867" t="s">
        <v>2364</v>
      </c>
      <c r="M867" s="105">
        <v>117</v>
      </c>
      <c r="N867" s="105">
        <v>115</v>
      </c>
      <c r="O867" s="105">
        <v>144</v>
      </c>
    </row>
    <row r="868" spans="1:15" x14ac:dyDescent="0.3">
      <c r="A868" s="19">
        <v>117115145</v>
      </c>
      <c r="B868" s="106" t="s">
        <v>2791</v>
      </c>
      <c r="C868" t="s">
        <v>2364</v>
      </c>
      <c r="D868" t="s">
        <v>2686</v>
      </c>
      <c r="E868" t="s">
        <v>2792</v>
      </c>
      <c r="F868" t="s">
        <v>2793</v>
      </c>
      <c r="G868" t="s">
        <v>490</v>
      </c>
      <c r="H868" t="s">
        <v>490</v>
      </c>
      <c r="I868" t="s">
        <v>490</v>
      </c>
      <c r="J868" t="s">
        <v>498</v>
      </c>
      <c r="K868" t="s">
        <v>490</v>
      </c>
      <c r="L868" t="s">
        <v>2364</v>
      </c>
      <c r="M868" s="105">
        <v>117</v>
      </c>
      <c r="N868" s="105">
        <v>115</v>
      </c>
      <c r="O868" s="105">
        <v>145</v>
      </c>
    </row>
    <row r="869" spans="1:15" x14ac:dyDescent="0.3">
      <c r="A869" s="19">
        <v>117115146</v>
      </c>
      <c r="B869" s="106" t="s">
        <v>2794</v>
      </c>
      <c r="C869" t="s">
        <v>2364</v>
      </c>
      <c r="D869" t="s">
        <v>2686</v>
      </c>
      <c r="E869" t="s">
        <v>2795</v>
      </c>
      <c r="F869" t="s">
        <v>2419</v>
      </c>
      <c r="G869" t="s">
        <v>2796</v>
      </c>
      <c r="H869" t="s">
        <v>490</v>
      </c>
      <c r="I869" t="s">
        <v>490</v>
      </c>
      <c r="J869" t="s">
        <v>498</v>
      </c>
      <c r="K869" t="s">
        <v>490</v>
      </c>
      <c r="L869" t="s">
        <v>2364</v>
      </c>
      <c r="M869" s="105">
        <v>117</v>
      </c>
      <c r="N869" s="105">
        <v>115</v>
      </c>
      <c r="O869" s="105">
        <v>146</v>
      </c>
    </row>
    <row r="870" spans="1:15" x14ac:dyDescent="0.3">
      <c r="A870" s="19">
        <v>117115147</v>
      </c>
      <c r="B870" s="106" t="s">
        <v>2797</v>
      </c>
      <c r="C870" t="s">
        <v>2364</v>
      </c>
      <c r="D870" t="s">
        <v>2686</v>
      </c>
      <c r="E870" t="s">
        <v>2798</v>
      </c>
      <c r="F870" t="s">
        <v>2799</v>
      </c>
      <c r="G870" t="s">
        <v>490</v>
      </c>
      <c r="H870" t="s">
        <v>490</v>
      </c>
      <c r="I870" t="s">
        <v>490</v>
      </c>
      <c r="J870" t="s">
        <v>498</v>
      </c>
      <c r="K870" t="s">
        <v>490</v>
      </c>
      <c r="L870" t="s">
        <v>2364</v>
      </c>
      <c r="M870" s="105">
        <v>117</v>
      </c>
      <c r="N870" s="105">
        <v>115</v>
      </c>
      <c r="O870" s="105">
        <v>147</v>
      </c>
    </row>
    <row r="871" spans="1:15" x14ac:dyDescent="0.3">
      <c r="A871" s="19">
        <v>117115148</v>
      </c>
      <c r="B871" s="106" t="s">
        <v>2800</v>
      </c>
      <c r="C871" t="s">
        <v>2364</v>
      </c>
      <c r="D871" t="s">
        <v>2686</v>
      </c>
      <c r="E871" t="s">
        <v>2801</v>
      </c>
      <c r="F871" t="s">
        <v>2405</v>
      </c>
      <c r="G871" t="s">
        <v>490</v>
      </c>
      <c r="H871" t="s">
        <v>490</v>
      </c>
      <c r="I871" t="s">
        <v>490</v>
      </c>
      <c r="J871" t="s">
        <v>498</v>
      </c>
      <c r="K871" t="s">
        <v>490</v>
      </c>
      <c r="L871" t="s">
        <v>2364</v>
      </c>
      <c r="M871" s="105">
        <v>117</v>
      </c>
      <c r="N871" s="105">
        <v>115</v>
      </c>
      <c r="O871" s="105">
        <v>148</v>
      </c>
    </row>
    <row r="872" spans="1:15" x14ac:dyDescent="0.3">
      <c r="A872" s="19">
        <v>117115149</v>
      </c>
      <c r="B872" s="106" t="s">
        <v>2802</v>
      </c>
      <c r="C872" t="s">
        <v>2364</v>
      </c>
      <c r="D872" t="s">
        <v>2686</v>
      </c>
      <c r="E872" t="s">
        <v>2803</v>
      </c>
      <c r="F872" t="s">
        <v>2697</v>
      </c>
      <c r="G872" t="s">
        <v>490</v>
      </c>
      <c r="H872" t="s">
        <v>490</v>
      </c>
      <c r="I872" t="s">
        <v>490</v>
      </c>
      <c r="J872" t="s">
        <v>498</v>
      </c>
      <c r="K872" t="s">
        <v>490</v>
      </c>
      <c r="L872" t="s">
        <v>2364</v>
      </c>
      <c r="M872" s="105">
        <v>117</v>
      </c>
      <c r="N872" s="105">
        <v>115</v>
      </c>
      <c r="O872" s="105">
        <v>149</v>
      </c>
    </row>
    <row r="873" spans="1:15" x14ac:dyDescent="0.3">
      <c r="A873" s="19">
        <v>117115150</v>
      </c>
      <c r="B873" s="106" t="s">
        <v>2804</v>
      </c>
      <c r="C873" t="s">
        <v>2364</v>
      </c>
      <c r="D873" t="s">
        <v>2686</v>
      </c>
      <c r="E873" t="s">
        <v>2805</v>
      </c>
      <c r="F873" t="s">
        <v>2806</v>
      </c>
      <c r="G873" t="s">
        <v>490</v>
      </c>
      <c r="H873" t="s">
        <v>490</v>
      </c>
      <c r="I873" t="s">
        <v>490</v>
      </c>
      <c r="J873" t="s">
        <v>498</v>
      </c>
      <c r="K873" t="s">
        <v>490</v>
      </c>
      <c r="L873" t="s">
        <v>2364</v>
      </c>
      <c r="M873" s="105">
        <v>117</v>
      </c>
      <c r="N873" s="105">
        <v>115</v>
      </c>
      <c r="O873" s="105">
        <v>150</v>
      </c>
    </row>
    <row r="874" spans="1:15" x14ac:dyDescent="0.3">
      <c r="A874" s="19">
        <v>117115151</v>
      </c>
      <c r="B874" s="106" t="s">
        <v>2807</v>
      </c>
      <c r="C874" t="s">
        <v>2364</v>
      </c>
      <c r="D874" t="s">
        <v>2686</v>
      </c>
      <c r="E874" t="s">
        <v>2808</v>
      </c>
      <c r="F874" t="s">
        <v>2405</v>
      </c>
      <c r="G874" t="s">
        <v>490</v>
      </c>
      <c r="H874" t="s">
        <v>490</v>
      </c>
      <c r="I874" t="s">
        <v>490</v>
      </c>
      <c r="J874" t="s">
        <v>498</v>
      </c>
      <c r="K874" t="s">
        <v>490</v>
      </c>
      <c r="L874" t="s">
        <v>2364</v>
      </c>
      <c r="M874" s="105">
        <v>117</v>
      </c>
      <c r="N874" s="105">
        <v>115</v>
      </c>
      <c r="O874" s="105">
        <v>151</v>
      </c>
    </row>
    <row r="875" spans="1:15" x14ac:dyDescent="0.3">
      <c r="A875" s="19">
        <v>117115152</v>
      </c>
      <c r="B875" s="106" t="s">
        <v>2809</v>
      </c>
      <c r="C875" t="s">
        <v>2364</v>
      </c>
      <c r="D875" t="s">
        <v>2686</v>
      </c>
      <c r="E875" t="s">
        <v>2810</v>
      </c>
      <c r="F875" t="s">
        <v>2811</v>
      </c>
      <c r="G875" t="s">
        <v>490</v>
      </c>
      <c r="H875" t="s">
        <v>490</v>
      </c>
      <c r="I875" t="s">
        <v>490</v>
      </c>
      <c r="J875" t="s">
        <v>498</v>
      </c>
      <c r="K875" t="s">
        <v>490</v>
      </c>
      <c r="L875" t="s">
        <v>2364</v>
      </c>
      <c r="M875" s="105">
        <v>117</v>
      </c>
      <c r="N875" s="105">
        <v>115</v>
      </c>
      <c r="O875" s="105">
        <v>152</v>
      </c>
    </row>
    <row r="876" spans="1:15" x14ac:dyDescent="0.3">
      <c r="A876" s="19">
        <v>117115153</v>
      </c>
      <c r="B876" s="106" t="s">
        <v>2812</v>
      </c>
      <c r="C876" t="s">
        <v>2364</v>
      </c>
      <c r="D876" t="s">
        <v>2686</v>
      </c>
      <c r="E876" t="s">
        <v>2813</v>
      </c>
      <c r="F876" t="s">
        <v>2632</v>
      </c>
      <c r="G876" t="s">
        <v>2814</v>
      </c>
      <c r="H876" t="s">
        <v>490</v>
      </c>
      <c r="I876" t="s">
        <v>490</v>
      </c>
      <c r="J876" t="s">
        <v>498</v>
      </c>
      <c r="K876" t="s">
        <v>490</v>
      </c>
      <c r="L876" t="s">
        <v>2364</v>
      </c>
      <c r="M876" s="105">
        <v>117</v>
      </c>
      <c r="N876" s="105">
        <v>115</v>
      </c>
      <c r="O876" s="105">
        <v>153</v>
      </c>
    </row>
    <row r="877" spans="1:15" x14ac:dyDescent="0.3">
      <c r="A877" s="19">
        <v>117115154</v>
      </c>
      <c r="B877" s="106" t="s">
        <v>2815</v>
      </c>
      <c r="C877" t="s">
        <v>2364</v>
      </c>
      <c r="D877" t="s">
        <v>2686</v>
      </c>
      <c r="E877" t="s">
        <v>2816</v>
      </c>
      <c r="F877" t="s">
        <v>2405</v>
      </c>
      <c r="G877" t="s">
        <v>490</v>
      </c>
      <c r="H877" t="s">
        <v>490</v>
      </c>
      <c r="I877" t="s">
        <v>490</v>
      </c>
      <c r="J877" t="s">
        <v>498</v>
      </c>
      <c r="K877" t="s">
        <v>490</v>
      </c>
      <c r="L877" t="s">
        <v>2364</v>
      </c>
      <c r="M877" s="105">
        <v>117</v>
      </c>
      <c r="N877" s="105">
        <v>115</v>
      </c>
      <c r="O877" s="105">
        <v>154</v>
      </c>
    </row>
    <row r="878" spans="1:15" x14ac:dyDescent="0.3">
      <c r="A878" s="19">
        <v>117115155</v>
      </c>
      <c r="B878" s="106" t="s">
        <v>2817</v>
      </c>
      <c r="C878" t="s">
        <v>2364</v>
      </c>
      <c r="D878" t="s">
        <v>2686</v>
      </c>
      <c r="E878" t="s">
        <v>2062</v>
      </c>
      <c r="F878" t="s">
        <v>2408</v>
      </c>
      <c r="G878" t="s">
        <v>490</v>
      </c>
      <c r="H878" t="s">
        <v>490</v>
      </c>
      <c r="I878" t="s">
        <v>490</v>
      </c>
      <c r="J878" t="s">
        <v>498</v>
      </c>
      <c r="K878" t="s">
        <v>490</v>
      </c>
      <c r="L878" t="s">
        <v>2364</v>
      </c>
      <c r="M878" s="105">
        <v>117</v>
      </c>
      <c r="N878" s="105">
        <v>115</v>
      </c>
      <c r="O878" s="105">
        <v>155</v>
      </c>
    </row>
    <row r="879" spans="1:15" x14ac:dyDescent="0.3">
      <c r="A879" s="19">
        <v>117115156</v>
      </c>
      <c r="B879" s="106" t="s">
        <v>2818</v>
      </c>
      <c r="C879" t="s">
        <v>2364</v>
      </c>
      <c r="D879" t="s">
        <v>2686</v>
      </c>
      <c r="E879" t="s">
        <v>2819</v>
      </c>
      <c r="F879" t="s">
        <v>2432</v>
      </c>
      <c r="G879" t="s">
        <v>2820</v>
      </c>
      <c r="H879" t="s">
        <v>490</v>
      </c>
      <c r="I879" t="s">
        <v>490</v>
      </c>
      <c r="J879" t="s">
        <v>498</v>
      </c>
      <c r="K879" t="s">
        <v>490</v>
      </c>
      <c r="L879" t="s">
        <v>2364</v>
      </c>
      <c r="M879" s="105">
        <v>117</v>
      </c>
      <c r="N879" s="105">
        <v>115</v>
      </c>
      <c r="O879" s="105">
        <v>156</v>
      </c>
    </row>
    <row r="880" spans="1:15" x14ac:dyDescent="0.3">
      <c r="A880" s="19">
        <v>117115157</v>
      </c>
      <c r="B880" s="106" t="s">
        <v>2821</v>
      </c>
      <c r="C880" t="s">
        <v>2364</v>
      </c>
      <c r="D880" t="s">
        <v>2686</v>
      </c>
      <c r="E880" t="s">
        <v>2553</v>
      </c>
      <c r="F880" t="s">
        <v>1084</v>
      </c>
      <c r="G880" t="s">
        <v>490</v>
      </c>
      <c r="H880" t="s">
        <v>490</v>
      </c>
      <c r="I880" t="s">
        <v>490</v>
      </c>
      <c r="J880" t="s">
        <v>498</v>
      </c>
      <c r="K880" t="s">
        <v>490</v>
      </c>
      <c r="L880" t="s">
        <v>2364</v>
      </c>
      <c r="M880" s="105">
        <v>117</v>
      </c>
      <c r="N880" s="105">
        <v>115</v>
      </c>
      <c r="O880" s="105">
        <v>157</v>
      </c>
    </row>
    <row r="881" spans="1:15" x14ac:dyDescent="0.3">
      <c r="A881" s="19">
        <v>117115158</v>
      </c>
      <c r="B881" s="106" t="s">
        <v>2822</v>
      </c>
      <c r="C881" t="s">
        <v>2364</v>
      </c>
      <c r="D881" t="s">
        <v>2686</v>
      </c>
      <c r="E881" t="s">
        <v>2823</v>
      </c>
      <c r="F881" t="s">
        <v>2408</v>
      </c>
      <c r="G881" t="s">
        <v>490</v>
      </c>
      <c r="H881" t="s">
        <v>490</v>
      </c>
      <c r="I881" t="s">
        <v>490</v>
      </c>
      <c r="J881" t="s">
        <v>498</v>
      </c>
      <c r="K881" t="s">
        <v>490</v>
      </c>
      <c r="L881" t="s">
        <v>2364</v>
      </c>
      <c r="M881" s="105">
        <v>117</v>
      </c>
      <c r="N881" s="105">
        <v>115</v>
      </c>
      <c r="O881" s="105">
        <v>158</v>
      </c>
    </row>
    <row r="882" spans="1:15" x14ac:dyDescent="0.3">
      <c r="A882" s="19">
        <v>117115159</v>
      </c>
      <c r="B882" s="106" t="s">
        <v>2824</v>
      </c>
      <c r="C882" t="s">
        <v>2364</v>
      </c>
      <c r="D882" t="s">
        <v>2686</v>
      </c>
      <c r="E882" t="s">
        <v>2825</v>
      </c>
      <c r="F882" t="s">
        <v>2408</v>
      </c>
      <c r="G882" t="s">
        <v>490</v>
      </c>
      <c r="H882" t="s">
        <v>490</v>
      </c>
      <c r="I882" t="s">
        <v>490</v>
      </c>
      <c r="J882" t="s">
        <v>498</v>
      </c>
      <c r="K882" t="s">
        <v>490</v>
      </c>
      <c r="L882" t="s">
        <v>2364</v>
      </c>
      <c r="M882" s="105">
        <v>117</v>
      </c>
      <c r="N882" s="105">
        <v>115</v>
      </c>
      <c r="O882" s="105">
        <v>159</v>
      </c>
    </row>
    <row r="883" spans="1:15" x14ac:dyDescent="0.3">
      <c r="A883" s="19">
        <v>117115160</v>
      </c>
      <c r="B883" s="106" t="s">
        <v>2826</v>
      </c>
      <c r="C883" t="s">
        <v>2364</v>
      </c>
      <c r="D883" t="s">
        <v>2686</v>
      </c>
      <c r="E883" t="s">
        <v>2827</v>
      </c>
      <c r="F883" t="s">
        <v>2419</v>
      </c>
      <c r="G883" t="s">
        <v>490</v>
      </c>
      <c r="H883" t="s">
        <v>490</v>
      </c>
      <c r="I883" t="s">
        <v>490</v>
      </c>
      <c r="J883" t="s">
        <v>498</v>
      </c>
      <c r="K883" t="s">
        <v>490</v>
      </c>
      <c r="L883" t="s">
        <v>2364</v>
      </c>
      <c r="M883" s="105">
        <v>117</v>
      </c>
      <c r="N883" s="105">
        <v>115</v>
      </c>
      <c r="O883" s="105">
        <v>160</v>
      </c>
    </row>
    <row r="884" spans="1:15" x14ac:dyDescent="0.3">
      <c r="A884" s="19">
        <v>117115161</v>
      </c>
      <c r="B884" s="106" t="s">
        <v>2828</v>
      </c>
      <c r="C884" t="s">
        <v>2364</v>
      </c>
      <c r="D884" t="s">
        <v>2686</v>
      </c>
      <c r="E884" t="s">
        <v>2829</v>
      </c>
      <c r="F884" t="s">
        <v>1084</v>
      </c>
      <c r="G884" t="s">
        <v>490</v>
      </c>
      <c r="H884" t="s">
        <v>490</v>
      </c>
      <c r="I884" t="s">
        <v>490</v>
      </c>
      <c r="J884" t="s">
        <v>498</v>
      </c>
      <c r="K884" t="s">
        <v>490</v>
      </c>
      <c r="L884" t="s">
        <v>2364</v>
      </c>
      <c r="M884" s="105">
        <v>117</v>
      </c>
      <c r="N884" s="105">
        <v>115</v>
      </c>
      <c r="O884" s="105">
        <v>161</v>
      </c>
    </row>
    <row r="885" spans="1:15" x14ac:dyDescent="0.3">
      <c r="A885" s="19">
        <v>117115162</v>
      </c>
      <c r="B885" s="106" t="s">
        <v>2830</v>
      </c>
      <c r="C885" t="s">
        <v>2364</v>
      </c>
      <c r="D885" t="s">
        <v>2686</v>
      </c>
      <c r="E885" t="s">
        <v>2831</v>
      </c>
      <c r="F885" t="s">
        <v>2408</v>
      </c>
      <c r="G885" t="s">
        <v>2832</v>
      </c>
      <c r="H885" t="s">
        <v>490</v>
      </c>
      <c r="I885" t="s">
        <v>490</v>
      </c>
      <c r="J885" t="s">
        <v>498</v>
      </c>
      <c r="K885" t="s">
        <v>490</v>
      </c>
      <c r="L885" t="s">
        <v>2364</v>
      </c>
      <c r="M885" s="105">
        <v>117</v>
      </c>
      <c r="N885" s="105">
        <v>115</v>
      </c>
      <c r="O885" s="105">
        <v>162</v>
      </c>
    </row>
    <row r="886" spans="1:15" x14ac:dyDescent="0.3">
      <c r="A886" s="19">
        <v>117116100</v>
      </c>
      <c r="B886" s="106" t="s">
        <v>2833</v>
      </c>
      <c r="C886" t="s">
        <v>2364</v>
      </c>
      <c r="D886" t="s">
        <v>2834</v>
      </c>
      <c r="E886" t="s">
        <v>1170</v>
      </c>
      <c r="F886" t="s">
        <v>2405</v>
      </c>
      <c r="G886" t="s">
        <v>490</v>
      </c>
      <c r="H886" t="s">
        <v>490</v>
      </c>
      <c r="I886" t="s">
        <v>490</v>
      </c>
      <c r="J886" t="s">
        <v>498</v>
      </c>
      <c r="K886" t="s">
        <v>490</v>
      </c>
      <c r="L886" t="s">
        <v>2364</v>
      </c>
      <c r="M886" s="105">
        <v>117</v>
      </c>
      <c r="N886" s="105">
        <v>116</v>
      </c>
      <c r="O886" s="105">
        <v>100</v>
      </c>
    </row>
    <row r="887" spans="1:15" x14ac:dyDescent="0.3">
      <c r="A887" s="19">
        <v>117117100</v>
      </c>
      <c r="B887" s="106" t="s">
        <v>2835</v>
      </c>
      <c r="C887" t="s">
        <v>2364</v>
      </c>
      <c r="D887" t="s">
        <v>2836</v>
      </c>
      <c r="E887" t="s">
        <v>2837</v>
      </c>
      <c r="F887" t="s">
        <v>732</v>
      </c>
      <c r="G887" t="s">
        <v>2838</v>
      </c>
      <c r="H887" t="s">
        <v>490</v>
      </c>
      <c r="I887" t="s">
        <v>490</v>
      </c>
      <c r="J887" t="s">
        <v>498</v>
      </c>
      <c r="K887" t="s">
        <v>490</v>
      </c>
      <c r="L887" t="s">
        <v>2364</v>
      </c>
      <c r="M887" s="105">
        <v>117</v>
      </c>
      <c r="N887" s="105">
        <v>117</v>
      </c>
      <c r="O887" s="105">
        <v>100</v>
      </c>
    </row>
    <row r="888" spans="1:15" x14ac:dyDescent="0.3">
      <c r="A888" s="19">
        <v>117118100</v>
      </c>
      <c r="B888" s="106" t="s">
        <v>2839</v>
      </c>
      <c r="C888" t="s">
        <v>2364</v>
      </c>
      <c r="D888" t="s">
        <v>2840</v>
      </c>
      <c r="E888" t="s">
        <v>496</v>
      </c>
      <c r="F888" t="s">
        <v>490</v>
      </c>
      <c r="G888" t="s">
        <v>490</v>
      </c>
      <c r="H888" t="s">
        <v>490</v>
      </c>
      <c r="I888" t="s">
        <v>490</v>
      </c>
      <c r="J888" t="s">
        <v>498</v>
      </c>
      <c r="K888" t="s">
        <v>490</v>
      </c>
      <c r="L888" t="s">
        <v>2364</v>
      </c>
      <c r="M888" s="105">
        <v>117</v>
      </c>
      <c r="N888" s="105">
        <v>118</v>
      </c>
      <c r="O888" s="105">
        <v>100</v>
      </c>
    </row>
    <row r="889" spans="1:15" x14ac:dyDescent="0.3">
      <c r="A889" s="19">
        <v>117118101</v>
      </c>
      <c r="B889" s="106" t="s">
        <v>2841</v>
      </c>
      <c r="C889" t="s">
        <v>2364</v>
      </c>
      <c r="D889" t="s">
        <v>2840</v>
      </c>
      <c r="E889" t="s">
        <v>2842</v>
      </c>
      <c r="F889" t="s">
        <v>2408</v>
      </c>
      <c r="G889" t="s">
        <v>2843</v>
      </c>
      <c r="H889" t="s">
        <v>490</v>
      </c>
      <c r="I889" t="s">
        <v>490</v>
      </c>
      <c r="J889" t="s">
        <v>498</v>
      </c>
      <c r="K889" t="s">
        <v>490</v>
      </c>
      <c r="L889" t="s">
        <v>2364</v>
      </c>
      <c r="M889" s="105">
        <v>117</v>
      </c>
      <c r="N889" s="105">
        <v>118</v>
      </c>
      <c r="O889" s="105">
        <v>101</v>
      </c>
    </row>
    <row r="890" spans="1:15" x14ac:dyDescent="0.3">
      <c r="A890" s="19">
        <v>117118102</v>
      </c>
      <c r="B890" s="106" t="s">
        <v>2844</v>
      </c>
      <c r="C890" t="s">
        <v>2364</v>
      </c>
      <c r="D890" t="s">
        <v>2840</v>
      </c>
      <c r="E890" t="s">
        <v>2845</v>
      </c>
      <c r="F890" t="s">
        <v>2606</v>
      </c>
      <c r="G890" t="s">
        <v>490</v>
      </c>
      <c r="H890" t="s">
        <v>490</v>
      </c>
      <c r="I890" t="s">
        <v>490</v>
      </c>
      <c r="J890" t="s">
        <v>498</v>
      </c>
      <c r="K890" t="s">
        <v>490</v>
      </c>
      <c r="L890" t="s">
        <v>2364</v>
      </c>
      <c r="M890" s="105">
        <v>117</v>
      </c>
      <c r="N890" s="105">
        <v>118</v>
      </c>
      <c r="O890" s="105">
        <v>102</v>
      </c>
    </row>
    <row r="891" spans="1:15" x14ac:dyDescent="0.3">
      <c r="A891" s="19">
        <v>117118103</v>
      </c>
      <c r="B891" s="106" t="s">
        <v>2846</v>
      </c>
      <c r="C891" t="s">
        <v>2364</v>
      </c>
      <c r="D891" t="s">
        <v>2840</v>
      </c>
      <c r="E891" t="s">
        <v>1400</v>
      </c>
      <c r="F891" t="s">
        <v>2424</v>
      </c>
      <c r="G891" t="s">
        <v>490</v>
      </c>
      <c r="H891" t="s">
        <v>490</v>
      </c>
      <c r="I891" t="s">
        <v>490</v>
      </c>
      <c r="J891" t="s">
        <v>498</v>
      </c>
      <c r="K891" t="s">
        <v>490</v>
      </c>
      <c r="L891" t="s">
        <v>2364</v>
      </c>
      <c r="M891" s="105">
        <v>117</v>
      </c>
      <c r="N891" s="105">
        <v>118</v>
      </c>
      <c r="O891" s="105">
        <v>103</v>
      </c>
    </row>
    <row r="892" spans="1:15" x14ac:dyDescent="0.3">
      <c r="A892" s="19">
        <v>117118104</v>
      </c>
      <c r="B892" s="106" t="s">
        <v>2847</v>
      </c>
      <c r="C892" t="s">
        <v>2364</v>
      </c>
      <c r="D892" t="s">
        <v>2840</v>
      </c>
      <c r="E892" t="s">
        <v>2848</v>
      </c>
      <c r="F892" t="s">
        <v>2405</v>
      </c>
      <c r="G892" t="s">
        <v>490</v>
      </c>
      <c r="H892" t="s">
        <v>490</v>
      </c>
      <c r="I892" t="s">
        <v>490</v>
      </c>
      <c r="J892" t="s">
        <v>498</v>
      </c>
      <c r="K892" t="s">
        <v>490</v>
      </c>
      <c r="L892" t="s">
        <v>2364</v>
      </c>
      <c r="M892" s="105">
        <v>117</v>
      </c>
      <c r="N892" s="105">
        <v>118</v>
      </c>
      <c r="O892" s="105">
        <v>104</v>
      </c>
    </row>
    <row r="893" spans="1:15" x14ac:dyDescent="0.3">
      <c r="A893" s="19">
        <v>117118105</v>
      </c>
      <c r="B893" s="106" t="s">
        <v>2849</v>
      </c>
      <c r="C893" t="s">
        <v>2364</v>
      </c>
      <c r="D893" t="s">
        <v>2840</v>
      </c>
      <c r="E893" t="s">
        <v>2850</v>
      </c>
      <c r="F893" t="s">
        <v>2424</v>
      </c>
      <c r="G893" t="s">
        <v>490</v>
      </c>
      <c r="H893" t="s">
        <v>490</v>
      </c>
      <c r="I893" t="s">
        <v>490</v>
      </c>
      <c r="J893" t="s">
        <v>498</v>
      </c>
      <c r="K893" t="s">
        <v>490</v>
      </c>
      <c r="L893" t="s">
        <v>2364</v>
      </c>
      <c r="M893" s="105">
        <v>117</v>
      </c>
      <c r="N893" s="105">
        <v>118</v>
      </c>
      <c r="O893" s="105">
        <v>105</v>
      </c>
    </row>
    <row r="894" spans="1:15" x14ac:dyDescent="0.3">
      <c r="A894" s="19">
        <v>117118106</v>
      </c>
      <c r="B894" s="106" t="s">
        <v>2851</v>
      </c>
      <c r="C894" t="s">
        <v>2364</v>
      </c>
      <c r="D894" t="s">
        <v>2840</v>
      </c>
      <c r="E894" t="s">
        <v>2852</v>
      </c>
      <c r="F894" t="s">
        <v>2853</v>
      </c>
      <c r="G894" t="s">
        <v>490</v>
      </c>
      <c r="H894" t="s">
        <v>490</v>
      </c>
      <c r="I894" t="s">
        <v>490</v>
      </c>
      <c r="J894" t="s">
        <v>498</v>
      </c>
      <c r="K894" t="s">
        <v>490</v>
      </c>
      <c r="L894" t="s">
        <v>2364</v>
      </c>
      <c r="M894" s="105">
        <v>117</v>
      </c>
      <c r="N894" s="105">
        <v>118</v>
      </c>
      <c r="O894" s="105">
        <v>106</v>
      </c>
    </row>
    <row r="895" spans="1:15" x14ac:dyDescent="0.3">
      <c r="A895" s="19">
        <v>117118107</v>
      </c>
      <c r="B895" s="106" t="s">
        <v>2854</v>
      </c>
      <c r="C895" t="s">
        <v>2364</v>
      </c>
      <c r="D895" t="s">
        <v>2840</v>
      </c>
      <c r="E895" t="s">
        <v>2855</v>
      </c>
      <c r="F895" t="s">
        <v>2856</v>
      </c>
      <c r="G895" t="s">
        <v>490</v>
      </c>
      <c r="H895" t="s">
        <v>490</v>
      </c>
      <c r="I895" t="s">
        <v>490</v>
      </c>
      <c r="J895" t="s">
        <v>498</v>
      </c>
      <c r="K895" t="s">
        <v>490</v>
      </c>
      <c r="L895" t="s">
        <v>2364</v>
      </c>
      <c r="M895" s="105">
        <v>117</v>
      </c>
      <c r="N895" s="105">
        <v>118</v>
      </c>
      <c r="O895" s="105">
        <v>107</v>
      </c>
    </row>
    <row r="896" spans="1:15" x14ac:dyDescent="0.3">
      <c r="A896" s="19">
        <v>117119100</v>
      </c>
      <c r="B896" s="106" t="s">
        <v>2857</v>
      </c>
      <c r="C896" t="s">
        <v>2364</v>
      </c>
      <c r="D896" t="s">
        <v>2858</v>
      </c>
      <c r="E896" t="s">
        <v>496</v>
      </c>
      <c r="F896" t="s">
        <v>490</v>
      </c>
      <c r="G896" t="s">
        <v>490</v>
      </c>
      <c r="H896" t="s">
        <v>490</v>
      </c>
      <c r="I896" t="s">
        <v>490</v>
      </c>
      <c r="J896" t="s">
        <v>498</v>
      </c>
      <c r="K896" t="s">
        <v>490</v>
      </c>
      <c r="L896" t="s">
        <v>2364</v>
      </c>
      <c r="M896" s="105">
        <v>117</v>
      </c>
      <c r="N896" s="105">
        <v>119</v>
      </c>
      <c r="O896" s="105">
        <v>100</v>
      </c>
    </row>
    <row r="897" spans="1:15" x14ac:dyDescent="0.3">
      <c r="A897" s="19">
        <v>117119101</v>
      </c>
      <c r="B897" s="106" t="s">
        <v>2859</v>
      </c>
      <c r="C897" t="s">
        <v>2364</v>
      </c>
      <c r="D897" t="s">
        <v>2858</v>
      </c>
      <c r="E897" t="s">
        <v>2860</v>
      </c>
      <c r="F897" t="s">
        <v>2861</v>
      </c>
      <c r="G897" t="s">
        <v>2862</v>
      </c>
      <c r="H897" t="s">
        <v>490</v>
      </c>
      <c r="I897" t="s">
        <v>490</v>
      </c>
      <c r="J897" t="s">
        <v>498</v>
      </c>
      <c r="K897" t="s">
        <v>490</v>
      </c>
      <c r="L897" t="s">
        <v>2364</v>
      </c>
      <c r="M897" s="105">
        <v>117</v>
      </c>
      <c r="N897" s="105">
        <v>119</v>
      </c>
      <c r="O897" s="105">
        <v>101</v>
      </c>
    </row>
    <row r="898" spans="1:15" x14ac:dyDescent="0.3">
      <c r="A898" s="19">
        <v>117119102</v>
      </c>
      <c r="B898" s="106" t="s">
        <v>2863</v>
      </c>
      <c r="C898" t="s">
        <v>2364</v>
      </c>
      <c r="D898" t="s">
        <v>2858</v>
      </c>
      <c r="E898" t="s">
        <v>2864</v>
      </c>
      <c r="F898" t="s">
        <v>2405</v>
      </c>
      <c r="G898" t="s">
        <v>2865</v>
      </c>
      <c r="H898" t="s">
        <v>490</v>
      </c>
      <c r="I898" t="s">
        <v>490</v>
      </c>
      <c r="J898" t="s">
        <v>498</v>
      </c>
      <c r="K898" t="s">
        <v>490</v>
      </c>
      <c r="L898" t="s">
        <v>2364</v>
      </c>
      <c r="M898" s="105">
        <v>117</v>
      </c>
      <c r="N898" s="105">
        <v>119</v>
      </c>
      <c r="O898" s="105">
        <v>102</v>
      </c>
    </row>
    <row r="899" spans="1:15" x14ac:dyDescent="0.3">
      <c r="A899" s="19">
        <v>117119103</v>
      </c>
      <c r="B899" s="106" t="s">
        <v>2866</v>
      </c>
      <c r="C899" t="s">
        <v>2364</v>
      </c>
      <c r="D899" t="s">
        <v>2858</v>
      </c>
      <c r="E899" t="s">
        <v>2867</v>
      </c>
      <c r="F899" t="s">
        <v>2408</v>
      </c>
      <c r="G899" t="s">
        <v>490</v>
      </c>
      <c r="H899" t="s">
        <v>490</v>
      </c>
      <c r="I899" t="s">
        <v>490</v>
      </c>
      <c r="J899" t="s">
        <v>498</v>
      </c>
      <c r="K899" t="s">
        <v>490</v>
      </c>
      <c r="L899" t="s">
        <v>2364</v>
      </c>
      <c r="M899" s="105">
        <v>117</v>
      </c>
      <c r="N899" s="105">
        <v>119</v>
      </c>
      <c r="O899" s="105">
        <v>103</v>
      </c>
    </row>
    <row r="900" spans="1:15" x14ac:dyDescent="0.3">
      <c r="A900" s="19">
        <v>117119104</v>
      </c>
      <c r="B900" s="106" t="s">
        <v>2868</v>
      </c>
      <c r="C900" t="s">
        <v>2364</v>
      </c>
      <c r="D900" t="s">
        <v>2858</v>
      </c>
      <c r="E900" t="s">
        <v>2869</v>
      </c>
      <c r="F900" t="s">
        <v>2408</v>
      </c>
      <c r="G900" t="s">
        <v>490</v>
      </c>
      <c r="H900" t="s">
        <v>490</v>
      </c>
      <c r="I900" t="s">
        <v>490</v>
      </c>
      <c r="J900" t="s">
        <v>498</v>
      </c>
      <c r="K900" t="s">
        <v>490</v>
      </c>
      <c r="L900" t="s">
        <v>2364</v>
      </c>
      <c r="M900" s="105">
        <v>117</v>
      </c>
      <c r="N900" s="105">
        <v>119</v>
      </c>
      <c r="O900" s="105">
        <v>104</v>
      </c>
    </row>
    <row r="901" spans="1:15" x14ac:dyDescent="0.3">
      <c r="A901" s="19">
        <v>117119105</v>
      </c>
      <c r="B901" s="106" t="s">
        <v>2870</v>
      </c>
      <c r="C901" t="s">
        <v>2364</v>
      </c>
      <c r="D901" t="s">
        <v>2858</v>
      </c>
      <c r="E901" t="s">
        <v>2871</v>
      </c>
      <c r="F901" t="s">
        <v>1084</v>
      </c>
      <c r="G901" t="s">
        <v>490</v>
      </c>
      <c r="H901" t="s">
        <v>490</v>
      </c>
      <c r="I901" t="s">
        <v>490</v>
      </c>
      <c r="J901" t="s">
        <v>498</v>
      </c>
      <c r="K901" t="s">
        <v>490</v>
      </c>
      <c r="L901" t="s">
        <v>2364</v>
      </c>
      <c r="M901" s="105">
        <v>117</v>
      </c>
      <c r="N901" s="105">
        <v>119</v>
      </c>
      <c r="O901" s="105">
        <v>105</v>
      </c>
    </row>
    <row r="902" spans="1:15" x14ac:dyDescent="0.3">
      <c r="A902" s="19">
        <v>117120100</v>
      </c>
      <c r="B902" s="106" t="s">
        <v>2872</v>
      </c>
      <c r="C902" t="s">
        <v>2364</v>
      </c>
      <c r="D902" t="s">
        <v>2873</v>
      </c>
      <c r="E902" t="s">
        <v>2874</v>
      </c>
      <c r="F902" t="s">
        <v>2875</v>
      </c>
      <c r="G902" t="s">
        <v>490</v>
      </c>
      <c r="H902" t="s">
        <v>490</v>
      </c>
      <c r="I902" t="s">
        <v>490</v>
      </c>
      <c r="J902" t="s">
        <v>498</v>
      </c>
      <c r="K902" t="s">
        <v>490</v>
      </c>
      <c r="L902" t="s">
        <v>2648</v>
      </c>
      <c r="M902" s="105">
        <v>117</v>
      </c>
      <c r="N902" s="105">
        <v>120</v>
      </c>
      <c r="O902" s="105">
        <v>100</v>
      </c>
    </row>
    <row r="903" spans="1:15" x14ac:dyDescent="0.3">
      <c r="A903" s="19">
        <v>117121100</v>
      </c>
      <c r="B903" s="106" t="s">
        <v>2876</v>
      </c>
      <c r="C903" t="s">
        <v>2364</v>
      </c>
      <c r="D903" t="s">
        <v>2877</v>
      </c>
      <c r="E903" t="s">
        <v>496</v>
      </c>
      <c r="F903" t="s">
        <v>490</v>
      </c>
      <c r="G903" t="s">
        <v>2878</v>
      </c>
      <c r="H903" t="s">
        <v>490</v>
      </c>
      <c r="I903" t="s">
        <v>490</v>
      </c>
      <c r="J903" t="s">
        <v>498</v>
      </c>
      <c r="K903" t="s">
        <v>490</v>
      </c>
      <c r="L903" t="s">
        <v>2364</v>
      </c>
      <c r="M903" s="105">
        <v>117</v>
      </c>
      <c r="N903" s="105">
        <v>121</v>
      </c>
      <c r="O903" s="105">
        <v>100</v>
      </c>
    </row>
    <row r="904" spans="1:15" x14ac:dyDescent="0.3">
      <c r="A904" s="19">
        <v>117121101</v>
      </c>
      <c r="B904" s="106" t="s">
        <v>2879</v>
      </c>
      <c r="C904" t="s">
        <v>2364</v>
      </c>
      <c r="D904" t="s">
        <v>2877</v>
      </c>
      <c r="E904" t="s">
        <v>2880</v>
      </c>
      <c r="F904" t="s">
        <v>2408</v>
      </c>
      <c r="G904" t="s">
        <v>490</v>
      </c>
      <c r="H904" t="s">
        <v>490</v>
      </c>
      <c r="I904" t="s">
        <v>490</v>
      </c>
      <c r="J904" t="s">
        <v>498</v>
      </c>
      <c r="K904" t="s">
        <v>490</v>
      </c>
      <c r="L904" t="s">
        <v>2364</v>
      </c>
      <c r="M904" s="105">
        <v>117</v>
      </c>
      <c r="N904" s="105">
        <v>121</v>
      </c>
      <c r="O904" s="105">
        <v>101</v>
      </c>
    </row>
    <row r="905" spans="1:15" x14ac:dyDescent="0.3">
      <c r="A905" s="19">
        <v>117121102</v>
      </c>
      <c r="B905" s="106" t="s">
        <v>2881</v>
      </c>
      <c r="C905" t="s">
        <v>2364</v>
      </c>
      <c r="D905" t="s">
        <v>2877</v>
      </c>
      <c r="E905" t="s">
        <v>2882</v>
      </c>
      <c r="F905" t="s">
        <v>2883</v>
      </c>
      <c r="G905" t="s">
        <v>490</v>
      </c>
      <c r="H905" t="s">
        <v>490</v>
      </c>
      <c r="I905" t="s">
        <v>490</v>
      </c>
      <c r="J905" t="s">
        <v>498</v>
      </c>
      <c r="K905" t="s">
        <v>490</v>
      </c>
      <c r="L905" t="s">
        <v>2364</v>
      </c>
      <c r="M905" s="105">
        <v>117</v>
      </c>
      <c r="N905" s="105">
        <v>121</v>
      </c>
      <c r="O905" s="105">
        <v>102</v>
      </c>
    </row>
    <row r="906" spans="1:15" x14ac:dyDescent="0.3">
      <c r="A906" s="19">
        <v>117121103</v>
      </c>
      <c r="B906" s="106" t="s">
        <v>2884</v>
      </c>
      <c r="C906" t="s">
        <v>2364</v>
      </c>
      <c r="D906" t="s">
        <v>2877</v>
      </c>
      <c r="E906" t="s">
        <v>2885</v>
      </c>
      <c r="F906" t="s">
        <v>2419</v>
      </c>
      <c r="G906" t="s">
        <v>490</v>
      </c>
      <c r="H906" t="s">
        <v>490</v>
      </c>
      <c r="I906" t="s">
        <v>490</v>
      </c>
      <c r="J906" t="s">
        <v>498</v>
      </c>
      <c r="K906" t="s">
        <v>490</v>
      </c>
      <c r="L906" t="s">
        <v>2364</v>
      </c>
      <c r="M906" s="105">
        <v>117</v>
      </c>
      <c r="N906" s="105">
        <v>121</v>
      </c>
      <c r="O906" s="105">
        <v>103</v>
      </c>
    </row>
    <row r="907" spans="1:15" x14ac:dyDescent="0.3">
      <c r="A907" s="19">
        <v>117121104</v>
      </c>
      <c r="B907" s="106" t="s">
        <v>2886</v>
      </c>
      <c r="C907" t="s">
        <v>2364</v>
      </c>
      <c r="D907" t="s">
        <v>2877</v>
      </c>
      <c r="E907" t="s">
        <v>2887</v>
      </c>
      <c r="F907" t="s">
        <v>1084</v>
      </c>
      <c r="G907" t="s">
        <v>490</v>
      </c>
      <c r="H907" t="s">
        <v>490</v>
      </c>
      <c r="I907" t="s">
        <v>490</v>
      </c>
      <c r="J907" t="s">
        <v>498</v>
      </c>
      <c r="K907" t="s">
        <v>490</v>
      </c>
      <c r="L907" t="s">
        <v>2364</v>
      </c>
      <c r="M907" s="105">
        <v>117</v>
      </c>
      <c r="N907" s="105">
        <v>121</v>
      </c>
      <c r="O907" s="105">
        <v>104</v>
      </c>
    </row>
    <row r="908" spans="1:15" x14ac:dyDescent="0.3">
      <c r="A908" s="19">
        <v>117121105</v>
      </c>
      <c r="B908" s="106" t="s">
        <v>2888</v>
      </c>
      <c r="C908" t="s">
        <v>2364</v>
      </c>
      <c r="D908" t="s">
        <v>2877</v>
      </c>
      <c r="E908" t="s">
        <v>2889</v>
      </c>
      <c r="F908" t="s">
        <v>2890</v>
      </c>
      <c r="G908" t="s">
        <v>490</v>
      </c>
      <c r="H908" t="s">
        <v>490</v>
      </c>
      <c r="I908" t="s">
        <v>490</v>
      </c>
      <c r="J908" t="s">
        <v>498</v>
      </c>
      <c r="K908" t="s">
        <v>490</v>
      </c>
      <c r="L908" t="s">
        <v>2364</v>
      </c>
      <c r="M908" s="105">
        <v>117</v>
      </c>
      <c r="N908" s="105">
        <v>121</v>
      </c>
      <c r="O908" s="105">
        <v>105</v>
      </c>
    </row>
    <row r="909" spans="1:15" x14ac:dyDescent="0.3">
      <c r="A909" s="19">
        <v>117121106</v>
      </c>
      <c r="B909" s="106" t="s">
        <v>2891</v>
      </c>
      <c r="C909" t="s">
        <v>2364</v>
      </c>
      <c r="D909" t="s">
        <v>2877</v>
      </c>
      <c r="E909" t="s">
        <v>2892</v>
      </c>
      <c r="F909" t="s">
        <v>2405</v>
      </c>
      <c r="G909" t="s">
        <v>490</v>
      </c>
      <c r="H909" t="s">
        <v>490</v>
      </c>
      <c r="I909" t="s">
        <v>490</v>
      </c>
      <c r="J909" t="s">
        <v>498</v>
      </c>
      <c r="K909" t="s">
        <v>490</v>
      </c>
      <c r="L909" t="s">
        <v>2364</v>
      </c>
      <c r="M909" s="105">
        <v>117</v>
      </c>
      <c r="N909" s="105">
        <v>121</v>
      </c>
      <c r="O909" s="105">
        <v>106</v>
      </c>
    </row>
    <row r="910" spans="1:15" x14ac:dyDescent="0.3">
      <c r="A910" s="19">
        <v>117121107</v>
      </c>
      <c r="B910" s="106" t="s">
        <v>2893</v>
      </c>
      <c r="C910" t="s">
        <v>2364</v>
      </c>
      <c r="D910" t="s">
        <v>2877</v>
      </c>
      <c r="E910" t="s">
        <v>1170</v>
      </c>
      <c r="F910" t="s">
        <v>2405</v>
      </c>
      <c r="G910" t="s">
        <v>490</v>
      </c>
      <c r="H910" t="s">
        <v>490</v>
      </c>
      <c r="I910" t="s">
        <v>490</v>
      </c>
      <c r="J910" t="s">
        <v>498</v>
      </c>
      <c r="K910" t="s">
        <v>490</v>
      </c>
      <c r="L910" t="s">
        <v>2364</v>
      </c>
      <c r="M910" s="105">
        <v>117</v>
      </c>
      <c r="N910" s="105">
        <v>121</v>
      </c>
      <c r="O910" s="105">
        <v>107</v>
      </c>
    </row>
    <row r="911" spans="1:15" x14ac:dyDescent="0.3">
      <c r="A911" s="19">
        <v>117121108</v>
      </c>
      <c r="B911" s="106" t="s">
        <v>2894</v>
      </c>
      <c r="C911" t="s">
        <v>2364</v>
      </c>
      <c r="D911" t="s">
        <v>2877</v>
      </c>
      <c r="E911" t="s">
        <v>2895</v>
      </c>
      <c r="F911" t="s">
        <v>2412</v>
      </c>
      <c r="G911" t="s">
        <v>2389</v>
      </c>
      <c r="H911" t="s">
        <v>490</v>
      </c>
      <c r="I911" t="s">
        <v>490</v>
      </c>
      <c r="J911" t="s">
        <v>498</v>
      </c>
      <c r="K911" t="s">
        <v>490</v>
      </c>
      <c r="L911" t="s">
        <v>2364</v>
      </c>
      <c r="M911" s="105">
        <v>117</v>
      </c>
      <c r="N911" s="105">
        <v>121</v>
      </c>
      <c r="O911" s="105">
        <v>108</v>
      </c>
    </row>
    <row r="912" spans="1:15" x14ac:dyDescent="0.3">
      <c r="A912" s="19">
        <v>117122100</v>
      </c>
      <c r="B912" s="106" t="s">
        <v>2896</v>
      </c>
      <c r="C912" t="s">
        <v>2364</v>
      </c>
      <c r="D912" t="s">
        <v>2897</v>
      </c>
      <c r="E912" t="s">
        <v>496</v>
      </c>
      <c r="F912" t="s">
        <v>490</v>
      </c>
      <c r="G912" t="s">
        <v>490</v>
      </c>
      <c r="H912" t="s">
        <v>490</v>
      </c>
      <c r="I912" t="s">
        <v>490</v>
      </c>
      <c r="J912" t="s">
        <v>498</v>
      </c>
      <c r="K912" t="s">
        <v>490</v>
      </c>
      <c r="L912" t="s">
        <v>2364</v>
      </c>
      <c r="M912" s="105">
        <v>117</v>
      </c>
      <c r="N912" s="105">
        <v>122</v>
      </c>
      <c r="O912" s="105">
        <v>100</v>
      </c>
    </row>
    <row r="913" spans="1:15" x14ac:dyDescent="0.3">
      <c r="A913" s="19">
        <v>117122101</v>
      </c>
      <c r="B913" s="106" t="s">
        <v>2898</v>
      </c>
      <c r="C913" t="s">
        <v>2364</v>
      </c>
      <c r="D913" t="s">
        <v>2897</v>
      </c>
      <c r="E913" t="s">
        <v>2231</v>
      </c>
      <c r="F913" t="s">
        <v>1084</v>
      </c>
      <c r="G913" t="s">
        <v>490</v>
      </c>
      <c r="H913" t="s">
        <v>490</v>
      </c>
      <c r="I913" t="s">
        <v>490</v>
      </c>
      <c r="J913" t="s">
        <v>498</v>
      </c>
      <c r="K913" t="s">
        <v>490</v>
      </c>
      <c r="L913" t="s">
        <v>2364</v>
      </c>
      <c r="M913" s="105">
        <v>117</v>
      </c>
      <c r="N913" s="105">
        <v>122</v>
      </c>
      <c r="O913" s="105">
        <v>101</v>
      </c>
    </row>
    <row r="914" spans="1:15" x14ac:dyDescent="0.3">
      <c r="A914" s="19">
        <v>117122102</v>
      </c>
      <c r="B914" s="106" t="s">
        <v>2899</v>
      </c>
      <c r="C914" t="s">
        <v>2364</v>
      </c>
      <c r="D914" t="s">
        <v>2897</v>
      </c>
      <c r="E914" t="s">
        <v>2900</v>
      </c>
      <c r="F914" t="s">
        <v>2405</v>
      </c>
      <c r="G914" t="s">
        <v>490</v>
      </c>
      <c r="H914" t="s">
        <v>490</v>
      </c>
      <c r="I914" t="s">
        <v>490</v>
      </c>
      <c r="J914" t="s">
        <v>498</v>
      </c>
      <c r="K914" t="s">
        <v>490</v>
      </c>
      <c r="L914" t="s">
        <v>2364</v>
      </c>
      <c r="M914" s="105">
        <v>117</v>
      </c>
      <c r="N914" s="105">
        <v>122</v>
      </c>
      <c r="O914" s="105">
        <v>102</v>
      </c>
    </row>
    <row r="915" spans="1:15" x14ac:dyDescent="0.3">
      <c r="A915" s="19">
        <v>117122103</v>
      </c>
      <c r="B915" s="106" t="s">
        <v>2901</v>
      </c>
      <c r="C915" t="s">
        <v>2364</v>
      </c>
      <c r="D915" t="s">
        <v>2897</v>
      </c>
      <c r="E915" t="s">
        <v>2902</v>
      </c>
      <c r="F915" t="s">
        <v>1084</v>
      </c>
      <c r="G915" t="s">
        <v>2903</v>
      </c>
      <c r="H915" t="s">
        <v>490</v>
      </c>
      <c r="I915" t="s">
        <v>490</v>
      </c>
      <c r="J915" t="s">
        <v>498</v>
      </c>
      <c r="K915" t="s">
        <v>490</v>
      </c>
      <c r="L915" t="s">
        <v>2364</v>
      </c>
      <c r="M915" s="105">
        <v>117</v>
      </c>
      <c r="N915" s="105">
        <v>122</v>
      </c>
      <c r="O915" s="105">
        <v>103</v>
      </c>
    </row>
    <row r="916" spans="1:15" x14ac:dyDescent="0.3">
      <c r="A916" s="19">
        <v>117123100</v>
      </c>
      <c r="B916" s="106" t="s">
        <v>2904</v>
      </c>
      <c r="C916" t="s">
        <v>2364</v>
      </c>
      <c r="D916" t="s">
        <v>2905</v>
      </c>
      <c r="E916" t="s">
        <v>496</v>
      </c>
      <c r="F916" t="s">
        <v>490</v>
      </c>
      <c r="G916" t="s">
        <v>490</v>
      </c>
      <c r="H916" t="s">
        <v>490</v>
      </c>
      <c r="I916" t="s">
        <v>490</v>
      </c>
      <c r="J916" t="s">
        <v>498</v>
      </c>
      <c r="K916" t="s">
        <v>490</v>
      </c>
      <c r="L916" t="s">
        <v>2364</v>
      </c>
      <c r="M916" s="105">
        <v>117</v>
      </c>
      <c r="N916" s="105">
        <v>123</v>
      </c>
      <c r="O916" s="105">
        <v>100</v>
      </c>
    </row>
    <row r="917" spans="1:15" x14ac:dyDescent="0.3">
      <c r="A917" s="19">
        <v>117124100</v>
      </c>
      <c r="B917" s="106" t="s">
        <v>2906</v>
      </c>
      <c r="C917" t="s">
        <v>2364</v>
      </c>
      <c r="D917" t="s">
        <v>2907</v>
      </c>
      <c r="E917" t="s">
        <v>496</v>
      </c>
      <c r="F917" t="s">
        <v>490</v>
      </c>
      <c r="G917" t="s">
        <v>490</v>
      </c>
      <c r="H917" t="s">
        <v>490</v>
      </c>
      <c r="I917" t="s">
        <v>490</v>
      </c>
      <c r="J917" t="s">
        <v>498</v>
      </c>
      <c r="K917" t="s">
        <v>490</v>
      </c>
      <c r="L917" t="s">
        <v>2364</v>
      </c>
      <c r="M917" s="105">
        <v>117</v>
      </c>
      <c r="N917" s="105">
        <v>124</v>
      </c>
      <c r="O917" s="105">
        <v>100</v>
      </c>
    </row>
    <row r="918" spans="1:15" x14ac:dyDescent="0.3">
      <c r="A918" s="19">
        <v>117124101</v>
      </c>
      <c r="B918" s="106" t="s">
        <v>2908</v>
      </c>
      <c r="C918" t="s">
        <v>2364</v>
      </c>
      <c r="D918" t="s">
        <v>2907</v>
      </c>
      <c r="E918" t="s">
        <v>2909</v>
      </c>
      <c r="F918" t="s">
        <v>1084</v>
      </c>
      <c r="G918" t="s">
        <v>490</v>
      </c>
      <c r="H918" t="s">
        <v>490</v>
      </c>
      <c r="I918" t="s">
        <v>490</v>
      </c>
      <c r="J918" t="s">
        <v>498</v>
      </c>
      <c r="K918" t="s">
        <v>490</v>
      </c>
      <c r="L918" t="s">
        <v>2364</v>
      </c>
      <c r="M918" s="105">
        <v>117</v>
      </c>
      <c r="N918" s="105">
        <v>124</v>
      </c>
      <c r="O918" s="105">
        <v>101</v>
      </c>
    </row>
    <row r="919" spans="1:15" x14ac:dyDescent="0.3">
      <c r="A919" s="19">
        <v>117124102</v>
      </c>
      <c r="B919" s="106" t="s">
        <v>2910</v>
      </c>
      <c r="C919" t="s">
        <v>2364</v>
      </c>
      <c r="D919" t="s">
        <v>2907</v>
      </c>
      <c r="E919" t="s">
        <v>2911</v>
      </c>
      <c r="F919" t="s">
        <v>863</v>
      </c>
      <c r="G919" t="s">
        <v>490</v>
      </c>
      <c r="H919" t="s">
        <v>490</v>
      </c>
      <c r="I919" t="s">
        <v>490</v>
      </c>
      <c r="J919" t="s">
        <v>498</v>
      </c>
      <c r="K919" t="s">
        <v>490</v>
      </c>
      <c r="L919" t="s">
        <v>2364</v>
      </c>
      <c r="M919" s="105">
        <v>117</v>
      </c>
      <c r="N919" s="105">
        <v>124</v>
      </c>
      <c r="O919" s="105">
        <v>102</v>
      </c>
    </row>
    <row r="920" spans="1:15" x14ac:dyDescent="0.3">
      <c r="A920" s="19">
        <v>117124103</v>
      </c>
      <c r="B920" s="106" t="s">
        <v>2912</v>
      </c>
      <c r="C920" t="s">
        <v>2364</v>
      </c>
      <c r="D920" t="s">
        <v>2907</v>
      </c>
      <c r="E920" t="s">
        <v>2913</v>
      </c>
      <c r="F920" t="s">
        <v>2914</v>
      </c>
      <c r="G920" t="s">
        <v>490</v>
      </c>
      <c r="H920" t="s">
        <v>490</v>
      </c>
      <c r="I920" t="s">
        <v>490</v>
      </c>
      <c r="J920" t="s">
        <v>498</v>
      </c>
      <c r="K920" t="s">
        <v>490</v>
      </c>
      <c r="L920" t="s">
        <v>2364</v>
      </c>
      <c r="M920" s="105">
        <v>117</v>
      </c>
      <c r="N920" s="105">
        <v>124</v>
      </c>
      <c r="O920" s="105">
        <v>103</v>
      </c>
    </row>
    <row r="921" spans="1:15" x14ac:dyDescent="0.3">
      <c r="A921" s="19">
        <v>117124104</v>
      </c>
      <c r="B921" s="106" t="s">
        <v>2915</v>
      </c>
      <c r="C921" t="s">
        <v>2364</v>
      </c>
      <c r="D921" t="s">
        <v>2907</v>
      </c>
      <c r="E921" t="s">
        <v>2916</v>
      </c>
      <c r="F921" t="s">
        <v>2459</v>
      </c>
      <c r="G921" t="s">
        <v>2917</v>
      </c>
      <c r="H921" t="s">
        <v>490</v>
      </c>
      <c r="I921" t="s">
        <v>490</v>
      </c>
      <c r="J921" t="s">
        <v>498</v>
      </c>
      <c r="K921" t="s">
        <v>490</v>
      </c>
      <c r="L921" t="s">
        <v>2364</v>
      </c>
      <c r="M921" s="105">
        <v>117</v>
      </c>
      <c r="N921" s="105">
        <v>124</v>
      </c>
      <c r="O921" s="105">
        <v>104</v>
      </c>
    </row>
    <row r="922" spans="1:15" x14ac:dyDescent="0.3">
      <c r="A922" s="19">
        <v>117124105</v>
      </c>
      <c r="B922" s="106" t="s">
        <v>2918</v>
      </c>
      <c r="C922" t="s">
        <v>2364</v>
      </c>
      <c r="D922" t="s">
        <v>2907</v>
      </c>
      <c r="E922" t="s">
        <v>2919</v>
      </c>
      <c r="F922" t="s">
        <v>863</v>
      </c>
      <c r="G922" t="s">
        <v>490</v>
      </c>
      <c r="H922" t="s">
        <v>490</v>
      </c>
      <c r="I922" t="s">
        <v>490</v>
      </c>
      <c r="J922" t="s">
        <v>498</v>
      </c>
      <c r="K922" t="s">
        <v>490</v>
      </c>
      <c r="L922" t="s">
        <v>2364</v>
      </c>
      <c r="M922" s="105">
        <v>117</v>
      </c>
      <c r="N922" s="105">
        <v>124</v>
      </c>
      <c r="O922" s="105">
        <v>105</v>
      </c>
    </row>
    <row r="923" spans="1:15" x14ac:dyDescent="0.3">
      <c r="A923" s="19">
        <v>117124106</v>
      </c>
      <c r="B923" s="106" t="s">
        <v>2920</v>
      </c>
      <c r="C923" t="s">
        <v>2364</v>
      </c>
      <c r="D923" t="s">
        <v>2907</v>
      </c>
      <c r="E923" t="s">
        <v>2831</v>
      </c>
      <c r="F923" t="s">
        <v>2921</v>
      </c>
      <c r="G923" t="s">
        <v>490</v>
      </c>
      <c r="H923" t="s">
        <v>490</v>
      </c>
      <c r="I923" t="s">
        <v>490</v>
      </c>
      <c r="J923" t="s">
        <v>498</v>
      </c>
      <c r="K923" t="s">
        <v>490</v>
      </c>
      <c r="L923" t="s">
        <v>2364</v>
      </c>
      <c r="M923" s="105">
        <v>117</v>
      </c>
      <c r="N923" s="105">
        <v>124</v>
      </c>
      <c r="O923" s="105">
        <v>106</v>
      </c>
    </row>
    <row r="924" spans="1:15" x14ac:dyDescent="0.3">
      <c r="A924" s="19">
        <v>117125100</v>
      </c>
      <c r="B924" s="106" t="s">
        <v>2922</v>
      </c>
      <c r="C924" t="s">
        <v>2364</v>
      </c>
      <c r="D924" t="s">
        <v>2923</v>
      </c>
      <c r="E924" t="s">
        <v>496</v>
      </c>
      <c r="F924" t="s">
        <v>490</v>
      </c>
      <c r="G924" t="s">
        <v>2924</v>
      </c>
      <c r="H924" t="s">
        <v>490</v>
      </c>
      <c r="I924" t="s">
        <v>490</v>
      </c>
      <c r="J924" t="s">
        <v>498</v>
      </c>
      <c r="K924" t="s">
        <v>490</v>
      </c>
      <c r="L924" t="s">
        <v>2364</v>
      </c>
      <c r="M924" s="105">
        <v>117</v>
      </c>
      <c r="N924" s="105">
        <v>125</v>
      </c>
      <c r="O924" s="105">
        <v>100</v>
      </c>
    </row>
    <row r="925" spans="1:15" x14ac:dyDescent="0.3">
      <c r="A925" s="19">
        <v>117125101</v>
      </c>
      <c r="B925" s="106" t="s">
        <v>2925</v>
      </c>
      <c r="C925" t="s">
        <v>2364</v>
      </c>
      <c r="D925" t="s">
        <v>2923</v>
      </c>
      <c r="E925" t="s">
        <v>2926</v>
      </c>
      <c r="F925" t="s">
        <v>2586</v>
      </c>
      <c r="G925" t="s">
        <v>490</v>
      </c>
      <c r="H925" t="s">
        <v>490</v>
      </c>
      <c r="I925" t="s">
        <v>490</v>
      </c>
      <c r="J925" t="s">
        <v>498</v>
      </c>
      <c r="K925" t="s">
        <v>490</v>
      </c>
      <c r="L925" t="s">
        <v>2364</v>
      </c>
      <c r="M925" s="105">
        <v>117</v>
      </c>
      <c r="N925" s="105">
        <v>125</v>
      </c>
      <c r="O925" s="105">
        <v>101</v>
      </c>
    </row>
    <row r="926" spans="1:15" x14ac:dyDescent="0.3">
      <c r="A926" s="19">
        <v>117125102</v>
      </c>
      <c r="B926" s="106" t="s">
        <v>2927</v>
      </c>
      <c r="C926" t="s">
        <v>2364</v>
      </c>
      <c r="D926" t="s">
        <v>2923</v>
      </c>
      <c r="E926" t="s">
        <v>2928</v>
      </c>
      <c r="F926" t="s">
        <v>2432</v>
      </c>
      <c r="G926" t="s">
        <v>490</v>
      </c>
      <c r="H926" t="s">
        <v>490</v>
      </c>
      <c r="I926" t="s">
        <v>490</v>
      </c>
      <c r="J926" t="s">
        <v>498</v>
      </c>
      <c r="K926" t="s">
        <v>490</v>
      </c>
      <c r="L926" t="s">
        <v>2364</v>
      </c>
      <c r="M926" s="105">
        <v>117</v>
      </c>
      <c r="N926" s="105">
        <v>125</v>
      </c>
      <c r="O926" s="105">
        <v>102</v>
      </c>
    </row>
    <row r="927" spans="1:15" x14ac:dyDescent="0.3">
      <c r="A927" s="19">
        <v>117125103</v>
      </c>
      <c r="B927" s="106" t="s">
        <v>2929</v>
      </c>
      <c r="C927" t="s">
        <v>2364</v>
      </c>
      <c r="D927" t="s">
        <v>2923</v>
      </c>
      <c r="E927" t="s">
        <v>2930</v>
      </c>
      <c r="F927" t="s">
        <v>2586</v>
      </c>
      <c r="G927" t="s">
        <v>490</v>
      </c>
      <c r="H927" t="s">
        <v>490</v>
      </c>
      <c r="I927" t="s">
        <v>490</v>
      </c>
      <c r="J927" t="s">
        <v>498</v>
      </c>
      <c r="K927" t="s">
        <v>490</v>
      </c>
      <c r="L927" t="s">
        <v>2364</v>
      </c>
      <c r="M927" s="105">
        <v>117</v>
      </c>
      <c r="N927" s="105">
        <v>125</v>
      </c>
      <c r="O927" s="105">
        <v>103</v>
      </c>
    </row>
    <row r="928" spans="1:15" x14ac:dyDescent="0.3">
      <c r="A928" s="19">
        <v>117125104</v>
      </c>
      <c r="B928" s="106" t="s">
        <v>2931</v>
      </c>
      <c r="C928" t="s">
        <v>2364</v>
      </c>
      <c r="D928" t="s">
        <v>2923</v>
      </c>
      <c r="E928" t="s">
        <v>2932</v>
      </c>
      <c r="F928" t="s">
        <v>2595</v>
      </c>
      <c r="G928" t="s">
        <v>2933</v>
      </c>
      <c r="H928" t="s">
        <v>490</v>
      </c>
      <c r="I928" t="s">
        <v>490</v>
      </c>
      <c r="J928" t="s">
        <v>498</v>
      </c>
      <c r="K928" t="s">
        <v>490</v>
      </c>
      <c r="L928" t="s">
        <v>2364</v>
      </c>
      <c r="M928" s="105">
        <v>117</v>
      </c>
      <c r="N928" s="105">
        <v>125</v>
      </c>
      <c r="O928" s="105">
        <v>104</v>
      </c>
    </row>
    <row r="929" spans="1:15" x14ac:dyDescent="0.3">
      <c r="A929" s="19">
        <v>117125105</v>
      </c>
      <c r="B929" s="106" t="s">
        <v>2934</v>
      </c>
      <c r="C929" t="s">
        <v>2364</v>
      </c>
      <c r="D929" t="s">
        <v>2923</v>
      </c>
      <c r="E929" t="s">
        <v>2935</v>
      </c>
      <c r="F929" t="s">
        <v>2936</v>
      </c>
      <c r="G929" t="s">
        <v>490</v>
      </c>
      <c r="H929" t="s">
        <v>490</v>
      </c>
      <c r="I929" t="s">
        <v>490</v>
      </c>
      <c r="J929" t="s">
        <v>498</v>
      </c>
      <c r="K929" t="s">
        <v>490</v>
      </c>
      <c r="L929" t="s">
        <v>2364</v>
      </c>
      <c r="M929" s="105">
        <v>117</v>
      </c>
      <c r="N929" s="105">
        <v>125</v>
      </c>
      <c r="O929" s="105">
        <v>105</v>
      </c>
    </row>
    <row r="930" spans="1:15" x14ac:dyDescent="0.3">
      <c r="A930" s="19">
        <v>117125106</v>
      </c>
      <c r="B930" s="106" t="s">
        <v>2937</v>
      </c>
      <c r="C930" t="s">
        <v>2364</v>
      </c>
      <c r="D930" t="s">
        <v>2923</v>
      </c>
      <c r="E930" t="s">
        <v>2938</v>
      </c>
      <c r="F930" t="s">
        <v>2939</v>
      </c>
      <c r="G930" t="s">
        <v>490</v>
      </c>
      <c r="H930" t="s">
        <v>490</v>
      </c>
      <c r="I930" t="s">
        <v>490</v>
      </c>
      <c r="J930" t="s">
        <v>498</v>
      </c>
      <c r="K930" t="s">
        <v>490</v>
      </c>
      <c r="L930" t="s">
        <v>2364</v>
      </c>
      <c r="M930" s="105">
        <v>117</v>
      </c>
      <c r="N930" s="105">
        <v>125</v>
      </c>
      <c r="O930" s="105">
        <v>106</v>
      </c>
    </row>
    <row r="931" spans="1:15" x14ac:dyDescent="0.3">
      <c r="A931" s="19">
        <v>118100100</v>
      </c>
      <c r="B931" s="106" t="s">
        <v>2940</v>
      </c>
      <c r="C931" t="s">
        <v>2941</v>
      </c>
      <c r="D931" t="s">
        <v>2942</v>
      </c>
      <c r="E931" t="s">
        <v>2943</v>
      </c>
      <c r="F931" t="s">
        <v>2944</v>
      </c>
      <c r="G931" t="s">
        <v>490</v>
      </c>
      <c r="H931" t="s">
        <v>490</v>
      </c>
      <c r="I931" t="s">
        <v>490</v>
      </c>
      <c r="J931" t="s">
        <v>498</v>
      </c>
      <c r="K931" t="s">
        <v>490</v>
      </c>
      <c r="L931" t="s">
        <v>2941</v>
      </c>
      <c r="M931" s="105">
        <v>118</v>
      </c>
      <c r="N931" s="105">
        <v>100</v>
      </c>
      <c r="O931" s="105">
        <v>100</v>
      </c>
    </row>
    <row r="932" spans="1:15" x14ac:dyDescent="0.3">
      <c r="A932" s="19">
        <v>118101100</v>
      </c>
      <c r="B932" s="106" t="s">
        <v>2945</v>
      </c>
      <c r="C932" t="s">
        <v>2941</v>
      </c>
      <c r="D932" t="s">
        <v>2946</v>
      </c>
      <c r="E932" t="s">
        <v>496</v>
      </c>
      <c r="F932" t="s">
        <v>490</v>
      </c>
      <c r="G932" t="s">
        <v>490</v>
      </c>
      <c r="H932" t="s">
        <v>490</v>
      </c>
      <c r="I932" t="s">
        <v>490</v>
      </c>
      <c r="J932" t="s">
        <v>498</v>
      </c>
      <c r="K932" t="s">
        <v>490</v>
      </c>
      <c r="L932" t="s">
        <v>2941</v>
      </c>
      <c r="M932" s="105">
        <v>118</v>
      </c>
      <c r="N932" s="105">
        <v>101</v>
      </c>
      <c r="O932" s="105">
        <v>100</v>
      </c>
    </row>
    <row r="933" spans="1:15" x14ac:dyDescent="0.3">
      <c r="A933" s="19">
        <v>118101101</v>
      </c>
      <c r="B933" s="106" t="s">
        <v>2947</v>
      </c>
      <c r="C933" t="s">
        <v>2941</v>
      </c>
      <c r="D933" t="s">
        <v>2946</v>
      </c>
      <c r="E933" t="s">
        <v>2948</v>
      </c>
      <c r="F933" t="s">
        <v>2949</v>
      </c>
      <c r="G933" t="s">
        <v>490</v>
      </c>
      <c r="H933" t="s">
        <v>490</v>
      </c>
      <c r="I933" t="s">
        <v>490</v>
      </c>
      <c r="J933" t="s">
        <v>498</v>
      </c>
      <c r="K933" t="s">
        <v>490</v>
      </c>
      <c r="L933" t="s">
        <v>2941</v>
      </c>
      <c r="M933" s="105">
        <v>118</v>
      </c>
      <c r="N933" s="105">
        <v>101</v>
      </c>
      <c r="O933" s="105">
        <v>101</v>
      </c>
    </row>
    <row r="934" spans="1:15" x14ac:dyDescent="0.3">
      <c r="A934" s="19">
        <v>118101102</v>
      </c>
      <c r="B934" s="106" t="s">
        <v>2950</v>
      </c>
      <c r="C934" t="s">
        <v>2941</v>
      </c>
      <c r="D934" t="s">
        <v>2946</v>
      </c>
      <c r="E934" t="s">
        <v>1718</v>
      </c>
      <c r="F934" t="s">
        <v>2951</v>
      </c>
      <c r="G934" t="s">
        <v>490</v>
      </c>
      <c r="H934" t="s">
        <v>490</v>
      </c>
      <c r="I934" t="s">
        <v>490</v>
      </c>
      <c r="J934" t="s">
        <v>498</v>
      </c>
      <c r="K934" t="s">
        <v>490</v>
      </c>
      <c r="L934" t="s">
        <v>2941</v>
      </c>
      <c r="M934" s="105">
        <v>118</v>
      </c>
      <c r="N934" s="105">
        <v>101</v>
      </c>
      <c r="O934" s="105">
        <v>102</v>
      </c>
    </row>
    <row r="935" spans="1:15" x14ac:dyDescent="0.3">
      <c r="A935" s="19">
        <v>118102100</v>
      </c>
      <c r="B935" s="106" t="s">
        <v>2952</v>
      </c>
      <c r="C935" t="s">
        <v>2941</v>
      </c>
      <c r="D935" t="s">
        <v>2953</v>
      </c>
      <c r="E935" t="s">
        <v>496</v>
      </c>
      <c r="F935" t="s">
        <v>490</v>
      </c>
      <c r="G935" t="s">
        <v>2954</v>
      </c>
      <c r="H935" t="s">
        <v>490</v>
      </c>
      <c r="I935" t="s">
        <v>490</v>
      </c>
      <c r="J935" t="s">
        <v>498</v>
      </c>
      <c r="K935" t="s">
        <v>490</v>
      </c>
      <c r="L935" t="s">
        <v>2941</v>
      </c>
      <c r="M935" s="105">
        <v>118</v>
      </c>
      <c r="N935" s="105">
        <v>102</v>
      </c>
      <c r="O935" s="105">
        <v>100</v>
      </c>
    </row>
    <row r="936" spans="1:15" x14ac:dyDescent="0.3">
      <c r="A936" s="19">
        <v>118102101</v>
      </c>
      <c r="B936" s="106" t="s">
        <v>2955</v>
      </c>
      <c r="C936" t="s">
        <v>2941</v>
      </c>
      <c r="D936" t="s">
        <v>2953</v>
      </c>
      <c r="E936" t="s">
        <v>2956</v>
      </c>
      <c r="F936" t="s">
        <v>2957</v>
      </c>
      <c r="G936" t="s">
        <v>2958</v>
      </c>
      <c r="H936" t="s">
        <v>490</v>
      </c>
      <c r="I936" t="s">
        <v>490</v>
      </c>
      <c r="J936" t="s">
        <v>498</v>
      </c>
      <c r="K936" t="s">
        <v>490</v>
      </c>
      <c r="L936" t="s">
        <v>2941</v>
      </c>
      <c r="M936" s="105">
        <v>118</v>
      </c>
      <c r="N936" s="105">
        <v>102</v>
      </c>
      <c r="O936" s="105">
        <v>101</v>
      </c>
    </row>
    <row r="937" spans="1:15" x14ac:dyDescent="0.3">
      <c r="A937" s="19">
        <v>118102102</v>
      </c>
      <c r="B937" s="106" t="s">
        <v>2959</v>
      </c>
      <c r="C937" t="s">
        <v>2941</v>
      </c>
      <c r="D937" t="s">
        <v>2953</v>
      </c>
      <c r="E937" t="s">
        <v>2960</v>
      </c>
      <c r="F937" t="s">
        <v>2961</v>
      </c>
      <c r="G937" t="s">
        <v>490</v>
      </c>
      <c r="H937" t="s">
        <v>490</v>
      </c>
      <c r="I937" t="s">
        <v>490</v>
      </c>
      <c r="J937" t="s">
        <v>498</v>
      </c>
      <c r="K937" t="s">
        <v>490</v>
      </c>
      <c r="L937" t="s">
        <v>2941</v>
      </c>
      <c r="M937" s="105">
        <v>118</v>
      </c>
      <c r="N937" s="105">
        <v>102</v>
      </c>
      <c r="O937" s="105">
        <v>102</v>
      </c>
    </row>
    <row r="938" spans="1:15" x14ac:dyDescent="0.3">
      <c r="A938" s="19">
        <v>118102103</v>
      </c>
      <c r="B938" s="106" t="s">
        <v>2962</v>
      </c>
      <c r="C938" t="s">
        <v>2941</v>
      </c>
      <c r="D938" t="s">
        <v>2953</v>
      </c>
      <c r="E938" t="s">
        <v>2963</v>
      </c>
      <c r="F938" t="s">
        <v>2964</v>
      </c>
      <c r="G938" t="s">
        <v>490</v>
      </c>
      <c r="H938" t="s">
        <v>490</v>
      </c>
      <c r="I938" t="s">
        <v>490</v>
      </c>
      <c r="J938" t="s">
        <v>498</v>
      </c>
      <c r="K938" t="s">
        <v>490</v>
      </c>
      <c r="L938" t="s">
        <v>2941</v>
      </c>
      <c r="M938" s="105">
        <v>118</v>
      </c>
      <c r="N938" s="105">
        <v>102</v>
      </c>
      <c r="O938" s="105">
        <v>103</v>
      </c>
    </row>
    <row r="939" spans="1:15" x14ac:dyDescent="0.3">
      <c r="A939" s="19">
        <v>118102104</v>
      </c>
      <c r="B939" s="106" t="s">
        <v>2965</v>
      </c>
      <c r="C939" t="s">
        <v>2941</v>
      </c>
      <c r="D939" t="s">
        <v>2953</v>
      </c>
      <c r="E939" t="s">
        <v>1632</v>
      </c>
      <c r="F939" t="s">
        <v>2335</v>
      </c>
      <c r="G939" t="s">
        <v>490</v>
      </c>
      <c r="H939" t="s">
        <v>490</v>
      </c>
      <c r="I939" t="s">
        <v>490</v>
      </c>
      <c r="J939" t="s">
        <v>498</v>
      </c>
      <c r="K939" t="s">
        <v>490</v>
      </c>
      <c r="L939" t="s">
        <v>2941</v>
      </c>
      <c r="M939" s="105">
        <v>118</v>
      </c>
      <c r="N939" s="105">
        <v>102</v>
      </c>
      <c r="O939" s="105">
        <v>104</v>
      </c>
    </row>
    <row r="940" spans="1:15" x14ac:dyDescent="0.3">
      <c r="A940" s="19">
        <v>118102105</v>
      </c>
      <c r="B940" s="106" t="s">
        <v>2966</v>
      </c>
      <c r="C940" t="s">
        <v>2941</v>
      </c>
      <c r="D940" t="s">
        <v>2953</v>
      </c>
      <c r="E940" t="s">
        <v>2967</v>
      </c>
      <c r="F940" t="s">
        <v>2335</v>
      </c>
      <c r="G940" t="s">
        <v>2968</v>
      </c>
      <c r="H940" t="s">
        <v>490</v>
      </c>
      <c r="I940" t="s">
        <v>490</v>
      </c>
      <c r="J940" t="s">
        <v>498</v>
      </c>
      <c r="K940" t="s">
        <v>490</v>
      </c>
      <c r="L940" t="s">
        <v>2941</v>
      </c>
      <c r="M940" s="105">
        <v>118</v>
      </c>
      <c r="N940" s="105">
        <v>102</v>
      </c>
      <c r="O940" s="105">
        <v>105</v>
      </c>
    </row>
    <row r="941" spans="1:15" x14ac:dyDescent="0.3">
      <c r="A941" s="19">
        <v>118102106</v>
      </c>
      <c r="B941" s="106" t="s">
        <v>2969</v>
      </c>
      <c r="C941" t="s">
        <v>2941</v>
      </c>
      <c r="D941" t="s">
        <v>2953</v>
      </c>
      <c r="E941" t="s">
        <v>1791</v>
      </c>
      <c r="F941" t="s">
        <v>2970</v>
      </c>
      <c r="G941" t="s">
        <v>490</v>
      </c>
      <c r="H941" t="s">
        <v>490</v>
      </c>
      <c r="I941" t="s">
        <v>490</v>
      </c>
      <c r="J941" t="s">
        <v>498</v>
      </c>
      <c r="K941" t="s">
        <v>490</v>
      </c>
      <c r="L941" t="s">
        <v>2941</v>
      </c>
      <c r="M941" s="105">
        <v>118</v>
      </c>
      <c r="N941" s="105">
        <v>102</v>
      </c>
      <c r="O941" s="105">
        <v>106</v>
      </c>
    </row>
    <row r="942" spans="1:15" x14ac:dyDescent="0.3">
      <c r="A942" s="19">
        <v>118102107</v>
      </c>
      <c r="B942" s="106" t="s">
        <v>2971</v>
      </c>
      <c r="C942" t="s">
        <v>2941</v>
      </c>
      <c r="D942" t="s">
        <v>2953</v>
      </c>
      <c r="E942" t="s">
        <v>2265</v>
      </c>
      <c r="F942" t="s">
        <v>2972</v>
      </c>
      <c r="G942" t="s">
        <v>2973</v>
      </c>
      <c r="H942" t="s">
        <v>490</v>
      </c>
      <c r="I942" t="s">
        <v>490</v>
      </c>
      <c r="J942" t="s">
        <v>498</v>
      </c>
      <c r="K942" t="s">
        <v>490</v>
      </c>
      <c r="L942" t="s">
        <v>2941</v>
      </c>
      <c r="M942" s="105">
        <v>118</v>
      </c>
      <c r="N942" s="105">
        <v>102</v>
      </c>
      <c r="O942" s="105">
        <v>107</v>
      </c>
    </row>
    <row r="943" spans="1:15" x14ac:dyDescent="0.3">
      <c r="A943" s="19">
        <v>118102108</v>
      </c>
      <c r="B943" s="106" t="s">
        <v>2974</v>
      </c>
      <c r="C943" t="s">
        <v>2941</v>
      </c>
      <c r="D943" t="s">
        <v>2953</v>
      </c>
      <c r="E943" t="s">
        <v>2975</v>
      </c>
      <c r="F943" t="s">
        <v>2976</v>
      </c>
      <c r="G943" t="s">
        <v>490</v>
      </c>
      <c r="H943" t="s">
        <v>490</v>
      </c>
      <c r="I943" t="s">
        <v>490</v>
      </c>
      <c r="J943" t="s">
        <v>498</v>
      </c>
      <c r="K943" t="s">
        <v>490</v>
      </c>
      <c r="L943" t="s">
        <v>2941</v>
      </c>
      <c r="M943" s="105">
        <v>118</v>
      </c>
      <c r="N943" s="105">
        <v>102</v>
      </c>
      <c r="O943" s="105">
        <v>108</v>
      </c>
    </row>
    <row r="944" spans="1:15" x14ac:dyDescent="0.3">
      <c r="A944" s="19">
        <v>118102109</v>
      </c>
      <c r="B944" s="106" t="s">
        <v>2977</v>
      </c>
      <c r="C944" t="s">
        <v>2941</v>
      </c>
      <c r="D944" t="s">
        <v>2953</v>
      </c>
      <c r="E944" t="s">
        <v>1376</v>
      </c>
      <c r="F944" t="s">
        <v>2978</v>
      </c>
      <c r="G944" t="s">
        <v>490</v>
      </c>
      <c r="H944" t="s">
        <v>490</v>
      </c>
      <c r="I944" t="s">
        <v>490</v>
      </c>
      <c r="J944" t="s">
        <v>498</v>
      </c>
      <c r="K944" t="s">
        <v>490</v>
      </c>
      <c r="L944" t="s">
        <v>2941</v>
      </c>
      <c r="M944" s="105">
        <v>118</v>
      </c>
      <c r="N944" s="105">
        <v>102</v>
      </c>
      <c r="O944" s="105">
        <v>109</v>
      </c>
    </row>
    <row r="945" spans="1:15" x14ac:dyDescent="0.3">
      <c r="A945" s="19">
        <v>118103100</v>
      </c>
      <c r="B945" s="106" t="s">
        <v>2979</v>
      </c>
      <c r="C945" t="s">
        <v>2941</v>
      </c>
      <c r="D945" t="s">
        <v>2980</v>
      </c>
      <c r="E945" t="s">
        <v>496</v>
      </c>
      <c r="F945" t="s">
        <v>490</v>
      </c>
      <c r="G945" t="s">
        <v>2981</v>
      </c>
      <c r="H945" t="s">
        <v>490</v>
      </c>
      <c r="I945" t="s">
        <v>490</v>
      </c>
      <c r="J945" t="s">
        <v>498</v>
      </c>
      <c r="K945" t="s">
        <v>490</v>
      </c>
      <c r="L945" t="s">
        <v>2941</v>
      </c>
      <c r="M945" s="105">
        <v>118</v>
      </c>
      <c r="N945" s="105">
        <v>103</v>
      </c>
      <c r="O945" s="105">
        <v>100</v>
      </c>
    </row>
    <row r="946" spans="1:15" x14ac:dyDescent="0.3">
      <c r="A946" s="19">
        <v>118103101</v>
      </c>
      <c r="B946" s="106" t="s">
        <v>2982</v>
      </c>
      <c r="C946" t="s">
        <v>2941</v>
      </c>
      <c r="D946" t="s">
        <v>2980</v>
      </c>
      <c r="E946" t="s">
        <v>2983</v>
      </c>
      <c r="F946" t="s">
        <v>2984</v>
      </c>
      <c r="G946" t="s">
        <v>2985</v>
      </c>
      <c r="H946" t="s">
        <v>490</v>
      </c>
      <c r="I946" t="s">
        <v>490</v>
      </c>
      <c r="J946" t="s">
        <v>498</v>
      </c>
      <c r="K946" t="s">
        <v>490</v>
      </c>
      <c r="L946" t="s">
        <v>2941</v>
      </c>
      <c r="M946" s="105">
        <v>118</v>
      </c>
      <c r="N946" s="105">
        <v>103</v>
      </c>
      <c r="O946" s="105">
        <v>101</v>
      </c>
    </row>
    <row r="947" spans="1:15" x14ac:dyDescent="0.3">
      <c r="A947" s="19">
        <v>118103102</v>
      </c>
      <c r="B947" s="106" t="s">
        <v>2986</v>
      </c>
      <c r="C947" t="s">
        <v>2941</v>
      </c>
      <c r="D947" t="s">
        <v>2980</v>
      </c>
      <c r="E947" t="s">
        <v>2987</v>
      </c>
      <c r="F947" t="s">
        <v>2988</v>
      </c>
      <c r="G947" t="s">
        <v>2989</v>
      </c>
      <c r="H947" t="s">
        <v>490</v>
      </c>
      <c r="I947" t="s">
        <v>490</v>
      </c>
      <c r="J947" t="s">
        <v>498</v>
      </c>
      <c r="K947" t="s">
        <v>490</v>
      </c>
      <c r="L947" t="s">
        <v>2941</v>
      </c>
      <c r="M947" s="105">
        <v>118</v>
      </c>
      <c r="N947" s="105">
        <v>103</v>
      </c>
      <c r="O947" s="105">
        <v>102</v>
      </c>
    </row>
    <row r="948" spans="1:15" x14ac:dyDescent="0.3">
      <c r="A948" s="19">
        <v>118103103</v>
      </c>
      <c r="B948" s="106" t="s">
        <v>2990</v>
      </c>
      <c r="C948" t="s">
        <v>2941</v>
      </c>
      <c r="D948" t="s">
        <v>2980</v>
      </c>
      <c r="E948" t="s">
        <v>2991</v>
      </c>
      <c r="F948" t="s">
        <v>2992</v>
      </c>
      <c r="G948" t="s">
        <v>490</v>
      </c>
      <c r="H948" t="s">
        <v>490</v>
      </c>
      <c r="I948" t="s">
        <v>490</v>
      </c>
      <c r="J948" t="s">
        <v>498</v>
      </c>
      <c r="K948" t="s">
        <v>490</v>
      </c>
      <c r="L948" t="s">
        <v>2941</v>
      </c>
      <c r="M948" s="105">
        <v>118</v>
      </c>
      <c r="N948" s="105">
        <v>103</v>
      </c>
      <c r="O948" s="105">
        <v>103</v>
      </c>
    </row>
    <row r="949" spans="1:15" x14ac:dyDescent="0.3">
      <c r="A949" s="19">
        <v>118104100</v>
      </c>
      <c r="B949" s="106" t="s">
        <v>2993</v>
      </c>
      <c r="C949" t="s">
        <v>2941</v>
      </c>
      <c r="D949" t="s">
        <v>2994</v>
      </c>
      <c r="E949" t="s">
        <v>496</v>
      </c>
      <c r="F949" t="s">
        <v>490</v>
      </c>
      <c r="G949" t="s">
        <v>2995</v>
      </c>
      <c r="H949" t="s">
        <v>490</v>
      </c>
      <c r="I949" t="s">
        <v>490</v>
      </c>
      <c r="J949" t="s">
        <v>498</v>
      </c>
      <c r="K949" t="s">
        <v>490</v>
      </c>
      <c r="L949" t="s">
        <v>1723</v>
      </c>
      <c r="M949" s="105">
        <v>118</v>
      </c>
      <c r="N949" s="105">
        <v>104</v>
      </c>
      <c r="O949" s="105">
        <v>100</v>
      </c>
    </row>
    <row r="950" spans="1:15" x14ac:dyDescent="0.3">
      <c r="A950" s="19">
        <v>118104101</v>
      </c>
      <c r="B950" s="106" t="s">
        <v>2996</v>
      </c>
      <c r="C950" t="s">
        <v>2941</v>
      </c>
      <c r="D950" t="s">
        <v>2994</v>
      </c>
      <c r="E950" t="s">
        <v>2997</v>
      </c>
      <c r="F950" t="s">
        <v>771</v>
      </c>
      <c r="G950" t="s">
        <v>490</v>
      </c>
      <c r="H950" t="s">
        <v>490</v>
      </c>
      <c r="I950" t="s">
        <v>490</v>
      </c>
      <c r="J950" t="s">
        <v>498</v>
      </c>
      <c r="K950" t="s">
        <v>490</v>
      </c>
      <c r="L950" t="s">
        <v>1723</v>
      </c>
      <c r="M950" s="105">
        <v>118</v>
      </c>
      <c r="N950" s="105">
        <v>104</v>
      </c>
      <c r="O950" s="105">
        <v>101</v>
      </c>
    </row>
    <row r="951" spans="1:15" x14ac:dyDescent="0.3">
      <c r="A951" s="19">
        <v>118104102</v>
      </c>
      <c r="B951" s="106" t="s">
        <v>2998</v>
      </c>
      <c r="C951" t="s">
        <v>2941</v>
      </c>
      <c r="D951" t="s">
        <v>2994</v>
      </c>
      <c r="E951" t="s">
        <v>2999</v>
      </c>
      <c r="F951" t="s">
        <v>3000</v>
      </c>
      <c r="G951" t="s">
        <v>490</v>
      </c>
      <c r="H951" t="s">
        <v>490</v>
      </c>
      <c r="I951" t="s">
        <v>490</v>
      </c>
      <c r="J951" t="s">
        <v>498</v>
      </c>
      <c r="K951" t="s">
        <v>490</v>
      </c>
      <c r="L951" t="s">
        <v>1723</v>
      </c>
      <c r="M951" s="105">
        <v>118</v>
      </c>
      <c r="N951" s="105">
        <v>104</v>
      </c>
      <c r="O951" s="105">
        <v>102</v>
      </c>
    </row>
    <row r="952" spans="1:15" x14ac:dyDescent="0.3">
      <c r="A952" s="19">
        <v>118104103</v>
      </c>
      <c r="B952" s="106" t="s">
        <v>3001</v>
      </c>
      <c r="C952" t="s">
        <v>2941</v>
      </c>
      <c r="D952" t="s">
        <v>2994</v>
      </c>
      <c r="E952" t="s">
        <v>3002</v>
      </c>
      <c r="F952" t="s">
        <v>3003</v>
      </c>
      <c r="G952" t="s">
        <v>490</v>
      </c>
      <c r="H952" t="s">
        <v>490</v>
      </c>
      <c r="I952" t="s">
        <v>490</v>
      </c>
      <c r="J952" t="s">
        <v>498</v>
      </c>
      <c r="K952" t="s">
        <v>490</v>
      </c>
      <c r="L952" t="s">
        <v>1723</v>
      </c>
      <c r="M952" s="105">
        <v>118</v>
      </c>
      <c r="N952" s="105">
        <v>104</v>
      </c>
      <c r="O952" s="105">
        <v>103</v>
      </c>
    </row>
    <row r="953" spans="1:15" x14ac:dyDescent="0.3">
      <c r="A953" s="19">
        <v>118104104</v>
      </c>
      <c r="B953" s="106" t="s">
        <v>3004</v>
      </c>
      <c r="C953" t="s">
        <v>2941</v>
      </c>
      <c r="D953" t="s">
        <v>2994</v>
      </c>
      <c r="E953" t="s">
        <v>3005</v>
      </c>
      <c r="F953" t="s">
        <v>3006</v>
      </c>
      <c r="G953" t="s">
        <v>490</v>
      </c>
      <c r="H953" t="s">
        <v>490</v>
      </c>
      <c r="I953" t="s">
        <v>490</v>
      </c>
      <c r="J953" t="s">
        <v>498</v>
      </c>
      <c r="K953" t="s">
        <v>490</v>
      </c>
      <c r="L953" t="s">
        <v>1723</v>
      </c>
      <c r="M953" s="105">
        <v>118</v>
      </c>
      <c r="N953" s="105">
        <v>104</v>
      </c>
      <c r="O953" s="105">
        <v>104</v>
      </c>
    </row>
    <row r="954" spans="1:15" x14ac:dyDescent="0.3">
      <c r="A954" s="19">
        <v>118104105</v>
      </c>
      <c r="B954" s="106" t="s">
        <v>3007</v>
      </c>
      <c r="C954" t="s">
        <v>2941</v>
      </c>
      <c r="D954" t="s">
        <v>2994</v>
      </c>
      <c r="E954" t="s">
        <v>3008</v>
      </c>
      <c r="F954" t="s">
        <v>732</v>
      </c>
      <c r="G954" t="s">
        <v>490</v>
      </c>
      <c r="H954" t="s">
        <v>490</v>
      </c>
      <c r="I954" t="s">
        <v>490</v>
      </c>
      <c r="J954" t="s">
        <v>498</v>
      </c>
      <c r="K954" t="s">
        <v>490</v>
      </c>
      <c r="L954" t="s">
        <v>1723</v>
      </c>
      <c r="M954" s="105">
        <v>118</v>
      </c>
      <c r="N954" s="105">
        <v>104</v>
      </c>
      <c r="O954" s="105">
        <v>105</v>
      </c>
    </row>
    <row r="955" spans="1:15" x14ac:dyDescent="0.3">
      <c r="A955" s="19">
        <v>118105100</v>
      </c>
      <c r="B955" s="106" t="s">
        <v>3009</v>
      </c>
      <c r="C955" t="s">
        <v>2941</v>
      </c>
      <c r="D955" t="s">
        <v>3010</v>
      </c>
      <c r="E955" t="s">
        <v>496</v>
      </c>
      <c r="F955" t="s">
        <v>490</v>
      </c>
      <c r="G955" t="s">
        <v>3011</v>
      </c>
      <c r="H955" t="s">
        <v>490</v>
      </c>
      <c r="I955" t="s">
        <v>490</v>
      </c>
      <c r="J955" t="s">
        <v>498</v>
      </c>
      <c r="K955" t="s">
        <v>490</v>
      </c>
      <c r="L955" t="s">
        <v>2941</v>
      </c>
      <c r="M955" s="105">
        <v>118</v>
      </c>
      <c r="N955" s="105">
        <v>105</v>
      </c>
      <c r="O955" s="105">
        <v>100</v>
      </c>
    </row>
    <row r="956" spans="1:15" x14ac:dyDescent="0.3">
      <c r="A956" s="19">
        <v>118105101</v>
      </c>
      <c r="B956" s="106" t="s">
        <v>3012</v>
      </c>
      <c r="C956" t="s">
        <v>2941</v>
      </c>
      <c r="D956" t="s">
        <v>3010</v>
      </c>
      <c r="E956" t="s">
        <v>3013</v>
      </c>
      <c r="F956" t="s">
        <v>2335</v>
      </c>
      <c r="G956" t="s">
        <v>490</v>
      </c>
      <c r="H956" t="s">
        <v>490</v>
      </c>
      <c r="I956" t="s">
        <v>490</v>
      </c>
      <c r="J956" t="s">
        <v>498</v>
      </c>
      <c r="K956" t="s">
        <v>490</v>
      </c>
      <c r="L956" t="s">
        <v>2941</v>
      </c>
      <c r="M956" s="105">
        <v>118</v>
      </c>
      <c r="N956" s="105">
        <v>105</v>
      </c>
      <c r="O956" s="105">
        <v>101</v>
      </c>
    </row>
    <row r="957" spans="1:15" x14ac:dyDescent="0.3">
      <c r="A957" s="19">
        <v>118105102</v>
      </c>
      <c r="B957" s="106" t="s">
        <v>3014</v>
      </c>
      <c r="C957" t="s">
        <v>2941</v>
      </c>
      <c r="D957" t="s">
        <v>3010</v>
      </c>
      <c r="E957" t="s">
        <v>3015</v>
      </c>
      <c r="F957" t="s">
        <v>2335</v>
      </c>
      <c r="G957" t="s">
        <v>490</v>
      </c>
      <c r="H957" t="s">
        <v>490</v>
      </c>
      <c r="I957" t="s">
        <v>490</v>
      </c>
      <c r="J957" t="s">
        <v>498</v>
      </c>
      <c r="K957" t="s">
        <v>490</v>
      </c>
      <c r="L957" t="s">
        <v>2941</v>
      </c>
      <c r="M957" s="105">
        <v>118</v>
      </c>
      <c r="N957" s="105">
        <v>105</v>
      </c>
      <c r="O957" s="105">
        <v>102</v>
      </c>
    </row>
    <row r="958" spans="1:15" x14ac:dyDescent="0.3">
      <c r="A958" s="19">
        <v>118105103</v>
      </c>
      <c r="B958" s="106" t="s">
        <v>3016</v>
      </c>
      <c r="C958" t="s">
        <v>2941</v>
      </c>
      <c r="D958" t="s">
        <v>3010</v>
      </c>
      <c r="E958" t="s">
        <v>3017</v>
      </c>
      <c r="F958" t="s">
        <v>2335</v>
      </c>
      <c r="G958" t="s">
        <v>490</v>
      </c>
      <c r="H958" t="s">
        <v>490</v>
      </c>
      <c r="I958" t="s">
        <v>490</v>
      </c>
      <c r="J958" t="s">
        <v>498</v>
      </c>
      <c r="K958" t="s">
        <v>490</v>
      </c>
      <c r="L958" t="s">
        <v>2941</v>
      </c>
      <c r="M958" s="105">
        <v>118</v>
      </c>
      <c r="N958" s="105">
        <v>105</v>
      </c>
      <c r="O958" s="105">
        <v>103</v>
      </c>
    </row>
    <row r="959" spans="1:15" x14ac:dyDescent="0.3">
      <c r="A959" s="19">
        <v>118105104</v>
      </c>
      <c r="B959" s="106" t="s">
        <v>3018</v>
      </c>
      <c r="C959" t="s">
        <v>2941</v>
      </c>
      <c r="D959" t="s">
        <v>3010</v>
      </c>
      <c r="E959" t="s">
        <v>3019</v>
      </c>
      <c r="F959" t="s">
        <v>2335</v>
      </c>
      <c r="G959" t="s">
        <v>3020</v>
      </c>
      <c r="H959" t="s">
        <v>490</v>
      </c>
      <c r="I959" t="s">
        <v>490</v>
      </c>
      <c r="J959" t="s">
        <v>498</v>
      </c>
      <c r="K959" t="s">
        <v>490</v>
      </c>
      <c r="L959" t="s">
        <v>2941</v>
      </c>
      <c r="M959" s="105">
        <v>118</v>
      </c>
      <c r="N959" s="105">
        <v>105</v>
      </c>
      <c r="O959" s="105">
        <v>104</v>
      </c>
    </row>
    <row r="960" spans="1:15" x14ac:dyDescent="0.3">
      <c r="A960" s="19">
        <v>118105105</v>
      </c>
      <c r="B960" s="106" t="s">
        <v>3021</v>
      </c>
      <c r="C960" t="s">
        <v>2941</v>
      </c>
      <c r="D960" t="s">
        <v>3010</v>
      </c>
      <c r="E960" t="s">
        <v>3022</v>
      </c>
      <c r="F960" t="s">
        <v>2335</v>
      </c>
      <c r="G960" t="s">
        <v>490</v>
      </c>
      <c r="H960" t="s">
        <v>3023</v>
      </c>
      <c r="I960" t="s">
        <v>490</v>
      </c>
      <c r="J960" t="s">
        <v>498</v>
      </c>
      <c r="K960" t="s">
        <v>490</v>
      </c>
      <c r="L960" t="s">
        <v>2941</v>
      </c>
      <c r="M960" s="105">
        <v>118</v>
      </c>
      <c r="N960" s="105">
        <v>105</v>
      </c>
      <c r="O960" s="105">
        <v>105</v>
      </c>
    </row>
    <row r="961" spans="1:15" x14ac:dyDescent="0.3">
      <c r="A961" s="19">
        <v>118106100</v>
      </c>
      <c r="B961" s="106" t="s">
        <v>3024</v>
      </c>
      <c r="C961" t="s">
        <v>2941</v>
      </c>
      <c r="D961" t="s">
        <v>3025</v>
      </c>
      <c r="E961" t="s">
        <v>3026</v>
      </c>
      <c r="F961" t="s">
        <v>3027</v>
      </c>
      <c r="G961" t="s">
        <v>3028</v>
      </c>
      <c r="H961" t="s">
        <v>490</v>
      </c>
      <c r="I961" t="s">
        <v>490</v>
      </c>
      <c r="J961" t="s">
        <v>498</v>
      </c>
      <c r="K961" t="s">
        <v>490</v>
      </c>
      <c r="L961" t="s">
        <v>1723</v>
      </c>
      <c r="M961" s="105">
        <v>118</v>
      </c>
      <c r="N961" s="105">
        <v>106</v>
      </c>
      <c r="O961" s="105">
        <v>100</v>
      </c>
    </row>
    <row r="962" spans="1:15" x14ac:dyDescent="0.3">
      <c r="A962" s="19">
        <v>118107100</v>
      </c>
      <c r="B962" s="106" t="s">
        <v>3029</v>
      </c>
      <c r="C962" t="s">
        <v>2941</v>
      </c>
      <c r="D962" t="s">
        <v>3030</v>
      </c>
      <c r="E962" t="s">
        <v>496</v>
      </c>
      <c r="F962" t="s">
        <v>490</v>
      </c>
      <c r="G962" t="s">
        <v>3031</v>
      </c>
      <c r="H962" t="s">
        <v>490</v>
      </c>
      <c r="I962" t="s">
        <v>490</v>
      </c>
      <c r="J962" t="s">
        <v>498</v>
      </c>
      <c r="K962" t="s">
        <v>490</v>
      </c>
      <c r="L962" t="s">
        <v>2941</v>
      </c>
      <c r="M962" s="105">
        <v>118</v>
      </c>
      <c r="N962" s="105">
        <v>107</v>
      </c>
      <c r="O962" s="105">
        <v>100</v>
      </c>
    </row>
    <row r="963" spans="1:15" x14ac:dyDescent="0.3">
      <c r="A963" s="19">
        <v>118107101</v>
      </c>
      <c r="B963" s="106" t="s">
        <v>3032</v>
      </c>
      <c r="C963" t="s">
        <v>2941</v>
      </c>
      <c r="D963" t="s">
        <v>3030</v>
      </c>
      <c r="E963" t="s">
        <v>3033</v>
      </c>
      <c r="F963" t="s">
        <v>3034</v>
      </c>
      <c r="G963" t="s">
        <v>3035</v>
      </c>
      <c r="H963" t="s">
        <v>490</v>
      </c>
      <c r="I963" t="s">
        <v>490</v>
      </c>
      <c r="J963" t="s">
        <v>551</v>
      </c>
      <c r="K963" t="s">
        <v>490</v>
      </c>
      <c r="L963" t="s">
        <v>2941</v>
      </c>
      <c r="M963" s="105">
        <v>118</v>
      </c>
      <c r="N963" s="105">
        <v>107</v>
      </c>
      <c r="O963" s="105">
        <v>101</v>
      </c>
    </row>
    <row r="964" spans="1:15" x14ac:dyDescent="0.3">
      <c r="A964" s="19">
        <v>118108100</v>
      </c>
      <c r="B964" s="106" t="s">
        <v>3036</v>
      </c>
      <c r="C964" t="s">
        <v>2941</v>
      </c>
      <c r="D964" t="s">
        <v>3037</v>
      </c>
      <c r="E964" t="s">
        <v>496</v>
      </c>
      <c r="F964" t="s">
        <v>490</v>
      </c>
      <c r="G964" t="s">
        <v>490</v>
      </c>
      <c r="H964" t="s">
        <v>490</v>
      </c>
      <c r="I964" t="s">
        <v>490</v>
      </c>
      <c r="J964" t="s">
        <v>498</v>
      </c>
      <c r="K964" t="s">
        <v>490</v>
      </c>
      <c r="L964" t="s">
        <v>2941</v>
      </c>
      <c r="M964" s="105">
        <v>118</v>
      </c>
      <c r="N964" s="105">
        <v>108</v>
      </c>
      <c r="O964" s="105">
        <v>100</v>
      </c>
    </row>
    <row r="965" spans="1:15" x14ac:dyDescent="0.3">
      <c r="A965" s="19">
        <v>118108101</v>
      </c>
      <c r="B965" s="106" t="s">
        <v>3038</v>
      </c>
      <c r="C965" t="s">
        <v>2941</v>
      </c>
      <c r="D965" t="s">
        <v>3037</v>
      </c>
      <c r="E965" t="s">
        <v>3039</v>
      </c>
      <c r="F965" t="s">
        <v>3040</v>
      </c>
      <c r="G965" t="s">
        <v>490</v>
      </c>
      <c r="H965" t="s">
        <v>490</v>
      </c>
      <c r="I965" t="s">
        <v>490</v>
      </c>
      <c r="J965" t="s">
        <v>498</v>
      </c>
      <c r="K965" t="s">
        <v>490</v>
      </c>
      <c r="L965" t="s">
        <v>2941</v>
      </c>
      <c r="M965" s="105">
        <v>118</v>
      </c>
      <c r="N965" s="105">
        <v>108</v>
      </c>
      <c r="O965" s="105">
        <v>101</v>
      </c>
    </row>
    <row r="966" spans="1:15" x14ac:dyDescent="0.3">
      <c r="A966" s="19">
        <v>118108102</v>
      </c>
      <c r="B966" s="106" t="s">
        <v>3041</v>
      </c>
      <c r="C966" t="s">
        <v>2941</v>
      </c>
      <c r="D966" t="s">
        <v>3037</v>
      </c>
      <c r="E966" t="s">
        <v>3042</v>
      </c>
      <c r="F966" t="s">
        <v>3040</v>
      </c>
      <c r="G966" t="s">
        <v>490</v>
      </c>
      <c r="H966" t="s">
        <v>490</v>
      </c>
      <c r="I966" t="s">
        <v>490</v>
      </c>
      <c r="J966" t="s">
        <v>498</v>
      </c>
      <c r="K966" t="s">
        <v>490</v>
      </c>
      <c r="L966" t="s">
        <v>2941</v>
      </c>
      <c r="M966" s="105">
        <v>118</v>
      </c>
      <c r="N966" s="105">
        <v>108</v>
      </c>
      <c r="O966" s="105">
        <v>102</v>
      </c>
    </row>
    <row r="967" spans="1:15" x14ac:dyDescent="0.3">
      <c r="A967" s="19">
        <v>118108103</v>
      </c>
      <c r="B967" s="106" t="s">
        <v>3043</v>
      </c>
      <c r="C967" t="s">
        <v>2941</v>
      </c>
      <c r="D967" t="s">
        <v>3037</v>
      </c>
      <c r="E967" t="s">
        <v>3044</v>
      </c>
      <c r="F967" t="s">
        <v>3045</v>
      </c>
      <c r="G967" t="s">
        <v>3011</v>
      </c>
      <c r="H967" t="s">
        <v>490</v>
      </c>
      <c r="I967" t="s">
        <v>490</v>
      </c>
      <c r="J967" t="s">
        <v>498</v>
      </c>
      <c r="K967" t="s">
        <v>490</v>
      </c>
      <c r="L967" t="s">
        <v>2941</v>
      </c>
      <c r="M967" s="105">
        <v>118</v>
      </c>
      <c r="N967" s="105">
        <v>108</v>
      </c>
      <c r="O967" s="105">
        <v>103</v>
      </c>
    </row>
    <row r="968" spans="1:15" x14ac:dyDescent="0.3">
      <c r="A968" s="19">
        <v>118108104</v>
      </c>
      <c r="B968" s="106" t="s">
        <v>3046</v>
      </c>
      <c r="C968" t="s">
        <v>2941</v>
      </c>
      <c r="D968" t="s">
        <v>3037</v>
      </c>
      <c r="E968" t="s">
        <v>3047</v>
      </c>
      <c r="F968" t="s">
        <v>3048</v>
      </c>
      <c r="G968" t="s">
        <v>3049</v>
      </c>
      <c r="H968" t="s">
        <v>490</v>
      </c>
      <c r="I968" t="s">
        <v>490</v>
      </c>
      <c r="J968" t="s">
        <v>498</v>
      </c>
      <c r="K968" t="s">
        <v>490</v>
      </c>
      <c r="L968" t="s">
        <v>2941</v>
      </c>
      <c r="M968" s="105">
        <v>118</v>
      </c>
      <c r="N968" s="105">
        <v>108</v>
      </c>
      <c r="O968" s="105">
        <v>104</v>
      </c>
    </row>
    <row r="969" spans="1:15" x14ac:dyDescent="0.3">
      <c r="A969" s="19">
        <v>118108105</v>
      </c>
      <c r="B969" s="106" t="s">
        <v>3050</v>
      </c>
      <c r="C969" t="s">
        <v>2941</v>
      </c>
      <c r="D969" t="s">
        <v>3037</v>
      </c>
      <c r="E969" t="s">
        <v>3051</v>
      </c>
      <c r="F969" t="s">
        <v>3040</v>
      </c>
      <c r="G969" t="s">
        <v>490</v>
      </c>
      <c r="H969" t="s">
        <v>490</v>
      </c>
      <c r="I969" t="s">
        <v>490</v>
      </c>
      <c r="J969" t="s">
        <v>498</v>
      </c>
      <c r="K969" t="s">
        <v>490</v>
      </c>
      <c r="L969" t="s">
        <v>2941</v>
      </c>
      <c r="M969" s="105">
        <v>118</v>
      </c>
      <c r="N969" s="105">
        <v>108</v>
      </c>
      <c r="O969" s="105">
        <v>105</v>
      </c>
    </row>
    <row r="970" spans="1:15" x14ac:dyDescent="0.3">
      <c r="A970" s="19">
        <v>118108106</v>
      </c>
      <c r="B970" s="106" t="s">
        <v>3052</v>
      </c>
      <c r="C970" t="s">
        <v>2941</v>
      </c>
      <c r="D970" t="s">
        <v>3037</v>
      </c>
      <c r="E970" t="s">
        <v>3053</v>
      </c>
      <c r="F970" t="s">
        <v>3054</v>
      </c>
      <c r="G970" t="s">
        <v>490</v>
      </c>
      <c r="H970" t="s">
        <v>490</v>
      </c>
      <c r="I970" t="s">
        <v>490</v>
      </c>
      <c r="J970" t="s">
        <v>498</v>
      </c>
      <c r="K970" t="s">
        <v>490</v>
      </c>
      <c r="L970" t="s">
        <v>2941</v>
      </c>
      <c r="M970" s="105">
        <v>118</v>
      </c>
      <c r="N970" s="105">
        <v>108</v>
      </c>
      <c r="O970" s="105">
        <v>106</v>
      </c>
    </row>
    <row r="971" spans="1:15" x14ac:dyDescent="0.3">
      <c r="A971" s="19">
        <v>118108107</v>
      </c>
      <c r="B971" s="106" t="s">
        <v>3055</v>
      </c>
      <c r="C971" t="s">
        <v>2941</v>
      </c>
      <c r="D971" t="s">
        <v>3037</v>
      </c>
      <c r="E971" t="s">
        <v>3056</v>
      </c>
      <c r="F971" t="s">
        <v>3057</v>
      </c>
      <c r="G971" t="s">
        <v>490</v>
      </c>
      <c r="H971" t="s">
        <v>490</v>
      </c>
      <c r="I971" t="s">
        <v>490</v>
      </c>
      <c r="J971" t="s">
        <v>498</v>
      </c>
      <c r="K971" t="s">
        <v>490</v>
      </c>
      <c r="L971" t="s">
        <v>2941</v>
      </c>
      <c r="M971" s="105">
        <v>118</v>
      </c>
      <c r="N971" s="105">
        <v>108</v>
      </c>
      <c r="O971" s="105">
        <v>107</v>
      </c>
    </row>
    <row r="972" spans="1:15" x14ac:dyDescent="0.3">
      <c r="A972" s="19">
        <v>118108108</v>
      </c>
      <c r="B972" s="106" t="s">
        <v>3058</v>
      </c>
      <c r="C972" t="s">
        <v>2941</v>
      </c>
      <c r="D972" t="s">
        <v>3037</v>
      </c>
      <c r="E972" t="s">
        <v>3059</v>
      </c>
      <c r="F972" t="s">
        <v>3060</v>
      </c>
      <c r="G972" t="s">
        <v>490</v>
      </c>
      <c r="H972" t="s">
        <v>490</v>
      </c>
      <c r="I972" t="s">
        <v>490</v>
      </c>
      <c r="J972" t="s">
        <v>498</v>
      </c>
      <c r="K972" t="s">
        <v>490</v>
      </c>
      <c r="L972" t="s">
        <v>2941</v>
      </c>
      <c r="M972" s="105">
        <v>118</v>
      </c>
      <c r="N972" s="105">
        <v>108</v>
      </c>
      <c r="O972" s="105">
        <v>108</v>
      </c>
    </row>
    <row r="973" spans="1:15" x14ac:dyDescent="0.3">
      <c r="A973" s="19">
        <v>118108109</v>
      </c>
      <c r="B973" s="106" t="s">
        <v>3061</v>
      </c>
      <c r="C973" t="s">
        <v>2941</v>
      </c>
      <c r="D973" t="s">
        <v>3037</v>
      </c>
      <c r="E973" t="s">
        <v>3062</v>
      </c>
      <c r="F973" t="s">
        <v>3040</v>
      </c>
      <c r="G973" t="s">
        <v>490</v>
      </c>
      <c r="H973" t="s">
        <v>490</v>
      </c>
      <c r="I973" t="s">
        <v>490</v>
      </c>
      <c r="J973" t="s">
        <v>498</v>
      </c>
      <c r="K973" t="s">
        <v>490</v>
      </c>
      <c r="L973" t="s">
        <v>2941</v>
      </c>
      <c r="M973" s="105">
        <v>118</v>
      </c>
      <c r="N973" s="105">
        <v>108</v>
      </c>
      <c r="O973" s="105">
        <v>109</v>
      </c>
    </row>
    <row r="974" spans="1:15" x14ac:dyDescent="0.3">
      <c r="A974" s="19">
        <v>119100100</v>
      </c>
      <c r="B974" s="106" t="s">
        <v>3063</v>
      </c>
      <c r="C974" t="s">
        <v>3064</v>
      </c>
      <c r="D974" t="s">
        <v>3065</v>
      </c>
      <c r="E974" t="s">
        <v>1945</v>
      </c>
      <c r="F974" t="s">
        <v>3066</v>
      </c>
      <c r="G974" t="s">
        <v>490</v>
      </c>
      <c r="H974" t="s">
        <v>490</v>
      </c>
      <c r="I974" t="s">
        <v>490</v>
      </c>
      <c r="J974" t="s">
        <v>498</v>
      </c>
      <c r="K974" t="s">
        <v>490</v>
      </c>
      <c r="L974" t="s">
        <v>3064</v>
      </c>
      <c r="M974" s="105">
        <v>119</v>
      </c>
      <c r="N974" s="105">
        <v>100</v>
      </c>
      <c r="O974" s="105">
        <v>100</v>
      </c>
    </row>
    <row r="975" spans="1:15" x14ac:dyDescent="0.3">
      <c r="A975" s="19">
        <v>119101100</v>
      </c>
      <c r="B975" s="106" t="s">
        <v>3067</v>
      </c>
      <c r="C975" t="s">
        <v>3064</v>
      </c>
      <c r="D975" t="s">
        <v>3068</v>
      </c>
      <c r="E975" t="s">
        <v>496</v>
      </c>
      <c r="F975" t="s">
        <v>490</v>
      </c>
      <c r="G975" t="s">
        <v>490</v>
      </c>
      <c r="H975" t="s">
        <v>490</v>
      </c>
      <c r="I975" t="s">
        <v>490</v>
      </c>
      <c r="J975" t="s">
        <v>498</v>
      </c>
      <c r="K975" t="s">
        <v>490</v>
      </c>
      <c r="L975" t="s">
        <v>3064</v>
      </c>
      <c r="M975" s="105">
        <v>119</v>
      </c>
      <c r="N975" s="105">
        <v>101</v>
      </c>
      <c r="O975" s="105">
        <v>100</v>
      </c>
    </row>
    <row r="976" spans="1:15" x14ac:dyDescent="0.3">
      <c r="A976" s="19">
        <v>119101101</v>
      </c>
      <c r="B976" s="106" t="s">
        <v>3069</v>
      </c>
      <c r="C976" t="s">
        <v>3064</v>
      </c>
      <c r="D976" t="s">
        <v>3068</v>
      </c>
      <c r="E976" t="s">
        <v>3070</v>
      </c>
      <c r="F976" t="s">
        <v>3071</v>
      </c>
      <c r="G976" t="s">
        <v>490</v>
      </c>
      <c r="H976" t="s">
        <v>490</v>
      </c>
      <c r="I976" t="s">
        <v>490</v>
      </c>
      <c r="J976" t="s">
        <v>498</v>
      </c>
      <c r="K976" t="s">
        <v>490</v>
      </c>
      <c r="L976" t="s">
        <v>3064</v>
      </c>
      <c r="M976" s="105">
        <v>119</v>
      </c>
      <c r="N976" s="105">
        <v>101</v>
      </c>
      <c r="O976" s="105">
        <v>101</v>
      </c>
    </row>
    <row r="977" spans="1:15" x14ac:dyDescent="0.3">
      <c r="A977" s="19">
        <v>119101102</v>
      </c>
      <c r="B977" s="106" t="s">
        <v>3072</v>
      </c>
      <c r="C977" t="s">
        <v>3064</v>
      </c>
      <c r="D977" t="s">
        <v>3068</v>
      </c>
      <c r="E977" t="s">
        <v>3073</v>
      </c>
      <c r="F977" t="s">
        <v>3074</v>
      </c>
      <c r="G977" t="s">
        <v>3075</v>
      </c>
      <c r="H977" t="s">
        <v>490</v>
      </c>
      <c r="I977" t="s">
        <v>490</v>
      </c>
      <c r="J977" t="s">
        <v>498</v>
      </c>
      <c r="K977" t="s">
        <v>490</v>
      </c>
      <c r="L977" t="s">
        <v>3064</v>
      </c>
      <c r="M977" s="105">
        <v>119</v>
      </c>
      <c r="N977" s="105">
        <v>101</v>
      </c>
      <c r="O977" s="105">
        <v>102</v>
      </c>
    </row>
    <row r="978" spans="1:15" x14ac:dyDescent="0.3">
      <c r="A978" s="19">
        <v>119101103</v>
      </c>
      <c r="B978" s="106" t="s">
        <v>3076</v>
      </c>
      <c r="C978" t="s">
        <v>3064</v>
      </c>
      <c r="D978" t="s">
        <v>3068</v>
      </c>
      <c r="E978" t="s">
        <v>3077</v>
      </c>
      <c r="F978" t="s">
        <v>3078</v>
      </c>
      <c r="G978" t="s">
        <v>3079</v>
      </c>
      <c r="H978" t="s">
        <v>490</v>
      </c>
      <c r="I978" t="s">
        <v>490</v>
      </c>
      <c r="J978" t="s">
        <v>498</v>
      </c>
      <c r="K978" t="s">
        <v>490</v>
      </c>
      <c r="L978" t="s">
        <v>3064</v>
      </c>
      <c r="M978" s="105">
        <v>119</v>
      </c>
      <c r="N978" s="105">
        <v>101</v>
      </c>
      <c r="O978" s="105">
        <v>103</v>
      </c>
    </row>
    <row r="979" spans="1:15" x14ac:dyDescent="0.3">
      <c r="A979" s="19">
        <v>119101104</v>
      </c>
      <c r="B979" s="106" t="s">
        <v>3080</v>
      </c>
      <c r="C979" t="s">
        <v>3064</v>
      </c>
      <c r="D979" t="s">
        <v>3068</v>
      </c>
      <c r="E979" t="s">
        <v>3081</v>
      </c>
      <c r="F979" t="s">
        <v>3074</v>
      </c>
      <c r="G979" t="s">
        <v>3075</v>
      </c>
      <c r="H979" t="s">
        <v>490</v>
      </c>
      <c r="I979" t="s">
        <v>490</v>
      </c>
      <c r="J979" t="s">
        <v>498</v>
      </c>
      <c r="K979" t="s">
        <v>490</v>
      </c>
      <c r="L979" t="s">
        <v>3064</v>
      </c>
      <c r="M979" s="105">
        <v>119</v>
      </c>
      <c r="N979" s="105">
        <v>101</v>
      </c>
      <c r="O979" s="105">
        <v>104</v>
      </c>
    </row>
    <row r="980" spans="1:15" x14ac:dyDescent="0.3">
      <c r="A980" s="19">
        <v>119101105</v>
      </c>
      <c r="B980" s="106" t="s">
        <v>3082</v>
      </c>
      <c r="C980" t="s">
        <v>3064</v>
      </c>
      <c r="D980" t="s">
        <v>3068</v>
      </c>
      <c r="E980" t="s">
        <v>1437</v>
      </c>
      <c r="F980" t="s">
        <v>3083</v>
      </c>
      <c r="G980" t="s">
        <v>490</v>
      </c>
      <c r="H980" t="s">
        <v>490</v>
      </c>
      <c r="I980" t="s">
        <v>490</v>
      </c>
      <c r="J980" t="s">
        <v>498</v>
      </c>
      <c r="K980" t="s">
        <v>490</v>
      </c>
      <c r="L980" t="s">
        <v>3064</v>
      </c>
      <c r="M980" s="105">
        <v>119</v>
      </c>
      <c r="N980" s="105">
        <v>101</v>
      </c>
      <c r="O980" s="105">
        <v>105</v>
      </c>
    </row>
    <row r="981" spans="1:15" x14ac:dyDescent="0.3">
      <c r="A981" s="19">
        <v>119102100</v>
      </c>
      <c r="B981" s="106" t="s">
        <v>3084</v>
      </c>
      <c r="C981" t="s">
        <v>3064</v>
      </c>
      <c r="D981" t="s">
        <v>3085</v>
      </c>
      <c r="E981" t="s">
        <v>496</v>
      </c>
      <c r="F981" t="s">
        <v>490</v>
      </c>
      <c r="G981" t="s">
        <v>3086</v>
      </c>
      <c r="H981" t="s">
        <v>490</v>
      </c>
      <c r="I981" t="s">
        <v>490</v>
      </c>
      <c r="J981" t="s">
        <v>498</v>
      </c>
      <c r="K981" t="s">
        <v>490</v>
      </c>
      <c r="L981" t="s">
        <v>3064</v>
      </c>
      <c r="M981" s="105">
        <v>119</v>
      </c>
      <c r="N981" s="105">
        <v>102</v>
      </c>
      <c r="O981" s="105">
        <v>100</v>
      </c>
    </row>
    <row r="982" spans="1:15" x14ac:dyDescent="0.3">
      <c r="A982" s="19">
        <v>119102101</v>
      </c>
      <c r="B982" s="106" t="s">
        <v>3087</v>
      </c>
      <c r="C982" t="s">
        <v>3064</v>
      </c>
      <c r="D982" t="s">
        <v>3085</v>
      </c>
      <c r="E982" t="s">
        <v>3088</v>
      </c>
      <c r="F982" t="s">
        <v>689</v>
      </c>
      <c r="G982" t="s">
        <v>3089</v>
      </c>
      <c r="H982" t="s">
        <v>490</v>
      </c>
      <c r="I982" t="s">
        <v>490</v>
      </c>
      <c r="J982" t="s">
        <v>498</v>
      </c>
      <c r="K982" t="s">
        <v>490</v>
      </c>
      <c r="L982" t="s">
        <v>3064</v>
      </c>
      <c r="M982" s="105">
        <v>119</v>
      </c>
      <c r="N982" s="105">
        <v>102</v>
      </c>
      <c r="O982" s="105">
        <v>101</v>
      </c>
    </row>
    <row r="983" spans="1:15" x14ac:dyDescent="0.3">
      <c r="A983" s="19">
        <v>119102102</v>
      </c>
      <c r="B983" s="106" t="s">
        <v>3090</v>
      </c>
      <c r="C983" t="s">
        <v>3064</v>
      </c>
      <c r="D983" t="s">
        <v>3085</v>
      </c>
      <c r="E983" t="s">
        <v>3091</v>
      </c>
      <c r="F983" t="s">
        <v>3092</v>
      </c>
      <c r="G983" t="s">
        <v>3093</v>
      </c>
      <c r="H983" t="s">
        <v>490</v>
      </c>
      <c r="I983" t="s">
        <v>490</v>
      </c>
      <c r="J983" t="s">
        <v>498</v>
      </c>
      <c r="K983" t="s">
        <v>490</v>
      </c>
      <c r="L983" t="s">
        <v>3064</v>
      </c>
      <c r="M983" s="105">
        <v>119</v>
      </c>
      <c r="N983" s="105">
        <v>102</v>
      </c>
      <c r="O983" s="105">
        <v>102</v>
      </c>
    </row>
    <row r="984" spans="1:15" x14ac:dyDescent="0.3">
      <c r="A984" s="19">
        <v>119102103</v>
      </c>
      <c r="B984" s="106" t="s">
        <v>3094</v>
      </c>
      <c r="C984" t="s">
        <v>3064</v>
      </c>
      <c r="D984" t="s">
        <v>3085</v>
      </c>
      <c r="E984" t="s">
        <v>3095</v>
      </c>
      <c r="F984" t="s">
        <v>3074</v>
      </c>
      <c r="G984" t="s">
        <v>3096</v>
      </c>
      <c r="H984" t="s">
        <v>490</v>
      </c>
      <c r="I984" t="s">
        <v>490</v>
      </c>
      <c r="J984" t="s">
        <v>498</v>
      </c>
      <c r="K984" t="s">
        <v>490</v>
      </c>
      <c r="L984" t="s">
        <v>3064</v>
      </c>
      <c r="M984" s="105">
        <v>119</v>
      </c>
      <c r="N984" s="105">
        <v>102</v>
      </c>
      <c r="O984" s="105">
        <v>103</v>
      </c>
    </row>
    <row r="985" spans="1:15" x14ac:dyDescent="0.3">
      <c r="A985" s="19">
        <v>119102104</v>
      </c>
      <c r="B985" s="106" t="s">
        <v>3097</v>
      </c>
      <c r="C985" t="s">
        <v>3064</v>
      </c>
      <c r="D985" t="s">
        <v>3085</v>
      </c>
      <c r="E985" t="s">
        <v>3098</v>
      </c>
      <c r="F985" t="s">
        <v>3099</v>
      </c>
      <c r="G985" t="s">
        <v>3100</v>
      </c>
      <c r="H985" t="s">
        <v>490</v>
      </c>
      <c r="I985" t="s">
        <v>490</v>
      </c>
      <c r="J985" t="s">
        <v>498</v>
      </c>
      <c r="K985" t="s">
        <v>490</v>
      </c>
      <c r="L985" t="s">
        <v>3064</v>
      </c>
      <c r="M985" s="105">
        <v>119</v>
      </c>
      <c r="N985" s="105">
        <v>102</v>
      </c>
      <c r="O985" s="105">
        <v>104</v>
      </c>
    </row>
    <row r="986" spans="1:15" x14ac:dyDescent="0.3">
      <c r="A986" s="19">
        <v>119102105</v>
      </c>
      <c r="B986" s="106" t="s">
        <v>3101</v>
      </c>
      <c r="C986" t="s">
        <v>3064</v>
      </c>
      <c r="D986" t="s">
        <v>3085</v>
      </c>
      <c r="E986" t="s">
        <v>3102</v>
      </c>
      <c r="F986" t="s">
        <v>1865</v>
      </c>
      <c r="G986" t="s">
        <v>3103</v>
      </c>
      <c r="H986" t="s">
        <v>490</v>
      </c>
      <c r="I986" t="s">
        <v>490</v>
      </c>
      <c r="J986" t="s">
        <v>498</v>
      </c>
      <c r="K986" t="s">
        <v>490</v>
      </c>
      <c r="L986" t="s">
        <v>3064</v>
      </c>
      <c r="M986" s="105">
        <v>119</v>
      </c>
      <c r="N986" s="105">
        <v>102</v>
      </c>
      <c r="O986" s="105">
        <v>105</v>
      </c>
    </row>
    <row r="987" spans="1:15" x14ac:dyDescent="0.3">
      <c r="A987" s="19">
        <v>119102106</v>
      </c>
      <c r="B987" s="106" t="s">
        <v>3104</v>
      </c>
      <c r="C987" t="s">
        <v>3064</v>
      </c>
      <c r="D987" t="s">
        <v>3085</v>
      </c>
      <c r="E987" t="s">
        <v>3105</v>
      </c>
      <c r="F987" t="s">
        <v>3099</v>
      </c>
      <c r="G987" t="s">
        <v>3106</v>
      </c>
      <c r="H987" t="s">
        <v>490</v>
      </c>
      <c r="I987" t="s">
        <v>490</v>
      </c>
      <c r="J987" t="s">
        <v>498</v>
      </c>
      <c r="K987" t="s">
        <v>490</v>
      </c>
      <c r="L987" t="s">
        <v>3064</v>
      </c>
      <c r="M987" s="105">
        <v>119</v>
      </c>
      <c r="N987" s="105">
        <v>102</v>
      </c>
      <c r="O987" s="105">
        <v>106</v>
      </c>
    </row>
    <row r="988" spans="1:15" x14ac:dyDescent="0.3">
      <c r="A988" s="19">
        <v>119102107</v>
      </c>
      <c r="B988" s="106" t="s">
        <v>3107</v>
      </c>
      <c r="C988" t="s">
        <v>3064</v>
      </c>
      <c r="D988" t="s">
        <v>3085</v>
      </c>
      <c r="E988" t="s">
        <v>3108</v>
      </c>
      <c r="F988" t="s">
        <v>689</v>
      </c>
      <c r="G988" t="s">
        <v>3109</v>
      </c>
      <c r="H988" t="s">
        <v>490</v>
      </c>
      <c r="I988" t="s">
        <v>490</v>
      </c>
      <c r="J988" t="s">
        <v>498</v>
      </c>
      <c r="K988" t="s">
        <v>490</v>
      </c>
      <c r="L988" t="s">
        <v>3064</v>
      </c>
      <c r="M988" s="105">
        <v>119</v>
      </c>
      <c r="N988" s="105">
        <v>102</v>
      </c>
      <c r="O988" s="105">
        <v>107</v>
      </c>
    </row>
    <row r="989" spans="1:15" x14ac:dyDescent="0.3">
      <c r="A989" s="19">
        <v>119102108</v>
      </c>
      <c r="B989" s="106" t="s">
        <v>3110</v>
      </c>
      <c r="C989" t="s">
        <v>3064</v>
      </c>
      <c r="D989" t="s">
        <v>3085</v>
      </c>
      <c r="E989" t="s">
        <v>3111</v>
      </c>
      <c r="F989" t="s">
        <v>689</v>
      </c>
      <c r="G989" t="s">
        <v>3112</v>
      </c>
      <c r="H989" t="s">
        <v>490</v>
      </c>
      <c r="I989" t="s">
        <v>490</v>
      </c>
      <c r="J989" t="s">
        <v>498</v>
      </c>
      <c r="K989" t="s">
        <v>490</v>
      </c>
      <c r="L989" t="s">
        <v>3064</v>
      </c>
      <c r="M989" s="105">
        <v>119</v>
      </c>
      <c r="N989" s="105">
        <v>102</v>
      </c>
      <c r="O989" s="105">
        <v>108</v>
      </c>
    </row>
    <row r="990" spans="1:15" x14ac:dyDescent="0.3">
      <c r="A990" s="19">
        <v>119102109</v>
      </c>
      <c r="B990" s="106" t="s">
        <v>3113</v>
      </c>
      <c r="C990" t="s">
        <v>3064</v>
      </c>
      <c r="D990" t="s">
        <v>3085</v>
      </c>
      <c r="E990" t="s">
        <v>3114</v>
      </c>
      <c r="F990" t="s">
        <v>689</v>
      </c>
      <c r="G990" t="s">
        <v>3115</v>
      </c>
      <c r="H990" t="s">
        <v>490</v>
      </c>
      <c r="I990" t="s">
        <v>490</v>
      </c>
      <c r="J990" t="s">
        <v>498</v>
      </c>
      <c r="K990" t="s">
        <v>490</v>
      </c>
      <c r="L990" t="s">
        <v>3064</v>
      </c>
      <c r="M990" s="105">
        <v>119</v>
      </c>
      <c r="N990" s="105">
        <v>102</v>
      </c>
      <c r="O990" s="105">
        <v>109</v>
      </c>
    </row>
    <row r="991" spans="1:15" x14ac:dyDescent="0.3">
      <c r="A991" s="19">
        <v>119103100</v>
      </c>
      <c r="B991" s="106" t="s">
        <v>3116</v>
      </c>
      <c r="C991" t="s">
        <v>3064</v>
      </c>
      <c r="D991" t="s">
        <v>3117</v>
      </c>
      <c r="E991" t="s">
        <v>496</v>
      </c>
      <c r="F991" t="s">
        <v>490</v>
      </c>
      <c r="G991" t="s">
        <v>490</v>
      </c>
      <c r="H991" t="s">
        <v>490</v>
      </c>
      <c r="I991" t="s">
        <v>490</v>
      </c>
      <c r="J991" t="s">
        <v>498</v>
      </c>
      <c r="K991" t="s">
        <v>490</v>
      </c>
      <c r="L991" t="s">
        <v>3064</v>
      </c>
      <c r="M991" s="105">
        <v>119</v>
      </c>
      <c r="N991" s="105">
        <v>103</v>
      </c>
      <c r="O991" s="105">
        <v>100</v>
      </c>
    </row>
    <row r="992" spans="1:15" x14ac:dyDescent="0.3">
      <c r="A992" s="19">
        <v>119103101</v>
      </c>
      <c r="B992" s="106" t="s">
        <v>3118</v>
      </c>
      <c r="C992" t="s">
        <v>3064</v>
      </c>
      <c r="D992" t="s">
        <v>3117</v>
      </c>
      <c r="E992" t="s">
        <v>3119</v>
      </c>
      <c r="F992" t="s">
        <v>3120</v>
      </c>
      <c r="G992" t="s">
        <v>3121</v>
      </c>
      <c r="H992" t="s">
        <v>490</v>
      </c>
      <c r="I992" t="s">
        <v>490</v>
      </c>
      <c r="J992" t="s">
        <v>498</v>
      </c>
      <c r="K992" t="s">
        <v>490</v>
      </c>
      <c r="L992" t="s">
        <v>3064</v>
      </c>
      <c r="M992" s="105">
        <v>119</v>
      </c>
      <c r="N992" s="105">
        <v>103</v>
      </c>
      <c r="O992" s="105">
        <v>101</v>
      </c>
    </row>
    <row r="993" spans="1:15" x14ac:dyDescent="0.3">
      <c r="A993" s="19">
        <v>119103102</v>
      </c>
      <c r="B993" s="106" t="s">
        <v>3122</v>
      </c>
      <c r="C993" t="s">
        <v>3064</v>
      </c>
      <c r="D993" t="s">
        <v>3117</v>
      </c>
      <c r="E993" t="s">
        <v>1288</v>
      </c>
      <c r="F993" t="s">
        <v>3123</v>
      </c>
      <c r="G993" t="s">
        <v>3124</v>
      </c>
      <c r="H993" t="s">
        <v>490</v>
      </c>
      <c r="I993" t="s">
        <v>490</v>
      </c>
      <c r="J993" t="s">
        <v>498</v>
      </c>
      <c r="K993" t="s">
        <v>490</v>
      </c>
      <c r="L993" t="s">
        <v>3064</v>
      </c>
      <c r="M993" s="105">
        <v>119</v>
      </c>
      <c r="N993" s="105">
        <v>103</v>
      </c>
      <c r="O993" s="105">
        <v>102</v>
      </c>
    </row>
    <row r="994" spans="1:15" x14ac:dyDescent="0.3">
      <c r="A994" s="19">
        <v>119103103</v>
      </c>
      <c r="B994" s="106" t="s">
        <v>3125</v>
      </c>
      <c r="C994" t="s">
        <v>3064</v>
      </c>
      <c r="D994" t="s">
        <v>3117</v>
      </c>
      <c r="E994" t="s">
        <v>3126</v>
      </c>
      <c r="F994" t="s">
        <v>3127</v>
      </c>
      <c r="G994" t="s">
        <v>3128</v>
      </c>
      <c r="H994" t="s">
        <v>490</v>
      </c>
      <c r="I994" t="s">
        <v>490</v>
      </c>
      <c r="J994" t="s">
        <v>498</v>
      </c>
      <c r="K994" t="s">
        <v>490</v>
      </c>
      <c r="L994" t="s">
        <v>3064</v>
      </c>
      <c r="M994" s="105">
        <v>119</v>
      </c>
      <c r="N994" s="105">
        <v>103</v>
      </c>
      <c r="O994" s="105">
        <v>103</v>
      </c>
    </row>
    <row r="995" spans="1:15" x14ac:dyDescent="0.3">
      <c r="A995" s="19">
        <v>119103104</v>
      </c>
      <c r="B995" s="106" t="s">
        <v>3129</v>
      </c>
      <c r="C995" t="s">
        <v>3064</v>
      </c>
      <c r="D995" t="s">
        <v>3117</v>
      </c>
      <c r="E995" t="s">
        <v>3130</v>
      </c>
      <c r="F995" t="s">
        <v>3131</v>
      </c>
      <c r="G995" t="s">
        <v>3132</v>
      </c>
      <c r="H995" t="s">
        <v>490</v>
      </c>
      <c r="I995" t="s">
        <v>490</v>
      </c>
      <c r="J995" t="s">
        <v>498</v>
      </c>
      <c r="K995" t="s">
        <v>490</v>
      </c>
      <c r="L995" t="s">
        <v>3064</v>
      </c>
      <c r="M995" s="105">
        <v>119</v>
      </c>
      <c r="N995" s="105">
        <v>103</v>
      </c>
      <c r="O995" s="105">
        <v>104</v>
      </c>
    </row>
    <row r="996" spans="1:15" x14ac:dyDescent="0.3">
      <c r="A996" s="19">
        <v>119103105</v>
      </c>
      <c r="B996" s="106" t="s">
        <v>3133</v>
      </c>
      <c r="C996" t="s">
        <v>3064</v>
      </c>
      <c r="D996" t="s">
        <v>3117</v>
      </c>
      <c r="E996" t="s">
        <v>1971</v>
      </c>
      <c r="F996" t="s">
        <v>689</v>
      </c>
      <c r="G996" t="s">
        <v>3134</v>
      </c>
      <c r="H996" t="s">
        <v>490</v>
      </c>
      <c r="I996" t="s">
        <v>490</v>
      </c>
      <c r="J996" t="s">
        <v>498</v>
      </c>
      <c r="K996" t="s">
        <v>490</v>
      </c>
      <c r="L996" t="s">
        <v>3064</v>
      </c>
      <c r="M996" s="105">
        <v>119</v>
      </c>
      <c r="N996" s="105">
        <v>103</v>
      </c>
      <c r="O996" s="105">
        <v>105</v>
      </c>
    </row>
    <row r="997" spans="1:15" x14ac:dyDescent="0.3">
      <c r="A997" s="19">
        <v>119103106</v>
      </c>
      <c r="B997" s="106" t="s">
        <v>3135</v>
      </c>
      <c r="C997" t="s">
        <v>3064</v>
      </c>
      <c r="D997" t="s">
        <v>3117</v>
      </c>
      <c r="E997" t="s">
        <v>1712</v>
      </c>
      <c r="F997" t="s">
        <v>3136</v>
      </c>
      <c r="G997" t="s">
        <v>490</v>
      </c>
      <c r="H997" t="s">
        <v>490</v>
      </c>
      <c r="I997" t="s">
        <v>490</v>
      </c>
      <c r="J997" t="s">
        <v>498</v>
      </c>
      <c r="K997" t="s">
        <v>490</v>
      </c>
      <c r="L997" t="s">
        <v>3064</v>
      </c>
      <c r="M997" s="105">
        <v>119</v>
      </c>
      <c r="N997" s="105">
        <v>103</v>
      </c>
      <c r="O997" s="105">
        <v>106</v>
      </c>
    </row>
    <row r="998" spans="1:15" x14ac:dyDescent="0.3">
      <c r="A998" s="19">
        <v>119103107</v>
      </c>
      <c r="B998" s="106" t="s">
        <v>3137</v>
      </c>
      <c r="C998" t="s">
        <v>3064</v>
      </c>
      <c r="D998" t="s">
        <v>3117</v>
      </c>
      <c r="E998" t="s">
        <v>3138</v>
      </c>
      <c r="F998" t="s">
        <v>1707</v>
      </c>
      <c r="G998" t="s">
        <v>3139</v>
      </c>
      <c r="H998" t="s">
        <v>490</v>
      </c>
      <c r="I998" t="s">
        <v>490</v>
      </c>
      <c r="J998" t="s">
        <v>498</v>
      </c>
      <c r="K998" t="s">
        <v>490</v>
      </c>
      <c r="L998" t="s">
        <v>3064</v>
      </c>
      <c r="M998" s="105">
        <v>119</v>
      </c>
      <c r="N998" s="105">
        <v>103</v>
      </c>
      <c r="O998" s="105">
        <v>107</v>
      </c>
    </row>
    <row r="999" spans="1:15" x14ac:dyDescent="0.3">
      <c r="A999" s="19">
        <v>119104100</v>
      </c>
      <c r="B999" s="106" t="s">
        <v>3140</v>
      </c>
      <c r="C999" t="s">
        <v>3064</v>
      </c>
      <c r="D999" t="s">
        <v>3141</v>
      </c>
      <c r="E999" t="s">
        <v>496</v>
      </c>
      <c r="F999" t="s">
        <v>490</v>
      </c>
      <c r="G999" t="s">
        <v>3142</v>
      </c>
      <c r="H999" t="s">
        <v>490</v>
      </c>
      <c r="I999" t="s">
        <v>490</v>
      </c>
      <c r="J999" t="s">
        <v>498</v>
      </c>
      <c r="K999" t="s">
        <v>490</v>
      </c>
      <c r="L999" t="s">
        <v>3064</v>
      </c>
      <c r="M999" s="105">
        <v>119</v>
      </c>
      <c r="N999" s="105">
        <v>104</v>
      </c>
      <c r="O999" s="105">
        <v>100</v>
      </c>
    </row>
    <row r="1000" spans="1:15" x14ac:dyDescent="0.3">
      <c r="A1000" s="19">
        <v>119104101</v>
      </c>
      <c r="B1000" s="106" t="s">
        <v>3143</v>
      </c>
      <c r="C1000" t="s">
        <v>3064</v>
      </c>
      <c r="D1000" t="s">
        <v>3141</v>
      </c>
      <c r="E1000" t="s">
        <v>3144</v>
      </c>
      <c r="F1000" t="s">
        <v>689</v>
      </c>
      <c r="G1000" t="s">
        <v>3145</v>
      </c>
      <c r="H1000" t="s">
        <v>490</v>
      </c>
      <c r="I1000" t="s">
        <v>490</v>
      </c>
      <c r="J1000" t="s">
        <v>498</v>
      </c>
      <c r="K1000" t="s">
        <v>490</v>
      </c>
      <c r="L1000" t="s">
        <v>3064</v>
      </c>
      <c r="M1000" s="105">
        <v>119</v>
      </c>
      <c r="N1000" s="105">
        <v>104</v>
      </c>
      <c r="O1000" s="105">
        <v>101</v>
      </c>
    </row>
    <row r="1001" spans="1:15" x14ac:dyDescent="0.3">
      <c r="A1001" s="19">
        <v>119104102</v>
      </c>
      <c r="B1001" s="106" t="s">
        <v>3146</v>
      </c>
      <c r="C1001" t="s">
        <v>3064</v>
      </c>
      <c r="D1001" t="s">
        <v>3141</v>
      </c>
      <c r="E1001" t="s">
        <v>3147</v>
      </c>
      <c r="F1001" t="s">
        <v>1707</v>
      </c>
      <c r="G1001" t="s">
        <v>3148</v>
      </c>
      <c r="H1001" t="s">
        <v>490</v>
      </c>
      <c r="I1001" t="s">
        <v>490</v>
      </c>
      <c r="J1001" t="s">
        <v>498</v>
      </c>
      <c r="K1001" t="s">
        <v>490</v>
      </c>
      <c r="L1001" t="s">
        <v>3064</v>
      </c>
      <c r="M1001" s="105">
        <v>119</v>
      </c>
      <c r="N1001" s="105">
        <v>104</v>
      </c>
      <c r="O1001" s="105">
        <v>102</v>
      </c>
    </row>
    <row r="1002" spans="1:15" x14ac:dyDescent="0.3">
      <c r="A1002" s="19">
        <v>119104103</v>
      </c>
      <c r="B1002" s="106" t="s">
        <v>3149</v>
      </c>
      <c r="C1002" t="s">
        <v>3064</v>
      </c>
      <c r="D1002" t="s">
        <v>3141</v>
      </c>
      <c r="E1002" t="s">
        <v>3150</v>
      </c>
      <c r="F1002" t="s">
        <v>1707</v>
      </c>
      <c r="G1002" t="s">
        <v>3151</v>
      </c>
      <c r="H1002" t="s">
        <v>490</v>
      </c>
      <c r="I1002" t="s">
        <v>490</v>
      </c>
      <c r="J1002" t="s">
        <v>498</v>
      </c>
      <c r="K1002" t="s">
        <v>490</v>
      </c>
      <c r="L1002" t="s">
        <v>3064</v>
      </c>
      <c r="M1002" s="105">
        <v>119</v>
      </c>
      <c r="N1002" s="105">
        <v>104</v>
      </c>
      <c r="O1002" s="105">
        <v>103</v>
      </c>
    </row>
    <row r="1003" spans="1:15" x14ac:dyDescent="0.3">
      <c r="A1003" s="19">
        <v>119104104</v>
      </c>
      <c r="B1003" s="106" t="s">
        <v>3152</v>
      </c>
      <c r="C1003" t="s">
        <v>3064</v>
      </c>
      <c r="D1003" t="s">
        <v>3141</v>
      </c>
      <c r="E1003" t="s">
        <v>3153</v>
      </c>
      <c r="F1003" t="s">
        <v>689</v>
      </c>
      <c r="G1003" t="s">
        <v>490</v>
      </c>
      <c r="H1003" t="s">
        <v>490</v>
      </c>
      <c r="I1003" t="s">
        <v>490</v>
      </c>
      <c r="J1003" t="s">
        <v>498</v>
      </c>
      <c r="K1003" t="s">
        <v>490</v>
      </c>
      <c r="L1003" t="s">
        <v>3064</v>
      </c>
      <c r="M1003" s="105">
        <v>119</v>
      </c>
      <c r="N1003" s="105">
        <v>104</v>
      </c>
      <c r="O1003" s="105">
        <v>104</v>
      </c>
    </row>
    <row r="1004" spans="1:15" x14ac:dyDescent="0.3">
      <c r="A1004" s="19">
        <v>119104105</v>
      </c>
      <c r="B1004" s="106" t="s">
        <v>3154</v>
      </c>
      <c r="C1004" t="s">
        <v>3064</v>
      </c>
      <c r="D1004" t="s">
        <v>3141</v>
      </c>
      <c r="E1004" t="s">
        <v>3155</v>
      </c>
      <c r="F1004" t="s">
        <v>689</v>
      </c>
      <c r="G1004" t="s">
        <v>490</v>
      </c>
      <c r="H1004" t="s">
        <v>490</v>
      </c>
      <c r="I1004" t="s">
        <v>490</v>
      </c>
      <c r="J1004" t="s">
        <v>498</v>
      </c>
      <c r="K1004" t="s">
        <v>490</v>
      </c>
      <c r="L1004" t="s">
        <v>3064</v>
      </c>
      <c r="M1004" s="105">
        <v>119</v>
      </c>
      <c r="N1004" s="105">
        <v>104</v>
      </c>
      <c r="O1004" s="105">
        <v>105</v>
      </c>
    </row>
    <row r="1005" spans="1:15" x14ac:dyDescent="0.3">
      <c r="A1005" s="19">
        <v>119104106</v>
      </c>
      <c r="B1005" s="106" t="s">
        <v>3156</v>
      </c>
      <c r="C1005" t="s">
        <v>3064</v>
      </c>
      <c r="D1005" t="s">
        <v>3141</v>
      </c>
      <c r="E1005" t="s">
        <v>3157</v>
      </c>
      <c r="F1005" t="s">
        <v>689</v>
      </c>
      <c r="G1005" t="s">
        <v>3158</v>
      </c>
      <c r="H1005" t="s">
        <v>490</v>
      </c>
      <c r="I1005" t="s">
        <v>490</v>
      </c>
      <c r="J1005" t="s">
        <v>498</v>
      </c>
      <c r="K1005" t="s">
        <v>490</v>
      </c>
      <c r="L1005" t="s">
        <v>3064</v>
      </c>
      <c r="M1005" s="105">
        <v>119</v>
      </c>
      <c r="N1005" s="105">
        <v>104</v>
      </c>
      <c r="O1005" s="105">
        <v>106</v>
      </c>
    </row>
    <row r="1006" spans="1:15" x14ac:dyDescent="0.3">
      <c r="A1006" s="19">
        <v>119104107</v>
      </c>
      <c r="B1006" s="106" t="s">
        <v>3159</v>
      </c>
      <c r="C1006" t="s">
        <v>3064</v>
      </c>
      <c r="D1006" t="s">
        <v>3141</v>
      </c>
      <c r="E1006" t="s">
        <v>3070</v>
      </c>
      <c r="F1006" t="s">
        <v>689</v>
      </c>
      <c r="G1006" t="s">
        <v>3160</v>
      </c>
      <c r="H1006" t="s">
        <v>490</v>
      </c>
      <c r="I1006" t="s">
        <v>490</v>
      </c>
      <c r="J1006" t="s">
        <v>498</v>
      </c>
      <c r="K1006" t="s">
        <v>490</v>
      </c>
      <c r="L1006" t="s">
        <v>3064</v>
      </c>
      <c r="M1006" s="105">
        <v>119</v>
      </c>
      <c r="N1006" s="105">
        <v>104</v>
      </c>
      <c r="O1006" s="105">
        <v>107</v>
      </c>
    </row>
    <row r="1007" spans="1:15" x14ac:dyDescent="0.3">
      <c r="A1007" s="19">
        <v>119104108</v>
      </c>
      <c r="B1007" s="106" t="s">
        <v>3161</v>
      </c>
      <c r="C1007" t="s">
        <v>3064</v>
      </c>
      <c r="D1007" t="s">
        <v>3141</v>
      </c>
      <c r="E1007" t="s">
        <v>3162</v>
      </c>
      <c r="F1007" t="s">
        <v>1953</v>
      </c>
      <c r="G1007" t="s">
        <v>3151</v>
      </c>
      <c r="H1007" t="s">
        <v>490</v>
      </c>
      <c r="I1007" t="s">
        <v>490</v>
      </c>
      <c r="J1007" t="s">
        <v>498</v>
      </c>
      <c r="K1007" t="s">
        <v>490</v>
      </c>
      <c r="L1007" t="s">
        <v>3064</v>
      </c>
      <c r="M1007" s="105">
        <v>119</v>
      </c>
      <c r="N1007" s="105">
        <v>104</v>
      </c>
      <c r="O1007" s="105">
        <v>108</v>
      </c>
    </row>
    <row r="1008" spans="1:15" x14ac:dyDescent="0.3">
      <c r="A1008" s="19">
        <v>119104109</v>
      </c>
      <c r="B1008" s="106" t="s">
        <v>3163</v>
      </c>
      <c r="C1008" t="s">
        <v>3064</v>
      </c>
      <c r="D1008" t="s">
        <v>3141</v>
      </c>
      <c r="E1008" t="s">
        <v>1070</v>
      </c>
      <c r="F1008" t="s">
        <v>1850</v>
      </c>
      <c r="G1008" t="s">
        <v>490</v>
      </c>
      <c r="H1008" t="s">
        <v>490</v>
      </c>
      <c r="I1008" t="s">
        <v>490</v>
      </c>
      <c r="J1008" t="s">
        <v>498</v>
      </c>
      <c r="K1008" t="s">
        <v>490</v>
      </c>
      <c r="L1008" t="s">
        <v>3064</v>
      </c>
      <c r="M1008" s="105">
        <v>119</v>
      </c>
      <c r="N1008" s="105">
        <v>104</v>
      </c>
      <c r="O1008" s="105">
        <v>109</v>
      </c>
    </row>
    <row r="1009" spans="1:15" x14ac:dyDescent="0.3">
      <c r="A1009" s="19">
        <v>119104110</v>
      </c>
      <c r="B1009" s="106" t="s">
        <v>3164</v>
      </c>
      <c r="C1009" t="s">
        <v>3064</v>
      </c>
      <c r="D1009" t="s">
        <v>3141</v>
      </c>
      <c r="E1009" t="s">
        <v>3165</v>
      </c>
      <c r="F1009" t="s">
        <v>689</v>
      </c>
      <c r="G1009" t="s">
        <v>3166</v>
      </c>
      <c r="H1009" t="s">
        <v>490</v>
      </c>
      <c r="I1009" t="s">
        <v>490</v>
      </c>
      <c r="J1009" t="s">
        <v>498</v>
      </c>
      <c r="K1009" t="s">
        <v>490</v>
      </c>
      <c r="L1009" t="s">
        <v>3064</v>
      </c>
      <c r="M1009" s="105">
        <v>119</v>
      </c>
      <c r="N1009" s="105">
        <v>104</v>
      </c>
      <c r="O1009" s="105">
        <v>110</v>
      </c>
    </row>
    <row r="1010" spans="1:15" x14ac:dyDescent="0.3">
      <c r="A1010" s="19">
        <v>119104111</v>
      </c>
      <c r="B1010" s="106" t="s">
        <v>3167</v>
      </c>
      <c r="C1010" t="s">
        <v>3064</v>
      </c>
      <c r="D1010" t="s">
        <v>3141</v>
      </c>
      <c r="E1010" t="s">
        <v>3168</v>
      </c>
      <c r="F1010" t="s">
        <v>739</v>
      </c>
      <c r="G1010" t="s">
        <v>3169</v>
      </c>
      <c r="H1010" t="s">
        <v>490</v>
      </c>
      <c r="I1010" t="s">
        <v>490</v>
      </c>
      <c r="J1010" t="s">
        <v>498</v>
      </c>
      <c r="K1010" t="s">
        <v>490</v>
      </c>
      <c r="L1010" t="s">
        <v>3064</v>
      </c>
      <c r="M1010" s="105">
        <v>119</v>
      </c>
      <c r="N1010" s="105">
        <v>104</v>
      </c>
      <c r="O1010" s="105">
        <v>111</v>
      </c>
    </row>
    <row r="1011" spans="1:15" x14ac:dyDescent="0.3">
      <c r="A1011" s="19">
        <v>119104112</v>
      </c>
      <c r="B1011" s="106" t="s">
        <v>3170</v>
      </c>
      <c r="C1011" t="s">
        <v>3064</v>
      </c>
      <c r="D1011" t="s">
        <v>3141</v>
      </c>
      <c r="E1011" t="s">
        <v>3171</v>
      </c>
      <c r="F1011" t="s">
        <v>689</v>
      </c>
      <c r="G1011" t="s">
        <v>3172</v>
      </c>
      <c r="H1011" t="s">
        <v>490</v>
      </c>
      <c r="I1011" t="s">
        <v>490</v>
      </c>
      <c r="J1011" t="s">
        <v>498</v>
      </c>
      <c r="K1011" t="s">
        <v>490</v>
      </c>
      <c r="L1011" t="s">
        <v>3064</v>
      </c>
      <c r="M1011" s="105">
        <v>119</v>
      </c>
      <c r="N1011" s="105">
        <v>104</v>
      </c>
      <c r="O1011" s="105">
        <v>112</v>
      </c>
    </row>
    <row r="1012" spans="1:15" x14ac:dyDescent="0.3">
      <c r="A1012" s="19">
        <v>119104113</v>
      </c>
      <c r="B1012" s="106" t="s">
        <v>3173</v>
      </c>
      <c r="C1012" t="s">
        <v>3064</v>
      </c>
      <c r="D1012" t="s">
        <v>3141</v>
      </c>
      <c r="E1012" t="s">
        <v>2138</v>
      </c>
      <c r="F1012" t="s">
        <v>3074</v>
      </c>
      <c r="G1012" t="s">
        <v>490</v>
      </c>
      <c r="H1012" t="s">
        <v>490</v>
      </c>
      <c r="I1012" t="s">
        <v>490</v>
      </c>
      <c r="J1012" t="s">
        <v>498</v>
      </c>
      <c r="K1012" t="s">
        <v>490</v>
      </c>
      <c r="L1012" t="s">
        <v>3064</v>
      </c>
      <c r="M1012" s="105">
        <v>119</v>
      </c>
      <c r="N1012" s="105">
        <v>104</v>
      </c>
      <c r="O1012" s="105">
        <v>113</v>
      </c>
    </row>
    <row r="1013" spans="1:15" x14ac:dyDescent="0.3">
      <c r="A1013" s="19">
        <v>119104114</v>
      </c>
      <c r="B1013" s="106" t="s">
        <v>3174</v>
      </c>
      <c r="C1013" t="s">
        <v>3064</v>
      </c>
      <c r="D1013" t="s">
        <v>3141</v>
      </c>
      <c r="E1013" t="s">
        <v>3175</v>
      </c>
      <c r="F1013" t="s">
        <v>689</v>
      </c>
      <c r="G1013" t="s">
        <v>3176</v>
      </c>
      <c r="H1013" t="s">
        <v>490</v>
      </c>
      <c r="I1013" t="s">
        <v>490</v>
      </c>
      <c r="J1013" t="s">
        <v>498</v>
      </c>
      <c r="K1013" t="s">
        <v>490</v>
      </c>
      <c r="L1013" t="s">
        <v>3064</v>
      </c>
      <c r="M1013" s="105">
        <v>119</v>
      </c>
      <c r="N1013" s="105">
        <v>104</v>
      </c>
      <c r="O1013" s="105">
        <v>114</v>
      </c>
    </row>
    <row r="1014" spans="1:15" x14ac:dyDescent="0.3">
      <c r="A1014" s="19">
        <v>119104115</v>
      </c>
      <c r="B1014" s="106" t="s">
        <v>3177</v>
      </c>
      <c r="C1014" t="s">
        <v>3064</v>
      </c>
      <c r="D1014" t="s">
        <v>3141</v>
      </c>
      <c r="E1014" t="s">
        <v>3178</v>
      </c>
      <c r="F1014" t="s">
        <v>621</v>
      </c>
      <c r="G1014" t="s">
        <v>3151</v>
      </c>
      <c r="H1014" t="s">
        <v>490</v>
      </c>
      <c r="I1014" t="s">
        <v>490</v>
      </c>
      <c r="J1014" t="s">
        <v>498</v>
      </c>
      <c r="K1014" t="s">
        <v>490</v>
      </c>
      <c r="L1014" t="s">
        <v>3064</v>
      </c>
      <c r="M1014" s="105">
        <v>119</v>
      </c>
      <c r="N1014" s="105">
        <v>104</v>
      </c>
      <c r="O1014" s="105">
        <v>115</v>
      </c>
    </row>
    <row r="1015" spans="1:15" x14ac:dyDescent="0.3">
      <c r="A1015" s="19">
        <v>119104116</v>
      </c>
      <c r="B1015" s="106" t="s">
        <v>3179</v>
      </c>
      <c r="C1015" t="s">
        <v>3064</v>
      </c>
      <c r="D1015" t="s">
        <v>3141</v>
      </c>
      <c r="E1015" t="s">
        <v>3180</v>
      </c>
      <c r="F1015" t="s">
        <v>689</v>
      </c>
      <c r="G1015" t="s">
        <v>3181</v>
      </c>
      <c r="H1015" t="s">
        <v>490</v>
      </c>
      <c r="I1015" t="s">
        <v>490</v>
      </c>
      <c r="J1015" t="s">
        <v>498</v>
      </c>
      <c r="K1015" t="s">
        <v>490</v>
      </c>
      <c r="L1015" t="s">
        <v>3064</v>
      </c>
      <c r="M1015" s="105">
        <v>119</v>
      </c>
      <c r="N1015" s="105">
        <v>104</v>
      </c>
      <c r="O1015" s="105">
        <v>116</v>
      </c>
    </row>
    <row r="1016" spans="1:15" x14ac:dyDescent="0.3">
      <c r="A1016" s="19">
        <v>119104117</v>
      </c>
      <c r="B1016" s="106" t="s">
        <v>3182</v>
      </c>
      <c r="C1016" t="s">
        <v>3064</v>
      </c>
      <c r="D1016" t="s">
        <v>3141</v>
      </c>
      <c r="E1016" t="s">
        <v>1426</v>
      </c>
      <c r="F1016" t="s">
        <v>689</v>
      </c>
      <c r="G1016" t="s">
        <v>3183</v>
      </c>
      <c r="H1016" t="s">
        <v>490</v>
      </c>
      <c r="I1016" t="s">
        <v>490</v>
      </c>
      <c r="J1016" t="s">
        <v>498</v>
      </c>
      <c r="K1016" t="s">
        <v>490</v>
      </c>
      <c r="L1016" t="s">
        <v>3064</v>
      </c>
      <c r="M1016" s="105">
        <v>119</v>
      </c>
      <c r="N1016" s="105">
        <v>104</v>
      </c>
      <c r="O1016" s="105">
        <v>117</v>
      </c>
    </row>
    <row r="1017" spans="1:15" x14ac:dyDescent="0.3">
      <c r="A1017" s="19">
        <v>119104118</v>
      </c>
      <c r="B1017" s="106" t="s">
        <v>3184</v>
      </c>
      <c r="C1017" t="s">
        <v>3064</v>
      </c>
      <c r="D1017" t="s">
        <v>3141</v>
      </c>
      <c r="E1017" t="s">
        <v>3185</v>
      </c>
      <c r="F1017" t="s">
        <v>689</v>
      </c>
      <c r="G1017" t="s">
        <v>3186</v>
      </c>
      <c r="H1017" t="s">
        <v>490</v>
      </c>
      <c r="I1017" t="s">
        <v>490</v>
      </c>
      <c r="J1017" t="s">
        <v>498</v>
      </c>
      <c r="K1017" t="s">
        <v>490</v>
      </c>
      <c r="L1017" t="s">
        <v>3064</v>
      </c>
      <c r="M1017" s="105">
        <v>119</v>
      </c>
      <c r="N1017" s="105">
        <v>104</v>
      </c>
      <c r="O1017" s="105">
        <v>118</v>
      </c>
    </row>
    <row r="1018" spans="1:15" x14ac:dyDescent="0.3">
      <c r="A1018" s="19">
        <v>119105100</v>
      </c>
      <c r="B1018" s="106" t="s">
        <v>3187</v>
      </c>
      <c r="C1018" t="s">
        <v>3064</v>
      </c>
      <c r="D1018" t="s">
        <v>3188</v>
      </c>
      <c r="E1018" t="s">
        <v>3189</v>
      </c>
      <c r="F1018" t="s">
        <v>732</v>
      </c>
      <c r="G1018" t="s">
        <v>490</v>
      </c>
      <c r="H1018" t="s">
        <v>490</v>
      </c>
      <c r="I1018" t="s">
        <v>490</v>
      </c>
      <c r="J1018" t="s">
        <v>498</v>
      </c>
      <c r="K1018" t="s">
        <v>490</v>
      </c>
      <c r="L1018" t="s">
        <v>3064</v>
      </c>
      <c r="M1018" s="105">
        <v>119</v>
      </c>
      <c r="N1018" s="105">
        <v>105</v>
      </c>
      <c r="O1018" s="105">
        <v>100</v>
      </c>
    </row>
    <row r="1019" spans="1:15" x14ac:dyDescent="0.3">
      <c r="A1019" s="19">
        <v>119106100</v>
      </c>
      <c r="B1019" s="106" t="s">
        <v>3190</v>
      </c>
      <c r="C1019" t="s">
        <v>3064</v>
      </c>
      <c r="D1019" t="s">
        <v>3191</v>
      </c>
      <c r="E1019" t="s">
        <v>3192</v>
      </c>
      <c r="F1019" t="s">
        <v>3193</v>
      </c>
      <c r="G1019" t="s">
        <v>3194</v>
      </c>
      <c r="H1019" t="s">
        <v>3195</v>
      </c>
      <c r="I1019" t="s">
        <v>490</v>
      </c>
      <c r="J1019" t="s">
        <v>498</v>
      </c>
      <c r="K1019" t="s">
        <v>490</v>
      </c>
      <c r="L1019" t="s">
        <v>3064</v>
      </c>
      <c r="M1019" s="105">
        <v>119</v>
      </c>
      <c r="N1019" s="105">
        <v>106</v>
      </c>
      <c r="O1019" s="105">
        <v>100</v>
      </c>
    </row>
    <row r="1020" spans="1:15" x14ac:dyDescent="0.3">
      <c r="A1020" s="19">
        <v>119107100</v>
      </c>
      <c r="B1020" s="106" t="s">
        <v>3196</v>
      </c>
      <c r="C1020" t="s">
        <v>3064</v>
      </c>
      <c r="D1020" t="s">
        <v>3197</v>
      </c>
      <c r="E1020" t="s">
        <v>496</v>
      </c>
      <c r="F1020" t="s">
        <v>490</v>
      </c>
      <c r="G1020" t="s">
        <v>490</v>
      </c>
      <c r="H1020" t="s">
        <v>490</v>
      </c>
      <c r="I1020" t="s">
        <v>490</v>
      </c>
      <c r="J1020" t="s">
        <v>498</v>
      </c>
      <c r="K1020" t="s">
        <v>490</v>
      </c>
      <c r="L1020" t="s">
        <v>3064</v>
      </c>
      <c r="M1020" s="105">
        <v>119</v>
      </c>
      <c r="N1020" s="105">
        <v>107</v>
      </c>
      <c r="O1020" s="105">
        <v>100</v>
      </c>
    </row>
    <row r="1021" spans="1:15" x14ac:dyDescent="0.3">
      <c r="A1021" s="19">
        <v>119107101</v>
      </c>
      <c r="B1021" s="106" t="s">
        <v>3198</v>
      </c>
      <c r="C1021" t="s">
        <v>3064</v>
      </c>
      <c r="D1021" t="s">
        <v>3197</v>
      </c>
      <c r="E1021" t="s">
        <v>2128</v>
      </c>
      <c r="F1021" t="s">
        <v>3199</v>
      </c>
      <c r="G1021" t="s">
        <v>490</v>
      </c>
      <c r="H1021" t="s">
        <v>490</v>
      </c>
      <c r="I1021" t="s">
        <v>490</v>
      </c>
      <c r="J1021" t="s">
        <v>498</v>
      </c>
      <c r="K1021" t="s">
        <v>490</v>
      </c>
      <c r="L1021" t="s">
        <v>3064</v>
      </c>
      <c r="M1021" s="105">
        <v>119</v>
      </c>
      <c r="N1021" s="105">
        <v>107</v>
      </c>
      <c r="O1021" s="105">
        <v>101</v>
      </c>
    </row>
    <row r="1022" spans="1:15" x14ac:dyDescent="0.3">
      <c r="A1022" s="19">
        <v>119107102</v>
      </c>
      <c r="B1022" s="106" t="s">
        <v>3200</v>
      </c>
      <c r="C1022" t="s">
        <v>3064</v>
      </c>
      <c r="D1022" t="s">
        <v>3197</v>
      </c>
      <c r="E1022" t="s">
        <v>3201</v>
      </c>
      <c r="F1022" t="s">
        <v>689</v>
      </c>
      <c r="G1022" t="s">
        <v>3202</v>
      </c>
      <c r="H1022" t="s">
        <v>490</v>
      </c>
      <c r="I1022" t="s">
        <v>490</v>
      </c>
      <c r="J1022" t="s">
        <v>498</v>
      </c>
      <c r="K1022" t="s">
        <v>490</v>
      </c>
      <c r="L1022" t="s">
        <v>3064</v>
      </c>
      <c r="M1022" s="105">
        <v>119</v>
      </c>
      <c r="N1022" s="105">
        <v>107</v>
      </c>
      <c r="O1022" s="105">
        <v>102</v>
      </c>
    </row>
    <row r="1023" spans="1:15" x14ac:dyDescent="0.3">
      <c r="A1023" s="19">
        <v>119107103</v>
      </c>
      <c r="B1023" s="106" t="s">
        <v>3203</v>
      </c>
      <c r="C1023" t="s">
        <v>3064</v>
      </c>
      <c r="D1023" t="s">
        <v>3197</v>
      </c>
      <c r="E1023" t="s">
        <v>3204</v>
      </c>
      <c r="F1023" t="s">
        <v>3205</v>
      </c>
      <c r="G1023" t="s">
        <v>3206</v>
      </c>
      <c r="H1023" t="s">
        <v>490</v>
      </c>
      <c r="I1023" t="s">
        <v>490</v>
      </c>
      <c r="J1023" t="s">
        <v>498</v>
      </c>
      <c r="K1023" t="s">
        <v>490</v>
      </c>
      <c r="L1023" t="s">
        <v>3064</v>
      </c>
      <c r="M1023" s="105">
        <v>119</v>
      </c>
      <c r="N1023" s="105">
        <v>107</v>
      </c>
      <c r="O1023" s="105">
        <v>103</v>
      </c>
    </row>
    <row r="1024" spans="1:15" x14ac:dyDescent="0.3">
      <c r="A1024" s="19">
        <v>119108100</v>
      </c>
      <c r="B1024" s="106" t="s">
        <v>3207</v>
      </c>
      <c r="C1024" t="s">
        <v>3064</v>
      </c>
      <c r="D1024" t="s">
        <v>3208</v>
      </c>
      <c r="E1024" t="s">
        <v>496</v>
      </c>
      <c r="F1024" t="s">
        <v>490</v>
      </c>
      <c r="G1024" t="s">
        <v>490</v>
      </c>
      <c r="H1024" t="s">
        <v>490</v>
      </c>
      <c r="I1024" t="s">
        <v>490</v>
      </c>
      <c r="J1024" t="s">
        <v>498</v>
      </c>
      <c r="K1024" t="s">
        <v>490</v>
      </c>
      <c r="L1024" t="s">
        <v>3064</v>
      </c>
      <c r="M1024" s="105">
        <v>119</v>
      </c>
      <c r="N1024" s="105">
        <v>108</v>
      </c>
      <c r="O1024" s="105">
        <v>100</v>
      </c>
    </row>
    <row r="1025" spans="1:15" x14ac:dyDescent="0.3">
      <c r="A1025" s="19">
        <v>119108101</v>
      </c>
      <c r="B1025" s="106" t="s">
        <v>3209</v>
      </c>
      <c r="C1025" t="s">
        <v>3064</v>
      </c>
      <c r="D1025" t="s">
        <v>3208</v>
      </c>
      <c r="E1025" t="s">
        <v>3210</v>
      </c>
      <c r="F1025" t="s">
        <v>3211</v>
      </c>
      <c r="G1025" t="s">
        <v>490</v>
      </c>
      <c r="H1025" t="s">
        <v>490</v>
      </c>
      <c r="I1025" t="s">
        <v>490</v>
      </c>
      <c r="J1025" t="s">
        <v>498</v>
      </c>
      <c r="K1025" t="s">
        <v>490</v>
      </c>
      <c r="L1025" t="s">
        <v>3064</v>
      </c>
      <c r="M1025" s="105">
        <v>119</v>
      </c>
      <c r="N1025" s="105">
        <v>108</v>
      </c>
      <c r="O1025" s="105">
        <v>101</v>
      </c>
    </row>
    <row r="1026" spans="1:15" x14ac:dyDescent="0.3">
      <c r="A1026" s="19">
        <v>119108102</v>
      </c>
      <c r="B1026" s="106" t="s">
        <v>3212</v>
      </c>
      <c r="C1026" t="s">
        <v>3064</v>
      </c>
      <c r="D1026" t="s">
        <v>3208</v>
      </c>
      <c r="E1026" t="s">
        <v>1437</v>
      </c>
      <c r="F1026" t="s">
        <v>3213</v>
      </c>
      <c r="G1026" t="s">
        <v>490</v>
      </c>
      <c r="H1026" t="s">
        <v>490</v>
      </c>
      <c r="I1026" t="s">
        <v>490</v>
      </c>
      <c r="J1026" t="s">
        <v>498</v>
      </c>
      <c r="K1026" t="s">
        <v>490</v>
      </c>
      <c r="L1026" t="s">
        <v>3064</v>
      </c>
      <c r="M1026" s="105">
        <v>119</v>
      </c>
      <c r="N1026" s="105">
        <v>108</v>
      </c>
      <c r="O1026" s="105">
        <v>102</v>
      </c>
    </row>
    <row r="1027" spans="1:15" x14ac:dyDescent="0.3">
      <c r="A1027" s="19">
        <v>119109100</v>
      </c>
      <c r="B1027" s="106" t="s">
        <v>3214</v>
      </c>
      <c r="C1027" t="s">
        <v>3064</v>
      </c>
      <c r="D1027" t="s">
        <v>3215</v>
      </c>
      <c r="E1027" t="s">
        <v>3216</v>
      </c>
      <c r="F1027" t="s">
        <v>732</v>
      </c>
      <c r="G1027" t="s">
        <v>3217</v>
      </c>
      <c r="H1027" t="s">
        <v>490</v>
      </c>
      <c r="I1027" t="s">
        <v>490</v>
      </c>
      <c r="J1027" t="s">
        <v>498</v>
      </c>
      <c r="K1027" t="s">
        <v>490</v>
      </c>
      <c r="L1027" t="s">
        <v>3064</v>
      </c>
      <c r="M1027" s="105">
        <v>119</v>
      </c>
      <c r="N1027" s="105">
        <v>109</v>
      </c>
      <c r="O1027" s="105">
        <v>100</v>
      </c>
    </row>
    <row r="1028" spans="1:15" x14ac:dyDescent="0.3">
      <c r="A1028" s="19">
        <v>119110100</v>
      </c>
      <c r="B1028" s="106" t="s">
        <v>3218</v>
      </c>
      <c r="C1028" t="s">
        <v>3064</v>
      </c>
      <c r="D1028" t="s">
        <v>3219</v>
      </c>
      <c r="E1028" t="s">
        <v>496</v>
      </c>
      <c r="F1028" t="s">
        <v>490</v>
      </c>
      <c r="G1028" t="s">
        <v>490</v>
      </c>
      <c r="H1028" t="s">
        <v>490</v>
      </c>
      <c r="I1028" t="s">
        <v>490</v>
      </c>
      <c r="J1028" t="s">
        <v>498</v>
      </c>
      <c r="K1028" t="s">
        <v>490</v>
      </c>
      <c r="L1028" t="s">
        <v>3064</v>
      </c>
      <c r="M1028" s="105">
        <v>119</v>
      </c>
      <c r="N1028" s="105">
        <v>110</v>
      </c>
      <c r="O1028" s="105">
        <v>100</v>
      </c>
    </row>
    <row r="1029" spans="1:15" x14ac:dyDescent="0.3">
      <c r="A1029" s="19">
        <v>119110101</v>
      </c>
      <c r="B1029" s="106" t="s">
        <v>3220</v>
      </c>
      <c r="C1029" t="s">
        <v>3064</v>
      </c>
      <c r="D1029" t="s">
        <v>3219</v>
      </c>
      <c r="E1029" t="s">
        <v>3221</v>
      </c>
      <c r="F1029" t="s">
        <v>3222</v>
      </c>
      <c r="G1029" t="s">
        <v>490</v>
      </c>
      <c r="H1029" t="s">
        <v>490</v>
      </c>
      <c r="I1029" t="s">
        <v>490</v>
      </c>
      <c r="J1029" t="s">
        <v>498</v>
      </c>
      <c r="K1029" t="s">
        <v>490</v>
      </c>
      <c r="L1029" t="s">
        <v>3064</v>
      </c>
      <c r="M1029" s="105">
        <v>119</v>
      </c>
      <c r="N1029" s="105">
        <v>110</v>
      </c>
      <c r="O1029" s="105">
        <v>101</v>
      </c>
    </row>
    <row r="1030" spans="1:15" x14ac:dyDescent="0.3">
      <c r="A1030" s="19">
        <v>119110102</v>
      </c>
      <c r="B1030" s="106" t="s">
        <v>3223</v>
      </c>
      <c r="C1030" t="s">
        <v>3064</v>
      </c>
      <c r="D1030" t="s">
        <v>3219</v>
      </c>
      <c r="E1030" t="s">
        <v>3224</v>
      </c>
      <c r="F1030" t="s">
        <v>3225</v>
      </c>
      <c r="G1030" t="s">
        <v>490</v>
      </c>
      <c r="H1030" t="s">
        <v>490</v>
      </c>
      <c r="I1030" t="s">
        <v>490</v>
      </c>
      <c r="J1030" t="s">
        <v>498</v>
      </c>
      <c r="K1030" t="s">
        <v>490</v>
      </c>
      <c r="L1030" t="s">
        <v>3064</v>
      </c>
      <c r="M1030" s="105">
        <v>119</v>
      </c>
      <c r="N1030" s="105">
        <v>110</v>
      </c>
      <c r="O1030" s="105">
        <v>102</v>
      </c>
    </row>
    <row r="1031" spans="1:15" x14ac:dyDescent="0.3">
      <c r="A1031" s="19">
        <v>119110103</v>
      </c>
      <c r="B1031" s="106" t="s">
        <v>3226</v>
      </c>
      <c r="C1031" t="s">
        <v>3064</v>
      </c>
      <c r="D1031" t="s">
        <v>3219</v>
      </c>
      <c r="E1031" t="s">
        <v>3227</v>
      </c>
      <c r="F1031" t="s">
        <v>3228</v>
      </c>
      <c r="G1031" t="s">
        <v>490</v>
      </c>
      <c r="H1031" t="s">
        <v>490</v>
      </c>
      <c r="I1031" t="s">
        <v>490</v>
      </c>
      <c r="J1031" t="s">
        <v>498</v>
      </c>
      <c r="K1031" t="s">
        <v>490</v>
      </c>
      <c r="L1031" t="s">
        <v>3064</v>
      </c>
      <c r="M1031" s="105">
        <v>119</v>
      </c>
      <c r="N1031" s="105">
        <v>110</v>
      </c>
      <c r="O1031" s="105">
        <v>103</v>
      </c>
    </row>
    <row r="1032" spans="1:15" x14ac:dyDescent="0.3">
      <c r="A1032" s="19">
        <v>119110104</v>
      </c>
      <c r="B1032" s="106" t="s">
        <v>3229</v>
      </c>
      <c r="C1032" t="s">
        <v>3064</v>
      </c>
      <c r="D1032" t="s">
        <v>3219</v>
      </c>
      <c r="E1032" t="s">
        <v>3230</v>
      </c>
      <c r="F1032" t="s">
        <v>689</v>
      </c>
      <c r="G1032" t="s">
        <v>3231</v>
      </c>
      <c r="H1032" t="s">
        <v>490</v>
      </c>
      <c r="I1032" t="s">
        <v>490</v>
      </c>
      <c r="J1032" t="s">
        <v>498</v>
      </c>
      <c r="K1032" t="s">
        <v>490</v>
      </c>
      <c r="L1032" t="s">
        <v>3064</v>
      </c>
      <c r="M1032" s="105">
        <v>119</v>
      </c>
      <c r="N1032" s="105">
        <v>110</v>
      </c>
      <c r="O1032" s="105">
        <v>104</v>
      </c>
    </row>
    <row r="1033" spans="1:15" x14ac:dyDescent="0.3">
      <c r="A1033" s="19">
        <v>119110105</v>
      </c>
      <c r="B1033" s="106" t="s">
        <v>3232</v>
      </c>
      <c r="C1033" t="s">
        <v>3064</v>
      </c>
      <c r="D1033" t="s">
        <v>3219</v>
      </c>
      <c r="E1033" t="s">
        <v>3233</v>
      </c>
      <c r="F1033" t="s">
        <v>689</v>
      </c>
      <c r="G1033" t="s">
        <v>490</v>
      </c>
      <c r="H1033" t="s">
        <v>490</v>
      </c>
      <c r="I1033" t="s">
        <v>490</v>
      </c>
      <c r="J1033" t="s">
        <v>498</v>
      </c>
      <c r="K1033" t="s">
        <v>490</v>
      </c>
      <c r="L1033" t="s">
        <v>3064</v>
      </c>
      <c r="M1033" s="105">
        <v>119</v>
      </c>
      <c r="N1033" s="105">
        <v>110</v>
      </c>
      <c r="O1033" s="105">
        <v>105</v>
      </c>
    </row>
    <row r="1034" spans="1:15" x14ac:dyDescent="0.3">
      <c r="A1034" s="19">
        <v>119110106</v>
      </c>
      <c r="B1034" s="106" t="s">
        <v>3234</v>
      </c>
      <c r="C1034" t="s">
        <v>3064</v>
      </c>
      <c r="D1034" t="s">
        <v>3219</v>
      </c>
      <c r="E1034" t="s">
        <v>3235</v>
      </c>
      <c r="F1034" t="s">
        <v>1850</v>
      </c>
      <c r="G1034" t="s">
        <v>490</v>
      </c>
      <c r="H1034" t="s">
        <v>490</v>
      </c>
      <c r="I1034" t="s">
        <v>490</v>
      </c>
      <c r="J1034" t="s">
        <v>498</v>
      </c>
      <c r="K1034" t="s">
        <v>490</v>
      </c>
      <c r="L1034" t="s">
        <v>3064</v>
      </c>
      <c r="M1034" s="105">
        <v>119</v>
      </c>
      <c r="N1034" s="105">
        <v>110</v>
      </c>
      <c r="O1034" s="105">
        <v>106</v>
      </c>
    </row>
    <row r="1035" spans="1:15" x14ac:dyDescent="0.3">
      <c r="A1035" s="19">
        <v>119110107</v>
      </c>
      <c r="B1035" s="106" t="s">
        <v>3236</v>
      </c>
      <c r="C1035" t="s">
        <v>3064</v>
      </c>
      <c r="D1035" t="s">
        <v>3219</v>
      </c>
      <c r="E1035" t="s">
        <v>3237</v>
      </c>
      <c r="F1035" t="s">
        <v>689</v>
      </c>
      <c r="G1035" t="s">
        <v>3238</v>
      </c>
      <c r="H1035" t="s">
        <v>490</v>
      </c>
      <c r="I1035" t="s">
        <v>490</v>
      </c>
      <c r="J1035" t="s">
        <v>498</v>
      </c>
      <c r="K1035" t="s">
        <v>490</v>
      </c>
      <c r="L1035" t="s">
        <v>3064</v>
      </c>
      <c r="M1035" s="105">
        <v>119</v>
      </c>
      <c r="N1035" s="105">
        <v>110</v>
      </c>
      <c r="O1035" s="105">
        <v>107</v>
      </c>
    </row>
    <row r="1036" spans="1:15" x14ac:dyDescent="0.3">
      <c r="A1036" s="19">
        <v>119111100</v>
      </c>
      <c r="B1036" s="106" t="s">
        <v>3239</v>
      </c>
      <c r="C1036" t="s">
        <v>3064</v>
      </c>
      <c r="D1036" t="s">
        <v>3240</v>
      </c>
      <c r="E1036" t="s">
        <v>496</v>
      </c>
      <c r="F1036" t="s">
        <v>490</v>
      </c>
      <c r="G1036" t="s">
        <v>3241</v>
      </c>
      <c r="H1036" t="s">
        <v>490</v>
      </c>
      <c r="I1036" t="s">
        <v>490</v>
      </c>
      <c r="J1036" t="s">
        <v>498</v>
      </c>
      <c r="K1036" t="s">
        <v>490</v>
      </c>
      <c r="L1036" t="s">
        <v>3064</v>
      </c>
      <c r="M1036" s="105">
        <v>119</v>
      </c>
      <c r="N1036" s="105">
        <v>111</v>
      </c>
      <c r="O1036" s="105">
        <v>100</v>
      </c>
    </row>
    <row r="1037" spans="1:15" x14ac:dyDescent="0.3">
      <c r="A1037" s="19">
        <v>119111101</v>
      </c>
      <c r="B1037" s="106" t="s">
        <v>3242</v>
      </c>
      <c r="C1037" t="s">
        <v>3064</v>
      </c>
      <c r="D1037" t="s">
        <v>3240</v>
      </c>
      <c r="E1037" t="s">
        <v>3243</v>
      </c>
      <c r="F1037" t="s">
        <v>1865</v>
      </c>
      <c r="G1037" t="s">
        <v>3244</v>
      </c>
      <c r="H1037" t="s">
        <v>490</v>
      </c>
      <c r="I1037" t="s">
        <v>490</v>
      </c>
      <c r="J1037" t="s">
        <v>498</v>
      </c>
      <c r="K1037" t="s">
        <v>490</v>
      </c>
      <c r="L1037" t="s">
        <v>3064</v>
      </c>
      <c r="M1037" s="105">
        <v>119</v>
      </c>
      <c r="N1037" s="105">
        <v>111</v>
      </c>
      <c r="O1037" s="105">
        <v>101</v>
      </c>
    </row>
    <row r="1038" spans="1:15" x14ac:dyDescent="0.3">
      <c r="A1038" s="19">
        <v>119111102</v>
      </c>
      <c r="B1038" s="106" t="s">
        <v>3245</v>
      </c>
      <c r="C1038" t="s">
        <v>3064</v>
      </c>
      <c r="D1038" t="s">
        <v>3240</v>
      </c>
      <c r="E1038" t="s">
        <v>3246</v>
      </c>
      <c r="F1038" t="s">
        <v>3247</v>
      </c>
      <c r="G1038" t="s">
        <v>490</v>
      </c>
      <c r="H1038" t="s">
        <v>490</v>
      </c>
      <c r="I1038" t="s">
        <v>490</v>
      </c>
      <c r="J1038" t="s">
        <v>498</v>
      </c>
      <c r="K1038" t="s">
        <v>490</v>
      </c>
      <c r="L1038" t="s">
        <v>3064</v>
      </c>
      <c r="M1038" s="105">
        <v>119</v>
      </c>
      <c r="N1038" s="105">
        <v>111</v>
      </c>
      <c r="O1038" s="105">
        <v>102</v>
      </c>
    </row>
    <row r="1039" spans="1:15" x14ac:dyDescent="0.3">
      <c r="A1039" s="19">
        <v>119111103</v>
      </c>
      <c r="B1039" s="106" t="s">
        <v>3248</v>
      </c>
      <c r="C1039" t="s">
        <v>3064</v>
      </c>
      <c r="D1039" t="s">
        <v>3240</v>
      </c>
      <c r="E1039" t="s">
        <v>2525</v>
      </c>
      <c r="F1039" t="s">
        <v>3249</v>
      </c>
      <c r="G1039" t="s">
        <v>3250</v>
      </c>
      <c r="H1039" t="s">
        <v>490</v>
      </c>
      <c r="I1039" t="s">
        <v>490</v>
      </c>
      <c r="J1039" t="s">
        <v>498</v>
      </c>
      <c r="K1039" t="s">
        <v>490</v>
      </c>
      <c r="L1039" t="s">
        <v>3064</v>
      </c>
      <c r="M1039" s="105">
        <v>119</v>
      </c>
      <c r="N1039" s="105">
        <v>111</v>
      </c>
      <c r="O1039" s="105">
        <v>103</v>
      </c>
    </row>
    <row r="1040" spans="1:15" x14ac:dyDescent="0.3">
      <c r="A1040" s="19">
        <v>119112100</v>
      </c>
      <c r="B1040" s="106" t="s">
        <v>3251</v>
      </c>
      <c r="C1040" t="s">
        <v>3064</v>
      </c>
      <c r="D1040" t="s">
        <v>3252</v>
      </c>
      <c r="E1040" t="s">
        <v>496</v>
      </c>
      <c r="F1040" t="s">
        <v>490</v>
      </c>
      <c r="G1040" t="s">
        <v>490</v>
      </c>
      <c r="H1040" t="s">
        <v>490</v>
      </c>
      <c r="I1040" t="s">
        <v>490</v>
      </c>
      <c r="J1040" t="s">
        <v>498</v>
      </c>
      <c r="K1040" t="s">
        <v>490</v>
      </c>
      <c r="L1040" t="s">
        <v>3064</v>
      </c>
      <c r="M1040" s="105">
        <v>119</v>
      </c>
      <c r="N1040" s="105">
        <v>112</v>
      </c>
      <c r="O1040" s="105">
        <v>100</v>
      </c>
    </row>
    <row r="1041" spans="1:15" x14ac:dyDescent="0.3">
      <c r="A1041" s="19">
        <v>119112101</v>
      </c>
      <c r="B1041" s="106" t="s">
        <v>3253</v>
      </c>
      <c r="C1041" t="s">
        <v>3064</v>
      </c>
      <c r="D1041" t="s">
        <v>3252</v>
      </c>
      <c r="E1041" t="s">
        <v>3254</v>
      </c>
      <c r="F1041" t="s">
        <v>621</v>
      </c>
      <c r="G1041" t="s">
        <v>3255</v>
      </c>
      <c r="H1041" t="s">
        <v>490</v>
      </c>
      <c r="I1041" t="s">
        <v>490</v>
      </c>
      <c r="J1041" t="s">
        <v>498</v>
      </c>
      <c r="K1041" t="s">
        <v>490</v>
      </c>
      <c r="L1041" t="s">
        <v>3064</v>
      </c>
      <c r="M1041" s="105">
        <v>119</v>
      </c>
      <c r="N1041" s="105">
        <v>112</v>
      </c>
      <c r="O1041" s="105">
        <v>101</v>
      </c>
    </row>
    <row r="1042" spans="1:15" x14ac:dyDescent="0.3">
      <c r="A1042" s="19">
        <v>119112102</v>
      </c>
      <c r="B1042" s="106" t="s">
        <v>3256</v>
      </c>
      <c r="C1042" t="s">
        <v>3064</v>
      </c>
      <c r="D1042" t="s">
        <v>3252</v>
      </c>
      <c r="E1042" t="s">
        <v>3257</v>
      </c>
      <c r="F1042" t="s">
        <v>3258</v>
      </c>
      <c r="G1042" t="s">
        <v>3259</v>
      </c>
      <c r="H1042" t="s">
        <v>1798</v>
      </c>
      <c r="I1042" t="s">
        <v>490</v>
      </c>
      <c r="J1042" t="s">
        <v>498</v>
      </c>
      <c r="K1042" t="s">
        <v>490</v>
      </c>
      <c r="L1042" t="s">
        <v>3064</v>
      </c>
      <c r="M1042" s="105">
        <v>119</v>
      </c>
      <c r="N1042" s="105">
        <v>112</v>
      </c>
      <c r="O1042" s="105">
        <v>102</v>
      </c>
    </row>
    <row r="1043" spans="1:15" x14ac:dyDescent="0.3">
      <c r="A1043" s="19">
        <v>119113100</v>
      </c>
      <c r="B1043" s="106" t="s">
        <v>3260</v>
      </c>
      <c r="C1043" t="s">
        <v>3064</v>
      </c>
      <c r="D1043" t="s">
        <v>3261</v>
      </c>
      <c r="E1043" t="s">
        <v>496</v>
      </c>
      <c r="F1043" t="s">
        <v>490</v>
      </c>
      <c r="G1043" t="s">
        <v>3262</v>
      </c>
      <c r="H1043" t="s">
        <v>490</v>
      </c>
      <c r="I1043" t="s">
        <v>490</v>
      </c>
      <c r="J1043" t="s">
        <v>498</v>
      </c>
      <c r="K1043" t="s">
        <v>490</v>
      </c>
      <c r="L1043" t="s">
        <v>3064</v>
      </c>
      <c r="M1043" s="105">
        <v>119</v>
      </c>
      <c r="N1043" s="105">
        <v>113</v>
      </c>
      <c r="O1043" s="105">
        <v>100</v>
      </c>
    </row>
    <row r="1044" spans="1:15" x14ac:dyDescent="0.3">
      <c r="A1044" s="19">
        <v>119113101</v>
      </c>
      <c r="B1044" s="106" t="s">
        <v>3263</v>
      </c>
      <c r="C1044" t="s">
        <v>3064</v>
      </c>
      <c r="D1044" t="s">
        <v>3261</v>
      </c>
      <c r="E1044" t="s">
        <v>3264</v>
      </c>
      <c r="F1044" t="s">
        <v>3265</v>
      </c>
      <c r="G1044" t="s">
        <v>3266</v>
      </c>
      <c r="H1044" t="s">
        <v>490</v>
      </c>
      <c r="I1044" t="s">
        <v>490</v>
      </c>
      <c r="J1044" t="s">
        <v>498</v>
      </c>
      <c r="K1044" t="s">
        <v>490</v>
      </c>
      <c r="L1044" t="s">
        <v>3064</v>
      </c>
      <c r="M1044" s="105">
        <v>119</v>
      </c>
      <c r="N1044" s="105">
        <v>113</v>
      </c>
      <c r="O1044" s="105">
        <v>101</v>
      </c>
    </row>
    <row r="1045" spans="1:15" x14ac:dyDescent="0.3">
      <c r="A1045" s="19">
        <v>119113102</v>
      </c>
      <c r="B1045" s="106" t="s">
        <v>3267</v>
      </c>
      <c r="C1045" t="s">
        <v>3064</v>
      </c>
      <c r="D1045" t="s">
        <v>3261</v>
      </c>
      <c r="E1045" t="s">
        <v>1036</v>
      </c>
      <c r="F1045" t="s">
        <v>689</v>
      </c>
      <c r="G1045" t="s">
        <v>3268</v>
      </c>
      <c r="H1045" t="s">
        <v>490</v>
      </c>
      <c r="I1045" t="s">
        <v>490</v>
      </c>
      <c r="J1045" t="s">
        <v>498</v>
      </c>
      <c r="K1045" t="s">
        <v>490</v>
      </c>
      <c r="L1045" t="s">
        <v>3064</v>
      </c>
      <c r="M1045" s="105">
        <v>119</v>
      </c>
      <c r="N1045" s="105">
        <v>113</v>
      </c>
      <c r="O1045" s="105">
        <v>102</v>
      </c>
    </row>
    <row r="1046" spans="1:15" x14ac:dyDescent="0.3">
      <c r="A1046" s="19">
        <v>119113103</v>
      </c>
      <c r="B1046" s="106" t="s">
        <v>3269</v>
      </c>
      <c r="C1046" t="s">
        <v>3064</v>
      </c>
      <c r="D1046" t="s">
        <v>3261</v>
      </c>
      <c r="E1046" t="s">
        <v>3270</v>
      </c>
      <c r="F1046" t="s">
        <v>689</v>
      </c>
      <c r="G1046" t="s">
        <v>3271</v>
      </c>
      <c r="H1046" t="s">
        <v>490</v>
      </c>
      <c r="I1046" t="s">
        <v>490</v>
      </c>
      <c r="J1046" t="s">
        <v>498</v>
      </c>
      <c r="K1046" t="s">
        <v>490</v>
      </c>
      <c r="L1046" t="s">
        <v>3064</v>
      </c>
      <c r="M1046" s="105">
        <v>119</v>
      </c>
      <c r="N1046" s="105">
        <v>113</v>
      </c>
      <c r="O1046" s="105">
        <v>103</v>
      </c>
    </row>
    <row r="1047" spans="1:15" x14ac:dyDescent="0.3">
      <c r="A1047" s="19">
        <v>119114100</v>
      </c>
      <c r="B1047" s="106" t="s">
        <v>3272</v>
      </c>
      <c r="C1047" t="s">
        <v>3064</v>
      </c>
      <c r="D1047" t="s">
        <v>3273</v>
      </c>
      <c r="E1047" t="s">
        <v>496</v>
      </c>
      <c r="F1047" t="s">
        <v>490</v>
      </c>
      <c r="G1047" t="s">
        <v>490</v>
      </c>
      <c r="H1047" t="s">
        <v>490</v>
      </c>
      <c r="I1047" t="s">
        <v>490</v>
      </c>
      <c r="J1047" t="s">
        <v>498</v>
      </c>
      <c r="K1047" t="s">
        <v>490</v>
      </c>
      <c r="L1047" t="s">
        <v>3064</v>
      </c>
      <c r="M1047" s="105">
        <v>119</v>
      </c>
      <c r="N1047" s="105">
        <v>114</v>
      </c>
      <c r="O1047" s="105">
        <v>100</v>
      </c>
    </row>
    <row r="1048" spans="1:15" x14ac:dyDescent="0.3">
      <c r="A1048" s="19">
        <v>119114101</v>
      </c>
      <c r="B1048" s="106" t="s">
        <v>3274</v>
      </c>
      <c r="C1048" t="s">
        <v>3064</v>
      </c>
      <c r="D1048" t="s">
        <v>3273</v>
      </c>
      <c r="E1048" t="s">
        <v>3155</v>
      </c>
      <c r="F1048" t="s">
        <v>689</v>
      </c>
      <c r="G1048" t="s">
        <v>3275</v>
      </c>
      <c r="H1048" t="s">
        <v>490</v>
      </c>
      <c r="I1048" t="s">
        <v>490</v>
      </c>
      <c r="J1048" t="s">
        <v>498</v>
      </c>
      <c r="K1048" t="s">
        <v>490</v>
      </c>
      <c r="L1048" t="s">
        <v>3064</v>
      </c>
      <c r="M1048" s="105">
        <v>119</v>
      </c>
      <c r="N1048" s="105">
        <v>114</v>
      </c>
      <c r="O1048" s="105">
        <v>101</v>
      </c>
    </row>
    <row r="1049" spans="1:15" x14ac:dyDescent="0.3">
      <c r="A1049" s="19">
        <v>119114102</v>
      </c>
      <c r="B1049" s="106" t="s">
        <v>3276</v>
      </c>
      <c r="C1049" t="s">
        <v>3064</v>
      </c>
      <c r="D1049" t="s">
        <v>3273</v>
      </c>
      <c r="E1049" t="s">
        <v>3277</v>
      </c>
      <c r="F1049" t="s">
        <v>3278</v>
      </c>
      <c r="G1049" t="s">
        <v>3279</v>
      </c>
      <c r="H1049" t="s">
        <v>490</v>
      </c>
      <c r="I1049" t="s">
        <v>490</v>
      </c>
      <c r="J1049" t="s">
        <v>498</v>
      </c>
      <c r="K1049" t="s">
        <v>490</v>
      </c>
      <c r="L1049" t="s">
        <v>3064</v>
      </c>
      <c r="M1049" s="105">
        <v>119</v>
      </c>
      <c r="N1049" s="105">
        <v>114</v>
      </c>
      <c r="O1049" s="105">
        <v>102</v>
      </c>
    </row>
    <row r="1050" spans="1:15" x14ac:dyDescent="0.3">
      <c r="A1050" s="19">
        <v>119114103</v>
      </c>
      <c r="B1050" s="106" t="s">
        <v>3280</v>
      </c>
      <c r="C1050" t="s">
        <v>3064</v>
      </c>
      <c r="D1050" t="s">
        <v>3273</v>
      </c>
      <c r="E1050" t="s">
        <v>3281</v>
      </c>
      <c r="F1050" t="s">
        <v>3282</v>
      </c>
      <c r="G1050" t="s">
        <v>3283</v>
      </c>
      <c r="H1050" t="s">
        <v>490</v>
      </c>
      <c r="I1050" t="s">
        <v>490</v>
      </c>
      <c r="J1050" t="s">
        <v>498</v>
      </c>
      <c r="K1050" t="s">
        <v>490</v>
      </c>
      <c r="L1050" t="s">
        <v>3064</v>
      </c>
      <c r="M1050" s="105">
        <v>119</v>
      </c>
      <c r="N1050" s="105">
        <v>114</v>
      </c>
      <c r="O1050" s="105">
        <v>103</v>
      </c>
    </row>
    <row r="1051" spans="1:15" x14ac:dyDescent="0.3">
      <c r="A1051" s="19">
        <v>119114104</v>
      </c>
      <c r="B1051" s="106" t="s">
        <v>3284</v>
      </c>
      <c r="C1051" t="s">
        <v>3064</v>
      </c>
      <c r="D1051" t="s">
        <v>3273</v>
      </c>
      <c r="E1051" t="s">
        <v>3285</v>
      </c>
      <c r="F1051" t="s">
        <v>3074</v>
      </c>
      <c r="G1051" t="s">
        <v>490</v>
      </c>
      <c r="H1051" t="s">
        <v>490</v>
      </c>
      <c r="I1051" t="s">
        <v>490</v>
      </c>
      <c r="J1051" t="s">
        <v>498</v>
      </c>
      <c r="K1051" t="s">
        <v>490</v>
      </c>
      <c r="L1051" t="s">
        <v>3064</v>
      </c>
      <c r="M1051" s="105">
        <v>119</v>
      </c>
      <c r="N1051" s="105">
        <v>114</v>
      </c>
      <c r="O1051" s="105">
        <v>104</v>
      </c>
    </row>
    <row r="1052" spans="1:15" x14ac:dyDescent="0.3">
      <c r="A1052" s="19">
        <v>119114105</v>
      </c>
      <c r="B1052" s="106" t="s">
        <v>3286</v>
      </c>
      <c r="C1052" t="s">
        <v>3064</v>
      </c>
      <c r="D1052" t="s">
        <v>3273</v>
      </c>
      <c r="E1052" t="s">
        <v>3287</v>
      </c>
      <c r="F1052" t="s">
        <v>3222</v>
      </c>
      <c r="G1052" t="s">
        <v>490</v>
      </c>
      <c r="H1052" t="s">
        <v>490</v>
      </c>
      <c r="I1052" t="s">
        <v>490</v>
      </c>
      <c r="J1052" t="s">
        <v>498</v>
      </c>
      <c r="K1052" t="s">
        <v>490</v>
      </c>
      <c r="L1052" t="s">
        <v>3064</v>
      </c>
      <c r="M1052" s="105">
        <v>119</v>
      </c>
      <c r="N1052" s="105">
        <v>114</v>
      </c>
      <c r="O1052" s="105">
        <v>105</v>
      </c>
    </row>
    <row r="1053" spans="1:15" x14ac:dyDescent="0.3">
      <c r="A1053" s="19">
        <v>119114106</v>
      </c>
      <c r="B1053" s="106" t="s">
        <v>3288</v>
      </c>
      <c r="C1053" t="s">
        <v>3064</v>
      </c>
      <c r="D1053" t="s">
        <v>3273</v>
      </c>
      <c r="E1053" t="s">
        <v>3289</v>
      </c>
      <c r="F1053" t="s">
        <v>3199</v>
      </c>
      <c r="G1053" t="s">
        <v>3290</v>
      </c>
      <c r="H1053" t="s">
        <v>490</v>
      </c>
      <c r="I1053" t="s">
        <v>490</v>
      </c>
      <c r="J1053" t="s">
        <v>498</v>
      </c>
      <c r="K1053" t="s">
        <v>490</v>
      </c>
      <c r="L1053" t="s">
        <v>3064</v>
      </c>
      <c r="M1053" s="105">
        <v>119</v>
      </c>
      <c r="N1053" s="105">
        <v>114</v>
      </c>
      <c r="O1053" s="105">
        <v>106</v>
      </c>
    </row>
    <row r="1054" spans="1:15" x14ac:dyDescent="0.3">
      <c r="A1054" s="19">
        <v>119114107</v>
      </c>
      <c r="B1054" s="106" t="s">
        <v>3291</v>
      </c>
      <c r="C1054" t="s">
        <v>3064</v>
      </c>
      <c r="D1054" t="s">
        <v>3273</v>
      </c>
      <c r="E1054" t="s">
        <v>3292</v>
      </c>
      <c r="F1054" t="s">
        <v>689</v>
      </c>
      <c r="G1054" t="s">
        <v>490</v>
      </c>
      <c r="H1054" t="s">
        <v>490</v>
      </c>
      <c r="I1054" t="s">
        <v>490</v>
      </c>
      <c r="J1054" t="s">
        <v>498</v>
      </c>
      <c r="K1054" t="s">
        <v>490</v>
      </c>
      <c r="L1054" t="s">
        <v>3064</v>
      </c>
      <c r="M1054" s="105">
        <v>119</v>
      </c>
      <c r="N1054" s="105">
        <v>114</v>
      </c>
      <c r="O1054" s="105">
        <v>107</v>
      </c>
    </row>
    <row r="1055" spans="1:15" x14ac:dyDescent="0.3">
      <c r="A1055" s="19">
        <v>119114108</v>
      </c>
      <c r="B1055" s="106" t="s">
        <v>3293</v>
      </c>
      <c r="C1055" t="s">
        <v>3064</v>
      </c>
      <c r="D1055" t="s">
        <v>3273</v>
      </c>
      <c r="E1055" t="s">
        <v>3294</v>
      </c>
      <c r="F1055" t="s">
        <v>689</v>
      </c>
      <c r="G1055" t="s">
        <v>3295</v>
      </c>
      <c r="H1055" t="s">
        <v>490</v>
      </c>
      <c r="I1055" t="s">
        <v>490</v>
      </c>
      <c r="J1055" t="s">
        <v>498</v>
      </c>
      <c r="K1055" t="s">
        <v>490</v>
      </c>
      <c r="L1055" t="s">
        <v>3064</v>
      </c>
      <c r="M1055" s="105">
        <v>119</v>
      </c>
      <c r="N1055" s="105">
        <v>114</v>
      </c>
      <c r="O1055" s="105">
        <v>108</v>
      </c>
    </row>
    <row r="1056" spans="1:15" x14ac:dyDescent="0.3">
      <c r="A1056" s="19">
        <v>119114109</v>
      </c>
      <c r="B1056" s="106" t="s">
        <v>3296</v>
      </c>
      <c r="C1056" t="s">
        <v>3064</v>
      </c>
      <c r="D1056" t="s">
        <v>3273</v>
      </c>
      <c r="E1056" t="s">
        <v>3297</v>
      </c>
      <c r="F1056" t="s">
        <v>3278</v>
      </c>
      <c r="G1056" t="s">
        <v>3298</v>
      </c>
      <c r="H1056" t="s">
        <v>490</v>
      </c>
      <c r="I1056" t="s">
        <v>490</v>
      </c>
      <c r="J1056" t="s">
        <v>498</v>
      </c>
      <c r="K1056" t="s">
        <v>490</v>
      </c>
      <c r="L1056" t="s">
        <v>3064</v>
      </c>
      <c r="M1056" s="105">
        <v>119</v>
      </c>
      <c r="N1056" s="105">
        <v>114</v>
      </c>
      <c r="O1056" s="105">
        <v>109</v>
      </c>
    </row>
    <row r="1057" spans="1:15" x14ac:dyDescent="0.3">
      <c r="A1057" s="19">
        <v>119114110</v>
      </c>
      <c r="B1057" s="106" t="s">
        <v>3299</v>
      </c>
      <c r="C1057" t="s">
        <v>3064</v>
      </c>
      <c r="D1057" t="s">
        <v>3273</v>
      </c>
      <c r="E1057" t="s">
        <v>3300</v>
      </c>
      <c r="F1057" t="s">
        <v>3074</v>
      </c>
      <c r="G1057" t="s">
        <v>490</v>
      </c>
      <c r="H1057" t="s">
        <v>490</v>
      </c>
      <c r="I1057" t="s">
        <v>490</v>
      </c>
      <c r="J1057" t="s">
        <v>498</v>
      </c>
      <c r="K1057" t="s">
        <v>490</v>
      </c>
      <c r="L1057" t="s">
        <v>3064</v>
      </c>
      <c r="M1057" s="105">
        <v>119</v>
      </c>
      <c r="N1057" s="105">
        <v>114</v>
      </c>
      <c r="O1057" s="105">
        <v>110</v>
      </c>
    </row>
    <row r="1058" spans="1:15" x14ac:dyDescent="0.3">
      <c r="A1058" s="19">
        <v>119114111</v>
      </c>
      <c r="B1058" s="106" t="s">
        <v>3301</v>
      </c>
      <c r="C1058" t="s">
        <v>3064</v>
      </c>
      <c r="D1058" t="s">
        <v>3273</v>
      </c>
      <c r="E1058" t="s">
        <v>3302</v>
      </c>
      <c r="F1058" t="s">
        <v>689</v>
      </c>
      <c r="G1058" t="s">
        <v>490</v>
      </c>
      <c r="H1058" t="s">
        <v>490</v>
      </c>
      <c r="I1058" t="s">
        <v>490</v>
      </c>
      <c r="J1058" t="s">
        <v>498</v>
      </c>
      <c r="K1058" t="s">
        <v>490</v>
      </c>
      <c r="L1058" t="s">
        <v>3064</v>
      </c>
      <c r="M1058" s="105">
        <v>119</v>
      </c>
      <c r="N1058" s="105">
        <v>114</v>
      </c>
      <c r="O1058" s="105">
        <v>111</v>
      </c>
    </row>
    <row r="1059" spans="1:15" x14ac:dyDescent="0.3">
      <c r="A1059" s="19">
        <v>119114112</v>
      </c>
      <c r="B1059" s="106" t="s">
        <v>3303</v>
      </c>
      <c r="C1059" t="s">
        <v>3064</v>
      </c>
      <c r="D1059" t="s">
        <v>3273</v>
      </c>
      <c r="E1059" t="s">
        <v>2263</v>
      </c>
      <c r="F1059" t="s">
        <v>3282</v>
      </c>
      <c r="G1059" t="s">
        <v>3304</v>
      </c>
      <c r="H1059" t="s">
        <v>490</v>
      </c>
      <c r="I1059" t="s">
        <v>490</v>
      </c>
      <c r="J1059" t="s">
        <v>498</v>
      </c>
      <c r="K1059" t="s">
        <v>490</v>
      </c>
      <c r="L1059" t="s">
        <v>3064</v>
      </c>
      <c r="M1059" s="105">
        <v>119</v>
      </c>
      <c r="N1059" s="105">
        <v>114</v>
      </c>
      <c r="O1059" s="105">
        <v>112</v>
      </c>
    </row>
    <row r="1060" spans="1:15" x14ac:dyDescent="0.3">
      <c r="A1060" s="19">
        <v>119114113</v>
      </c>
      <c r="B1060" s="106" t="s">
        <v>3305</v>
      </c>
      <c r="C1060" t="s">
        <v>3064</v>
      </c>
      <c r="D1060" t="s">
        <v>3273</v>
      </c>
      <c r="E1060" t="s">
        <v>3306</v>
      </c>
      <c r="F1060" t="s">
        <v>3307</v>
      </c>
      <c r="G1060" t="s">
        <v>490</v>
      </c>
      <c r="H1060" t="s">
        <v>490</v>
      </c>
      <c r="I1060" t="s">
        <v>490</v>
      </c>
      <c r="J1060" t="s">
        <v>498</v>
      </c>
      <c r="K1060" t="s">
        <v>490</v>
      </c>
      <c r="L1060" t="s">
        <v>3064</v>
      </c>
      <c r="M1060" s="105">
        <v>119</v>
      </c>
      <c r="N1060" s="105">
        <v>114</v>
      </c>
      <c r="O1060" s="105">
        <v>113</v>
      </c>
    </row>
    <row r="1061" spans="1:15" x14ac:dyDescent="0.3">
      <c r="A1061" s="19">
        <v>119114114</v>
      </c>
      <c r="B1061" s="106" t="s">
        <v>3308</v>
      </c>
      <c r="C1061" t="s">
        <v>3064</v>
      </c>
      <c r="D1061" t="s">
        <v>3273</v>
      </c>
      <c r="E1061" t="s">
        <v>3309</v>
      </c>
      <c r="F1061" t="s">
        <v>3278</v>
      </c>
      <c r="G1061" t="s">
        <v>490</v>
      </c>
      <c r="H1061" t="s">
        <v>490</v>
      </c>
      <c r="I1061" t="s">
        <v>490</v>
      </c>
      <c r="J1061" t="s">
        <v>498</v>
      </c>
      <c r="K1061" t="s">
        <v>490</v>
      </c>
      <c r="L1061" t="s">
        <v>3064</v>
      </c>
      <c r="M1061" s="105">
        <v>119</v>
      </c>
      <c r="N1061" s="105">
        <v>114</v>
      </c>
      <c r="O1061" s="105">
        <v>114</v>
      </c>
    </row>
    <row r="1062" spans="1:15" x14ac:dyDescent="0.3">
      <c r="A1062" s="19">
        <v>119114115</v>
      </c>
      <c r="B1062" s="106" t="s">
        <v>3310</v>
      </c>
      <c r="C1062" t="s">
        <v>3064</v>
      </c>
      <c r="D1062" t="s">
        <v>3273</v>
      </c>
      <c r="E1062" t="s">
        <v>3311</v>
      </c>
      <c r="F1062" t="s">
        <v>689</v>
      </c>
      <c r="G1062" t="s">
        <v>3312</v>
      </c>
      <c r="H1062" t="s">
        <v>490</v>
      </c>
      <c r="I1062" t="s">
        <v>490</v>
      </c>
      <c r="J1062" t="s">
        <v>498</v>
      </c>
      <c r="K1062" t="s">
        <v>490</v>
      </c>
      <c r="L1062" t="s">
        <v>3064</v>
      </c>
      <c r="M1062" s="105">
        <v>119</v>
      </c>
      <c r="N1062" s="105">
        <v>114</v>
      </c>
      <c r="O1062" s="105">
        <v>115</v>
      </c>
    </row>
    <row r="1063" spans="1:15" x14ac:dyDescent="0.3">
      <c r="A1063" s="19">
        <v>119114116</v>
      </c>
      <c r="B1063" s="106" t="s">
        <v>3313</v>
      </c>
      <c r="C1063" t="s">
        <v>3064</v>
      </c>
      <c r="D1063" t="s">
        <v>3273</v>
      </c>
      <c r="E1063" t="s">
        <v>3314</v>
      </c>
      <c r="F1063" t="s">
        <v>689</v>
      </c>
      <c r="G1063" t="s">
        <v>3315</v>
      </c>
      <c r="H1063" t="s">
        <v>490</v>
      </c>
      <c r="I1063" t="s">
        <v>490</v>
      </c>
      <c r="J1063" t="s">
        <v>498</v>
      </c>
      <c r="K1063" t="s">
        <v>490</v>
      </c>
      <c r="L1063" t="s">
        <v>3064</v>
      </c>
      <c r="M1063" s="105">
        <v>119</v>
      </c>
      <c r="N1063" s="105">
        <v>114</v>
      </c>
      <c r="O1063" s="105">
        <v>116</v>
      </c>
    </row>
    <row r="1064" spans="1:15" x14ac:dyDescent="0.3">
      <c r="A1064" s="19">
        <v>119114117</v>
      </c>
      <c r="B1064" s="106" t="s">
        <v>3316</v>
      </c>
      <c r="C1064" t="s">
        <v>3064</v>
      </c>
      <c r="D1064" t="s">
        <v>3273</v>
      </c>
      <c r="E1064" t="s">
        <v>2288</v>
      </c>
      <c r="F1064" t="s">
        <v>3282</v>
      </c>
      <c r="G1064" t="s">
        <v>3317</v>
      </c>
      <c r="H1064" t="s">
        <v>490</v>
      </c>
      <c r="I1064" t="s">
        <v>490</v>
      </c>
      <c r="J1064" t="s">
        <v>498</v>
      </c>
      <c r="K1064" t="s">
        <v>490</v>
      </c>
      <c r="L1064" t="s">
        <v>3064</v>
      </c>
      <c r="M1064" s="105">
        <v>119</v>
      </c>
      <c r="N1064" s="105">
        <v>114</v>
      </c>
      <c r="O1064" s="105">
        <v>117</v>
      </c>
    </row>
    <row r="1065" spans="1:15" x14ac:dyDescent="0.3">
      <c r="A1065" s="19">
        <v>119114118</v>
      </c>
      <c r="B1065" s="106" t="s">
        <v>3318</v>
      </c>
      <c r="C1065" t="s">
        <v>3064</v>
      </c>
      <c r="D1065" t="s">
        <v>3273</v>
      </c>
      <c r="E1065" t="s">
        <v>3319</v>
      </c>
      <c r="F1065" t="s">
        <v>3074</v>
      </c>
      <c r="G1065" t="s">
        <v>3320</v>
      </c>
      <c r="H1065" t="s">
        <v>490</v>
      </c>
      <c r="I1065" t="s">
        <v>490</v>
      </c>
      <c r="J1065" t="s">
        <v>498</v>
      </c>
      <c r="K1065" t="s">
        <v>490</v>
      </c>
      <c r="L1065" t="s">
        <v>3064</v>
      </c>
      <c r="M1065" s="105">
        <v>119</v>
      </c>
      <c r="N1065" s="105">
        <v>114</v>
      </c>
      <c r="O1065" s="105">
        <v>118</v>
      </c>
    </row>
    <row r="1066" spans="1:15" x14ac:dyDescent="0.3">
      <c r="A1066" s="19">
        <v>119114119</v>
      </c>
      <c r="B1066" s="106" t="s">
        <v>3321</v>
      </c>
      <c r="C1066" t="s">
        <v>3064</v>
      </c>
      <c r="D1066" t="s">
        <v>3273</v>
      </c>
      <c r="E1066" t="s">
        <v>3322</v>
      </c>
      <c r="F1066" t="s">
        <v>2357</v>
      </c>
      <c r="G1066" t="s">
        <v>490</v>
      </c>
      <c r="H1066" t="s">
        <v>490</v>
      </c>
      <c r="I1066" t="s">
        <v>490</v>
      </c>
      <c r="J1066" t="s">
        <v>498</v>
      </c>
      <c r="K1066" t="s">
        <v>490</v>
      </c>
      <c r="L1066" t="s">
        <v>3064</v>
      </c>
      <c r="M1066" s="105">
        <v>119</v>
      </c>
      <c r="N1066" s="105">
        <v>114</v>
      </c>
      <c r="O1066" s="105">
        <v>119</v>
      </c>
    </row>
    <row r="1067" spans="1:15" x14ac:dyDescent="0.3">
      <c r="A1067" s="19">
        <v>119114120</v>
      </c>
      <c r="B1067" s="106" t="s">
        <v>3323</v>
      </c>
      <c r="C1067" t="s">
        <v>3064</v>
      </c>
      <c r="D1067" t="s">
        <v>3273</v>
      </c>
      <c r="E1067" t="s">
        <v>3324</v>
      </c>
      <c r="F1067" t="s">
        <v>3325</v>
      </c>
      <c r="G1067" t="s">
        <v>490</v>
      </c>
      <c r="H1067" t="s">
        <v>490</v>
      </c>
      <c r="I1067" t="s">
        <v>490</v>
      </c>
      <c r="J1067" t="s">
        <v>498</v>
      </c>
      <c r="K1067" t="s">
        <v>490</v>
      </c>
      <c r="L1067" t="s">
        <v>3064</v>
      </c>
      <c r="M1067" s="105">
        <v>119</v>
      </c>
      <c r="N1067" s="105">
        <v>114</v>
      </c>
      <c r="O1067" s="105">
        <v>120</v>
      </c>
    </row>
    <row r="1068" spans="1:15" x14ac:dyDescent="0.3">
      <c r="A1068" s="19">
        <v>119115100</v>
      </c>
      <c r="B1068" s="106" t="s">
        <v>3326</v>
      </c>
      <c r="C1068" t="s">
        <v>3064</v>
      </c>
      <c r="D1068" t="s">
        <v>3327</v>
      </c>
      <c r="E1068" t="s">
        <v>496</v>
      </c>
      <c r="F1068" t="s">
        <v>490</v>
      </c>
      <c r="G1068" t="s">
        <v>490</v>
      </c>
      <c r="H1068" t="s">
        <v>490</v>
      </c>
      <c r="I1068" t="s">
        <v>490</v>
      </c>
      <c r="J1068" t="s">
        <v>498</v>
      </c>
      <c r="K1068" t="s">
        <v>490</v>
      </c>
      <c r="L1068" t="s">
        <v>3064</v>
      </c>
      <c r="M1068" s="105">
        <v>119</v>
      </c>
      <c r="N1068" s="105">
        <v>115</v>
      </c>
      <c r="O1068" s="105">
        <v>100</v>
      </c>
    </row>
    <row r="1069" spans="1:15" x14ac:dyDescent="0.3">
      <c r="A1069" s="19">
        <v>119115101</v>
      </c>
      <c r="B1069" s="106" t="s">
        <v>3328</v>
      </c>
      <c r="C1069" t="s">
        <v>3064</v>
      </c>
      <c r="D1069" t="s">
        <v>3327</v>
      </c>
      <c r="E1069" t="s">
        <v>1070</v>
      </c>
      <c r="F1069" t="s">
        <v>689</v>
      </c>
      <c r="G1069" t="s">
        <v>3329</v>
      </c>
      <c r="H1069" t="s">
        <v>490</v>
      </c>
      <c r="I1069" t="s">
        <v>490</v>
      </c>
      <c r="J1069" t="s">
        <v>498</v>
      </c>
      <c r="K1069" t="s">
        <v>490</v>
      </c>
      <c r="L1069" t="s">
        <v>3064</v>
      </c>
      <c r="M1069" s="105">
        <v>119</v>
      </c>
      <c r="N1069" s="105">
        <v>115</v>
      </c>
      <c r="O1069" s="105">
        <v>101</v>
      </c>
    </row>
    <row r="1070" spans="1:15" x14ac:dyDescent="0.3">
      <c r="A1070" s="19">
        <v>119115102</v>
      </c>
      <c r="B1070" s="106" t="s">
        <v>3330</v>
      </c>
      <c r="C1070" t="s">
        <v>3064</v>
      </c>
      <c r="D1070" t="s">
        <v>3327</v>
      </c>
      <c r="E1070" t="s">
        <v>3331</v>
      </c>
      <c r="F1070" t="s">
        <v>3074</v>
      </c>
      <c r="G1070" t="s">
        <v>490</v>
      </c>
      <c r="H1070" t="s">
        <v>490</v>
      </c>
      <c r="I1070" t="s">
        <v>490</v>
      </c>
      <c r="J1070" t="s">
        <v>498</v>
      </c>
      <c r="K1070" t="s">
        <v>490</v>
      </c>
      <c r="L1070" t="s">
        <v>3064</v>
      </c>
      <c r="M1070" s="105">
        <v>119</v>
      </c>
      <c r="N1070" s="105">
        <v>115</v>
      </c>
      <c r="O1070" s="105">
        <v>102</v>
      </c>
    </row>
    <row r="1071" spans="1:15" x14ac:dyDescent="0.3">
      <c r="A1071" s="19">
        <v>119116100</v>
      </c>
      <c r="B1071" s="106" t="s">
        <v>3332</v>
      </c>
      <c r="C1071" t="s">
        <v>3064</v>
      </c>
      <c r="D1071" t="s">
        <v>3333</v>
      </c>
      <c r="E1071" t="s">
        <v>496</v>
      </c>
      <c r="F1071" t="s">
        <v>490</v>
      </c>
      <c r="G1071" t="s">
        <v>3334</v>
      </c>
      <c r="H1071" t="s">
        <v>490</v>
      </c>
      <c r="I1071" t="s">
        <v>490</v>
      </c>
      <c r="J1071" t="s">
        <v>498</v>
      </c>
      <c r="K1071" t="s">
        <v>490</v>
      </c>
      <c r="L1071" t="s">
        <v>3064</v>
      </c>
      <c r="M1071" s="105">
        <v>119</v>
      </c>
      <c r="N1071" s="105">
        <v>116</v>
      </c>
      <c r="O1071" s="105">
        <v>100</v>
      </c>
    </row>
    <row r="1072" spans="1:15" x14ac:dyDescent="0.3">
      <c r="A1072" s="19">
        <v>119116101</v>
      </c>
      <c r="B1072" s="106" t="s">
        <v>3335</v>
      </c>
      <c r="C1072" t="s">
        <v>3064</v>
      </c>
      <c r="D1072" t="s">
        <v>3333</v>
      </c>
      <c r="E1072" t="s">
        <v>3073</v>
      </c>
      <c r="F1072" t="s">
        <v>771</v>
      </c>
      <c r="G1072" t="s">
        <v>3336</v>
      </c>
      <c r="H1072" t="s">
        <v>490</v>
      </c>
      <c r="I1072" t="s">
        <v>490</v>
      </c>
      <c r="J1072" t="s">
        <v>498</v>
      </c>
      <c r="K1072" t="s">
        <v>490</v>
      </c>
      <c r="L1072" t="s">
        <v>3064</v>
      </c>
      <c r="M1072" s="105">
        <v>119</v>
      </c>
      <c r="N1072" s="105">
        <v>116</v>
      </c>
      <c r="O1072" s="105">
        <v>101</v>
      </c>
    </row>
    <row r="1073" spans="1:15" x14ac:dyDescent="0.3">
      <c r="A1073" s="19">
        <v>119116102</v>
      </c>
      <c r="B1073" s="106" t="s">
        <v>3337</v>
      </c>
      <c r="C1073" t="s">
        <v>3064</v>
      </c>
      <c r="D1073" t="s">
        <v>3333</v>
      </c>
      <c r="E1073" t="s">
        <v>3338</v>
      </c>
      <c r="F1073" t="s">
        <v>689</v>
      </c>
      <c r="G1073" t="s">
        <v>490</v>
      </c>
      <c r="H1073" t="s">
        <v>490</v>
      </c>
      <c r="I1073" t="s">
        <v>490</v>
      </c>
      <c r="J1073" t="s">
        <v>498</v>
      </c>
      <c r="K1073" t="s">
        <v>490</v>
      </c>
      <c r="L1073" t="s">
        <v>3064</v>
      </c>
      <c r="M1073" s="105">
        <v>119</v>
      </c>
      <c r="N1073" s="105">
        <v>116</v>
      </c>
      <c r="O1073" s="105">
        <v>102</v>
      </c>
    </row>
    <row r="1074" spans="1:15" x14ac:dyDescent="0.3">
      <c r="A1074" s="19">
        <v>119117100</v>
      </c>
      <c r="B1074" s="106" t="s">
        <v>3339</v>
      </c>
      <c r="C1074" t="s">
        <v>3064</v>
      </c>
      <c r="D1074" t="s">
        <v>3340</v>
      </c>
      <c r="E1074" t="s">
        <v>3338</v>
      </c>
      <c r="F1074" t="s">
        <v>3247</v>
      </c>
      <c r="G1074" t="s">
        <v>3341</v>
      </c>
      <c r="H1074" t="s">
        <v>490</v>
      </c>
      <c r="I1074" t="s">
        <v>490</v>
      </c>
      <c r="J1074" t="s">
        <v>498</v>
      </c>
      <c r="K1074" t="s">
        <v>490</v>
      </c>
      <c r="L1074" t="s">
        <v>3064</v>
      </c>
      <c r="M1074" s="105">
        <v>119</v>
      </c>
      <c r="N1074" s="105">
        <v>117</v>
      </c>
      <c r="O1074" s="105">
        <v>100</v>
      </c>
    </row>
    <row r="1075" spans="1:15" x14ac:dyDescent="0.3">
      <c r="A1075" s="19">
        <v>119118100</v>
      </c>
      <c r="B1075" s="106" t="s">
        <v>3342</v>
      </c>
      <c r="C1075" t="s">
        <v>3064</v>
      </c>
      <c r="D1075" t="s">
        <v>3343</v>
      </c>
      <c r="E1075" t="s">
        <v>3344</v>
      </c>
      <c r="F1075" t="s">
        <v>3071</v>
      </c>
      <c r="G1075" t="s">
        <v>3345</v>
      </c>
      <c r="H1075" t="s">
        <v>490</v>
      </c>
      <c r="I1075" t="s">
        <v>490</v>
      </c>
      <c r="J1075" t="s">
        <v>498</v>
      </c>
      <c r="K1075" t="s">
        <v>490</v>
      </c>
      <c r="L1075" t="s">
        <v>3064</v>
      </c>
      <c r="M1075" s="105">
        <v>119</v>
      </c>
      <c r="N1075" s="105">
        <v>118</v>
      </c>
      <c r="O1075" s="105">
        <v>100</v>
      </c>
    </row>
    <row r="1076" spans="1:15" x14ac:dyDescent="0.3">
      <c r="A1076" s="19">
        <v>119119100</v>
      </c>
      <c r="B1076" s="106" t="s">
        <v>3346</v>
      </c>
      <c r="C1076" t="s">
        <v>3064</v>
      </c>
      <c r="D1076" t="s">
        <v>3347</v>
      </c>
      <c r="E1076" t="s">
        <v>496</v>
      </c>
      <c r="F1076" t="s">
        <v>490</v>
      </c>
      <c r="G1076" t="s">
        <v>490</v>
      </c>
      <c r="H1076" t="s">
        <v>490</v>
      </c>
      <c r="I1076" t="s">
        <v>490</v>
      </c>
      <c r="J1076" t="s">
        <v>498</v>
      </c>
      <c r="K1076" t="s">
        <v>490</v>
      </c>
      <c r="L1076" t="s">
        <v>3064</v>
      </c>
      <c r="M1076" s="105">
        <v>119</v>
      </c>
      <c r="N1076" s="105">
        <v>119</v>
      </c>
      <c r="O1076" s="105">
        <v>100</v>
      </c>
    </row>
    <row r="1077" spans="1:15" x14ac:dyDescent="0.3">
      <c r="A1077" s="19">
        <v>119119101</v>
      </c>
      <c r="B1077" s="106" t="s">
        <v>3348</v>
      </c>
      <c r="C1077" t="s">
        <v>3064</v>
      </c>
      <c r="D1077" t="s">
        <v>3347</v>
      </c>
      <c r="E1077" t="s">
        <v>3349</v>
      </c>
      <c r="F1077" t="s">
        <v>3265</v>
      </c>
      <c r="G1077" t="s">
        <v>3350</v>
      </c>
      <c r="H1077" t="s">
        <v>490</v>
      </c>
      <c r="I1077" t="s">
        <v>490</v>
      </c>
      <c r="J1077" t="s">
        <v>498</v>
      </c>
      <c r="K1077" t="s">
        <v>490</v>
      </c>
      <c r="L1077" t="s">
        <v>3064</v>
      </c>
      <c r="M1077" s="105">
        <v>119</v>
      </c>
      <c r="N1077" s="105">
        <v>119</v>
      </c>
      <c r="O1077" s="105">
        <v>101</v>
      </c>
    </row>
    <row r="1078" spans="1:15" x14ac:dyDescent="0.3">
      <c r="A1078" s="19">
        <v>119119102</v>
      </c>
      <c r="B1078" s="106" t="s">
        <v>3351</v>
      </c>
      <c r="C1078" t="s">
        <v>3064</v>
      </c>
      <c r="D1078" t="s">
        <v>3347</v>
      </c>
      <c r="E1078" t="s">
        <v>875</v>
      </c>
      <c r="F1078" t="s">
        <v>689</v>
      </c>
      <c r="G1078" t="s">
        <v>3352</v>
      </c>
      <c r="H1078" t="s">
        <v>490</v>
      </c>
      <c r="I1078" t="s">
        <v>490</v>
      </c>
      <c r="J1078" t="s">
        <v>498</v>
      </c>
      <c r="K1078" t="s">
        <v>490</v>
      </c>
      <c r="L1078" t="s">
        <v>3064</v>
      </c>
      <c r="M1078" s="105">
        <v>119</v>
      </c>
      <c r="N1078" s="105">
        <v>119</v>
      </c>
      <c r="O1078" s="105">
        <v>102</v>
      </c>
    </row>
    <row r="1079" spans="1:15" x14ac:dyDescent="0.3">
      <c r="A1079" s="19">
        <v>119120100</v>
      </c>
      <c r="B1079" s="106" t="s">
        <v>3353</v>
      </c>
      <c r="C1079" t="s">
        <v>3064</v>
      </c>
      <c r="D1079" t="s">
        <v>3354</v>
      </c>
      <c r="E1079" t="s">
        <v>496</v>
      </c>
      <c r="F1079" t="s">
        <v>490</v>
      </c>
      <c r="G1079" t="s">
        <v>490</v>
      </c>
      <c r="H1079" t="s">
        <v>490</v>
      </c>
      <c r="I1079" t="s">
        <v>490</v>
      </c>
      <c r="J1079" t="s">
        <v>498</v>
      </c>
      <c r="K1079" t="s">
        <v>490</v>
      </c>
      <c r="L1079" t="s">
        <v>3064</v>
      </c>
      <c r="M1079" s="105">
        <v>119</v>
      </c>
      <c r="N1079" s="105">
        <v>120</v>
      </c>
      <c r="O1079" s="105">
        <v>100</v>
      </c>
    </row>
    <row r="1080" spans="1:15" x14ac:dyDescent="0.3">
      <c r="A1080" s="19">
        <v>119120101</v>
      </c>
      <c r="B1080" s="106" t="s">
        <v>3355</v>
      </c>
      <c r="C1080" t="s">
        <v>3064</v>
      </c>
      <c r="D1080" t="s">
        <v>3354</v>
      </c>
      <c r="E1080" t="s">
        <v>3356</v>
      </c>
      <c r="F1080" t="s">
        <v>1865</v>
      </c>
      <c r="G1080" t="s">
        <v>490</v>
      </c>
      <c r="H1080" t="s">
        <v>490</v>
      </c>
      <c r="I1080" t="s">
        <v>490</v>
      </c>
      <c r="J1080" t="s">
        <v>498</v>
      </c>
      <c r="K1080" t="s">
        <v>490</v>
      </c>
      <c r="L1080" t="s">
        <v>3064</v>
      </c>
      <c r="M1080" s="105">
        <v>119</v>
      </c>
      <c r="N1080" s="105">
        <v>120</v>
      </c>
      <c r="O1080" s="105">
        <v>101</v>
      </c>
    </row>
    <row r="1081" spans="1:15" x14ac:dyDescent="0.3">
      <c r="A1081" s="19">
        <v>119120102</v>
      </c>
      <c r="B1081" s="106" t="s">
        <v>3357</v>
      </c>
      <c r="C1081" t="s">
        <v>3064</v>
      </c>
      <c r="D1081" t="s">
        <v>3354</v>
      </c>
      <c r="E1081" t="s">
        <v>3358</v>
      </c>
      <c r="F1081" t="s">
        <v>689</v>
      </c>
      <c r="G1081" t="s">
        <v>3359</v>
      </c>
      <c r="H1081" t="s">
        <v>490</v>
      </c>
      <c r="I1081" t="s">
        <v>490</v>
      </c>
      <c r="J1081" t="s">
        <v>498</v>
      </c>
      <c r="K1081" t="s">
        <v>490</v>
      </c>
      <c r="L1081" t="s">
        <v>3064</v>
      </c>
      <c r="M1081" s="105">
        <v>119</v>
      </c>
      <c r="N1081" s="105">
        <v>120</v>
      </c>
      <c r="O1081" s="105">
        <v>102</v>
      </c>
    </row>
    <row r="1082" spans="1:15" x14ac:dyDescent="0.3">
      <c r="A1082" s="19">
        <v>119121100</v>
      </c>
      <c r="B1082" s="106" t="s">
        <v>3360</v>
      </c>
      <c r="C1082" t="s">
        <v>3064</v>
      </c>
      <c r="D1082" t="s">
        <v>3361</v>
      </c>
      <c r="E1082" t="s">
        <v>496</v>
      </c>
      <c r="F1082" t="s">
        <v>490</v>
      </c>
      <c r="G1082" t="s">
        <v>490</v>
      </c>
      <c r="H1082" t="s">
        <v>490</v>
      </c>
      <c r="I1082" t="s">
        <v>490</v>
      </c>
      <c r="J1082" t="s">
        <v>498</v>
      </c>
      <c r="K1082" t="s">
        <v>490</v>
      </c>
      <c r="L1082" t="s">
        <v>3064</v>
      </c>
      <c r="M1082" s="105">
        <v>119</v>
      </c>
      <c r="N1082" s="105">
        <v>121</v>
      </c>
      <c r="O1082" s="105">
        <v>100</v>
      </c>
    </row>
    <row r="1083" spans="1:15" x14ac:dyDescent="0.3">
      <c r="A1083" s="19">
        <v>119121101</v>
      </c>
      <c r="B1083" s="106" t="s">
        <v>3362</v>
      </c>
      <c r="C1083" t="s">
        <v>3064</v>
      </c>
      <c r="D1083" t="s">
        <v>3361</v>
      </c>
      <c r="E1083" t="s">
        <v>3363</v>
      </c>
      <c r="F1083" t="s">
        <v>3074</v>
      </c>
      <c r="G1083" t="s">
        <v>3364</v>
      </c>
      <c r="H1083" t="s">
        <v>490</v>
      </c>
      <c r="I1083" t="s">
        <v>490</v>
      </c>
      <c r="J1083" t="s">
        <v>498</v>
      </c>
      <c r="K1083" t="s">
        <v>490</v>
      </c>
      <c r="L1083" t="s">
        <v>3064</v>
      </c>
      <c r="M1083" s="105">
        <v>119</v>
      </c>
      <c r="N1083" s="105">
        <v>121</v>
      </c>
      <c r="O1083" s="105">
        <v>101</v>
      </c>
    </row>
    <row r="1084" spans="1:15" x14ac:dyDescent="0.3">
      <c r="A1084" s="19">
        <v>119121102</v>
      </c>
      <c r="B1084" s="106" t="s">
        <v>3365</v>
      </c>
      <c r="C1084" t="s">
        <v>3064</v>
      </c>
      <c r="D1084" t="s">
        <v>3361</v>
      </c>
      <c r="E1084" t="s">
        <v>3366</v>
      </c>
      <c r="F1084" t="s">
        <v>3367</v>
      </c>
      <c r="G1084" t="s">
        <v>3368</v>
      </c>
      <c r="H1084" t="s">
        <v>490</v>
      </c>
      <c r="I1084" t="s">
        <v>490</v>
      </c>
      <c r="J1084" t="s">
        <v>498</v>
      </c>
      <c r="K1084" t="s">
        <v>490</v>
      </c>
      <c r="L1084" t="s">
        <v>3064</v>
      </c>
      <c r="M1084" s="105">
        <v>119</v>
      </c>
      <c r="N1084" s="105">
        <v>121</v>
      </c>
      <c r="O1084" s="105">
        <v>102</v>
      </c>
    </row>
    <row r="1085" spans="1:15" x14ac:dyDescent="0.3">
      <c r="A1085" s="19">
        <v>119122100</v>
      </c>
      <c r="B1085" s="106" t="s">
        <v>3369</v>
      </c>
      <c r="C1085" t="s">
        <v>3064</v>
      </c>
      <c r="D1085" t="s">
        <v>3370</v>
      </c>
      <c r="E1085" t="s">
        <v>496</v>
      </c>
      <c r="F1085" t="s">
        <v>490</v>
      </c>
      <c r="G1085" t="s">
        <v>490</v>
      </c>
      <c r="H1085" t="s">
        <v>490</v>
      </c>
      <c r="I1085" t="s">
        <v>490</v>
      </c>
      <c r="J1085" t="s">
        <v>498</v>
      </c>
      <c r="K1085" t="s">
        <v>490</v>
      </c>
      <c r="L1085" t="s">
        <v>3064</v>
      </c>
      <c r="M1085" s="105">
        <v>119</v>
      </c>
      <c r="N1085" s="105">
        <v>122</v>
      </c>
      <c r="O1085" s="105">
        <v>100</v>
      </c>
    </row>
    <row r="1086" spans="1:15" x14ac:dyDescent="0.3">
      <c r="A1086" s="19">
        <v>119122101</v>
      </c>
      <c r="B1086" s="106" t="s">
        <v>3371</v>
      </c>
      <c r="C1086" t="s">
        <v>3064</v>
      </c>
      <c r="D1086" t="s">
        <v>3370</v>
      </c>
      <c r="E1086" t="s">
        <v>3372</v>
      </c>
      <c r="F1086" t="s">
        <v>3265</v>
      </c>
      <c r="G1086" t="s">
        <v>3373</v>
      </c>
      <c r="H1086" t="s">
        <v>490</v>
      </c>
      <c r="I1086" t="s">
        <v>490</v>
      </c>
      <c r="J1086" t="s">
        <v>498</v>
      </c>
      <c r="K1086" t="s">
        <v>490</v>
      </c>
      <c r="L1086" t="s">
        <v>3064</v>
      </c>
      <c r="M1086" s="105">
        <v>119</v>
      </c>
      <c r="N1086" s="105">
        <v>122</v>
      </c>
      <c r="O1086" s="105">
        <v>101</v>
      </c>
    </row>
    <row r="1087" spans="1:15" x14ac:dyDescent="0.3">
      <c r="A1087" s="19">
        <v>119122102</v>
      </c>
      <c r="B1087" s="106" t="s">
        <v>3374</v>
      </c>
      <c r="C1087" t="s">
        <v>3064</v>
      </c>
      <c r="D1087" t="s">
        <v>3370</v>
      </c>
      <c r="E1087" t="s">
        <v>1184</v>
      </c>
      <c r="F1087" t="s">
        <v>3006</v>
      </c>
      <c r="G1087" t="s">
        <v>3375</v>
      </c>
      <c r="H1087" t="s">
        <v>490</v>
      </c>
      <c r="I1087" t="s">
        <v>490</v>
      </c>
      <c r="J1087" t="s">
        <v>498</v>
      </c>
      <c r="K1087" t="s">
        <v>490</v>
      </c>
      <c r="L1087" t="s">
        <v>3064</v>
      </c>
      <c r="M1087" s="105">
        <v>119</v>
      </c>
      <c r="N1087" s="105">
        <v>122</v>
      </c>
      <c r="O1087" s="105">
        <v>102</v>
      </c>
    </row>
    <row r="1088" spans="1:15" x14ac:dyDescent="0.3">
      <c r="A1088" s="19">
        <v>119123100</v>
      </c>
      <c r="B1088" s="106" t="s">
        <v>3376</v>
      </c>
      <c r="C1088" t="s">
        <v>3064</v>
      </c>
      <c r="D1088" t="s">
        <v>3377</v>
      </c>
      <c r="E1088" t="s">
        <v>496</v>
      </c>
      <c r="F1088" t="s">
        <v>490</v>
      </c>
      <c r="G1088" t="s">
        <v>3378</v>
      </c>
      <c r="H1088" t="s">
        <v>490</v>
      </c>
      <c r="I1088" t="s">
        <v>490</v>
      </c>
      <c r="J1088" t="s">
        <v>498</v>
      </c>
      <c r="K1088" t="s">
        <v>490</v>
      </c>
      <c r="L1088" t="s">
        <v>3064</v>
      </c>
      <c r="M1088" s="105">
        <v>119</v>
      </c>
      <c r="N1088" s="105">
        <v>123</v>
      </c>
      <c r="O1088" s="105">
        <v>100</v>
      </c>
    </row>
    <row r="1089" spans="1:15" x14ac:dyDescent="0.3">
      <c r="A1089" s="19">
        <v>119123101</v>
      </c>
      <c r="B1089" s="106" t="s">
        <v>3379</v>
      </c>
      <c r="C1089" t="s">
        <v>3064</v>
      </c>
      <c r="D1089" t="s">
        <v>3377</v>
      </c>
      <c r="E1089" t="s">
        <v>1945</v>
      </c>
      <c r="F1089" t="s">
        <v>3380</v>
      </c>
      <c r="G1089" t="s">
        <v>490</v>
      </c>
      <c r="H1089" t="s">
        <v>490</v>
      </c>
      <c r="I1089" t="s">
        <v>490</v>
      </c>
      <c r="J1089" t="s">
        <v>498</v>
      </c>
      <c r="K1089" t="s">
        <v>490</v>
      </c>
      <c r="L1089" t="s">
        <v>3064</v>
      </c>
      <c r="M1089" s="105">
        <v>119</v>
      </c>
      <c r="N1089" s="105">
        <v>123</v>
      </c>
      <c r="O1089" s="105">
        <v>101</v>
      </c>
    </row>
    <row r="1090" spans="1:15" x14ac:dyDescent="0.3">
      <c r="A1090" s="19">
        <v>119123102</v>
      </c>
      <c r="B1090" s="106" t="s">
        <v>3381</v>
      </c>
      <c r="C1090" t="s">
        <v>3064</v>
      </c>
      <c r="D1090" t="s">
        <v>3377</v>
      </c>
      <c r="E1090" t="s">
        <v>3382</v>
      </c>
      <c r="F1090" t="s">
        <v>3383</v>
      </c>
      <c r="G1090" t="s">
        <v>3384</v>
      </c>
      <c r="H1090" t="s">
        <v>490</v>
      </c>
      <c r="I1090" t="s">
        <v>490</v>
      </c>
      <c r="J1090" t="s">
        <v>498</v>
      </c>
      <c r="K1090" t="s">
        <v>490</v>
      </c>
      <c r="L1090" t="s">
        <v>3064</v>
      </c>
      <c r="M1090" s="105">
        <v>119</v>
      </c>
      <c r="N1090" s="105">
        <v>123</v>
      </c>
      <c r="O1090" s="105">
        <v>102</v>
      </c>
    </row>
    <row r="1091" spans="1:15" x14ac:dyDescent="0.3">
      <c r="A1091" s="19">
        <v>119123103</v>
      </c>
      <c r="B1091" s="106" t="s">
        <v>3385</v>
      </c>
      <c r="C1091" t="s">
        <v>3064</v>
      </c>
      <c r="D1091" t="s">
        <v>3377</v>
      </c>
      <c r="E1091" t="s">
        <v>1911</v>
      </c>
      <c r="F1091" t="s">
        <v>3386</v>
      </c>
      <c r="G1091" t="s">
        <v>490</v>
      </c>
      <c r="H1091" t="s">
        <v>490</v>
      </c>
      <c r="I1091" t="s">
        <v>490</v>
      </c>
      <c r="J1091" t="s">
        <v>498</v>
      </c>
      <c r="K1091" t="s">
        <v>490</v>
      </c>
      <c r="L1091" t="s">
        <v>3064</v>
      </c>
      <c r="M1091" s="105">
        <v>119</v>
      </c>
      <c r="N1091" s="105">
        <v>123</v>
      </c>
      <c r="O1091" s="105">
        <v>103</v>
      </c>
    </row>
    <row r="1092" spans="1:15" x14ac:dyDescent="0.3">
      <c r="A1092" s="19">
        <v>119124100</v>
      </c>
      <c r="B1092" s="106" t="s">
        <v>3387</v>
      </c>
      <c r="C1092" t="s">
        <v>3064</v>
      </c>
      <c r="D1092" t="s">
        <v>3388</v>
      </c>
      <c r="E1092" t="s">
        <v>496</v>
      </c>
      <c r="F1092" t="s">
        <v>490</v>
      </c>
      <c r="G1092" t="s">
        <v>3389</v>
      </c>
      <c r="H1092" t="s">
        <v>490</v>
      </c>
      <c r="I1092" t="s">
        <v>490</v>
      </c>
      <c r="J1092" t="s">
        <v>498</v>
      </c>
      <c r="K1092" t="s">
        <v>490</v>
      </c>
      <c r="L1092" t="s">
        <v>3064</v>
      </c>
      <c r="M1092" s="105">
        <v>119</v>
      </c>
      <c r="N1092" s="105">
        <v>124</v>
      </c>
      <c r="O1092" s="105">
        <v>100</v>
      </c>
    </row>
    <row r="1093" spans="1:15" x14ac:dyDescent="0.3">
      <c r="A1093" s="19">
        <v>119124101</v>
      </c>
      <c r="B1093" s="106" t="s">
        <v>3390</v>
      </c>
      <c r="C1093" t="s">
        <v>3064</v>
      </c>
      <c r="D1093" t="s">
        <v>3388</v>
      </c>
      <c r="E1093" t="s">
        <v>3391</v>
      </c>
      <c r="F1093" t="s">
        <v>689</v>
      </c>
      <c r="G1093" t="s">
        <v>3392</v>
      </c>
      <c r="H1093" t="s">
        <v>490</v>
      </c>
      <c r="I1093" t="s">
        <v>490</v>
      </c>
      <c r="J1093" t="s">
        <v>498</v>
      </c>
      <c r="K1093" t="s">
        <v>490</v>
      </c>
      <c r="L1093" t="s">
        <v>3064</v>
      </c>
      <c r="M1093" s="105">
        <v>119</v>
      </c>
      <c r="N1093" s="105">
        <v>124</v>
      </c>
      <c r="O1093" s="105">
        <v>101</v>
      </c>
    </row>
    <row r="1094" spans="1:15" x14ac:dyDescent="0.3">
      <c r="A1094" s="19">
        <v>119124102</v>
      </c>
      <c r="B1094" s="106" t="s">
        <v>3393</v>
      </c>
      <c r="C1094" t="s">
        <v>3064</v>
      </c>
      <c r="D1094" t="s">
        <v>3388</v>
      </c>
      <c r="E1094" t="s">
        <v>3394</v>
      </c>
      <c r="F1094" t="s">
        <v>3395</v>
      </c>
      <c r="G1094" t="s">
        <v>490</v>
      </c>
      <c r="H1094" t="s">
        <v>490</v>
      </c>
      <c r="I1094" t="s">
        <v>490</v>
      </c>
      <c r="J1094" t="s">
        <v>498</v>
      </c>
      <c r="K1094" t="s">
        <v>490</v>
      </c>
      <c r="L1094" t="s">
        <v>3064</v>
      </c>
      <c r="M1094" s="105">
        <v>119</v>
      </c>
      <c r="N1094" s="105">
        <v>124</v>
      </c>
      <c r="O1094" s="105">
        <v>102</v>
      </c>
    </row>
    <row r="1095" spans="1:15" x14ac:dyDescent="0.3">
      <c r="A1095" s="19">
        <v>119124103</v>
      </c>
      <c r="B1095" s="106" t="s">
        <v>3396</v>
      </c>
      <c r="C1095" t="s">
        <v>3064</v>
      </c>
      <c r="D1095" t="s">
        <v>3388</v>
      </c>
      <c r="E1095" t="s">
        <v>3397</v>
      </c>
      <c r="F1095" t="s">
        <v>689</v>
      </c>
      <c r="G1095" t="s">
        <v>3398</v>
      </c>
      <c r="H1095" t="s">
        <v>490</v>
      </c>
      <c r="I1095" t="s">
        <v>490</v>
      </c>
      <c r="J1095" t="s">
        <v>498</v>
      </c>
      <c r="K1095" t="s">
        <v>490</v>
      </c>
      <c r="L1095" t="s">
        <v>3064</v>
      </c>
      <c r="M1095" s="105">
        <v>119</v>
      </c>
      <c r="N1095" s="105">
        <v>124</v>
      </c>
      <c r="O1095" s="105">
        <v>103</v>
      </c>
    </row>
    <row r="1096" spans="1:15" x14ac:dyDescent="0.3">
      <c r="A1096" s="19">
        <v>119124104</v>
      </c>
      <c r="B1096" s="106" t="s">
        <v>3399</v>
      </c>
      <c r="C1096" t="s">
        <v>3064</v>
      </c>
      <c r="D1096" t="s">
        <v>3388</v>
      </c>
      <c r="E1096" t="s">
        <v>3400</v>
      </c>
      <c r="F1096" t="s">
        <v>689</v>
      </c>
      <c r="G1096" t="s">
        <v>3401</v>
      </c>
      <c r="H1096" t="s">
        <v>3195</v>
      </c>
      <c r="I1096" t="s">
        <v>490</v>
      </c>
      <c r="J1096" t="s">
        <v>498</v>
      </c>
      <c r="K1096" t="s">
        <v>490</v>
      </c>
      <c r="L1096" t="s">
        <v>3064</v>
      </c>
      <c r="M1096" s="105">
        <v>119</v>
      </c>
      <c r="N1096" s="105">
        <v>124</v>
      </c>
      <c r="O1096" s="105">
        <v>104</v>
      </c>
    </row>
    <row r="1097" spans="1:15" x14ac:dyDescent="0.3">
      <c r="A1097" s="19">
        <v>119124105</v>
      </c>
      <c r="B1097" s="106" t="s">
        <v>3402</v>
      </c>
      <c r="C1097" t="s">
        <v>3064</v>
      </c>
      <c r="D1097" t="s">
        <v>3388</v>
      </c>
      <c r="E1097" t="s">
        <v>3403</v>
      </c>
      <c r="F1097" t="s">
        <v>3404</v>
      </c>
      <c r="G1097" t="s">
        <v>490</v>
      </c>
      <c r="H1097" t="s">
        <v>490</v>
      </c>
      <c r="I1097" t="s">
        <v>490</v>
      </c>
      <c r="J1097" t="s">
        <v>498</v>
      </c>
      <c r="K1097" t="s">
        <v>490</v>
      </c>
      <c r="L1097" t="s">
        <v>3064</v>
      </c>
      <c r="M1097" s="105">
        <v>119</v>
      </c>
      <c r="N1097" s="105">
        <v>124</v>
      </c>
      <c r="O1097" s="105">
        <v>105</v>
      </c>
    </row>
    <row r="1098" spans="1:15" x14ac:dyDescent="0.3">
      <c r="A1098" s="19">
        <v>119124106</v>
      </c>
      <c r="B1098" s="106" t="s">
        <v>3405</v>
      </c>
      <c r="C1098" t="s">
        <v>3064</v>
      </c>
      <c r="D1098" t="s">
        <v>3388</v>
      </c>
      <c r="E1098" t="s">
        <v>3406</v>
      </c>
      <c r="F1098" t="s">
        <v>1953</v>
      </c>
      <c r="G1098" t="s">
        <v>3407</v>
      </c>
      <c r="H1098" t="s">
        <v>490</v>
      </c>
      <c r="I1098" t="s">
        <v>490</v>
      </c>
      <c r="J1098" t="s">
        <v>498</v>
      </c>
      <c r="K1098" t="s">
        <v>490</v>
      </c>
      <c r="L1098" t="s">
        <v>3064</v>
      </c>
      <c r="M1098" s="105">
        <v>119</v>
      </c>
      <c r="N1098" s="105">
        <v>124</v>
      </c>
      <c r="O1098" s="105">
        <v>106</v>
      </c>
    </row>
    <row r="1099" spans="1:15" x14ac:dyDescent="0.3">
      <c r="A1099" s="19">
        <v>119124107</v>
      </c>
      <c r="B1099" s="106" t="s">
        <v>3408</v>
      </c>
      <c r="C1099" t="s">
        <v>3064</v>
      </c>
      <c r="D1099" t="s">
        <v>3388</v>
      </c>
      <c r="E1099" t="s">
        <v>3409</v>
      </c>
      <c r="F1099" t="s">
        <v>689</v>
      </c>
      <c r="G1099" t="s">
        <v>3410</v>
      </c>
      <c r="H1099" t="s">
        <v>490</v>
      </c>
      <c r="I1099" t="s">
        <v>490</v>
      </c>
      <c r="J1099" t="s">
        <v>498</v>
      </c>
      <c r="K1099" t="s">
        <v>490</v>
      </c>
      <c r="L1099" t="s">
        <v>3064</v>
      </c>
      <c r="M1099" s="105">
        <v>119</v>
      </c>
      <c r="N1099" s="105">
        <v>124</v>
      </c>
      <c r="O1099" s="105">
        <v>107</v>
      </c>
    </row>
    <row r="1100" spans="1:15" x14ac:dyDescent="0.3">
      <c r="A1100" s="19">
        <v>119124108</v>
      </c>
      <c r="B1100" s="106" t="s">
        <v>3411</v>
      </c>
      <c r="C1100" t="s">
        <v>3064</v>
      </c>
      <c r="D1100" t="s">
        <v>3388</v>
      </c>
      <c r="E1100" t="s">
        <v>3081</v>
      </c>
      <c r="F1100" t="s">
        <v>3404</v>
      </c>
      <c r="G1100" t="s">
        <v>490</v>
      </c>
      <c r="H1100" t="s">
        <v>490</v>
      </c>
      <c r="I1100" t="s">
        <v>490</v>
      </c>
      <c r="J1100" t="s">
        <v>498</v>
      </c>
      <c r="K1100" t="s">
        <v>490</v>
      </c>
      <c r="L1100" t="s">
        <v>3064</v>
      </c>
      <c r="M1100" s="105">
        <v>119</v>
      </c>
      <c r="N1100" s="105">
        <v>124</v>
      </c>
      <c r="O1100" s="105">
        <v>108</v>
      </c>
    </row>
    <row r="1101" spans="1:15" x14ac:dyDescent="0.3">
      <c r="A1101" s="19">
        <v>119125100</v>
      </c>
      <c r="B1101" s="106" t="s">
        <v>3412</v>
      </c>
      <c r="C1101" t="s">
        <v>3064</v>
      </c>
      <c r="D1101" t="s">
        <v>3413</v>
      </c>
      <c r="E1101" t="s">
        <v>3414</v>
      </c>
      <c r="F1101" t="s">
        <v>1865</v>
      </c>
      <c r="G1101" t="s">
        <v>3415</v>
      </c>
      <c r="H1101" t="s">
        <v>490</v>
      </c>
      <c r="I1101" t="s">
        <v>490</v>
      </c>
      <c r="J1101" t="s">
        <v>498</v>
      </c>
      <c r="K1101" t="s">
        <v>490</v>
      </c>
      <c r="L1101" t="s">
        <v>3064</v>
      </c>
      <c r="M1101" s="105">
        <v>119</v>
      </c>
      <c r="N1101" s="105">
        <v>125</v>
      </c>
      <c r="O1101" s="105">
        <v>100</v>
      </c>
    </row>
    <row r="1102" spans="1:15" x14ac:dyDescent="0.3">
      <c r="A1102" s="19">
        <v>119126100</v>
      </c>
      <c r="B1102" s="106" t="s">
        <v>3416</v>
      </c>
      <c r="C1102" t="s">
        <v>3064</v>
      </c>
      <c r="D1102" t="s">
        <v>3417</v>
      </c>
      <c r="E1102" t="s">
        <v>3418</v>
      </c>
      <c r="F1102" t="s">
        <v>3419</v>
      </c>
      <c r="G1102" t="s">
        <v>3420</v>
      </c>
      <c r="H1102" t="s">
        <v>490</v>
      </c>
      <c r="I1102" t="s">
        <v>490</v>
      </c>
      <c r="J1102" t="s">
        <v>498</v>
      </c>
      <c r="K1102" t="s">
        <v>490</v>
      </c>
      <c r="L1102" t="s">
        <v>3064</v>
      </c>
      <c r="M1102" s="105">
        <v>119</v>
      </c>
      <c r="N1102" s="105">
        <v>126</v>
      </c>
      <c r="O1102" s="105">
        <v>100</v>
      </c>
    </row>
    <row r="1103" spans="1:15" x14ac:dyDescent="0.3">
      <c r="A1103" s="19">
        <v>119127100</v>
      </c>
      <c r="B1103" s="106" t="s">
        <v>3421</v>
      </c>
      <c r="C1103" t="s">
        <v>3064</v>
      </c>
      <c r="D1103" t="s">
        <v>3422</v>
      </c>
      <c r="E1103" t="s">
        <v>1849</v>
      </c>
      <c r="F1103" t="s">
        <v>771</v>
      </c>
      <c r="G1103" t="s">
        <v>3423</v>
      </c>
      <c r="H1103" t="s">
        <v>490</v>
      </c>
      <c r="I1103" t="s">
        <v>490</v>
      </c>
      <c r="J1103" t="s">
        <v>498</v>
      </c>
      <c r="K1103" t="s">
        <v>490</v>
      </c>
      <c r="L1103" t="s">
        <v>3064</v>
      </c>
      <c r="M1103" s="105">
        <v>119</v>
      </c>
      <c r="N1103" s="105">
        <v>127</v>
      </c>
      <c r="O1103" s="105">
        <v>100</v>
      </c>
    </row>
    <row r="1104" spans="1:15" x14ac:dyDescent="0.3">
      <c r="A1104" s="19">
        <v>119128100</v>
      </c>
      <c r="B1104" s="106" t="s">
        <v>3424</v>
      </c>
      <c r="C1104" t="s">
        <v>3064</v>
      </c>
      <c r="D1104" t="s">
        <v>3425</v>
      </c>
      <c r="E1104" t="s">
        <v>496</v>
      </c>
      <c r="F1104" t="s">
        <v>490</v>
      </c>
      <c r="G1104" t="s">
        <v>3426</v>
      </c>
      <c r="H1104" t="s">
        <v>490</v>
      </c>
      <c r="I1104" t="s">
        <v>490</v>
      </c>
      <c r="J1104" t="s">
        <v>498</v>
      </c>
      <c r="K1104" t="s">
        <v>490</v>
      </c>
      <c r="L1104" t="s">
        <v>3064</v>
      </c>
      <c r="M1104" s="105">
        <v>119</v>
      </c>
      <c r="N1104" s="105">
        <v>128</v>
      </c>
      <c r="O1104" s="105">
        <v>100</v>
      </c>
    </row>
    <row r="1105" spans="1:15" x14ac:dyDescent="0.3">
      <c r="A1105" s="19">
        <v>119128101</v>
      </c>
      <c r="B1105" s="106" t="s">
        <v>3427</v>
      </c>
      <c r="C1105" t="s">
        <v>3064</v>
      </c>
      <c r="D1105" t="s">
        <v>3425</v>
      </c>
      <c r="E1105" t="s">
        <v>1206</v>
      </c>
      <c r="F1105" t="s">
        <v>3428</v>
      </c>
      <c r="G1105" t="s">
        <v>490</v>
      </c>
      <c r="H1105" t="s">
        <v>490</v>
      </c>
      <c r="I1105" t="s">
        <v>490</v>
      </c>
      <c r="J1105" t="s">
        <v>498</v>
      </c>
      <c r="K1105" t="s">
        <v>490</v>
      </c>
      <c r="L1105" t="s">
        <v>3064</v>
      </c>
      <c r="M1105" s="105">
        <v>119</v>
      </c>
      <c r="N1105" s="105">
        <v>128</v>
      </c>
      <c r="O1105" s="105">
        <v>101</v>
      </c>
    </row>
    <row r="1106" spans="1:15" x14ac:dyDescent="0.3">
      <c r="A1106" s="19">
        <v>119128102</v>
      </c>
      <c r="B1106" s="106" t="s">
        <v>3429</v>
      </c>
      <c r="C1106" t="s">
        <v>3064</v>
      </c>
      <c r="D1106" t="s">
        <v>3425</v>
      </c>
      <c r="E1106" t="s">
        <v>3430</v>
      </c>
      <c r="F1106" t="s">
        <v>3431</v>
      </c>
      <c r="G1106" t="s">
        <v>3426</v>
      </c>
      <c r="H1106" t="s">
        <v>490</v>
      </c>
      <c r="I1106" t="s">
        <v>490</v>
      </c>
      <c r="J1106" t="s">
        <v>498</v>
      </c>
      <c r="K1106" t="s">
        <v>490</v>
      </c>
      <c r="L1106" t="s">
        <v>3064</v>
      </c>
      <c r="M1106" s="105">
        <v>119</v>
      </c>
      <c r="N1106" s="105">
        <v>128</v>
      </c>
      <c r="O1106" s="105">
        <v>102</v>
      </c>
    </row>
    <row r="1107" spans="1:15" x14ac:dyDescent="0.3">
      <c r="A1107" s="19">
        <v>119128103</v>
      </c>
      <c r="B1107" s="106" t="s">
        <v>3432</v>
      </c>
      <c r="C1107" t="s">
        <v>3064</v>
      </c>
      <c r="D1107" t="s">
        <v>3425</v>
      </c>
      <c r="E1107" t="s">
        <v>3433</v>
      </c>
      <c r="F1107" t="s">
        <v>3434</v>
      </c>
      <c r="G1107" t="s">
        <v>490</v>
      </c>
      <c r="H1107" t="s">
        <v>490</v>
      </c>
      <c r="I1107" t="s">
        <v>490</v>
      </c>
      <c r="J1107" t="s">
        <v>498</v>
      </c>
      <c r="K1107" t="s">
        <v>490</v>
      </c>
      <c r="L1107" t="s">
        <v>3064</v>
      </c>
      <c r="M1107" s="105">
        <v>119</v>
      </c>
      <c r="N1107" s="105">
        <v>128</v>
      </c>
      <c r="O1107" s="105">
        <v>103</v>
      </c>
    </row>
    <row r="1108" spans="1:15" x14ac:dyDescent="0.3">
      <c r="A1108" s="19">
        <v>119128104</v>
      </c>
      <c r="B1108" s="106" t="s">
        <v>3435</v>
      </c>
      <c r="C1108" t="s">
        <v>3064</v>
      </c>
      <c r="D1108" t="s">
        <v>3425</v>
      </c>
      <c r="E1108" t="s">
        <v>3436</v>
      </c>
      <c r="F1108" t="s">
        <v>3437</v>
      </c>
      <c r="G1108" t="s">
        <v>490</v>
      </c>
      <c r="H1108" t="s">
        <v>490</v>
      </c>
      <c r="I1108" t="s">
        <v>490</v>
      </c>
      <c r="J1108" t="s">
        <v>498</v>
      </c>
      <c r="K1108" t="s">
        <v>490</v>
      </c>
      <c r="L1108" t="s">
        <v>3064</v>
      </c>
      <c r="M1108" s="105">
        <v>119</v>
      </c>
      <c r="N1108" s="105">
        <v>128</v>
      </c>
      <c r="O1108" s="105">
        <v>104</v>
      </c>
    </row>
    <row r="1109" spans="1:15" x14ac:dyDescent="0.3">
      <c r="A1109" s="19">
        <v>119129100</v>
      </c>
      <c r="B1109" s="106" t="s">
        <v>3438</v>
      </c>
      <c r="C1109" t="s">
        <v>3064</v>
      </c>
      <c r="D1109" t="s">
        <v>3439</v>
      </c>
      <c r="E1109" t="s">
        <v>2943</v>
      </c>
      <c r="F1109" t="s">
        <v>3440</v>
      </c>
      <c r="G1109" t="s">
        <v>490</v>
      </c>
      <c r="H1109" t="s">
        <v>490</v>
      </c>
      <c r="I1109" t="s">
        <v>490</v>
      </c>
      <c r="J1109" t="s">
        <v>498</v>
      </c>
      <c r="K1109" t="s">
        <v>490</v>
      </c>
      <c r="L1109" t="s">
        <v>3064</v>
      </c>
      <c r="M1109" s="105">
        <v>119</v>
      </c>
      <c r="N1109" s="105">
        <v>129</v>
      </c>
      <c r="O1109" s="105">
        <v>100</v>
      </c>
    </row>
    <row r="1110" spans="1:15" x14ac:dyDescent="0.3">
      <c r="A1110" s="19">
        <v>119130100</v>
      </c>
      <c r="B1110" s="106" t="s">
        <v>3441</v>
      </c>
      <c r="C1110" t="s">
        <v>3064</v>
      </c>
      <c r="D1110" t="s">
        <v>3442</v>
      </c>
      <c r="E1110" t="s">
        <v>1036</v>
      </c>
      <c r="F1110" t="s">
        <v>3443</v>
      </c>
      <c r="G1110" t="s">
        <v>3444</v>
      </c>
      <c r="H1110" t="s">
        <v>490</v>
      </c>
      <c r="I1110" t="s">
        <v>490</v>
      </c>
      <c r="J1110" t="s">
        <v>498</v>
      </c>
      <c r="K1110" t="s">
        <v>490</v>
      </c>
      <c r="L1110" t="s">
        <v>3064</v>
      </c>
      <c r="M1110" s="105">
        <v>119</v>
      </c>
      <c r="N1110" s="105">
        <v>130</v>
      </c>
      <c r="O1110" s="105">
        <v>100</v>
      </c>
    </row>
    <row r="1111" spans="1:15" x14ac:dyDescent="0.3">
      <c r="A1111" s="19">
        <v>119131100</v>
      </c>
      <c r="B1111" s="106" t="s">
        <v>3445</v>
      </c>
      <c r="C1111" t="s">
        <v>3064</v>
      </c>
      <c r="D1111" t="s">
        <v>3446</v>
      </c>
      <c r="E1111" t="s">
        <v>496</v>
      </c>
      <c r="F1111" t="s">
        <v>490</v>
      </c>
      <c r="G1111" t="s">
        <v>490</v>
      </c>
      <c r="H1111" t="s">
        <v>490</v>
      </c>
      <c r="I1111" t="s">
        <v>490</v>
      </c>
      <c r="J1111" t="s">
        <v>498</v>
      </c>
      <c r="K1111" t="s">
        <v>490</v>
      </c>
      <c r="L1111" t="s">
        <v>3064</v>
      </c>
      <c r="M1111" s="105">
        <v>119</v>
      </c>
      <c r="N1111" s="105">
        <v>131</v>
      </c>
      <c r="O1111" s="105">
        <v>100</v>
      </c>
    </row>
    <row r="1112" spans="1:15" x14ac:dyDescent="0.3">
      <c r="A1112" s="19">
        <v>119131101</v>
      </c>
      <c r="B1112" s="106" t="s">
        <v>3447</v>
      </c>
      <c r="C1112" t="s">
        <v>3064</v>
      </c>
      <c r="D1112" t="s">
        <v>3446</v>
      </c>
      <c r="E1112" t="s">
        <v>3448</v>
      </c>
      <c r="F1112" t="s">
        <v>3247</v>
      </c>
      <c r="G1112" t="s">
        <v>3449</v>
      </c>
      <c r="H1112" t="s">
        <v>490</v>
      </c>
      <c r="I1112" t="s">
        <v>490</v>
      </c>
      <c r="J1112" t="s">
        <v>498</v>
      </c>
      <c r="K1112" t="s">
        <v>490</v>
      </c>
      <c r="L1112" t="s">
        <v>3064</v>
      </c>
      <c r="M1112" s="105">
        <v>119</v>
      </c>
      <c r="N1112" s="105">
        <v>131</v>
      </c>
      <c r="O1112" s="105">
        <v>101</v>
      </c>
    </row>
    <row r="1113" spans="1:15" x14ac:dyDescent="0.3">
      <c r="A1113" s="19">
        <v>119131102</v>
      </c>
      <c r="B1113" s="106" t="s">
        <v>3450</v>
      </c>
      <c r="C1113" t="s">
        <v>3064</v>
      </c>
      <c r="D1113" t="s">
        <v>3446</v>
      </c>
      <c r="E1113" t="s">
        <v>3451</v>
      </c>
      <c r="F1113" t="s">
        <v>3074</v>
      </c>
      <c r="G1113" t="s">
        <v>490</v>
      </c>
      <c r="H1113" t="s">
        <v>490</v>
      </c>
      <c r="I1113" t="s">
        <v>490</v>
      </c>
      <c r="J1113" t="s">
        <v>498</v>
      </c>
      <c r="K1113" t="s">
        <v>490</v>
      </c>
      <c r="L1113" t="s">
        <v>3064</v>
      </c>
      <c r="M1113" s="105">
        <v>119</v>
      </c>
      <c r="N1113" s="105">
        <v>131</v>
      </c>
      <c r="O1113" s="105">
        <v>102</v>
      </c>
    </row>
    <row r="1114" spans="1:15" x14ac:dyDescent="0.3">
      <c r="A1114" s="19">
        <v>119132100</v>
      </c>
      <c r="B1114" s="106" t="s">
        <v>3452</v>
      </c>
      <c r="C1114" t="s">
        <v>3064</v>
      </c>
      <c r="D1114" t="s">
        <v>3453</v>
      </c>
      <c r="E1114" t="s">
        <v>496</v>
      </c>
      <c r="F1114" t="s">
        <v>490</v>
      </c>
      <c r="G1114" t="s">
        <v>490</v>
      </c>
      <c r="H1114" t="s">
        <v>490</v>
      </c>
      <c r="I1114" t="s">
        <v>490</v>
      </c>
      <c r="J1114" t="s">
        <v>498</v>
      </c>
      <c r="K1114" t="s">
        <v>490</v>
      </c>
      <c r="L1114" t="s">
        <v>3064</v>
      </c>
      <c r="M1114" s="105">
        <v>119</v>
      </c>
      <c r="N1114" s="105">
        <v>132</v>
      </c>
      <c r="O1114" s="105">
        <v>100</v>
      </c>
    </row>
    <row r="1115" spans="1:15" x14ac:dyDescent="0.3">
      <c r="A1115" s="19">
        <v>119132101</v>
      </c>
      <c r="B1115" s="106" t="s">
        <v>3454</v>
      </c>
      <c r="C1115" t="s">
        <v>3064</v>
      </c>
      <c r="D1115" t="s">
        <v>3453</v>
      </c>
      <c r="E1115" t="s">
        <v>3356</v>
      </c>
      <c r="F1115" t="s">
        <v>3455</v>
      </c>
      <c r="G1115" t="s">
        <v>490</v>
      </c>
      <c r="H1115" t="s">
        <v>490</v>
      </c>
      <c r="I1115" t="s">
        <v>490</v>
      </c>
      <c r="J1115" t="s">
        <v>498</v>
      </c>
      <c r="K1115" t="s">
        <v>490</v>
      </c>
      <c r="L1115" t="s">
        <v>3064</v>
      </c>
      <c r="M1115" s="105">
        <v>119</v>
      </c>
      <c r="N1115" s="105">
        <v>132</v>
      </c>
      <c r="O1115" s="105">
        <v>101</v>
      </c>
    </row>
    <row r="1116" spans="1:15" x14ac:dyDescent="0.3">
      <c r="A1116" s="19">
        <v>119132102</v>
      </c>
      <c r="B1116" s="106" t="s">
        <v>3456</v>
      </c>
      <c r="C1116" t="s">
        <v>3064</v>
      </c>
      <c r="D1116" t="s">
        <v>3453</v>
      </c>
      <c r="E1116" t="s">
        <v>1704</v>
      </c>
      <c r="F1116" t="s">
        <v>3457</v>
      </c>
      <c r="G1116" t="s">
        <v>3458</v>
      </c>
      <c r="H1116" t="s">
        <v>490</v>
      </c>
      <c r="I1116" t="s">
        <v>490</v>
      </c>
      <c r="J1116" t="s">
        <v>498</v>
      </c>
      <c r="K1116" t="s">
        <v>490</v>
      </c>
      <c r="L1116" t="s">
        <v>3064</v>
      </c>
      <c r="M1116" s="105">
        <v>119</v>
      </c>
      <c r="N1116" s="105">
        <v>132</v>
      </c>
      <c r="O1116" s="105">
        <v>102</v>
      </c>
    </row>
    <row r="1117" spans="1:15" x14ac:dyDescent="0.3">
      <c r="A1117" s="19">
        <v>119132103</v>
      </c>
      <c r="B1117" s="106" t="s">
        <v>3459</v>
      </c>
      <c r="C1117" t="s">
        <v>3064</v>
      </c>
      <c r="D1117" t="s">
        <v>3453</v>
      </c>
      <c r="E1117" t="s">
        <v>3460</v>
      </c>
      <c r="F1117" t="s">
        <v>1953</v>
      </c>
      <c r="G1117" t="s">
        <v>3461</v>
      </c>
      <c r="H1117" t="s">
        <v>3195</v>
      </c>
      <c r="I1117" t="s">
        <v>490</v>
      </c>
      <c r="J1117" t="s">
        <v>498</v>
      </c>
      <c r="K1117" t="s">
        <v>490</v>
      </c>
      <c r="L1117" t="s">
        <v>3064</v>
      </c>
      <c r="M1117" s="105">
        <v>119</v>
      </c>
      <c r="N1117" s="105">
        <v>132</v>
      </c>
      <c r="O1117" s="105">
        <v>103</v>
      </c>
    </row>
    <row r="1118" spans="1:15" x14ac:dyDescent="0.3">
      <c r="A1118" s="19">
        <v>119132104</v>
      </c>
      <c r="B1118" s="106" t="s">
        <v>3462</v>
      </c>
      <c r="C1118" t="s">
        <v>3064</v>
      </c>
      <c r="D1118" t="s">
        <v>3453</v>
      </c>
      <c r="E1118" t="s">
        <v>696</v>
      </c>
      <c r="F1118" t="s">
        <v>3463</v>
      </c>
      <c r="G1118" t="s">
        <v>490</v>
      </c>
      <c r="H1118" t="s">
        <v>490</v>
      </c>
      <c r="I1118" t="s">
        <v>490</v>
      </c>
      <c r="J1118" t="s">
        <v>498</v>
      </c>
      <c r="K1118" t="s">
        <v>490</v>
      </c>
      <c r="L1118" t="s">
        <v>3064</v>
      </c>
      <c r="M1118" s="105">
        <v>119</v>
      </c>
      <c r="N1118" s="105">
        <v>132</v>
      </c>
      <c r="O1118" s="105">
        <v>104</v>
      </c>
    </row>
    <row r="1119" spans="1:15" x14ac:dyDescent="0.3">
      <c r="A1119" s="19">
        <v>119133100</v>
      </c>
      <c r="B1119" s="106" t="s">
        <v>3464</v>
      </c>
      <c r="C1119" t="s">
        <v>3064</v>
      </c>
      <c r="D1119" t="s">
        <v>3465</v>
      </c>
      <c r="E1119" t="s">
        <v>496</v>
      </c>
      <c r="F1119" t="s">
        <v>490</v>
      </c>
      <c r="G1119" t="s">
        <v>490</v>
      </c>
      <c r="H1119" t="s">
        <v>490</v>
      </c>
      <c r="I1119" t="s">
        <v>490</v>
      </c>
      <c r="J1119" t="s">
        <v>498</v>
      </c>
      <c r="K1119" t="s">
        <v>490</v>
      </c>
      <c r="L1119" t="s">
        <v>3064</v>
      </c>
      <c r="M1119" s="105">
        <v>119</v>
      </c>
      <c r="N1119" s="105">
        <v>133</v>
      </c>
      <c r="O1119" s="105">
        <v>100</v>
      </c>
    </row>
    <row r="1120" spans="1:15" x14ac:dyDescent="0.3">
      <c r="A1120" s="19">
        <v>119133101</v>
      </c>
      <c r="B1120" s="106" t="s">
        <v>3466</v>
      </c>
      <c r="C1120" t="s">
        <v>3064</v>
      </c>
      <c r="D1120" t="s">
        <v>3465</v>
      </c>
      <c r="E1120" t="s">
        <v>2107</v>
      </c>
      <c r="F1120" t="s">
        <v>3467</v>
      </c>
      <c r="G1120" t="s">
        <v>3468</v>
      </c>
      <c r="H1120" t="s">
        <v>490</v>
      </c>
      <c r="I1120" t="s">
        <v>490</v>
      </c>
      <c r="J1120" t="s">
        <v>498</v>
      </c>
      <c r="K1120" t="s">
        <v>490</v>
      </c>
      <c r="L1120" t="s">
        <v>3064</v>
      </c>
      <c r="M1120" s="105">
        <v>119</v>
      </c>
      <c r="N1120" s="105">
        <v>133</v>
      </c>
      <c r="O1120" s="105">
        <v>101</v>
      </c>
    </row>
    <row r="1121" spans="1:15" x14ac:dyDescent="0.3">
      <c r="A1121" s="19">
        <v>119133102</v>
      </c>
      <c r="B1121" s="106" t="s">
        <v>3469</v>
      </c>
      <c r="C1121" t="s">
        <v>3064</v>
      </c>
      <c r="D1121" t="s">
        <v>3465</v>
      </c>
      <c r="E1121" t="s">
        <v>3470</v>
      </c>
      <c r="F1121" t="s">
        <v>681</v>
      </c>
      <c r="G1121" t="s">
        <v>490</v>
      </c>
      <c r="H1121" t="s">
        <v>490</v>
      </c>
      <c r="I1121" t="s">
        <v>490</v>
      </c>
      <c r="J1121" t="s">
        <v>498</v>
      </c>
      <c r="K1121" t="s">
        <v>490</v>
      </c>
      <c r="L1121" t="s">
        <v>3064</v>
      </c>
      <c r="M1121" s="105">
        <v>119</v>
      </c>
      <c r="N1121" s="105">
        <v>133</v>
      </c>
      <c r="O1121" s="105">
        <v>102</v>
      </c>
    </row>
    <row r="1122" spans="1:15" x14ac:dyDescent="0.3">
      <c r="A1122" s="19">
        <v>119133103</v>
      </c>
      <c r="B1122" s="106" t="s">
        <v>3471</v>
      </c>
      <c r="C1122" t="s">
        <v>3064</v>
      </c>
      <c r="D1122" t="s">
        <v>3465</v>
      </c>
      <c r="E1122" t="s">
        <v>3472</v>
      </c>
      <c r="F1122" t="s">
        <v>3473</v>
      </c>
      <c r="G1122" t="s">
        <v>490</v>
      </c>
      <c r="H1122" t="s">
        <v>490</v>
      </c>
      <c r="I1122" t="s">
        <v>490</v>
      </c>
      <c r="J1122" t="s">
        <v>498</v>
      </c>
      <c r="K1122" t="s">
        <v>490</v>
      </c>
      <c r="L1122" t="s">
        <v>3064</v>
      </c>
      <c r="M1122" s="105">
        <v>119</v>
      </c>
      <c r="N1122" s="105">
        <v>133</v>
      </c>
      <c r="O1122" s="105">
        <v>103</v>
      </c>
    </row>
    <row r="1123" spans="1:15" x14ac:dyDescent="0.3">
      <c r="A1123" s="19">
        <v>119133104</v>
      </c>
      <c r="B1123" s="106" t="s">
        <v>3474</v>
      </c>
      <c r="C1123" t="s">
        <v>3064</v>
      </c>
      <c r="D1123" t="s">
        <v>3465</v>
      </c>
      <c r="E1123" t="s">
        <v>3475</v>
      </c>
      <c r="F1123" t="s">
        <v>3476</v>
      </c>
      <c r="G1123" t="s">
        <v>490</v>
      </c>
      <c r="H1123" t="s">
        <v>490</v>
      </c>
      <c r="I1123" t="s">
        <v>490</v>
      </c>
      <c r="J1123" t="s">
        <v>498</v>
      </c>
      <c r="K1123" t="s">
        <v>490</v>
      </c>
      <c r="L1123" t="s">
        <v>3064</v>
      </c>
      <c r="M1123" s="105">
        <v>119</v>
      </c>
      <c r="N1123" s="105">
        <v>133</v>
      </c>
      <c r="O1123" s="105">
        <v>104</v>
      </c>
    </row>
    <row r="1124" spans="1:15" x14ac:dyDescent="0.3">
      <c r="A1124" s="19">
        <v>119133105</v>
      </c>
      <c r="B1124" s="106" t="s">
        <v>3477</v>
      </c>
      <c r="C1124" t="s">
        <v>3064</v>
      </c>
      <c r="D1124" t="s">
        <v>3465</v>
      </c>
      <c r="E1124" t="s">
        <v>3478</v>
      </c>
      <c r="F1124" t="s">
        <v>1707</v>
      </c>
      <c r="G1124" t="s">
        <v>3479</v>
      </c>
      <c r="H1124" t="s">
        <v>490</v>
      </c>
      <c r="I1124" t="s">
        <v>490</v>
      </c>
      <c r="J1124" t="s">
        <v>498</v>
      </c>
      <c r="K1124" t="s">
        <v>490</v>
      </c>
      <c r="L1124" t="s">
        <v>3064</v>
      </c>
      <c r="M1124" s="105">
        <v>119</v>
      </c>
      <c r="N1124" s="105">
        <v>133</v>
      </c>
      <c r="O1124" s="105">
        <v>105</v>
      </c>
    </row>
    <row r="1125" spans="1:15" x14ac:dyDescent="0.3">
      <c r="A1125" s="19">
        <v>119133106</v>
      </c>
      <c r="B1125" s="106" t="s">
        <v>3480</v>
      </c>
      <c r="C1125" t="s">
        <v>3064</v>
      </c>
      <c r="D1125" t="s">
        <v>3465</v>
      </c>
      <c r="E1125" t="s">
        <v>3481</v>
      </c>
      <c r="F1125" t="s">
        <v>3482</v>
      </c>
      <c r="G1125" t="s">
        <v>3483</v>
      </c>
      <c r="H1125" t="s">
        <v>490</v>
      </c>
      <c r="I1125" t="s">
        <v>490</v>
      </c>
      <c r="J1125" t="s">
        <v>498</v>
      </c>
      <c r="K1125" t="s">
        <v>490</v>
      </c>
      <c r="L1125" t="s">
        <v>3064</v>
      </c>
      <c r="M1125" s="105">
        <v>119</v>
      </c>
      <c r="N1125" s="105">
        <v>133</v>
      </c>
      <c r="O1125" s="105">
        <v>106</v>
      </c>
    </row>
    <row r="1126" spans="1:15" x14ac:dyDescent="0.3">
      <c r="A1126" s="19">
        <v>120100100</v>
      </c>
      <c r="B1126" s="106" t="s">
        <v>3484</v>
      </c>
      <c r="C1126" t="s">
        <v>3485</v>
      </c>
      <c r="D1126" t="s">
        <v>3486</v>
      </c>
      <c r="E1126" t="s">
        <v>496</v>
      </c>
      <c r="F1126" t="s">
        <v>490</v>
      </c>
      <c r="G1126" t="s">
        <v>3487</v>
      </c>
      <c r="H1126" t="s">
        <v>490</v>
      </c>
      <c r="I1126" t="s">
        <v>490</v>
      </c>
      <c r="J1126" t="s">
        <v>498</v>
      </c>
      <c r="K1126" t="s">
        <v>490</v>
      </c>
      <c r="L1126" t="s">
        <v>3485</v>
      </c>
      <c r="M1126" s="105">
        <v>120</v>
      </c>
      <c r="N1126" s="105">
        <v>100</v>
      </c>
      <c r="O1126" s="105">
        <v>100</v>
      </c>
    </row>
    <row r="1127" spans="1:15" x14ac:dyDescent="0.3">
      <c r="A1127" s="19">
        <v>120100101</v>
      </c>
      <c r="B1127" s="106" t="s">
        <v>3488</v>
      </c>
      <c r="C1127" t="s">
        <v>3485</v>
      </c>
      <c r="D1127" t="s">
        <v>3486</v>
      </c>
      <c r="E1127" t="s">
        <v>2997</v>
      </c>
      <c r="F1127" t="s">
        <v>3489</v>
      </c>
      <c r="G1127" t="s">
        <v>490</v>
      </c>
      <c r="H1127" t="s">
        <v>490</v>
      </c>
      <c r="I1127" t="s">
        <v>490</v>
      </c>
      <c r="J1127" t="s">
        <v>498</v>
      </c>
      <c r="K1127" t="s">
        <v>490</v>
      </c>
      <c r="L1127" t="s">
        <v>3485</v>
      </c>
      <c r="M1127" s="105">
        <v>120</v>
      </c>
      <c r="N1127" s="105">
        <v>100</v>
      </c>
      <c r="O1127" s="105">
        <v>101</v>
      </c>
    </row>
    <row r="1128" spans="1:15" x14ac:dyDescent="0.3">
      <c r="A1128" s="19">
        <v>120100102</v>
      </c>
      <c r="B1128" s="106" t="s">
        <v>3490</v>
      </c>
      <c r="C1128" t="s">
        <v>3485</v>
      </c>
      <c r="D1128" t="s">
        <v>3486</v>
      </c>
      <c r="E1128" t="s">
        <v>1132</v>
      </c>
      <c r="F1128" t="s">
        <v>3491</v>
      </c>
      <c r="G1128" t="s">
        <v>490</v>
      </c>
      <c r="H1128" t="s">
        <v>490</v>
      </c>
      <c r="I1128" t="s">
        <v>490</v>
      </c>
      <c r="J1128" t="s">
        <v>498</v>
      </c>
      <c r="K1128" t="s">
        <v>490</v>
      </c>
      <c r="L1128" t="s">
        <v>3485</v>
      </c>
      <c r="M1128" s="105">
        <v>120</v>
      </c>
      <c r="N1128" s="105">
        <v>100</v>
      </c>
      <c r="O1128" s="105">
        <v>102</v>
      </c>
    </row>
    <row r="1129" spans="1:15" x14ac:dyDescent="0.3">
      <c r="A1129" s="19">
        <v>120100103</v>
      </c>
      <c r="B1129" s="106" t="s">
        <v>3492</v>
      </c>
      <c r="C1129" t="s">
        <v>3485</v>
      </c>
      <c r="D1129" t="s">
        <v>3486</v>
      </c>
      <c r="E1129" t="s">
        <v>3493</v>
      </c>
      <c r="F1129" t="s">
        <v>3494</v>
      </c>
      <c r="G1129" t="s">
        <v>3487</v>
      </c>
      <c r="H1129" t="s">
        <v>490</v>
      </c>
      <c r="I1129" t="s">
        <v>490</v>
      </c>
      <c r="J1129" t="s">
        <v>498</v>
      </c>
      <c r="K1129" t="s">
        <v>490</v>
      </c>
      <c r="L1129" t="s">
        <v>3485</v>
      </c>
      <c r="M1129" s="105">
        <v>120</v>
      </c>
      <c r="N1129" s="105">
        <v>100</v>
      </c>
      <c r="O1129" s="105">
        <v>103</v>
      </c>
    </row>
    <row r="1130" spans="1:15" x14ac:dyDescent="0.3">
      <c r="A1130" s="19">
        <v>120100104</v>
      </c>
      <c r="B1130" s="106" t="s">
        <v>3495</v>
      </c>
      <c r="C1130" t="s">
        <v>3485</v>
      </c>
      <c r="D1130" t="s">
        <v>3486</v>
      </c>
      <c r="E1130" t="s">
        <v>3496</v>
      </c>
      <c r="F1130" t="s">
        <v>2437</v>
      </c>
      <c r="G1130" t="s">
        <v>490</v>
      </c>
      <c r="H1130" t="s">
        <v>490</v>
      </c>
      <c r="I1130" t="s">
        <v>490</v>
      </c>
      <c r="J1130" t="s">
        <v>498</v>
      </c>
      <c r="K1130" t="s">
        <v>490</v>
      </c>
      <c r="L1130" t="s">
        <v>3485</v>
      </c>
      <c r="M1130" s="105">
        <v>120</v>
      </c>
      <c r="N1130" s="105">
        <v>100</v>
      </c>
      <c r="O1130" s="105">
        <v>104</v>
      </c>
    </row>
    <row r="1131" spans="1:15" x14ac:dyDescent="0.3">
      <c r="A1131" s="19">
        <v>120100105</v>
      </c>
      <c r="B1131" s="106" t="s">
        <v>3497</v>
      </c>
      <c r="C1131" t="s">
        <v>3485</v>
      </c>
      <c r="D1131" t="s">
        <v>3486</v>
      </c>
      <c r="E1131" t="s">
        <v>3498</v>
      </c>
      <c r="F1131" t="s">
        <v>3489</v>
      </c>
      <c r="G1131" t="s">
        <v>3499</v>
      </c>
      <c r="H1131" t="s">
        <v>490</v>
      </c>
      <c r="I1131" t="s">
        <v>490</v>
      </c>
      <c r="J1131" t="s">
        <v>498</v>
      </c>
      <c r="K1131" t="s">
        <v>490</v>
      </c>
      <c r="L1131" t="s">
        <v>3485</v>
      </c>
      <c r="M1131" s="105">
        <v>120</v>
      </c>
      <c r="N1131" s="105">
        <v>100</v>
      </c>
      <c r="O1131" s="105">
        <v>105</v>
      </c>
    </row>
    <row r="1132" spans="1:15" x14ac:dyDescent="0.3">
      <c r="A1132" s="19">
        <v>120100106</v>
      </c>
      <c r="B1132" s="106" t="s">
        <v>3500</v>
      </c>
      <c r="C1132" t="s">
        <v>3485</v>
      </c>
      <c r="D1132" t="s">
        <v>3486</v>
      </c>
      <c r="E1132" t="s">
        <v>3501</v>
      </c>
      <c r="F1132" t="s">
        <v>3502</v>
      </c>
      <c r="G1132" t="s">
        <v>3487</v>
      </c>
      <c r="H1132" t="s">
        <v>490</v>
      </c>
      <c r="I1132" t="s">
        <v>490</v>
      </c>
      <c r="J1132" t="s">
        <v>498</v>
      </c>
      <c r="K1132" t="s">
        <v>490</v>
      </c>
      <c r="L1132" t="s">
        <v>3485</v>
      </c>
      <c r="M1132" s="105">
        <v>120</v>
      </c>
      <c r="N1132" s="105">
        <v>100</v>
      </c>
      <c r="O1132" s="105">
        <v>106</v>
      </c>
    </row>
    <row r="1133" spans="1:15" x14ac:dyDescent="0.3">
      <c r="A1133" s="19">
        <v>120100107</v>
      </c>
      <c r="B1133" s="106" t="s">
        <v>3503</v>
      </c>
      <c r="C1133" t="s">
        <v>3485</v>
      </c>
      <c r="D1133" t="s">
        <v>3486</v>
      </c>
      <c r="E1133" t="s">
        <v>3504</v>
      </c>
      <c r="F1133" t="s">
        <v>3502</v>
      </c>
      <c r="G1133" t="s">
        <v>490</v>
      </c>
      <c r="H1133" t="s">
        <v>490</v>
      </c>
      <c r="I1133" t="s">
        <v>490</v>
      </c>
      <c r="J1133" t="s">
        <v>498</v>
      </c>
      <c r="K1133" t="s">
        <v>490</v>
      </c>
      <c r="L1133" t="s">
        <v>3485</v>
      </c>
      <c r="M1133" s="105">
        <v>120</v>
      </c>
      <c r="N1133" s="105">
        <v>100</v>
      </c>
      <c r="O1133" s="105">
        <v>107</v>
      </c>
    </row>
    <row r="1134" spans="1:15" x14ac:dyDescent="0.3">
      <c r="A1134" s="19">
        <v>120100108</v>
      </c>
      <c r="B1134" s="106" t="s">
        <v>3505</v>
      </c>
      <c r="C1134" t="s">
        <v>3485</v>
      </c>
      <c r="D1134" t="s">
        <v>3486</v>
      </c>
      <c r="E1134" t="s">
        <v>3506</v>
      </c>
      <c r="F1134" t="s">
        <v>3502</v>
      </c>
      <c r="G1134" t="s">
        <v>3507</v>
      </c>
      <c r="H1134" t="s">
        <v>490</v>
      </c>
      <c r="I1134" t="s">
        <v>490</v>
      </c>
      <c r="J1134" t="s">
        <v>498</v>
      </c>
      <c r="K1134" t="s">
        <v>490</v>
      </c>
      <c r="L1134" t="s">
        <v>3485</v>
      </c>
      <c r="M1134" s="105">
        <v>120</v>
      </c>
      <c r="N1134" s="105">
        <v>100</v>
      </c>
      <c r="O1134" s="105">
        <v>108</v>
      </c>
    </row>
    <row r="1135" spans="1:15" x14ac:dyDescent="0.3">
      <c r="A1135" s="19">
        <v>120100109</v>
      </c>
      <c r="B1135" s="106" t="s">
        <v>3508</v>
      </c>
      <c r="C1135" t="s">
        <v>3485</v>
      </c>
      <c r="D1135" t="s">
        <v>3486</v>
      </c>
      <c r="E1135" t="s">
        <v>2263</v>
      </c>
      <c r="F1135" t="s">
        <v>621</v>
      </c>
      <c r="G1135" t="s">
        <v>490</v>
      </c>
      <c r="H1135" t="s">
        <v>490</v>
      </c>
      <c r="I1135" t="s">
        <v>490</v>
      </c>
      <c r="J1135" t="s">
        <v>498</v>
      </c>
      <c r="K1135" t="s">
        <v>490</v>
      </c>
      <c r="L1135" t="s">
        <v>3485</v>
      </c>
      <c r="M1135" s="105">
        <v>120</v>
      </c>
      <c r="N1135" s="105">
        <v>100</v>
      </c>
      <c r="O1135" s="105">
        <v>109</v>
      </c>
    </row>
    <row r="1136" spans="1:15" x14ac:dyDescent="0.3">
      <c r="A1136" s="19">
        <v>120100110</v>
      </c>
      <c r="B1136" s="106" t="s">
        <v>3509</v>
      </c>
      <c r="C1136" t="s">
        <v>3485</v>
      </c>
      <c r="D1136" t="s">
        <v>3486</v>
      </c>
      <c r="E1136" t="s">
        <v>3510</v>
      </c>
      <c r="F1136" t="s">
        <v>3491</v>
      </c>
      <c r="G1136" t="s">
        <v>490</v>
      </c>
      <c r="H1136" t="s">
        <v>490</v>
      </c>
      <c r="I1136" t="s">
        <v>490</v>
      </c>
      <c r="J1136" t="s">
        <v>498</v>
      </c>
      <c r="K1136" t="s">
        <v>490</v>
      </c>
      <c r="L1136" t="s">
        <v>3485</v>
      </c>
      <c r="M1136" s="105">
        <v>120</v>
      </c>
      <c r="N1136" s="105">
        <v>100</v>
      </c>
      <c r="O1136" s="105">
        <v>110</v>
      </c>
    </row>
    <row r="1137" spans="1:15" x14ac:dyDescent="0.3">
      <c r="A1137" s="19">
        <v>120100111</v>
      </c>
      <c r="B1137" s="106" t="s">
        <v>3511</v>
      </c>
      <c r="C1137" t="s">
        <v>3485</v>
      </c>
      <c r="D1137" t="s">
        <v>3486</v>
      </c>
      <c r="E1137" t="s">
        <v>3512</v>
      </c>
      <c r="F1137" t="s">
        <v>732</v>
      </c>
      <c r="G1137" t="s">
        <v>490</v>
      </c>
      <c r="H1137" t="s">
        <v>490</v>
      </c>
      <c r="I1137" t="s">
        <v>490</v>
      </c>
      <c r="J1137" t="s">
        <v>498</v>
      </c>
      <c r="K1137" t="s">
        <v>490</v>
      </c>
      <c r="L1137" t="s">
        <v>3485</v>
      </c>
      <c r="M1137" s="105">
        <v>120</v>
      </c>
      <c r="N1137" s="105">
        <v>100</v>
      </c>
      <c r="O1137" s="105">
        <v>111</v>
      </c>
    </row>
    <row r="1138" spans="1:15" x14ac:dyDescent="0.3">
      <c r="A1138" s="19">
        <v>120100112</v>
      </c>
      <c r="B1138" s="106" t="s">
        <v>3513</v>
      </c>
      <c r="C1138" t="s">
        <v>3485</v>
      </c>
      <c r="D1138" t="s">
        <v>3486</v>
      </c>
      <c r="E1138" t="s">
        <v>3514</v>
      </c>
      <c r="F1138" t="s">
        <v>3515</v>
      </c>
      <c r="G1138" t="s">
        <v>490</v>
      </c>
      <c r="H1138" t="s">
        <v>490</v>
      </c>
      <c r="I1138" t="s">
        <v>490</v>
      </c>
      <c r="J1138" t="s">
        <v>498</v>
      </c>
      <c r="K1138" t="s">
        <v>490</v>
      </c>
      <c r="L1138" t="s">
        <v>3485</v>
      </c>
      <c r="M1138" s="105">
        <v>120</v>
      </c>
      <c r="N1138" s="105">
        <v>100</v>
      </c>
      <c r="O1138" s="105">
        <v>112</v>
      </c>
    </row>
    <row r="1139" spans="1:15" x14ac:dyDescent="0.3">
      <c r="A1139" s="19">
        <v>120100113</v>
      </c>
      <c r="B1139" s="106" t="s">
        <v>3516</v>
      </c>
      <c r="C1139" t="s">
        <v>3485</v>
      </c>
      <c r="D1139" t="s">
        <v>3486</v>
      </c>
      <c r="E1139" t="s">
        <v>528</v>
      </c>
      <c r="F1139" t="s">
        <v>739</v>
      </c>
      <c r="G1139" t="s">
        <v>3517</v>
      </c>
      <c r="H1139" t="s">
        <v>490</v>
      </c>
      <c r="I1139" t="s">
        <v>490</v>
      </c>
      <c r="J1139" t="s">
        <v>498</v>
      </c>
      <c r="K1139" t="s">
        <v>490</v>
      </c>
      <c r="L1139" t="s">
        <v>3485</v>
      </c>
      <c r="M1139" s="105">
        <v>120</v>
      </c>
      <c r="N1139" s="105">
        <v>100</v>
      </c>
      <c r="O1139" s="105">
        <v>113</v>
      </c>
    </row>
    <row r="1140" spans="1:15" x14ac:dyDescent="0.3">
      <c r="A1140" s="19">
        <v>120100114</v>
      </c>
      <c r="B1140" s="106" t="s">
        <v>3518</v>
      </c>
      <c r="C1140" t="s">
        <v>3485</v>
      </c>
      <c r="D1140" t="s">
        <v>3486</v>
      </c>
      <c r="E1140" t="s">
        <v>3519</v>
      </c>
      <c r="F1140" t="s">
        <v>638</v>
      </c>
      <c r="G1140" t="s">
        <v>3520</v>
      </c>
      <c r="H1140" t="s">
        <v>490</v>
      </c>
      <c r="I1140" t="s">
        <v>490</v>
      </c>
      <c r="J1140" t="s">
        <v>498</v>
      </c>
      <c r="K1140" t="s">
        <v>490</v>
      </c>
      <c r="L1140" t="s">
        <v>3485</v>
      </c>
      <c r="M1140" s="105">
        <v>120</v>
      </c>
      <c r="N1140" s="105">
        <v>100</v>
      </c>
      <c r="O1140" s="105">
        <v>114</v>
      </c>
    </row>
    <row r="1141" spans="1:15" x14ac:dyDescent="0.3">
      <c r="A1141" s="19">
        <v>120100115</v>
      </c>
      <c r="B1141" s="106" t="s">
        <v>3521</v>
      </c>
      <c r="C1141" t="s">
        <v>3485</v>
      </c>
      <c r="D1141" t="s">
        <v>3486</v>
      </c>
      <c r="E1141" t="s">
        <v>3522</v>
      </c>
      <c r="F1141" t="s">
        <v>3523</v>
      </c>
      <c r="G1141" t="s">
        <v>3524</v>
      </c>
      <c r="H1141" t="s">
        <v>490</v>
      </c>
      <c r="I1141" t="s">
        <v>490</v>
      </c>
      <c r="J1141" t="s">
        <v>498</v>
      </c>
      <c r="K1141" t="s">
        <v>490</v>
      </c>
      <c r="L1141" t="s">
        <v>3485</v>
      </c>
      <c r="M1141" s="105">
        <v>120</v>
      </c>
      <c r="N1141" s="105">
        <v>100</v>
      </c>
      <c r="O1141" s="105">
        <v>115</v>
      </c>
    </row>
    <row r="1142" spans="1:15" x14ac:dyDescent="0.3">
      <c r="A1142" s="19">
        <v>120100116</v>
      </c>
      <c r="B1142" s="106" t="s">
        <v>3525</v>
      </c>
      <c r="C1142" t="s">
        <v>3485</v>
      </c>
      <c r="D1142" t="s">
        <v>3486</v>
      </c>
      <c r="E1142" t="s">
        <v>3436</v>
      </c>
      <c r="F1142" t="s">
        <v>3502</v>
      </c>
      <c r="G1142" t="s">
        <v>490</v>
      </c>
      <c r="H1142" t="s">
        <v>490</v>
      </c>
      <c r="I1142" t="s">
        <v>490</v>
      </c>
      <c r="J1142" t="s">
        <v>498</v>
      </c>
      <c r="K1142" t="s">
        <v>490</v>
      </c>
      <c r="L1142" t="s">
        <v>3485</v>
      </c>
      <c r="M1142" s="105">
        <v>120</v>
      </c>
      <c r="N1142" s="105">
        <v>100</v>
      </c>
      <c r="O1142" s="105">
        <v>116</v>
      </c>
    </row>
    <row r="1143" spans="1:15" x14ac:dyDescent="0.3">
      <c r="A1143" s="19">
        <v>120100117</v>
      </c>
      <c r="B1143" s="106" t="s">
        <v>3526</v>
      </c>
      <c r="C1143" t="s">
        <v>3485</v>
      </c>
      <c r="D1143" t="s">
        <v>3486</v>
      </c>
      <c r="E1143" t="s">
        <v>1659</v>
      </c>
      <c r="F1143" t="s">
        <v>1850</v>
      </c>
      <c r="G1143" t="s">
        <v>490</v>
      </c>
      <c r="H1143" t="s">
        <v>490</v>
      </c>
      <c r="I1143" t="s">
        <v>490</v>
      </c>
      <c r="J1143" t="s">
        <v>498</v>
      </c>
      <c r="K1143" t="s">
        <v>490</v>
      </c>
      <c r="L1143" t="s">
        <v>3485</v>
      </c>
      <c r="M1143" s="105">
        <v>120</v>
      </c>
      <c r="N1143" s="105">
        <v>100</v>
      </c>
      <c r="O1143" s="105">
        <v>117</v>
      </c>
    </row>
    <row r="1144" spans="1:15" x14ac:dyDescent="0.3">
      <c r="A1144" s="19">
        <v>120100118</v>
      </c>
      <c r="B1144" s="106" t="s">
        <v>3527</v>
      </c>
      <c r="C1144" t="s">
        <v>3485</v>
      </c>
      <c r="D1144" t="s">
        <v>3486</v>
      </c>
      <c r="E1144" t="s">
        <v>754</v>
      </c>
      <c r="F1144" t="s">
        <v>2437</v>
      </c>
      <c r="G1144" t="s">
        <v>490</v>
      </c>
      <c r="H1144" t="s">
        <v>490</v>
      </c>
      <c r="I1144" t="s">
        <v>490</v>
      </c>
      <c r="J1144" t="s">
        <v>498</v>
      </c>
      <c r="K1144" t="s">
        <v>490</v>
      </c>
      <c r="L1144" t="s">
        <v>3485</v>
      </c>
      <c r="M1144" s="105">
        <v>120</v>
      </c>
      <c r="N1144" s="105">
        <v>100</v>
      </c>
      <c r="O1144" s="105">
        <v>118</v>
      </c>
    </row>
    <row r="1145" spans="1:15" x14ac:dyDescent="0.3">
      <c r="A1145" s="19">
        <v>120100119</v>
      </c>
      <c r="B1145" s="106" t="s">
        <v>3528</v>
      </c>
      <c r="C1145" t="s">
        <v>3485</v>
      </c>
      <c r="D1145" t="s">
        <v>3486</v>
      </c>
      <c r="E1145" t="s">
        <v>3529</v>
      </c>
      <c r="F1145" t="s">
        <v>3530</v>
      </c>
      <c r="G1145" t="s">
        <v>490</v>
      </c>
      <c r="H1145" t="s">
        <v>490</v>
      </c>
      <c r="I1145" t="s">
        <v>490</v>
      </c>
      <c r="J1145" t="s">
        <v>498</v>
      </c>
      <c r="K1145" t="s">
        <v>490</v>
      </c>
      <c r="L1145" t="s">
        <v>3485</v>
      </c>
      <c r="M1145" s="105">
        <v>120</v>
      </c>
      <c r="N1145" s="105">
        <v>100</v>
      </c>
      <c r="O1145" s="105">
        <v>119</v>
      </c>
    </row>
    <row r="1146" spans="1:15" x14ac:dyDescent="0.3">
      <c r="A1146" s="19">
        <v>121100100</v>
      </c>
      <c r="B1146" s="106" t="s">
        <v>3531</v>
      </c>
      <c r="C1146" s="105" t="s">
        <v>3532</v>
      </c>
      <c r="D1146" t="s">
        <v>3533</v>
      </c>
      <c r="E1146" t="s">
        <v>1209</v>
      </c>
      <c r="F1146" t="s">
        <v>3534</v>
      </c>
      <c r="G1146" t="s">
        <v>490</v>
      </c>
      <c r="H1146" t="s">
        <v>490</v>
      </c>
      <c r="I1146" t="s">
        <v>490</v>
      </c>
      <c r="J1146" t="s">
        <v>498</v>
      </c>
      <c r="K1146" t="s">
        <v>490</v>
      </c>
      <c r="L1146" t="s">
        <v>3535</v>
      </c>
      <c r="M1146" s="105">
        <v>121</v>
      </c>
      <c r="N1146" s="105">
        <v>100</v>
      </c>
      <c r="O1146" s="105">
        <v>100</v>
      </c>
    </row>
    <row r="1147" spans="1:15" x14ac:dyDescent="0.3">
      <c r="A1147" s="19">
        <v>121101100</v>
      </c>
      <c r="B1147" s="106" t="s">
        <v>3536</v>
      </c>
      <c r="C1147" s="105" t="s">
        <v>3532</v>
      </c>
      <c r="D1147" t="s">
        <v>3537</v>
      </c>
      <c r="E1147" t="s">
        <v>3538</v>
      </c>
      <c r="F1147" t="s">
        <v>3539</v>
      </c>
      <c r="G1147" t="s">
        <v>3540</v>
      </c>
      <c r="H1147" t="s">
        <v>490</v>
      </c>
      <c r="I1147" t="s">
        <v>490</v>
      </c>
      <c r="J1147" t="s">
        <v>498</v>
      </c>
      <c r="K1147" t="s">
        <v>490</v>
      </c>
      <c r="L1147" t="s">
        <v>3535</v>
      </c>
      <c r="M1147" s="105">
        <v>121</v>
      </c>
      <c r="N1147" s="105">
        <v>101</v>
      </c>
      <c r="O1147" s="105">
        <v>100</v>
      </c>
    </row>
    <row r="1148" spans="1:15" x14ac:dyDescent="0.3">
      <c r="A1148" s="19">
        <v>122100100</v>
      </c>
      <c r="B1148" s="106" t="s">
        <v>3541</v>
      </c>
      <c r="C1148" t="s">
        <v>3542</v>
      </c>
      <c r="D1148" t="s">
        <v>3543</v>
      </c>
      <c r="E1148" t="s">
        <v>496</v>
      </c>
      <c r="F1148" t="s">
        <v>490</v>
      </c>
      <c r="G1148" t="s">
        <v>490</v>
      </c>
      <c r="H1148" t="s">
        <v>490</v>
      </c>
      <c r="I1148" t="s">
        <v>490</v>
      </c>
      <c r="J1148" t="s">
        <v>498</v>
      </c>
      <c r="K1148" t="s">
        <v>490</v>
      </c>
      <c r="L1148" t="s">
        <v>3544</v>
      </c>
      <c r="M1148" s="105">
        <v>122</v>
      </c>
      <c r="N1148" s="105">
        <v>100</v>
      </c>
      <c r="O1148" s="105">
        <v>100</v>
      </c>
    </row>
    <row r="1149" spans="1:15" x14ac:dyDescent="0.3">
      <c r="A1149" s="19">
        <v>122100101</v>
      </c>
      <c r="B1149" s="106" t="s">
        <v>3545</v>
      </c>
      <c r="C1149" t="s">
        <v>3542</v>
      </c>
      <c r="D1149" t="s">
        <v>3543</v>
      </c>
      <c r="E1149" t="s">
        <v>3546</v>
      </c>
      <c r="F1149" t="s">
        <v>3547</v>
      </c>
      <c r="G1149" t="s">
        <v>490</v>
      </c>
      <c r="H1149" t="s">
        <v>490</v>
      </c>
      <c r="I1149" t="s">
        <v>490</v>
      </c>
      <c r="J1149" t="s">
        <v>1182</v>
      </c>
      <c r="K1149" t="s">
        <v>490</v>
      </c>
      <c r="L1149" t="s">
        <v>3544</v>
      </c>
      <c r="M1149" s="105">
        <v>122</v>
      </c>
      <c r="N1149" s="105">
        <v>100</v>
      </c>
      <c r="O1149" s="105">
        <v>101</v>
      </c>
    </row>
    <row r="1150" spans="1:15" x14ac:dyDescent="0.3">
      <c r="A1150" s="19">
        <v>122100102</v>
      </c>
      <c r="B1150" s="106" t="s">
        <v>3548</v>
      </c>
      <c r="C1150" t="s">
        <v>3542</v>
      </c>
      <c r="D1150" t="s">
        <v>3543</v>
      </c>
      <c r="E1150" t="s">
        <v>3549</v>
      </c>
      <c r="F1150" t="s">
        <v>3547</v>
      </c>
      <c r="G1150" t="s">
        <v>490</v>
      </c>
      <c r="H1150" t="s">
        <v>490</v>
      </c>
      <c r="I1150" t="s">
        <v>490</v>
      </c>
      <c r="J1150" t="s">
        <v>1182</v>
      </c>
      <c r="K1150" t="s">
        <v>490</v>
      </c>
      <c r="L1150" t="s">
        <v>3544</v>
      </c>
      <c r="M1150" s="105">
        <v>122</v>
      </c>
      <c r="N1150" s="105">
        <v>100</v>
      </c>
      <c r="O1150" s="105">
        <v>102</v>
      </c>
    </row>
    <row r="1151" spans="1:15" x14ac:dyDescent="0.3">
      <c r="A1151" s="19">
        <v>122100103</v>
      </c>
      <c r="B1151" s="106" t="s">
        <v>3550</v>
      </c>
      <c r="C1151" t="s">
        <v>3542</v>
      </c>
      <c r="D1151" t="s">
        <v>3543</v>
      </c>
      <c r="E1151" t="s">
        <v>3551</v>
      </c>
      <c r="F1151" t="s">
        <v>3547</v>
      </c>
      <c r="G1151" t="s">
        <v>3552</v>
      </c>
      <c r="H1151" t="s">
        <v>490</v>
      </c>
      <c r="I1151" t="s">
        <v>490</v>
      </c>
      <c r="J1151" t="s">
        <v>1182</v>
      </c>
      <c r="K1151" t="s">
        <v>490</v>
      </c>
      <c r="L1151" t="s">
        <v>3544</v>
      </c>
      <c r="M1151" s="105">
        <v>122</v>
      </c>
      <c r="N1151" s="105">
        <v>100</v>
      </c>
      <c r="O1151" s="105">
        <v>103</v>
      </c>
    </row>
    <row r="1152" spans="1:15" x14ac:dyDescent="0.3">
      <c r="A1152" s="19">
        <v>122100104</v>
      </c>
      <c r="B1152" s="106" t="s">
        <v>3553</v>
      </c>
      <c r="C1152" t="s">
        <v>3542</v>
      </c>
      <c r="D1152" t="s">
        <v>3543</v>
      </c>
      <c r="E1152" t="s">
        <v>3554</v>
      </c>
      <c r="F1152" t="s">
        <v>3555</v>
      </c>
      <c r="G1152" t="s">
        <v>490</v>
      </c>
      <c r="H1152" t="s">
        <v>490</v>
      </c>
      <c r="I1152" t="s">
        <v>490</v>
      </c>
      <c r="J1152" t="s">
        <v>1182</v>
      </c>
      <c r="K1152" t="s">
        <v>490</v>
      </c>
      <c r="L1152" t="s">
        <v>3544</v>
      </c>
      <c r="M1152" s="105">
        <v>122</v>
      </c>
      <c r="N1152" s="105">
        <v>100</v>
      </c>
      <c r="O1152" s="105">
        <v>104</v>
      </c>
    </row>
    <row r="1153" spans="1:15" x14ac:dyDescent="0.3">
      <c r="A1153" s="19">
        <v>122100105</v>
      </c>
      <c r="B1153" s="106" t="s">
        <v>3556</v>
      </c>
      <c r="C1153" t="s">
        <v>3542</v>
      </c>
      <c r="D1153" t="s">
        <v>3543</v>
      </c>
      <c r="E1153" t="s">
        <v>3557</v>
      </c>
      <c r="F1153" t="s">
        <v>1019</v>
      </c>
      <c r="G1153" t="s">
        <v>3558</v>
      </c>
      <c r="H1153" t="s">
        <v>490</v>
      </c>
      <c r="I1153" t="s">
        <v>490</v>
      </c>
      <c r="J1153" t="s">
        <v>1182</v>
      </c>
      <c r="K1153" t="s">
        <v>490</v>
      </c>
      <c r="L1153" t="s">
        <v>3544</v>
      </c>
      <c r="M1153" s="105">
        <v>122</v>
      </c>
      <c r="N1153" s="105">
        <v>100</v>
      </c>
      <c r="O1153" s="105">
        <v>105</v>
      </c>
    </row>
    <row r="1154" spans="1:15" x14ac:dyDescent="0.3">
      <c r="A1154" s="19">
        <v>122100106</v>
      </c>
      <c r="B1154" s="106" t="s">
        <v>3559</v>
      </c>
      <c r="C1154" t="s">
        <v>3542</v>
      </c>
      <c r="D1154" t="s">
        <v>3543</v>
      </c>
      <c r="E1154" t="s">
        <v>3560</v>
      </c>
      <c r="F1154" t="s">
        <v>3561</v>
      </c>
      <c r="G1154" t="s">
        <v>3552</v>
      </c>
      <c r="H1154" t="s">
        <v>490</v>
      </c>
      <c r="I1154" t="s">
        <v>490</v>
      </c>
      <c r="J1154" t="s">
        <v>1182</v>
      </c>
      <c r="K1154" t="s">
        <v>490</v>
      </c>
      <c r="L1154" t="s">
        <v>3544</v>
      </c>
      <c r="M1154" s="105">
        <v>122</v>
      </c>
      <c r="N1154" s="105">
        <v>100</v>
      </c>
      <c r="O1154" s="105">
        <v>106</v>
      </c>
    </row>
    <row r="1155" spans="1:15" x14ac:dyDescent="0.3">
      <c r="A1155" s="19">
        <v>122100107</v>
      </c>
      <c r="B1155" s="106" t="s">
        <v>3562</v>
      </c>
      <c r="C1155" t="s">
        <v>3542</v>
      </c>
      <c r="D1155" t="s">
        <v>3543</v>
      </c>
      <c r="E1155" t="s">
        <v>2436</v>
      </c>
      <c r="F1155" t="s">
        <v>3561</v>
      </c>
      <c r="G1155" t="s">
        <v>490</v>
      </c>
      <c r="H1155" t="s">
        <v>490</v>
      </c>
      <c r="I1155" t="s">
        <v>490</v>
      </c>
      <c r="J1155" t="s">
        <v>1182</v>
      </c>
      <c r="K1155" t="s">
        <v>490</v>
      </c>
      <c r="L1155" t="s">
        <v>3544</v>
      </c>
      <c r="M1155" s="105">
        <v>122</v>
      </c>
      <c r="N1155" s="105">
        <v>100</v>
      </c>
      <c r="O1155" s="105">
        <v>107</v>
      </c>
    </row>
    <row r="1156" spans="1:15" x14ac:dyDescent="0.3">
      <c r="A1156" s="19">
        <v>122100108</v>
      </c>
      <c r="B1156" s="106" t="s">
        <v>3563</v>
      </c>
      <c r="C1156" t="s">
        <v>3542</v>
      </c>
      <c r="D1156" t="s">
        <v>3543</v>
      </c>
      <c r="E1156" t="s">
        <v>3564</v>
      </c>
      <c r="F1156" t="s">
        <v>3547</v>
      </c>
      <c r="G1156" t="s">
        <v>490</v>
      </c>
      <c r="H1156" t="s">
        <v>490</v>
      </c>
      <c r="I1156" t="s">
        <v>490</v>
      </c>
      <c r="J1156" t="s">
        <v>1182</v>
      </c>
      <c r="K1156" t="s">
        <v>490</v>
      </c>
      <c r="L1156" t="s">
        <v>3544</v>
      </c>
      <c r="M1156" s="105">
        <v>122</v>
      </c>
      <c r="N1156" s="105">
        <v>100</v>
      </c>
      <c r="O1156" s="105">
        <v>108</v>
      </c>
    </row>
    <row r="1157" spans="1:15" x14ac:dyDescent="0.3">
      <c r="A1157" s="19">
        <v>122100109</v>
      </c>
      <c r="B1157" s="106" t="s">
        <v>3565</v>
      </c>
      <c r="C1157" t="s">
        <v>3542</v>
      </c>
      <c r="D1157" t="s">
        <v>3543</v>
      </c>
      <c r="E1157" t="s">
        <v>3566</v>
      </c>
      <c r="F1157" t="s">
        <v>3567</v>
      </c>
      <c r="G1157" t="s">
        <v>490</v>
      </c>
      <c r="H1157" t="s">
        <v>490</v>
      </c>
      <c r="I1157" t="s">
        <v>490</v>
      </c>
      <c r="J1157" t="s">
        <v>1182</v>
      </c>
      <c r="K1157" t="s">
        <v>490</v>
      </c>
      <c r="L1157" t="s">
        <v>3544</v>
      </c>
      <c r="M1157" s="105">
        <v>122</v>
      </c>
      <c r="N1157" s="105">
        <v>100</v>
      </c>
      <c r="O1157" s="105">
        <v>109</v>
      </c>
    </row>
    <row r="1158" spans="1:15" x14ac:dyDescent="0.3">
      <c r="A1158" s="19">
        <v>122100110</v>
      </c>
      <c r="B1158" s="106" t="s">
        <v>3568</v>
      </c>
      <c r="C1158" t="s">
        <v>3542</v>
      </c>
      <c r="D1158" t="s">
        <v>3543</v>
      </c>
      <c r="E1158" t="s">
        <v>2451</v>
      </c>
      <c r="F1158" t="s">
        <v>1019</v>
      </c>
      <c r="G1158" t="s">
        <v>490</v>
      </c>
      <c r="H1158" t="s">
        <v>490</v>
      </c>
      <c r="I1158" t="s">
        <v>490</v>
      </c>
      <c r="J1158" t="s">
        <v>1182</v>
      </c>
      <c r="K1158" t="s">
        <v>490</v>
      </c>
      <c r="L1158" t="s">
        <v>3544</v>
      </c>
      <c r="M1158" s="105">
        <v>122</v>
      </c>
      <c r="N1158" s="105">
        <v>100</v>
      </c>
      <c r="O1158" s="105">
        <v>110</v>
      </c>
    </row>
    <row r="1159" spans="1:15" x14ac:dyDescent="0.3">
      <c r="A1159" s="19">
        <v>122100111</v>
      </c>
      <c r="B1159" s="106" t="s">
        <v>3569</v>
      </c>
      <c r="C1159" t="s">
        <v>3542</v>
      </c>
      <c r="D1159" t="s">
        <v>3543</v>
      </c>
      <c r="E1159" t="s">
        <v>3570</v>
      </c>
      <c r="F1159" t="s">
        <v>3567</v>
      </c>
      <c r="G1159" t="s">
        <v>490</v>
      </c>
      <c r="H1159" t="s">
        <v>490</v>
      </c>
      <c r="I1159" t="s">
        <v>490</v>
      </c>
      <c r="J1159" t="s">
        <v>1182</v>
      </c>
      <c r="K1159" t="s">
        <v>490</v>
      </c>
      <c r="L1159" t="s">
        <v>3544</v>
      </c>
      <c r="M1159" s="105">
        <v>122</v>
      </c>
      <c r="N1159" s="105">
        <v>100</v>
      </c>
      <c r="O1159" s="105">
        <v>111</v>
      </c>
    </row>
    <row r="1160" spans="1:15" x14ac:dyDescent="0.3">
      <c r="A1160" s="19">
        <v>122100112</v>
      </c>
      <c r="B1160" s="106" t="s">
        <v>3571</v>
      </c>
      <c r="C1160" t="s">
        <v>3542</v>
      </c>
      <c r="D1160" t="s">
        <v>3543</v>
      </c>
      <c r="E1160" t="s">
        <v>3572</v>
      </c>
      <c r="F1160" t="s">
        <v>1023</v>
      </c>
      <c r="G1160" t="s">
        <v>490</v>
      </c>
      <c r="H1160" t="s">
        <v>490</v>
      </c>
      <c r="I1160" t="s">
        <v>490</v>
      </c>
      <c r="J1160" t="s">
        <v>1182</v>
      </c>
      <c r="K1160" t="s">
        <v>490</v>
      </c>
      <c r="L1160" t="s">
        <v>3544</v>
      </c>
      <c r="M1160" s="105">
        <v>122</v>
      </c>
      <c r="N1160" s="105">
        <v>100</v>
      </c>
      <c r="O1160" s="105">
        <v>112</v>
      </c>
    </row>
    <row r="1161" spans="1:15" x14ac:dyDescent="0.3">
      <c r="A1161" s="19">
        <v>122100113</v>
      </c>
      <c r="B1161" s="106" t="s">
        <v>3573</v>
      </c>
      <c r="C1161" t="s">
        <v>3542</v>
      </c>
      <c r="D1161" t="s">
        <v>3543</v>
      </c>
      <c r="E1161" t="s">
        <v>3574</v>
      </c>
      <c r="F1161" t="s">
        <v>3561</v>
      </c>
      <c r="G1161" t="s">
        <v>3552</v>
      </c>
      <c r="H1161" t="s">
        <v>490</v>
      </c>
      <c r="I1161" t="s">
        <v>490</v>
      </c>
      <c r="J1161" t="s">
        <v>1182</v>
      </c>
      <c r="K1161" t="s">
        <v>490</v>
      </c>
      <c r="L1161" t="s">
        <v>3544</v>
      </c>
      <c r="M1161" s="105">
        <v>122</v>
      </c>
      <c r="N1161" s="105">
        <v>100</v>
      </c>
      <c r="O1161" s="105">
        <v>113</v>
      </c>
    </row>
    <row r="1162" spans="1:15" x14ac:dyDescent="0.3">
      <c r="A1162" s="19">
        <v>122100114</v>
      </c>
      <c r="B1162" s="106" t="s">
        <v>3575</v>
      </c>
      <c r="C1162" t="s">
        <v>3542</v>
      </c>
      <c r="D1162" t="s">
        <v>3543</v>
      </c>
      <c r="E1162" t="s">
        <v>3576</v>
      </c>
      <c r="F1162" t="s">
        <v>3547</v>
      </c>
      <c r="G1162" t="s">
        <v>3552</v>
      </c>
      <c r="H1162" t="s">
        <v>490</v>
      </c>
      <c r="I1162" t="s">
        <v>490</v>
      </c>
      <c r="J1162" t="s">
        <v>1182</v>
      </c>
      <c r="K1162" t="s">
        <v>490</v>
      </c>
      <c r="L1162" t="s">
        <v>3544</v>
      </c>
      <c r="M1162" s="105">
        <v>122</v>
      </c>
      <c r="N1162" s="105">
        <v>100</v>
      </c>
      <c r="O1162" s="105">
        <v>114</v>
      </c>
    </row>
    <row r="1163" spans="1:15" x14ac:dyDescent="0.3">
      <c r="A1163" s="19">
        <v>122100115</v>
      </c>
      <c r="B1163" s="106" t="s">
        <v>3577</v>
      </c>
      <c r="C1163" t="s">
        <v>3542</v>
      </c>
      <c r="D1163" t="s">
        <v>3543</v>
      </c>
      <c r="E1163" t="s">
        <v>3578</v>
      </c>
      <c r="F1163" t="s">
        <v>3579</v>
      </c>
      <c r="G1163" t="s">
        <v>3552</v>
      </c>
      <c r="H1163" t="s">
        <v>490</v>
      </c>
      <c r="I1163" t="s">
        <v>490</v>
      </c>
      <c r="J1163" t="s">
        <v>1182</v>
      </c>
      <c r="K1163" t="s">
        <v>490</v>
      </c>
      <c r="L1163" t="s">
        <v>3544</v>
      </c>
      <c r="M1163" s="105">
        <v>122</v>
      </c>
      <c r="N1163" s="105">
        <v>100</v>
      </c>
      <c r="O1163" s="105">
        <v>115</v>
      </c>
    </row>
    <row r="1164" spans="1:15" x14ac:dyDescent="0.3">
      <c r="A1164" s="19">
        <v>122100116</v>
      </c>
      <c r="B1164" s="106" t="s">
        <v>3580</v>
      </c>
      <c r="C1164" t="s">
        <v>3542</v>
      </c>
      <c r="D1164" t="s">
        <v>3543</v>
      </c>
      <c r="E1164" t="s">
        <v>3581</v>
      </c>
      <c r="F1164" t="s">
        <v>3582</v>
      </c>
      <c r="G1164" t="s">
        <v>3583</v>
      </c>
      <c r="H1164" t="s">
        <v>490</v>
      </c>
      <c r="I1164" t="s">
        <v>490</v>
      </c>
      <c r="J1164" t="s">
        <v>1182</v>
      </c>
      <c r="K1164" t="s">
        <v>490</v>
      </c>
      <c r="L1164" t="s">
        <v>3544</v>
      </c>
      <c r="M1164" s="105">
        <v>122</v>
      </c>
      <c r="N1164" s="105">
        <v>100</v>
      </c>
      <c r="O1164" s="105">
        <v>116</v>
      </c>
    </row>
    <row r="1165" spans="1:15" x14ac:dyDescent="0.3">
      <c r="A1165" s="19">
        <v>122100117</v>
      </c>
      <c r="B1165" s="106" t="s">
        <v>3584</v>
      </c>
      <c r="C1165" t="s">
        <v>3542</v>
      </c>
      <c r="D1165" t="s">
        <v>3543</v>
      </c>
      <c r="E1165" t="s">
        <v>3585</v>
      </c>
      <c r="F1165" t="s">
        <v>3586</v>
      </c>
      <c r="G1165" t="s">
        <v>490</v>
      </c>
      <c r="H1165" t="s">
        <v>490</v>
      </c>
      <c r="I1165" t="s">
        <v>490</v>
      </c>
      <c r="J1165" t="s">
        <v>1182</v>
      </c>
      <c r="K1165" t="s">
        <v>490</v>
      </c>
      <c r="L1165" t="s">
        <v>3544</v>
      </c>
      <c r="M1165" s="105">
        <v>122</v>
      </c>
      <c r="N1165" s="105">
        <v>100</v>
      </c>
      <c r="O1165" s="105">
        <v>117</v>
      </c>
    </row>
    <row r="1166" spans="1:15" x14ac:dyDescent="0.3">
      <c r="A1166" s="19">
        <v>122100118</v>
      </c>
      <c r="B1166" s="106" t="s">
        <v>3587</v>
      </c>
      <c r="C1166" t="s">
        <v>3542</v>
      </c>
      <c r="D1166" t="s">
        <v>3543</v>
      </c>
      <c r="E1166" t="s">
        <v>3588</v>
      </c>
      <c r="F1166" t="s">
        <v>944</v>
      </c>
      <c r="G1166" t="s">
        <v>490</v>
      </c>
      <c r="H1166" t="s">
        <v>490</v>
      </c>
      <c r="I1166" t="s">
        <v>490</v>
      </c>
      <c r="J1166" t="s">
        <v>1182</v>
      </c>
      <c r="K1166" t="s">
        <v>490</v>
      </c>
      <c r="L1166" t="s">
        <v>3544</v>
      </c>
      <c r="M1166" s="105">
        <v>122</v>
      </c>
      <c r="N1166" s="105">
        <v>100</v>
      </c>
      <c r="O1166" s="105">
        <v>118</v>
      </c>
    </row>
    <row r="1167" spans="1:15" x14ac:dyDescent="0.3">
      <c r="A1167" s="19">
        <v>122100119</v>
      </c>
      <c r="B1167" s="106" t="s">
        <v>3589</v>
      </c>
      <c r="C1167" t="s">
        <v>3542</v>
      </c>
      <c r="D1167" t="s">
        <v>3543</v>
      </c>
      <c r="E1167" t="s">
        <v>3590</v>
      </c>
      <c r="F1167" t="s">
        <v>1088</v>
      </c>
      <c r="G1167" t="s">
        <v>490</v>
      </c>
      <c r="H1167" t="s">
        <v>490</v>
      </c>
      <c r="I1167" t="s">
        <v>490</v>
      </c>
      <c r="J1167" t="s">
        <v>1182</v>
      </c>
      <c r="K1167" t="s">
        <v>490</v>
      </c>
      <c r="L1167" t="s">
        <v>3544</v>
      </c>
      <c r="M1167" s="105">
        <v>122</v>
      </c>
      <c r="N1167" s="105">
        <v>100</v>
      </c>
      <c r="O1167" s="105">
        <v>119</v>
      </c>
    </row>
    <row r="1168" spans="1:15" x14ac:dyDescent="0.3">
      <c r="A1168" s="19">
        <v>122100120</v>
      </c>
      <c r="B1168" s="106" t="s">
        <v>3591</v>
      </c>
      <c r="C1168" t="s">
        <v>3542</v>
      </c>
      <c r="D1168" t="s">
        <v>3543</v>
      </c>
      <c r="E1168" t="s">
        <v>3592</v>
      </c>
      <c r="F1168" t="s">
        <v>3593</v>
      </c>
      <c r="G1168" t="s">
        <v>490</v>
      </c>
      <c r="H1168" t="s">
        <v>490</v>
      </c>
      <c r="I1168" t="s">
        <v>490</v>
      </c>
      <c r="J1168" t="s">
        <v>1182</v>
      </c>
      <c r="K1168" t="s">
        <v>490</v>
      </c>
      <c r="L1168" t="s">
        <v>3544</v>
      </c>
      <c r="M1168" s="105">
        <v>122</v>
      </c>
      <c r="N1168" s="105">
        <v>100</v>
      </c>
      <c r="O1168" s="105">
        <v>120</v>
      </c>
    </row>
    <row r="1169" spans="1:15" x14ac:dyDescent="0.3">
      <c r="A1169" s="19">
        <v>122100121</v>
      </c>
      <c r="B1169" s="106" t="s">
        <v>3594</v>
      </c>
      <c r="C1169" t="s">
        <v>3542</v>
      </c>
      <c r="D1169" t="s">
        <v>3543</v>
      </c>
      <c r="E1169" t="s">
        <v>3595</v>
      </c>
      <c r="F1169" t="s">
        <v>1023</v>
      </c>
      <c r="G1169" t="s">
        <v>490</v>
      </c>
      <c r="H1169" t="s">
        <v>490</v>
      </c>
      <c r="I1169" t="s">
        <v>490</v>
      </c>
      <c r="J1169" t="s">
        <v>1182</v>
      </c>
      <c r="K1169" t="s">
        <v>490</v>
      </c>
      <c r="L1169" t="s">
        <v>3544</v>
      </c>
      <c r="M1169" s="105">
        <v>122</v>
      </c>
      <c r="N1169" s="105">
        <v>100</v>
      </c>
      <c r="O1169" s="105">
        <v>121</v>
      </c>
    </row>
    <row r="1170" spans="1:15" x14ac:dyDescent="0.3">
      <c r="A1170" s="19">
        <v>122100122</v>
      </c>
      <c r="B1170" s="106" t="s">
        <v>3596</v>
      </c>
      <c r="C1170" t="s">
        <v>3542</v>
      </c>
      <c r="D1170" t="s">
        <v>3543</v>
      </c>
      <c r="E1170" t="s">
        <v>3210</v>
      </c>
      <c r="F1170" t="s">
        <v>1023</v>
      </c>
      <c r="G1170" t="s">
        <v>490</v>
      </c>
      <c r="H1170" t="s">
        <v>490</v>
      </c>
      <c r="I1170" t="s">
        <v>490</v>
      </c>
      <c r="J1170" t="s">
        <v>1182</v>
      </c>
      <c r="K1170" t="s">
        <v>490</v>
      </c>
      <c r="L1170" t="s">
        <v>3544</v>
      </c>
      <c r="M1170" s="105">
        <v>122</v>
      </c>
      <c r="N1170" s="105">
        <v>100</v>
      </c>
      <c r="O1170" s="105">
        <v>122</v>
      </c>
    </row>
    <row r="1171" spans="1:15" x14ac:dyDescent="0.3">
      <c r="A1171" s="19">
        <v>122100123</v>
      </c>
      <c r="B1171" s="106" t="s">
        <v>3597</v>
      </c>
      <c r="C1171" t="s">
        <v>3542</v>
      </c>
      <c r="D1171" t="s">
        <v>3543</v>
      </c>
      <c r="E1171" t="s">
        <v>2235</v>
      </c>
      <c r="F1171" t="s">
        <v>2768</v>
      </c>
      <c r="G1171" t="s">
        <v>490</v>
      </c>
      <c r="H1171" t="s">
        <v>490</v>
      </c>
      <c r="I1171" t="s">
        <v>490</v>
      </c>
      <c r="J1171" t="s">
        <v>1182</v>
      </c>
      <c r="K1171" t="s">
        <v>490</v>
      </c>
      <c r="L1171" t="s">
        <v>3544</v>
      </c>
      <c r="M1171" s="105">
        <v>122</v>
      </c>
      <c r="N1171" s="105">
        <v>100</v>
      </c>
      <c r="O1171" s="105">
        <v>123</v>
      </c>
    </row>
    <row r="1172" spans="1:15" x14ac:dyDescent="0.3">
      <c r="A1172" s="19">
        <v>122100124</v>
      </c>
      <c r="B1172" s="106" t="s">
        <v>3598</v>
      </c>
      <c r="C1172" t="s">
        <v>3542</v>
      </c>
      <c r="D1172" t="s">
        <v>3543</v>
      </c>
      <c r="E1172" t="s">
        <v>3599</v>
      </c>
      <c r="F1172" t="s">
        <v>3600</v>
      </c>
      <c r="G1172" t="s">
        <v>490</v>
      </c>
      <c r="H1172" t="s">
        <v>490</v>
      </c>
      <c r="I1172" t="s">
        <v>490</v>
      </c>
      <c r="J1172" t="s">
        <v>1182</v>
      </c>
      <c r="K1172" t="s">
        <v>490</v>
      </c>
      <c r="L1172" t="s">
        <v>3544</v>
      </c>
      <c r="M1172" s="105">
        <v>122</v>
      </c>
      <c r="N1172" s="105">
        <v>100</v>
      </c>
      <c r="O1172" s="105">
        <v>124</v>
      </c>
    </row>
    <row r="1173" spans="1:15" x14ac:dyDescent="0.3">
      <c r="A1173" s="19">
        <v>122100125</v>
      </c>
      <c r="B1173" s="106" t="s">
        <v>3601</v>
      </c>
      <c r="C1173" t="s">
        <v>3542</v>
      </c>
      <c r="D1173" t="s">
        <v>3543</v>
      </c>
      <c r="E1173" t="s">
        <v>3602</v>
      </c>
      <c r="F1173" t="s">
        <v>3603</v>
      </c>
      <c r="G1173" t="s">
        <v>490</v>
      </c>
      <c r="H1173" t="s">
        <v>490</v>
      </c>
      <c r="I1173" t="s">
        <v>490</v>
      </c>
      <c r="J1173" t="s">
        <v>1182</v>
      </c>
      <c r="K1173" t="s">
        <v>490</v>
      </c>
      <c r="L1173" t="s">
        <v>3544</v>
      </c>
      <c r="M1173" s="105">
        <v>122</v>
      </c>
      <c r="N1173" s="105">
        <v>100</v>
      </c>
      <c r="O1173" s="105">
        <v>125</v>
      </c>
    </row>
    <row r="1174" spans="1:15" x14ac:dyDescent="0.3">
      <c r="A1174" s="19">
        <v>122100126</v>
      </c>
      <c r="B1174" s="106" t="s">
        <v>3604</v>
      </c>
      <c r="C1174" t="s">
        <v>3542</v>
      </c>
      <c r="D1174" t="s">
        <v>3543</v>
      </c>
      <c r="E1174" t="s">
        <v>3605</v>
      </c>
      <c r="F1174" t="s">
        <v>732</v>
      </c>
      <c r="G1174" t="s">
        <v>3606</v>
      </c>
      <c r="H1174" t="s">
        <v>490</v>
      </c>
      <c r="I1174" t="s">
        <v>490</v>
      </c>
      <c r="J1174" t="s">
        <v>1182</v>
      </c>
      <c r="K1174" t="s">
        <v>490</v>
      </c>
      <c r="L1174" t="s">
        <v>3544</v>
      </c>
      <c r="M1174" s="105">
        <v>122</v>
      </c>
      <c r="N1174" s="105">
        <v>100</v>
      </c>
      <c r="O1174" s="105">
        <v>126</v>
      </c>
    </row>
    <row r="1175" spans="1:15" x14ac:dyDescent="0.3">
      <c r="A1175" s="19">
        <v>122100127</v>
      </c>
      <c r="B1175" s="106" t="s">
        <v>3607</v>
      </c>
      <c r="C1175" t="s">
        <v>3542</v>
      </c>
      <c r="D1175" t="s">
        <v>3543</v>
      </c>
      <c r="E1175" t="s">
        <v>3608</v>
      </c>
      <c r="F1175" t="s">
        <v>3609</v>
      </c>
      <c r="G1175" t="s">
        <v>490</v>
      </c>
      <c r="H1175" t="s">
        <v>490</v>
      </c>
      <c r="I1175" t="s">
        <v>490</v>
      </c>
      <c r="J1175" t="s">
        <v>1182</v>
      </c>
      <c r="K1175" t="s">
        <v>490</v>
      </c>
      <c r="L1175" t="s">
        <v>3544</v>
      </c>
      <c r="M1175" s="105">
        <v>122</v>
      </c>
      <c r="N1175" s="105">
        <v>100</v>
      </c>
      <c r="O1175" s="105">
        <v>127</v>
      </c>
    </row>
    <row r="1176" spans="1:15" x14ac:dyDescent="0.3">
      <c r="A1176" s="19">
        <v>122100128</v>
      </c>
      <c r="B1176" s="106" t="s">
        <v>3610</v>
      </c>
      <c r="C1176" t="s">
        <v>3542</v>
      </c>
      <c r="D1176" t="s">
        <v>3543</v>
      </c>
      <c r="E1176" t="s">
        <v>3611</v>
      </c>
      <c r="F1176" t="s">
        <v>3612</v>
      </c>
      <c r="G1176" t="s">
        <v>490</v>
      </c>
      <c r="H1176" t="s">
        <v>490</v>
      </c>
      <c r="I1176" t="s">
        <v>490</v>
      </c>
      <c r="J1176" t="s">
        <v>1182</v>
      </c>
      <c r="K1176" t="s">
        <v>490</v>
      </c>
      <c r="L1176" t="s">
        <v>3544</v>
      </c>
      <c r="M1176" s="105">
        <v>122</v>
      </c>
      <c r="N1176" s="105">
        <v>100</v>
      </c>
      <c r="O1176" s="105">
        <v>128</v>
      </c>
    </row>
    <row r="1177" spans="1:15" x14ac:dyDescent="0.3">
      <c r="A1177" s="19">
        <v>122100129</v>
      </c>
      <c r="B1177" s="106" t="s">
        <v>3613</v>
      </c>
      <c r="C1177" t="s">
        <v>3542</v>
      </c>
      <c r="D1177" t="s">
        <v>3543</v>
      </c>
      <c r="E1177" t="s">
        <v>3614</v>
      </c>
      <c r="F1177" t="s">
        <v>1019</v>
      </c>
      <c r="G1177" t="s">
        <v>490</v>
      </c>
      <c r="H1177" t="s">
        <v>490</v>
      </c>
      <c r="I1177" t="s">
        <v>490</v>
      </c>
      <c r="J1177" t="s">
        <v>1182</v>
      </c>
      <c r="K1177" t="s">
        <v>490</v>
      </c>
      <c r="L1177" t="s">
        <v>3544</v>
      </c>
      <c r="M1177" s="105">
        <v>122</v>
      </c>
      <c r="N1177" s="105">
        <v>100</v>
      </c>
      <c r="O1177" s="105">
        <v>129</v>
      </c>
    </row>
    <row r="1178" spans="1:15" x14ac:dyDescent="0.3">
      <c r="A1178" s="19">
        <v>122101100</v>
      </c>
      <c r="B1178" s="106" t="s">
        <v>3615</v>
      </c>
      <c r="C1178" t="s">
        <v>3542</v>
      </c>
      <c r="D1178" t="s">
        <v>3616</v>
      </c>
      <c r="E1178" t="s">
        <v>496</v>
      </c>
      <c r="F1178" t="s">
        <v>490</v>
      </c>
      <c r="G1178" t="s">
        <v>3617</v>
      </c>
      <c r="H1178" t="s">
        <v>490</v>
      </c>
      <c r="I1178" t="s">
        <v>490</v>
      </c>
      <c r="J1178" t="s">
        <v>498</v>
      </c>
      <c r="K1178" t="s">
        <v>490</v>
      </c>
      <c r="L1178" t="s">
        <v>3618</v>
      </c>
      <c r="M1178" s="105">
        <v>122</v>
      </c>
      <c r="N1178" s="105">
        <v>101</v>
      </c>
      <c r="O1178" s="105">
        <v>100</v>
      </c>
    </row>
    <row r="1179" spans="1:15" x14ac:dyDescent="0.3">
      <c r="A1179" s="19">
        <v>122101101</v>
      </c>
      <c r="B1179" s="106" t="s">
        <v>3619</v>
      </c>
      <c r="C1179" t="s">
        <v>3542</v>
      </c>
      <c r="D1179" t="s">
        <v>3616</v>
      </c>
      <c r="E1179" t="s">
        <v>3620</v>
      </c>
      <c r="F1179" t="s">
        <v>3547</v>
      </c>
      <c r="G1179" t="s">
        <v>490</v>
      </c>
      <c r="H1179" t="s">
        <v>490</v>
      </c>
      <c r="I1179" t="s">
        <v>490</v>
      </c>
      <c r="J1179" t="s">
        <v>1182</v>
      </c>
      <c r="K1179" t="s">
        <v>490</v>
      </c>
      <c r="L1179" t="s">
        <v>3618</v>
      </c>
      <c r="M1179" s="105">
        <v>122</v>
      </c>
      <c r="N1179" s="105">
        <v>101</v>
      </c>
      <c r="O1179" s="105">
        <v>101</v>
      </c>
    </row>
    <row r="1180" spans="1:15" x14ac:dyDescent="0.3">
      <c r="A1180" s="19">
        <v>122101102</v>
      </c>
      <c r="B1180" s="106" t="s">
        <v>3621</v>
      </c>
      <c r="C1180" t="s">
        <v>3542</v>
      </c>
      <c r="D1180" t="s">
        <v>3616</v>
      </c>
      <c r="E1180" t="s">
        <v>3622</v>
      </c>
      <c r="F1180" t="s">
        <v>3555</v>
      </c>
      <c r="G1180" t="s">
        <v>490</v>
      </c>
      <c r="H1180" t="s">
        <v>490</v>
      </c>
      <c r="I1180" t="s">
        <v>490</v>
      </c>
      <c r="J1180" t="s">
        <v>1182</v>
      </c>
      <c r="K1180" t="s">
        <v>490</v>
      </c>
      <c r="L1180" t="s">
        <v>3618</v>
      </c>
      <c r="M1180" s="105">
        <v>122</v>
      </c>
      <c r="N1180" s="105">
        <v>101</v>
      </c>
      <c r="O1180" s="105">
        <v>102</v>
      </c>
    </row>
    <row r="1181" spans="1:15" x14ac:dyDescent="0.3">
      <c r="A1181" s="19">
        <v>122101103</v>
      </c>
      <c r="B1181" s="106" t="s">
        <v>3623</v>
      </c>
      <c r="C1181" t="s">
        <v>3542</v>
      </c>
      <c r="D1181" t="s">
        <v>3616</v>
      </c>
      <c r="E1181" t="s">
        <v>3624</v>
      </c>
      <c r="F1181" t="s">
        <v>504</v>
      </c>
      <c r="G1181" t="s">
        <v>490</v>
      </c>
      <c r="H1181" t="s">
        <v>490</v>
      </c>
      <c r="I1181" t="s">
        <v>490</v>
      </c>
      <c r="J1181" t="s">
        <v>1182</v>
      </c>
      <c r="K1181" t="s">
        <v>490</v>
      </c>
      <c r="L1181" t="s">
        <v>3618</v>
      </c>
      <c r="M1181" s="105">
        <v>122</v>
      </c>
      <c r="N1181" s="105">
        <v>101</v>
      </c>
      <c r="O1181" s="105">
        <v>103</v>
      </c>
    </row>
    <row r="1182" spans="1:15" x14ac:dyDescent="0.3">
      <c r="A1182" s="19">
        <v>122101104</v>
      </c>
      <c r="B1182" s="106" t="s">
        <v>3625</v>
      </c>
      <c r="C1182" t="s">
        <v>3542</v>
      </c>
      <c r="D1182" t="s">
        <v>3616</v>
      </c>
      <c r="E1182" t="s">
        <v>3626</v>
      </c>
      <c r="F1182" t="s">
        <v>3627</v>
      </c>
      <c r="G1182" t="s">
        <v>490</v>
      </c>
      <c r="H1182" t="s">
        <v>490</v>
      </c>
      <c r="I1182" t="s">
        <v>490</v>
      </c>
      <c r="J1182" t="s">
        <v>1182</v>
      </c>
      <c r="K1182" t="s">
        <v>490</v>
      </c>
      <c r="L1182" t="s">
        <v>3618</v>
      </c>
      <c r="M1182" s="105">
        <v>122</v>
      </c>
      <c r="N1182" s="105">
        <v>101</v>
      </c>
      <c r="O1182" s="105">
        <v>104</v>
      </c>
    </row>
    <row r="1183" spans="1:15" x14ac:dyDescent="0.3">
      <c r="A1183" s="19">
        <v>122101105</v>
      </c>
      <c r="B1183" s="106" t="s">
        <v>3628</v>
      </c>
      <c r="C1183" t="s">
        <v>3542</v>
      </c>
      <c r="D1183" t="s">
        <v>3616</v>
      </c>
      <c r="E1183" t="s">
        <v>2458</v>
      </c>
      <c r="F1183" t="s">
        <v>3629</v>
      </c>
      <c r="G1183" t="s">
        <v>490</v>
      </c>
      <c r="H1183" t="s">
        <v>490</v>
      </c>
      <c r="I1183" t="s">
        <v>490</v>
      </c>
      <c r="J1183" t="s">
        <v>1182</v>
      </c>
      <c r="K1183" t="s">
        <v>490</v>
      </c>
      <c r="L1183" t="s">
        <v>3618</v>
      </c>
      <c r="M1183" s="105">
        <v>122</v>
      </c>
      <c r="N1183" s="105">
        <v>101</v>
      </c>
      <c r="O1183" s="105">
        <v>105</v>
      </c>
    </row>
    <row r="1184" spans="1:15" x14ac:dyDescent="0.3">
      <c r="A1184" s="19">
        <v>122101106</v>
      </c>
      <c r="B1184" s="106" t="s">
        <v>3630</v>
      </c>
      <c r="C1184" t="s">
        <v>3542</v>
      </c>
      <c r="D1184" t="s">
        <v>3616</v>
      </c>
      <c r="E1184" t="s">
        <v>3631</v>
      </c>
      <c r="F1184" t="s">
        <v>3609</v>
      </c>
      <c r="G1184" t="s">
        <v>490</v>
      </c>
      <c r="H1184" t="s">
        <v>490</v>
      </c>
      <c r="I1184" t="s">
        <v>490</v>
      </c>
      <c r="J1184" t="s">
        <v>1182</v>
      </c>
      <c r="K1184" t="s">
        <v>490</v>
      </c>
      <c r="L1184" t="s">
        <v>3618</v>
      </c>
      <c r="M1184" s="105">
        <v>122</v>
      </c>
      <c r="N1184" s="105">
        <v>101</v>
      </c>
      <c r="O1184" s="105">
        <v>106</v>
      </c>
    </row>
    <row r="1185" spans="1:15" x14ac:dyDescent="0.3">
      <c r="A1185" s="19">
        <v>122101107</v>
      </c>
      <c r="B1185" s="106" t="s">
        <v>3632</v>
      </c>
      <c r="C1185" t="s">
        <v>3542</v>
      </c>
      <c r="D1185" t="s">
        <v>3616</v>
      </c>
      <c r="E1185" t="s">
        <v>1090</v>
      </c>
      <c r="F1185" t="s">
        <v>732</v>
      </c>
      <c r="G1185" t="s">
        <v>490</v>
      </c>
      <c r="H1185" t="s">
        <v>490</v>
      </c>
      <c r="I1185" t="s">
        <v>490</v>
      </c>
      <c r="J1185" t="s">
        <v>1182</v>
      </c>
      <c r="K1185" t="s">
        <v>490</v>
      </c>
      <c r="L1185" t="s">
        <v>3618</v>
      </c>
      <c r="M1185" s="105">
        <v>122</v>
      </c>
      <c r="N1185" s="105">
        <v>101</v>
      </c>
      <c r="O1185" s="105">
        <v>107</v>
      </c>
    </row>
    <row r="1186" spans="1:15" x14ac:dyDescent="0.3">
      <c r="A1186" s="19">
        <v>122101108</v>
      </c>
      <c r="B1186" s="106" t="s">
        <v>3633</v>
      </c>
      <c r="C1186" t="s">
        <v>3542</v>
      </c>
      <c r="D1186" t="s">
        <v>3616</v>
      </c>
      <c r="E1186" t="s">
        <v>3634</v>
      </c>
      <c r="F1186" t="s">
        <v>3612</v>
      </c>
      <c r="G1186" t="s">
        <v>490</v>
      </c>
      <c r="H1186" t="s">
        <v>490</v>
      </c>
      <c r="I1186" t="s">
        <v>490</v>
      </c>
      <c r="J1186" t="s">
        <v>1182</v>
      </c>
      <c r="K1186" t="s">
        <v>490</v>
      </c>
      <c r="L1186" t="s">
        <v>3618</v>
      </c>
      <c r="M1186" s="105">
        <v>122</v>
      </c>
      <c r="N1186" s="105">
        <v>101</v>
      </c>
      <c r="O1186" s="105">
        <v>108</v>
      </c>
    </row>
    <row r="1187" spans="1:15" x14ac:dyDescent="0.3">
      <c r="A1187" s="19">
        <v>122101109</v>
      </c>
      <c r="B1187" s="106" t="s">
        <v>3635</v>
      </c>
      <c r="C1187" t="s">
        <v>3542</v>
      </c>
      <c r="D1187" t="s">
        <v>3616</v>
      </c>
      <c r="E1187" t="s">
        <v>3636</v>
      </c>
      <c r="F1187" t="s">
        <v>3637</v>
      </c>
      <c r="G1187" t="s">
        <v>490</v>
      </c>
      <c r="H1187" t="s">
        <v>490</v>
      </c>
      <c r="I1187" t="s">
        <v>490</v>
      </c>
      <c r="J1187" t="s">
        <v>1182</v>
      </c>
      <c r="K1187" t="s">
        <v>490</v>
      </c>
      <c r="L1187" t="s">
        <v>3618</v>
      </c>
      <c r="M1187" s="105">
        <v>122</v>
      </c>
      <c r="N1187" s="105">
        <v>101</v>
      </c>
      <c r="O1187" s="105">
        <v>109</v>
      </c>
    </row>
    <row r="1188" spans="1:15" x14ac:dyDescent="0.3">
      <c r="A1188" s="19">
        <v>122101110</v>
      </c>
      <c r="B1188" s="106" t="s">
        <v>3638</v>
      </c>
      <c r="C1188" t="s">
        <v>3542</v>
      </c>
      <c r="D1188" t="s">
        <v>3616</v>
      </c>
      <c r="E1188" t="s">
        <v>3639</v>
      </c>
      <c r="F1188" t="s">
        <v>3640</v>
      </c>
      <c r="G1188" t="s">
        <v>490</v>
      </c>
      <c r="H1188" t="s">
        <v>490</v>
      </c>
      <c r="I1188" t="s">
        <v>490</v>
      </c>
      <c r="J1188" t="s">
        <v>1182</v>
      </c>
      <c r="K1188" t="s">
        <v>490</v>
      </c>
      <c r="L1188" t="s">
        <v>3618</v>
      </c>
      <c r="M1188" s="105">
        <v>122</v>
      </c>
      <c r="N1188" s="105">
        <v>101</v>
      </c>
      <c r="O1188" s="105">
        <v>110</v>
      </c>
    </row>
    <row r="1189" spans="1:15" x14ac:dyDescent="0.3">
      <c r="A1189" s="19">
        <v>122101111</v>
      </c>
      <c r="B1189" s="106" t="s">
        <v>3641</v>
      </c>
      <c r="C1189" t="s">
        <v>3542</v>
      </c>
      <c r="D1189" t="s">
        <v>3616</v>
      </c>
      <c r="E1189" t="s">
        <v>3642</v>
      </c>
      <c r="F1189" t="s">
        <v>3643</v>
      </c>
      <c r="G1189" t="s">
        <v>490</v>
      </c>
      <c r="H1189" t="s">
        <v>490</v>
      </c>
      <c r="I1189" t="s">
        <v>490</v>
      </c>
      <c r="J1189" t="s">
        <v>1182</v>
      </c>
      <c r="K1189" t="s">
        <v>490</v>
      </c>
      <c r="L1189" t="s">
        <v>3618</v>
      </c>
      <c r="M1189" s="105">
        <v>122</v>
      </c>
      <c r="N1189" s="105">
        <v>101</v>
      </c>
      <c r="O1189" s="105">
        <v>111</v>
      </c>
    </row>
    <row r="1190" spans="1:15" x14ac:dyDescent="0.3">
      <c r="A1190" s="19">
        <v>122102100</v>
      </c>
      <c r="B1190" s="106" t="s">
        <v>3644</v>
      </c>
      <c r="C1190" t="s">
        <v>3542</v>
      </c>
      <c r="D1190" t="s">
        <v>3645</v>
      </c>
      <c r="E1190" t="s">
        <v>3646</v>
      </c>
      <c r="F1190" t="s">
        <v>3647</v>
      </c>
      <c r="G1190" t="s">
        <v>490</v>
      </c>
      <c r="H1190" t="s">
        <v>490</v>
      </c>
      <c r="I1190" t="s">
        <v>490</v>
      </c>
      <c r="J1190" t="s">
        <v>1182</v>
      </c>
      <c r="K1190" t="s">
        <v>490</v>
      </c>
      <c r="L1190" t="s">
        <v>3648</v>
      </c>
      <c r="M1190" s="105">
        <v>122</v>
      </c>
      <c r="N1190" s="105">
        <v>102</v>
      </c>
      <c r="O1190" s="105">
        <v>100</v>
      </c>
    </row>
    <row r="1191" spans="1:15" x14ac:dyDescent="0.3">
      <c r="A1191" s="19">
        <v>122103100</v>
      </c>
      <c r="B1191" s="106" t="s">
        <v>3649</v>
      </c>
      <c r="C1191" t="s">
        <v>3542</v>
      </c>
      <c r="D1191" t="s">
        <v>3650</v>
      </c>
      <c r="E1191" t="s">
        <v>496</v>
      </c>
      <c r="F1191" t="s">
        <v>490</v>
      </c>
      <c r="G1191" t="s">
        <v>490</v>
      </c>
      <c r="H1191" t="s">
        <v>490</v>
      </c>
      <c r="I1191" t="s">
        <v>490</v>
      </c>
      <c r="J1191" t="s">
        <v>498</v>
      </c>
      <c r="K1191" t="s">
        <v>490</v>
      </c>
      <c r="L1191" t="s">
        <v>3651</v>
      </c>
      <c r="M1191" s="105">
        <v>122</v>
      </c>
      <c r="N1191" s="105">
        <v>103</v>
      </c>
      <c r="O1191" s="105">
        <v>100</v>
      </c>
    </row>
    <row r="1192" spans="1:15" x14ac:dyDescent="0.3">
      <c r="A1192" s="19">
        <v>122103101</v>
      </c>
      <c r="B1192" s="106" t="s">
        <v>3652</v>
      </c>
      <c r="C1192" t="s">
        <v>3542</v>
      </c>
      <c r="D1192" t="s">
        <v>3650</v>
      </c>
      <c r="E1192" t="s">
        <v>3653</v>
      </c>
      <c r="F1192" t="s">
        <v>3654</v>
      </c>
      <c r="G1192" t="s">
        <v>3552</v>
      </c>
      <c r="H1192" t="s">
        <v>490</v>
      </c>
      <c r="I1192" t="s">
        <v>490</v>
      </c>
      <c r="J1192" t="s">
        <v>1182</v>
      </c>
      <c r="K1192" t="s">
        <v>490</v>
      </c>
      <c r="L1192" t="s">
        <v>3651</v>
      </c>
      <c r="M1192" s="105">
        <v>122</v>
      </c>
      <c r="N1192" s="105">
        <v>103</v>
      </c>
      <c r="O1192" s="105">
        <v>101</v>
      </c>
    </row>
    <row r="1193" spans="1:15" x14ac:dyDescent="0.3">
      <c r="A1193" s="19">
        <v>122103102</v>
      </c>
      <c r="B1193" s="106" t="s">
        <v>3655</v>
      </c>
      <c r="C1193" t="s">
        <v>3542</v>
      </c>
      <c r="D1193" t="s">
        <v>3650</v>
      </c>
      <c r="E1193" t="s">
        <v>3656</v>
      </c>
      <c r="F1193" t="s">
        <v>3657</v>
      </c>
      <c r="G1193" t="s">
        <v>490</v>
      </c>
      <c r="H1193" t="s">
        <v>490</v>
      </c>
      <c r="I1193" t="s">
        <v>490</v>
      </c>
      <c r="J1193" t="s">
        <v>1182</v>
      </c>
      <c r="K1193" t="s">
        <v>490</v>
      </c>
      <c r="L1193" t="s">
        <v>3651</v>
      </c>
      <c r="M1193" s="105">
        <v>122</v>
      </c>
      <c r="N1193" s="105">
        <v>103</v>
      </c>
      <c r="O1193" s="105">
        <v>102</v>
      </c>
    </row>
    <row r="1194" spans="1:15" x14ac:dyDescent="0.3">
      <c r="A1194" s="19">
        <v>122104100</v>
      </c>
      <c r="B1194" s="106" t="s">
        <v>3658</v>
      </c>
      <c r="C1194" t="s">
        <v>3542</v>
      </c>
      <c r="D1194" t="s">
        <v>3659</v>
      </c>
      <c r="E1194" t="s">
        <v>496</v>
      </c>
      <c r="F1194" t="s">
        <v>490</v>
      </c>
      <c r="G1194" t="s">
        <v>490</v>
      </c>
      <c r="H1194" t="s">
        <v>490</v>
      </c>
      <c r="I1194" t="s">
        <v>490</v>
      </c>
      <c r="J1194" t="s">
        <v>1182</v>
      </c>
      <c r="K1194" t="s">
        <v>490</v>
      </c>
      <c r="L1194" t="s">
        <v>3648</v>
      </c>
      <c r="M1194" s="105">
        <v>122</v>
      </c>
      <c r="N1194" s="105">
        <v>104</v>
      </c>
      <c r="O1194" s="105">
        <v>100</v>
      </c>
    </row>
    <row r="1195" spans="1:15" x14ac:dyDescent="0.3">
      <c r="A1195" s="19">
        <v>122104101</v>
      </c>
      <c r="B1195" s="106" t="s">
        <v>3660</v>
      </c>
      <c r="C1195" t="s">
        <v>3542</v>
      </c>
      <c r="D1195" t="s">
        <v>3659</v>
      </c>
      <c r="E1195" t="s">
        <v>3646</v>
      </c>
      <c r="F1195" t="s">
        <v>3661</v>
      </c>
      <c r="G1195" t="s">
        <v>490</v>
      </c>
      <c r="H1195" t="s">
        <v>490</v>
      </c>
      <c r="I1195" t="s">
        <v>490</v>
      </c>
      <c r="J1195" t="s">
        <v>1182</v>
      </c>
      <c r="K1195" t="s">
        <v>490</v>
      </c>
      <c r="L1195" t="s">
        <v>3648</v>
      </c>
      <c r="M1195" s="105">
        <v>122</v>
      </c>
      <c r="N1195" s="105">
        <v>104</v>
      </c>
      <c r="O1195" s="105">
        <v>101</v>
      </c>
    </row>
    <row r="1196" spans="1:15" x14ac:dyDescent="0.3">
      <c r="A1196" s="19">
        <v>122104102</v>
      </c>
      <c r="B1196" s="106" t="s">
        <v>3662</v>
      </c>
      <c r="C1196" t="s">
        <v>3542</v>
      </c>
      <c r="D1196" t="s">
        <v>3659</v>
      </c>
      <c r="E1196" t="s">
        <v>3663</v>
      </c>
      <c r="F1196" t="s">
        <v>3664</v>
      </c>
      <c r="G1196" t="s">
        <v>490</v>
      </c>
      <c r="H1196" t="s">
        <v>490</v>
      </c>
      <c r="I1196" t="s">
        <v>490</v>
      </c>
      <c r="J1196" t="s">
        <v>1182</v>
      </c>
      <c r="K1196" t="s">
        <v>490</v>
      </c>
      <c r="L1196" t="s">
        <v>3648</v>
      </c>
      <c r="M1196" s="105">
        <v>122</v>
      </c>
      <c r="N1196" s="105">
        <v>104</v>
      </c>
      <c r="O1196" s="105">
        <v>102</v>
      </c>
    </row>
    <row r="1197" spans="1:15" x14ac:dyDescent="0.3">
      <c r="A1197" s="19">
        <v>122104103</v>
      </c>
      <c r="B1197" s="106" t="s">
        <v>3665</v>
      </c>
      <c r="C1197" t="s">
        <v>3542</v>
      </c>
      <c r="D1197" t="s">
        <v>3659</v>
      </c>
      <c r="E1197" t="s">
        <v>3666</v>
      </c>
      <c r="F1197" t="s">
        <v>3667</v>
      </c>
      <c r="G1197" t="s">
        <v>490</v>
      </c>
      <c r="H1197" t="s">
        <v>490</v>
      </c>
      <c r="I1197" t="s">
        <v>490</v>
      </c>
      <c r="J1197" t="s">
        <v>1182</v>
      </c>
      <c r="K1197" t="s">
        <v>490</v>
      </c>
      <c r="L1197" t="s">
        <v>3648</v>
      </c>
      <c r="M1197" s="105">
        <v>122</v>
      </c>
      <c r="N1197" s="105">
        <v>104</v>
      </c>
      <c r="O1197" s="105">
        <v>103</v>
      </c>
    </row>
    <row r="1198" spans="1:15" x14ac:dyDescent="0.3">
      <c r="A1198" s="19">
        <v>122104104</v>
      </c>
      <c r="B1198" s="106" t="s">
        <v>3668</v>
      </c>
      <c r="C1198" t="s">
        <v>3542</v>
      </c>
      <c r="D1198" t="s">
        <v>3659</v>
      </c>
      <c r="E1198" t="s">
        <v>3669</v>
      </c>
      <c r="F1198" t="s">
        <v>3670</v>
      </c>
      <c r="G1198" t="s">
        <v>490</v>
      </c>
      <c r="H1198" t="s">
        <v>490</v>
      </c>
      <c r="I1198" t="s">
        <v>490</v>
      </c>
      <c r="J1198" t="s">
        <v>1182</v>
      </c>
      <c r="K1198" t="s">
        <v>490</v>
      </c>
      <c r="L1198" t="s">
        <v>3648</v>
      </c>
      <c r="M1198" s="105">
        <v>122</v>
      </c>
      <c r="N1198" s="105">
        <v>104</v>
      </c>
      <c r="O1198" s="105">
        <v>104</v>
      </c>
    </row>
    <row r="1199" spans="1:15" x14ac:dyDescent="0.3">
      <c r="A1199" s="19">
        <v>122104105</v>
      </c>
      <c r="B1199" s="106" t="s">
        <v>3671</v>
      </c>
      <c r="C1199" t="s">
        <v>3542</v>
      </c>
      <c r="D1199" t="s">
        <v>3659</v>
      </c>
      <c r="E1199" t="s">
        <v>3672</v>
      </c>
      <c r="F1199" t="s">
        <v>3673</v>
      </c>
      <c r="G1199" t="s">
        <v>490</v>
      </c>
      <c r="H1199" t="s">
        <v>490</v>
      </c>
      <c r="I1199" t="s">
        <v>490</v>
      </c>
      <c r="J1199" t="s">
        <v>1182</v>
      </c>
      <c r="K1199" t="s">
        <v>490</v>
      </c>
      <c r="L1199" t="s">
        <v>3648</v>
      </c>
      <c r="M1199" s="105">
        <v>122</v>
      </c>
      <c r="N1199" s="105">
        <v>104</v>
      </c>
      <c r="O1199" s="105">
        <v>105</v>
      </c>
    </row>
    <row r="1200" spans="1:15" x14ac:dyDescent="0.3">
      <c r="A1200" s="19">
        <v>122104106</v>
      </c>
      <c r="B1200" s="106" t="s">
        <v>3674</v>
      </c>
      <c r="C1200" t="s">
        <v>3542</v>
      </c>
      <c r="D1200" t="s">
        <v>3659</v>
      </c>
      <c r="E1200" t="s">
        <v>3675</v>
      </c>
      <c r="F1200" t="s">
        <v>3676</v>
      </c>
      <c r="G1200" t="s">
        <v>490</v>
      </c>
      <c r="H1200" t="s">
        <v>490</v>
      </c>
      <c r="I1200" t="s">
        <v>490</v>
      </c>
      <c r="J1200" t="s">
        <v>1182</v>
      </c>
      <c r="K1200" t="s">
        <v>490</v>
      </c>
      <c r="L1200" t="s">
        <v>3648</v>
      </c>
      <c r="M1200" s="105">
        <v>122</v>
      </c>
      <c r="N1200" s="105">
        <v>104</v>
      </c>
      <c r="O1200" s="105">
        <v>106</v>
      </c>
    </row>
    <row r="1201" spans="1:15" x14ac:dyDescent="0.3">
      <c r="A1201" s="19">
        <v>122104107</v>
      </c>
      <c r="B1201" s="106" t="s">
        <v>3677</v>
      </c>
      <c r="C1201" t="s">
        <v>3542</v>
      </c>
      <c r="D1201" t="s">
        <v>3659</v>
      </c>
      <c r="E1201" t="s">
        <v>3678</v>
      </c>
      <c r="F1201" t="s">
        <v>2357</v>
      </c>
      <c r="G1201" t="s">
        <v>490</v>
      </c>
      <c r="H1201" t="s">
        <v>490</v>
      </c>
      <c r="I1201" t="s">
        <v>490</v>
      </c>
      <c r="J1201" t="s">
        <v>1182</v>
      </c>
      <c r="K1201" t="s">
        <v>490</v>
      </c>
      <c r="L1201" t="s">
        <v>3648</v>
      </c>
      <c r="M1201" s="105">
        <v>122</v>
      </c>
      <c r="N1201" s="105">
        <v>104</v>
      </c>
      <c r="O1201" s="105">
        <v>107</v>
      </c>
    </row>
    <row r="1202" spans="1:15" x14ac:dyDescent="0.3">
      <c r="A1202" s="19">
        <v>122104108</v>
      </c>
      <c r="B1202" s="106" t="s">
        <v>3679</v>
      </c>
      <c r="C1202" t="s">
        <v>3542</v>
      </c>
      <c r="D1202" t="s">
        <v>3659</v>
      </c>
      <c r="E1202" t="s">
        <v>3680</v>
      </c>
      <c r="F1202" t="s">
        <v>3681</v>
      </c>
      <c r="G1202" t="s">
        <v>490</v>
      </c>
      <c r="H1202" t="s">
        <v>490</v>
      </c>
      <c r="I1202" t="s">
        <v>490</v>
      </c>
      <c r="J1202" t="s">
        <v>1182</v>
      </c>
      <c r="K1202" t="s">
        <v>490</v>
      </c>
      <c r="L1202" t="s">
        <v>3648</v>
      </c>
      <c r="M1202" s="105">
        <v>122</v>
      </c>
      <c r="N1202" s="105">
        <v>104</v>
      </c>
      <c r="O1202" s="105">
        <v>108</v>
      </c>
    </row>
    <row r="1203" spans="1:15" x14ac:dyDescent="0.3">
      <c r="A1203" s="19">
        <v>122104109</v>
      </c>
      <c r="B1203" s="106" t="s">
        <v>3682</v>
      </c>
      <c r="C1203" t="s">
        <v>3542</v>
      </c>
      <c r="D1203" t="s">
        <v>3659</v>
      </c>
      <c r="E1203" t="s">
        <v>2231</v>
      </c>
      <c r="F1203" t="s">
        <v>3683</v>
      </c>
      <c r="G1203" t="s">
        <v>490</v>
      </c>
      <c r="H1203" t="s">
        <v>490</v>
      </c>
      <c r="I1203" t="s">
        <v>490</v>
      </c>
      <c r="J1203" t="s">
        <v>1182</v>
      </c>
      <c r="K1203" t="s">
        <v>490</v>
      </c>
      <c r="L1203" t="s">
        <v>3648</v>
      </c>
      <c r="M1203" s="105">
        <v>122</v>
      </c>
      <c r="N1203" s="105">
        <v>104</v>
      </c>
      <c r="O1203" s="105">
        <v>109</v>
      </c>
    </row>
    <row r="1204" spans="1:15" x14ac:dyDescent="0.3">
      <c r="A1204" s="19">
        <v>122104110</v>
      </c>
      <c r="B1204" s="106" t="s">
        <v>3684</v>
      </c>
      <c r="C1204" t="s">
        <v>3542</v>
      </c>
      <c r="D1204" t="s">
        <v>3659</v>
      </c>
      <c r="E1204" t="s">
        <v>3685</v>
      </c>
      <c r="F1204" t="s">
        <v>3640</v>
      </c>
      <c r="G1204" t="s">
        <v>490</v>
      </c>
      <c r="H1204" t="s">
        <v>490</v>
      </c>
      <c r="I1204" t="s">
        <v>490</v>
      </c>
      <c r="J1204" t="s">
        <v>1182</v>
      </c>
      <c r="K1204" t="s">
        <v>490</v>
      </c>
      <c r="L1204" t="s">
        <v>3648</v>
      </c>
      <c r="M1204" s="105">
        <v>122</v>
      </c>
      <c r="N1204" s="105">
        <v>104</v>
      </c>
      <c r="O1204" s="105">
        <v>110</v>
      </c>
    </row>
    <row r="1205" spans="1:15" x14ac:dyDescent="0.3">
      <c r="A1205" s="19">
        <v>122104111</v>
      </c>
      <c r="B1205" s="106" t="s">
        <v>3686</v>
      </c>
      <c r="C1205" t="s">
        <v>3542</v>
      </c>
      <c r="D1205" t="s">
        <v>3659</v>
      </c>
      <c r="E1205" t="s">
        <v>3687</v>
      </c>
      <c r="F1205" t="s">
        <v>3688</v>
      </c>
      <c r="G1205" t="s">
        <v>490</v>
      </c>
      <c r="H1205" t="s">
        <v>490</v>
      </c>
      <c r="I1205" t="s">
        <v>490</v>
      </c>
      <c r="J1205" t="s">
        <v>1182</v>
      </c>
      <c r="K1205" t="s">
        <v>490</v>
      </c>
      <c r="L1205" t="s">
        <v>3648</v>
      </c>
      <c r="M1205" s="105">
        <v>122</v>
      </c>
      <c r="N1205" s="105">
        <v>104</v>
      </c>
      <c r="O1205" s="105">
        <v>111</v>
      </c>
    </row>
    <row r="1206" spans="1:15" x14ac:dyDescent="0.3">
      <c r="A1206" s="19">
        <v>122104112</v>
      </c>
      <c r="B1206" s="106" t="s">
        <v>3689</v>
      </c>
      <c r="C1206" t="s">
        <v>3542</v>
      </c>
      <c r="D1206" t="s">
        <v>3659</v>
      </c>
      <c r="E1206" t="s">
        <v>3690</v>
      </c>
      <c r="F1206" t="s">
        <v>3691</v>
      </c>
      <c r="G1206" t="s">
        <v>3692</v>
      </c>
      <c r="H1206" t="s">
        <v>490</v>
      </c>
      <c r="I1206" t="s">
        <v>490</v>
      </c>
      <c r="J1206" t="s">
        <v>1182</v>
      </c>
      <c r="K1206" t="s">
        <v>490</v>
      </c>
      <c r="L1206" t="s">
        <v>3648</v>
      </c>
      <c r="M1206" s="105">
        <v>122</v>
      </c>
      <c r="N1206" s="105">
        <v>104</v>
      </c>
      <c r="O1206" s="105">
        <v>112</v>
      </c>
    </row>
    <row r="1207" spans="1:15" x14ac:dyDescent="0.3">
      <c r="A1207" s="19">
        <v>122104113</v>
      </c>
      <c r="B1207" s="106" t="s">
        <v>3693</v>
      </c>
      <c r="C1207" t="s">
        <v>3542</v>
      </c>
      <c r="D1207" t="s">
        <v>3659</v>
      </c>
      <c r="E1207" t="s">
        <v>3694</v>
      </c>
      <c r="F1207" t="s">
        <v>3695</v>
      </c>
      <c r="G1207" t="s">
        <v>490</v>
      </c>
      <c r="H1207" t="s">
        <v>490</v>
      </c>
      <c r="I1207" t="s">
        <v>490</v>
      </c>
      <c r="J1207" t="s">
        <v>1182</v>
      </c>
      <c r="K1207" t="s">
        <v>490</v>
      </c>
      <c r="L1207" t="s">
        <v>3648</v>
      </c>
      <c r="M1207" s="105">
        <v>122</v>
      </c>
      <c r="N1207" s="105">
        <v>104</v>
      </c>
      <c r="O1207" s="105">
        <v>113</v>
      </c>
    </row>
    <row r="1208" spans="1:15" x14ac:dyDescent="0.3">
      <c r="A1208" s="19">
        <v>122104114</v>
      </c>
      <c r="B1208" s="106" t="s">
        <v>3696</v>
      </c>
      <c r="C1208" t="s">
        <v>3542</v>
      </c>
      <c r="D1208" t="s">
        <v>3659</v>
      </c>
      <c r="E1208" t="s">
        <v>754</v>
      </c>
      <c r="F1208" t="s">
        <v>3697</v>
      </c>
      <c r="G1208" t="s">
        <v>490</v>
      </c>
      <c r="H1208" t="s">
        <v>490</v>
      </c>
      <c r="I1208" t="s">
        <v>490</v>
      </c>
      <c r="J1208" t="s">
        <v>1182</v>
      </c>
      <c r="K1208" t="s">
        <v>490</v>
      </c>
      <c r="L1208" t="s">
        <v>3648</v>
      </c>
      <c r="M1208" s="105">
        <v>122</v>
      </c>
      <c r="N1208" s="105">
        <v>104</v>
      </c>
      <c r="O1208" s="105">
        <v>114</v>
      </c>
    </row>
    <row r="1209" spans="1:15" x14ac:dyDescent="0.3">
      <c r="A1209" s="19">
        <v>122104115</v>
      </c>
      <c r="B1209" s="106" t="s">
        <v>3698</v>
      </c>
      <c r="C1209" t="s">
        <v>3542</v>
      </c>
      <c r="D1209" t="s">
        <v>3659</v>
      </c>
      <c r="E1209" t="s">
        <v>3699</v>
      </c>
      <c r="F1209" t="s">
        <v>3700</v>
      </c>
      <c r="G1209" t="s">
        <v>490</v>
      </c>
      <c r="H1209" t="s">
        <v>490</v>
      </c>
      <c r="I1209" t="s">
        <v>490</v>
      </c>
      <c r="J1209" t="s">
        <v>1182</v>
      </c>
      <c r="K1209" t="s">
        <v>490</v>
      </c>
      <c r="L1209" t="s">
        <v>3648</v>
      </c>
      <c r="M1209" s="105">
        <v>122</v>
      </c>
      <c r="N1209" s="105">
        <v>104</v>
      </c>
      <c r="O1209" s="105">
        <v>115</v>
      </c>
    </row>
    <row r="1210" spans="1:15" x14ac:dyDescent="0.3">
      <c r="A1210" s="19">
        <v>122104116</v>
      </c>
      <c r="B1210" s="106" t="s">
        <v>3701</v>
      </c>
      <c r="C1210" t="s">
        <v>3542</v>
      </c>
      <c r="D1210" t="s">
        <v>3659</v>
      </c>
      <c r="E1210" t="s">
        <v>3702</v>
      </c>
      <c r="F1210" t="s">
        <v>3703</v>
      </c>
      <c r="G1210" t="s">
        <v>490</v>
      </c>
      <c r="H1210" t="s">
        <v>490</v>
      </c>
      <c r="I1210" t="s">
        <v>490</v>
      </c>
      <c r="J1210" t="s">
        <v>1182</v>
      </c>
      <c r="K1210" t="s">
        <v>490</v>
      </c>
      <c r="L1210" t="s">
        <v>3648</v>
      </c>
      <c r="M1210" s="105">
        <v>122</v>
      </c>
      <c r="N1210" s="105">
        <v>104</v>
      </c>
      <c r="O1210" s="105">
        <v>116</v>
      </c>
    </row>
    <row r="1211" spans="1:15" x14ac:dyDescent="0.3">
      <c r="A1211" s="19">
        <v>122104117</v>
      </c>
      <c r="B1211" s="106" t="s">
        <v>3704</v>
      </c>
      <c r="C1211" t="s">
        <v>3542</v>
      </c>
      <c r="D1211" t="s">
        <v>3659</v>
      </c>
      <c r="E1211" t="s">
        <v>3324</v>
      </c>
      <c r="F1211" t="s">
        <v>3703</v>
      </c>
      <c r="G1211" t="s">
        <v>490</v>
      </c>
      <c r="H1211" t="s">
        <v>490</v>
      </c>
      <c r="I1211" t="s">
        <v>490</v>
      </c>
      <c r="J1211" t="s">
        <v>1182</v>
      </c>
      <c r="K1211" t="s">
        <v>490</v>
      </c>
      <c r="L1211" t="s">
        <v>3648</v>
      </c>
      <c r="M1211" s="105">
        <v>122</v>
      </c>
      <c r="N1211" s="105">
        <v>104</v>
      </c>
      <c r="O1211" s="105">
        <v>117</v>
      </c>
    </row>
    <row r="1212" spans="1:15" x14ac:dyDescent="0.3">
      <c r="A1212" s="19">
        <v>122105100</v>
      </c>
      <c r="B1212" s="106" t="s">
        <v>3705</v>
      </c>
      <c r="C1212" s="105" t="s">
        <v>3542</v>
      </c>
      <c r="D1212" t="s">
        <v>3706</v>
      </c>
      <c r="E1212" t="s">
        <v>3707</v>
      </c>
      <c r="F1212" t="s">
        <v>3708</v>
      </c>
      <c r="G1212" t="s">
        <v>490</v>
      </c>
      <c r="H1212" t="s">
        <v>490</v>
      </c>
      <c r="I1212" t="s">
        <v>490</v>
      </c>
      <c r="J1212" t="s">
        <v>1182</v>
      </c>
      <c r="K1212" t="s">
        <v>490</v>
      </c>
      <c r="L1212" t="s">
        <v>3709</v>
      </c>
      <c r="M1212" s="105">
        <v>122</v>
      </c>
      <c r="N1212" s="105">
        <v>105</v>
      </c>
      <c r="O1212" s="105">
        <v>100</v>
      </c>
    </row>
    <row r="1213" spans="1:15" x14ac:dyDescent="0.3">
      <c r="A1213" s="19">
        <v>122106100</v>
      </c>
      <c r="B1213" s="106" t="s">
        <v>3710</v>
      </c>
      <c r="C1213" s="105" t="s">
        <v>3542</v>
      </c>
      <c r="D1213" t="s">
        <v>3711</v>
      </c>
      <c r="E1213" t="s">
        <v>3653</v>
      </c>
      <c r="F1213" t="s">
        <v>3712</v>
      </c>
      <c r="G1213" t="s">
        <v>490</v>
      </c>
      <c r="H1213" t="s">
        <v>490</v>
      </c>
      <c r="I1213" t="s">
        <v>490</v>
      </c>
      <c r="J1213" t="s">
        <v>1182</v>
      </c>
      <c r="K1213" t="s">
        <v>490</v>
      </c>
      <c r="L1213" t="s">
        <v>3618</v>
      </c>
      <c r="M1213" s="105">
        <v>122</v>
      </c>
      <c r="N1213" s="105">
        <v>106</v>
      </c>
      <c r="O1213" s="105">
        <v>100</v>
      </c>
    </row>
    <row r="1214" spans="1:15" x14ac:dyDescent="0.3">
      <c r="A1214" s="19">
        <v>122107100</v>
      </c>
      <c r="B1214" s="106" t="s">
        <v>3713</v>
      </c>
      <c r="C1214" s="105" t="s">
        <v>3542</v>
      </c>
      <c r="D1214" t="s">
        <v>3714</v>
      </c>
      <c r="E1214" t="s">
        <v>496</v>
      </c>
      <c r="F1214" t="s">
        <v>490</v>
      </c>
      <c r="G1214" t="s">
        <v>490</v>
      </c>
      <c r="H1214" t="s">
        <v>490</v>
      </c>
      <c r="I1214" t="s">
        <v>490</v>
      </c>
      <c r="J1214" t="s">
        <v>498</v>
      </c>
      <c r="K1214" t="s">
        <v>490</v>
      </c>
      <c r="L1214" t="s">
        <v>3618</v>
      </c>
      <c r="M1214" s="105">
        <v>122</v>
      </c>
      <c r="N1214" s="105">
        <v>107</v>
      </c>
      <c r="O1214" s="105">
        <v>100</v>
      </c>
    </row>
    <row r="1215" spans="1:15" x14ac:dyDescent="0.3">
      <c r="A1215" s="19">
        <v>122107101</v>
      </c>
      <c r="B1215" s="106" t="s">
        <v>3715</v>
      </c>
      <c r="C1215" s="105" t="s">
        <v>3542</v>
      </c>
      <c r="D1215" t="s">
        <v>3714</v>
      </c>
      <c r="E1215" t="s">
        <v>3716</v>
      </c>
      <c r="F1215" t="s">
        <v>3717</v>
      </c>
      <c r="G1215" t="s">
        <v>490</v>
      </c>
      <c r="H1215" t="s">
        <v>490</v>
      </c>
      <c r="I1215" t="s">
        <v>490</v>
      </c>
      <c r="J1215" t="s">
        <v>1182</v>
      </c>
      <c r="K1215" t="s">
        <v>490</v>
      </c>
      <c r="L1215" t="s">
        <v>3618</v>
      </c>
      <c r="M1215" s="105">
        <v>122</v>
      </c>
      <c r="N1215" s="105">
        <v>107</v>
      </c>
      <c r="O1215" s="105">
        <v>101</v>
      </c>
    </row>
    <row r="1216" spans="1:15" x14ac:dyDescent="0.3">
      <c r="A1216" s="19">
        <v>122107102</v>
      </c>
      <c r="B1216" s="106" t="s">
        <v>3718</v>
      </c>
      <c r="C1216" s="105" t="s">
        <v>3542</v>
      </c>
      <c r="D1216" t="s">
        <v>3714</v>
      </c>
      <c r="E1216" t="s">
        <v>3719</v>
      </c>
      <c r="F1216" t="s">
        <v>3720</v>
      </c>
      <c r="G1216" t="s">
        <v>490</v>
      </c>
      <c r="H1216" t="s">
        <v>490</v>
      </c>
      <c r="I1216" t="s">
        <v>490</v>
      </c>
      <c r="J1216" t="s">
        <v>1182</v>
      </c>
      <c r="K1216" t="s">
        <v>490</v>
      </c>
      <c r="L1216" t="s">
        <v>3618</v>
      </c>
      <c r="M1216" s="105">
        <v>122</v>
      </c>
      <c r="N1216" s="105">
        <v>107</v>
      </c>
      <c r="O1216" s="105">
        <v>102</v>
      </c>
    </row>
    <row r="1217" spans="1:15" x14ac:dyDescent="0.3">
      <c r="A1217" s="19">
        <v>122107103</v>
      </c>
      <c r="B1217" s="106" t="s">
        <v>3721</v>
      </c>
      <c r="C1217" s="105" t="s">
        <v>3542</v>
      </c>
      <c r="D1217" t="s">
        <v>3714</v>
      </c>
      <c r="E1217" t="s">
        <v>3722</v>
      </c>
      <c r="F1217" t="s">
        <v>3723</v>
      </c>
      <c r="G1217" t="s">
        <v>3552</v>
      </c>
      <c r="H1217" t="s">
        <v>490</v>
      </c>
      <c r="I1217" t="s">
        <v>490</v>
      </c>
      <c r="J1217" t="s">
        <v>1182</v>
      </c>
      <c r="K1217" t="s">
        <v>490</v>
      </c>
      <c r="L1217" t="s">
        <v>3618</v>
      </c>
      <c r="M1217" s="105">
        <v>122</v>
      </c>
      <c r="N1217" s="105">
        <v>107</v>
      </c>
      <c r="O1217" s="105">
        <v>103</v>
      </c>
    </row>
    <row r="1218" spans="1:15" x14ac:dyDescent="0.3">
      <c r="A1218" s="19">
        <v>122108100</v>
      </c>
      <c r="B1218" s="106" t="s">
        <v>3724</v>
      </c>
      <c r="C1218" s="105" t="s">
        <v>3542</v>
      </c>
      <c r="D1218" t="s">
        <v>3725</v>
      </c>
      <c r="E1218" t="s">
        <v>3726</v>
      </c>
      <c r="F1218" t="s">
        <v>3727</v>
      </c>
      <c r="G1218" t="s">
        <v>490</v>
      </c>
      <c r="H1218" t="s">
        <v>490</v>
      </c>
      <c r="I1218" t="s">
        <v>490</v>
      </c>
      <c r="J1218" t="s">
        <v>1182</v>
      </c>
      <c r="K1218" t="s">
        <v>490</v>
      </c>
      <c r="L1218" t="s">
        <v>3618</v>
      </c>
      <c r="M1218" s="105">
        <v>122</v>
      </c>
      <c r="N1218" s="105">
        <v>108</v>
      </c>
      <c r="O1218" s="105">
        <v>100</v>
      </c>
    </row>
    <row r="1219" spans="1:15" x14ac:dyDescent="0.3">
      <c r="A1219" s="19">
        <v>122109100</v>
      </c>
      <c r="B1219" s="106" t="s">
        <v>3728</v>
      </c>
      <c r="C1219" s="105" t="s">
        <v>3542</v>
      </c>
      <c r="D1219" t="s">
        <v>3729</v>
      </c>
      <c r="E1219" t="s">
        <v>496</v>
      </c>
      <c r="F1219" t="s">
        <v>490</v>
      </c>
      <c r="G1219" t="s">
        <v>490</v>
      </c>
      <c r="H1219" t="s">
        <v>490</v>
      </c>
      <c r="I1219" t="s">
        <v>490</v>
      </c>
      <c r="J1219" t="s">
        <v>1182</v>
      </c>
      <c r="K1219" t="s">
        <v>490</v>
      </c>
      <c r="L1219" t="s">
        <v>3709</v>
      </c>
      <c r="M1219" s="105">
        <v>122</v>
      </c>
      <c r="N1219" s="105">
        <v>109</v>
      </c>
      <c r="O1219" s="105">
        <v>100</v>
      </c>
    </row>
    <row r="1220" spans="1:15" x14ac:dyDescent="0.3">
      <c r="A1220" s="19">
        <v>122109101</v>
      </c>
      <c r="B1220" s="106" t="s">
        <v>3730</v>
      </c>
      <c r="C1220" s="105" t="s">
        <v>3542</v>
      </c>
      <c r="D1220" t="s">
        <v>3729</v>
      </c>
      <c r="E1220" t="s">
        <v>3731</v>
      </c>
      <c r="F1220" t="s">
        <v>3732</v>
      </c>
      <c r="G1220" t="s">
        <v>490</v>
      </c>
      <c r="H1220" t="s">
        <v>490</v>
      </c>
      <c r="I1220" t="s">
        <v>490</v>
      </c>
      <c r="J1220" t="s">
        <v>1182</v>
      </c>
      <c r="K1220" t="s">
        <v>490</v>
      </c>
      <c r="L1220" t="s">
        <v>3709</v>
      </c>
      <c r="M1220" s="105">
        <v>122</v>
      </c>
      <c r="N1220" s="105">
        <v>109</v>
      </c>
      <c r="O1220" s="105">
        <v>101</v>
      </c>
    </row>
    <row r="1221" spans="1:15" x14ac:dyDescent="0.3">
      <c r="A1221" s="19">
        <v>122109102</v>
      </c>
      <c r="B1221" s="106" t="s">
        <v>3733</v>
      </c>
      <c r="C1221" s="105" t="s">
        <v>3542</v>
      </c>
      <c r="D1221" t="s">
        <v>3729</v>
      </c>
      <c r="E1221" t="s">
        <v>1209</v>
      </c>
      <c r="F1221" t="s">
        <v>3734</v>
      </c>
      <c r="G1221" t="s">
        <v>490</v>
      </c>
      <c r="H1221" t="s">
        <v>490</v>
      </c>
      <c r="I1221" t="s">
        <v>490</v>
      </c>
      <c r="J1221" t="s">
        <v>1182</v>
      </c>
      <c r="K1221" t="s">
        <v>490</v>
      </c>
      <c r="L1221" t="s">
        <v>3709</v>
      </c>
      <c r="M1221" s="105">
        <v>122</v>
      </c>
      <c r="N1221" s="105">
        <v>109</v>
      </c>
      <c r="O1221" s="105">
        <v>102</v>
      </c>
    </row>
    <row r="1222" spans="1:15" x14ac:dyDescent="0.3">
      <c r="A1222" s="19">
        <v>122109103</v>
      </c>
      <c r="B1222" s="106" t="s">
        <v>3735</v>
      </c>
      <c r="C1222" s="105" t="s">
        <v>3542</v>
      </c>
      <c r="D1222" t="s">
        <v>3729</v>
      </c>
      <c r="E1222" t="s">
        <v>1949</v>
      </c>
      <c r="F1222" t="s">
        <v>3736</v>
      </c>
      <c r="G1222" t="s">
        <v>490</v>
      </c>
      <c r="H1222" t="s">
        <v>490</v>
      </c>
      <c r="I1222" t="s">
        <v>490</v>
      </c>
      <c r="J1222" t="s">
        <v>1182</v>
      </c>
      <c r="K1222" t="s">
        <v>490</v>
      </c>
      <c r="L1222" t="s">
        <v>3709</v>
      </c>
      <c r="M1222" s="105">
        <v>122</v>
      </c>
      <c r="N1222" s="105">
        <v>109</v>
      </c>
      <c r="O1222" s="105">
        <v>103</v>
      </c>
    </row>
    <row r="1223" spans="1:15" x14ac:dyDescent="0.3">
      <c r="A1223" s="19">
        <v>122109104</v>
      </c>
      <c r="B1223" s="106" t="s">
        <v>3737</v>
      </c>
      <c r="C1223" s="105" t="s">
        <v>3542</v>
      </c>
      <c r="D1223" t="s">
        <v>3729</v>
      </c>
      <c r="E1223" t="s">
        <v>3738</v>
      </c>
      <c r="F1223" t="s">
        <v>3739</v>
      </c>
      <c r="G1223" t="s">
        <v>490</v>
      </c>
      <c r="H1223" t="s">
        <v>490</v>
      </c>
      <c r="I1223" t="s">
        <v>490</v>
      </c>
      <c r="J1223" t="s">
        <v>1182</v>
      </c>
      <c r="K1223" t="s">
        <v>490</v>
      </c>
      <c r="L1223" t="s">
        <v>3709</v>
      </c>
      <c r="M1223" s="105">
        <v>122</v>
      </c>
      <c r="N1223" s="105">
        <v>109</v>
      </c>
      <c r="O1223" s="105">
        <v>104</v>
      </c>
    </row>
    <row r="1224" spans="1:15" x14ac:dyDescent="0.3">
      <c r="A1224" s="19">
        <v>122109105</v>
      </c>
      <c r="B1224" s="106" t="s">
        <v>3740</v>
      </c>
      <c r="C1224" s="105" t="s">
        <v>3542</v>
      </c>
      <c r="D1224" t="s">
        <v>3729</v>
      </c>
      <c r="E1224" t="s">
        <v>3741</v>
      </c>
      <c r="F1224" t="s">
        <v>3742</v>
      </c>
      <c r="G1224" t="s">
        <v>490</v>
      </c>
      <c r="H1224" t="s">
        <v>490</v>
      </c>
      <c r="I1224" t="s">
        <v>490</v>
      </c>
      <c r="J1224" t="s">
        <v>1182</v>
      </c>
      <c r="K1224" t="s">
        <v>490</v>
      </c>
      <c r="L1224" t="s">
        <v>3709</v>
      </c>
      <c r="M1224" s="105">
        <v>122</v>
      </c>
      <c r="N1224" s="105">
        <v>109</v>
      </c>
      <c r="O1224" s="105">
        <v>105</v>
      </c>
    </row>
    <row r="1225" spans="1:15" x14ac:dyDescent="0.3">
      <c r="A1225" s="19">
        <v>122109106</v>
      </c>
      <c r="B1225" s="106" t="s">
        <v>3743</v>
      </c>
      <c r="C1225" s="105" t="s">
        <v>3542</v>
      </c>
      <c r="D1225" t="s">
        <v>3729</v>
      </c>
      <c r="E1225" t="s">
        <v>3744</v>
      </c>
      <c r="F1225" t="s">
        <v>3745</v>
      </c>
      <c r="G1225" t="s">
        <v>490</v>
      </c>
      <c r="H1225" t="s">
        <v>490</v>
      </c>
      <c r="I1225" t="s">
        <v>490</v>
      </c>
      <c r="J1225" t="s">
        <v>1182</v>
      </c>
      <c r="K1225" t="s">
        <v>490</v>
      </c>
      <c r="L1225" t="s">
        <v>3709</v>
      </c>
      <c r="M1225" s="105">
        <v>122</v>
      </c>
      <c r="N1225" s="105">
        <v>109</v>
      </c>
      <c r="O1225" s="105">
        <v>106</v>
      </c>
    </row>
    <row r="1226" spans="1:15" x14ac:dyDescent="0.3">
      <c r="A1226" s="19">
        <v>122109107</v>
      </c>
      <c r="B1226" s="106" t="s">
        <v>3746</v>
      </c>
      <c r="C1226" s="105" t="s">
        <v>3542</v>
      </c>
      <c r="D1226" t="s">
        <v>3729</v>
      </c>
      <c r="E1226" t="s">
        <v>3747</v>
      </c>
      <c r="F1226" t="s">
        <v>3748</v>
      </c>
      <c r="G1226" t="s">
        <v>490</v>
      </c>
      <c r="H1226" t="s">
        <v>490</v>
      </c>
      <c r="I1226" t="s">
        <v>490</v>
      </c>
      <c r="J1226" t="s">
        <v>1182</v>
      </c>
      <c r="K1226" t="s">
        <v>490</v>
      </c>
      <c r="L1226" t="s">
        <v>3709</v>
      </c>
      <c r="M1226" s="105">
        <v>122</v>
      </c>
      <c r="N1226" s="105">
        <v>109</v>
      </c>
      <c r="O1226" s="105">
        <v>107</v>
      </c>
    </row>
    <row r="1227" spans="1:15" x14ac:dyDescent="0.3">
      <c r="A1227" s="19">
        <v>122109108</v>
      </c>
      <c r="B1227" s="106" t="s">
        <v>3749</v>
      </c>
      <c r="C1227" s="105" t="s">
        <v>3542</v>
      </c>
      <c r="D1227" t="s">
        <v>3729</v>
      </c>
      <c r="E1227" t="s">
        <v>3750</v>
      </c>
      <c r="F1227" t="s">
        <v>3751</v>
      </c>
      <c r="G1227" t="s">
        <v>490</v>
      </c>
      <c r="H1227" t="s">
        <v>490</v>
      </c>
      <c r="I1227" t="s">
        <v>490</v>
      </c>
      <c r="J1227" t="s">
        <v>1182</v>
      </c>
      <c r="K1227" t="s">
        <v>490</v>
      </c>
      <c r="L1227" t="s">
        <v>3709</v>
      </c>
      <c r="M1227" s="105">
        <v>122</v>
      </c>
      <c r="N1227" s="105">
        <v>109</v>
      </c>
      <c r="O1227" s="105">
        <v>108</v>
      </c>
    </row>
    <row r="1228" spans="1:15" x14ac:dyDescent="0.3">
      <c r="A1228" s="19">
        <v>122109109</v>
      </c>
      <c r="B1228" s="106" t="s">
        <v>3752</v>
      </c>
      <c r="C1228" s="105" t="s">
        <v>3542</v>
      </c>
      <c r="D1228" t="s">
        <v>3729</v>
      </c>
      <c r="E1228" t="s">
        <v>3753</v>
      </c>
      <c r="F1228" t="s">
        <v>3754</v>
      </c>
      <c r="G1228" t="s">
        <v>490</v>
      </c>
      <c r="H1228" t="s">
        <v>490</v>
      </c>
      <c r="I1228" t="s">
        <v>490</v>
      </c>
      <c r="J1228" t="s">
        <v>1182</v>
      </c>
      <c r="K1228" t="s">
        <v>490</v>
      </c>
      <c r="L1228" t="s">
        <v>3709</v>
      </c>
      <c r="M1228" s="105">
        <v>122</v>
      </c>
      <c r="N1228" s="105">
        <v>109</v>
      </c>
      <c r="O1228" s="105">
        <v>109</v>
      </c>
    </row>
    <row r="1229" spans="1:15" x14ac:dyDescent="0.3">
      <c r="A1229" s="19">
        <v>122109110</v>
      </c>
      <c r="B1229" s="106" t="s">
        <v>3755</v>
      </c>
      <c r="C1229" s="105" t="s">
        <v>3542</v>
      </c>
      <c r="D1229" t="s">
        <v>3729</v>
      </c>
      <c r="E1229" t="s">
        <v>3756</v>
      </c>
      <c r="F1229" t="s">
        <v>3757</v>
      </c>
      <c r="G1229" t="s">
        <v>490</v>
      </c>
      <c r="H1229" t="s">
        <v>490</v>
      </c>
      <c r="I1229" t="s">
        <v>490</v>
      </c>
      <c r="J1229" t="s">
        <v>1182</v>
      </c>
      <c r="K1229" t="s">
        <v>490</v>
      </c>
      <c r="L1229" t="s">
        <v>3709</v>
      </c>
      <c r="M1229" s="105">
        <v>122</v>
      </c>
      <c r="N1229" s="105">
        <v>109</v>
      </c>
      <c r="O1229" s="105">
        <v>110</v>
      </c>
    </row>
    <row r="1230" spans="1:15" x14ac:dyDescent="0.3">
      <c r="A1230" s="19">
        <v>122109111</v>
      </c>
      <c r="B1230" s="106" t="s">
        <v>3758</v>
      </c>
      <c r="C1230" s="105" t="s">
        <v>3542</v>
      </c>
      <c r="D1230" t="s">
        <v>3729</v>
      </c>
      <c r="E1230" t="s">
        <v>3759</v>
      </c>
      <c r="F1230" t="s">
        <v>3760</v>
      </c>
      <c r="G1230" t="s">
        <v>490</v>
      </c>
      <c r="H1230" t="s">
        <v>490</v>
      </c>
      <c r="I1230" t="s">
        <v>490</v>
      </c>
      <c r="J1230" t="s">
        <v>1182</v>
      </c>
      <c r="K1230" t="s">
        <v>490</v>
      </c>
      <c r="L1230" t="s">
        <v>3709</v>
      </c>
      <c r="M1230" s="105">
        <v>122</v>
      </c>
      <c r="N1230" s="105">
        <v>109</v>
      </c>
      <c r="O1230" s="105">
        <v>111</v>
      </c>
    </row>
    <row r="1231" spans="1:15" x14ac:dyDescent="0.3">
      <c r="A1231" s="19">
        <v>122109112</v>
      </c>
      <c r="B1231" s="106" t="s">
        <v>3761</v>
      </c>
      <c r="C1231" s="105" t="s">
        <v>3542</v>
      </c>
      <c r="D1231" t="s">
        <v>3729</v>
      </c>
      <c r="E1231" t="s">
        <v>3762</v>
      </c>
      <c r="F1231" t="s">
        <v>3763</v>
      </c>
      <c r="G1231" t="s">
        <v>490</v>
      </c>
      <c r="H1231" t="s">
        <v>490</v>
      </c>
      <c r="I1231" t="s">
        <v>490</v>
      </c>
      <c r="J1231" t="s">
        <v>1182</v>
      </c>
      <c r="K1231" t="s">
        <v>490</v>
      </c>
      <c r="L1231" t="s">
        <v>3709</v>
      </c>
      <c r="M1231" s="105">
        <v>122</v>
      </c>
      <c r="N1231" s="105">
        <v>109</v>
      </c>
      <c r="O1231" s="105">
        <v>112</v>
      </c>
    </row>
    <row r="1232" spans="1:15" x14ac:dyDescent="0.3">
      <c r="A1232" s="19">
        <v>122109113</v>
      </c>
      <c r="B1232" s="106" t="s">
        <v>3764</v>
      </c>
      <c r="C1232" s="105" t="s">
        <v>3542</v>
      </c>
      <c r="D1232" t="s">
        <v>3729</v>
      </c>
      <c r="E1232" t="s">
        <v>838</v>
      </c>
      <c r="F1232" t="s">
        <v>3765</v>
      </c>
      <c r="G1232" t="s">
        <v>490</v>
      </c>
      <c r="H1232" t="s">
        <v>490</v>
      </c>
      <c r="I1232" t="s">
        <v>490</v>
      </c>
      <c r="J1232" t="s">
        <v>1182</v>
      </c>
      <c r="K1232" t="s">
        <v>490</v>
      </c>
      <c r="L1232" t="s">
        <v>3709</v>
      </c>
      <c r="M1232" s="105">
        <v>122</v>
      </c>
      <c r="N1232" s="105">
        <v>109</v>
      </c>
      <c r="O1232" s="105">
        <v>113</v>
      </c>
    </row>
    <row r="1233" spans="1:15" x14ac:dyDescent="0.3">
      <c r="A1233" s="19">
        <v>122109114</v>
      </c>
      <c r="B1233" s="106" t="s">
        <v>3766</v>
      </c>
      <c r="C1233" s="105" t="s">
        <v>3542</v>
      </c>
      <c r="D1233" t="s">
        <v>3729</v>
      </c>
      <c r="E1233" t="s">
        <v>1409</v>
      </c>
      <c r="F1233" t="s">
        <v>3767</v>
      </c>
      <c r="G1233" t="s">
        <v>490</v>
      </c>
      <c r="H1233" t="s">
        <v>490</v>
      </c>
      <c r="I1233" t="s">
        <v>490</v>
      </c>
      <c r="J1233" t="s">
        <v>1182</v>
      </c>
      <c r="K1233" t="s">
        <v>490</v>
      </c>
      <c r="L1233" t="s">
        <v>3709</v>
      </c>
      <c r="M1233" s="105">
        <v>122</v>
      </c>
      <c r="N1233" s="105">
        <v>109</v>
      </c>
      <c r="O1233" s="105">
        <v>114</v>
      </c>
    </row>
    <row r="1234" spans="1:15" x14ac:dyDescent="0.3">
      <c r="A1234" s="19">
        <v>122109115</v>
      </c>
      <c r="B1234" s="106" t="s">
        <v>3768</v>
      </c>
      <c r="C1234" s="105" t="s">
        <v>3542</v>
      </c>
      <c r="D1234" t="s">
        <v>3729</v>
      </c>
      <c r="E1234" t="s">
        <v>3769</v>
      </c>
      <c r="F1234" t="s">
        <v>3770</v>
      </c>
      <c r="G1234" t="s">
        <v>490</v>
      </c>
      <c r="H1234" t="s">
        <v>490</v>
      </c>
      <c r="I1234" t="s">
        <v>490</v>
      </c>
      <c r="J1234" t="s">
        <v>1182</v>
      </c>
      <c r="K1234" t="s">
        <v>490</v>
      </c>
      <c r="L1234" t="s">
        <v>3709</v>
      </c>
      <c r="M1234" s="105">
        <v>122</v>
      </c>
      <c r="N1234" s="105">
        <v>109</v>
      </c>
      <c r="O1234" s="105">
        <v>115</v>
      </c>
    </row>
    <row r="1235" spans="1:15" x14ac:dyDescent="0.3">
      <c r="A1235" s="19">
        <v>122109116</v>
      </c>
      <c r="B1235" s="106" t="s">
        <v>3771</v>
      </c>
      <c r="C1235" s="105" t="s">
        <v>3542</v>
      </c>
      <c r="D1235" t="s">
        <v>3729</v>
      </c>
      <c r="E1235" t="s">
        <v>3772</v>
      </c>
      <c r="F1235" t="s">
        <v>3773</v>
      </c>
      <c r="G1235" t="s">
        <v>490</v>
      </c>
      <c r="H1235" t="s">
        <v>490</v>
      </c>
      <c r="I1235" t="s">
        <v>490</v>
      </c>
      <c r="J1235" t="s">
        <v>1182</v>
      </c>
      <c r="K1235" t="s">
        <v>490</v>
      </c>
      <c r="L1235" t="s">
        <v>3709</v>
      </c>
      <c r="M1235" s="105">
        <v>122</v>
      </c>
      <c r="N1235" s="105">
        <v>109</v>
      </c>
      <c r="O1235" s="105">
        <v>116</v>
      </c>
    </row>
    <row r="1236" spans="1:15" x14ac:dyDescent="0.3">
      <c r="A1236" s="19">
        <v>122109117</v>
      </c>
      <c r="B1236" s="106" t="s">
        <v>3774</v>
      </c>
      <c r="C1236" s="105" t="s">
        <v>3542</v>
      </c>
      <c r="D1236" t="s">
        <v>3729</v>
      </c>
      <c r="E1236" t="s">
        <v>3775</v>
      </c>
      <c r="F1236" t="s">
        <v>3776</v>
      </c>
      <c r="G1236" t="s">
        <v>490</v>
      </c>
      <c r="H1236" t="s">
        <v>490</v>
      </c>
      <c r="I1236" t="s">
        <v>490</v>
      </c>
      <c r="J1236" t="s">
        <v>1182</v>
      </c>
      <c r="K1236" t="s">
        <v>490</v>
      </c>
      <c r="L1236" t="s">
        <v>3709</v>
      </c>
      <c r="M1236" s="105">
        <v>122</v>
      </c>
      <c r="N1236" s="105">
        <v>109</v>
      </c>
      <c r="O1236" s="105">
        <v>117</v>
      </c>
    </row>
    <row r="1237" spans="1:15" x14ac:dyDescent="0.3">
      <c r="A1237" s="19">
        <v>122109118</v>
      </c>
      <c r="B1237" s="106" t="s">
        <v>3777</v>
      </c>
      <c r="C1237" s="105" t="s">
        <v>3542</v>
      </c>
      <c r="D1237" t="s">
        <v>3729</v>
      </c>
      <c r="E1237" t="s">
        <v>3778</v>
      </c>
      <c r="F1237" t="s">
        <v>3779</v>
      </c>
      <c r="G1237" t="s">
        <v>490</v>
      </c>
      <c r="H1237" t="s">
        <v>490</v>
      </c>
      <c r="I1237" t="s">
        <v>490</v>
      </c>
      <c r="J1237" t="s">
        <v>1182</v>
      </c>
      <c r="K1237" t="s">
        <v>490</v>
      </c>
      <c r="L1237" t="s">
        <v>3709</v>
      </c>
      <c r="M1237" s="105">
        <v>122</v>
      </c>
      <c r="N1237" s="105">
        <v>109</v>
      </c>
      <c r="O1237" s="105">
        <v>118</v>
      </c>
    </row>
    <row r="1238" spans="1:15" x14ac:dyDescent="0.3">
      <c r="A1238" s="19">
        <v>122109119</v>
      </c>
      <c r="B1238" s="106" t="s">
        <v>3780</v>
      </c>
      <c r="C1238" s="105" t="s">
        <v>3542</v>
      </c>
      <c r="D1238" t="s">
        <v>3729</v>
      </c>
      <c r="E1238" t="s">
        <v>3781</v>
      </c>
      <c r="F1238" t="s">
        <v>3782</v>
      </c>
      <c r="G1238" t="s">
        <v>490</v>
      </c>
      <c r="H1238" t="s">
        <v>490</v>
      </c>
      <c r="I1238" t="s">
        <v>490</v>
      </c>
      <c r="J1238" t="s">
        <v>1182</v>
      </c>
      <c r="K1238" t="s">
        <v>490</v>
      </c>
      <c r="L1238" t="s">
        <v>3709</v>
      </c>
      <c r="M1238" s="105">
        <v>122</v>
      </c>
      <c r="N1238" s="105">
        <v>109</v>
      </c>
      <c r="O1238" s="105">
        <v>119</v>
      </c>
    </row>
    <row r="1239" spans="1:15" x14ac:dyDescent="0.3">
      <c r="A1239" s="19">
        <v>122109120</v>
      </c>
      <c r="B1239" s="106" t="s">
        <v>3783</v>
      </c>
      <c r="C1239" s="105" t="s">
        <v>3542</v>
      </c>
      <c r="D1239" t="s">
        <v>3729</v>
      </c>
      <c r="E1239" t="s">
        <v>1011</v>
      </c>
      <c r="F1239" t="s">
        <v>3784</v>
      </c>
      <c r="G1239" t="s">
        <v>490</v>
      </c>
      <c r="H1239" t="s">
        <v>490</v>
      </c>
      <c r="I1239" t="s">
        <v>490</v>
      </c>
      <c r="J1239" t="s">
        <v>1182</v>
      </c>
      <c r="K1239" t="s">
        <v>490</v>
      </c>
      <c r="L1239" t="s">
        <v>3709</v>
      </c>
      <c r="M1239" s="105">
        <v>122</v>
      </c>
      <c r="N1239" s="105">
        <v>109</v>
      </c>
      <c r="O1239" s="105">
        <v>120</v>
      </c>
    </row>
    <row r="1240" spans="1:15" x14ac:dyDescent="0.3">
      <c r="A1240" s="19">
        <v>122109121</v>
      </c>
      <c r="B1240" s="106" t="s">
        <v>3785</v>
      </c>
      <c r="C1240" s="105" t="s">
        <v>3542</v>
      </c>
      <c r="D1240" t="s">
        <v>3729</v>
      </c>
      <c r="E1240" t="s">
        <v>3786</v>
      </c>
      <c r="F1240" t="s">
        <v>3787</v>
      </c>
      <c r="G1240" t="s">
        <v>490</v>
      </c>
      <c r="H1240" t="s">
        <v>490</v>
      </c>
      <c r="I1240" t="s">
        <v>490</v>
      </c>
      <c r="J1240" t="s">
        <v>1182</v>
      </c>
      <c r="K1240" t="s">
        <v>490</v>
      </c>
      <c r="L1240" t="s">
        <v>3709</v>
      </c>
      <c r="M1240" s="105">
        <v>122</v>
      </c>
      <c r="N1240" s="105">
        <v>109</v>
      </c>
      <c r="O1240" s="105">
        <v>121</v>
      </c>
    </row>
    <row r="1241" spans="1:15" x14ac:dyDescent="0.3">
      <c r="A1241" s="19">
        <v>123100100</v>
      </c>
      <c r="B1241" s="106" t="s">
        <v>3788</v>
      </c>
      <c r="C1241" t="s">
        <v>3789</v>
      </c>
      <c r="D1241" t="s">
        <v>3790</v>
      </c>
      <c r="E1241" t="s">
        <v>3791</v>
      </c>
      <c r="F1241" t="s">
        <v>3792</v>
      </c>
      <c r="G1241" t="s">
        <v>490</v>
      </c>
      <c r="H1241" t="s">
        <v>490</v>
      </c>
      <c r="I1241" t="s">
        <v>490</v>
      </c>
      <c r="J1241" t="s">
        <v>498</v>
      </c>
      <c r="K1241" t="s">
        <v>490</v>
      </c>
      <c r="L1241" t="s">
        <v>3789</v>
      </c>
      <c r="M1241" s="105">
        <v>123</v>
      </c>
      <c r="N1241" s="105">
        <v>100</v>
      </c>
      <c r="O1241" s="105">
        <v>100</v>
      </c>
    </row>
    <row r="1242" spans="1:15" x14ac:dyDescent="0.3">
      <c r="A1242" s="19">
        <v>123101100</v>
      </c>
      <c r="B1242" s="106" t="s">
        <v>3793</v>
      </c>
      <c r="C1242" t="s">
        <v>3789</v>
      </c>
      <c r="D1242" t="s">
        <v>3794</v>
      </c>
      <c r="E1242" t="s">
        <v>496</v>
      </c>
      <c r="F1242" t="s">
        <v>490</v>
      </c>
      <c r="G1242" t="s">
        <v>3795</v>
      </c>
      <c r="H1242" t="s">
        <v>490</v>
      </c>
      <c r="I1242" t="s">
        <v>490</v>
      </c>
      <c r="J1242" t="s">
        <v>498</v>
      </c>
      <c r="K1242" t="s">
        <v>490</v>
      </c>
      <c r="L1242" t="s">
        <v>3789</v>
      </c>
      <c r="M1242" s="105">
        <v>123</v>
      </c>
      <c r="N1242" s="105">
        <v>101</v>
      </c>
      <c r="O1242" s="105">
        <v>100</v>
      </c>
    </row>
    <row r="1243" spans="1:15" x14ac:dyDescent="0.3">
      <c r="A1243" s="19">
        <v>123101101</v>
      </c>
      <c r="B1243" s="106" t="s">
        <v>3796</v>
      </c>
      <c r="C1243" t="s">
        <v>3789</v>
      </c>
      <c r="D1243" t="s">
        <v>3794</v>
      </c>
      <c r="E1243" t="s">
        <v>3797</v>
      </c>
      <c r="F1243" t="s">
        <v>3798</v>
      </c>
      <c r="G1243" t="s">
        <v>3799</v>
      </c>
      <c r="H1243" t="s">
        <v>490</v>
      </c>
      <c r="I1243" t="s">
        <v>490</v>
      </c>
      <c r="J1243" t="s">
        <v>498</v>
      </c>
      <c r="K1243" t="s">
        <v>490</v>
      </c>
      <c r="L1243" t="s">
        <v>3789</v>
      </c>
      <c r="M1243" s="105">
        <v>123</v>
      </c>
      <c r="N1243" s="105">
        <v>101</v>
      </c>
      <c r="O1243" s="105">
        <v>101</v>
      </c>
    </row>
    <row r="1244" spans="1:15" x14ac:dyDescent="0.3">
      <c r="A1244" s="19">
        <v>123101102</v>
      </c>
      <c r="B1244" s="106" t="s">
        <v>3800</v>
      </c>
      <c r="C1244" t="s">
        <v>3789</v>
      </c>
      <c r="D1244" t="s">
        <v>3794</v>
      </c>
      <c r="E1244" t="s">
        <v>3801</v>
      </c>
      <c r="F1244" t="s">
        <v>3802</v>
      </c>
      <c r="G1244" t="s">
        <v>3803</v>
      </c>
      <c r="H1244" t="s">
        <v>490</v>
      </c>
      <c r="I1244" t="s">
        <v>490</v>
      </c>
      <c r="J1244" t="s">
        <v>498</v>
      </c>
      <c r="K1244" t="s">
        <v>490</v>
      </c>
      <c r="L1244" t="s">
        <v>3789</v>
      </c>
      <c r="M1244" s="105">
        <v>123</v>
      </c>
      <c r="N1244" s="105">
        <v>101</v>
      </c>
      <c r="O1244" s="105">
        <v>102</v>
      </c>
    </row>
    <row r="1245" spans="1:15" x14ac:dyDescent="0.3">
      <c r="A1245" s="19">
        <v>123102100</v>
      </c>
      <c r="B1245" s="106" t="s">
        <v>3804</v>
      </c>
      <c r="C1245" t="s">
        <v>3789</v>
      </c>
      <c r="D1245" t="s">
        <v>3805</v>
      </c>
      <c r="E1245" t="s">
        <v>496</v>
      </c>
      <c r="F1245" t="s">
        <v>490</v>
      </c>
      <c r="G1245" t="s">
        <v>490</v>
      </c>
      <c r="H1245" t="s">
        <v>490</v>
      </c>
      <c r="I1245" t="s">
        <v>490</v>
      </c>
      <c r="J1245" t="s">
        <v>498</v>
      </c>
      <c r="K1245" t="s">
        <v>490</v>
      </c>
      <c r="L1245" t="s">
        <v>3789</v>
      </c>
      <c r="M1245" s="105">
        <v>123</v>
      </c>
      <c r="N1245" s="105">
        <v>102</v>
      </c>
      <c r="O1245" s="105">
        <v>100</v>
      </c>
    </row>
    <row r="1246" spans="1:15" x14ac:dyDescent="0.3">
      <c r="A1246" s="19">
        <v>123102101</v>
      </c>
      <c r="B1246" s="106" t="s">
        <v>3806</v>
      </c>
      <c r="C1246" t="s">
        <v>3789</v>
      </c>
      <c r="D1246" t="s">
        <v>3805</v>
      </c>
      <c r="E1246" t="s">
        <v>3807</v>
      </c>
      <c r="F1246" t="s">
        <v>3808</v>
      </c>
      <c r="G1246" t="s">
        <v>490</v>
      </c>
      <c r="H1246" t="s">
        <v>490</v>
      </c>
      <c r="I1246" t="s">
        <v>490</v>
      </c>
      <c r="J1246" t="s">
        <v>498</v>
      </c>
      <c r="K1246" t="s">
        <v>490</v>
      </c>
      <c r="L1246" t="s">
        <v>3789</v>
      </c>
      <c r="M1246" s="105">
        <v>123</v>
      </c>
      <c r="N1246" s="105">
        <v>102</v>
      </c>
      <c r="O1246" s="105">
        <v>101</v>
      </c>
    </row>
    <row r="1247" spans="1:15" x14ac:dyDescent="0.3">
      <c r="A1247" s="19">
        <v>123103100</v>
      </c>
      <c r="B1247" s="106" t="s">
        <v>3809</v>
      </c>
      <c r="C1247" t="s">
        <v>3789</v>
      </c>
      <c r="D1247" t="s">
        <v>3810</v>
      </c>
      <c r="E1247" t="s">
        <v>496</v>
      </c>
      <c r="F1247" t="s">
        <v>490</v>
      </c>
      <c r="G1247" t="s">
        <v>490</v>
      </c>
      <c r="H1247" t="s">
        <v>490</v>
      </c>
      <c r="I1247" t="s">
        <v>490</v>
      </c>
      <c r="J1247" t="s">
        <v>498</v>
      </c>
      <c r="K1247" t="s">
        <v>490</v>
      </c>
      <c r="L1247" t="s">
        <v>3789</v>
      </c>
      <c r="M1247" s="105">
        <v>123</v>
      </c>
      <c r="N1247" s="105">
        <v>103</v>
      </c>
      <c r="O1247" s="105">
        <v>100</v>
      </c>
    </row>
    <row r="1248" spans="1:15" x14ac:dyDescent="0.3">
      <c r="A1248" s="19">
        <v>123103101</v>
      </c>
      <c r="B1248" s="106" t="s">
        <v>3811</v>
      </c>
      <c r="C1248" t="s">
        <v>3789</v>
      </c>
      <c r="D1248" t="s">
        <v>3810</v>
      </c>
      <c r="E1248" t="s">
        <v>3812</v>
      </c>
      <c r="F1248" t="s">
        <v>3813</v>
      </c>
      <c r="G1248" t="s">
        <v>490</v>
      </c>
      <c r="H1248" t="s">
        <v>490</v>
      </c>
      <c r="I1248" t="s">
        <v>490</v>
      </c>
      <c r="J1248" t="s">
        <v>498</v>
      </c>
      <c r="K1248" t="s">
        <v>490</v>
      </c>
      <c r="L1248" t="s">
        <v>3789</v>
      </c>
      <c r="M1248" s="105">
        <v>123</v>
      </c>
      <c r="N1248" s="105">
        <v>103</v>
      </c>
      <c r="O1248" s="105">
        <v>101</v>
      </c>
    </row>
    <row r="1249" spans="1:15" x14ac:dyDescent="0.3">
      <c r="A1249" s="19">
        <v>123104100</v>
      </c>
      <c r="B1249" s="106" t="s">
        <v>3814</v>
      </c>
      <c r="C1249" t="s">
        <v>3789</v>
      </c>
      <c r="D1249" t="s">
        <v>3815</v>
      </c>
      <c r="E1249" t="s">
        <v>3816</v>
      </c>
      <c r="F1249" t="s">
        <v>732</v>
      </c>
      <c r="G1249" t="s">
        <v>3817</v>
      </c>
      <c r="H1249" t="s">
        <v>490</v>
      </c>
      <c r="I1249" t="s">
        <v>490</v>
      </c>
      <c r="J1249" t="s">
        <v>498</v>
      </c>
      <c r="K1249" t="s">
        <v>490</v>
      </c>
      <c r="L1249" t="s">
        <v>3789</v>
      </c>
      <c r="M1249" s="105">
        <v>123</v>
      </c>
      <c r="N1249" s="105">
        <v>104</v>
      </c>
      <c r="O1249" s="105">
        <v>100</v>
      </c>
    </row>
    <row r="1250" spans="1:15" x14ac:dyDescent="0.3">
      <c r="A1250" s="19">
        <v>123105100</v>
      </c>
      <c r="B1250" s="106" t="s">
        <v>3818</v>
      </c>
      <c r="C1250" t="s">
        <v>3789</v>
      </c>
      <c r="D1250" t="s">
        <v>3819</v>
      </c>
      <c r="E1250" t="s">
        <v>3820</v>
      </c>
      <c r="F1250" t="s">
        <v>739</v>
      </c>
      <c r="G1250" t="s">
        <v>3821</v>
      </c>
      <c r="H1250" t="s">
        <v>490</v>
      </c>
      <c r="I1250" t="s">
        <v>490</v>
      </c>
      <c r="J1250" t="s">
        <v>498</v>
      </c>
      <c r="K1250" t="s">
        <v>490</v>
      </c>
      <c r="L1250" t="s">
        <v>3789</v>
      </c>
      <c r="M1250" s="105">
        <v>123</v>
      </c>
      <c r="N1250" s="105">
        <v>105</v>
      </c>
      <c r="O1250" s="105">
        <v>100</v>
      </c>
    </row>
    <row r="1251" spans="1:15" x14ac:dyDescent="0.3">
      <c r="A1251" s="19">
        <v>123106100</v>
      </c>
      <c r="B1251" s="106" t="s">
        <v>3822</v>
      </c>
      <c r="C1251" t="s">
        <v>3789</v>
      </c>
      <c r="D1251" t="s">
        <v>3823</v>
      </c>
      <c r="E1251" t="s">
        <v>496</v>
      </c>
      <c r="F1251" t="s">
        <v>490</v>
      </c>
      <c r="G1251" t="s">
        <v>490</v>
      </c>
      <c r="H1251" t="s">
        <v>490</v>
      </c>
      <c r="I1251" t="s">
        <v>490</v>
      </c>
      <c r="J1251" t="s">
        <v>498</v>
      </c>
      <c r="K1251" t="s">
        <v>490</v>
      </c>
      <c r="L1251" t="s">
        <v>3789</v>
      </c>
      <c r="M1251" s="105">
        <v>123</v>
      </c>
      <c r="N1251" s="105">
        <v>106</v>
      </c>
      <c r="O1251" s="105">
        <v>100</v>
      </c>
    </row>
    <row r="1252" spans="1:15" x14ac:dyDescent="0.3">
      <c r="A1252" s="19">
        <v>123106101</v>
      </c>
      <c r="B1252" s="106" t="s">
        <v>3824</v>
      </c>
      <c r="C1252" t="s">
        <v>3789</v>
      </c>
      <c r="D1252" t="s">
        <v>3823</v>
      </c>
      <c r="E1252" t="s">
        <v>3825</v>
      </c>
      <c r="F1252" t="s">
        <v>732</v>
      </c>
      <c r="G1252" t="s">
        <v>3826</v>
      </c>
      <c r="H1252" t="s">
        <v>490</v>
      </c>
      <c r="I1252" t="s">
        <v>490</v>
      </c>
      <c r="J1252" t="s">
        <v>498</v>
      </c>
      <c r="K1252" t="s">
        <v>490</v>
      </c>
      <c r="L1252" t="s">
        <v>3789</v>
      </c>
      <c r="M1252" s="105">
        <v>123</v>
      </c>
      <c r="N1252" s="105">
        <v>106</v>
      </c>
      <c r="O1252" s="105">
        <v>101</v>
      </c>
    </row>
    <row r="1253" spans="1:15" x14ac:dyDescent="0.3">
      <c r="A1253" s="19">
        <v>123106102</v>
      </c>
      <c r="B1253" s="106" t="s">
        <v>3827</v>
      </c>
      <c r="C1253" t="s">
        <v>3789</v>
      </c>
      <c r="D1253" t="s">
        <v>3823</v>
      </c>
      <c r="E1253" t="s">
        <v>3828</v>
      </c>
      <c r="F1253" t="s">
        <v>732</v>
      </c>
      <c r="G1253" t="s">
        <v>3829</v>
      </c>
      <c r="H1253" t="s">
        <v>490</v>
      </c>
      <c r="I1253" t="s">
        <v>490</v>
      </c>
      <c r="J1253" t="s">
        <v>498</v>
      </c>
      <c r="K1253" t="s">
        <v>490</v>
      </c>
      <c r="L1253" t="s">
        <v>3789</v>
      </c>
      <c r="M1253" s="105">
        <v>123</v>
      </c>
      <c r="N1253" s="105">
        <v>106</v>
      </c>
      <c r="O1253" s="105">
        <v>102</v>
      </c>
    </row>
    <row r="1254" spans="1:15" x14ac:dyDescent="0.3">
      <c r="A1254" s="19">
        <v>123107100</v>
      </c>
      <c r="B1254" s="106" t="s">
        <v>3830</v>
      </c>
      <c r="C1254" t="s">
        <v>3789</v>
      </c>
      <c r="D1254" t="s">
        <v>3831</v>
      </c>
      <c r="E1254" t="s">
        <v>3832</v>
      </c>
      <c r="F1254" t="s">
        <v>3833</v>
      </c>
      <c r="G1254" t="s">
        <v>490</v>
      </c>
      <c r="H1254" t="s">
        <v>490</v>
      </c>
      <c r="I1254" t="s">
        <v>490</v>
      </c>
      <c r="J1254" t="s">
        <v>498</v>
      </c>
      <c r="K1254" t="s">
        <v>490</v>
      </c>
      <c r="L1254" t="s">
        <v>3789</v>
      </c>
      <c r="M1254" s="105">
        <v>123</v>
      </c>
      <c r="N1254" s="105">
        <v>107</v>
      </c>
      <c r="O1254" s="105">
        <v>100</v>
      </c>
    </row>
    <row r="1255" spans="1:15" x14ac:dyDescent="0.3">
      <c r="A1255" s="19">
        <v>123108100</v>
      </c>
      <c r="B1255" s="106" t="s">
        <v>3834</v>
      </c>
      <c r="C1255" t="s">
        <v>3789</v>
      </c>
      <c r="D1255" t="s">
        <v>3835</v>
      </c>
      <c r="E1255" t="s">
        <v>496</v>
      </c>
      <c r="F1255" t="s">
        <v>490</v>
      </c>
      <c r="G1255" t="s">
        <v>490</v>
      </c>
      <c r="H1255" t="s">
        <v>490</v>
      </c>
      <c r="I1255" t="s">
        <v>490</v>
      </c>
      <c r="J1255" t="s">
        <v>498</v>
      </c>
      <c r="K1255" t="s">
        <v>490</v>
      </c>
      <c r="L1255" t="s">
        <v>3789</v>
      </c>
      <c r="M1255" s="105">
        <v>123</v>
      </c>
      <c r="N1255" s="105">
        <v>108</v>
      </c>
      <c r="O1255" s="105">
        <v>100</v>
      </c>
    </row>
    <row r="1256" spans="1:15" x14ac:dyDescent="0.3">
      <c r="A1256" s="19">
        <v>123108101</v>
      </c>
      <c r="B1256" s="106" t="s">
        <v>3836</v>
      </c>
      <c r="C1256" t="s">
        <v>3789</v>
      </c>
      <c r="D1256" t="s">
        <v>3835</v>
      </c>
      <c r="E1256" t="s">
        <v>3837</v>
      </c>
      <c r="F1256" t="s">
        <v>3838</v>
      </c>
      <c r="G1256" t="s">
        <v>490</v>
      </c>
      <c r="H1256" t="s">
        <v>490</v>
      </c>
      <c r="I1256" t="s">
        <v>490</v>
      </c>
      <c r="J1256" t="s">
        <v>498</v>
      </c>
      <c r="K1256" t="s">
        <v>490</v>
      </c>
      <c r="L1256" t="s">
        <v>3789</v>
      </c>
      <c r="M1256" s="105">
        <v>123</v>
      </c>
      <c r="N1256" s="105">
        <v>108</v>
      </c>
      <c r="O1256" s="105">
        <v>101</v>
      </c>
    </row>
    <row r="1257" spans="1:15" x14ac:dyDescent="0.3">
      <c r="A1257" s="19">
        <v>123108102</v>
      </c>
      <c r="B1257" s="106" t="s">
        <v>3839</v>
      </c>
      <c r="C1257" t="s">
        <v>3789</v>
      </c>
      <c r="D1257" t="s">
        <v>3835</v>
      </c>
      <c r="E1257" t="s">
        <v>3840</v>
      </c>
      <c r="F1257" t="s">
        <v>3813</v>
      </c>
      <c r="G1257" t="s">
        <v>490</v>
      </c>
      <c r="H1257" t="s">
        <v>490</v>
      </c>
      <c r="I1257" t="s">
        <v>490</v>
      </c>
      <c r="J1257" t="s">
        <v>498</v>
      </c>
      <c r="K1257" t="s">
        <v>490</v>
      </c>
      <c r="L1257" t="s">
        <v>3789</v>
      </c>
      <c r="M1257" s="105">
        <v>123</v>
      </c>
      <c r="N1257" s="105">
        <v>108</v>
      </c>
      <c r="O1257" s="105">
        <v>102</v>
      </c>
    </row>
    <row r="1258" spans="1:15" x14ac:dyDescent="0.3">
      <c r="A1258" s="19">
        <v>123109100</v>
      </c>
      <c r="B1258" s="106" t="s">
        <v>3841</v>
      </c>
      <c r="C1258" t="s">
        <v>3789</v>
      </c>
      <c r="D1258" t="s">
        <v>3842</v>
      </c>
      <c r="E1258" t="s">
        <v>496</v>
      </c>
      <c r="F1258" t="s">
        <v>490</v>
      </c>
      <c r="G1258" t="s">
        <v>490</v>
      </c>
      <c r="H1258" t="s">
        <v>490</v>
      </c>
      <c r="I1258" t="s">
        <v>490</v>
      </c>
      <c r="J1258" t="s">
        <v>498</v>
      </c>
      <c r="K1258" t="s">
        <v>490</v>
      </c>
      <c r="L1258" t="s">
        <v>3789</v>
      </c>
      <c r="M1258" s="105">
        <v>123</v>
      </c>
      <c r="N1258" s="105">
        <v>109</v>
      </c>
      <c r="O1258" s="105">
        <v>100</v>
      </c>
    </row>
    <row r="1259" spans="1:15" x14ac:dyDescent="0.3">
      <c r="A1259" s="19">
        <v>123109101</v>
      </c>
      <c r="B1259" s="106" t="s">
        <v>3843</v>
      </c>
      <c r="C1259" t="s">
        <v>3789</v>
      </c>
      <c r="D1259" t="s">
        <v>3842</v>
      </c>
      <c r="E1259" t="s">
        <v>3844</v>
      </c>
      <c r="F1259" t="s">
        <v>1272</v>
      </c>
      <c r="G1259" t="s">
        <v>490</v>
      </c>
      <c r="H1259" t="s">
        <v>490</v>
      </c>
      <c r="I1259" t="s">
        <v>490</v>
      </c>
      <c r="J1259" t="s">
        <v>498</v>
      </c>
      <c r="K1259" t="s">
        <v>490</v>
      </c>
      <c r="L1259" t="s">
        <v>3789</v>
      </c>
      <c r="M1259" s="105">
        <v>123</v>
      </c>
      <c r="N1259" s="105">
        <v>109</v>
      </c>
      <c r="O1259" s="105">
        <v>101</v>
      </c>
    </row>
    <row r="1260" spans="1:15" x14ac:dyDescent="0.3">
      <c r="A1260" s="19">
        <v>123109102</v>
      </c>
      <c r="B1260" s="106" t="s">
        <v>3845</v>
      </c>
      <c r="C1260" t="s">
        <v>3789</v>
      </c>
      <c r="D1260" t="s">
        <v>3842</v>
      </c>
      <c r="E1260" t="s">
        <v>3846</v>
      </c>
      <c r="F1260" t="s">
        <v>739</v>
      </c>
      <c r="G1260" t="s">
        <v>490</v>
      </c>
      <c r="H1260" t="s">
        <v>490</v>
      </c>
      <c r="I1260" t="s">
        <v>490</v>
      </c>
      <c r="J1260" t="s">
        <v>498</v>
      </c>
      <c r="K1260" t="s">
        <v>490</v>
      </c>
      <c r="L1260" t="s">
        <v>3789</v>
      </c>
      <c r="M1260" s="105">
        <v>123</v>
      </c>
      <c r="N1260" s="105">
        <v>109</v>
      </c>
      <c r="O1260" s="105">
        <v>102</v>
      </c>
    </row>
    <row r="1261" spans="1:15" x14ac:dyDescent="0.3">
      <c r="A1261" s="19">
        <v>123109103</v>
      </c>
      <c r="B1261" s="106" t="s">
        <v>3847</v>
      </c>
      <c r="C1261" t="s">
        <v>3789</v>
      </c>
      <c r="D1261" t="s">
        <v>3842</v>
      </c>
      <c r="E1261" t="s">
        <v>1400</v>
      </c>
      <c r="F1261" t="s">
        <v>3848</v>
      </c>
      <c r="G1261" t="s">
        <v>3849</v>
      </c>
      <c r="H1261" t="s">
        <v>490</v>
      </c>
      <c r="I1261" t="s">
        <v>490</v>
      </c>
      <c r="J1261" t="s">
        <v>498</v>
      </c>
      <c r="K1261" t="s">
        <v>490</v>
      </c>
      <c r="L1261" t="s">
        <v>3789</v>
      </c>
      <c r="M1261" s="105">
        <v>123</v>
      </c>
      <c r="N1261" s="105">
        <v>109</v>
      </c>
      <c r="O1261" s="105">
        <v>103</v>
      </c>
    </row>
    <row r="1262" spans="1:15" x14ac:dyDescent="0.3">
      <c r="A1262" s="19">
        <v>123109104</v>
      </c>
      <c r="B1262" s="106" t="s">
        <v>3850</v>
      </c>
      <c r="C1262" t="s">
        <v>3789</v>
      </c>
      <c r="D1262" t="s">
        <v>3842</v>
      </c>
      <c r="E1262" t="s">
        <v>1314</v>
      </c>
      <c r="F1262" t="s">
        <v>3848</v>
      </c>
      <c r="G1262" t="s">
        <v>490</v>
      </c>
      <c r="H1262" t="s">
        <v>490</v>
      </c>
      <c r="I1262" t="s">
        <v>490</v>
      </c>
      <c r="J1262" t="s">
        <v>498</v>
      </c>
      <c r="K1262" t="s">
        <v>490</v>
      </c>
      <c r="L1262" t="s">
        <v>3789</v>
      </c>
      <c r="M1262" s="105">
        <v>123</v>
      </c>
      <c r="N1262" s="105">
        <v>109</v>
      </c>
      <c r="O1262" s="105">
        <v>104</v>
      </c>
    </row>
    <row r="1263" spans="1:15" x14ac:dyDescent="0.3">
      <c r="A1263" s="19">
        <v>123109105</v>
      </c>
      <c r="B1263" s="106" t="s">
        <v>3851</v>
      </c>
      <c r="C1263" t="s">
        <v>3789</v>
      </c>
      <c r="D1263" t="s">
        <v>3842</v>
      </c>
      <c r="E1263" t="s">
        <v>685</v>
      </c>
      <c r="F1263" t="s">
        <v>3852</v>
      </c>
      <c r="G1263" t="s">
        <v>490</v>
      </c>
      <c r="H1263" t="s">
        <v>490</v>
      </c>
      <c r="I1263" t="s">
        <v>490</v>
      </c>
      <c r="J1263" t="s">
        <v>498</v>
      </c>
      <c r="K1263" t="s">
        <v>490</v>
      </c>
      <c r="L1263" t="s">
        <v>3789</v>
      </c>
      <c r="M1263" s="105">
        <v>123</v>
      </c>
      <c r="N1263" s="105">
        <v>109</v>
      </c>
      <c r="O1263" s="105">
        <v>105</v>
      </c>
    </row>
    <row r="1264" spans="1:15" x14ac:dyDescent="0.3">
      <c r="A1264" s="19">
        <v>123109106</v>
      </c>
      <c r="B1264" s="106" t="s">
        <v>3853</v>
      </c>
      <c r="C1264" t="s">
        <v>3789</v>
      </c>
      <c r="D1264" t="s">
        <v>3842</v>
      </c>
      <c r="E1264" t="s">
        <v>3854</v>
      </c>
      <c r="F1264" t="s">
        <v>3848</v>
      </c>
      <c r="G1264" t="s">
        <v>490</v>
      </c>
      <c r="H1264" t="s">
        <v>490</v>
      </c>
      <c r="I1264" t="s">
        <v>490</v>
      </c>
      <c r="J1264" t="s">
        <v>498</v>
      </c>
      <c r="K1264" t="s">
        <v>490</v>
      </c>
      <c r="L1264" t="s">
        <v>3789</v>
      </c>
      <c r="M1264" s="105">
        <v>123</v>
      </c>
      <c r="N1264" s="105">
        <v>109</v>
      </c>
      <c r="O1264" s="105">
        <v>106</v>
      </c>
    </row>
    <row r="1265" spans="1:15" x14ac:dyDescent="0.3">
      <c r="A1265" s="19">
        <v>123109107</v>
      </c>
      <c r="B1265" s="106" t="s">
        <v>3855</v>
      </c>
      <c r="C1265" t="s">
        <v>3789</v>
      </c>
      <c r="D1265" t="s">
        <v>3842</v>
      </c>
      <c r="E1265" t="s">
        <v>3856</v>
      </c>
      <c r="F1265" t="s">
        <v>3857</v>
      </c>
      <c r="G1265" t="s">
        <v>3858</v>
      </c>
      <c r="H1265" t="s">
        <v>490</v>
      </c>
      <c r="I1265" t="s">
        <v>490</v>
      </c>
      <c r="J1265" t="s">
        <v>498</v>
      </c>
      <c r="K1265" t="s">
        <v>490</v>
      </c>
      <c r="L1265" t="s">
        <v>3789</v>
      </c>
      <c r="M1265" s="105">
        <v>123</v>
      </c>
      <c r="N1265" s="105">
        <v>109</v>
      </c>
      <c r="O1265" s="105">
        <v>107</v>
      </c>
    </row>
    <row r="1266" spans="1:15" x14ac:dyDescent="0.3">
      <c r="A1266" s="19">
        <v>123110100</v>
      </c>
      <c r="B1266" s="106" t="s">
        <v>3859</v>
      </c>
      <c r="C1266" t="s">
        <v>3789</v>
      </c>
      <c r="D1266" t="s">
        <v>3860</v>
      </c>
      <c r="E1266" t="s">
        <v>3861</v>
      </c>
      <c r="F1266" t="s">
        <v>3006</v>
      </c>
      <c r="G1266" t="s">
        <v>3862</v>
      </c>
      <c r="H1266" t="s">
        <v>490</v>
      </c>
      <c r="I1266" t="s">
        <v>490</v>
      </c>
      <c r="J1266" t="s">
        <v>498</v>
      </c>
      <c r="K1266" t="s">
        <v>490</v>
      </c>
      <c r="L1266" t="s">
        <v>3789</v>
      </c>
      <c r="M1266" s="105">
        <v>123</v>
      </c>
      <c r="N1266" s="105">
        <v>110</v>
      </c>
      <c r="O1266" s="105">
        <v>100</v>
      </c>
    </row>
    <row r="1267" spans="1:15" x14ac:dyDescent="0.3">
      <c r="A1267" s="19">
        <v>123111100</v>
      </c>
      <c r="B1267" s="106" t="s">
        <v>3863</v>
      </c>
      <c r="C1267" t="s">
        <v>3789</v>
      </c>
      <c r="D1267" t="s">
        <v>3864</v>
      </c>
      <c r="E1267" t="s">
        <v>3865</v>
      </c>
      <c r="F1267" t="s">
        <v>3866</v>
      </c>
      <c r="G1267" t="s">
        <v>490</v>
      </c>
      <c r="H1267" t="s">
        <v>490</v>
      </c>
      <c r="I1267" t="s">
        <v>490</v>
      </c>
      <c r="J1267" t="s">
        <v>498</v>
      </c>
      <c r="K1267" t="s">
        <v>490</v>
      </c>
      <c r="L1267" t="s">
        <v>3789</v>
      </c>
      <c r="M1267" s="105">
        <v>123</v>
      </c>
      <c r="N1267" s="105">
        <v>111</v>
      </c>
      <c r="O1267" s="105">
        <v>100</v>
      </c>
    </row>
    <row r="1268" spans="1:15" x14ac:dyDescent="0.3">
      <c r="A1268" s="19">
        <v>123112100</v>
      </c>
      <c r="B1268" s="106" t="s">
        <v>3867</v>
      </c>
      <c r="C1268" t="s">
        <v>3789</v>
      </c>
      <c r="D1268" t="s">
        <v>3868</v>
      </c>
      <c r="E1268" t="s">
        <v>496</v>
      </c>
      <c r="F1268" t="s">
        <v>490</v>
      </c>
      <c r="G1268" t="s">
        <v>490</v>
      </c>
      <c r="H1268" t="s">
        <v>490</v>
      </c>
      <c r="I1268" t="s">
        <v>490</v>
      </c>
      <c r="J1268" t="s">
        <v>498</v>
      </c>
      <c r="K1268" t="s">
        <v>490</v>
      </c>
      <c r="L1268" t="s">
        <v>3789</v>
      </c>
      <c r="M1268" s="105">
        <v>123</v>
      </c>
      <c r="N1268" s="105">
        <v>112</v>
      </c>
      <c r="O1268" s="105">
        <v>100</v>
      </c>
    </row>
    <row r="1269" spans="1:15" x14ac:dyDescent="0.3">
      <c r="A1269" s="19">
        <v>123112101</v>
      </c>
      <c r="B1269" s="106" t="s">
        <v>3869</v>
      </c>
      <c r="C1269" t="s">
        <v>3789</v>
      </c>
      <c r="D1269" t="s">
        <v>3868</v>
      </c>
      <c r="E1269" t="s">
        <v>528</v>
      </c>
      <c r="F1269" t="s">
        <v>732</v>
      </c>
      <c r="G1269" t="s">
        <v>3870</v>
      </c>
      <c r="H1269" t="s">
        <v>490</v>
      </c>
      <c r="I1269" t="s">
        <v>490</v>
      </c>
      <c r="J1269" t="s">
        <v>498</v>
      </c>
      <c r="K1269" t="s">
        <v>490</v>
      </c>
      <c r="L1269" t="s">
        <v>3789</v>
      </c>
      <c r="M1269" s="105">
        <v>123</v>
      </c>
      <c r="N1269" s="105">
        <v>112</v>
      </c>
      <c r="O1269" s="105">
        <v>101</v>
      </c>
    </row>
    <row r="1270" spans="1:15" x14ac:dyDescent="0.3">
      <c r="A1270" s="19">
        <v>123112102</v>
      </c>
      <c r="B1270" s="106" t="s">
        <v>3871</v>
      </c>
      <c r="C1270" t="s">
        <v>3789</v>
      </c>
      <c r="D1270" t="s">
        <v>3868</v>
      </c>
      <c r="E1270" t="s">
        <v>3872</v>
      </c>
      <c r="F1270" t="s">
        <v>3873</v>
      </c>
      <c r="G1270" t="s">
        <v>490</v>
      </c>
      <c r="H1270" t="s">
        <v>490</v>
      </c>
      <c r="I1270" t="s">
        <v>490</v>
      </c>
      <c r="J1270" t="s">
        <v>498</v>
      </c>
      <c r="K1270" t="s">
        <v>490</v>
      </c>
      <c r="L1270" t="s">
        <v>3789</v>
      </c>
      <c r="M1270" s="105">
        <v>123</v>
      </c>
      <c r="N1270" s="105">
        <v>112</v>
      </c>
      <c r="O1270" s="105">
        <v>102</v>
      </c>
    </row>
    <row r="1271" spans="1:15" x14ac:dyDescent="0.3">
      <c r="A1271" s="19">
        <v>123113100</v>
      </c>
      <c r="B1271" s="106" t="s">
        <v>3874</v>
      </c>
      <c r="C1271" t="s">
        <v>3789</v>
      </c>
      <c r="D1271" t="s">
        <v>3875</v>
      </c>
      <c r="E1271" t="s">
        <v>496</v>
      </c>
      <c r="F1271" t="s">
        <v>490</v>
      </c>
      <c r="G1271" t="s">
        <v>490</v>
      </c>
      <c r="H1271" t="s">
        <v>490</v>
      </c>
      <c r="I1271" t="s">
        <v>490</v>
      </c>
      <c r="J1271" t="s">
        <v>498</v>
      </c>
      <c r="K1271" t="s">
        <v>490</v>
      </c>
      <c r="L1271" t="s">
        <v>3789</v>
      </c>
      <c r="M1271" s="105">
        <v>123</v>
      </c>
      <c r="N1271" s="105">
        <v>113</v>
      </c>
      <c r="O1271" s="105">
        <v>100</v>
      </c>
    </row>
    <row r="1272" spans="1:15" x14ac:dyDescent="0.3">
      <c r="A1272" s="19">
        <v>123113101</v>
      </c>
      <c r="B1272" s="106" t="s">
        <v>3876</v>
      </c>
      <c r="C1272" t="s">
        <v>3789</v>
      </c>
      <c r="D1272" t="s">
        <v>3875</v>
      </c>
      <c r="E1272" t="s">
        <v>3877</v>
      </c>
      <c r="F1272" t="s">
        <v>3878</v>
      </c>
      <c r="G1272" t="s">
        <v>490</v>
      </c>
      <c r="H1272" t="s">
        <v>490</v>
      </c>
      <c r="I1272" t="s">
        <v>490</v>
      </c>
      <c r="J1272" t="s">
        <v>498</v>
      </c>
      <c r="K1272" t="s">
        <v>490</v>
      </c>
      <c r="L1272" t="s">
        <v>3789</v>
      </c>
      <c r="M1272" s="105">
        <v>123</v>
      </c>
      <c r="N1272" s="105">
        <v>113</v>
      </c>
      <c r="O1272" s="105">
        <v>101</v>
      </c>
    </row>
    <row r="1273" spans="1:15" x14ac:dyDescent="0.3">
      <c r="A1273" s="19">
        <v>123113102</v>
      </c>
      <c r="B1273" s="106" t="s">
        <v>3879</v>
      </c>
      <c r="C1273" t="s">
        <v>3789</v>
      </c>
      <c r="D1273" t="s">
        <v>3875</v>
      </c>
      <c r="E1273" t="s">
        <v>3880</v>
      </c>
      <c r="F1273" t="s">
        <v>1272</v>
      </c>
      <c r="G1273" t="s">
        <v>490</v>
      </c>
      <c r="H1273" t="s">
        <v>490</v>
      </c>
      <c r="I1273" t="s">
        <v>490</v>
      </c>
      <c r="J1273" t="s">
        <v>498</v>
      </c>
      <c r="K1273" t="s">
        <v>490</v>
      </c>
      <c r="L1273" t="s">
        <v>3789</v>
      </c>
      <c r="M1273" s="105">
        <v>123</v>
      </c>
      <c r="N1273" s="105">
        <v>113</v>
      </c>
      <c r="O1273" s="105">
        <v>102</v>
      </c>
    </row>
    <row r="1274" spans="1:15" x14ac:dyDescent="0.3">
      <c r="A1274" s="19">
        <v>123113103</v>
      </c>
      <c r="B1274" s="106" t="s">
        <v>3881</v>
      </c>
      <c r="C1274" t="s">
        <v>3789</v>
      </c>
      <c r="D1274" t="s">
        <v>3875</v>
      </c>
      <c r="E1274" t="s">
        <v>1298</v>
      </c>
      <c r="F1274" t="s">
        <v>3882</v>
      </c>
      <c r="G1274" t="s">
        <v>490</v>
      </c>
      <c r="H1274" t="s">
        <v>490</v>
      </c>
      <c r="I1274" t="s">
        <v>490</v>
      </c>
      <c r="J1274" t="s">
        <v>498</v>
      </c>
      <c r="K1274" t="s">
        <v>490</v>
      </c>
      <c r="L1274" t="s">
        <v>3789</v>
      </c>
      <c r="M1274" s="105">
        <v>123</v>
      </c>
      <c r="N1274" s="105">
        <v>113</v>
      </c>
      <c r="O1274" s="105">
        <v>103</v>
      </c>
    </row>
    <row r="1275" spans="1:15" x14ac:dyDescent="0.3">
      <c r="A1275" s="19">
        <v>123113104</v>
      </c>
      <c r="B1275" s="106" t="s">
        <v>3883</v>
      </c>
      <c r="C1275" t="s">
        <v>3789</v>
      </c>
      <c r="D1275" t="s">
        <v>3875</v>
      </c>
      <c r="E1275" t="s">
        <v>3884</v>
      </c>
      <c r="F1275" t="s">
        <v>739</v>
      </c>
      <c r="G1275" t="s">
        <v>490</v>
      </c>
      <c r="H1275" t="s">
        <v>490</v>
      </c>
      <c r="I1275" t="s">
        <v>490</v>
      </c>
      <c r="J1275" t="s">
        <v>498</v>
      </c>
      <c r="K1275" t="s">
        <v>490</v>
      </c>
      <c r="L1275" t="s">
        <v>3789</v>
      </c>
      <c r="M1275" s="105">
        <v>123</v>
      </c>
      <c r="N1275" s="105">
        <v>113</v>
      </c>
      <c r="O1275" s="105">
        <v>104</v>
      </c>
    </row>
    <row r="1276" spans="1:15" x14ac:dyDescent="0.3">
      <c r="A1276" s="19">
        <v>123113105</v>
      </c>
      <c r="B1276" s="106" t="s">
        <v>3885</v>
      </c>
      <c r="C1276" t="s">
        <v>3789</v>
      </c>
      <c r="D1276" t="s">
        <v>3875</v>
      </c>
      <c r="E1276" t="s">
        <v>3886</v>
      </c>
      <c r="F1276" t="s">
        <v>3609</v>
      </c>
      <c r="G1276" t="s">
        <v>490</v>
      </c>
      <c r="H1276" t="s">
        <v>490</v>
      </c>
      <c r="I1276" t="s">
        <v>490</v>
      </c>
      <c r="J1276" t="s">
        <v>498</v>
      </c>
      <c r="K1276" t="s">
        <v>490</v>
      </c>
      <c r="L1276" t="s">
        <v>3789</v>
      </c>
      <c r="M1276" s="105">
        <v>123</v>
      </c>
      <c r="N1276" s="105">
        <v>113</v>
      </c>
      <c r="O1276" s="105">
        <v>105</v>
      </c>
    </row>
    <row r="1277" spans="1:15" x14ac:dyDescent="0.3">
      <c r="A1277" s="19">
        <v>123113106</v>
      </c>
      <c r="B1277" s="106" t="s">
        <v>3887</v>
      </c>
      <c r="C1277" t="s">
        <v>3789</v>
      </c>
      <c r="D1277" t="s">
        <v>3875</v>
      </c>
      <c r="E1277" t="s">
        <v>3888</v>
      </c>
      <c r="F1277" t="s">
        <v>2335</v>
      </c>
      <c r="G1277" t="s">
        <v>490</v>
      </c>
      <c r="H1277" t="s">
        <v>490</v>
      </c>
      <c r="I1277" t="s">
        <v>490</v>
      </c>
      <c r="J1277" t="s">
        <v>498</v>
      </c>
      <c r="K1277" t="s">
        <v>490</v>
      </c>
      <c r="L1277" t="s">
        <v>3789</v>
      </c>
      <c r="M1277" s="105">
        <v>123</v>
      </c>
      <c r="N1277" s="105">
        <v>113</v>
      </c>
      <c r="O1277" s="105">
        <v>106</v>
      </c>
    </row>
    <row r="1278" spans="1:15" x14ac:dyDescent="0.3">
      <c r="A1278" s="19">
        <v>123114100</v>
      </c>
      <c r="B1278" s="106" t="s">
        <v>3889</v>
      </c>
      <c r="C1278" t="s">
        <v>3789</v>
      </c>
      <c r="D1278" t="s">
        <v>3890</v>
      </c>
      <c r="E1278" t="s">
        <v>3891</v>
      </c>
      <c r="F1278" t="s">
        <v>3808</v>
      </c>
      <c r="G1278" t="s">
        <v>490</v>
      </c>
      <c r="H1278" t="s">
        <v>490</v>
      </c>
      <c r="I1278" t="s">
        <v>490</v>
      </c>
      <c r="J1278" t="s">
        <v>498</v>
      </c>
      <c r="K1278" t="s">
        <v>490</v>
      </c>
      <c r="L1278" t="s">
        <v>3789</v>
      </c>
      <c r="M1278" s="105">
        <v>123</v>
      </c>
      <c r="N1278" s="105">
        <v>114</v>
      </c>
      <c r="O1278" s="105">
        <v>100</v>
      </c>
    </row>
    <row r="1279" spans="1:15" x14ac:dyDescent="0.3">
      <c r="A1279" s="19">
        <v>123115100</v>
      </c>
      <c r="B1279" s="106" t="s">
        <v>3892</v>
      </c>
      <c r="C1279" t="s">
        <v>3789</v>
      </c>
      <c r="D1279" t="s">
        <v>3893</v>
      </c>
      <c r="E1279" t="s">
        <v>3894</v>
      </c>
      <c r="F1279" t="s">
        <v>3895</v>
      </c>
      <c r="G1279" t="s">
        <v>3896</v>
      </c>
      <c r="H1279" t="s">
        <v>490</v>
      </c>
      <c r="I1279" t="s">
        <v>490</v>
      </c>
      <c r="J1279" t="s">
        <v>498</v>
      </c>
      <c r="K1279" t="s">
        <v>490</v>
      </c>
      <c r="L1279" t="s">
        <v>3789</v>
      </c>
      <c r="M1279" s="105">
        <v>123</v>
      </c>
      <c r="N1279" s="105">
        <v>115</v>
      </c>
      <c r="O1279" s="105">
        <v>100</v>
      </c>
    </row>
    <row r="1280" spans="1:15" x14ac:dyDescent="0.3">
      <c r="A1280" s="19">
        <v>123116100</v>
      </c>
      <c r="B1280" s="106" t="s">
        <v>3897</v>
      </c>
      <c r="C1280" t="s">
        <v>3789</v>
      </c>
      <c r="D1280" t="s">
        <v>3898</v>
      </c>
      <c r="E1280" t="s">
        <v>496</v>
      </c>
      <c r="F1280" t="s">
        <v>490</v>
      </c>
      <c r="G1280" t="s">
        <v>490</v>
      </c>
      <c r="H1280" t="s">
        <v>490</v>
      </c>
      <c r="I1280" t="s">
        <v>490</v>
      </c>
      <c r="J1280" t="s">
        <v>498</v>
      </c>
      <c r="K1280" t="s">
        <v>490</v>
      </c>
      <c r="L1280" t="s">
        <v>3789</v>
      </c>
      <c r="M1280" s="105">
        <v>123</v>
      </c>
      <c r="N1280" s="105">
        <v>116</v>
      </c>
      <c r="O1280" s="105">
        <v>100</v>
      </c>
    </row>
    <row r="1281" spans="1:15" x14ac:dyDescent="0.3">
      <c r="A1281" s="19">
        <v>123116101</v>
      </c>
      <c r="B1281" s="106" t="s">
        <v>3899</v>
      </c>
      <c r="C1281" t="s">
        <v>3789</v>
      </c>
      <c r="D1281" t="s">
        <v>3898</v>
      </c>
      <c r="E1281" t="s">
        <v>3900</v>
      </c>
      <c r="F1281" t="s">
        <v>3838</v>
      </c>
      <c r="G1281" t="s">
        <v>490</v>
      </c>
      <c r="H1281" t="s">
        <v>490</v>
      </c>
      <c r="I1281" t="s">
        <v>490</v>
      </c>
      <c r="J1281" t="s">
        <v>498</v>
      </c>
      <c r="K1281" t="s">
        <v>490</v>
      </c>
      <c r="L1281" t="s">
        <v>3789</v>
      </c>
      <c r="M1281" s="105">
        <v>123</v>
      </c>
      <c r="N1281" s="105">
        <v>116</v>
      </c>
      <c r="O1281" s="105">
        <v>101</v>
      </c>
    </row>
    <row r="1282" spans="1:15" x14ac:dyDescent="0.3">
      <c r="A1282" s="19">
        <v>123116102</v>
      </c>
      <c r="B1282" s="106" t="s">
        <v>3901</v>
      </c>
      <c r="C1282" t="s">
        <v>3789</v>
      </c>
      <c r="D1282" t="s">
        <v>3898</v>
      </c>
      <c r="E1282" t="s">
        <v>3902</v>
      </c>
      <c r="F1282" t="s">
        <v>3903</v>
      </c>
      <c r="G1282" t="s">
        <v>490</v>
      </c>
      <c r="H1282" t="s">
        <v>490</v>
      </c>
      <c r="I1282" t="s">
        <v>490</v>
      </c>
      <c r="J1282" t="s">
        <v>498</v>
      </c>
      <c r="K1282" t="s">
        <v>490</v>
      </c>
      <c r="L1282" t="s">
        <v>3789</v>
      </c>
      <c r="M1282" s="105">
        <v>123</v>
      </c>
      <c r="N1282" s="105">
        <v>116</v>
      </c>
      <c r="O1282" s="105">
        <v>102</v>
      </c>
    </row>
    <row r="1283" spans="1:15" x14ac:dyDescent="0.3">
      <c r="A1283" s="19">
        <v>123116103</v>
      </c>
      <c r="B1283" s="106" t="s">
        <v>3904</v>
      </c>
      <c r="C1283" t="s">
        <v>3789</v>
      </c>
      <c r="D1283" t="s">
        <v>3898</v>
      </c>
      <c r="E1283" t="s">
        <v>683</v>
      </c>
      <c r="F1283" t="s">
        <v>3905</v>
      </c>
      <c r="G1283" t="s">
        <v>3906</v>
      </c>
      <c r="H1283" t="s">
        <v>490</v>
      </c>
      <c r="I1283" t="s">
        <v>490</v>
      </c>
      <c r="J1283" t="s">
        <v>498</v>
      </c>
      <c r="K1283" t="s">
        <v>490</v>
      </c>
      <c r="L1283" t="s">
        <v>3789</v>
      </c>
      <c r="M1283" s="105">
        <v>123</v>
      </c>
      <c r="N1283" s="105">
        <v>116</v>
      </c>
      <c r="O1283" s="105">
        <v>103</v>
      </c>
    </row>
    <row r="1284" spans="1:15" x14ac:dyDescent="0.3">
      <c r="A1284" s="19">
        <v>123116104</v>
      </c>
      <c r="B1284" s="106" t="s">
        <v>3907</v>
      </c>
      <c r="C1284" t="s">
        <v>3789</v>
      </c>
      <c r="D1284" t="s">
        <v>3898</v>
      </c>
      <c r="E1284" t="s">
        <v>3908</v>
      </c>
      <c r="F1284" t="s">
        <v>3909</v>
      </c>
      <c r="G1284" t="s">
        <v>490</v>
      </c>
      <c r="H1284" t="s">
        <v>490</v>
      </c>
      <c r="I1284" t="s">
        <v>490</v>
      </c>
      <c r="J1284" t="s">
        <v>498</v>
      </c>
      <c r="K1284" t="s">
        <v>490</v>
      </c>
      <c r="L1284" t="s">
        <v>3789</v>
      </c>
      <c r="M1284" s="105">
        <v>123</v>
      </c>
      <c r="N1284" s="105">
        <v>116</v>
      </c>
      <c r="O1284" s="105">
        <v>104</v>
      </c>
    </row>
    <row r="1285" spans="1:15" x14ac:dyDescent="0.3">
      <c r="A1285" s="19">
        <v>123116105</v>
      </c>
      <c r="B1285" s="106" t="s">
        <v>3910</v>
      </c>
      <c r="C1285" t="s">
        <v>3789</v>
      </c>
      <c r="D1285" t="s">
        <v>3898</v>
      </c>
      <c r="E1285" t="s">
        <v>3911</v>
      </c>
      <c r="F1285" t="s">
        <v>3912</v>
      </c>
      <c r="G1285" t="s">
        <v>490</v>
      </c>
      <c r="H1285" t="s">
        <v>490</v>
      </c>
      <c r="I1285" t="s">
        <v>490</v>
      </c>
      <c r="J1285" t="s">
        <v>498</v>
      </c>
      <c r="K1285" t="s">
        <v>490</v>
      </c>
      <c r="L1285" t="s">
        <v>3789</v>
      </c>
      <c r="M1285" s="105">
        <v>123</v>
      </c>
      <c r="N1285" s="105">
        <v>116</v>
      </c>
      <c r="O1285" s="105">
        <v>105</v>
      </c>
    </row>
    <row r="1286" spans="1:15" x14ac:dyDescent="0.3">
      <c r="A1286" s="19">
        <v>123116106</v>
      </c>
      <c r="B1286" s="106" t="s">
        <v>3913</v>
      </c>
      <c r="C1286" t="s">
        <v>3789</v>
      </c>
      <c r="D1286" t="s">
        <v>3898</v>
      </c>
      <c r="E1286" t="s">
        <v>3914</v>
      </c>
      <c r="F1286" t="s">
        <v>3915</v>
      </c>
      <c r="G1286" t="s">
        <v>490</v>
      </c>
      <c r="H1286" t="s">
        <v>490</v>
      </c>
      <c r="I1286" t="s">
        <v>490</v>
      </c>
      <c r="J1286" t="s">
        <v>498</v>
      </c>
      <c r="K1286" t="s">
        <v>490</v>
      </c>
      <c r="L1286" t="s">
        <v>3789</v>
      </c>
      <c r="M1286" s="105">
        <v>123</v>
      </c>
      <c r="N1286" s="105">
        <v>116</v>
      </c>
      <c r="O1286" s="105">
        <v>106</v>
      </c>
    </row>
    <row r="1287" spans="1:15" x14ac:dyDescent="0.3">
      <c r="A1287" s="19">
        <v>123116107</v>
      </c>
      <c r="B1287" s="106" t="s">
        <v>3916</v>
      </c>
      <c r="C1287" t="s">
        <v>3789</v>
      </c>
      <c r="D1287" t="s">
        <v>3898</v>
      </c>
      <c r="E1287" t="s">
        <v>3917</v>
      </c>
      <c r="F1287" t="s">
        <v>3866</v>
      </c>
      <c r="G1287" t="s">
        <v>490</v>
      </c>
      <c r="H1287" t="s">
        <v>490</v>
      </c>
      <c r="I1287" t="s">
        <v>490</v>
      </c>
      <c r="J1287" t="s">
        <v>498</v>
      </c>
      <c r="K1287" t="s">
        <v>490</v>
      </c>
      <c r="L1287" t="s">
        <v>3789</v>
      </c>
      <c r="M1287" s="105">
        <v>123</v>
      </c>
      <c r="N1287" s="105">
        <v>116</v>
      </c>
      <c r="O1287" s="105">
        <v>107</v>
      </c>
    </row>
    <row r="1288" spans="1:15" x14ac:dyDescent="0.3">
      <c r="A1288" s="19">
        <v>123117100</v>
      </c>
      <c r="B1288" s="106" t="s">
        <v>3918</v>
      </c>
      <c r="C1288" t="s">
        <v>3789</v>
      </c>
      <c r="D1288" t="s">
        <v>3919</v>
      </c>
      <c r="E1288" t="s">
        <v>496</v>
      </c>
      <c r="F1288" t="s">
        <v>490</v>
      </c>
      <c r="G1288" t="s">
        <v>3920</v>
      </c>
      <c r="H1288" t="s">
        <v>490</v>
      </c>
      <c r="I1288" t="s">
        <v>490</v>
      </c>
      <c r="J1288" t="s">
        <v>498</v>
      </c>
      <c r="K1288" t="s">
        <v>490</v>
      </c>
      <c r="L1288" t="s">
        <v>3789</v>
      </c>
      <c r="M1288" s="105">
        <v>123</v>
      </c>
      <c r="N1288" s="105">
        <v>117</v>
      </c>
      <c r="O1288" s="105">
        <v>100</v>
      </c>
    </row>
    <row r="1289" spans="1:15" x14ac:dyDescent="0.3">
      <c r="A1289" s="19">
        <v>123118100</v>
      </c>
      <c r="B1289" s="106" t="s">
        <v>3921</v>
      </c>
      <c r="C1289" t="s">
        <v>3789</v>
      </c>
      <c r="D1289" t="s">
        <v>3922</v>
      </c>
      <c r="E1289" t="s">
        <v>496</v>
      </c>
      <c r="F1289" t="s">
        <v>490</v>
      </c>
      <c r="G1289" t="s">
        <v>490</v>
      </c>
      <c r="H1289" t="s">
        <v>490</v>
      </c>
      <c r="I1289" t="s">
        <v>490</v>
      </c>
      <c r="J1289" t="s">
        <v>498</v>
      </c>
      <c r="K1289" t="s">
        <v>490</v>
      </c>
      <c r="L1289" t="s">
        <v>3789</v>
      </c>
      <c r="M1289" s="105">
        <v>123</v>
      </c>
      <c r="N1289" s="105">
        <v>118</v>
      </c>
      <c r="O1289" s="105">
        <v>100</v>
      </c>
    </row>
    <row r="1290" spans="1:15" x14ac:dyDescent="0.3">
      <c r="A1290" s="19">
        <v>123118101</v>
      </c>
      <c r="B1290" s="106" t="s">
        <v>3923</v>
      </c>
      <c r="C1290" t="s">
        <v>3789</v>
      </c>
      <c r="D1290" t="s">
        <v>3922</v>
      </c>
      <c r="E1290" t="s">
        <v>3924</v>
      </c>
      <c r="F1290" t="s">
        <v>3609</v>
      </c>
      <c r="G1290" t="s">
        <v>3925</v>
      </c>
      <c r="H1290" t="s">
        <v>490</v>
      </c>
      <c r="I1290" t="s">
        <v>490</v>
      </c>
      <c r="J1290" t="s">
        <v>498</v>
      </c>
      <c r="K1290" t="s">
        <v>490</v>
      </c>
      <c r="L1290" t="s">
        <v>3789</v>
      </c>
      <c r="M1290" s="105">
        <v>123</v>
      </c>
      <c r="N1290" s="105">
        <v>118</v>
      </c>
      <c r="O1290" s="105">
        <v>101</v>
      </c>
    </row>
    <row r="1291" spans="1:15" x14ac:dyDescent="0.3">
      <c r="A1291" s="19">
        <v>123118102</v>
      </c>
      <c r="B1291" s="106" t="s">
        <v>3926</v>
      </c>
      <c r="C1291" t="s">
        <v>3789</v>
      </c>
      <c r="D1291" t="s">
        <v>3922</v>
      </c>
      <c r="E1291" t="s">
        <v>3927</v>
      </c>
      <c r="F1291" t="s">
        <v>3878</v>
      </c>
      <c r="G1291" t="s">
        <v>3928</v>
      </c>
      <c r="H1291" t="s">
        <v>490</v>
      </c>
      <c r="I1291" t="s">
        <v>490</v>
      </c>
      <c r="J1291" t="s">
        <v>498</v>
      </c>
      <c r="K1291" t="s">
        <v>490</v>
      </c>
      <c r="L1291" t="s">
        <v>3789</v>
      </c>
      <c r="M1291" s="105">
        <v>123</v>
      </c>
      <c r="N1291" s="105">
        <v>118</v>
      </c>
      <c r="O1291" s="105">
        <v>102</v>
      </c>
    </row>
    <row r="1292" spans="1:15" x14ac:dyDescent="0.3">
      <c r="A1292" s="19">
        <v>123118103</v>
      </c>
      <c r="B1292" s="106" t="s">
        <v>3929</v>
      </c>
      <c r="C1292" t="s">
        <v>3789</v>
      </c>
      <c r="D1292" t="s">
        <v>3922</v>
      </c>
      <c r="E1292" t="s">
        <v>3930</v>
      </c>
      <c r="F1292" t="s">
        <v>3878</v>
      </c>
      <c r="G1292" t="s">
        <v>3931</v>
      </c>
      <c r="H1292" t="s">
        <v>490</v>
      </c>
      <c r="I1292" t="s">
        <v>490</v>
      </c>
      <c r="J1292" t="s">
        <v>498</v>
      </c>
      <c r="K1292" t="s">
        <v>490</v>
      </c>
      <c r="L1292" t="s">
        <v>3789</v>
      </c>
      <c r="M1292" s="105">
        <v>123</v>
      </c>
      <c r="N1292" s="105">
        <v>118</v>
      </c>
      <c r="O1292" s="105">
        <v>103</v>
      </c>
    </row>
    <row r="1293" spans="1:15" x14ac:dyDescent="0.3">
      <c r="A1293" s="19">
        <v>123118104</v>
      </c>
      <c r="B1293" s="106" t="s">
        <v>3932</v>
      </c>
      <c r="C1293" t="s">
        <v>3789</v>
      </c>
      <c r="D1293" t="s">
        <v>3922</v>
      </c>
      <c r="E1293" t="s">
        <v>2621</v>
      </c>
      <c r="F1293" t="s">
        <v>3933</v>
      </c>
      <c r="G1293" t="s">
        <v>490</v>
      </c>
      <c r="H1293" t="s">
        <v>490</v>
      </c>
      <c r="I1293" t="s">
        <v>490</v>
      </c>
      <c r="J1293" t="s">
        <v>498</v>
      </c>
      <c r="K1293" t="s">
        <v>490</v>
      </c>
      <c r="L1293" t="s">
        <v>3789</v>
      </c>
      <c r="M1293" s="105">
        <v>123</v>
      </c>
      <c r="N1293" s="105">
        <v>118</v>
      </c>
      <c r="O1293" s="105">
        <v>104</v>
      </c>
    </row>
    <row r="1294" spans="1:15" x14ac:dyDescent="0.3">
      <c r="A1294" s="19">
        <v>123118105</v>
      </c>
      <c r="B1294" s="106" t="s">
        <v>3934</v>
      </c>
      <c r="C1294" t="s">
        <v>3789</v>
      </c>
      <c r="D1294" t="s">
        <v>3922</v>
      </c>
      <c r="E1294" t="s">
        <v>3935</v>
      </c>
      <c r="F1294" t="s">
        <v>732</v>
      </c>
      <c r="G1294" t="s">
        <v>3936</v>
      </c>
      <c r="H1294" t="s">
        <v>490</v>
      </c>
      <c r="I1294" t="s">
        <v>490</v>
      </c>
      <c r="J1294" t="s">
        <v>498</v>
      </c>
      <c r="K1294" t="s">
        <v>490</v>
      </c>
      <c r="L1294" t="s">
        <v>3789</v>
      </c>
      <c r="M1294" s="105">
        <v>123</v>
      </c>
      <c r="N1294" s="105">
        <v>118</v>
      </c>
      <c r="O1294" s="105">
        <v>105</v>
      </c>
    </row>
    <row r="1295" spans="1:15" x14ac:dyDescent="0.3">
      <c r="A1295" s="19">
        <v>123118106</v>
      </c>
      <c r="B1295" s="106" t="s">
        <v>3937</v>
      </c>
      <c r="C1295" t="s">
        <v>3789</v>
      </c>
      <c r="D1295" t="s">
        <v>3922</v>
      </c>
      <c r="E1295" t="s">
        <v>3938</v>
      </c>
      <c r="F1295" t="s">
        <v>3939</v>
      </c>
      <c r="G1295" t="s">
        <v>3940</v>
      </c>
      <c r="H1295" t="s">
        <v>490</v>
      </c>
      <c r="I1295" t="s">
        <v>490</v>
      </c>
      <c r="J1295" t="s">
        <v>498</v>
      </c>
      <c r="K1295" t="s">
        <v>490</v>
      </c>
      <c r="L1295" t="s">
        <v>3789</v>
      </c>
      <c r="M1295" s="105">
        <v>123</v>
      </c>
      <c r="N1295" s="105">
        <v>118</v>
      </c>
      <c r="O1295" s="105">
        <v>106</v>
      </c>
    </row>
    <row r="1296" spans="1:15" x14ac:dyDescent="0.3">
      <c r="A1296" s="19">
        <v>123118107</v>
      </c>
      <c r="B1296" s="106" t="s">
        <v>3941</v>
      </c>
      <c r="C1296" t="s">
        <v>3789</v>
      </c>
      <c r="D1296" t="s">
        <v>3922</v>
      </c>
      <c r="E1296" t="s">
        <v>2072</v>
      </c>
      <c r="F1296" t="s">
        <v>3942</v>
      </c>
      <c r="G1296" t="s">
        <v>3943</v>
      </c>
      <c r="H1296" t="s">
        <v>490</v>
      </c>
      <c r="I1296" t="s">
        <v>490</v>
      </c>
      <c r="J1296" t="s">
        <v>498</v>
      </c>
      <c r="K1296" t="s">
        <v>490</v>
      </c>
      <c r="L1296" t="s">
        <v>3789</v>
      </c>
      <c r="M1296" s="105">
        <v>123</v>
      </c>
      <c r="N1296" s="105">
        <v>118</v>
      </c>
      <c r="O1296" s="105">
        <v>107</v>
      </c>
    </row>
    <row r="1297" spans="1:15" x14ac:dyDescent="0.3">
      <c r="A1297" s="19">
        <v>123119100</v>
      </c>
      <c r="B1297" s="106" t="s">
        <v>3944</v>
      </c>
      <c r="C1297" t="s">
        <v>3789</v>
      </c>
      <c r="D1297" t="s">
        <v>3945</v>
      </c>
      <c r="E1297" t="s">
        <v>1028</v>
      </c>
      <c r="F1297" t="s">
        <v>3833</v>
      </c>
      <c r="G1297" t="s">
        <v>490</v>
      </c>
      <c r="H1297" t="s">
        <v>490</v>
      </c>
      <c r="I1297" t="s">
        <v>490</v>
      </c>
      <c r="J1297" t="s">
        <v>498</v>
      </c>
      <c r="K1297" t="s">
        <v>490</v>
      </c>
      <c r="L1297" t="s">
        <v>3789</v>
      </c>
      <c r="M1297" s="105">
        <v>123</v>
      </c>
      <c r="N1297" s="105">
        <v>119</v>
      </c>
      <c r="O1297" s="105">
        <v>100</v>
      </c>
    </row>
    <row r="1298" spans="1:15" x14ac:dyDescent="0.3">
      <c r="A1298" s="19">
        <v>123120100</v>
      </c>
      <c r="B1298" s="106" t="s">
        <v>3946</v>
      </c>
      <c r="C1298" t="s">
        <v>3789</v>
      </c>
      <c r="D1298" t="s">
        <v>3947</v>
      </c>
      <c r="E1298" t="s">
        <v>496</v>
      </c>
      <c r="F1298" t="s">
        <v>490</v>
      </c>
      <c r="G1298" t="s">
        <v>490</v>
      </c>
      <c r="H1298" t="s">
        <v>490</v>
      </c>
      <c r="I1298" t="s">
        <v>490</v>
      </c>
      <c r="J1298" t="s">
        <v>498</v>
      </c>
      <c r="K1298" t="s">
        <v>490</v>
      </c>
      <c r="L1298" t="s">
        <v>3789</v>
      </c>
      <c r="M1298" s="105">
        <v>123</v>
      </c>
      <c r="N1298" s="105">
        <v>120</v>
      </c>
      <c r="O1298" s="105">
        <v>100</v>
      </c>
    </row>
    <row r="1299" spans="1:15" x14ac:dyDescent="0.3">
      <c r="A1299" s="19">
        <v>123120101</v>
      </c>
      <c r="B1299" s="106" t="s">
        <v>3948</v>
      </c>
      <c r="C1299" t="s">
        <v>3789</v>
      </c>
      <c r="D1299" t="s">
        <v>3947</v>
      </c>
      <c r="E1299" t="s">
        <v>3949</v>
      </c>
      <c r="F1299" t="s">
        <v>3950</v>
      </c>
      <c r="G1299" t="s">
        <v>490</v>
      </c>
      <c r="H1299" t="s">
        <v>490</v>
      </c>
      <c r="I1299" t="s">
        <v>490</v>
      </c>
      <c r="J1299" t="s">
        <v>498</v>
      </c>
      <c r="K1299" t="s">
        <v>490</v>
      </c>
      <c r="L1299" t="s">
        <v>3789</v>
      </c>
      <c r="M1299" s="105">
        <v>123</v>
      </c>
      <c r="N1299" s="105">
        <v>120</v>
      </c>
      <c r="O1299" s="105">
        <v>101</v>
      </c>
    </row>
    <row r="1300" spans="1:15" x14ac:dyDescent="0.3">
      <c r="A1300" s="19">
        <v>123120102</v>
      </c>
      <c r="B1300" s="106" t="s">
        <v>3951</v>
      </c>
      <c r="C1300" t="s">
        <v>3789</v>
      </c>
      <c r="D1300" t="s">
        <v>3947</v>
      </c>
      <c r="E1300" t="s">
        <v>1221</v>
      </c>
      <c r="F1300" t="s">
        <v>739</v>
      </c>
      <c r="G1300" t="s">
        <v>490</v>
      </c>
      <c r="H1300" t="s">
        <v>490</v>
      </c>
      <c r="I1300" t="s">
        <v>490</v>
      </c>
      <c r="J1300" t="s">
        <v>498</v>
      </c>
      <c r="K1300" t="s">
        <v>490</v>
      </c>
      <c r="L1300" t="s">
        <v>3789</v>
      </c>
      <c r="M1300" s="105">
        <v>123</v>
      </c>
      <c r="N1300" s="105">
        <v>120</v>
      </c>
      <c r="O1300" s="105">
        <v>102</v>
      </c>
    </row>
    <row r="1301" spans="1:15" x14ac:dyDescent="0.3">
      <c r="A1301" s="19">
        <v>123120103</v>
      </c>
      <c r="B1301" s="106" t="s">
        <v>3952</v>
      </c>
      <c r="C1301" t="s">
        <v>3789</v>
      </c>
      <c r="D1301" t="s">
        <v>3947</v>
      </c>
      <c r="E1301" t="s">
        <v>3953</v>
      </c>
      <c r="F1301" t="s">
        <v>3954</v>
      </c>
      <c r="G1301" t="s">
        <v>3955</v>
      </c>
      <c r="H1301" t="s">
        <v>490</v>
      </c>
      <c r="I1301" t="s">
        <v>490</v>
      </c>
      <c r="J1301" t="s">
        <v>498</v>
      </c>
      <c r="K1301" t="s">
        <v>490</v>
      </c>
      <c r="L1301" t="s">
        <v>3789</v>
      </c>
      <c r="M1301" s="105">
        <v>123</v>
      </c>
      <c r="N1301" s="105">
        <v>120</v>
      </c>
      <c r="O1301" s="105">
        <v>103</v>
      </c>
    </row>
    <row r="1302" spans="1:15" x14ac:dyDescent="0.3">
      <c r="A1302" s="19">
        <v>123120104</v>
      </c>
      <c r="B1302" s="106" t="s">
        <v>3956</v>
      </c>
      <c r="C1302" t="s">
        <v>3789</v>
      </c>
      <c r="D1302" t="s">
        <v>3947</v>
      </c>
      <c r="E1302" t="s">
        <v>3957</v>
      </c>
      <c r="F1302" t="s">
        <v>3958</v>
      </c>
      <c r="G1302" t="s">
        <v>490</v>
      </c>
      <c r="H1302" t="s">
        <v>490</v>
      </c>
      <c r="I1302" t="s">
        <v>490</v>
      </c>
      <c r="J1302" t="s">
        <v>498</v>
      </c>
      <c r="K1302" t="s">
        <v>490</v>
      </c>
      <c r="L1302" t="s">
        <v>3789</v>
      </c>
      <c r="M1302" s="105">
        <v>123</v>
      </c>
      <c r="N1302" s="105">
        <v>120</v>
      </c>
      <c r="O1302" s="105">
        <v>104</v>
      </c>
    </row>
    <row r="1303" spans="1:15" x14ac:dyDescent="0.3">
      <c r="A1303" s="19">
        <v>123121100</v>
      </c>
      <c r="B1303" s="106" t="s">
        <v>3959</v>
      </c>
      <c r="C1303" t="s">
        <v>3789</v>
      </c>
      <c r="D1303" t="s">
        <v>3960</v>
      </c>
      <c r="E1303" t="s">
        <v>496</v>
      </c>
      <c r="F1303" t="s">
        <v>490</v>
      </c>
      <c r="G1303" t="s">
        <v>490</v>
      </c>
      <c r="H1303" t="s">
        <v>490</v>
      </c>
      <c r="I1303" t="s">
        <v>490</v>
      </c>
      <c r="J1303" t="s">
        <v>498</v>
      </c>
      <c r="K1303" t="s">
        <v>490</v>
      </c>
      <c r="L1303" t="s">
        <v>3789</v>
      </c>
      <c r="M1303" s="105">
        <v>123</v>
      </c>
      <c r="N1303" s="105">
        <v>121</v>
      </c>
      <c r="O1303" s="105">
        <v>100</v>
      </c>
    </row>
    <row r="1304" spans="1:15" x14ac:dyDescent="0.3">
      <c r="A1304" s="19">
        <v>123121101</v>
      </c>
      <c r="B1304" s="106" t="s">
        <v>3961</v>
      </c>
      <c r="C1304" t="s">
        <v>3789</v>
      </c>
      <c r="D1304" t="s">
        <v>3960</v>
      </c>
      <c r="E1304" t="s">
        <v>3962</v>
      </c>
      <c r="F1304" t="s">
        <v>739</v>
      </c>
      <c r="G1304" t="s">
        <v>490</v>
      </c>
      <c r="H1304" t="s">
        <v>490</v>
      </c>
      <c r="I1304" t="s">
        <v>490</v>
      </c>
      <c r="J1304" t="s">
        <v>498</v>
      </c>
      <c r="K1304" t="s">
        <v>490</v>
      </c>
      <c r="L1304" t="s">
        <v>3789</v>
      </c>
      <c r="M1304" s="105">
        <v>123</v>
      </c>
      <c r="N1304" s="105">
        <v>121</v>
      </c>
      <c r="O1304" s="105">
        <v>101</v>
      </c>
    </row>
    <row r="1305" spans="1:15" x14ac:dyDescent="0.3">
      <c r="A1305" s="19">
        <v>123121102</v>
      </c>
      <c r="B1305" s="106" t="s">
        <v>3963</v>
      </c>
      <c r="C1305" t="s">
        <v>3789</v>
      </c>
      <c r="D1305" t="s">
        <v>3960</v>
      </c>
      <c r="E1305" t="s">
        <v>3964</v>
      </c>
      <c r="F1305" t="s">
        <v>3965</v>
      </c>
      <c r="G1305" t="s">
        <v>490</v>
      </c>
      <c r="H1305" t="s">
        <v>490</v>
      </c>
      <c r="I1305" t="s">
        <v>490</v>
      </c>
      <c r="J1305" t="s">
        <v>498</v>
      </c>
      <c r="K1305" t="s">
        <v>490</v>
      </c>
      <c r="L1305" t="s">
        <v>3789</v>
      </c>
      <c r="M1305" s="105">
        <v>123</v>
      </c>
      <c r="N1305" s="105">
        <v>121</v>
      </c>
      <c r="O1305" s="105">
        <v>102</v>
      </c>
    </row>
    <row r="1306" spans="1:15" x14ac:dyDescent="0.3">
      <c r="A1306" s="19">
        <v>123122100</v>
      </c>
      <c r="B1306" s="106" t="s">
        <v>3966</v>
      </c>
      <c r="C1306" t="s">
        <v>3789</v>
      </c>
      <c r="D1306" t="s">
        <v>3967</v>
      </c>
      <c r="E1306" t="s">
        <v>1206</v>
      </c>
      <c r="F1306" t="s">
        <v>3833</v>
      </c>
      <c r="G1306" t="s">
        <v>3968</v>
      </c>
      <c r="H1306" t="s">
        <v>490</v>
      </c>
      <c r="I1306" t="s">
        <v>490</v>
      </c>
      <c r="J1306" t="s">
        <v>498</v>
      </c>
      <c r="K1306" t="s">
        <v>490</v>
      </c>
      <c r="L1306" t="s">
        <v>3789</v>
      </c>
      <c r="M1306" s="105">
        <v>123</v>
      </c>
      <c r="N1306" s="105">
        <v>122</v>
      </c>
      <c r="O1306" s="105">
        <v>100</v>
      </c>
    </row>
    <row r="1307" spans="1:15" x14ac:dyDescent="0.3">
      <c r="A1307" s="19">
        <v>123123100</v>
      </c>
      <c r="B1307" s="106" t="s">
        <v>3969</v>
      </c>
      <c r="C1307" t="s">
        <v>3789</v>
      </c>
      <c r="D1307" t="s">
        <v>3970</v>
      </c>
      <c r="E1307" t="s">
        <v>496</v>
      </c>
      <c r="F1307" t="s">
        <v>490</v>
      </c>
      <c r="G1307" t="s">
        <v>1640</v>
      </c>
      <c r="H1307" t="s">
        <v>490</v>
      </c>
      <c r="I1307" t="s">
        <v>490</v>
      </c>
      <c r="J1307" t="s">
        <v>498</v>
      </c>
      <c r="K1307" t="s">
        <v>490</v>
      </c>
      <c r="L1307" t="s">
        <v>3789</v>
      </c>
      <c r="M1307" s="105">
        <v>123</v>
      </c>
      <c r="N1307" s="105">
        <v>123</v>
      </c>
      <c r="O1307" s="105">
        <v>100</v>
      </c>
    </row>
    <row r="1308" spans="1:15" x14ac:dyDescent="0.3">
      <c r="A1308" s="19">
        <v>123124100</v>
      </c>
      <c r="B1308" s="106" t="s">
        <v>3971</v>
      </c>
      <c r="C1308" t="s">
        <v>3789</v>
      </c>
      <c r="D1308" t="s">
        <v>3972</v>
      </c>
      <c r="E1308" t="s">
        <v>3973</v>
      </c>
      <c r="F1308" t="s">
        <v>3974</v>
      </c>
      <c r="G1308" t="s">
        <v>490</v>
      </c>
      <c r="H1308" t="s">
        <v>490</v>
      </c>
      <c r="I1308" t="s">
        <v>490</v>
      </c>
      <c r="J1308" t="s">
        <v>498</v>
      </c>
      <c r="K1308" t="s">
        <v>490</v>
      </c>
      <c r="L1308" t="s">
        <v>3789</v>
      </c>
      <c r="M1308" s="105">
        <v>123</v>
      </c>
      <c r="N1308" s="105">
        <v>124</v>
      </c>
      <c r="O1308" s="105">
        <v>100</v>
      </c>
    </row>
    <row r="1309" spans="1:15" x14ac:dyDescent="0.3">
      <c r="A1309" s="19">
        <v>123125100</v>
      </c>
      <c r="B1309" s="106" t="s">
        <v>3975</v>
      </c>
      <c r="C1309" t="s">
        <v>3789</v>
      </c>
      <c r="D1309" t="s">
        <v>3976</v>
      </c>
      <c r="E1309" t="s">
        <v>496</v>
      </c>
      <c r="F1309" t="s">
        <v>490</v>
      </c>
      <c r="G1309" t="s">
        <v>490</v>
      </c>
      <c r="H1309" t="s">
        <v>490</v>
      </c>
      <c r="I1309" t="s">
        <v>490</v>
      </c>
      <c r="J1309" t="s">
        <v>498</v>
      </c>
      <c r="K1309" t="s">
        <v>490</v>
      </c>
      <c r="L1309" t="s">
        <v>3789</v>
      </c>
      <c r="M1309" s="105">
        <v>123</v>
      </c>
      <c r="N1309" s="105">
        <v>125</v>
      </c>
      <c r="O1309" s="105">
        <v>100</v>
      </c>
    </row>
    <row r="1310" spans="1:15" x14ac:dyDescent="0.3">
      <c r="A1310" s="19">
        <v>123125101</v>
      </c>
      <c r="B1310" s="106" t="s">
        <v>3977</v>
      </c>
      <c r="C1310" t="s">
        <v>3789</v>
      </c>
      <c r="D1310" t="s">
        <v>3976</v>
      </c>
      <c r="E1310" t="s">
        <v>3978</v>
      </c>
      <c r="F1310" t="s">
        <v>3979</v>
      </c>
      <c r="G1310" t="s">
        <v>3980</v>
      </c>
      <c r="H1310" t="s">
        <v>490</v>
      </c>
      <c r="I1310" t="s">
        <v>490</v>
      </c>
      <c r="J1310" t="s">
        <v>498</v>
      </c>
      <c r="K1310" t="s">
        <v>490</v>
      </c>
      <c r="L1310" t="s">
        <v>3789</v>
      </c>
      <c r="M1310" s="105">
        <v>123</v>
      </c>
      <c r="N1310" s="105">
        <v>125</v>
      </c>
      <c r="O1310" s="105">
        <v>101</v>
      </c>
    </row>
    <row r="1311" spans="1:15" x14ac:dyDescent="0.3">
      <c r="A1311" s="19">
        <v>123125102</v>
      </c>
      <c r="B1311" s="106" t="s">
        <v>3981</v>
      </c>
      <c r="C1311" t="s">
        <v>3789</v>
      </c>
      <c r="D1311" t="s">
        <v>3976</v>
      </c>
      <c r="E1311" t="s">
        <v>2385</v>
      </c>
      <c r="F1311" t="s">
        <v>3965</v>
      </c>
      <c r="G1311" t="s">
        <v>3982</v>
      </c>
      <c r="H1311" t="s">
        <v>490</v>
      </c>
      <c r="I1311" t="s">
        <v>490</v>
      </c>
      <c r="J1311" t="s">
        <v>498</v>
      </c>
      <c r="K1311" t="s">
        <v>490</v>
      </c>
      <c r="L1311" t="s">
        <v>3789</v>
      </c>
      <c r="M1311" s="105">
        <v>123</v>
      </c>
      <c r="N1311" s="105">
        <v>125</v>
      </c>
      <c r="O1311" s="105">
        <v>102</v>
      </c>
    </row>
    <row r="1312" spans="1:15" x14ac:dyDescent="0.3">
      <c r="A1312" s="19">
        <v>123126100</v>
      </c>
      <c r="B1312" s="106" t="s">
        <v>3983</v>
      </c>
      <c r="C1312" t="s">
        <v>3789</v>
      </c>
      <c r="D1312" t="s">
        <v>3984</v>
      </c>
      <c r="E1312" t="s">
        <v>997</v>
      </c>
      <c r="F1312" t="s">
        <v>548</v>
      </c>
      <c r="G1312" t="s">
        <v>490</v>
      </c>
      <c r="H1312" t="s">
        <v>490</v>
      </c>
      <c r="I1312" t="s">
        <v>490</v>
      </c>
      <c r="J1312" t="s">
        <v>498</v>
      </c>
      <c r="K1312" t="s">
        <v>490</v>
      </c>
      <c r="L1312" t="s">
        <v>3789</v>
      </c>
      <c r="M1312" s="105">
        <v>123</v>
      </c>
      <c r="N1312" s="105">
        <v>126</v>
      </c>
      <c r="O1312" s="105">
        <v>100</v>
      </c>
    </row>
    <row r="1313" spans="1:15" x14ac:dyDescent="0.3">
      <c r="A1313" s="19">
        <v>123127100</v>
      </c>
      <c r="B1313" s="106" t="s">
        <v>3985</v>
      </c>
      <c r="C1313" t="s">
        <v>3789</v>
      </c>
      <c r="D1313" t="s">
        <v>3986</v>
      </c>
      <c r="E1313" t="s">
        <v>496</v>
      </c>
      <c r="F1313" t="s">
        <v>490</v>
      </c>
      <c r="G1313" t="s">
        <v>490</v>
      </c>
      <c r="H1313" t="s">
        <v>490</v>
      </c>
      <c r="I1313" t="s">
        <v>490</v>
      </c>
      <c r="J1313" t="s">
        <v>498</v>
      </c>
      <c r="K1313" t="s">
        <v>490</v>
      </c>
      <c r="L1313" t="s">
        <v>3789</v>
      </c>
      <c r="M1313" s="105">
        <v>123</v>
      </c>
      <c r="N1313" s="105">
        <v>127</v>
      </c>
      <c r="O1313" s="105">
        <v>100</v>
      </c>
    </row>
    <row r="1314" spans="1:15" x14ac:dyDescent="0.3">
      <c r="A1314" s="19">
        <v>123128100</v>
      </c>
      <c r="B1314" s="106" t="s">
        <v>3987</v>
      </c>
      <c r="C1314" t="s">
        <v>3789</v>
      </c>
      <c r="D1314" t="s">
        <v>3988</v>
      </c>
      <c r="E1314" t="s">
        <v>3989</v>
      </c>
      <c r="F1314" t="s">
        <v>3990</v>
      </c>
      <c r="G1314" t="s">
        <v>3991</v>
      </c>
      <c r="H1314" t="s">
        <v>490</v>
      </c>
      <c r="I1314" t="s">
        <v>490</v>
      </c>
      <c r="J1314" t="s">
        <v>498</v>
      </c>
      <c r="K1314" t="s">
        <v>490</v>
      </c>
      <c r="L1314" t="s">
        <v>3789</v>
      </c>
      <c r="M1314" s="105">
        <v>123</v>
      </c>
      <c r="N1314" s="105">
        <v>128</v>
      </c>
      <c r="O1314" s="105">
        <v>100</v>
      </c>
    </row>
    <row r="1315" spans="1:15" x14ac:dyDescent="0.3">
      <c r="A1315" s="19">
        <v>123129100</v>
      </c>
      <c r="B1315" s="106" t="s">
        <v>3992</v>
      </c>
      <c r="C1315" t="s">
        <v>3789</v>
      </c>
      <c r="D1315" t="s">
        <v>3993</v>
      </c>
      <c r="E1315" t="s">
        <v>3994</v>
      </c>
      <c r="F1315" t="s">
        <v>739</v>
      </c>
      <c r="G1315" t="s">
        <v>490</v>
      </c>
      <c r="H1315" t="s">
        <v>490</v>
      </c>
      <c r="I1315" t="s">
        <v>490</v>
      </c>
      <c r="J1315" t="s">
        <v>498</v>
      </c>
      <c r="K1315" t="s">
        <v>490</v>
      </c>
      <c r="L1315" t="s">
        <v>3789</v>
      </c>
      <c r="M1315" s="105">
        <v>123</v>
      </c>
      <c r="N1315" s="105">
        <v>129</v>
      </c>
      <c r="O1315" s="105">
        <v>100</v>
      </c>
    </row>
    <row r="1316" spans="1:15" x14ac:dyDescent="0.3">
      <c r="A1316" s="19">
        <v>123130100</v>
      </c>
      <c r="B1316" s="106" t="s">
        <v>3995</v>
      </c>
      <c r="C1316" t="s">
        <v>3789</v>
      </c>
      <c r="D1316" t="s">
        <v>3996</v>
      </c>
      <c r="E1316" t="s">
        <v>496</v>
      </c>
      <c r="F1316" t="s">
        <v>490</v>
      </c>
      <c r="G1316" t="s">
        <v>490</v>
      </c>
      <c r="H1316" t="s">
        <v>490</v>
      </c>
      <c r="I1316" t="s">
        <v>490</v>
      </c>
      <c r="J1316" t="s">
        <v>498</v>
      </c>
      <c r="K1316" t="s">
        <v>490</v>
      </c>
      <c r="L1316" t="s">
        <v>3789</v>
      </c>
      <c r="M1316" s="105">
        <v>123</v>
      </c>
      <c r="N1316" s="105">
        <v>130</v>
      </c>
      <c r="O1316" s="105">
        <v>100</v>
      </c>
    </row>
    <row r="1317" spans="1:15" x14ac:dyDescent="0.3">
      <c r="A1317" s="19">
        <v>123130101</v>
      </c>
      <c r="B1317" s="106" t="s">
        <v>3997</v>
      </c>
      <c r="C1317" t="s">
        <v>3789</v>
      </c>
      <c r="D1317" t="s">
        <v>3996</v>
      </c>
      <c r="E1317" t="s">
        <v>3998</v>
      </c>
      <c r="F1317" t="s">
        <v>2530</v>
      </c>
      <c r="G1317" t="s">
        <v>3999</v>
      </c>
      <c r="H1317" t="s">
        <v>490</v>
      </c>
      <c r="I1317" t="s">
        <v>490</v>
      </c>
      <c r="J1317" t="s">
        <v>498</v>
      </c>
      <c r="K1317" t="s">
        <v>490</v>
      </c>
      <c r="L1317" t="s">
        <v>3789</v>
      </c>
      <c r="M1317" s="105">
        <v>123</v>
      </c>
      <c r="N1317" s="105">
        <v>130</v>
      </c>
      <c r="O1317" s="105">
        <v>101</v>
      </c>
    </row>
    <row r="1318" spans="1:15" x14ac:dyDescent="0.3">
      <c r="A1318" s="19">
        <v>123130102</v>
      </c>
      <c r="B1318" s="106" t="s">
        <v>4000</v>
      </c>
      <c r="C1318" t="s">
        <v>3789</v>
      </c>
      <c r="D1318" t="s">
        <v>3996</v>
      </c>
      <c r="E1318" t="s">
        <v>4001</v>
      </c>
      <c r="F1318" t="s">
        <v>4002</v>
      </c>
      <c r="G1318" t="s">
        <v>4003</v>
      </c>
      <c r="H1318" t="s">
        <v>490</v>
      </c>
      <c r="I1318" t="s">
        <v>490</v>
      </c>
      <c r="J1318" t="s">
        <v>498</v>
      </c>
      <c r="K1318" t="s">
        <v>490</v>
      </c>
      <c r="L1318" t="s">
        <v>3789</v>
      </c>
      <c r="M1318" s="105">
        <v>123</v>
      </c>
      <c r="N1318" s="105">
        <v>130</v>
      </c>
      <c r="O1318" s="105">
        <v>102</v>
      </c>
    </row>
    <row r="1319" spans="1:15" x14ac:dyDescent="0.3">
      <c r="A1319" s="19">
        <v>123131100</v>
      </c>
      <c r="B1319" s="106" t="s">
        <v>4004</v>
      </c>
      <c r="C1319" t="s">
        <v>3789</v>
      </c>
      <c r="D1319" t="s">
        <v>4005</v>
      </c>
      <c r="E1319" t="s">
        <v>496</v>
      </c>
      <c r="F1319" t="s">
        <v>490</v>
      </c>
      <c r="G1319" t="s">
        <v>490</v>
      </c>
      <c r="H1319" t="s">
        <v>490</v>
      </c>
      <c r="I1319" t="s">
        <v>490</v>
      </c>
      <c r="J1319" t="s">
        <v>498</v>
      </c>
      <c r="K1319" t="s">
        <v>490</v>
      </c>
      <c r="L1319" t="s">
        <v>3789</v>
      </c>
      <c r="M1319" s="105">
        <v>123</v>
      </c>
      <c r="N1319" s="105">
        <v>131</v>
      </c>
      <c r="O1319" s="105">
        <v>100</v>
      </c>
    </row>
    <row r="1320" spans="1:15" x14ac:dyDescent="0.3">
      <c r="A1320" s="19">
        <v>123132100</v>
      </c>
      <c r="B1320" s="106" t="s">
        <v>4006</v>
      </c>
      <c r="C1320" t="s">
        <v>3789</v>
      </c>
      <c r="D1320" t="s">
        <v>4007</v>
      </c>
      <c r="E1320" t="s">
        <v>496</v>
      </c>
      <c r="F1320" t="s">
        <v>490</v>
      </c>
      <c r="G1320" t="s">
        <v>490</v>
      </c>
      <c r="H1320" t="s">
        <v>490</v>
      </c>
      <c r="I1320" t="s">
        <v>490</v>
      </c>
      <c r="J1320" t="s">
        <v>498</v>
      </c>
      <c r="K1320" t="s">
        <v>490</v>
      </c>
      <c r="L1320" t="s">
        <v>3789</v>
      </c>
      <c r="M1320" s="105">
        <v>123</v>
      </c>
      <c r="N1320" s="105">
        <v>132</v>
      </c>
      <c r="O1320" s="105">
        <v>100</v>
      </c>
    </row>
    <row r="1321" spans="1:15" x14ac:dyDescent="0.3">
      <c r="A1321" s="19">
        <v>123132101</v>
      </c>
      <c r="B1321" s="106" t="s">
        <v>4008</v>
      </c>
      <c r="C1321" t="s">
        <v>3789</v>
      </c>
      <c r="D1321" t="s">
        <v>4007</v>
      </c>
      <c r="E1321" t="s">
        <v>4009</v>
      </c>
      <c r="F1321" t="s">
        <v>1272</v>
      </c>
      <c r="G1321" t="s">
        <v>4010</v>
      </c>
      <c r="H1321" t="s">
        <v>490</v>
      </c>
      <c r="I1321" t="s">
        <v>490</v>
      </c>
      <c r="J1321" t="s">
        <v>498</v>
      </c>
      <c r="K1321" t="s">
        <v>490</v>
      </c>
      <c r="L1321" t="s">
        <v>3789</v>
      </c>
      <c r="M1321" s="105">
        <v>123</v>
      </c>
      <c r="N1321" s="105">
        <v>132</v>
      </c>
      <c r="O1321" s="105">
        <v>101</v>
      </c>
    </row>
    <row r="1322" spans="1:15" x14ac:dyDescent="0.3">
      <c r="A1322" s="19">
        <v>123132102</v>
      </c>
      <c r="B1322" s="106" t="s">
        <v>4011</v>
      </c>
      <c r="C1322" t="s">
        <v>3789</v>
      </c>
      <c r="D1322" t="s">
        <v>4007</v>
      </c>
      <c r="E1322" t="s">
        <v>4012</v>
      </c>
      <c r="F1322" t="s">
        <v>4013</v>
      </c>
      <c r="G1322" t="s">
        <v>490</v>
      </c>
      <c r="H1322" t="s">
        <v>490</v>
      </c>
      <c r="I1322" t="s">
        <v>490</v>
      </c>
      <c r="J1322" t="s">
        <v>498</v>
      </c>
      <c r="K1322" t="s">
        <v>490</v>
      </c>
      <c r="L1322" t="s">
        <v>3789</v>
      </c>
      <c r="M1322" s="105">
        <v>123</v>
      </c>
      <c r="N1322" s="105">
        <v>132</v>
      </c>
      <c r="O1322" s="105">
        <v>102</v>
      </c>
    </row>
    <row r="1323" spans="1:15" x14ac:dyDescent="0.3">
      <c r="A1323" s="19">
        <v>123133100</v>
      </c>
      <c r="B1323" s="106" t="s">
        <v>4014</v>
      </c>
      <c r="C1323" t="s">
        <v>3789</v>
      </c>
      <c r="D1323" t="s">
        <v>4015</v>
      </c>
      <c r="E1323" t="s">
        <v>496</v>
      </c>
      <c r="F1323" t="s">
        <v>490</v>
      </c>
      <c r="G1323" t="s">
        <v>490</v>
      </c>
      <c r="H1323" t="s">
        <v>490</v>
      </c>
      <c r="I1323" t="s">
        <v>490</v>
      </c>
      <c r="J1323" t="s">
        <v>498</v>
      </c>
      <c r="K1323" t="s">
        <v>490</v>
      </c>
      <c r="L1323" t="s">
        <v>3789</v>
      </c>
      <c r="M1323" s="105">
        <v>123</v>
      </c>
      <c r="N1323" s="105">
        <v>133</v>
      </c>
      <c r="O1323" s="105">
        <v>100</v>
      </c>
    </row>
    <row r="1324" spans="1:15" x14ac:dyDescent="0.3">
      <c r="A1324" s="19">
        <v>123133101</v>
      </c>
      <c r="B1324" s="106" t="s">
        <v>4016</v>
      </c>
      <c r="C1324" t="s">
        <v>3789</v>
      </c>
      <c r="D1324" t="s">
        <v>4015</v>
      </c>
      <c r="E1324" t="s">
        <v>4017</v>
      </c>
      <c r="F1324" t="s">
        <v>4002</v>
      </c>
      <c r="G1324" t="s">
        <v>4018</v>
      </c>
      <c r="H1324" t="s">
        <v>490</v>
      </c>
      <c r="I1324" t="s">
        <v>490</v>
      </c>
      <c r="J1324" t="s">
        <v>498</v>
      </c>
      <c r="K1324" t="s">
        <v>490</v>
      </c>
      <c r="L1324" t="s">
        <v>3789</v>
      </c>
      <c r="M1324" s="105">
        <v>123</v>
      </c>
      <c r="N1324" s="105">
        <v>133</v>
      </c>
      <c r="O1324" s="105">
        <v>101</v>
      </c>
    </row>
    <row r="1325" spans="1:15" x14ac:dyDescent="0.3">
      <c r="A1325" s="19">
        <v>123133102</v>
      </c>
      <c r="B1325" s="106" t="s">
        <v>4019</v>
      </c>
      <c r="C1325" t="s">
        <v>3789</v>
      </c>
      <c r="D1325" t="s">
        <v>4015</v>
      </c>
      <c r="E1325" t="s">
        <v>4020</v>
      </c>
      <c r="F1325" t="s">
        <v>4021</v>
      </c>
      <c r="G1325" t="s">
        <v>490</v>
      </c>
      <c r="H1325" t="s">
        <v>490</v>
      </c>
      <c r="I1325" t="s">
        <v>490</v>
      </c>
      <c r="J1325" t="s">
        <v>498</v>
      </c>
      <c r="K1325" t="s">
        <v>490</v>
      </c>
      <c r="L1325" t="s">
        <v>3789</v>
      </c>
      <c r="M1325" s="105">
        <v>123</v>
      </c>
      <c r="N1325" s="105">
        <v>133</v>
      </c>
      <c r="O1325" s="105">
        <v>102</v>
      </c>
    </row>
    <row r="1326" spans="1:15" x14ac:dyDescent="0.3">
      <c r="A1326" s="19">
        <v>123134100</v>
      </c>
      <c r="B1326" s="106" t="s">
        <v>4022</v>
      </c>
      <c r="C1326" t="s">
        <v>3789</v>
      </c>
      <c r="D1326" t="s">
        <v>4023</v>
      </c>
      <c r="E1326" t="s">
        <v>496</v>
      </c>
      <c r="F1326" t="s">
        <v>490</v>
      </c>
      <c r="G1326" t="s">
        <v>490</v>
      </c>
      <c r="H1326" t="s">
        <v>490</v>
      </c>
      <c r="I1326" t="s">
        <v>490</v>
      </c>
      <c r="J1326" t="s">
        <v>498</v>
      </c>
      <c r="K1326" t="s">
        <v>490</v>
      </c>
      <c r="L1326" t="s">
        <v>3789</v>
      </c>
      <c r="M1326" s="105">
        <v>123</v>
      </c>
      <c r="N1326" s="105">
        <v>134</v>
      </c>
      <c r="O1326" s="105">
        <v>100</v>
      </c>
    </row>
    <row r="1327" spans="1:15" x14ac:dyDescent="0.3">
      <c r="A1327" s="19">
        <v>123134101</v>
      </c>
      <c r="B1327" s="106" t="s">
        <v>4024</v>
      </c>
      <c r="C1327" t="s">
        <v>3789</v>
      </c>
      <c r="D1327" t="s">
        <v>4023</v>
      </c>
      <c r="E1327" t="s">
        <v>4025</v>
      </c>
      <c r="F1327" t="s">
        <v>2335</v>
      </c>
      <c r="G1327" t="s">
        <v>490</v>
      </c>
      <c r="H1327" t="s">
        <v>490</v>
      </c>
      <c r="I1327" t="s">
        <v>490</v>
      </c>
      <c r="J1327" t="s">
        <v>498</v>
      </c>
      <c r="K1327" t="s">
        <v>490</v>
      </c>
      <c r="L1327" t="s">
        <v>3789</v>
      </c>
      <c r="M1327" s="105">
        <v>123</v>
      </c>
      <c r="N1327" s="105">
        <v>134</v>
      </c>
      <c r="O1327" s="105">
        <v>101</v>
      </c>
    </row>
    <row r="1328" spans="1:15" x14ac:dyDescent="0.3">
      <c r="A1328" s="19">
        <v>123134102</v>
      </c>
      <c r="B1328" s="106" t="s">
        <v>4026</v>
      </c>
      <c r="C1328" t="s">
        <v>3789</v>
      </c>
      <c r="D1328" t="s">
        <v>4023</v>
      </c>
      <c r="E1328" t="s">
        <v>4027</v>
      </c>
      <c r="F1328" t="s">
        <v>2335</v>
      </c>
      <c r="G1328" t="s">
        <v>4028</v>
      </c>
      <c r="H1328" t="s">
        <v>3195</v>
      </c>
      <c r="I1328" t="s">
        <v>490</v>
      </c>
      <c r="J1328" t="s">
        <v>498</v>
      </c>
      <c r="K1328" t="s">
        <v>490</v>
      </c>
      <c r="L1328" t="s">
        <v>3789</v>
      </c>
      <c r="M1328" s="105">
        <v>123</v>
      </c>
      <c r="N1328" s="105">
        <v>134</v>
      </c>
      <c r="O1328" s="105">
        <v>102</v>
      </c>
    </row>
    <row r="1329" spans="1:15" x14ac:dyDescent="0.3">
      <c r="A1329" s="19">
        <v>123134103</v>
      </c>
      <c r="B1329" s="106" t="s">
        <v>4029</v>
      </c>
      <c r="C1329" t="s">
        <v>3789</v>
      </c>
      <c r="D1329" t="s">
        <v>4023</v>
      </c>
      <c r="E1329" t="s">
        <v>4030</v>
      </c>
      <c r="F1329" t="s">
        <v>2335</v>
      </c>
      <c r="G1329" t="s">
        <v>490</v>
      </c>
      <c r="H1329" t="s">
        <v>490</v>
      </c>
      <c r="I1329" t="s">
        <v>490</v>
      </c>
      <c r="J1329" t="s">
        <v>498</v>
      </c>
      <c r="K1329" t="s">
        <v>490</v>
      </c>
      <c r="L1329" t="s">
        <v>3789</v>
      </c>
      <c r="M1329" s="105">
        <v>123</v>
      </c>
      <c r="N1329" s="105">
        <v>134</v>
      </c>
      <c r="O1329" s="105">
        <v>103</v>
      </c>
    </row>
    <row r="1330" spans="1:15" x14ac:dyDescent="0.3">
      <c r="A1330" s="19">
        <v>123135100</v>
      </c>
      <c r="B1330" s="106" t="s">
        <v>4031</v>
      </c>
      <c r="C1330" t="s">
        <v>3789</v>
      </c>
      <c r="D1330" t="s">
        <v>4032</v>
      </c>
      <c r="E1330" t="s">
        <v>496</v>
      </c>
      <c r="F1330" t="s">
        <v>490</v>
      </c>
      <c r="G1330" t="s">
        <v>490</v>
      </c>
      <c r="H1330" t="s">
        <v>490</v>
      </c>
      <c r="I1330" t="s">
        <v>490</v>
      </c>
      <c r="J1330" t="s">
        <v>498</v>
      </c>
      <c r="K1330" t="s">
        <v>490</v>
      </c>
      <c r="L1330" t="s">
        <v>3789</v>
      </c>
      <c r="M1330" s="105">
        <v>123</v>
      </c>
      <c r="N1330" s="105">
        <v>135</v>
      </c>
      <c r="O1330" s="105">
        <v>100</v>
      </c>
    </row>
    <row r="1331" spans="1:15" x14ac:dyDescent="0.3">
      <c r="A1331" s="19">
        <v>123135101</v>
      </c>
      <c r="B1331" s="106" t="s">
        <v>4033</v>
      </c>
      <c r="C1331" t="s">
        <v>3789</v>
      </c>
      <c r="D1331" t="s">
        <v>4032</v>
      </c>
      <c r="E1331" t="s">
        <v>4034</v>
      </c>
      <c r="F1331" t="s">
        <v>3813</v>
      </c>
      <c r="G1331" t="s">
        <v>490</v>
      </c>
      <c r="H1331" t="s">
        <v>490</v>
      </c>
      <c r="I1331" t="s">
        <v>490</v>
      </c>
      <c r="J1331" t="s">
        <v>498</v>
      </c>
      <c r="K1331" t="s">
        <v>490</v>
      </c>
      <c r="L1331" t="s">
        <v>3789</v>
      </c>
      <c r="M1331" s="105">
        <v>123</v>
      </c>
      <c r="N1331" s="105">
        <v>135</v>
      </c>
      <c r="O1331" s="105">
        <v>101</v>
      </c>
    </row>
    <row r="1332" spans="1:15" x14ac:dyDescent="0.3">
      <c r="A1332" s="19">
        <v>123136100</v>
      </c>
      <c r="B1332" s="106" t="s">
        <v>4035</v>
      </c>
      <c r="C1332" t="s">
        <v>3789</v>
      </c>
      <c r="D1332" t="s">
        <v>4036</v>
      </c>
      <c r="E1332" t="s">
        <v>496</v>
      </c>
      <c r="F1332" t="s">
        <v>490</v>
      </c>
      <c r="G1332" t="s">
        <v>490</v>
      </c>
      <c r="H1332" t="s">
        <v>490</v>
      </c>
      <c r="I1332" t="s">
        <v>490</v>
      </c>
      <c r="J1332" t="s">
        <v>498</v>
      </c>
      <c r="K1332" t="s">
        <v>490</v>
      </c>
      <c r="L1332" t="s">
        <v>3789</v>
      </c>
      <c r="M1332" s="105">
        <v>123</v>
      </c>
      <c r="N1332" s="105">
        <v>136</v>
      </c>
      <c r="O1332" s="105">
        <v>100</v>
      </c>
    </row>
    <row r="1333" spans="1:15" x14ac:dyDescent="0.3">
      <c r="A1333" s="19">
        <v>123136101</v>
      </c>
      <c r="B1333" s="106" t="s">
        <v>4037</v>
      </c>
      <c r="C1333" t="s">
        <v>3789</v>
      </c>
      <c r="D1333" t="s">
        <v>4036</v>
      </c>
      <c r="E1333" t="s">
        <v>4038</v>
      </c>
      <c r="F1333" t="s">
        <v>4039</v>
      </c>
      <c r="G1333" t="s">
        <v>490</v>
      </c>
      <c r="H1333" t="s">
        <v>490</v>
      </c>
      <c r="I1333" t="s">
        <v>490</v>
      </c>
      <c r="J1333" t="s">
        <v>498</v>
      </c>
      <c r="K1333" t="s">
        <v>490</v>
      </c>
      <c r="L1333" t="s">
        <v>3789</v>
      </c>
      <c r="M1333" s="105">
        <v>123</v>
      </c>
      <c r="N1333" s="105">
        <v>136</v>
      </c>
      <c r="O1333" s="105">
        <v>101</v>
      </c>
    </row>
    <row r="1334" spans="1:15" x14ac:dyDescent="0.3">
      <c r="A1334" s="19">
        <v>123136102</v>
      </c>
      <c r="B1334" s="106" t="s">
        <v>4040</v>
      </c>
      <c r="C1334" t="s">
        <v>3789</v>
      </c>
      <c r="D1334" t="s">
        <v>4036</v>
      </c>
      <c r="E1334" t="s">
        <v>4041</v>
      </c>
      <c r="F1334" t="s">
        <v>4042</v>
      </c>
      <c r="G1334" t="s">
        <v>4043</v>
      </c>
      <c r="H1334" t="s">
        <v>490</v>
      </c>
      <c r="I1334" t="s">
        <v>490</v>
      </c>
      <c r="J1334" t="s">
        <v>498</v>
      </c>
      <c r="K1334" t="s">
        <v>490</v>
      </c>
      <c r="L1334" t="s">
        <v>3789</v>
      </c>
      <c r="M1334" s="105">
        <v>123</v>
      </c>
      <c r="N1334" s="105">
        <v>136</v>
      </c>
      <c r="O1334" s="105">
        <v>102</v>
      </c>
    </row>
    <row r="1335" spans="1:15" x14ac:dyDescent="0.3">
      <c r="A1335" s="19">
        <v>123137100</v>
      </c>
      <c r="B1335" s="106" t="s">
        <v>4044</v>
      </c>
      <c r="C1335" t="s">
        <v>3789</v>
      </c>
      <c r="D1335" t="s">
        <v>4045</v>
      </c>
      <c r="E1335" t="s">
        <v>4046</v>
      </c>
      <c r="F1335" t="s">
        <v>4047</v>
      </c>
      <c r="G1335" t="s">
        <v>490</v>
      </c>
      <c r="H1335" t="s">
        <v>490</v>
      </c>
      <c r="I1335" t="s">
        <v>490</v>
      </c>
      <c r="J1335" t="s">
        <v>498</v>
      </c>
      <c r="K1335" t="s">
        <v>490</v>
      </c>
      <c r="L1335" t="s">
        <v>3789</v>
      </c>
      <c r="M1335" s="105">
        <v>123</v>
      </c>
      <c r="N1335" s="105">
        <v>137</v>
      </c>
      <c r="O1335" s="105">
        <v>100</v>
      </c>
    </row>
    <row r="1336" spans="1:15" x14ac:dyDescent="0.3">
      <c r="A1336" s="19">
        <v>123138100</v>
      </c>
      <c r="B1336" s="106" t="s">
        <v>4048</v>
      </c>
      <c r="C1336" t="s">
        <v>3789</v>
      </c>
      <c r="D1336" t="s">
        <v>4049</v>
      </c>
      <c r="E1336" t="s">
        <v>4050</v>
      </c>
      <c r="F1336" t="s">
        <v>4051</v>
      </c>
      <c r="G1336" t="s">
        <v>490</v>
      </c>
      <c r="H1336" t="s">
        <v>490</v>
      </c>
      <c r="I1336" t="s">
        <v>490</v>
      </c>
      <c r="J1336" t="s">
        <v>498</v>
      </c>
      <c r="K1336" t="s">
        <v>490</v>
      </c>
      <c r="L1336" t="s">
        <v>3789</v>
      </c>
      <c r="M1336" s="105">
        <v>123</v>
      </c>
      <c r="N1336" s="105">
        <v>138</v>
      </c>
      <c r="O1336" s="105">
        <v>100</v>
      </c>
    </row>
    <row r="1337" spans="1:15" x14ac:dyDescent="0.3">
      <c r="A1337" s="19">
        <v>123139100</v>
      </c>
      <c r="B1337" s="106" t="s">
        <v>4052</v>
      </c>
      <c r="C1337" t="s">
        <v>3789</v>
      </c>
      <c r="D1337" t="s">
        <v>4053</v>
      </c>
      <c r="E1337" t="s">
        <v>4054</v>
      </c>
      <c r="F1337" t="s">
        <v>2424</v>
      </c>
      <c r="G1337" t="s">
        <v>490</v>
      </c>
      <c r="H1337" t="s">
        <v>490</v>
      </c>
      <c r="I1337" t="s">
        <v>490</v>
      </c>
      <c r="J1337" t="s">
        <v>498</v>
      </c>
      <c r="K1337" t="s">
        <v>490</v>
      </c>
      <c r="L1337" t="s">
        <v>3789</v>
      </c>
      <c r="M1337" s="105">
        <v>123</v>
      </c>
      <c r="N1337" s="105">
        <v>139</v>
      </c>
      <c r="O1337" s="105">
        <v>100</v>
      </c>
    </row>
    <row r="1338" spans="1:15" x14ac:dyDescent="0.3">
      <c r="A1338" s="19">
        <v>123140100</v>
      </c>
      <c r="B1338" s="106" t="s">
        <v>4055</v>
      </c>
      <c r="C1338" t="s">
        <v>3789</v>
      </c>
      <c r="D1338" t="s">
        <v>4056</v>
      </c>
      <c r="E1338" t="s">
        <v>496</v>
      </c>
      <c r="F1338" t="s">
        <v>490</v>
      </c>
      <c r="G1338" t="s">
        <v>490</v>
      </c>
      <c r="H1338" t="s">
        <v>490</v>
      </c>
      <c r="I1338" t="s">
        <v>490</v>
      </c>
      <c r="J1338" t="s">
        <v>498</v>
      </c>
      <c r="K1338" t="s">
        <v>490</v>
      </c>
      <c r="L1338" t="s">
        <v>3789</v>
      </c>
      <c r="M1338" s="105">
        <v>123</v>
      </c>
      <c r="N1338" s="105">
        <v>140</v>
      </c>
      <c r="O1338" s="105">
        <v>100</v>
      </c>
    </row>
    <row r="1339" spans="1:15" x14ac:dyDescent="0.3">
      <c r="A1339" s="19">
        <v>123140101</v>
      </c>
      <c r="B1339" s="106" t="s">
        <v>4057</v>
      </c>
      <c r="C1339" t="s">
        <v>3789</v>
      </c>
      <c r="D1339" t="s">
        <v>4056</v>
      </c>
      <c r="E1339" t="s">
        <v>4058</v>
      </c>
      <c r="F1339" t="s">
        <v>4059</v>
      </c>
      <c r="G1339" t="s">
        <v>490</v>
      </c>
      <c r="H1339" t="s">
        <v>490</v>
      </c>
      <c r="I1339" t="s">
        <v>490</v>
      </c>
      <c r="J1339" t="s">
        <v>498</v>
      </c>
      <c r="K1339" t="s">
        <v>490</v>
      </c>
      <c r="L1339" t="s">
        <v>3789</v>
      </c>
      <c r="M1339" s="105">
        <v>123</v>
      </c>
      <c r="N1339" s="105">
        <v>140</v>
      </c>
      <c r="O1339" s="105">
        <v>101</v>
      </c>
    </row>
    <row r="1340" spans="1:15" x14ac:dyDescent="0.3">
      <c r="A1340" s="19">
        <v>123140102</v>
      </c>
      <c r="B1340" s="106" t="s">
        <v>4060</v>
      </c>
      <c r="C1340" t="s">
        <v>3789</v>
      </c>
      <c r="D1340" t="s">
        <v>4056</v>
      </c>
      <c r="E1340" t="s">
        <v>3363</v>
      </c>
      <c r="F1340" t="s">
        <v>4061</v>
      </c>
      <c r="G1340" t="s">
        <v>490</v>
      </c>
      <c r="H1340" t="s">
        <v>490</v>
      </c>
      <c r="I1340" t="s">
        <v>490</v>
      </c>
      <c r="J1340" t="s">
        <v>498</v>
      </c>
      <c r="K1340" t="s">
        <v>490</v>
      </c>
      <c r="L1340" t="s">
        <v>3789</v>
      </c>
      <c r="M1340" s="105">
        <v>123</v>
      </c>
      <c r="N1340" s="105">
        <v>140</v>
      </c>
      <c r="O1340" s="105">
        <v>102</v>
      </c>
    </row>
    <row r="1341" spans="1:15" x14ac:dyDescent="0.3">
      <c r="A1341" s="19">
        <v>123141100</v>
      </c>
      <c r="B1341" s="106" t="s">
        <v>4062</v>
      </c>
      <c r="C1341" t="s">
        <v>3789</v>
      </c>
      <c r="D1341" t="s">
        <v>4063</v>
      </c>
      <c r="E1341" t="s">
        <v>4064</v>
      </c>
      <c r="F1341" t="s">
        <v>4065</v>
      </c>
      <c r="G1341" t="s">
        <v>490</v>
      </c>
      <c r="H1341" t="s">
        <v>490</v>
      </c>
      <c r="I1341" t="s">
        <v>490</v>
      </c>
      <c r="J1341" t="s">
        <v>498</v>
      </c>
      <c r="K1341" t="s">
        <v>490</v>
      </c>
      <c r="L1341" t="s">
        <v>3789</v>
      </c>
      <c r="M1341" s="105">
        <v>123</v>
      </c>
      <c r="N1341" s="105">
        <v>141</v>
      </c>
      <c r="O1341" s="105">
        <v>100</v>
      </c>
    </row>
    <row r="1342" spans="1:15" x14ac:dyDescent="0.3">
      <c r="A1342" s="19">
        <v>123142100</v>
      </c>
      <c r="B1342" s="106" t="s">
        <v>4066</v>
      </c>
      <c r="C1342" t="s">
        <v>3789</v>
      </c>
      <c r="D1342" t="s">
        <v>4067</v>
      </c>
      <c r="E1342" t="s">
        <v>4068</v>
      </c>
      <c r="F1342" t="s">
        <v>2335</v>
      </c>
      <c r="G1342" t="s">
        <v>490</v>
      </c>
      <c r="H1342" t="s">
        <v>490</v>
      </c>
      <c r="I1342" t="s">
        <v>490</v>
      </c>
      <c r="J1342" t="s">
        <v>498</v>
      </c>
      <c r="K1342" t="s">
        <v>490</v>
      </c>
      <c r="L1342" t="s">
        <v>3789</v>
      </c>
      <c r="M1342" s="105">
        <v>123</v>
      </c>
      <c r="N1342" s="105">
        <v>142</v>
      </c>
      <c r="O1342" s="105">
        <v>100</v>
      </c>
    </row>
    <row r="1343" spans="1:15" x14ac:dyDescent="0.3">
      <c r="A1343" s="19">
        <v>123143100</v>
      </c>
      <c r="B1343" s="106" t="s">
        <v>4069</v>
      </c>
      <c r="C1343" t="s">
        <v>3789</v>
      </c>
      <c r="D1343" t="s">
        <v>4070</v>
      </c>
      <c r="E1343" t="s">
        <v>496</v>
      </c>
      <c r="F1343" t="s">
        <v>490</v>
      </c>
      <c r="G1343" t="s">
        <v>490</v>
      </c>
      <c r="H1343" t="s">
        <v>490</v>
      </c>
      <c r="I1343" t="s">
        <v>490</v>
      </c>
      <c r="J1343" t="s">
        <v>498</v>
      </c>
      <c r="K1343" t="s">
        <v>490</v>
      </c>
      <c r="L1343" t="s">
        <v>3789</v>
      </c>
      <c r="M1343" s="105">
        <v>123</v>
      </c>
      <c r="N1343" s="105">
        <v>143</v>
      </c>
      <c r="O1343" s="105">
        <v>100</v>
      </c>
    </row>
    <row r="1344" spans="1:15" x14ac:dyDescent="0.3">
      <c r="A1344" s="19">
        <v>123143101</v>
      </c>
      <c r="B1344" s="106" t="s">
        <v>4071</v>
      </c>
      <c r="C1344" t="s">
        <v>3789</v>
      </c>
      <c r="D1344" t="s">
        <v>4070</v>
      </c>
      <c r="E1344" t="s">
        <v>2231</v>
      </c>
      <c r="F1344" t="s">
        <v>4002</v>
      </c>
      <c r="G1344" t="s">
        <v>4072</v>
      </c>
      <c r="H1344" t="s">
        <v>490</v>
      </c>
      <c r="I1344" t="s">
        <v>490</v>
      </c>
      <c r="J1344" t="s">
        <v>498</v>
      </c>
      <c r="K1344" t="s">
        <v>490</v>
      </c>
      <c r="L1344" t="s">
        <v>3789</v>
      </c>
      <c r="M1344" s="105">
        <v>123</v>
      </c>
      <c r="N1344" s="105">
        <v>143</v>
      </c>
      <c r="O1344" s="105">
        <v>101</v>
      </c>
    </row>
    <row r="1345" spans="1:15" x14ac:dyDescent="0.3">
      <c r="A1345" s="19">
        <v>123144100</v>
      </c>
      <c r="B1345" s="106" t="s">
        <v>4073</v>
      </c>
      <c r="C1345" t="s">
        <v>3789</v>
      </c>
      <c r="D1345" t="s">
        <v>4074</v>
      </c>
      <c r="E1345" t="s">
        <v>496</v>
      </c>
      <c r="F1345" t="s">
        <v>490</v>
      </c>
      <c r="G1345" t="s">
        <v>490</v>
      </c>
      <c r="H1345" t="s">
        <v>490</v>
      </c>
      <c r="I1345" t="s">
        <v>490</v>
      </c>
      <c r="J1345" t="s">
        <v>498</v>
      </c>
      <c r="K1345" t="s">
        <v>490</v>
      </c>
      <c r="L1345" t="s">
        <v>3789</v>
      </c>
      <c r="M1345" s="105">
        <v>123</v>
      </c>
      <c r="N1345" s="105">
        <v>144</v>
      </c>
      <c r="O1345" s="105">
        <v>100</v>
      </c>
    </row>
    <row r="1346" spans="1:15" x14ac:dyDescent="0.3">
      <c r="A1346" s="19">
        <v>123144101</v>
      </c>
      <c r="B1346" s="106" t="s">
        <v>4075</v>
      </c>
      <c r="C1346" t="s">
        <v>3789</v>
      </c>
      <c r="D1346" t="s">
        <v>4074</v>
      </c>
      <c r="E1346" t="s">
        <v>4076</v>
      </c>
      <c r="F1346" t="s">
        <v>4077</v>
      </c>
      <c r="G1346" t="s">
        <v>490</v>
      </c>
      <c r="H1346" t="s">
        <v>490</v>
      </c>
      <c r="I1346" t="s">
        <v>490</v>
      </c>
      <c r="J1346" t="s">
        <v>498</v>
      </c>
      <c r="K1346" t="s">
        <v>490</v>
      </c>
      <c r="L1346" t="s">
        <v>3789</v>
      </c>
      <c r="M1346" s="105">
        <v>123</v>
      </c>
      <c r="N1346" s="105">
        <v>144</v>
      </c>
      <c r="O1346" s="105">
        <v>101</v>
      </c>
    </row>
    <row r="1347" spans="1:15" x14ac:dyDescent="0.3">
      <c r="A1347" s="19">
        <v>123144102</v>
      </c>
      <c r="B1347" s="106" t="s">
        <v>4078</v>
      </c>
      <c r="C1347" t="s">
        <v>3789</v>
      </c>
      <c r="D1347" t="s">
        <v>4074</v>
      </c>
      <c r="E1347" t="s">
        <v>3801</v>
      </c>
      <c r="F1347" t="s">
        <v>4079</v>
      </c>
      <c r="G1347" t="s">
        <v>4080</v>
      </c>
      <c r="H1347" t="s">
        <v>490</v>
      </c>
      <c r="I1347" t="s">
        <v>490</v>
      </c>
      <c r="J1347" t="s">
        <v>498</v>
      </c>
      <c r="K1347" t="s">
        <v>490</v>
      </c>
      <c r="L1347" t="s">
        <v>3789</v>
      </c>
      <c r="M1347" s="105">
        <v>123</v>
      </c>
      <c r="N1347" s="105">
        <v>144</v>
      </c>
      <c r="O1347" s="105">
        <v>102</v>
      </c>
    </row>
    <row r="1348" spans="1:15" x14ac:dyDescent="0.3">
      <c r="A1348" s="19">
        <v>123145100</v>
      </c>
      <c r="B1348" s="106" t="s">
        <v>4081</v>
      </c>
      <c r="C1348" t="s">
        <v>3789</v>
      </c>
      <c r="D1348" t="s">
        <v>4082</v>
      </c>
      <c r="E1348" t="s">
        <v>496</v>
      </c>
      <c r="F1348" t="s">
        <v>490</v>
      </c>
      <c r="G1348" t="s">
        <v>490</v>
      </c>
      <c r="H1348" t="s">
        <v>490</v>
      </c>
      <c r="I1348" t="s">
        <v>490</v>
      </c>
      <c r="J1348" t="s">
        <v>498</v>
      </c>
      <c r="K1348" t="s">
        <v>490</v>
      </c>
      <c r="L1348" t="s">
        <v>3789</v>
      </c>
      <c r="M1348" s="105">
        <v>123</v>
      </c>
      <c r="N1348" s="105">
        <v>145</v>
      </c>
      <c r="O1348" s="105">
        <v>100</v>
      </c>
    </row>
    <row r="1349" spans="1:15" x14ac:dyDescent="0.3">
      <c r="A1349" s="19">
        <v>123145101</v>
      </c>
      <c r="B1349" s="106" t="s">
        <v>4083</v>
      </c>
      <c r="C1349" t="s">
        <v>3789</v>
      </c>
      <c r="D1349" t="s">
        <v>4082</v>
      </c>
      <c r="E1349" t="s">
        <v>4084</v>
      </c>
      <c r="F1349" t="s">
        <v>4085</v>
      </c>
      <c r="G1349" t="s">
        <v>490</v>
      </c>
      <c r="H1349" t="s">
        <v>490</v>
      </c>
      <c r="I1349" t="s">
        <v>490</v>
      </c>
      <c r="J1349" t="s">
        <v>498</v>
      </c>
      <c r="K1349" t="s">
        <v>490</v>
      </c>
      <c r="L1349" t="s">
        <v>3789</v>
      </c>
      <c r="M1349" s="105">
        <v>123</v>
      </c>
      <c r="N1349" s="105">
        <v>145</v>
      </c>
      <c r="O1349" s="105">
        <v>101</v>
      </c>
    </row>
    <row r="1350" spans="1:15" x14ac:dyDescent="0.3">
      <c r="A1350" s="19">
        <v>123145102</v>
      </c>
      <c r="B1350" s="106" t="s">
        <v>4086</v>
      </c>
      <c r="C1350" t="s">
        <v>3789</v>
      </c>
      <c r="D1350" t="s">
        <v>4082</v>
      </c>
      <c r="E1350" t="s">
        <v>4087</v>
      </c>
      <c r="F1350" t="s">
        <v>4088</v>
      </c>
      <c r="G1350" t="s">
        <v>490</v>
      </c>
      <c r="H1350" t="s">
        <v>490</v>
      </c>
      <c r="I1350" t="s">
        <v>490</v>
      </c>
      <c r="J1350" t="s">
        <v>498</v>
      </c>
      <c r="K1350" t="s">
        <v>490</v>
      </c>
      <c r="L1350" t="s">
        <v>3789</v>
      </c>
      <c r="M1350" s="105">
        <v>123</v>
      </c>
      <c r="N1350" s="105">
        <v>145</v>
      </c>
      <c r="O1350" s="105">
        <v>102</v>
      </c>
    </row>
    <row r="1351" spans="1:15" x14ac:dyDescent="0.3">
      <c r="A1351" s="19">
        <v>123146100</v>
      </c>
      <c r="B1351" s="106" t="s">
        <v>4089</v>
      </c>
      <c r="C1351" t="s">
        <v>3789</v>
      </c>
      <c r="D1351" t="s">
        <v>4090</v>
      </c>
      <c r="E1351" t="s">
        <v>3171</v>
      </c>
      <c r="F1351" t="s">
        <v>4091</v>
      </c>
      <c r="G1351" t="s">
        <v>490</v>
      </c>
      <c r="H1351" t="s">
        <v>490</v>
      </c>
      <c r="I1351" t="s">
        <v>490</v>
      </c>
      <c r="J1351" t="s">
        <v>498</v>
      </c>
      <c r="K1351" t="s">
        <v>490</v>
      </c>
      <c r="L1351" t="s">
        <v>3789</v>
      </c>
      <c r="M1351" s="105">
        <v>123</v>
      </c>
      <c r="N1351" s="105">
        <v>146</v>
      </c>
      <c r="O1351" s="105">
        <v>100</v>
      </c>
    </row>
    <row r="1352" spans="1:15" x14ac:dyDescent="0.3">
      <c r="A1352" s="19">
        <v>123147100</v>
      </c>
      <c r="B1352" s="106" t="s">
        <v>4092</v>
      </c>
      <c r="C1352" t="s">
        <v>3789</v>
      </c>
      <c r="D1352" t="s">
        <v>4093</v>
      </c>
      <c r="E1352" t="s">
        <v>4094</v>
      </c>
      <c r="F1352" t="s">
        <v>732</v>
      </c>
      <c r="G1352" t="s">
        <v>4095</v>
      </c>
      <c r="H1352" t="s">
        <v>490</v>
      </c>
      <c r="I1352" t="s">
        <v>490</v>
      </c>
      <c r="J1352" t="s">
        <v>498</v>
      </c>
      <c r="K1352" t="s">
        <v>490</v>
      </c>
      <c r="L1352" t="s">
        <v>3789</v>
      </c>
      <c r="M1352" s="105">
        <v>123</v>
      </c>
      <c r="N1352" s="105">
        <v>147</v>
      </c>
      <c r="O1352" s="105">
        <v>100</v>
      </c>
    </row>
    <row r="1353" spans="1:15" x14ac:dyDescent="0.3">
      <c r="A1353" s="19">
        <v>123148100</v>
      </c>
      <c r="B1353" s="106" t="s">
        <v>4096</v>
      </c>
      <c r="C1353" t="s">
        <v>3789</v>
      </c>
      <c r="D1353" t="s">
        <v>4097</v>
      </c>
      <c r="E1353" t="s">
        <v>496</v>
      </c>
      <c r="F1353" t="s">
        <v>490</v>
      </c>
      <c r="G1353" t="s">
        <v>4098</v>
      </c>
      <c r="H1353" t="s">
        <v>490</v>
      </c>
      <c r="I1353" t="s">
        <v>490</v>
      </c>
      <c r="J1353" t="s">
        <v>498</v>
      </c>
      <c r="K1353" t="s">
        <v>490</v>
      </c>
      <c r="L1353" t="s">
        <v>3789</v>
      </c>
      <c r="M1353" s="105">
        <v>123</v>
      </c>
      <c r="N1353" s="105">
        <v>148</v>
      </c>
      <c r="O1353" s="105">
        <v>100</v>
      </c>
    </row>
    <row r="1354" spans="1:15" x14ac:dyDescent="0.3">
      <c r="A1354" s="19">
        <v>123148101</v>
      </c>
      <c r="B1354" s="106" t="s">
        <v>4099</v>
      </c>
      <c r="C1354" t="s">
        <v>3789</v>
      </c>
      <c r="D1354" t="s">
        <v>4097</v>
      </c>
      <c r="E1354" t="s">
        <v>1331</v>
      </c>
      <c r="F1354" t="s">
        <v>4100</v>
      </c>
      <c r="G1354" t="s">
        <v>490</v>
      </c>
      <c r="H1354" t="s">
        <v>490</v>
      </c>
      <c r="I1354" t="s">
        <v>490</v>
      </c>
      <c r="J1354" t="s">
        <v>498</v>
      </c>
      <c r="K1354" t="s">
        <v>490</v>
      </c>
      <c r="L1354" t="s">
        <v>3789</v>
      </c>
      <c r="M1354" s="105">
        <v>123</v>
      </c>
      <c r="N1354" s="105">
        <v>148</v>
      </c>
      <c r="O1354" s="105">
        <v>101</v>
      </c>
    </row>
    <row r="1355" spans="1:15" x14ac:dyDescent="0.3">
      <c r="A1355" s="19">
        <v>123148102</v>
      </c>
      <c r="B1355" s="106" t="s">
        <v>4101</v>
      </c>
      <c r="C1355" t="s">
        <v>3789</v>
      </c>
      <c r="D1355" t="s">
        <v>4097</v>
      </c>
      <c r="E1355" t="s">
        <v>674</v>
      </c>
      <c r="F1355" t="s">
        <v>4100</v>
      </c>
      <c r="G1355" t="s">
        <v>490</v>
      </c>
      <c r="H1355" t="s">
        <v>490</v>
      </c>
      <c r="I1355" t="s">
        <v>490</v>
      </c>
      <c r="J1355" t="s">
        <v>498</v>
      </c>
      <c r="K1355" t="s">
        <v>490</v>
      </c>
      <c r="L1355" t="s">
        <v>3789</v>
      </c>
      <c r="M1355" s="105">
        <v>123</v>
      </c>
      <c r="N1355" s="105">
        <v>148</v>
      </c>
      <c r="O1355" s="105">
        <v>102</v>
      </c>
    </row>
    <row r="1356" spans="1:15" x14ac:dyDescent="0.3">
      <c r="A1356" s="19">
        <v>123148103</v>
      </c>
      <c r="B1356" s="106" t="s">
        <v>4102</v>
      </c>
      <c r="C1356" t="s">
        <v>3789</v>
      </c>
      <c r="D1356" t="s">
        <v>4097</v>
      </c>
      <c r="E1356" t="s">
        <v>3631</v>
      </c>
      <c r="F1356" t="s">
        <v>4103</v>
      </c>
      <c r="G1356" t="s">
        <v>4104</v>
      </c>
      <c r="H1356" t="s">
        <v>490</v>
      </c>
      <c r="I1356" t="s">
        <v>490</v>
      </c>
      <c r="J1356" t="s">
        <v>498</v>
      </c>
      <c r="K1356" t="s">
        <v>490</v>
      </c>
      <c r="L1356" t="s">
        <v>3789</v>
      </c>
      <c r="M1356" s="105">
        <v>123</v>
      </c>
      <c r="N1356" s="105">
        <v>148</v>
      </c>
      <c r="O1356" s="105">
        <v>103</v>
      </c>
    </row>
    <row r="1357" spans="1:15" x14ac:dyDescent="0.3">
      <c r="A1357" s="19">
        <v>123149100</v>
      </c>
      <c r="B1357" s="106" t="s">
        <v>4105</v>
      </c>
      <c r="C1357" t="s">
        <v>3789</v>
      </c>
      <c r="D1357" t="s">
        <v>4106</v>
      </c>
      <c r="E1357" t="s">
        <v>4107</v>
      </c>
      <c r="F1357" t="s">
        <v>4108</v>
      </c>
      <c r="G1357" t="s">
        <v>490</v>
      </c>
      <c r="H1357" t="s">
        <v>490</v>
      </c>
      <c r="I1357" t="s">
        <v>490</v>
      </c>
      <c r="J1357" t="s">
        <v>498</v>
      </c>
      <c r="K1357" t="s">
        <v>490</v>
      </c>
      <c r="L1357" t="s">
        <v>3789</v>
      </c>
      <c r="M1357" s="105">
        <v>123</v>
      </c>
      <c r="N1357" s="105">
        <v>149</v>
      </c>
      <c r="O1357" s="105">
        <v>100</v>
      </c>
    </row>
    <row r="1358" spans="1:15" x14ac:dyDescent="0.3">
      <c r="A1358" s="19">
        <v>123150100</v>
      </c>
      <c r="B1358" s="106" t="s">
        <v>4109</v>
      </c>
      <c r="C1358" t="s">
        <v>3789</v>
      </c>
      <c r="D1358" t="s">
        <v>4110</v>
      </c>
      <c r="E1358" t="s">
        <v>496</v>
      </c>
      <c r="F1358" t="s">
        <v>490</v>
      </c>
      <c r="G1358" t="s">
        <v>490</v>
      </c>
      <c r="H1358" t="s">
        <v>490</v>
      </c>
      <c r="I1358" t="s">
        <v>490</v>
      </c>
      <c r="J1358" t="s">
        <v>498</v>
      </c>
      <c r="K1358" t="s">
        <v>490</v>
      </c>
      <c r="L1358" t="s">
        <v>3789</v>
      </c>
      <c r="M1358" s="105">
        <v>123</v>
      </c>
      <c r="N1358" s="105">
        <v>150</v>
      </c>
      <c r="O1358" s="105">
        <v>100</v>
      </c>
    </row>
    <row r="1359" spans="1:15" x14ac:dyDescent="0.3">
      <c r="A1359" s="19">
        <v>123150101</v>
      </c>
      <c r="B1359" s="106" t="s">
        <v>4111</v>
      </c>
      <c r="C1359" t="s">
        <v>3789</v>
      </c>
      <c r="D1359" t="s">
        <v>4110</v>
      </c>
      <c r="E1359" t="s">
        <v>4112</v>
      </c>
      <c r="F1359" t="s">
        <v>2335</v>
      </c>
      <c r="G1359" t="s">
        <v>490</v>
      </c>
      <c r="H1359" t="s">
        <v>490</v>
      </c>
      <c r="I1359" t="s">
        <v>490</v>
      </c>
      <c r="J1359" t="s">
        <v>498</v>
      </c>
      <c r="K1359" t="s">
        <v>490</v>
      </c>
      <c r="L1359" t="s">
        <v>3789</v>
      </c>
      <c r="M1359" s="105">
        <v>123</v>
      </c>
      <c r="N1359" s="105">
        <v>150</v>
      </c>
      <c r="O1359" s="105">
        <v>101</v>
      </c>
    </row>
    <row r="1360" spans="1:15" x14ac:dyDescent="0.3">
      <c r="A1360" s="19">
        <v>123150102</v>
      </c>
      <c r="B1360" s="106" t="s">
        <v>4113</v>
      </c>
      <c r="C1360" t="s">
        <v>3789</v>
      </c>
      <c r="D1360" t="s">
        <v>4110</v>
      </c>
      <c r="E1360" t="s">
        <v>514</v>
      </c>
      <c r="F1360" t="s">
        <v>4114</v>
      </c>
      <c r="G1360" t="s">
        <v>4115</v>
      </c>
      <c r="H1360" t="s">
        <v>490</v>
      </c>
      <c r="I1360" t="s">
        <v>490</v>
      </c>
      <c r="J1360" t="s">
        <v>498</v>
      </c>
      <c r="K1360" t="s">
        <v>490</v>
      </c>
      <c r="L1360" t="s">
        <v>3789</v>
      </c>
      <c r="M1360" s="105">
        <v>123</v>
      </c>
      <c r="N1360" s="105">
        <v>150</v>
      </c>
      <c r="O1360" s="105">
        <v>102</v>
      </c>
    </row>
    <row r="1361" spans="1:15" x14ac:dyDescent="0.3">
      <c r="A1361" s="19">
        <v>123151100</v>
      </c>
      <c r="B1361" s="106" t="s">
        <v>4116</v>
      </c>
      <c r="C1361" t="s">
        <v>3789</v>
      </c>
      <c r="D1361" t="s">
        <v>4117</v>
      </c>
      <c r="E1361" t="s">
        <v>4118</v>
      </c>
      <c r="F1361" t="s">
        <v>4119</v>
      </c>
      <c r="G1361" t="s">
        <v>490</v>
      </c>
      <c r="H1361" t="s">
        <v>490</v>
      </c>
      <c r="I1361" t="s">
        <v>490</v>
      </c>
      <c r="J1361" t="s">
        <v>498</v>
      </c>
      <c r="K1361" t="s">
        <v>490</v>
      </c>
      <c r="L1361" t="s">
        <v>3789</v>
      </c>
      <c r="M1361" s="105">
        <v>123</v>
      </c>
      <c r="N1361" s="105">
        <v>151</v>
      </c>
      <c r="O1361" s="105">
        <v>100</v>
      </c>
    </row>
    <row r="1362" spans="1:15" x14ac:dyDescent="0.3">
      <c r="A1362" s="19">
        <v>123152100</v>
      </c>
      <c r="B1362" s="106" t="s">
        <v>4120</v>
      </c>
      <c r="C1362" t="s">
        <v>3789</v>
      </c>
      <c r="D1362" t="s">
        <v>4121</v>
      </c>
      <c r="E1362" t="s">
        <v>2726</v>
      </c>
      <c r="F1362" t="s">
        <v>4122</v>
      </c>
      <c r="G1362" t="s">
        <v>490</v>
      </c>
      <c r="H1362" t="s">
        <v>490</v>
      </c>
      <c r="I1362" t="s">
        <v>490</v>
      </c>
      <c r="J1362" t="s">
        <v>498</v>
      </c>
      <c r="K1362" t="s">
        <v>490</v>
      </c>
      <c r="L1362" t="s">
        <v>3789</v>
      </c>
      <c r="M1362" s="105">
        <v>123</v>
      </c>
      <c r="N1362" s="105">
        <v>152</v>
      </c>
      <c r="O1362" s="105">
        <v>100</v>
      </c>
    </row>
    <row r="1363" spans="1:15" x14ac:dyDescent="0.3">
      <c r="A1363" s="19">
        <v>123153100</v>
      </c>
      <c r="B1363" s="106" t="s">
        <v>4123</v>
      </c>
      <c r="C1363" t="s">
        <v>3789</v>
      </c>
      <c r="D1363" t="s">
        <v>4124</v>
      </c>
      <c r="E1363" t="s">
        <v>496</v>
      </c>
      <c r="F1363" t="s">
        <v>490</v>
      </c>
      <c r="G1363" t="s">
        <v>4125</v>
      </c>
      <c r="H1363" t="s">
        <v>490</v>
      </c>
      <c r="I1363" t="s">
        <v>490</v>
      </c>
      <c r="J1363" t="s">
        <v>498</v>
      </c>
      <c r="K1363" t="s">
        <v>490</v>
      </c>
      <c r="L1363" t="s">
        <v>3789</v>
      </c>
      <c r="M1363" s="105">
        <v>123</v>
      </c>
      <c r="N1363" s="105">
        <v>153</v>
      </c>
      <c r="O1363" s="105">
        <v>100</v>
      </c>
    </row>
    <row r="1364" spans="1:15" x14ac:dyDescent="0.3">
      <c r="A1364" s="19">
        <v>123153101</v>
      </c>
      <c r="B1364" s="106" t="s">
        <v>4126</v>
      </c>
      <c r="C1364" t="s">
        <v>3789</v>
      </c>
      <c r="D1364" t="s">
        <v>4124</v>
      </c>
      <c r="E1364" t="s">
        <v>827</v>
      </c>
      <c r="F1364" t="s">
        <v>944</v>
      </c>
      <c r="G1364" t="s">
        <v>490</v>
      </c>
      <c r="H1364" t="s">
        <v>490</v>
      </c>
      <c r="I1364" t="s">
        <v>490</v>
      </c>
      <c r="J1364" t="s">
        <v>498</v>
      </c>
      <c r="K1364" t="s">
        <v>490</v>
      </c>
      <c r="L1364" t="s">
        <v>3789</v>
      </c>
      <c r="M1364" s="105">
        <v>123</v>
      </c>
      <c r="N1364" s="105">
        <v>153</v>
      </c>
      <c r="O1364" s="105">
        <v>101</v>
      </c>
    </row>
    <row r="1365" spans="1:15" x14ac:dyDescent="0.3">
      <c r="A1365" s="19">
        <v>123153102</v>
      </c>
      <c r="B1365" s="106" t="s">
        <v>4127</v>
      </c>
      <c r="C1365" t="s">
        <v>3789</v>
      </c>
      <c r="D1365" t="s">
        <v>4124</v>
      </c>
      <c r="E1365" t="s">
        <v>4128</v>
      </c>
      <c r="F1365" t="s">
        <v>1272</v>
      </c>
      <c r="G1365" t="s">
        <v>4129</v>
      </c>
      <c r="H1365" t="s">
        <v>490</v>
      </c>
      <c r="I1365" t="s">
        <v>490</v>
      </c>
      <c r="J1365" t="s">
        <v>498</v>
      </c>
      <c r="K1365" t="s">
        <v>490</v>
      </c>
      <c r="L1365" t="s">
        <v>3789</v>
      </c>
      <c r="M1365" s="105">
        <v>123</v>
      </c>
      <c r="N1365" s="105">
        <v>153</v>
      </c>
      <c r="O1365" s="105">
        <v>102</v>
      </c>
    </row>
    <row r="1366" spans="1:15" x14ac:dyDescent="0.3">
      <c r="A1366" s="19">
        <v>123153103</v>
      </c>
      <c r="B1366" s="106" t="s">
        <v>4130</v>
      </c>
      <c r="C1366" t="s">
        <v>3789</v>
      </c>
      <c r="D1366" t="s">
        <v>4124</v>
      </c>
      <c r="E1366" t="s">
        <v>4131</v>
      </c>
      <c r="F1366" t="s">
        <v>1272</v>
      </c>
      <c r="G1366" t="s">
        <v>490</v>
      </c>
      <c r="H1366" t="s">
        <v>490</v>
      </c>
      <c r="I1366" t="s">
        <v>490</v>
      </c>
      <c r="J1366" t="s">
        <v>498</v>
      </c>
      <c r="K1366" t="s">
        <v>490</v>
      </c>
      <c r="L1366" t="s">
        <v>3789</v>
      </c>
      <c r="M1366" s="105">
        <v>123</v>
      </c>
      <c r="N1366" s="105">
        <v>153</v>
      </c>
      <c r="O1366" s="105">
        <v>103</v>
      </c>
    </row>
    <row r="1367" spans="1:15" x14ac:dyDescent="0.3">
      <c r="A1367" s="19">
        <v>123153104</v>
      </c>
      <c r="B1367" s="106" t="s">
        <v>4132</v>
      </c>
      <c r="C1367" t="s">
        <v>3789</v>
      </c>
      <c r="D1367" t="s">
        <v>4124</v>
      </c>
      <c r="E1367" t="s">
        <v>1248</v>
      </c>
      <c r="F1367" t="s">
        <v>4133</v>
      </c>
      <c r="G1367" t="s">
        <v>490</v>
      </c>
      <c r="H1367" t="s">
        <v>490</v>
      </c>
      <c r="I1367" t="s">
        <v>490</v>
      </c>
      <c r="J1367" t="s">
        <v>498</v>
      </c>
      <c r="K1367" t="s">
        <v>490</v>
      </c>
      <c r="L1367" t="s">
        <v>3789</v>
      </c>
      <c r="M1367" s="105">
        <v>123</v>
      </c>
      <c r="N1367" s="105">
        <v>153</v>
      </c>
      <c r="O1367" s="105">
        <v>104</v>
      </c>
    </row>
    <row r="1368" spans="1:15" x14ac:dyDescent="0.3">
      <c r="A1368" s="19">
        <v>123153105</v>
      </c>
      <c r="B1368" s="106" t="s">
        <v>4134</v>
      </c>
      <c r="C1368" t="s">
        <v>3789</v>
      </c>
      <c r="D1368" t="s">
        <v>4124</v>
      </c>
      <c r="E1368" t="s">
        <v>4135</v>
      </c>
      <c r="F1368" t="s">
        <v>4136</v>
      </c>
      <c r="G1368" t="s">
        <v>932</v>
      </c>
      <c r="H1368" t="s">
        <v>490</v>
      </c>
      <c r="I1368" t="s">
        <v>490</v>
      </c>
      <c r="J1368" t="s">
        <v>498</v>
      </c>
      <c r="K1368" t="s">
        <v>490</v>
      </c>
      <c r="L1368" t="s">
        <v>3789</v>
      </c>
      <c r="M1368" s="105">
        <v>123</v>
      </c>
      <c r="N1368" s="105">
        <v>153</v>
      </c>
      <c r="O1368" s="105">
        <v>105</v>
      </c>
    </row>
    <row r="1369" spans="1:15" x14ac:dyDescent="0.3">
      <c r="A1369" s="19">
        <v>123153106</v>
      </c>
      <c r="B1369" s="106" t="s">
        <v>4137</v>
      </c>
      <c r="C1369" t="s">
        <v>3789</v>
      </c>
      <c r="D1369" t="s">
        <v>4124</v>
      </c>
      <c r="E1369" t="s">
        <v>4138</v>
      </c>
      <c r="F1369" t="s">
        <v>4139</v>
      </c>
      <c r="G1369" t="s">
        <v>4140</v>
      </c>
      <c r="H1369" t="s">
        <v>490</v>
      </c>
      <c r="I1369" t="s">
        <v>490</v>
      </c>
      <c r="J1369" t="s">
        <v>498</v>
      </c>
      <c r="K1369" t="s">
        <v>490</v>
      </c>
      <c r="L1369" t="s">
        <v>3789</v>
      </c>
      <c r="M1369" s="105">
        <v>123</v>
      </c>
      <c r="N1369" s="105">
        <v>153</v>
      </c>
      <c r="O1369" s="105">
        <v>106</v>
      </c>
    </row>
    <row r="1370" spans="1:15" x14ac:dyDescent="0.3">
      <c r="A1370" s="19">
        <v>123153107</v>
      </c>
      <c r="B1370" s="106" t="s">
        <v>4141</v>
      </c>
      <c r="C1370" t="s">
        <v>3789</v>
      </c>
      <c r="D1370" t="s">
        <v>4124</v>
      </c>
      <c r="E1370" t="s">
        <v>3716</v>
      </c>
      <c r="F1370" t="s">
        <v>1272</v>
      </c>
      <c r="G1370" t="s">
        <v>490</v>
      </c>
      <c r="H1370" t="s">
        <v>490</v>
      </c>
      <c r="I1370" t="s">
        <v>490</v>
      </c>
      <c r="J1370" t="s">
        <v>498</v>
      </c>
      <c r="K1370" t="s">
        <v>490</v>
      </c>
      <c r="L1370" t="s">
        <v>3789</v>
      </c>
      <c r="M1370" s="105">
        <v>123</v>
      </c>
      <c r="N1370" s="105">
        <v>153</v>
      </c>
      <c r="O1370" s="105">
        <v>107</v>
      </c>
    </row>
    <row r="1371" spans="1:15" x14ac:dyDescent="0.3">
      <c r="A1371" s="19">
        <v>123153108</v>
      </c>
      <c r="B1371" s="106" t="s">
        <v>4142</v>
      </c>
      <c r="C1371" t="s">
        <v>3789</v>
      </c>
      <c r="D1371" t="s">
        <v>4124</v>
      </c>
      <c r="E1371" t="s">
        <v>4143</v>
      </c>
      <c r="F1371" t="s">
        <v>4144</v>
      </c>
      <c r="G1371" t="s">
        <v>3499</v>
      </c>
      <c r="H1371" t="s">
        <v>490</v>
      </c>
      <c r="I1371" t="s">
        <v>490</v>
      </c>
      <c r="J1371" t="s">
        <v>498</v>
      </c>
      <c r="K1371" t="s">
        <v>490</v>
      </c>
      <c r="L1371" t="s">
        <v>3789</v>
      </c>
      <c r="M1371" s="105">
        <v>123</v>
      </c>
      <c r="N1371" s="105">
        <v>153</v>
      </c>
      <c r="O1371" s="105">
        <v>108</v>
      </c>
    </row>
    <row r="1372" spans="1:15" x14ac:dyDescent="0.3">
      <c r="A1372" s="19">
        <v>123153109</v>
      </c>
      <c r="B1372" s="106" t="s">
        <v>4145</v>
      </c>
      <c r="C1372" t="s">
        <v>3789</v>
      </c>
      <c r="D1372" t="s">
        <v>4124</v>
      </c>
      <c r="E1372" t="s">
        <v>4146</v>
      </c>
      <c r="F1372" t="s">
        <v>831</v>
      </c>
      <c r="G1372" t="s">
        <v>490</v>
      </c>
      <c r="H1372" t="s">
        <v>490</v>
      </c>
      <c r="I1372" t="s">
        <v>490</v>
      </c>
      <c r="J1372" t="s">
        <v>498</v>
      </c>
      <c r="K1372" t="s">
        <v>490</v>
      </c>
      <c r="L1372" t="s">
        <v>3789</v>
      </c>
      <c r="M1372" s="105">
        <v>123</v>
      </c>
      <c r="N1372" s="105">
        <v>153</v>
      </c>
      <c r="O1372" s="105">
        <v>109</v>
      </c>
    </row>
    <row r="1373" spans="1:15" x14ac:dyDescent="0.3">
      <c r="A1373" s="19">
        <v>123153110</v>
      </c>
      <c r="B1373" s="106" t="s">
        <v>4147</v>
      </c>
      <c r="C1373" t="s">
        <v>3789</v>
      </c>
      <c r="D1373" t="s">
        <v>4124</v>
      </c>
      <c r="E1373" t="s">
        <v>2186</v>
      </c>
      <c r="F1373" t="s">
        <v>1272</v>
      </c>
      <c r="G1373" t="s">
        <v>490</v>
      </c>
      <c r="H1373" t="s">
        <v>490</v>
      </c>
      <c r="I1373" t="s">
        <v>490</v>
      </c>
      <c r="J1373" t="s">
        <v>498</v>
      </c>
      <c r="K1373" t="s">
        <v>490</v>
      </c>
      <c r="L1373" t="s">
        <v>3789</v>
      </c>
      <c r="M1373" s="105">
        <v>123</v>
      </c>
      <c r="N1373" s="105">
        <v>153</v>
      </c>
      <c r="O1373" s="105">
        <v>110</v>
      </c>
    </row>
    <row r="1374" spans="1:15" x14ac:dyDescent="0.3">
      <c r="A1374" s="19">
        <v>123153111</v>
      </c>
      <c r="B1374" s="106" t="s">
        <v>4148</v>
      </c>
      <c r="C1374" t="s">
        <v>3789</v>
      </c>
      <c r="D1374" t="s">
        <v>4124</v>
      </c>
      <c r="E1374" t="s">
        <v>4149</v>
      </c>
      <c r="F1374" t="s">
        <v>739</v>
      </c>
      <c r="G1374" t="s">
        <v>4125</v>
      </c>
      <c r="H1374" t="s">
        <v>490</v>
      </c>
      <c r="I1374" t="s">
        <v>490</v>
      </c>
      <c r="J1374" t="s">
        <v>498</v>
      </c>
      <c r="K1374" t="s">
        <v>490</v>
      </c>
      <c r="L1374" t="s">
        <v>3789</v>
      </c>
      <c r="M1374" s="105">
        <v>123</v>
      </c>
      <c r="N1374" s="105">
        <v>153</v>
      </c>
      <c r="O1374" s="105">
        <v>111</v>
      </c>
    </row>
    <row r="1375" spans="1:15" x14ac:dyDescent="0.3">
      <c r="A1375" s="19">
        <v>123153112</v>
      </c>
      <c r="B1375" s="106" t="s">
        <v>4150</v>
      </c>
      <c r="C1375" t="s">
        <v>3789</v>
      </c>
      <c r="D1375" t="s">
        <v>4124</v>
      </c>
      <c r="E1375" t="s">
        <v>4151</v>
      </c>
      <c r="F1375" t="s">
        <v>3609</v>
      </c>
      <c r="G1375" t="s">
        <v>490</v>
      </c>
      <c r="H1375" t="s">
        <v>490</v>
      </c>
      <c r="I1375" t="s">
        <v>490</v>
      </c>
      <c r="J1375" t="s">
        <v>498</v>
      </c>
      <c r="K1375" t="s">
        <v>490</v>
      </c>
      <c r="L1375" t="s">
        <v>3789</v>
      </c>
      <c r="M1375" s="105">
        <v>123</v>
      </c>
      <c r="N1375" s="105">
        <v>153</v>
      </c>
      <c r="O1375" s="105">
        <v>112</v>
      </c>
    </row>
    <row r="1376" spans="1:15" x14ac:dyDescent="0.3">
      <c r="A1376" s="19">
        <v>123153113</v>
      </c>
      <c r="B1376" s="106" t="s">
        <v>4152</v>
      </c>
      <c r="C1376" t="s">
        <v>3789</v>
      </c>
      <c r="D1376" t="s">
        <v>4124</v>
      </c>
      <c r="E1376" t="s">
        <v>776</v>
      </c>
      <c r="F1376" t="s">
        <v>4153</v>
      </c>
      <c r="G1376" t="s">
        <v>4154</v>
      </c>
      <c r="H1376" t="s">
        <v>490</v>
      </c>
      <c r="I1376" t="s">
        <v>490</v>
      </c>
      <c r="J1376" t="s">
        <v>498</v>
      </c>
      <c r="K1376" t="s">
        <v>490</v>
      </c>
      <c r="L1376" t="s">
        <v>3789</v>
      </c>
      <c r="M1376" s="105">
        <v>123</v>
      </c>
      <c r="N1376" s="105">
        <v>153</v>
      </c>
      <c r="O1376" s="105">
        <v>113</v>
      </c>
    </row>
    <row r="1377" spans="1:15" x14ac:dyDescent="0.3">
      <c r="A1377" s="19">
        <v>123153114</v>
      </c>
      <c r="B1377" s="106" t="s">
        <v>4155</v>
      </c>
      <c r="C1377" t="s">
        <v>3789</v>
      </c>
      <c r="D1377" t="s">
        <v>4124</v>
      </c>
      <c r="E1377" t="s">
        <v>2609</v>
      </c>
      <c r="F1377" t="s">
        <v>944</v>
      </c>
      <c r="G1377" t="s">
        <v>490</v>
      </c>
      <c r="H1377" t="s">
        <v>490</v>
      </c>
      <c r="I1377" t="s">
        <v>490</v>
      </c>
      <c r="J1377" t="s">
        <v>498</v>
      </c>
      <c r="K1377" t="s">
        <v>490</v>
      </c>
      <c r="L1377" t="s">
        <v>3789</v>
      </c>
      <c r="M1377" s="105">
        <v>123</v>
      </c>
      <c r="N1377" s="105">
        <v>153</v>
      </c>
      <c r="O1377" s="105">
        <v>114</v>
      </c>
    </row>
    <row r="1378" spans="1:15" x14ac:dyDescent="0.3">
      <c r="A1378" s="19">
        <v>123153115</v>
      </c>
      <c r="B1378" s="106" t="s">
        <v>4156</v>
      </c>
      <c r="C1378" t="s">
        <v>3789</v>
      </c>
      <c r="D1378" t="s">
        <v>4124</v>
      </c>
      <c r="E1378" t="s">
        <v>4157</v>
      </c>
      <c r="F1378" t="s">
        <v>4158</v>
      </c>
      <c r="G1378" t="s">
        <v>490</v>
      </c>
      <c r="H1378" t="s">
        <v>490</v>
      </c>
      <c r="I1378" t="s">
        <v>490</v>
      </c>
      <c r="J1378" t="s">
        <v>498</v>
      </c>
      <c r="K1378" t="s">
        <v>490</v>
      </c>
      <c r="L1378" t="s">
        <v>3789</v>
      </c>
      <c r="M1378" s="105">
        <v>123</v>
      </c>
      <c r="N1378" s="105">
        <v>153</v>
      </c>
      <c r="O1378" s="105">
        <v>115</v>
      </c>
    </row>
    <row r="1379" spans="1:15" x14ac:dyDescent="0.3">
      <c r="A1379" s="19">
        <v>123153116</v>
      </c>
      <c r="B1379" s="106" t="s">
        <v>4159</v>
      </c>
      <c r="C1379" t="s">
        <v>3789</v>
      </c>
      <c r="D1379" t="s">
        <v>4124</v>
      </c>
      <c r="E1379" t="s">
        <v>779</v>
      </c>
      <c r="F1379" t="s">
        <v>4144</v>
      </c>
      <c r="G1379" t="s">
        <v>490</v>
      </c>
      <c r="H1379" t="s">
        <v>490</v>
      </c>
      <c r="I1379" t="s">
        <v>490</v>
      </c>
      <c r="J1379" t="s">
        <v>498</v>
      </c>
      <c r="K1379" t="s">
        <v>490</v>
      </c>
      <c r="L1379" t="s">
        <v>3789</v>
      </c>
      <c r="M1379" s="105">
        <v>123</v>
      </c>
      <c r="N1379" s="105">
        <v>153</v>
      </c>
      <c r="O1379" s="105">
        <v>116</v>
      </c>
    </row>
    <row r="1380" spans="1:15" x14ac:dyDescent="0.3">
      <c r="A1380" s="19">
        <v>123153117</v>
      </c>
      <c r="B1380" s="106" t="s">
        <v>4160</v>
      </c>
      <c r="C1380" t="s">
        <v>3789</v>
      </c>
      <c r="D1380" t="s">
        <v>4124</v>
      </c>
      <c r="E1380" t="s">
        <v>4161</v>
      </c>
      <c r="F1380" t="s">
        <v>1272</v>
      </c>
      <c r="G1380" t="s">
        <v>490</v>
      </c>
      <c r="H1380" t="s">
        <v>490</v>
      </c>
      <c r="I1380" t="s">
        <v>490</v>
      </c>
      <c r="J1380" t="s">
        <v>498</v>
      </c>
      <c r="K1380" t="s">
        <v>490</v>
      </c>
      <c r="L1380" t="s">
        <v>3789</v>
      </c>
      <c r="M1380" s="105">
        <v>123</v>
      </c>
      <c r="N1380" s="105">
        <v>153</v>
      </c>
      <c r="O1380" s="105">
        <v>117</v>
      </c>
    </row>
    <row r="1381" spans="1:15" x14ac:dyDescent="0.3">
      <c r="A1381" s="19">
        <v>123153118</v>
      </c>
      <c r="B1381" s="106" t="s">
        <v>4162</v>
      </c>
      <c r="C1381" t="s">
        <v>3789</v>
      </c>
      <c r="D1381" t="s">
        <v>4124</v>
      </c>
      <c r="E1381" t="s">
        <v>4163</v>
      </c>
      <c r="F1381" t="s">
        <v>1868</v>
      </c>
      <c r="G1381" t="s">
        <v>490</v>
      </c>
      <c r="H1381" t="s">
        <v>490</v>
      </c>
      <c r="I1381" t="s">
        <v>490</v>
      </c>
      <c r="J1381" t="s">
        <v>498</v>
      </c>
      <c r="K1381" t="s">
        <v>490</v>
      </c>
      <c r="L1381" t="s">
        <v>3789</v>
      </c>
      <c r="M1381" s="105">
        <v>123</v>
      </c>
      <c r="N1381" s="105">
        <v>153</v>
      </c>
      <c r="O1381" s="105">
        <v>118</v>
      </c>
    </row>
    <row r="1382" spans="1:15" x14ac:dyDescent="0.3">
      <c r="A1382" s="19">
        <v>123153119</v>
      </c>
      <c r="B1382" s="106" t="s">
        <v>4164</v>
      </c>
      <c r="C1382" t="s">
        <v>3789</v>
      </c>
      <c r="D1382" t="s">
        <v>4124</v>
      </c>
      <c r="E1382" t="s">
        <v>4165</v>
      </c>
      <c r="F1382" t="s">
        <v>4136</v>
      </c>
      <c r="G1382" t="s">
        <v>490</v>
      </c>
      <c r="H1382" t="s">
        <v>490</v>
      </c>
      <c r="I1382" t="s">
        <v>490</v>
      </c>
      <c r="J1382" t="s">
        <v>498</v>
      </c>
      <c r="K1382" t="s">
        <v>490</v>
      </c>
      <c r="L1382" t="s">
        <v>3789</v>
      </c>
      <c r="M1382" s="105">
        <v>123</v>
      </c>
      <c r="N1382" s="105">
        <v>153</v>
      </c>
      <c r="O1382" s="105">
        <v>119</v>
      </c>
    </row>
    <row r="1383" spans="1:15" x14ac:dyDescent="0.3">
      <c r="A1383" s="19">
        <v>123153120</v>
      </c>
      <c r="B1383" s="106" t="s">
        <v>4166</v>
      </c>
      <c r="C1383" t="s">
        <v>3789</v>
      </c>
      <c r="D1383" t="s">
        <v>4124</v>
      </c>
      <c r="E1383" t="s">
        <v>754</v>
      </c>
      <c r="F1383" t="s">
        <v>944</v>
      </c>
      <c r="G1383" t="s">
        <v>490</v>
      </c>
      <c r="H1383" t="s">
        <v>490</v>
      </c>
      <c r="I1383" t="s">
        <v>490</v>
      </c>
      <c r="J1383" t="s">
        <v>498</v>
      </c>
      <c r="K1383" t="s">
        <v>490</v>
      </c>
      <c r="L1383" t="s">
        <v>3789</v>
      </c>
      <c r="M1383" s="105">
        <v>123</v>
      </c>
      <c r="N1383" s="105">
        <v>153</v>
      </c>
      <c r="O1383" s="105">
        <v>120</v>
      </c>
    </row>
    <row r="1384" spans="1:15" x14ac:dyDescent="0.3">
      <c r="A1384" s="19">
        <v>123153121</v>
      </c>
      <c r="B1384" s="106" t="s">
        <v>4167</v>
      </c>
      <c r="C1384" t="s">
        <v>3789</v>
      </c>
      <c r="D1384" t="s">
        <v>4124</v>
      </c>
      <c r="E1384" t="s">
        <v>4168</v>
      </c>
      <c r="F1384" t="s">
        <v>4136</v>
      </c>
      <c r="G1384" t="s">
        <v>490</v>
      </c>
      <c r="H1384" t="s">
        <v>490</v>
      </c>
      <c r="I1384" t="s">
        <v>490</v>
      </c>
      <c r="J1384" t="s">
        <v>498</v>
      </c>
      <c r="K1384" t="s">
        <v>490</v>
      </c>
      <c r="L1384" t="s">
        <v>3789</v>
      </c>
      <c r="M1384" s="105">
        <v>123</v>
      </c>
      <c r="N1384" s="105">
        <v>153</v>
      </c>
      <c r="O1384" s="105">
        <v>121</v>
      </c>
    </row>
    <row r="1385" spans="1:15" x14ac:dyDescent="0.3">
      <c r="A1385" s="19">
        <v>123153122</v>
      </c>
      <c r="B1385" s="106" t="s">
        <v>4169</v>
      </c>
      <c r="C1385" t="s">
        <v>3789</v>
      </c>
      <c r="D1385" t="s">
        <v>4124</v>
      </c>
      <c r="E1385" t="s">
        <v>4170</v>
      </c>
      <c r="F1385" t="s">
        <v>1272</v>
      </c>
      <c r="G1385" t="s">
        <v>490</v>
      </c>
      <c r="H1385" t="s">
        <v>490</v>
      </c>
      <c r="I1385" t="s">
        <v>490</v>
      </c>
      <c r="J1385" t="s">
        <v>498</v>
      </c>
      <c r="K1385" t="s">
        <v>490</v>
      </c>
      <c r="L1385" t="s">
        <v>3789</v>
      </c>
      <c r="M1385" s="105">
        <v>123</v>
      </c>
      <c r="N1385" s="105">
        <v>153</v>
      </c>
      <c r="O1385" s="105">
        <v>122</v>
      </c>
    </row>
    <row r="1386" spans="1:15" x14ac:dyDescent="0.3">
      <c r="A1386" s="19">
        <v>123153123</v>
      </c>
      <c r="B1386" s="106" t="s">
        <v>4171</v>
      </c>
      <c r="C1386" t="s">
        <v>3789</v>
      </c>
      <c r="D1386" t="s">
        <v>4124</v>
      </c>
      <c r="E1386" t="s">
        <v>4172</v>
      </c>
      <c r="F1386" t="s">
        <v>4136</v>
      </c>
      <c r="G1386" t="s">
        <v>490</v>
      </c>
      <c r="H1386" t="s">
        <v>490</v>
      </c>
      <c r="I1386" t="s">
        <v>490</v>
      </c>
      <c r="J1386" t="s">
        <v>498</v>
      </c>
      <c r="K1386" t="s">
        <v>490</v>
      </c>
      <c r="L1386" t="s">
        <v>3789</v>
      </c>
      <c r="M1386" s="105">
        <v>123</v>
      </c>
      <c r="N1386" s="105">
        <v>153</v>
      </c>
      <c r="O1386" s="105">
        <v>123</v>
      </c>
    </row>
    <row r="1387" spans="1:15" x14ac:dyDescent="0.3">
      <c r="A1387" s="19">
        <v>123154100</v>
      </c>
      <c r="B1387" s="106" t="s">
        <v>4173</v>
      </c>
      <c r="C1387" t="s">
        <v>3789</v>
      </c>
      <c r="D1387" t="s">
        <v>4174</v>
      </c>
      <c r="E1387" t="s">
        <v>496</v>
      </c>
      <c r="F1387" t="s">
        <v>490</v>
      </c>
      <c r="G1387" t="s">
        <v>490</v>
      </c>
      <c r="H1387" t="s">
        <v>490</v>
      </c>
      <c r="I1387" t="s">
        <v>490</v>
      </c>
      <c r="J1387" t="s">
        <v>498</v>
      </c>
      <c r="K1387" t="s">
        <v>490</v>
      </c>
      <c r="L1387" t="s">
        <v>3789</v>
      </c>
      <c r="M1387" s="105">
        <v>123</v>
      </c>
      <c r="N1387" s="105">
        <v>154</v>
      </c>
      <c r="O1387" s="105">
        <v>100</v>
      </c>
    </row>
    <row r="1388" spans="1:15" x14ac:dyDescent="0.3">
      <c r="A1388" s="19">
        <v>123154101</v>
      </c>
      <c r="B1388" s="106" t="s">
        <v>4175</v>
      </c>
      <c r="C1388" t="s">
        <v>3789</v>
      </c>
      <c r="D1388" t="s">
        <v>4174</v>
      </c>
      <c r="E1388" t="s">
        <v>2590</v>
      </c>
      <c r="F1388" t="s">
        <v>4176</v>
      </c>
      <c r="G1388" t="s">
        <v>4177</v>
      </c>
      <c r="H1388" t="s">
        <v>490</v>
      </c>
      <c r="I1388" t="s">
        <v>490</v>
      </c>
      <c r="J1388" t="s">
        <v>498</v>
      </c>
      <c r="K1388" t="s">
        <v>490</v>
      </c>
      <c r="L1388" t="s">
        <v>3789</v>
      </c>
      <c r="M1388" s="105">
        <v>123</v>
      </c>
      <c r="N1388" s="105">
        <v>154</v>
      </c>
      <c r="O1388" s="105">
        <v>101</v>
      </c>
    </row>
    <row r="1389" spans="1:15" x14ac:dyDescent="0.3">
      <c r="A1389" s="19">
        <v>123154102</v>
      </c>
      <c r="B1389" s="106" t="s">
        <v>4178</v>
      </c>
      <c r="C1389" t="s">
        <v>3789</v>
      </c>
      <c r="D1389" t="s">
        <v>4174</v>
      </c>
      <c r="E1389" t="s">
        <v>4179</v>
      </c>
      <c r="F1389" t="s">
        <v>4114</v>
      </c>
      <c r="G1389" t="s">
        <v>490</v>
      </c>
      <c r="H1389" t="s">
        <v>490</v>
      </c>
      <c r="I1389" t="s">
        <v>490</v>
      </c>
      <c r="J1389" t="s">
        <v>498</v>
      </c>
      <c r="K1389" t="s">
        <v>490</v>
      </c>
      <c r="L1389" t="s">
        <v>3789</v>
      </c>
      <c r="M1389" s="105">
        <v>123</v>
      </c>
      <c r="N1389" s="105">
        <v>154</v>
      </c>
      <c r="O1389" s="105">
        <v>102</v>
      </c>
    </row>
    <row r="1390" spans="1:15" x14ac:dyDescent="0.3">
      <c r="A1390" s="19">
        <v>123154103</v>
      </c>
      <c r="B1390" s="106" t="s">
        <v>4180</v>
      </c>
      <c r="C1390" t="s">
        <v>3789</v>
      </c>
      <c r="D1390" t="s">
        <v>4174</v>
      </c>
      <c r="E1390" t="s">
        <v>4181</v>
      </c>
      <c r="F1390" t="s">
        <v>831</v>
      </c>
      <c r="G1390" t="s">
        <v>4182</v>
      </c>
      <c r="H1390" t="s">
        <v>490</v>
      </c>
      <c r="I1390" t="s">
        <v>490</v>
      </c>
      <c r="J1390" t="s">
        <v>498</v>
      </c>
      <c r="K1390" t="s">
        <v>490</v>
      </c>
      <c r="L1390" t="s">
        <v>3789</v>
      </c>
      <c r="M1390" s="105">
        <v>123</v>
      </c>
      <c r="N1390" s="105">
        <v>154</v>
      </c>
      <c r="O1390" s="105">
        <v>103</v>
      </c>
    </row>
    <row r="1391" spans="1:15" x14ac:dyDescent="0.3">
      <c r="A1391" s="19">
        <v>123155100</v>
      </c>
      <c r="B1391" s="106" t="s">
        <v>4183</v>
      </c>
      <c r="C1391" t="s">
        <v>3789</v>
      </c>
      <c r="D1391" t="s">
        <v>4184</v>
      </c>
      <c r="E1391" t="s">
        <v>4185</v>
      </c>
      <c r="F1391" t="s">
        <v>4186</v>
      </c>
      <c r="G1391" t="s">
        <v>490</v>
      </c>
      <c r="H1391" t="s">
        <v>490</v>
      </c>
      <c r="I1391" t="s">
        <v>490</v>
      </c>
      <c r="J1391" t="s">
        <v>498</v>
      </c>
      <c r="K1391" t="s">
        <v>490</v>
      </c>
      <c r="L1391" t="s">
        <v>3789</v>
      </c>
      <c r="M1391" s="105">
        <v>123</v>
      </c>
      <c r="N1391" s="105">
        <v>155</v>
      </c>
      <c r="O1391" s="105">
        <v>100</v>
      </c>
    </row>
    <row r="1392" spans="1:15" x14ac:dyDescent="0.3">
      <c r="A1392" s="19">
        <v>123156100</v>
      </c>
      <c r="B1392" s="106" t="s">
        <v>4187</v>
      </c>
      <c r="C1392" t="s">
        <v>3789</v>
      </c>
      <c r="D1392" t="s">
        <v>4188</v>
      </c>
      <c r="E1392" t="s">
        <v>4189</v>
      </c>
      <c r="F1392" t="s">
        <v>4190</v>
      </c>
      <c r="G1392" t="s">
        <v>4191</v>
      </c>
      <c r="H1392" t="s">
        <v>490</v>
      </c>
      <c r="I1392" t="s">
        <v>490</v>
      </c>
      <c r="J1392" t="s">
        <v>498</v>
      </c>
      <c r="K1392" t="s">
        <v>490</v>
      </c>
      <c r="L1392" t="s">
        <v>3789</v>
      </c>
      <c r="M1392" s="105">
        <v>123</v>
      </c>
      <c r="N1392" s="105">
        <v>156</v>
      </c>
      <c r="O1392" s="105">
        <v>100</v>
      </c>
    </row>
    <row r="1393" spans="1:15" x14ac:dyDescent="0.3">
      <c r="A1393" s="19">
        <v>123157100</v>
      </c>
      <c r="B1393" s="106" t="s">
        <v>4192</v>
      </c>
      <c r="C1393" t="s">
        <v>3789</v>
      </c>
      <c r="D1393" t="s">
        <v>4193</v>
      </c>
      <c r="E1393" t="s">
        <v>4194</v>
      </c>
      <c r="F1393" t="s">
        <v>4195</v>
      </c>
      <c r="G1393" t="s">
        <v>490</v>
      </c>
      <c r="H1393" t="s">
        <v>490</v>
      </c>
      <c r="I1393" t="s">
        <v>490</v>
      </c>
      <c r="J1393" t="s">
        <v>498</v>
      </c>
      <c r="K1393" t="s">
        <v>490</v>
      </c>
      <c r="L1393" t="s">
        <v>3789</v>
      </c>
      <c r="M1393" s="105">
        <v>123</v>
      </c>
      <c r="N1393" s="105">
        <v>157</v>
      </c>
      <c r="O1393" s="105">
        <v>100</v>
      </c>
    </row>
    <row r="1394" spans="1:15" x14ac:dyDescent="0.3">
      <c r="A1394" s="19">
        <v>123158100</v>
      </c>
      <c r="B1394" s="106" t="s">
        <v>4196</v>
      </c>
      <c r="C1394" t="s">
        <v>3789</v>
      </c>
      <c r="D1394" t="s">
        <v>4197</v>
      </c>
      <c r="E1394" t="s">
        <v>1659</v>
      </c>
      <c r="F1394" t="s">
        <v>4198</v>
      </c>
      <c r="G1394" t="s">
        <v>4182</v>
      </c>
      <c r="H1394" t="s">
        <v>490</v>
      </c>
      <c r="I1394" t="s">
        <v>490</v>
      </c>
      <c r="J1394" t="s">
        <v>498</v>
      </c>
      <c r="K1394" t="s">
        <v>490</v>
      </c>
      <c r="L1394" t="s">
        <v>3789</v>
      </c>
      <c r="M1394" s="105">
        <v>123</v>
      </c>
      <c r="N1394" s="105">
        <v>158</v>
      </c>
      <c r="O1394" s="105">
        <v>100</v>
      </c>
    </row>
    <row r="1395" spans="1:15" x14ac:dyDescent="0.3">
      <c r="A1395" s="19">
        <v>123159100</v>
      </c>
      <c r="B1395" s="106" t="s">
        <v>4199</v>
      </c>
      <c r="C1395" t="s">
        <v>3789</v>
      </c>
      <c r="D1395" t="s">
        <v>4200</v>
      </c>
      <c r="E1395" t="s">
        <v>4201</v>
      </c>
      <c r="F1395" t="s">
        <v>4202</v>
      </c>
      <c r="G1395" t="s">
        <v>490</v>
      </c>
      <c r="H1395" t="s">
        <v>490</v>
      </c>
      <c r="I1395" t="s">
        <v>490</v>
      </c>
      <c r="J1395" t="s">
        <v>498</v>
      </c>
      <c r="K1395" t="s">
        <v>490</v>
      </c>
      <c r="L1395" t="s">
        <v>3789</v>
      </c>
      <c r="M1395" s="105">
        <v>123</v>
      </c>
      <c r="N1395" s="105">
        <v>159</v>
      </c>
      <c r="O1395" s="105">
        <v>100</v>
      </c>
    </row>
    <row r="1396" spans="1:15" x14ac:dyDescent="0.3">
      <c r="A1396" s="19">
        <v>123160100</v>
      </c>
      <c r="B1396" s="106" t="s">
        <v>4203</v>
      </c>
      <c r="C1396" t="s">
        <v>3789</v>
      </c>
      <c r="D1396" t="s">
        <v>4204</v>
      </c>
      <c r="E1396" t="s">
        <v>496</v>
      </c>
      <c r="F1396" t="s">
        <v>490</v>
      </c>
      <c r="G1396" t="s">
        <v>490</v>
      </c>
      <c r="H1396" t="s">
        <v>490</v>
      </c>
      <c r="I1396" t="s">
        <v>490</v>
      </c>
      <c r="J1396" t="s">
        <v>498</v>
      </c>
      <c r="K1396" t="s">
        <v>490</v>
      </c>
      <c r="L1396" t="s">
        <v>3789</v>
      </c>
      <c r="M1396" s="105">
        <v>123</v>
      </c>
      <c r="N1396" s="105">
        <v>160</v>
      </c>
      <c r="O1396" s="105">
        <v>100</v>
      </c>
    </row>
    <row r="1397" spans="1:15" x14ac:dyDescent="0.3">
      <c r="A1397" s="19">
        <v>123160101</v>
      </c>
      <c r="B1397" s="106" t="s">
        <v>4205</v>
      </c>
      <c r="C1397" t="s">
        <v>3789</v>
      </c>
      <c r="D1397" t="s">
        <v>4204</v>
      </c>
      <c r="E1397" t="s">
        <v>593</v>
      </c>
      <c r="F1397" t="s">
        <v>4206</v>
      </c>
      <c r="G1397" t="s">
        <v>490</v>
      </c>
      <c r="H1397" t="s">
        <v>490</v>
      </c>
      <c r="I1397" t="s">
        <v>490</v>
      </c>
      <c r="J1397" t="s">
        <v>498</v>
      </c>
      <c r="K1397" t="s">
        <v>490</v>
      </c>
      <c r="L1397" t="s">
        <v>3789</v>
      </c>
      <c r="M1397" s="105">
        <v>123</v>
      </c>
      <c r="N1397" s="105">
        <v>160</v>
      </c>
      <c r="O1397" s="105">
        <v>101</v>
      </c>
    </row>
    <row r="1398" spans="1:15" x14ac:dyDescent="0.3">
      <c r="A1398" s="19">
        <v>123161100</v>
      </c>
      <c r="B1398" s="106" t="s">
        <v>4207</v>
      </c>
      <c r="C1398" t="s">
        <v>3789</v>
      </c>
      <c r="D1398" t="s">
        <v>4208</v>
      </c>
      <c r="E1398" t="s">
        <v>4209</v>
      </c>
      <c r="F1398" t="s">
        <v>739</v>
      </c>
      <c r="G1398" t="s">
        <v>4210</v>
      </c>
      <c r="H1398" t="s">
        <v>490</v>
      </c>
      <c r="I1398" t="s">
        <v>490</v>
      </c>
      <c r="J1398" t="s">
        <v>498</v>
      </c>
      <c r="K1398" t="s">
        <v>490</v>
      </c>
      <c r="L1398" t="s">
        <v>3789</v>
      </c>
      <c r="M1398" s="105">
        <v>123</v>
      </c>
      <c r="N1398" s="105">
        <v>161</v>
      </c>
      <c r="O1398" s="105">
        <v>100</v>
      </c>
    </row>
    <row r="1399" spans="1:15" x14ac:dyDescent="0.3">
      <c r="A1399" s="19">
        <v>123162100</v>
      </c>
      <c r="B1399" s="106" t="s">
        <v>4211</v>
      </c>
      <c r="C1399" t="s">
        <v>3789</v>
      </c>
      <c r="D1399" t="s">
        <v>4212</v>
      </c>
      <c r="E1399" t="s">
        <v>4213</v>
      </c>
      <c r="F1399" t="s">
        <v>4214</v>
      </c>
      <c r="G1399" t="s">
        <v>490</v>
      </c>
      <c r="H1399" t="s">
        <v>490</v>
      </c>
      <c r="I1399" t="s">
        <v>490</v>
      </c>
      <c r="J1399" t="s">
        <v>498</v>
      </c>
      <c r="K1399" t="s">
        <v>490</v>
      </c>
      <c r="L1399" t="s">
        <v>3789</v>
      </c>
      <c r="M1399" s="105">
        <v>123</v>
      </c>
      <c r="N1399" s="105">
        <v>162</v>
      </c>
      <c r="O1399" s="105">
        <v>100</v>
      </c>
    </row>
    <row r="1400" spans="1:15" x14ac:dyDescent="0.3">
      <c r="A1400" s="19">
        <v>123163100</v>
      </c>
      <c r="B1400" s="106" t="s">
        <v>4215</v>
      </c>
      <c r="C1400" t="s">
        <v>3789</v>
      </c>
      <c r="D1400" t="s">
        <v>4216</v>
      </c>
      <c r="E1400" t="s">
        <v>496</v>
      </c>
      <c r="F1400" t="s">
        <v>490</v>
      </c>
      <c r="G1400" t="s">
        <v>490</v>
      </c>
      <c r="H1400" t="s">
        <v>490</v>
      </c>
      <c r="I1400" t="s">
        <v>490</v>
      </c>
      <c r="J1400" t="s">
        <v>498</v>
      </c>
      <c r="K1400" t="s">
        <v>490</v>
      </c>
      <c r="L1400" t="s">
        <v>3789</v>
      </c>
      <c r="M1400" s="105">
        <v>123</v>
      </c>
      <c r="N1400" s="105">
        <v>163</v>
      </c>
      <c r="O1400" s="105">
        <v>100</v>
      </c>
    </row>
    <row r="1401" spans="1:15" x14ac:dyDescent="0.3">
      <c r="A1401" s="19">
        <v>123163101</v>
      </c>
      <c r="B1401" s="106" t="s">
        <v>4217</v>
      </c>
      <c r="C1401" t="s">
        <v>3789</v>
      </c>
      <c r="D1401" t="s">
        <v>4216</v>
      </c>
      <c r="E1401" t="s">
        <v>4218</v>
      </c>
      <c r="F1401" t="s">
        <v>4206</v>
      </c>
      <c r="G1401" t="s">
        <v>490</v>
      </c>
      <c r="H1401" t="s">
        <v>490</v>
      </c>
      <c r="I1401" t="s">
        <v>490</v>
      </c>
      <c r="J1401" t="s">
        <v>498</v>
      </c>
      <c r="K1401" t="s">
        <v>490</v>
      </c>
      <c r="L1401" t="s">
        <v>3789</v>
      </c>
      <c r="M1401" s="105">
        <v>123</v>
      </c>
      <c r="N1401" s="105">
        <v>163</v>
      </c>
      <c r="O1401" s="105">
        <v>101</v>
      </c>
    </row>
    <row r="1402" spans="1:15" x14ac:dyDescent="0.3">
      <c r="A1402" s="19">
        <v>123163102</v>
      </c>
      <c r="B1402" s="106" t="s">
        <v>4219</v>
      </c>
      <c r="C1402" t="s">
        <v>3789</v>
      </c>
      <c r="D1402" t="s">
        <v>4216</v>
      </c>
      <c r="E1402" t="s">
        <v>599</v>
      </c>
      <c r="F1402" t="s">
        <v>2335</v>
      </c>
      <c r="G1402" t="s">
        <v>490</v>
      </c>
      <c r="H1402" t="s">
        <v>490</v>
      </c>
      <c r="I1402" t="s">
        <v>490</v>
      </c>
      <c r="J1402" t="s">
        <v>498</v>
      </c>
      <c r="K1402" t="s">
        <v>490</v>
      </c>
      <c r="L1402" t="s">
        <v>3789</v>
      </c>
      <c r="M1402" s="105">
        <v>123</v>
      </c>
      <c r="N1402" s="105">
        <v>163</v>
      </c>
      <c r="O1402" s="105">
        <v>102</v>
      </c>
    </row>
    <row r="1403" spans="1:15" x14ac:dyDescent="0.3">
      <c r="A1403" s="19">
        <v>123163103</v>
      </c>
      <c r="B1403" s="106" t="s">
        <v>4220</v>
      </c>
      <c r="C1403" t="s">
        <v>3789</v>
      </c>
      <c r="D1403" t="s">
        <v>4216</v>
      </c>
      <c r="E1403" t="s">
        <v>4221</v>
      </c>
      <c r="F1403" t="s">
        <v>4222</v>
      </c>
      <c r="G1403" t="s">
        <v>490</v>
      </c>
      <c r="H1403" t="s">
        <v>490</v>
      </c>
      <c r="I1403" t="s">
        <v>490</v>
      </c>
      <c r="J1403" t="s">
        <v>498</v>
      </c>
      <c r="K1403" t="s">
        <v>490</v>
      </c>
      <c r="L1403" t="s">
        <v>3789</v>
      </c>
      <c r="M1403" s="105">
        <v>123</v>
      </c>
      <c r="N1403" s="105">
        <v>163</v>
      </c>
      <c r="O1403" s="105">
        <v>103</v>
      </c>
    </row>
    <row r="1404" spans="1:15" x14ac:dyDescent="0.3">
      <c r="A1404" s="19">
        <v>123163104</v>
      </c>
      <c r="B1404" s="106" t="s">
        <v>4223</v>
      </c>
      <c r="C1404" t="s">
        <v>3789</v>
      </c>
      <c r="D1404" t="s">
        <v>4216</v>
      </c>
      <c r="E1404" t="s">
        <v>4224</v>
      </c>
      <c r="F1404" t="s">
        <v>4225</v>
      </c>
      <c r="G1404" t="s">
        <v>490</v>
      </c>
      <c r="H1404" t="s">
        <v>490</v>
      </c>
      <c r="I1404" t="s">
        <v>490</v>
      </c>
      <c r="J1404" t="s">
        <v>498</v>
      </c>
      <c r="K1404" t="s">
        <v>490</v>
      </c>
      <c r="L1404" t="s">
        <v>3789</v>
      </c>
      <c r="M1404" s="105">
        <v>123</v>
      </c>
      <c r="N1404" s="105">
        <v>163</v>
      </c>
      <c r="O1404" s="105">
        <v>104</v>
      </c>
    </row>
    <row r="1405" spans="1:15" x14ac:dyDescent="0.3">
      <c r="A1405" s="19">
        <v>123163105</v>
      </c>
      <c r="B1405" s="106" t="s">
        <v>4226</v>
      </c>
      <c r="C1405" t="s">
        <v>3789</v>
      </c>
      <c r="D1405" t="s">
        <v>4216</v>
      </c>
      <c r="E1405" t="s">
        <v>3314</v>
      </c>
      <c r="F1405" t="s">
        <v>4227</v>
      </c>
      <c r="G1405" t="s">
        <v>490</v>
      </c>
      <c r="H1405" t="s">
        <v>490</v>
      </c>
      <c r="I1405" t="s">
        <v>490</v>
      </c>
      <c r="J1405" t="s">
        <v>498</v>
      </c>
      <c r="K1405" t="s">
        <v>490</v>
      </c>
      <c r="L1405" t="s">
        <v>3789</v>
      </c>
      <c r="M1405" s="105">
        <v>123</v>
      </c>
      <c r="N1405" s="105">
        <v>163</v>
      </c>
      <c r="O1405" s="105">
        <v>105</v>
      </c>
    </row>
    <row r="1406" spans="1:15" x14ac:dyDescent="0.3">
      <c r="A1406" s="19">
        <v>123163106</v>
      </c>
      <c r="B1406" s="106" t="s">
        <v>4228</v>
      </c>
      <c r="C1406" t="s">
        <v>3789</v>
      </c>
      <c r="D1406" t="s">
        <v>4216</v>
      </c>
      <c r="E1406" t="s">
        <v>4229</v>
      </c>
      <c r="F1406" t="s">
        <v>2335</v>
      </c>
      <c r="G1406" t="s">
        <v>490</v>
      </c>
      <c r="H1406" t="s">
        <v>490</v>
      </c>
      <c r="I1406" t="s">
        <v>490</v>
      </c>
      <c r="J1406" t="s">
        <v>498</v>
      </c>
      <c r="K1406" t="s">
        <v>490</v>
      </c>
      <c r="L1406" t="s">
        <v>3789</v>
      </c>
      <c r="M1406" s="105">
        <v>123</v>
      </c>
      <c r="N1406" s="105">
        <v>163</v>
      </c>
      <c r="O1406" s="105">
        <v>106</v>
      </c>
    </row>
    <row r="1407" spans="1:15" x14ac:dyDescent="0.3">
      <c r="A1407" s="19">
        <v>123163107</v>
      </c>
      <c r="B1407" s="106" t="s">
        <v>4230</v>
      </c>
      <c r="C1407" t="s">
        <v>3789</v>
      </c>
      <c r="D1407" t="s">
        <v>4216</v>
      </c>
      <c r="E1407" t="s">
        <v>4231</v>
      </c>
      <c r="F1407" t="s">
        <v>4232</v>
      </c>
      <c r="G1407" t="s">
        <v>490</v>
      </c>
      <c r="H1407" t="s">
        <v>490</v>
      </c>
      <c r="I1407" t="s">
        <v>490</v>
      </c>
      <c r="J1407" t="s">
        <v>498</v>
      </c>
      <c r="K1407" t="s">
        <v>490</v>
      </c>
      <c r="L1407" t="s">
        <v>3789</v>
      </c>
      <c r="M1407" s="105">
        <v>123</v>
      </c>
      <c r="N1407" s="105">
        <v>163</v>
      </c>
      <c r="O1407" s="105">
        <v>107</v>
      </c>
    </row>
    <row r="1408" spans="1:15" x14ac:dyDescent="0.3">
      <c r="A1408" s="19">
        <v>123164100</v>
      </c>
      <c r="B1408" s="106" t="s">
        <v>4233</v>
      </c>
      <c r="C1408" t="s">
        <v>3789</v>
      </c>
      <c r="D1408" t="s">
        <v>4234</v>
      </c>
      <c r="E1408" t="s">
        <v>496</v>
      </c>
      <c r="F1408" t="s">
        <v>490</v>
      </c>
      <c r="G1408" t="s">
        <v>4235</v>
      </c>
      <c r="H1408" t="s">
        <v>490</v>
      </c>
      <c r="I1408" t="s">
        <v>490</v>
      </c>
      <c r="J1408" t="s">
        <v>498</v>
      </c>
      <c r="K1408" t="s">
        <v>490</v>
      </c>
      <c r="L1408" t="s">
        <v>3789</v>
      </c>
      <c r="M1408" s="105">
        <v>123</v>
      </c>
      <c r="N1408" s="105">
        <v>164</v>
      </c>
      <c r="O1408" s="105">
        <v>100</v>
      </c>
    </row>
    <row r="1409" spans="1:15" x14ac:dyDescent="0.3">
      <c r="A1409" s="19">
        <v>123164101</v>
      </c>
      <c r="B1409" s="106" t="s">
        <v>4236</v>
      </c>
      <c r="C1409" t="s">
        <v>3789</v>
      </c>
      <c r="D1409" t="s">
        <v>4234</v>
      </c>
      <c r="E1409" t="s">
        <v>1483</v>
      </c>
      <c r="F1409" t="s">
        <v>4237</v>
      </c>
      <c r="G1409" t="s">
        <v>4238</v>
      </c>
      <c r="H1409" t="s">
        <v>490</v>
      </c>
      <c r="I1409" t="s">
        <v>490</v>
      </c>
      <c r="J1409" t="s">
        <v>498</v>
      </c>
      <c r="K1409" t="s">
        <v>490</v>
      </c>
      <c r="L1409" t="s">
        <v>3789</v>
      </c>
      <c r="M1409" s="105">
        <v>123</v>
      </c>
      <c r="N1409" s="105">
        <v>164</v>
      </c>
      <c r="O1409" s="105">
        <v>101</v>
      </c>
    </row>
    <row r="1410" spans="1:15" x14ac:dyDescent="0.3">
      <c r="A1410" s="19">
        <v>123165100</v>
      </c>
      <c r="B1410" s="106" t="s">
        <v>4239</v>
      </c>
      <c r="C1410" t="s">
        <v>3789</v>
      </c>
      <c r="D1410" t="s">
        <v>4240</v>
      </c>
      <c r="E1410" t="s">
        <v>4241</v>
      </c>
      <c r="F1410" t="s">
        <v>4242</v>
      </c>
      <c r="G1410" t="s">
        <v>490</v>
      </c>
      <c r="H1410" t="s">
        <v>490</v>
      </c>
      <c r="I1410" t="s">
        <v>490</v>
      </c>
      <c r="J1410" t="s">
        <v>498</v>
      </c>
      <c r="K1410" t="s">
        <v>490</v>
      </c>
      <c r="L1410" t="s">
        <v>3789</v>
      </c>
      <c r="M1410" s="105">
        <v>123</v>
      </c>
      <c r="N1410" s="105">
        <v>165</v>
      </c>
      <c r="O1410" s="105">
        <v>100</v>
      </c>
    </row>
    <row r="1411" spans="1:15" x14ac:dyDescent="0.3">
      <c r="A1411" s="19">
        <v>123166100</v>
      </c>
      <c r="B1411" s="106" t="s">
        <v>4243</v>
      </c>
      <c r="C1411" t="s">
        <v>3789</v>
      </c>
      <c r="D1411" t="s">
        <v>4244</v>
      </c>
      <c r="E1411" t="s">
        <v>4245</v>
      </c>
      <c r="F1411" t="s">
        <v>4246</v>
      </c>
      <c r="G1411" t="s">
        <v>490</v>
      </c>
      <c r="H1411" t="s">
        <v>490</v>
      </c>
      <c r="I1411" t="s">
        <v>490</v>
      </c>
      <c r="J1411" t="s">
        <v>498</v>
      </c>
      <c r="K1411" t="s">
        <v>490</v>
      </c>
      <c r="L1411" t="s">
        <v>3789</v>
      </c>
      <c r="M1411" s="105">
        <v>123</v>
      </c>
      <c r="N1411" s="105">
        <v>166</v>
      </c>
      <c r="O1411" s="105">
        <v>100</v>
      </c>
    </row>
    <row r="1412" spans="1:15" x14ac:dyDescent="0.3">
      <c r="A1412" s="19">
        <v>123167100</v>
      </c>
      <c r="B1412" s="106" t="s">
        <v>4247</v>
      </c>
      <c r="C1412" t="s">
        <v>3789</v>
      </c>
      <c r="D1412" t="s">
        <v>4248</v>
      </c>
      <c r="E1412" t="s">
        <v>496</v>
      </c>
      <c r="F1412" t="s">
        <v>490</v>
      </c>
      <c r="G1412" t="s">
        <v>490</v>
      </c>
      <c r="H1412" t="s">
        <v>490</v>
      </c>
      <c r="I1412" t="s">
        <v>490</v>
      </c>
      <c r="J1412" t="s">
        <v>498</v>
      </c>
      <c r="K1412" t="s">
        <v>490</v>
      </c>
      <c r="L1412" t="s">
        <v>3789</v>
      </c>
      <c r="M1412" s="105">
        <v>123</v>
      </c>
      <c r="N1412" s="105">
        <v>167</v>
      </c>
      <c r="O1412" s="105">
        <v>100</v>
      </c>
    </row>
    <row r="1413" spans="1:15" x14ac:dyDescent="0.3">
      <c r="A1413" s="19">
        <v>123167101</v>
      </c>
      <c r="B1413" s="106" t="s">
        <v>4249</v>
      </c>
      <c r="C1413" t="s">
        <v>3789</v>
      </c>
      <c r="D1413" t="s">
        <v>4248</v>
      </c>
      <c r="E1413" t="s">
        <v>4250</v>
      </c>
      <c r="F1413" t="s">
        <v>4065</v>
      </c>
      <c r="G1413" t="s">
        <v>490</v>
      </c>
      <c r="H1413" t="s">
        <v>490</v>
      </c>
      <c r="I1413" t="s">
        <v>490</v>
      </c>
      <c r="J1413" t="s">
        <v>498</v>
      </c>
      <c r="K1413" t="s">
        <v>490</v>
      </c>
      <c r="L1413" t="s">
        <v>3789</v>
      </c>
      <c r="M1413" s="105">
        <v>123</v>
      </c>
      <c r="N1413" s="105">
        <v>167</v>
      </c>
      <c r="O1413" s="105">
        <v>101</v>
      </c>
    </row>
    <row r="1414" spans="1:15" x14ac:dyDescent="0.3">
      <c r="A1414" s="19">
        <v>123167102</v>
      </c>
      <c r="B1414" s="106" t="s">
        <v>4251</v>
      </c>
      <c r="C1414" t="s">
        <v>3789</v>
      </c>
      <c r="D1414" t="s">
        <v>4248</v>
      </c>
      <c r="E1414" t="s">
        <v>1018</v>
      </c>
      <c r="F1414" t="s">
        <v>4252</v>
      </c>
      <c r="G1414" t="s">
        <v>490</v>
      </c>
      <c r="H1414" t="s">
        <v>490</v>
      </c>
      <c r="I1414" t="s">
        <v>490</v>
      </c>
      <c r="J1414" t="s">
        <v>498</v>
      </c>
      <c r="K1414" t="s">
        <v>490</v>
      </c>
      <c r="L1414" t="s">
        <v>3789</v>
      </c>
      <c r="M1414" s="105">
        <v>123</v>
      </c>
      <c r="N1414" s="105">
        <v>167</v>
      </c>
      <c r="O1414" s="105">
        <v>102</v>
      </c>
    </row>
    <row r="1415" spans="1:15" x14ac:dyDescent="0.3">
      <c r="A1415" s="19">
        <v>123168100</v>
      </c>
      <c r="B1415" s="106" t="s">
        <v>4253</v>
      </c>
      <c r="C1415" t="s">
        <v>3789</v>
      </c>
      <c r="D1415" t="s">
        <v>4254</v>
      </c>
      <c r="E1415" t="s">
        <v>496</v>
      </c>
      <c r="F1415" t="s">
        <v>490</v>
      </c>
      <c r="G1415" t="s">
        <v>490</v>
      </c>
      <c r="H1415" t="s">
        <v>490</v>
      </c>
      <c r="I1415" t="s">
        <v>490</v>
      </c>
      <c r="J1415" t="s">
        <v>498</v>
      </c>
      <c r="K1415" t="s">
        <v>490</v>
      </c>
      <c r="L1415" t="s">
        <v>3789</v>
      </c>
      <c r="M1415" s="105">
        <v>123</v>
      </c>
      <c r="N1415" s="105">
        <v>168</v>
      </c>
      <c r="O1415" s="105">
        <v>100</v>
      </c>
    </row>
    <row r="1416" spans="1:15" x14ac:dyDescent="0.3">
      <c r="A1416" s="19">
        <v>123168101</v>
      </c>
      <c r="B1416" s="106" t="s">
        <v>4255</v>
      </c>
      <c r="C1416" t="s">
        <v>3789</v>
      </c>
      <c r="D1416" t="s">
        <v>4254</v>
      </c>
      <c r="E1416" t="s">
        <v>4256</v>
      </c>
      <c r="F1416" t="s">
        <v>4257</v>
      </c>
      <c r="G1416" t="s">
        <v>4258</v>
      </c>
      <c r="H1416" t="s">
        <v>490</v>
      </c>
      <c r="I1416" t="s">
        <v>490</v>
      </c>
      <c r="J1416" t="s">
        <v>498</v>
      </c>
      <c r="K1416" t="s">
        <v>490</v>
      </c>
      <c r="L1416" t="s">
        <v>3789</v>
      </c>
      <c r="M1416" s="105">
        <v>123</v>
      </c>
      <c r="N1416" s="105">
        <v>168</v>
      </c>
      <c r="O1416" s="105">
        <v>101</v>
      </c>
    </row>
    <row r="1417" spans="1:15" x14ac:dyDescent="0.3">
      <c r="A1417" s="19">
        <v>123168102</v>
      </c>
      <c r="B1417" s="106" t="s">
        <v>4259</v>
      </c>
      <c r="C1417" t="s">
        <v>3789</v>
      </c>
      <c r="D1417" t="s">
        <v>4254</v>
      </c>
      <c r="E1417" t="s">
        <v>4260</v>
      </c>
      <c r="F1417" t="s">
        <v>4261</v>
      </c>
      <c r="G1417" t="s">
        <v>4262</v>
      </c>
      <c r="H1417" t="s">
        <v>490</v>
      </c>
      <c r="I1417" t="s">
        <v>490</v>
      </c>
      <c r="J1417" t="s">
        <v>498</v>
      </c>
      <c r="K1417" t="s">
        <v>490</v>
      </c>
      <c r="L1417" t="s">
        <v>3789</v>
      </c>
      <c r="M1417" s="105">
        <v>123</v>
      </c>
      <c r="N1417" s="105">
        <v>168</v>
      </c>
      <c r="O1417" s="105">
        <v>102</v>
      </c>
    </row>
    <row r="1418" spans="1:15" x14ac:dyDescent="0.3">
      <c r="A1418" s="19">
        <v>123169100</v>
      </c>
      <c r="B1418" s="106" t="s">
        <v>4263</v>
      </c>
      <c r="C1418" t="s">
        <v>3789</v>
      </c>
      <c r="D1418" t="s">
        <v>4264</v>
      </c>
      <c r="E1418" t="s">
        <v>4265</v>
      </c>
      <c r="F1418" t="s">
        <v>4266</v>
      </c>
      <c r="G1418" t="s">
        <v>490</v>
      </c>
      <c r="H1418" t="s">
        <v>490</v>
      </c>
      <c r="I1418" t="s">
        <v>490</v>
      </c>
      <c r="J1418" t="s">
        <v>498</v>
      </c>
      <c r="K1418" t="s">
        <v>490</v>
      </c>
      <c r="L1418" t="s">
        <v>3789</v>
      </c>
      <c r="M1418" s="105">
        <v>123</v>
      </c>
      <c r="N1418" s="105">
        <v>169</v>
      </c>
      <c r="O1418" s="105">
        <v>100</v>
      </c>
    </row>
    <row r="1419" spans="1:15" x14ac:dyDescent="0.3">
      <c r="A1419" s="19">
        <v>123170100</v>
      </c>
      <c r="B1419" s="106" t="s">
        <v>4267</v>
      </c>
      <c r="C1419" t="s">
        <v>3789</v>
      </c>
      <c r="D1419" t="s">
        <v>4268</v>
      </c>
      <c r="E1419" t="s">
        <v>4269</v>
      </c>
      <c r="F1419" t="s">
        <v>4270</v>
      </c>
      <c r="G1419" t="s">
        <v>490</v>
      </c>
      <c r="H1419" t="s">
        <v>490</v>
      </c>
      <c r="I1419" t="s">
        <v>490</v>
      </c>
      <c r="J1419" t="s">
        <v>498</v>
      </c>
      <c r="K1419" t="s">
        <v>490</v>
      </c>
      <c r="L1419" t="s">
        <v>3789</v>
      </c>
      <c r="M1419" s="105">
        <v>123</v>
      </c>
      <c r="N1419" s="105">
        <v>170</v>
      </c>
      <c r="O1419" s="105">
        <v>100</v>
      </c>
    </row>
    <row r="1420" spans="1:15" x14ac:dyDescent="0.3">
      <c r="A1420" s="19">
        <v>123171100</v>
      </c>
      <c r="B1420" s="106" t="s">
        <v>4271</v>
      </c>
      <c r="C1420" t="s">
        <v>3789</v>
      </c>
      <c r="D1420" t="s">
        <v>4272</v>
      </c>
      <c r="E1420" t="s">
        <v>1400</v>
      </c>
      <c r="F1420" t="s">
        <v>4085</v>
      </c>
      <c r="G1420" t="s">
        <v>490</v>
      </c>
      <c r="H1420" t="s">
        <v>490</v>
      </c>
      <c r="I1420" t="s">
        <v>490</v>
      </c>
      <c r="J1420" t="s">
        <v>498</v>
      </c>
      <c r="K1420" t="s">
        <v>490</v>
      </c>
      <c r="L1420" t="s">
        <v>3789</v>
      </c>
      <c r="M1420" s="105">
        <v>123</v>
      </c>
      <c r="N1420" s="105">
        <v>171</v>
      </c>
      <c r="O1420" s="105">
        <v>100</v>
      </c>
    </row>
    <row r="1421" spans="1:15" x14ac:dyDescent="0.3">
      <c r="A1421" s="19">
        <v>123172100</v>
      </c>
      <c r="B1421" s="106" t="s">
        <v>4273</v>
      </c>
      <c r="C1421" t="s">
        <v>3789</v>
      </c>
      <c r="D1421" t="s">
        <v>4274</v>
      </c>
      <c r="E1421" t="s">
        <v>3538</v>
      </c>
      <c r="F1421" t="s">
        <v>963</v>
      </c>
      <c r="G1421" t="s">
        <v>490</v>
      </c>
      <c r="H1421" t="s">
        <v>490</v>
      </c>
      <c r="I1421" t="s">
        <v>490</v>
      </c>
      <c r="J1421" t="s">
        <v>498</v>
      </c>
      <c r="K1421" t="s">
        <v>490</v>
      </c>
      <c r="L1421" t="s">
        <v>3789</v>
      </c>
      <c r="M1421" s="105">
        <v>123</v>
      </c>
      <c r="N1421" s="105">
        <v>172</v>
      </c>
      <c r="O1421" s="105">
        <v>100</v>
      </c>
    </row>
    <row r="1422" spans="1:15" x14ac:dyDescent="0.3">
      <c r="A1422" s="19">
        <v>123173100</v>
      </c>
      <c r="B1422" s="106" t="s">
        <v>4275</v>
      </c>
      <c r="C1422" t="s">
        <v>3789</v>
      </c>
      <c r="D1422" t="s">
        <v>4276</v>
      </c>
      <c r="E1422" t="s">
        <v>496</v>
      </c>
      <c r="F1422" t="s">
        <v>490</v>
      </c>
      <c r="G1422" t="s">
        <v>490</v>
      </c>
      <c r="H1422" t="s">
        <v>490</v>
      </c>
      <c r="I1422" t="s">
        <v>490</v>
      </c>
      <c r="J1422" t="s">
        <v>498</v>
      </c>
      <c r="K1422" t="s">
        <v>490</v>
      </c>
      <c r="L1422" t="s">
        <v>3789</v>
      </c>
      <c r="M1422" s="105">
        <v>123</v>
      </c>
      <c r="N1422" s="105">
        <v>173</v>
      </c>
      <c r="O1422" s="105">
        <v>100</v>
      </c>
    </row>
    <row r="1423" spans="1:15" x14ac:dyDescent="0.3">
      <c r="A1423" s="19">
        <v>123174100</v>
      </c>
      <c r="B1423" s="106" t="s">
        <v>4277</v>
      </c>
      <c r="C1423" t="s">
        <v>3789</v>
      </c>
      <c r="D1423" t="s">
        <v>4278</v>
      </c>
      <c r="E1423" t="s">
        <v>1324</v>
      </c>
      <c r="F1423" t="s">
        <v>4002</v>
      </c>
      <c r="G1423" t="s">
        <v>490</v>
      </c>
      <c r="H1423" t="s">
        <v>490</v>
      </c>
      <c r="I1423" t="s">
        <v>490</v>
      </c>
      <c r="J1423" t="s">
        <v>498</v>
      </c>
      <c r="K1423" t="s">
        <v>490</v>
      </c>
      <c r="L1423" t="s">
        <v>3789</v>
      </c>
      <c r="M1423" s="105">
        <v>123</v>
      </c>
      <c r="N1423" s="105">
        <v>174</v>
      </c>
      <c r="O1423" s="105">
        <v>100</v>
      </c>
    </row>
    <row r="1424" spans="1:15" x14ac:dyDescent="0.3">
      <c r="A1424" s="19">
        <v>123175100</v>
      </c>
      <c r="B1424" s="106" t="s">
        <v>4279</v>
      </c>
      <c r="C1424" t="s">
        <v>3789</v>
      </c>
      <c r="D1424" t="s">
        <v>4280</v>
      </c>
      <c r="E1424" t="s">
        <v>3801</v>
      </c>
      <c r="F1424" t="s">
        <v>4281</v>
      </c>
      <c r="G1424" t="s">
        <v>490</v>
      </c>
      <c r="H1424" t="s">
        <v>490</v>
      </c>
      <c r="I1424" t="s">
        <v>490</v>
      </c>
      <c r="J1424" t="s">
        <v>498</v>
      </c>
      <c r="K1424" t="s">
        <v>490</v>
      </c>
      <c r="L1424" t="s">
        <v>3789</v>
      </c>
      <c r="M1424" s="105">
        <v>123</v>
      </c>
      <c r="N1424" s="105">
        <v>175</v>
      </c>
      <c r="O1424" s="105">
        <v>100</v>
      </c>
    </row>
    <row r="1425" spans="1:15" x14ac:dyDescent="0.3">
      <c r="A1425" s="19">
        <v>123176100</v>
      </c>
      <c r="B1425" s="106" t="s">
        <v>4282</v>
      </c>
      <c r="C1425" t="s">
        <v>3789</v>
      </c>
      <c r="D1425" t="s">
        <v>4283</v>
      </c>
      <c r="E1425" t="s">
        <v>496</v>
      </c>
      <c r="F1425" t="s">
        <v>490</v>
      </c>
      <c r="G1425" t="s">
        <v>490</v>
      </c>
      <c r="H1425" t="s">
        <v>490</v>
      </c>
      <c r="I1425" t="s">
        <v>490</v>
      </c>
      <c r="J1425" t="s">
        <v>498</v>
      </c>
      <c r="K1425" t="s">
        <v>490</v>
      </c>
      <c r="L1425" t="s">
        <v>3789</v>
      </c>
      <c r="M1425" s="105">
        <v>123</v>
      </c>
      <c r="N1425" s="105">
        <v>176</v>
      </c>
      <c r="O1425" s="105">
        <v>100</v>
      </c>
    </row>
    <row r="1426" spans="1:15" x14ac:dyDescent="0.3">
      <c r="A1426" s="19">
        <v>123176101</v>
      </c>
      <c r="B1426" s="106" t="s">
        <v>4284</v>
      </c>
      <c r="C1426" t="s">
        <v>3789</v>
      </c>
      <c r="D1426" t="s">
        <v>4283</v>
      </c>
      <c r="E1426" t="s">
        <v>4285</v>
      </c>
      <c r="F1426" t="s">
        <v>2335</v>
      </c>
      <c r="G1426" t="s">
        <v>490</v>
      </c>
      <c r="H1426" t="s">
        <v>490</v>
      </c>
      <c r="I1426" t="s">
        <v>490</v>
      </c>
      <c r="J1426" t="s">
        <v>498</v>
      </c>
      <c r="K1426" t="s">
        <v>490</v>
      </c>
      <c r="L1426" t="s">
        <v>3789</v>
      </c>
      <c r="M1426" s="105">
        <v>123</v>
      </c>
      <c r="N1426" s="105">
        <v>176</v>
      </c>
      <c r="O1426" s="105">
        <v>101</v>
      </c>
    </row>
    <row r="1427" spans="1:15" x14ac:dyDescent="0.3">
      <c r="A1427" s="19">
        <v>123176102</v>
      </c>
      <c r="B1427" s="106" t="s">
        <v>4286</v>
      </c>
      <c r="C1427" t="s">
        <v>3789</v>
      </c>
      <c r="D1427" t="s">
        <v>4283</v>
      </c>
      <c r="E1427" t="s">
        <v>4287</v>
      </c>
      <c r="F1427" t="s">
        <v>2335</v>
      </c>
      <c r="G1427" t="s">
        <v>490</v>
      </c>
      <c r="H1427" t="s">
        <v>490</v>
      </c>
      <c r="I1427" t="s">
        <v>490</v>
      </c>
      <c r="J1427" t="s">
        <v>498</v>
      </c>
      <c r="K1427" t="s">
        <v>490</v>
      </c>
      <c r="L1427" t="s">
        <v>3789</v>
      </c>
      <c r="M1427" s="105">
        <v>123</v>
      </c>
      <c r="N1427" s="105">
        <v>176</v>
      </c>
      <c r="O1427" s="105">
        <v>102</v>
      </c>
    </row>
    <row r="1428" spans="1:15" x14ac:dyDescent="0.3">
      <c r="A1428" s="19">
        <v>123176103</v>
      </c>
      <c r="B1428" s="106" t="s">
        <v>4288</v>
      </c>
      <c r="C1428" t="s">
        <v>3789</v>
      </c>
      <c r="D1428" t="s">
        <v>4283</v>
      </c>
      <c r="E1428" t="s">
        <v>4289</v>
      </c>
      <c r="F1428" t="s">
        <v>2335</v>
      </c>
      <c r="G1428" t="s">
        <v>490</v>
      </c>
      <c r="H1428" t="s">
        <v>490</v>
      </c>
      <c r="I1428" t="s">
        <v>490</v>
      </c>
      <c r="J1428" t="s">
        <v>498</v>
      </c>
      <c r="K1428" t="s">
        <v>490</v>
      </c>
      <c r="L1428" t="s">
        <v>3789</v>
      </c>
      <c r="M1428" s="105">
        <v>123</v>
      </c>
      <c r="N1428" s="105">
        <v>176</v>
      </c>
      <c r="O1428" s="105">
        <v>103</v>
      </c>
    </row>
    <row r="1429" spans="1:15" x14ac:dyDescent="0.3">
      <c r="A1429" s="19">
        <v>123177100</v>
      </c>
      <c r="B1429" s="106" t="s">
        <v>4290</v>
      </c>
      <c r="C1429" t="s">
        <v>3789</v>
      </c>
      <c r="D1429" t="s">
        <v>4291</v>
      </c>
      <c r="E1429" t="s">
        <v>496</v>
      </c>
      <c r="F1429" t="s">
        <v>490</v>
      </c>
      <c r="G1429" t="s">
        <v>4292</v>
      </c>
      <c r="H1429" t="s">
        <v>490</v>
      </c>
      <c r="I1429" t="s">
        <v>490</v>
      </c>
      <c r="J1429" t="s">
        <v>498</v>
      </c>
      <c r="K1429" t="s">
        <v>490</v>
      </c>
      <c r="L1429" t="s">
        <v>3789</v>
      </c>
      <c r="M1429" s="105">
        <v>123</v>
      </c>
      <c r="N1429" s="105">
        <v>177</v>
      </c>
      <c r="O1429" s="105">
        <v>100</v>
      </c>
    </row>
    <row r="1430" spans="1:15" x14ac:dyDescent="0.3">
      <c r="A1430" s="19">
        <v>123178100</v>
      </c>
      <c r="B1430" s="106" t="s">
        <v>4293</v>
      </c>
      <c r="C1430" t="s">
        <v>3789</v>
      </c>
      <c r="D1430" t="s">
        <v>4294</v>
      </c>
      <c r="E1430" t="s">
        <v>4295</v>
      </c>
      <c r="F1430" t="s">
        <v>4296</v>
      </c>
      <c r="G1430" t="s">
        <v>490</v>
      </c>
      <c r="H1430" t="s">
        <v>490</v>
      </c>
      <c r="I1430" t="s">
        <v>490</v>
      </c>
      <c r="J1430" t="s">
        <v>498</v>
      </c>
      <c r="K1430" t="s">
        <v>490</v>
      </c>
      <c r="L1430" t="s">
        <v>3789</v>
      </c>
      <c r="M1430" s="105">
        <v>123</v>
      </c>
      <c r="N1430" s="105">
        <v>178</v>
      </c>
      <c r="O1430" s="105">
        <v>100</v>
      </c>
    </row>
    <row r="1431" spans="1:15" x14ac:dyDescent="0.3">
      <c r="A1431" s="19">
        <v>123179100</v>
      </c>
      <c r="B1431" s="106" t="s">
        <v>4297</v>
      </c>
      <c r="C1431" t="s">
        <v>3789</v>
      </c>
      <c r="D1431" t="s">
        <v>4298</v>
      </c>
      <c r="E1431" t="s">
        <v>496</v>
      </c>
      <c r="F1431" t="s">
        <v>490</v>
      </c>
      <c r="G1431" t="s">
        <v>490</v>
      </c>
      <c r="H1431" t="s">
        <v>490</v>
      </c>
      <c r="I1431" t="s">
        <v>490</v>
      </c>
      <c r="J1431" t="s">
        <v>498</v>
      </c>
      <c r="K1431" t="s">
        <v>490</v>
      </c>
      <c r="L1431" t="s">
        <v>3789</v>
      </c>
      <c r="M1431" s="105">
        <v>123</v>
      </c>
      <c r="N1431" s="105">
        <v>179</v>
      </c>
      <c r="O1431" s="105">
        <v>100</v>
      </c>
    </row>
    <row r="1432" spans="1:15" x14ac:dyDescent="0.3">
      <c r="A1432" s="19">
        <v>123179101</v>
      </c>
      <c r="B1432" s="106" t="s">
        <v>4299</v>
      </c>
      <c r="C1432" t="s">
        <v>3789</v>
      </c>
      <c r="D1432" t="s">
        <v>4298</v>
      </c>
      <c r="E1432" t="s">
        <v>1700</v>
      </c>
      <c r="F1432" t="s">
        <v>4300</v>
      </c>
      <c r="G1432" t="s">
        <v>490</v>
      </c>
      <c r="H1432" t="s">
        <v>490</v>
      </c>
      <c r="I1432" t="s">
        <v>490</v>
      </c>
      <c r="J1432" t="s">
        <v>498</v>
      </c>
      <c r="K1432" t="s">
        <v>490</v>
      </c>
      <c r="L1432" t="s">
        <v>3789</v>
      </c>
      <c r="M1432" s="105">
        <v>123</v>
      </c>
      <c r="N1432" s="105">
        <v>179</v>
      </c>
      <c r="O1432" s="105">
        <v>101</v>
      </c>
    </row>
    <row r="1433" spans="1:15" x14ac:dyDescent="0.3">
      <c r="A1433" s="19">
        <v>123179102</v>
      </c>
      <c r="B1433" s="106" t="s">
        <v>4301</v>
      </c>
      <c r="C1433" t="s">
        <v>3789</v>
      </c>
      <c r="D1433" t="s">
        <v>4298</v>
      </c>
      <c r="E1433" t="s">
        <v>3189</v>
      </c>
      <c r="F1433" t="s">
        <v>621</v>
      </c>
      <c r="G1433" t="s">
        <v>490</v>
      </c>
      <c r="H1433" t="s">
        <v>490</v>
      </c>
      <c r="I1433" t="s">
        <v>490</v>
      </c>
      <c r="J1433" t="s">
        <v>498</v>
      </c>
      <c r="K1433" t="s">
        <v>490</v>
      </c>
      <c r="L1433" t="s">
        <v>3789</v>
      </c>
      <c r="M1433" s="105">
        <v>123</v>
      </c>
      <c r="N1433" s="105">
        <v>179</v>
      </c>
      <c r="O1433" s="105">
        <v>102</v>
      </c>
    </row>
    <row r="1434" spans="1:15" x14ac:dyDescent="0.3">
      <c r="A1434" s="19">
        <v>123180100</v>
      </c>
      <c r="B1434" s="106" t="s">
        <v>4302</v>
      </c>
      <c r="C1434" t="s">
        <v>3789</v>
      </c>
      <c r="D1434" t="s">
        <v>4303</v>
      </c>
      <c r="E1434" t="s">
        <v>496</v>
      </c>
      <c r="F1434" t="s">
        <v>490</v>
      </c>
      <c r="G1434" t="s">
        <v>490</v>
      </c>
      <c r="H1434" t="s">
        <v>490</v>
      </c>
      <c r="I1434" t="s">
        <v>490</v>
      </c>
      <c r="J1434" t="s">
        <v>498</v>
      </c>
      <c r="K1434" t="s">
        <v>490</v>
      </c>
      <c r="L1434" t="s">
        <v>3789</v>
      </c>
      <c r="M1434" s="105">
        <v>123</v>
      </c>
      <c r="N1434" s="105">
        <v>180</v>
      </c>
      <c r="O1434" s="105">
        <v>100</v>
      </c>
    </row>
    <row r="1435" spans="1:15" x14ac:dyDescent="0.3">
      <c r="A1435" s="19">
        <v>123180101</v>
      </c>
      <c r="B1435" s="106" t="s">
        <v>4304</v>
      </c>
      <c r="C1435" t="s">
        <v>3789</v>
      </c>
      <c r="D1435" t="s">
        <v>4303</v>
      </c>
      <c r="E1435" t="s">
        <v>3157</v>
      </c>
      <c r="F1435" t="s">
        <v>4305</v>
      </c>
      <c r="G1435" t="s">
        <v>490</v>
      </c>
      <c r="H1435" t="s">
        <v>490</v>
      </c>
      <c r="I1435" t="s">
        <v>490</v>
      </c>
      <c r="J1435" t="s">
        <v>498</v>
      </c>
      <c r="K1435" t="s">
        <v>490</v>
      </c>
      <c r="L1435" t="s">
        <v>3789</v>
      </c>
      <c r="M1435" s="105">
        <v>123</v>
      </c>
      <c r="N1435" s="105">
        <v>180</v>
      </c>
      <c r="O1435" s="105">
        <v>101</v>
      </c>
    </row>
    <row r="1436" spans="1:15" x14ac:dyDescent="0.3">
      <c r="A1436" s="19">
        <v>123180102</v>
      </c>
      <c r="B1436" s="106" t="s">
        <v>4306</v>
      </c>
      <c r="C1436" t="s">
        <v>3789</v>
      </c>
      <c r="D1436" t="s">
        <v>4303</v>
      </c>
      <c r="E1436" t="s">
        <v>2170</v>
      </c>
      <c r="F1436" t="s">
        <v>4307</v>
      </c>
      <c r="G1436" t="s">
        <v>490</v>
      </c>
      <c r="H1436" t="s">
        <v>490</v>
      </c>
      <c r="I1436" t="s">
        <v>490</v>
      </c>
      <c r="J1436" t="s">
        <v>498</v>
      </c>
      <c r="K1436" t="s">
        <v>490</v>
      </c>
      <c r="L1436" t="s">
        <v>3789</v>
      </c>
      <c r="M1436" s="105">
        <v>123</v>
      </c>
      <c r="N1436" s="105">
        <v>180</v>
      </c>
      <c r="O1436" s="105">
        <v>102</v>
      </c>
    </row>
    <row r="1437" spans="1:15" x14ac:dyDescent="0.3">
      <c r="A1437" s="19">
        <v>123180103</v>
      </c>
      <c r="B1437" s="106" t="s">
        <v>4308</v>
      </c>
      <c r="C1437" t="s">
        <v>3789</v>
      </c>
      <c r="D1437" t="s">
        <v>4303</v>
      </c>
      <c r="E1437" t="s">
        <v>4309</v>
      </c>
      <c r="F1437" t="s">
        <v>3878</v>
      </c>
      <c r="G1437" t="s">
        <v>490</v>
      </c>
      <c r="H1437" t="s">
        <v>490</v>
      </c>
      <c r="I1437" t="s">
        <v>490</v>
      </c>
      <c r="J1437" t="s">
        <v>498</v>
      </c>
      <c r="K1437" t="s">
        <v>490</v>
      </c>
      <c r="L1437" t="s">
        <v>3789</v>
      </c>
      <c r="M1437" s="105">
        <v>123</v>
      </c>
      <c r="N1437" s="105">
        <v>180</v>
      </c>
      <c r="O1437" s="105">
        <v>103</v>
      </c>
    </row>
    <row r="1438" spans="1:15" x14ac:dyDescent="0.3">
      <c r="A1438" s="19">
        <v>123181100</v>
      </c>
      <c r="B1438" s="106" t="s">
        <v>4310</v>
      </c>
      <c r="C1438" t="s">
        <v>3789</v>
      </c>
      <c r="D1438" t="s">
        <v>4311</v>
      </c>
      <c r="E1438" t="s">
        <v>4312</v>
      </c>
      <c r="F1438" t="s">
        <v>4313</v>
      </c>
      <c r="G1438" t="s">
        <v>490</v>
      </c>
      <c r="H1438" t="s">
        <v>490</v>
      </c>
      <c r="I1438" t="s">
        <v>490</v>
      </c>
      <c r="J1438" t="s">
        <v>498</v>
      </c>
      <c r="K1438" t="s">
        <v>490</v>
      </c>
      <c r="L1438" t="s">
        <v>3789</v>
      </c>
      <c r="M1438" s="105">
        <v>123</v>
      </c>
      <c r="N1438" s="105">
        <v>181</v>
      </c>
      <c r="O1438" s="105">
        <v>100</v>
      </c>
    </row>
    <row r="1439" spans="1:15" x14ac:dyDescent="0.3">
      <c r="A1439" s="19">
        <v>123182100</v>
      </c>
      <c r="B1439" s="106" t="s">
        <v>4314</v>
      </c>
      <c r="C1439" t="s">
        <v>3789</v>
      </c>
      <c r="D1439" t="s">
        <v>4315</v>
      </c>
      <c r="E1439" t="s">
        <v>4316</v>
      </c>
      <c r="F1439" t="s">
        <v>963</v>
      </c>
      <c r="G1439" t="s">
        <v>490</v>
      </c>
      <c r="H1439" t="s">
        <v>490</v>
      </c>
      <c r="I1439" t="s">
        <v>490</v>
      </c>
      <c r="J1439" t="s">
        <v>498</v>
      </c>
      <c r="K1439" t="s">
        <v>490</v>
      </c>
      <c r="L1439" t="s">
        <v>3789</v>
      </c>
      <c r="M1439" s="105">
        <v>123</v>
      </c>
      <c r="N1439" s="105">
        <v>182</v>
      </c>
      <c r="O1439" s="105">
        <v>100</v>
      </c>
    </row>
    <row r="1440" spans="1:15" x14ac:dyDescent="0.3">
      <c r="A1440" s="19">
        <v>123183100</v>
      </c>
      <c r="B1440" s="106" t="s">
        <v>4317</v>
      </c>
      <c r="C1440" t="s">
        <v>3789</v>
      </c>
      <c r="D1440" t="s">
        <v>4318</v>
      </c>
      <c r="E1440" t="s">
        <v>4319</v>
      </c>
      <c r="F1440" t="s">
        <v>4320</v>
      </c>
      <c r="G1440" t="s">
        <v>490</v>
      </c>
      <c r="H1440" t="s">
        <v>490</v>
      </c>
      <c r="I1440" t="s">
        <v>490</v>
      </c>
      <c r="J1440" t="s">
        <v>498</v>
      </c>
      <c r="K1440" t="s">
        <v>490</v>
      </c>
      <c r="L1440" t="s">
        <v>3789</v>
      </c>
      <c r="M1440" s="105">
        <v>123</v>
      </c>
      <c r="N1440" s="105">
        <v>183</v>
      </c>
      <c r="O1440" s="105">
        <v>100</v>
      </c>
    </row>
    <row r="1441" spans="1:15" x14ac:dyDescent="0.3">
      <c r="A1441" s="19">
        <v>123184100</v>
      </c>
      <c r="B1441" s="106" t="s">
        <v>4321</v>
      </c>
      <c r="C1441" t="s">
        <v>3789</v>
      </c>
      <c r="D1441" t="s">
        <v>4322</v>
      </c>
      <c r="E1441" t="s">
        <v>4323</v>
      </c>
      <c r="F1441" t="s">
        <v>732</v>
      </c>
      <c r="G1441" t="s">
        <v>4324</v>
      </c>
      <c r="H1441" t="s">
        <v>490</v>
      </c>
      <c r="I1441" t="s">
        <v>490</v>
      </c>
      <c r="J1441" t="s">
        <v>498</v>
      </c>
      <c r="K1441" t="s">
        <v>490</v>
      </c>
      <c r="L1441" t="s">
        <v>3789</v>
      </c>
      <c r="M1441" s="105">
        <v>123</v>
      </c>
      <c r="N1441" s="105">
        <v>184</v>
      </c>
      <c r="O1441" s="105">
        <v>100</v>
      </c>
    </row>
    <row r="1442" spans="1:15" x14ac:dyDescent="0.3">
      <c r="A1442" s="19">
        <v>123185100</v>
      </c>
      <c r="B1442" s="106" t="s">
        <v>4325</v>
      </c>
      <c r="C1442" t="s">
        <v>3789</v>
      </c>
      <c r="D1442" t="s">
        <v>4326</v>
      </c>
      <c r="E1442" t="s">
        <v>834</v>
      </c>
      <c r="F1442" t="s">
        <v>771</v>
      </c>
      <c r="G1442" t="s">
        <v>4327</v>
      </c>
      <c r="H1442" t="s">
        <v>490</v>
      </c>
      <c r="I1442" t="s">
        <v>490</v>
      </c>
      <c r="J1442" t="s">
        <v>498</v>
      </c>
      <c r="K1442" t="s">
        <v>490</v>
      </c>
      <c r="L1442" t="s">
        <v>3789</v>
      </c>
      <c r="M1442" s="105">
        <v>123</v>
      </c>
      <c r="N1442" s="105">
        <v>185</v>
      </c>
      <c r="O1442" s="105">
        <v>100</v>
      </c>
    </row>
    <row r="1443" spans="1:15" x14ac:dyDescent="0.3">
      <c r="A1443" s="19">
        <v>123186100</v>
      </c>
      <c r="B1443" s="106" t="s">
        <v>4328</v>
      </c>
      <c r="C1443" t="s">
        <v>3789</v>
      </c>
      <c r="D1443" t="s">
        <v>4329</v>
      </c>
      <c r="E1443" t="s">
        <v>4330</v>
      </c>
      <c r="F1443" t="s">
        <v>4296</v>
      </c>
      <c r="G1443" t="s">
        <v>4331</v>
      </c>
      <c r="H1443" t="s">
        <v>490</v>
      </c>
      <c r="I1443" t="s">
        <v>490</v>
      </c>
      <c r="J1443" t="s">
        <v>498</v>
      </c>
      <c r="K1443" t="s">
        <v>490</v>
      </c>
      <c r="L1443" t="s">
        <v>3789</v>
      </c>
      <c r="M1443" s="105">
        <v>123</v>
      </c>
      <c r="N1443" s="105">
        <v>186</v>
      </c>
      <c r="O1443" s="105">
        <v>100</v>
      </c>
    </row>
    <row r="1444" spans="1:15" x14ac:dyDescent="0.3">
      <c r="A1444" s="19">
        <v>123187100</v>
      </c>
      <c r="B1444" s="106" t="s">
        <v>4332</v>
      </c>
      <c r="C1444" t="s">
        <v>3789</v>
      </c>
      <c r="D1444" t="s">
        <v>4333</v>
      </c>
      <c r="E1444" t="s">
        <v>4334</v>
      </c>
      <c r="F1444" t="s">
        <v>4335</v>
      </c>
      <c r="G1444" t="s">
        <v>4336</v>
      </c>
      <c r="H1444" t="s">
        <v>490</v>
      </c>
      <c r="I1444" t="s">
        <v>490</v>
      </c>
      <c r="J1444" t="s">
        <v>498</v>
      </c>
      <c r="K1444" t="s">
        <v>490</v>
      </c>
      <c r="L1444" t="s">
        <v>3789</v>
      </c>
      <c r="M1444" s="105">
        <v>123</v>
      </c>
      <c r="N1444" s="105">
        <v>187</v>
      </c>
      <c r="O1444" s="105">
        <v>100</v>
      </c>
    </row>
    <row r="1445" spans="1:15" x14ac:dyDescent="0.3">
      <c r="A1445" s="19">
        <v>123188100</v>
      </c>
      <c r="B1445" s="106" t="s">
        <v>4337</v>
      </c>
      <c r="C1445" t="s">
        <v>3789</v>
      </c>
      <c r="D1445" t="s">
        <v>4338</v>
      </c>
      <c r="E1445" t="s">
        <v>4339</v>
      </c>
      <c r="F1445" t="s">
        <v>4340</v>
      </c>
      <c r="G1445" t="s">
        <v>490</v>
      </c>
      <c r="H1445" t="s">
        <v>490</v>
      </c>
      <c r="I1445" t="s">
        <v>490</v>
      </c>
      <c r="J1445" t="s">
        <v>498</v>
      </c>
      <c r="K1445" t="s">
        <v>490</v>
      </c>
      <c r="L1445" t="s">
        <v>3789</v>
      </c>
      <c r="M1445" s="105">
        <v>123</v>
      </c>
      <c r="N1445" s="105">
        <v>188</v>
      </c>
      <c r="O1445" s="105">
        <v>100</v>
      </c>
    </row>
    <row r="1446" spans="1:15" x14ac:dyDescent="0.3">
      <c r="A1446" s="19">
        <v>123189100</v>
      </c>
      <c r="B1446" s="106" t="s">
        <v>4341</v>
      </c>
      <c r="C1446" t="s">
        <v>3789</v>
      </c>
      <c r="D1446" t="s">
        <v>4342</v>
      </c>
      <c r="E1446" t="s">
        <v>4343</v>
      </c>
      <c r="F1446" t="s">
        <v>732</v>
      </c>
      <c r="G1446" t="s">
        <v>490</v>
      </c>
      <c r="H1446" t="s">
        <v>490</v>
      </c>
      <c r="I1446" t="s">
        <v>490</v>
      </c>
      <c r="J1446" t="s">
        <v>498</v>
      </c>
      <c r="K1446" t="s">
        <v>490</v>
      </c>
      <c r="L1446" t="s">
        <v>3789</v>
      </c>
      <c r="M1446" s="105">
        <v>123</v>
      </c>
      <c r="N1446" s="105">
        <v>189</v>
      </c>
      <c r="O1446" s="105">
        <v>100</v>
      </c>
    </row>
    <row r="1447" spans="1:15" x14ac:dyDescent="0.3">
      <c r="A1447" s="19">
        <v>123190100</v>
      </c>
      <c r="B1447" s="106" t="s">
        <v>4344</v>
      </c>
      <c r="C1447" t="s">
        <v>3789</v>
      </c>
      <c r="D1447" t="s">
        <v>4345</v>
      </c>
      <c r="E1447" t="s">
        <v>4346</v>
      </c>
      <c r="F1447" t="s">
        <v>3006</v>
      </c>
      <c r="G1447" t="s">
        <v>490</v>
      </c>
      <c r="H1447" t="s">
        <v>490</v>
      </c>
      <c r="I1447" t="s">
        <v>490</v>
      </c>
      <c r="J1447" t="s">
        <v>498</v>
      </c>
      <c r="K1447" t="s">
        <v>490</v>
      </c>
      <c r="L1447" t="s">
        <v>3789</v>
      </c>
      <c r="M1447" s="105">
        <v>123</v>
      </c>
      <c r="N1447" s="105">
        <v>190</v>
      </c>
      <c r="O1447" s="105">
        <v>100</v>
      </c>
    </row>
    <row r="1448" spans="1:15" x14ac:dyDescent="0.3">
      <c r="A1448" s="19">
        <v>123191100</v>
      </c>
      <c r="B1448" s="106" t="s">
        <v>4347</v>
      </c>
      <c r="C1448" t="s">
        <v>3789</v>
      </c>
      <c r="D1448" t="s">
        <v>4348</v>
      </c>
      <c r="E1448" t="s">
        <v>4349</v>
      </c>
      <c r="F1448" t="s">
        <v>2335</v>
      </c>
      <c r="G1448" t="s">
        <v>4350</v>
      </c>
      <c r="H1448" t="s">
        <v>490</v>
      </c>
      <c r="I1448" t="s">
        <v>490</v>
      </c>
      <c r="J1448" t="s">
        <v>498</v>
      </c>
      <c r="K1448" t="s">
        <v>490</v>
      </c>
      <c r="L1448" t="s">
        <v>3789</v>
      </c>
      <c r="M1448" s="105">
        <v>123</v>
      </c>
      <c r="N1448" s="105">
        <v>191</v>
      </c>
      <c r="O1448" s="105">
        <v>100</v>
      </c>
    </row>
    <row r="1449" spans="1:15" x14ac:dyDescent="0.3">
      <c r="A1449" s="19">
        <v>123192100</v>
      </c>
      <c r="B1449" s="106" t="s">
        <v>4351</v>
      </c>
      <c r="C1449" t="s">
        <v>3789</v>
      </c>
      <c r="D1449" t="s">
        <v>4352</v>
      </c>
      <c r="E1449" t="s">
        <v>496</v>
      </c>
      <c r="F1449" t="s">
        <v>490</v>
      </c>
      <c r="G1449" t="s">
        <v>4353</v>
      </c>
      <c r="H1449" t="s">
        <v>490</v>
      </c>
      <c r="I1449" t="s">
        <v>490</v>
      </c>
      <c r="J1449" t="s">
        <v>498</v>
      </c>
      <c r="K1449" t="s">
        <v>490</v>
      </c>
      <c r="L1449" t="s">
        <v>3789</v>
      </c>
      <c r="M1449" s="105">
        <v>123</v>
      </c>
      <c r="N1449" s="105">
        <v>192</v>
      </c>
      <c r="O1449" s="105">
        <v>100</v>
      </c>
    </row>
    <row r="1450" spans="1:15" x14ac:dyDescent="0.3">
      <c r="A1450" s="19">
        <v>123192101</v>
      </c>
      <c r="B1450" s="106" t="s">
        <v>4354</v>
      </c>
      <c r="C1450" t="s">
        <v>3789</v>
      </c>
      <c r="D1450" t="s">
        <v>4352</v>
      </c>
      <c r="E1450" t="s">
        <v>962</v>
      </c>
      <c r="F1450" t="s">
        <v>4355</v>
      </c>
      <c r="G1450" t="s">
        <v>490</v>
      </c>
      <c r="H1450" t="s">
        <v>490</v>
      </c>
      <c r="I1450" t="s">
        <v>490</v>
      </c>
      <c r="J1450" t="s">
        <v>498</v>
      </c>
      <c r="K1450" t="s">
        <v>490</v>
      </c>
      <c r="L1450" t="s">
        <v>3789</v>
      </c>
      <c r="M1450" s="105">
        <v>123</v>
      </c>
      <c r="N1450" s="105">
        <v>192</v>
      </c>
      <c r="O1450" s="105">
        <v>101</v>
      </c>
    </row>
    <row r="1451" spans="1:15" x14ac:dyDescent="0.3">
      <c r="A1451" s="19">
        <v>123192102</v>
      </c>
      <c r="B1451" s="106" t="s">
        <v>4356</v>
      </c>
      <c r="C1451" t="s">
        <v>3789</v>
      </c>
      <c r="D1451" t="s">
        <v>4352</v>
      </c>
      <c r="E1451" t="s">
        <v>4357</v>
      </c>
      <c r="F1451" t="s">
        <v>4100</v>
      </c>
      <c r="G1451" t="s">
        <v>4358</v>
      </c>
      <c r="H1451" t="s">
        <v>490</v>
      </c>
      <c r="I1451" t="s">
        <v>490</v>
      </c>
      <c r="J1451" t="s">
        <v>498</v>
      </c>
      <c r="K1451" t="s">
        <v>490</v>
      </c>
      <c r="L1451" t="s">
        <v>3789</v>
      </c>
      <c r="M1451" s="105">
        <v>123</v>
      </c>
      <c r="N1451" s="105">
        <v>192</v>
      </c>
      <c r="O1451" s="105">
        <v>102</v>
      </c>
    </row>
    <row r="1452" spans="1:15" x14ac:dyDescent="0.3">
      <c r="A1452" s="19">
        <v>123193100</v>
      </c>
      <c r="B1452" s="106" t="s">
        <v>4359</v>
      </c>
      <c r="C1452" t="s">
        <v>3789</v>
      </c>
      <c r="D1452" t="s">
        <v>4360</v>
      </c>
      <c r="E1452" t="s">
        <v>496</v>
      </c>
      <c r="F1452" t="s">
        <v>490</v>
      </c>
      <c r="G1452" t="s">
        <v>4361</v>
      </c>
      <c r="H1452" t="s">
        <v>490</v>
      </c>
      <c r="I1452" t="s">
        <v>490</v>
      </c>
      <c r="J1452" t="s">
        <v>498</v>
      </c>
      <c r="K1452" t="s">
        <v>490</v>
      </c>
      <c r="L1452" t="s">
        <v>3789</v>
      </c>
      <c r="M1452" s="105">
        <v>123</v>
      </c>
      <c r="N1452" s="105">
        <v>193</v>
      </c>
      <c r="O1452" s="105">
        <v>100</v>
      </c>
    </row>
    <row r="1453" spans="1:15" x14ac:dyDescent="0.3">
      <c r="A1453" s="19">
        <v>123193101</v>
      </c>
      <c r="B1453" s="106" t="s">
        <v>4362</v>
      </c>
      <c r="C1453" t="s">
        <v>3789</v>
      </c>
      <c r="D1453" t="s">
        <v>4360</v>
      </c>
      <c r="E1453" t="s">
        <v>4363</v>
      </c>
      <c r="F1453" t="s">
        <v>2335</v>
      </c>
      <c r="G1453" t="s">
        <v>490</v>
      </c>
      <c r="H1453" t="s">
        <v>490</v>
      </c>
      <c r="I1453" t="s">
        <v>490</v>
      </c>
      <c r="J1453" t="s">
        <v>498</v>
      </c>
      <c r="K1453" t="s">
        <v>490</v>
      </c>
      <c r="L1453" t="s">
        <v>3789</v>
      </c>
      <c r="M1453" s="105">
        <v>123</v>
      </c>
      <c r="N1453" s="105">
        <v>193</v>
      </c>
      <c r="O1453" s="105">
        <v>101</v>
      </c>
    </row>
    <row r="1454" spans="1:15" x14ac:dyDescent="0.3">
      <c r="A1454" s="19">
        <v>123193102</v>
      </c>
      <c r="B1454" s="106" t="s">
        <v>4364</v>
      </c>
      <c r="C1454" t="s">
        <v>3789</v>
      </c>
      <c r="D1454" t="s">
        <v>4360</v>
      </c>
      <c r="E1454" t="s">
        <v>4365</v>
      </c>
      <c r="F1454" t="s">
        <v>2335</v>
      </c>
      <c r="G1454" t="s">
        <v>490</v>
      </c>
      <c r="H1454" t="s">
        <v>490</v>
      </c>
      <c r="I1454" t="s">
        <v>490</v>
      </c>
      <c r="J1454" t="s">
        <v>498</v>
      </c>
      <c r="K1454" t="s">
        <v>490</v>
      </c>
      <c r="L1454" t="s">
        <v>3789</v>
      </c>
      <c r="M1454" s="105">
        <v>123</v>
      </c>
      <c r="N1454" s="105">
        <v>193</v>
      </c>
      <c r="O1454" s="105">
        <v>102</v>
      </c>
    </row>
    <row r="1455" spans="1:15" x14ac:dyDescent="0.3">
      <c r="A1455" s="19">
        <v>123194100</v>
      </c>
      <c r="B1455" s="106" t="s">
        <v>4366</v>
      </c>
      <c r="C1455" t="s">
        <v>3789</v>
      </c>
      <c r="D1455" t="s">
        <v>4367</v>
      </c>
      <c r="E1455" t="s">
        <v>496</v>
      </c>
      <c r="F1455" t="s">
        <v>490</v>
      </c>
      <c r="G1455" t="s">
        <v>490</v>
      </c>
      <c r="H1455" t="s">
        <v>490</v>
      </c>
      <c r="I1455" t="s">
        <v>490</v>
      </c>
      <c r="J1455" t="s">
        <v>498</v>
      </c>
      <c r="K1455" t="s">
        <v>490</v>
      </c>
      <c r="L1455" t="s">
        <v>3789</v>
      </c>
      <c r="M1455" s="105">
        <v>123</v>
      </c>
      <c r="N1455" s="105">
        <v>194</v>
      </c>
      <c r="O1455" s="105">
        <v>100</v>
      </c>
    </row>
    <row r="1456" spans="1:15" x14ac:dyDescent="0.3">
      <c r="A1456" s="19">
        <v>123194101</v>
      </c>
      <c r="B1456" s="106" t="s">
        <v>4368</v>
      </c>
      <c r="C1456" t="s">
        <v>3789</v>
      </c>
      <c r="D1456" t="s">
        <v>4367</v>
      </c>
      <c r="E1456" t="s">
        <v>1380</v>
      </c>
      <c r="F1456" t="s">
        <v>4369</v>
      </c>
      <c r="G1456" t="s">
        <v>4370</v>
      </c>
      <c r="H1456" t="s">
        <v>490</v>
      </c>
      <c r="I1456" t="s">
        <v>490</v>
      </c>
      <c r="J1456" t="s">
        <v>498</v>
      </c>
      <c r="K1456" t="s">
        <v>490</v>
      </c>
      <c r="L1456" t="s">
        <v>3789</v>
      </c>
      <c r="M1456" s="105">
        <v>123</v>
      </c>
      <c r="N1456" s="105">
        <v>194</v>
      </c>
      <c r="O1456" s="105">
        <v>101</v>
      </c>
    </row>
    <row r="1457" spans="1:15" x14ac:dyDescent="0.3">
      <c r="A1457" s="19">
        <v>123194102</v>
      </c>
      <c r="B1457" s="106" t="s">
        <v>4371</v>
      </c>
      <c r="C1457" t="s">
        <v>3789</v>
      </c>
      <c r="D1457" t="s">
        <v>4367</v>
      </c>
      <c r="E1457" t="s">
        <v>4372</v>
      </c>
      <c r="F1457" t="s">
        <v>3878</v>
      </c>
      <c r="G1457" t="s">
        <v>490</v>
      </c>
      <c r="H1457" t="s">
        <v>490</v>
      </c>
      <c r="I1457" t="s">
        <v>490</v>
      </c>
      <c r="J1457" t="s">
        <v>498</v>
      </c>
      <c r="K1457" t="s">
        <v>490</v>
      </c>
      <c r="L1457" t="s">
        <v>3789</v>
      </c>
      <c r="M1457" s="105">
        <v>123</v>
      </c>
      <c r="N1457" s="105">
        <v>194</v>
      </c>
      <c r="O1457" s="105">
        <v>102</v>
      </c>
    </row>
    <row r="1458" spans="1:15" x14ac:dyDescent="0.3">
      <c r="A1458" s="19">
        <v>124100100</v>
      </c>
      <c r="B1458" s="106" t="s">
        <v>4373</v>
      </c>
      <c r="C1458" t="s">
        <v>4374</v>
      </c>
      <c r="D1458" t="s">
        <v>4375</v>
      </c>
      <c r="E1458" t="s">
        <v>4376</v>
      </c>
      <c r="F1458" t="s">
        <v>4377</v>
      </c>
      <c r="G1458" t="s">
        <v>4378</v>
      </c>
      <c r="H1458" t="s">
        <v>490</v>
      </c>
      <c r="I1458" t="s">
        <v>490</v>
      </c>
      <c r="J1458" t="s">
        <v>498</v>
      </c>
      <c r="K1458" t="s">
        <v>490</v>
      </c>
      <c r="L1458" t="s">
        <v>4374</v>
      </c>
      <c r="M1458" s="105">
        <v>124</v>
      </c>
      <c r="N1458" s="105">
        <v>100</v>
      </c>
      <c r="O1458" s="105">
        <v>100</v>
      </c>
    </row>
    <row r="1459" spans="1:15" x14ac:dyDescent="0.3">
      <c r="A1459" s="19">
        <v>124101100</v>
      </c>
      <c r="B1459" s="106" t="s">
        <v>4379</v>
      </c>
      <c r="C1459" t="s">
        <v>4374</v>
      </c>
      <c r="D1459" t="s">
        <v>4380</v>
      </c>
      <c r="E1459" t="s">
        <v>4381</v>
      </c>
      <c r="F1459" t="s">
        <v>689</v>
      </c>
      <c r="G1459" t="s">
        <v>490</v>
      </c>
      <c r="H1459" t="s">
        <v>490</v>
      </c>
      <c r="I1459" t="s">
        <v>490</v>
      </c>
      <c r="J1459" t="s">
        <v>498</v>
      </c>
      <c r="K1459" t="s">
        <v>490</v>
      </c>
      <c r="L1459" t="s">
        <v>4374</v>
      </c>
      <c r="M1459" s="105">
        <v>124</v>
      </c>
      <c r="N1459" s="105">
        <v>101</v>
      </c>
      <c r="O1459" s="105">
        <v>100</v>
      </c>
    </row>
    <row r="1460" spans="1:15" x14ac:dyDescent="0.3">
      <c r="A1460" s="19">
        <v>124102100</v>
      </c>
      <c r="B1460" s="106" t="s">
        <v>4382</v>
      </c>
      <c r="C1460" t="s">
        <v>4374</v>
      </c>
      <c r="D1460" t="s">
        <v>4383</v>
      </c>
      <c r="E1460" t="s">
        <v>4384</v>
      </c>
      <c r="F1460" t="s">
        <v>4385</v>
      </c>
      <c r="G1460" t="s">
        <v>490</v>
      </c>
      <c r="H1460" t="s">
        <v>490</v>
      </c>
      <c r="I1460" t="s">
        <v>490</v>
      </c>
      <c r="J1460" t="s">
        <v>498</v>
      </c>
      <c r="K1460" t="s">
        <v>490</v>
      </c>
      <c r="L1460" t="s">
        <v>4374</v>
      </c>
      <c r="M1460" s="105">
        <v>124</v>
      </c>
      <c r="N1460" s="105">
        <v>102</v>
      </c>
      <c r="O1460" s="105">
        <v>100</v>
      </c>
    </row>
    <row r="1461" spans="1:15" x14ac:dyDescent="0.3">
      <c r="A1461" s="19">
        <v>125100100</v>
      </c>
      <c r="B1461" s="106" t="s">
        <v>4386</v>
      </c>
      <c r="C1461" t="s">
        <v>4387</v>
      </c>
      <c r="D1461" t="s">
        <v>4388</v>
      </c>
      <c r="E1461" t="s">
        <v>496</v>
      </c>
      <c r="F1461" t="s">
        <v>490</v>
      </c>
      <c r="G1461" t="s">
        <v>4389</v>
      </c>
      <c r="H1461" t="s">
        <v>490</v>
      </c>
      <c r="I1461" t="s">
        <v>490</v>
      </c>
      <c r="J1461" t="s">
        <v>498</v>
      </c>
      <c r="K1461" t="s">
        <v>490</v>
      </c>
      <c r="L1461" t="s">
        <v>4387</v>
      </c>
      <c r="M1461" s="105">
        <v>125</v>
      </c>
      <c r="N1461" s="105">
        <v>100</v>
      </c>
      <c r="O1461" s="105">
        <v>100</v>
      </c>
    </row>
    <row r="1462" spans="1:15" x14ac:dyDescent="0.3">
      <c r="A1462" s="19">
        <v>125100101</v>
      </c>
      <c r="B1462" s="106" t="s">
        <v>4390</v>
      </c>
      <c r="C1462" t="s">
        <v>4387</v>
      </c>
      <c r="D1462" t="s">
        <v>4388</v>
      </c>
      <c r="E1462" t="s">
        <v>4391</v>
      </c>
      <c r="F1462" t="s">
        <v>732</v>
      </c>
      <c r="G1462" t="s">
        <v>4392</v>
      </c>
      <c r="H1462" t="s">
        <v>490</v>
      </c>
      <c r="I1462" t="s">
        <v>490</v>
      </c>
      <c r="J1462" t="s">
        <v>498</v>
      </c>
      <c r="K1462" t="s">
        <v>490</v>
      </c>
      <c r="L1462" t="s">
        <v>4387</v>
      </c>
      <c r="M1462" s="105">
        <v>125</v>
      </c>
      <c r="N1462" s="105">
        <v>100</v>
      </c>
      <c r="O1462" s="105">
        <v>101</v>
      </c>
    </row>
    <row r="1463" spans="1:15" x14ac:dyDescent="0.3">
      <c r="A1463" s="19">
        <v>125100102</v>
      </c>
      <c r="B1463" s="106" t="s">
        <v>4393</v>
      </c>
      <c r="C1463" t="s">
        <v>4387</v>
      </c>
      <c r="D1463" t="s">
        <v>4388</v>
      </c>
      <c r="E1463" t="s">
        <v>2010</v>
      </c>
      <c r="F1463" t="s">
        <v>4394</v>
      </c>
      <c r="G1463" t="s">
        <v>4395</v>
      </c>
      <c r="H1463" t="s">
        <v>490</v>
      </c>
      <c r="I1463" t="s">
        <v>490</v>
      </c>
      <c r="J1463" t="s">
        <v>498</v>
      </c>
      <c r="K1463" t="s">
        <v>490</v>
      </c>
      <c r="L1463" t="s">
        <v>4387</v>
      </c>
      <c r="M1463" s="105">
        <v>125</v>
      </c>
      <c r="N1463" s="105">
        <v>100</v>
      </c>
      <c r="O1463" s="105">
        <v>102</v>
      </c>
    </row>
    <row r="1464" spans="1:15" x14ac:dyDescent="0.3">
      <c r="A1464" s="19">
        <v>125100103</v>
      </c>
      <c r="B1464" s="106" t="s">
        <v>4396</v>
      </c>
      <c r="C1464" t="s">
        <v>4387</v>
      </c>
      <c r="D1464" t="s">
        <v>4388</v>
      </c>
      <c r="E1464" t="s">
        <v>4397</v>
      </c>
      <c r="F1464" t="s">
        <v>2402</v>
      </c>
      <c r="G1464" t="s">
        <v>4392</v>
      </c>
      <c r="H1464" t="s">
        <v>490</v>
      </c>
      <c r="I1464" t="s">
        <v>490</v>
      </c>
      <c r="J1464" t="s">
        <v>498</v>
      </c>
      <c r="K1464" t="s">
        <v>490</v>
      </c>
      <c r="L1464" t="s">
        <v>4387</v>
      </c>
      <c r="M1464" s="105">
        <v>125</v>
      </c>
      <c r="N1464" s="105">
        <v>100</v>
      </c>
      <c r="O1464" s="105">
        <v>103</v>
      </c>
    </row>
    <row r="1465" spans="1:15" x14ac:dyDescent="0.3">
      <c r="A1465" s="19">
        <v>126100100</v>
      </c>
      <c r="B1465" s="106" t="s">
        <v>4398</v>
      </c>
      <c r="C1465" t="s">
        <v>4399</v>
      </c>
      <c r="D1465" t="s">
        <v>4400</v>
      </c>
      <c r="E1465" t="s">
        <v>496</v>
      </c>
      <c r="F1465" t="s">
        <v>490</v>
      </c>
      <c r="G1465" t="s">
        <v>490</v>
      </c>
      <c r="H1465" t="s">
        <v>490</v>
      </c>
      <c r="I1465" t="s">
        <v>490</v>
      </c>
      <c r="J1465" t="s">
        <v>498</v>
      </c>
      <c r="K1465" t="s">
        <v>490</v>
      </c>
      <c r="L1465" t="s">
        <v>4399</v>
      </c>
      <c r="M1465" s="105">
        <v>126</v>
      </c>
      <c r="N1465" s="105">
        <v>100</v>
      </c>
      <c r="O1465" s="105">
        <v>100</v>
      </c>
    </row>
    <row r="1466" spans="1:15" x14ac:dyDescent="0.3">
      <c r="A1466" s="19">
        <v>126100101</v>
      </c>
      <c r="B1466" s="106" t="s">
        <v>4401</v>
      </c>
      <c r="C1466" t="s">
        <v>4399</v>
      </c>
      <c r="D1466" t="s">
        <v>4400</v>
      </c>
      <c r="E1466" t="s">
        <v>4402</v>
      </c>
      <c r="F1466" t="s">
        <v>4403</v>
      </c>
      <c r="G1466" t="s">
        <v>490</v>
      </c>
      <c r="H1466" t="s">
        <v>490</v>
      </c>
      <c r="I1466" t="s">
        <v>490</v>
      </c>
      <c r="J1466" t="s">
        <v>498</v>
      </c>
      <c r="K1466" t="s">
        <v>490</v>
      </c>
      <c r="L1466" t="s">
        <v>4399</v>
      </c>
      <c r="M1466" s="105">
        <v>126</v>
      </c>
      <c r="N1466" s="105">
        <v>100</v>
      </c>
      <c r="O1466" s="105">
        <v>101</v>
      </c>
    </row>
    <row r="1467" spans="1:15" x14ac:dyDescent="0.3">
      <c r="A1467" s="19">
        <v>126100102</v>
      </c>
      <c r="B1467" s="106" t="s">
        <v>4404</v>
      </c>
      <c r="C1467" t="s">
        <v>4399</v>
      </c>
      <c r="D1467" t="s">
        <v>4400</v>
      </c>
      <c r="E1467" t="s">
        <v>4405</v>
      </c>
      <c r="F1467" t="s">
        <v>1810</v>
      </c>
      <c r="G1467" t="s">
        <v>490</v>
      </c>
      <c r="H1467" t="s">
        <v>490</v>
      </c>
      <c r="I1467" t="s">
        <v>490</v>
      </c>
      <c r="J1467" t="s">
        <v>498</v>
      </c>
      <c r="K1467" t="s">
        <v>490</v>
      </c>
      <c r="L1467" t="s">
        <v>4399</v>
      </c>
      <c r="M1467" s="105">
        <v>126</v>
      </c>
      <c r="N1467" s="105">
        <v>100</v>
      </c>
      <c r="O1467" s="105">
        <v>102</v>
      </c>
    </row>
    <row r="1468" spans="1:15" x14ac:dyDescent="0.3">
      <c r="A1468" s="19">
        <v>126100103</v>
      </c>
      <c r="B1468" s="106" t="s">
        <v>4406</v>
      </c>
      <c r="C1468" t="s">
        <v>4399</v>
      </c>
      <c r="D1468" t="s">
        <v>4400</v>
      </c>
      <c r="E1468" t="s">
        <v>1132</v>
      </c>
      <c r="F1468" t="s">
        <v>4403</v>
      </c>
      <c r="G1468" t="s">
        <v>490</v>
      </c>
      <c r="H1468" t="s">
        <v>490</v>
      </c>
      <c r="I1468" t="s">
        <v>490</v>
      </c>
      <c r="J1468" t="s">
        <v>498</v>
      </c>
      <c r="K1468" t="s">
        <v>490</v>
      </c>
      <c r="L1468" t="s">
        <v>4399</v>
      </c>
      <c r="M1468" s="105">
        <v>126</v>
      </c>
      <c r="N1468" s="105">
        <v>100</v>
      </c>
      <c r="O1468" s="105">
        <v>103</v>
      </c>
    </row>
    <row r="1469" spans="1:15" x14ac:dyDescent="0.3">
      <c r="A1469" s="19">
        <v>126100104</v>
      </c>
      <c r="B1469" s="106" t="s">
        <v>4407</v>
      </c>
      <c r="C1469" t="s">
        <v>4399</v>
      </c>
      <c r="D1469" t="s">
        <v>4400</v>
      </c>
      <c r="E1469" t="s">
        <v>4408</v>
      </c>
      <c r="F1469" t="s">
        <v>4409</v>
      </c>
      <c r="G1469" t="s">
        <v>490</v>
      </c>
      <c r="H1469" t="s">
        <v>490</v>
      </c>
      <c r="I1469" t="s">
        <v>490</v>
      </c>
      <c r="J1469" t="s">
        <v>498</v>
      </c>
      <c r="K1469" t="s">
        <v>490</v>
      </c>
      <c r="L1469" t="s">
        <v>4399</v>
      </c>
      <c r="M1469" s="105">
        <v>126</v>
      </c>
      <c r="N1469" s="105">
        <v>100</v>
      </c>
      <c r="O1469" s="105">
        <v>104</v>
      </c>
    </row>
    <row r="1470" spans="1:15" x14ac:dyDescent="0.3">
      <c r="A1470" s="19">
        <v>126100105</v>
      </c>
      <c r="B1470" s="106" t="s">
        <v>4410</v>
      </c>
      <c r="C1470" t="s">
        <v>4399</v>
      </c>
      <c r="D1470" t="s">
        <v>4400</v>
      </c>
      <c r="E1470" t="s">
        <v>4411</v>
      </c>
      <c r="F1470" t="s">
        <v>4403</v>
      </c>
      <c r="G1470" t="s">
        <v>4412</v>
      </c>
      <c r="H1470" t="s">
        <v>490</v>
      </c>
      <c r="I1470" t="s">
        <v>490</v>
      </c>
      <c r="J1470" t="s">
        <v>498</v>
      </c>
      <c r="K1470" t="s">
        <v>490</v>
      </c>
      <c r="L1470" t="s">
        <v>4399</v>
      </c>
      <c r="M1470" s="105">
        <v>126</v>
      </c>
      <c r="N1470" s="105">
        <v>100</v>
      </c>
      <c r="O1470" s="105">
        <v>105</v>
      </c>
    </row>
    <row r="1471" spans="1:15" x14ac:dyDescent="0.3">
      <c r="A1471" s="19">
        <v>126100106</v>
      </c>
      <c r="B1471" s="106" t="s">
        <v>4413</v>
      </c>
      <c r="C1471" t="s">
        <v>4399</v>
      </c>
      <c r="D1471" t="s">
        <v>4400</v>
      </c>
      <c r="E1471" t="s">
        <v>4414</v>
      </c>
      <c r="F1471" t="s">
        <v>4415</v>
      </c>
      <c r="G1471" t="s">
        <v>4416</v>
      </c>
      <c r="H1471" t="s">
        <v>490</v>
      </c>
      <c r="I1471" t="s">
        <v>490</v>
      </c>
      <c r="J1471" t="s">
        <v>498</v>
      </c>
      <c r="K1471" t="s">
        <v>490</v>
      </c>
      <c r="L1471" t="s">
        <v>4399</v>
      </c>
      <c r="M1471" s="105">
        <v>126</v>
      </c>
      <c r="N1471" s="105">
        <v>100</v>
      </c>
      <c r="O1471" s="105">
        <v>106</v>
      </c>
    </row>
    <row r="1472" spans="1:15" x14ac:dyDescent="0.3">
      <c r="A1472" s="19">
        <v>126100107</v>
      </c>
      <c r="B1472" s="106" t="s">
        <v>4417</v>
      </c>
      <c r="C1472" t="s">
        <v>4399</v>
      </c>
      <c r="D1472" t="s">
        <v>4400</v>
      </c>
      <c r="E1472" t="s">
        <v>1280</v>
      </c>
      <c r="F1472" t="s">
        <v>855</v>
      </c>
      <c r="G1472" t="s">
        <v>490</v>
      </c>
      <c r="H1472" t="s">
        <v>490</v>
      </c>
      <c r="I1472" t="s">
        <v>490</v>
      </c>
      <c r="J1472" t="s">
        <v>498</v>
      </c>
      <c r="K1472" t="s">
        <v>490</v>
      </c>
      <c r="L1472" t="s">
        <v>4399</v>
      </c>
      <c r="M1472" s="105">
        <v>126</v>
      </c>
      <c r="N1472" s="105">
        <v>100</v>
      </c>
      <c r="O1472" s="105">
        <v>107</v>
      </c>
    </row>
    <row r="1473" spans="1:15" x14ac:dyDescent="0.3">
      <c r="A1473" s="19">
        <v>126100108</v>
      </c>
      <c r="B1473" s="106" t="s">
        <v>4418</v>
      </c>
      <c r="C1473" t="s">
        <v>4399</v>
      </c>
      <c r="D1473" t="s">
        <v>4400</v>
      </c>
      <c r="E1473" t="s">
        <v>4419</v>
      </c>
      <c r="F1473" t="s">
        <v>739</v>
      </c>
      <c r="G1473" t="s">
        <v>4420</v>
      </c>
      <c r="H1473" t="s">
        <v>490</v>
      </c>
      <c r="I1473" t="s">
        <v>490</v>
      </c>
      <c r="J1473" t="s">
        <v>498</v>
      </c>
      <c r="K1473" t="s">
        <v>490</v>
      </c>
      <c r="L1473" t="s">
        <v>4399</v>
      </c>
      <c r="M1473" s="105">
        <v>126</v>
      </c>
      <c r="N1473" s="105">
        <v>100</v>
      </c>
      <c r="O1473" s="105">
        <v>108</v>
      </c>
    </row>
    <row r="1474" spans="1:15" x14ac:dyDescent="0.3">
      <c r="A1474" s="19">
        <v>126100109</v>
      </c>
      <c r="B1474" s="106" t="s">
        <v>4421</v>
      </c>
      <c r="C1474" t="s">
        <v>4399</v>
      </c>
      <c r="D1474" t="s">
        <v>4400</v>
      </c>
      <c r="E1474" t="s">
        <v>4422</v>
      </c>
      <c r="F1474" t="s">
        <v>4423</v>
      </c>
      <c r="G1474" t="s">
        <v>490</v>
      </c>
      <c r="H1474" t="s">
        <v>490</v>
      </c>
      <c r="I1474" t="s">
        <v>490</v>
      </c>
      <c r="J1474" t="s">
        <v>498</v>
      </c>
      <c r="K1474" t="s">
        <v>490</v>
      </c>
      <c r="L1474" t="s">
        <v>4399</v>
      </c>
      <c r="M1474" s="105">
        <v>126</v>
      </c>
      <c r="N1474" s="105">
        <v>100</v>
      </c>
      <c r="O1474" s="105">
        <v>109</v>
      </c>
    </row>
    <row r="1475" spans="1:15" x14ac:dyDescent="0.3">
      <c r="A1475" s="19">
        <v>126100110</v>
      </c>
      <c r="B1475" s="106" t="s">
        <v>4424</v>
      </c>
      <c r="C1475" t="s">
        <v>4399</v>
      </c>
      <c r="D1475" t="s">
        <v>4400</v>
      </c>
      <c r="E1475" t="s">
        <v>4425</v>
      </c>
      <c r="F1475" t="s">
        <v>4403</v>
      </c>
      <c r="G1475" t="s">
        <v>4426</v>
      </c>
      <c r="H1475" t="s">
        <v>490</v>
      </c>
      <c r="I1475" t="s">
        <v>490</v>
      </c>
      <c r="J1475" t="s">
        <v>498</v>
      </c>
      <c r="K1475" t="s">
        <v>490</v>
      </c>
      <c r="L1475" t="s">
        <v>4399</v>
      </c>
      <c r="M1475" s="105">
        <v>126</v>
      </c>
      <c r="N1475" s="105">
        <v>100</v>
      </c>
      <c r="O1475" s="105">
        <v>110</v>
      </c>
    </row>
    <row r="1476" spans="1:15" x14ac:dyDescent="0.3">
      <c r="A1476" s="19">
        <v>126100111</v>
      </c>
      <c r="B1476" s="106" t="s">
        <v>4427</v>
      </c>
      <c r="C1476" t="s">
        <v>4399</v>
      </c>
      <c r="D1476" t="s">
        <v>4400</v>
      </c>
      <c r="E1476" t="s">
        <v>711</v>
      </c>
      <c r="F1476" t="s">
        <v>4403</v>
      </c>
      <c r="G1476" t="s">
        <v>490</v>
      </c>
      <c r="H1476" t="s">
        <v>490</v>
      </c>
      <c r="I1476" t="s">
        <v>490</v>
      </c>
      <c r="J1476" t="s">
        <v>498</v>
      </c>
      <c r="K1476" t="s">
        <v>490</v>
      </c>
      <c r="L1476" t="s">
        <v>4399</v>
      </c>
      <c r="M1476" s="105">
        <v>126</v>
      </c>
      <c r="N1476" s="105">
        <v>100</v>
      </c>
      <c r="O1476" s="105">
        <v>111</v>
      </c>
    </row>
    <row r="1477" spans="1:15" x14ac:dyDescent="0.3">
      <c r="A1477" s="19">
        <v>126100112</v>
      </c>
      <c r="B1477" s="106" t="s">
        <v>4428</v>
      </c>
      <c r="C1477" t="s">
        <v>4399</v>
      </c>
      <c r="D1477" t="s">
        <v>4400</v>
      </c>
      <c r="E1477" t="s">
        <v>4429</v>
      </c>
      <c r="F1477" t="s">
        <v>1810</v>
      </c>
      <c r="G1477" t="s">
        <v>490</v>
      </c>
      <c r="H1477" t="s">
        <v>490</v>
      </c>
      <c r="I1477" t="s">
        <v>490</v>
      </c>
      <c r="J1477" t="s">
        <v>498</v>
      </c>
      <c r="K1477" t="s">
        <v>490</v>
      </c>
      <c r="L1477" t="s">
        <v>4399</v>
      </c>
      <c r="M1477" s="105">
        <v>126</v>
      </c>
      <c r="N1477" s="105">
        <v>100</v>
      </c>
      <c r="O1477" s="105">
        <v>112</v>
      </c>
    </row>
    <row r="1478" spans="1:15" x14ac:dyDescent="0.3">
      <c r="A1478" s="19">
        <v>126100113</v>
      </c>
      <c r="B1478" s="106" t="s">
        <v>4430</v>
      </c>
      <c r="C1478" t="s">
        <v>4399</v>
      </c>
      <c r="D1478" t="s">
        <v>4400</v>
      </c>
      <c r="E1478" t="s">
        <v>4431</v>
      </c>
      <c r="F1478" t="s">
        <v>1810</v>
      </c>
      <c r="G1478" t="s">
        <v>490</v>
      </c>
      <c r="H1478" t="s">
        <v>490</v>
      </c>
      <c r="I1478" t="s">
        <v>490</v>
      </c>
      <c r="J1478" t="s">
        <v>498</v>
      </c>
      <c r="K1478" t="s">
        <v>490</v>
      </c>
      <c r="L1478" t="s">
        <v>4399</v>
      </c>
      <c r="M1478" s="105">
        <v>126</v>
      </c>
      <c r="N1478" s="105">
        <v>100</v>
      </c>
      <c r="O1478" s="105">
        <v>113</v>
      </c>
    </row>
    <row r="1479" spans="1:15" x14ac:dyDescent="0.3">
      <c r="A1479" s="19">
        <v>126100114</v>
      </c>
      <c r="B1479" s="106" t="s">
        <v>4432</v>
      </c>
      <c r="C1479" t="s">
        <v>4399</v>
      </c>
      <c r="D1479" t="s">
        <v>4400</v>
      </c>
      <c r="E1479" t="s">
        <v>1971</v>
      </c>
      <c r="F1479" t="s">
        <v>1810</v>
      </c>
      <c r="G1479" t="s">
        <v>490</v>
      </c>
      <c r="H1479" t="s">
        <v>490</v>
      </c>
      <c r="I1479" t="s">
        <v>490</v>
      </c>
      <c r="J1479" t="s">
        <v>498</v>
      </c>
      <c r="K1479" t="s">
        <v>490</v>
      </c>
      <c r="L1479" t="s">
        <v>4399</v>
      </c>
      <c r="M1479" s="105">
        <v>126</v>
      </c>
      <c r="N1479" s="105">
        <v>100</v>
      </c>
      <c r="O1479" s="105">
        <v>114</v>
      </c>
    </row>
    <row r="1480" spans="1:15" x14ac:dyDescent="0.3">
      <c r="A1480" s="19">
        <v>126100115</v>
      </c>
      <c r="B1480" s="106" t="s">
        <v>4433</v>
      </c>
      <c r="C1480" t="s">
        <v>4399</v>
      </c>
      <c r="D1480" t="s">
        <v>4400</v>
      </c>
      <c r="E1480" t="s">
        <v>776</v>
      </c>
      <c r="F1480" t="s">
        <v>681</v>
      </c>
      <c r="G1480" t="s">
        <v>4434</v>
      </c>
      <c r="H1480" t="s">
        <v>490</v>
      </c>
      <c r="I1480" t="s">
        <v>490</v>
      </c>
      <c r="J1480" t="s">
        <v>498</v>
      </c>
      <c r="K1480" t="s">
        <v>490</v>
      </c>
      <c r="L1480" t="s">
        <v>4399</v>
      </c>
      <c r="M1480" s="105">
        <v>126</v>
      </c>
      <c r="N1480" s="105">
        <v>100</v>
      </c>
      <c r="O1480" s="105">
        <v>115</v>
      </c>
    </row>
    <row r="1481" spans="1:15" x14ac:dyDescent="0.3">
      <c r="A1481" s="19">
        <v>126100116</v>
      </c>
      <c r="B1481" s="106" t="s">
        <v>4435</v>
      </c>
      <c r="C1481" t="s">
        <v>4399</v>
      </c>
      <c r="D1481" t="s">
        <v>4400</v>
      </c>
      <c r="E1481" t="s">
        <v>4436</v>
      </c>
      <c r="F1481" t="s">
        <v>1810</v>
      </c>
      <c r="G1481" t="s">
        <v>4437</v>
      </c>
      <c r="H1481" t="s">
        <v>490</v>
      </c>
      <c r="I1481" t="s">
        <v>490</v>
      </c>
      <c r="J1481" t="s">
        <v>498</v>
      </c>
      <c r="K1481" t="s">
        <v>490</v>
      </c>
      <c r="L1481" t="s">
        <v>4399</v>
      </c>
      <c r="M1481" s="105">
        <v>126</v>
      </c>
      <c r="N1481" s="105">
        <v>100</v>
      </c>
      <c r="O1481" s="105">
        <v>116</v>
      </c>
    </row>
    <row r="1482" spans="1:15" x14ac:dyDescent="0.3">
      <c r="A1482" s="19">
        <v>126100117</v>
      </c>
      <c r="B1482" s="106" t="s">
        <v>4438</v>
      </c>
      <c r="C1482" t="s">
        <v>4399</v>
      </c>
      <c r="D1482" t="s">
        <v>4400</v>
      </c>
      <c r="E1482" t="s">
        <v>4439</v>
      </c>
      <c r="F1482" t="s">
        <v>2768</v>
      </c>
      <c r="G1482" t="s">
        <v>490</v>
      </c>
      <c r="H1482" t="s">
        <v>490</v>
      </c>
      <c r="I1482" t="s">
        <v>490</v>
      </c>
      <c r="J1482" t="s">
        <v>498</v>
      </c>
      <c r="K1482" t="s">
        <v>490</v>
      </c>
      <c r="L1482" t="s">
        <v>4399</v>
      </c>
      <c r="M1482" s="105">
        <v>126</v>
      </c>
      <c r="N1482" s="105">
        <v>100</v>
      </c>
      <c r="O1482" s="105">
        <v>117</v>
      </c>
    </row>
    <row r="1483" spans="1:15" x14ac:dyDescent="0.3">
      <c r="A1483" s="19">
        <v>126100118</v>
      </c>
      <c r="B1483" s="106" t="s">
        <v>4440</v>
      </c>
      <c r="C1483" t="s">
        <v>4399</v>
      </c>
      <c r="D1483" t="s">
        <v>4400</v>
      </c>
      <c r="E1483" t="s">
        <v>4441</v>
      </c>
      <c r="F1483" t="s">
        <v>1023</v>
      </c>
      <c r="G1483" t="s">
        <v>490</v>
      </c>
      <c r="H1483" t="s">
        <v>490</v>
      </c>
      <c r="I1483" t="s">
        <v>490</v>
      </c>
      <c r="J1483" t="s">
        <v>498</v>
      </c>
      <c r="K1483" t="s">
        <v>490</v>
      </c>
      <c r="L1483" t="s">
        <v>4399</v>
      </c>
      <c r="M1483" s="105">
        <v>126</v>
      </c>
      <c r="N1483" s="105">
        <v>100</v>
      </c>
      <c r="O1483" s="105">
        <v>118</v>
      </c>
    </row>
    <row r="1484" spans="1:15" x14ac:dyDescent="0.3">
      <c r="A1484" s="19">
        <v>126100119</v>
      </c>
      <c r="B1484" s="106" t="s">
        <v>4442</v>
      </c>
      <c r="C1484" t="s">
        <v>4399</v>
      </c>
      <c r="D1484" t="s">
        <v>4400</v>
      </c>
      <c r="E1484" t="s">
        <v>4443</v>
      </c>
      <c r="F1484" t="s">
        <v>3006</v>
      </c>
      <c r="G1484" t="s">
        <v>490</v>
      </c>
      <c r="H1484" t="s">
        <v>490</v>
      </c>
      <c r="I1484" t="s">
        <v>490</v>
      </c>
      <c r="J1484" t="s">
        <v>498</v>
      </c>
      <c r="K1484" t="s">
        <v>490</v>
      </c>
      <c r="L1484" t="s">
        <v>4399</v>
      </c>
      <c r="M1484" s="105">
        <v>126</v>
      </c>
      <c r="N1484" s="105">
        <v>100</v>
      </c>
      <c r="O1484" s="105">
        <v>119</v>
      </c>
    </row>
    <row r="1485" spans="1:15" x14ac:dyDescent="0.3">
      <c r="A1485" s="19">
        <v>126100120</v>
      </c>
      <c r="B1485" s="106" t="s">
        <v>4444</v>
      </c>
      <c r="C1485" t="s">
        <v>4399</v>
      </c>
      <c r="D1485" t="s">
        <v>4400</v>
      </c>
      <c r="E1485" t="s">
        <v>4445</v>
      </c>
      <c r="F1485" t="s">
        <v>4403</v>
      </c>
      <c r="G1485" t="s">
        <v>4446</v>
      </c>
      <c r="H1485" t="s">
        <v>490</v>
      </c>
      <c r="I1485" t="s">
        <v>490</v>
      </c>
      <c r="J1485" t="s">
        <v>498</v>
      </c>
      <c r="K1485" t="s">
        <v>490</v>
      </c>
      <c r="L1485" t="s">
        <v>4399</v>
      </c>
      <c r="M1485" s="105">
        <v>126</v>
      </c>
      <c r="N1485" s="105">
        <v>100</v>
      </c>
      <c r="O1485" s="105">
        <v>120</v>
      </c>
    </row>
    <row r="1486" spans="1:15" x14ac:dyDescent="0.3">
      <c r="A1486" s="19">
        <v>127100100</v>
      </c>
      <c r="B1486" s="106" t="s">
        <v>4447</v>
      </c>
      <c r="C1486" t="s">
        <v>4448</v>
      </c>
      <c r="D1486" t="s">
        <v>4449</v>
      </c>
      <c r="E1486" t="s">
        <v>496</v>
      </c>
      <c r="F1486" t="s">
        <v>490</v>
      </c>
      <c r="G1486" t="s">
        <v>4450</v>
      </c>
      <c r="H1486" t="s">
        <v>490</v>
      </c>
      <c r="I1486" t="s">
        <v>490</v>
      </c>
      <c r="J1486" t="s">
        <v>498</v>
      </c>
      <c r="K1486" t="s">
        <v>490</v>
      </c>
      <c r="L1486" t="s">
        <v>4448</v>
      </c>
      <c r="M1486" s="105">
        <v>127</v>
      </c>
      <c r="N1486" s="105">
        <v>100</v>
      </c>
      <c r="O1486" s="105">
        <v>100</v>
      </c>
    </row>
    <row r="1487" spans="1:15" x14ac:dyDescent="0.3">
      <c r="A1487" s="19">
        <v>127100101</v>
      </c>
      <c r="B1487" s="106" t="s">
        <v>4451</v>
      </c>
      <c r="C1487" t="s">
        <v>4448</v>
      </c>
      <c r="D1487" t="s">
        <v>4449</v>
      </c>
      <c r="E1487" t="s">
        <v>4452</v>
      </c>
      <c r="F1487" t="s">
        <v>739</v>
      </c>
      <c r="G1487" t="s">
        <v>4450</v>
      </c>
      <c r="H1487" t="s">
        <v>490</v>
      </c>
      <c r="I1487" t="s">
        <v>490</v>
      </c>
      <c r="J1487" t="s">
        <v>551</v>
      </c>
      <c r="K1487" t="s">
        <v>490</v>
      </c>
      <c r="L1487" t="s">
        <v>4448</v>
      </c>
      <c r="M1487" s="105">
        <v>127</v>
      </c>
      <c r="N1487" s="105">
        <v>100</v>
      </c>
      <c r="O1487" s="105">
        <v>101</v>
      </c>
    </row>
    <row r="1488" spans="1:15" x14ac:dyDescent="0.3">
      <c r="A1488" s="19">
        <v>128100100</v>
      </c>
      <c r="B1488" s="106" t="s">
        <v>4453</v>
      </c>
      <c r="C1488" t="s">
        <v>4454</v>
      </c>
      <c r="D1488" t="s">
        <v>4455</v>
      </c>
      <c r="E1488" t="s">
        <v>496</v>
      </c>
      <c r="F1488" t="s">
        <v>490</v>
      </c>
      <c r="G1488" t="s">
        <v>490</v>
      </c>
      <c r="H1488" t="s">
        <v>490</v>
      </c>
      <c r="I1488" t="s">
        <v>490</v>
      </c>
      <c r="J1488" t="s">
        <v>498</v>
      </c>
      <c r="K1488" t="s">
        <v>490</v>
      </c>
      <c r="L1488" t="s">
        <v>4454</v>
      </c>
      <c r="M1488" s="105">
        <v>128</v>
      </c>
      <c r="N1488" s="105">
        <v>100</v>
      </c>
      <c r="O1488" s="105">
        <v>100</v>
      </c>
    </row>
    <row r="1489" spans="1:15" x14ac:dyDescent="0.3">
      <c r="A1489" s="19">
        <v>128100101</v>
      </c>
      <c r="B1489" s="106" t="s">
        <v>4456</v>
      </c>
      <c r="C1489" t="s">
        <v>4454</v>
      </c>
      <c r="D1489" t="s">
        <v>4455</v>
      </c>
      <c r="E1489" t="s">
        <v>4457</v>
      </c>
      <c r="F1489" t="s">
        <v>4458</v>
      </c>
      <c r="G1489" t="s">
        <v>490</v>
      </c>
      <c r="H1489" t="s">
        <v>490</v>
      </c>
      <c r="I1489" t="s">
        <v>490</v>
      </c>
      <c r="J1489" t="s">
        <v>498</v>
      </c>
      <c r="K1489" t="s">
        <v>490</v>
      </c>
      <c r="L1489" t="s">
        <v>4454</v>
      </c>
      <c r="M1489" s="105">
        <v>128</v>
      </c>
      <c r="N1489" s="105">
        <v>100</v>
      </c>
      <c r="O1489" s="105">
        <v>101</v>
      </c>
    </row>
    <row r="1490" spans="1:15" x14ac:dyDescent="0.3">
      <c r="A1490" s="19">
        <v>128100102</v>
      </c>
      <c r="B1490" s="106" t="s">
        <v>4459</v>
      </c>
      <c r="C1490" t="s">
        <v>4454</v>
      </c>
      <c r="D1490" t="s">
        <v>4455</v>
      </c>
      <c r="E1490" t="s">
        <v>4460</v>
      </c>
      <c r="F1490" t="s">
        <v>4461</v>
      </c>
      <c r="G1490" t="s">
        <v>490</v>
      </c>
      <c r="H1490" t="s">
        <v>490</v>
      </c>
      <c r="I1490" t="s">
        <v>490</v>
      </c>
      <c r="J1490" t="s">
        <v>498</v>
      </c>
      <c r="K1490" t="s">
        <v>490</v>
      </c>
      <c r="L1490" t="s">
        <v>4454</v>
      </c>
      <c r="M1490" s="105">
        <v>128</v>
      </c>
      <c r="N1490" s="105">
        <v>100</v>
      </c>
      <c r="O1490" s="105">
        <v>102</v>
      </c>
    </row>
    <row r="1491" spans="1:15" x14ac:dyDescent="0.3">
      <c r="A1491" s="19">
        <v>128100103</v>
      </c>
      <c r="B1491" s="106" t="s">
        <v>4462</v>
      </c>
      <c r="C1491" t="s">
        <v>4454</v>
      </c>
      <c r="D1491" t="s">
        <v>4455</v>
      </c>
      <c r="E1491" t="s">
        <v>4463</v>
      </c>
      <c r="F1491" t="s">
        <v>4464</v>
      </c>
      <c r="G1491" t="s">
        <v>4465</v>
      </c>
      <c r="H1491" t="s">
        <v>490</v>
      </c>
      <c r="I1491" t="s">
        <v>490</v>
      </c>
      <c r="J1491" t="s">
        <v>498</v>
      </c>
      <c r="K1491" t="s">
        <v>490</v>
      </c>
      <c r="L1491" t="s">
        <v>4454</v>
      </c>
      <c r="M1491" s="105">
        <v>128</v>
      </c>
      <c r="N1491" s="105">
        <v>100</v>
      </c>
      <c r="O1491" s="105">
        <v>103</v>
      </c>
    </row>
    <row r="1492" spans="1:15" x14ac:dyDescent="0.3">
      <c r="A1492" s="19">
        <v>128100104</v>
      </c>
      <c r="B1492" s="106" t="s">
        <v>4466</v>
      </c>
      <c r="C1492" t="s">
        <v>4454</v>
      </c>
      <c r="D1492" t="s">
        <v>4455</v>
      </c>
      <c r="E1492" t="s">
        <v>4467</v>
      </c>
      <c r="F1492" t="s">
        <v>4468</v>
      </c>
      <c r="G1492" t="s">
        <v>490</v>
      </c>
      <c r="H1492" t="s">
        <v>490</v>
      </c>
      <c r="I1492" t="s">
        <v>490</v>
      </c>
      <c r="J1492" t="s">
        <v>498</v>
      </c>
      <c r="K1492" t="s">
        <v>490</v>
      </c>
      <c r="L1492" t="s">
        <v>4454</v>
      </c>
      <c r="M1492" s="105">
        <v>128</v>
      </c>
      <c r="N1492" s="105">
        <v>100</v>
      </c>
      <c r="O1492" s="105">
        <v>104</v>
      </c>
    </row>
    <row r="1493" spans="1:15" x14ac:dyDescent="0.3">
      <c r="A1493" s="19">
        <v>128100105</v>
      </c>
      <c r="B1493" s="106" t="s">
        <v>4469</v>
      </c>
      <c r="C1493" t="s">
        <v>4454</v>
      </c>
      <c r="D1493" t="s">
        <v>4455</v>
      </c>
      <c r="E1493" t="s">
        <v>4470</v>
      </c>
      <c r="F1493" t="s">
        <v>4471</v>
      </c>
      <c r="G1493" t="s">
        <v>490</v>
      </c>
      <c r="H1493" t="s">
        <v>490</v>
      </c>
      <c r="I1493" t="s">
        <v>490</v>
      </c>
      <c r="J1493" t="s">
        <v>498</v>
      </c>
      <c r="K1493" t="s">
        <v>490</v>
      </c>
      <c r="L1493" t="s">
        <v>4454</v>
      </c>
      <c r="M1493" s="105">
        <v>128</v>
      </c>
      <c r="N1493" s="105">
        <v>100</v>
      </c>
      <c r="O1493" s="105">
        <v>105</v>
      </c>
    </row>
    <row r="1494" spans="1:15" x14ac:dyDescent="0.3">
      <c r="A1494" s="19">
        <v>128100106</v>
      </c>
      <c r="B1494" s="106" t="s">
        <v>4472</v>
      </c>
      <c r="C1494" t="s">
        <v>4454</v>
      </c>
      <c r="D1494" t="s">
        <v>4455</v>
      </c>
      <c r="E1494" t="s">
        <v>4473</v>
      </c>
      <c r="F1494" t="s">
        <v>4474</v>
      </c>
      <c r="G1494" t="s">
        <v>490</v>
      </c>
      <c r="H1494" t="s">
        <v>490</v>
      </c>
      <c r="I1494" t="s">
        <v>490</v>
      </c>
      <c r="J1494" t="s">
        <v>498</v>
      </c>
      <c r="K1494" t="s">
        <v>490</v>
      </c>
      <c r="L1494" t="s">
        <v>4454</v>
      </c>
      <c r="M1494" s="105">
        <v>128</v>
      </c>
      <c r="N1494" s="105">
        <v>100</v>
      </c>
      <c r="O1494" s="105">
        <v>106</v>
      </c>
    </row>
    <row r="1495" spans="1:15" x14ac:dyDescent="0.3">
      <c r="A1495" s="19">
        <v>128100107</v>
      </c>
      <c r="B1495" s="106" t="s">
        <v>4475</v>
      </c>
      <c r="C1495" t="s">
        <v>4454</v>
      </c>
      <c r="D1495" t="s">
        <v>4455</v>
      </c>
      <c r="E1495" t="s">
        <v>4476</v>
      </c>
      <c r="F1495" t="s">
        <v>1555</v>
      </c>
      <c r="G1495" t="s">
        <v>490</v>
      </c>
      <c r="H1495" t="s">
        <v>490</v>
      </c>
      <c r="I1495" t="s">
        <v>490</v>
      </c>
      <c r="J1495" t="s">
        <v>498</v>
      </c>
      <c r="K1495" t="s">
        <v>490</v>
      </c>
      <c r="L1495" t="s">
        <v>4454</v>
      </c>
      <c r="M1495" s="105">
        <v>128</v>
      </c>
      <c r="N1495" s="105">
        <v>100</v>
      </c>
      <c r="O1495" s="105">
        <v>107</v>
      </c>
    </row>
    <row r="1496" spans="1:15" x14ac:dyDescent="0.3">
      <c r="A1496" s="19">
        <v>128100108</v>
      </c>
      <c r="B1496" s="106" t="s">
        <v>4477</v>
      </c>
      <c r="C1496" t="s">
        <v>4454</v>
      </c>
      <c r="D1496" t="s">
        <v>4455</v>
      </c>
      <c r="E1496" t="s">
        <v>4478</v>
      </c>
      <c r="F1496" t="s">
        <v>4479</v>
      </c>
      <c r="G1496" t="s">
        <v>490</v>
      </c>
      <c r="H1496" t="s">
        <v>490</v>
      </c>
      <c r="I1496" t="s">
        <v>490</v>
      </c>
      <c r="J1496" t="s">
        <v>498</v>
      </c>
      <c r="K1496" t="s">
        <v>490</v>
      </c>
      <c r="L1496" t="s">
        <v>4454</v>
      </c>
      <c r="M1496" s="105">
        <v>128</v>
      </c>
      <c r="N1496" s="105">
        <v>100</v>
      </c>
      <c r="O1496" s="105">
        <v>108</v>
      </c>
    </row>
    <row r="1497" spans="1:15" x14ac:dyDescent="0.3">
      <c r="A1497" s="19">
        <v>128100109</v>
      </c>
      <c r="B1497" s="106" t="s">
        <v>4480</v>
      </c>
      <c r="C1497" t="s">
        <v>4454</v>
      </c>
      <c r="D1497" t="s">
        <v>4455</v>
      </c>
      <c r="E1497" t="s">
        <v>4481</v>
      </c>
      <c r="F1497" t="s">
        <v>4461</v>
      </c>
      <c r="G1497" t="s">
        <v>490</v>
      </c>
      <c r="H1497" t="s">
        <v>490</v>
      </c>
      <c r="I1497" t="s">
        <v>490</v>
      </c>
      <c r="J1497" t="s">
        <v>498</v>
      </c>
      <c r="K1497" t="s">
        <v>490</v>
      </c>
      <c r="L1497" t="s">
        <v>4454</v>
      </c>
      <c r="M1497" s="105">
        <v>128</v>
      </c>
      <c r="N1497" s="105">
        <v>100</v>
      </c>
      <c r="O1497" s="105">
        <v>109</v>
      </c>
    </row>
    <row r="1498" spans="1:15" x14ac:dyDescent="0.3">
      <c r="A1498" s="19">
        <v>128100110</v>
      </c>
      <c r="B1498" s="106" t="s">
        <v>4482</v>
      </c>
      <c r="C1498" t="s">
        <v>4454</v>
      </c>
      <c r="D1498" t="s">
        <v>4455</v>
      </c>
      <c r="E1498" t="s">
        <v>2553</v>
      </c>
      <c r="F1498" t="s">
        <v>4483</v>
      </c>
      <c r="G1498" t="s">
        <v>490</v>
      </c>
      <c r="H1498" t="s">
        <v>490</v>
      </c>
      <c r="I1498" t="s">
        <v>490</v>
      </c>
      <c r="J1498" t="s">
        <v>498</v>
      </c>
      <c r="K1498" t="s">
        <v>490</v>
      </c>
      <c r="L1498" t="s">
        <v>4454</v>
      </c>
      <c r="M1498" s="105">
        <v>128</v>
      </c>
      <c r="N1498" s="105">
        <v>100</v>
      </c>
      <c r="O1498" s="105">
        <v>110</v>
      </c>
    </row>
    <row r="1499" spans="1:15" x14ac:dyDescent="0.3">
      <c r="A1499" s="19">
        <v>128101100</v>
      </c>
      <c r="B1499" s="106" t="s">
        <v>4484</v>
      </c>
      <c r="C1499" t="s">
        <v>4454</v>
      </c>
      <c r="D1499" t="s">
        <v>4485</v>
      </c>
      <c r="E1499" t="s">
        <v>496</v>
      </c>
      <c r="F1499" t="s">
        <v>490</v>
      </c>
      <c r="G1499" t="s">
        <v>490</v>
      </c>
      <c r="H1499" t="s">
        <v>490</v>
      </c>
      <c r="I1499" t="s">
        <v>490</v>
      </c>
      <c r="J1499" t="s">
        <v>498</v>
      </c>
      <c r="K1499" t="s">
        <v>490</v>
      </c>
      <c r="L1499" t="s">
        <v>4454</v>
      </c>
      <c r="M1499" s="105">
        <v>128</v>
      </c>
      <c r="N1499" s="105">
        <v>101</v>
      </c>
      <c r="O1499" s="105">
        <v>100</v>
      </c>
    </row>
    <row r="1500" spans="1:15" x14ac:dyDescent="0.3">
      <c r="A1500" s="19">
        <v>128101101</v>
      </c>
      <c r="B1500" s="106" t="s">
        <v>4486</v>
      </c>
      <c r="C1500" t="s">
        <v>4454</v>
      </c>
      <c r="D1500" t="s">
        <v>4485</v>
      </c>
      <c r="E1500" t="s">
        <v>4487</v>
      </c>
      <c r="F1500" t="s">
        <v>4474</v>
      </c>
      <c r="G1500" t="s">
        <v>490</v>
      </c>
      <c r="H1500" t="s">
        <v>490</v>
      </c>
      <c r="I1500" t="s">
        <v>490</v>
      </c>
      <c r="J1500" t="s">
        <v>498</v>
      </c>
      <c r="K1500" t="s">
        <v>490</v>
      </c>
      <c r="L1500" t="s">
        <v>4454</v>
      </c>
      <c r="M1500" s="105">
        <v>128</v>
      </c>
      <c r="N1500" s="105">
        <v>101</v>
      </c>
      <c r="O1500" s="105">
        <v>101</v>
      </c>
    </row>
    <row r="1501" spans="1:15" x14ac:dyDescent="0.3">
      <c r="A1501" s="19">
        <v>128101102</v>
      </c>
      <c r="B1501" s="106" t="s">
        <v>4488</v>
      </c>
      <c r="C1501" t="s">
        <v>4454</v>
      </c>
      <c r="D1501" t="s">
        <v>4485</v>
      </c>
      <c r="E1501" t="s">
        <v>4489</v>
      </c>
      <c r="F1501" t="s">
        <v>4490</v>
      </c>
      <c r="G1501" t="s">
        <v>490</v>
      </c>
      <c r="H1501" t="s">
        <v>490</v>
      </c>
      <c r="I1501" t="s">
        <v>490</v>
      </c>
      <c r="J1501" t="s">
        <v>498</v>
      </c>
      <c r="K1501" t="s">
        <v>490</v>
      </c>
      <c r="L1501" t="s">
        <v>4454</v>
      </c>
      <c r="M1501" s="105">
        <v>128</v>
      </c>
      <c r="N1501" s="105">
        <v>101</v>
      </c>
      <c r="O1501" s="105">
        <v>102</v>
      </c>
    </row>
    <row r="1502" spans="1:15" x14ac:dyDescent="0.3">
      <c r="A1502" s="19">
        <v>128101103</v>
      </c>
      <c r="B1502" s="106" t="s">
        <v>4491</v>
      </c>
      <c r="C1502" t="s">
        <v>4454</v>
      </c>
      <c r="D1502" t="s">
        <v>4485</v>
      </c>
      <c r="E1502" t="s">
        <v>4492</v>
      </c>
      <c r="F1502" t="s">
        <v>4493</v>
      </c>
      <c r="G1502" t="s">
        <v>490</v>
      </c>
      <c r="H1502" t="s">
        <v>490</v>
      </c>
      <c r="I1502" t="s">
        <v>490</v>
      </c>
      <c r="J1502" t="s">
        <v>498</v>
      </c>
      <c r="K1502" t="s">
        <v>490</v>
      </c>
      <c r="L1502" t="s">
        <v>4454</v>
      </c>
      <c r="M1502" s="105">
        <v>128</v>
      </c>
      <c r="N1502" s="105">
        <v>101</v>
      </c>
      <c r="O1502" s="105">
        <v>103</v>
      </c>
    </row>
    <row r="1503" spans="1:15" x14ac:dyDescent="0.3">
      <c r="A1503" s="19">
        <v>128101104</v>
      </c>
      <c r="B1503" s="106" t="s">
        <v>4494</v>
      </c>
      <c r="C1503" t="s">
        <v>4454</v>
      </c>
      <c r="D1503" t="s">
        <v>4485</v>
      </c>
      <c r="E1503" t="s">
        <v>4495</v>
      </c>
      <c r="F1503" t="s">
        <v>4496</v>
      </c>
      <c r="G1503" t="s">
        <v>490</v>
      </c>
      <c r="H1503" t="s">
        <v>490</v>
      </c>
      <c r="I1503" t="s">
        <v>490</v>
      </c>
      <c r="J1503" t="s">
        <v>498</v>
      </c>
      <c r="K1503" t="s">
        <v>490</v>
      </c>
      <c r="L1503" t="s">
        <v>4454</v>
      </c>
      <c r="M1503" s="105">
        <v>128</v>
      </c>
      <c r="N1503" s="105">
        <v>101</v>
      </c>
      <c r="O1503" s="105">
        <v>104</v>
      </c>
    </row>
    <row r="1504" spans="1:15" x14ac:dyDescent="0.3">
      <c r="A1504" s="19">
        <v>128101105</v>
      </c>
      <c r="B1504" s="106" t="s">
        <v>4497</v>
      </c>
      <c r="C1504" t="s">
        <v>4454</v>
      </c>
      <c r="D1504" t="s">
        <v>4485</v>
      </c>
      <c r="E1504" t="s">
        <v>4498</v>
      </c>
      <c r="F1504" t="s">
        <v>4464</v>
      </c>
      <c r="G1504" t="s">
        <v>490</v>
      </c>
      <c r="H1504" t="s">
        <v>490</v>
      </c>
      <c r="I1504" t="s">
        <v>490</v>
      </c>
      <c r="J1504" t="s">
        <v>498</v>
      </c>
      <c r="K1504" t="s">
        <v>490</v>
      </c>
      <c r="L1504" t="s">
        <v>4454</v>
      </c>
      <c r="M1504" s="105">
        <v>128</v>
      </c>
      <c r="N1504" s="105">
        <v>101</v>
      </c>
      <c r="O1504" s="105">
        <v>105</v>
      </c>
    </row>
    <row r="1505" spans="1:15" x14ac:dyDescent="0.3">
      <c r="A1505" s="19">
        <v>128101106</v>
      </c>
      <c r="B1505" s="106" t="s">
        <v>4499</v>
      </c>
      <c r="C1505" t="s">
        <v>4454</v>
      </c>
      <c r="D1505" t="s">
        <v>4485</v>
      </c>
      <c r="E1505" t="s">
        <v>4500</v>
      </c>
      <c r="F1505" t="s">
        <v>4501</v>
      </c>
      <c r="G1505" t="s">
        <v>4502</v>
      </c>
      <c r="H1505" t="s">
        <v>490</v>
      </c>
      <c r="I1505" t="s">
        <v>490</v>
      </c>
      <c r="J1505" t="s">
        <v>498</v>
      </c>
      <c r="K1505" t="s">
        <v>490</v>
      </c>
      <c r="L1505" t="s">
        <v>4454</v>
      </c>
      <c r="M1505" s="105">
        <v>128</v>
      </c>
      <c r="N1505" s="105">
        <v>101</v>
      </c>
      <c r="O1505" s="105">
        <v>106</v>
      </c>
    </row>
    <row r="1506" spans="1:15" x14ac:dyDescent="0.3">
      <c r="A1506" s="19">
        <v>128101107</v>
      </c>
      <c r="B1506" s="106" t="s">
        <v>4503</v>
      </c>
      <c r="C1506" t="s">
        <v>4454</v>
      </c>
      <c r="D1506" t="s">
        <v>4485</v>
      </c>
      <c r="E1506" t="s">
        <v>4504</v>
      </c>
      <c r="F1506" t="s">
        <v>4464</v>
      </c>
      <c r="G1506" t="s">
        <v>490</v>
      </c>
      <c r="H1506" t="s">
        <v>490</v>
      </c>
      <c r="I1506" t="s">
        <v>490</v>
      </c>
      <c r="J1506" t="s">
        <v>498</v>
      </c>
      <c r="K1506" t="s">
        <v>490</v>
      </c>
      <c r="L1506" t="s">
        <v>4454</v>
      </c>
      <c r="M1506" s="105">
        <v>128</v>
      </c>
      <c r="N1506" s="105">
        <v>101</v>
      </c>
      <c r="O1506" s="105">
        <v>107</v>
      </c>
    </row>
    <row r="1507" spans="1:15" x14ac:dyDescent="0.3">
      <c r="A1507" s="19">
        <v>128101108</v>
      </c>
      <c r="B1507" s="106" t="s">
        <v>4505</v>
      </c>
      <c r="C1507" t="s">
        <v>4454</v>
      </c>
      <c r="D1507" t="s">
        <v>4485</v>
      </c>
      <c r="E1507" t="s">
        <v>4506</v>
      </c>
      <c r="F1507" t="s">
        <v>4507</v>
      </c>
      <c r="G1507" t="s">
        <v>490</v>
      </c>
      <c r="H1507" t="s">
        <v>490</v>
      </c>
      <c r="I1507" t="s">
        <v>490</v>
      </c>
      <c r="J1507" t="s">
        <v>498</v>
      </c>
      <c r="K1507" t="s">
        <v>490</v>
      </c>
      <c r="L1507" t="s">
        <v>4454</v>
      </c>
      <c r="M1507" s="105">
        <v>128</v>
      </c>
      <c r="N1507" s="105">
        <v>101</v>
      </c>
      <c r="O1507" s="105">
        <v>108</v>
      </c>
    </row>
    <row r="1508" spans="1:15" x14ac:dyDescent="0.3">
      <c r="A1508" s="19">
        <v>128101109</v>
      </c>
      <c r="B1508" s="106" t="s">
        <v>4508</v>
      </c>
      <c r="C1508" t="s">
        <v>4454</v>
      </c>
      <c r="D1508" t="s">
        <v>4485</v>
      </c>
      <c r="E1508" t="s">
        <v>4509</v>
      </c>
      <c r="F1508" t="s">
        <v>4461</v>
      </c>
      <c r="G1508" t="s">
        <v>490</v>
      </c>
      <c r="H1508" t="s">
        <v>490</v>
      </c>
      <c r="I1508" t="s">
        <v>490</v>
      </c>
      <c r="J1508" t="s">
        <v>498</v>
      </c>
      <c r="K1508" t="s">
        <v>490</v>
      </c>
      <c r="L1508" t="s">
        <v>4454</v>
      </c>
      <c r="M1508" s="105">
        <v>128</v>
      </c>
      <c r="N1508" s="105">
        <v>101</v>
      </c>
      <c r="O1508" s="105">
        <v>109</v>
      </c>
    </row>
    <row r="1509" spans="1:15" x14ac:dyDescent="0.3">
      <c r="A1509" s="19">
        <v>128101110</v>
      </c>
      <c r="B1509" s="106" t="s">
        <v>4510</v>
      </c>
      <c r="C1509" t="s">
        <v>4454</v>
      </c>
      <c r="D1509" t="s">
        <v>4485</v>
      </c>
      <c r="E1509" t="s">
        <v>4511</v>
      </c>
      <c r="F1509" t="s">
        <v>4464</v>
      </c>
      <c r="G1509" t="s">
        <v>490</v>
      </c>
      <c r="H1509" t="s">
        <v>490</v>
      </c>
      <c r="I1509" t="s">
        <v>490</v>
      </c>
      <c r="J1509" t="s">
        <v>498</v>
      </c>
      <c r="K1509" t="s">
        <v>490</v>
      </c>
      <c r="L1509" t="s">
        <v>4454</v>
      </c>
      <c r="M1509" s="105">
        <v>128</v>
      </c>
      <c r="N1509" s="105">
        <v>101</v>
      </c>
      <c r="O1509" s="105">
        <v>110</v>
      </c>
    </row>
    <row r="1510" spans="1:15" x14ac:dyDescent="0.3">
      <c r="A1510" s="19">
        <v>128101111</v>
      </c>
      <c r="B1510" s="106" t="s">
        <v>4512</v>
      </c>
      <c r="C1510" t="s">
        <v>4454</v>
      </c>
      <c r="D1510" t="s">
        <v>4485</v>
      </c>
      <c r="E1510" t="s">
        <v>4513</v>
      </c>
      <c r="F1510" t="s">
        <v>4514</v>
      </c>
      <c r="G1510" t="s">
        <v>490</v>
      </c>
      <c r="H1510" t="s">
        <v>490</v>
      </c>
      <c r="I1510" t="s">
        <v>490</v>
      </c>
      <c r="J1510" t="s">
        <v>498</v>
      </c>
      <c r="K1510" t="s">
        <v>490</v>
      </c>
      <c r="L1510" t="s">
        <v>4454</v>
      </c>
      <c r="M1510" s="105">
        <v>128</v>
      </c>
      <c r="N1510" s="105">
        <v>101</v>
      </c>
      <c r="O1510" s="105">
        <v>111</v>
      </c>
    </row>
    <row r="1511" spans="1:15" x14ac:dyDescent="0.3">
      <c r="A1511" s="19">
        <v>128102100</v>
      </c>
      <c r="B1511" s="106" t="s">
        <v>4515</v>
      </c>
      <c r="C1511" t="s">
        <v>4454</v>
      </c>
      <c r="D1511" t="s">
        <v>4516</v>
      </c>
      <c r="E1511" t="s">
        <v>496</v>
      </c>
      <c r="F1511" t="s">
        <v>490</v>
      </c>
      <c r="G1511" t="s">
        <v>490</v>
      </c>
      <c r="H1511" t="s">
        <v>490</v>
      </c>
      <c r="I1511" t="s">
        <v>490</v>
      </c>
      <c r="J1511" t="s">
        <v>498</v>
      </c>
      <c r="K1511" t="s">
        <v>490</v>
      </c>
      <c r="L1511" t="s">
        <v>4454</v>
      </c>
      <c r="M1511" s="105">
        <v>128</v>
      </c>
      <c r="N1511" s="105">
        <v>102</v>
      </c>
      <c r="O1511" s="105">
        <v>100</v>
      </c>
    </row>
    <row r="1512" spans="1:15" x14ac:dyDescent="0.3">
      <c r="A1512" s="19">
        <v>128102101</v>
      </c>
      <c r="B1512" s="106" t="s">
        <v>4517</v>
      </c>
      <c r="C1512" t="s">
        <v>4454</v>
      </c>
      <c r="D1512" t="s">
        <v>4516</v>
      </c>
      <c r="E1512" t="s">
        <v>4518</v>
      </c>
      <c r="F1512" t="s">
        <v>1865</v>
      </c>
      <c r="G1512" t="s">
        <v>490</v>
      </c>
      <c r="H1512" t="s">
        <v>490</v>
      </c>
      <c r="I1512" t="s">
        <v>490</v>
      </c>
      <c r="J1512" t="s">
        <v>498</v>
      </c>
      <c r="K1512" t="s">
        <v>490</v>
      </c>
      <c r="L1512" t="s">
        <v>4454</v>
      </c>
      <c r="M1512" s="105">
        <v>128</v>
      </c>
      <c r="N1512" s="105">
        <v>102</v>
      </c>
      <c r="O1512" s="105">
        <v>101</v>
      </c>
    </row>
    <row r="1513" spans="1:15" x14ac:dyDescent="0.3">
      <c r="A1513" s="19">
        <v>128102102</v>
      </c>
      <c r="B1513" s="106" t="s">
        <v>4519</v>
      </c>
      <c r="C1513" t="s">
        <v>4454</v>
      </c>
      <c r="D1513" t="s">
        <v>4516</v>
      </c>
      <c r="E1513" t="s">
        <v>4520</v>
      </c>
      <c r="F1513" t="s">
        <v>4521</v>
      </c>
      <c r="G1513" t="s">
        <v>490</v>
      </c>
      <c r="H1513" t="s">
        <v>490</v>
      </c>
      <c r="I1513" t="s">
        <v>490</v>
      </c>
      <c r="J1513" t="s">
        <v>498</v>
      </c>
      <c r="K1513" t="s">
        <v>490</v>
      </c>
      <c r="L1513" t="s">
        <v>4454</v>
      </c>
      <c r="M1513" s="105">
        <v>128</v>
      </c>
      <c r="N1513" s="105">
        <v>102</v>
      </c>
      <c r="O1513" s="105">
        <v>102</v>
      </c>
    </row>
    <row r="1514" spans="1:15" x14ac:dyDescent="0.3">
      <c r="A1514" s="19">
        <v>128102103</v>
      </c>
      <c r="B1514" s="106" t="s">
        <v>4522</v>
      </c>
      <c r="C1514" t="s">
        <v>4454</v>
      </c>
      <c r="D1514" t="s">
        <v>4516</v>
      </c>
      <c r="E1514" t="s">
        <v>4523</v>
      </c>
      <c r="F1514" t="s">
        <v>4524</v>
      </c>
      <c r="G1514" t="s">
        <v>490</v>
      </c>
      <c r="H1514" t="s">
        <v>490</v>
      </c>
      <c r="I1514" t="s">
        <v>490</v>
      </c>
      <c r="J1514" t="s">
        <v>498</v>
      </c>
      <c r="K1514" t="s">
        <v>490</v>
      </c>
      <c r="L1514" t="s">
        <v>4454</v>
      </c>
      <c r="M1514" s="105">
        <v>128</v>
      </c>
      <c r="N1514" s="105">
        <v>102</v>
      </c>
      <c r="O1514" s="105">
        <v>103</v>
      </c>
    </row>
    <row r="1515" spans="1:15" x14ac:dyDescent="0.3">
      <c r="A1515" s="19">
        <v>128102104</v>
      </c>
      <c r="B1515" s="106" t="s">
        <v>4525</v>
      </c>
      <c r="C1515" t="s">
        <v>4454</v>
      </c>
      <c r="D1515" t="s">
        <v>4516</v>
      </c>
      <c r="E1515" t="s">
        <v>4179</v>
      </c>
      <c r="F1515" t="s">
        <v>4524</v>
      </c>
      <c r="G1515" t="s">
        <v>490</v>
      </c>
      <c r="H1515" t="s">
        <v>490</v>
      </c>
      <c r="I1515" t="s">
        <v>490</v>
      </c>
      <c r="J1515" t="s">
        <v>498</v>
      </c>
      <c r="K1515" t="s">
        <v>490</v>
      </c>
      <c r="L1515" t="s">
        <v>4454</v>
      </c>
      <c r="M1515" s="105">
        <v>128</v>
      </c>
      <c r="N1515" s="105">
        <v>102</v>
      </c>
      <c r="O1515" s="105">
        <v>104</v>
      </c>
    </row>
    <row r="1516" spans="1:15" x14ac:dyDescent="0.3">
      <c r="A1516" s="19">
        <v>128102105</v>
      </c>
      <c r="B1516" s="106" t="s">
        <v>4526</v>
      </c>
      <c r="C1516" t="s">
        <v>4454</v>
      </c>
      <c r="D1516" t="s">
        <v>4516</v>
      </c>
      <c r="E1516" t="s">
        <v>4527</v>
      </c>
      <c r="F1516" t="s">
        <v>4528</v>
      </c>
      <c r="G1516" t="s">
        <v>490</v>
      </c>
      <c r="H1516" t="s">
        <v>490</v>
      </c>
      <c r="I1516" t="s">
        <v>490</v>
      </c>
      <c r="J1516" t="s">
        <v>498</v>
      </c>
      <c r="K1516" t="s">
        <v>490</v>
      </c>
      <c r="L1516" t="s">
        <v>4454</v>
      </c>
      <c r="M1516" s="105">
        <v>128</v>
      </c>
      <c r="N1516" s="105">
        <v>102</v>
      </c>
      <c r="O1516" s="105">
        <v>105</v>
      </c>
    </row>
    <row r="1517" spans="1:15" x14ac:dyDescent="0.3">
      <c r="A1517" s="19">
        <v>128102106</v>
      </c>
      <c r="B1517" s="106" t="s">
        <v>4529</v>
      </c>
      <c r="C1517" t="s">
        <v>4454</v>
      </c>
      <c r="D1517" t="s">
        <v>4516</v>
      </c>
      <c r="E1517" t="s">
        <v>4530</v>
      </c>
      <c r="F1517" t="s">
        <v>4524</v>
      </c>
      <c r="G1517" t="s">
        <v>490</v>
      </c>
      <c r="H1517" t="s">
        <v>490</v>
      </c>
      <c r="I1517" t="s">
        <v>490</v>
      </c>
      <c r="J1517" t="s">
        <v>498</v>
      </c>
      <c r="K1517" t="s">
        <v>490</v>
      </c>
      <c r="L1517" t="s">
        <v>4454</v>
      </c>
      <c r="M1517" s="105">
        <v>128</v>
      </c>
      <c r="N1517" s="105">
        <v>102</v>
      </c>
      <c r="O1517" s="105">
        <v>106</v>
      </c>
    </row>
    <row r="1518" spans="1:15" x14ac:dyDescent="0.3">
      <c r="A1518" s="19">
        <v>128103100</v>
      </c>
      <c r="B1518" s="106" t="s">
        <v>4531</v>
      </c>
      <c r="C1518" t="s">
        <v>4454</v>
      </c>
      <c r="D1518" t="s">
        <v>4532</v>
      </c>
      <c r="E1518" t="s">
        <v>496</v>
      </c>
      <c r="F1518" t="s">
        <v>490</v>
      </c>
      <c r="G1518" t="s">
        <v>490</v>
      </c>
      <c r="H1518" t="s">
        <v>490</v>
      </c>
      <c r="I1518" t="s">
        <v>490</v>
      </c>
      <c r="J1518" t="s">
        <v>498</v>
      </c>
      <c r="K1518" t="s">
        <v>490</v>
      </c>
      <c r="L1518" t="s">
        <v>4454</v>
      </c>
      <c r="M1518" s="105">
        <v>128</v>
      </c>
      <c r="N1518" s="105">
        <v>103</v>
      </c>
      <c r="O1518" s="105">
        <v>100</v>
      </c>
    </row>
    <row r="1519" spans="1:15" x14ac:dyDescent="0.3">
      <c r="A1519" s="19">
        <v>128103101</v>
      </c>
      <c r="B1519" s="106" t="s">
        <v>4533</v>
      </c>
      <c r="C1519" t="s">
        <v>4454</v>
      </c>
      <c r="D1519" t="s">
        <v>4532</v>
      </c>
      <c r="E1519" t="s">
        <v>2650</v>
      </c>
      <c r="F1519" t="s">
        <v>732</v>
      </c>
      <c r="G1519" t="s">
        <v>490</v>
      </c>
      <c r="H1519" t="s">
        <v>490</v>
      </c>
      <c r="I1519" t="s">
        <v>490</v>
      </c>
      <c r="J1519" t="s">
        <v>498</v>
      </c>
      <c r="K1519" t="s">
        <v>490</v>
      </c>
      <c r="L1519" t="s">
        <v>4454</v>
      </c>
      <c r="M1519" s="105">
        <v>128</v>
      </c>
      <c r="N1519" s="105">
        <v>103</v>
      </c>
      <c r="O1519" s="105">
        <v>101</v>
      </c>
    </row>
    <row r="1520" spans="1:15" x14ac:dyDescent="0.3">
      <c r="A1520" s="19">
        <v>128103102</v>
      </c>
      <c r="B1520" s="106" t="s">
        <v>4534</v>
      </c>
      <c r="C1520" t="s">
        <v>4454</v>
      </c>
      <c r="D1520" t="s">
        <v>4532</v>
      </c>
      <c r="E1520" t="s">
        <v>4535</v>
      </c>
      <c r="F1520" t="s">
        <v>4536</v>
      </c>
      <c r="G1520" t="s">
        <v>4537</v>
      </c>
      <c r="H1520" t="s">
        <v>490</v>
      </c>
      <c r="I1520" t="s">
        <v>490</v>
      </c>
      <c r="J1520" t="s">
        <v>498</v>
      </c>
      <c r="K1520" t="s">
        <v>490</v>
      </c>
      <c r="L1520" t="s">
        <v>4454</v>
      </c>
      <c r="M1520" s="105">
        <v>128</v>
      </c>
      <c r="N1520" s="105">
        <v>103</v>
      </c>
      <c r="O1520" s="105">
        <v>102</v>
      </c>
    </row>
    <row r="1521" spans="1:15" x14ac:dyDescent="0.3">
      <c r="A1521" s="19">
        <v>128103103</v>
      </c>
      <c r="B1521" s="106" t="s">
        <v>4538</v>
      </c>
      <c r="C1521" t="s">
        <v>4454</v>
      </c>
      <c r="D1521" t="s">
        <v>4532</v>
      </c>
      <c r="E1521" t="s">
        <v>4539</v>
      </c>
      <c r="F1521" t="s">
        <v>4540</v>
      </c>
      <c r="G1521" t="s">
        <v>490</v>
      </c>
      <c r="H1521" t="s">
        <v>490</v>
      </c>
      <c r="I1521" t="s">
        <v>490</v>
      </c>
      <c r="J1521" t="s">
        <v>498</v>
      </c>
      <c r="K1521" t="s">
        <v>490</v>
      </c>
      <c r="L1521" t="s">
        <v>4454</v>
      </c>
      <c r="M1521" s="105">
        <v>128</v>
      </c>
      <c r="N1521" s="105">
        <v>103</v>
      </c>
      <c r="O1521" s="105">
        <v>103</v>
      </c>
    </row>
    <row r="1522" spans="1:15" x14ac:dyDescent="0.3">
      <c r="A1522" s="19">
        <v>128103104</v>
      </c>
      <c r="B1522" s="106" t="s">
        <v>4541</v>
      </c>
      <c r="C1522" t="s">
        <v>4454</v>
      </c>
      <c r="D1522" t="s">
        <v>4532</v>
      </c>
      <c r="E1522" t="s">
        <v>4542</v>
      </c>
      <c r="F1522" t="s">
        <v>4543</v>
      </c>
      <c r="G1522" t="s">
        <v>490</v>
      </c>
      <c r="H1522" t="s">
        <v>490</v>
      </c>
      <c r="I1522" t="s">
        <v>490</v>
      </c>
      <c r="J1522" t="s">
        <v>498</v>
      </c>
      <c r="K1522" t="s">
        <v>490</v>
      </c>
      <c r="L1522" t="s">
        <v>4454</v>
      </c>
      <c r="M1522" s="105">
        <v>128</v>
      </c>
      <c r="N1522" s="105">
        <v>103</v>
      </c>
      <c r="O1522" s="105">
        <v>104</v>
      </c>
    </row>
    <row r="1523" spans="1:15" x14ac:dyDescent="0.3">
      <c r="A1523" s="19">
        <v>128103105</v>
      </c>
      <c r="B1523" s="106" t="s">
        <v>4544</v>
      </c>
      <c r="C1523" t="s">
        <v>4454</v>
      </c>
      <c r="D1523" t="s">
        <v>4532</v>
      </c>
      <c r="E1523" t="s">
        <v>4545</v>
      </c>
      <c r="F1523" t="s">
        <v>1272</v>
      </c>
      <c r="G1523" t="s">
        <v>490</v>
      </c>
      <c r="H1523" t="s">
        <v>490</v>
      </c>
      <c r="I1523" t="s">
        <v>490</v>
      </c>
      <c r="J1523" t="s">
        <v>498</v>
      </c>
      <c r="K1523" t="s">
        <v>490</v>
      </c>
      <c r="L1523" t="s">
        <v>4454</v>
      </c>
      <c r="M1523" s="105">
        <v>128</v>
      </c>
      <c r="N1523" s="105">
        <v>103</v>
      </c>
      <c r="O1523" s="105">
        <v>105</v>
      </c>
    </row>
    <row r="1524" spans="1:15" x14ac:dyDescent="0.3">
      <c r="A1524" s="19">
        <v>128103106</v>
      </c>
      <c r="B1524" s="106" t="s">
        <v>4546</v>
      </c>
      <c r="C1524" t="s">
        <v>4454</v>
      </c>
      <c r="D1524" t="s">
        <v>4532</v>
      </c>
      <c r="E1524" t="s">
        <v>4547</v>
      </c>
      <c r="F1524" t="s">
        <v>4548</v>
      </c>
      <c r="G1524" t="s">
        <v>490</v>
      </c>
      <c r="H1524" t="s">
        <v>490</v>
      </c>
      <c r="I1524" t="s">
        <v>490</v>
      </c>
      <c r="J1524" t="s">
        <v>498</v>
      </c>
      <c r="K1524" t="s">
        <v>490</v>
      </c>
      <c r="L1524" t="s">
        <v>4454</v>
      </c>
      <c r="M1524" s="105">
        <v>128</v>
      </c>
      <c r="N1524" s="105">
        <v>103</v>
      </c>
      <c r="O1524" s="105">
        <v>106</v>
      </c>
    </row>
    <row r="1525" spans="1:15" x14ac:dyDescent="0.3">
      <c r="A1525" s="19">
        <v>128104100</v>
      </c>
      <c r="B1525" s="106" t="s">
        <v>4549</v>
      </c>
      <c r="C1525" t="s">
        <v>4454</v>
      </c>
      <c r="D1525" t="s">
        <v>4550</v>
      </c>
      <c r="E1525" t="s">
        <v>1400</v>
      </c>
      <c r="F1525" t="s">
        <v>4551</v>
      </c>
      <c r="G1525" t="s">
        <v>4552</v>
      </c>
      <c r="H1525" t="s">
        <v>490</v>
      </c>
      <c r="I1525" t="s">
        <v>490</v>
      </c>
      <c r="J1525" t="s">
        <v>498</v>
      </c>
      <c r="K1525" t="s">
        <v>490</v>
      </c>
      <c r="L1525" t="s">
        <v>4454</v>
      </c>
      <c r="M1525" s="105">
        <v>128</v>
      </c>
      <c r="N1525" s="105">
        <v>104</v>
      </c>
      <c r="O1525" s="105">
        <v>100</v>
      </c>
    </row>
    <row r="1526" spans="1:15" x14ac:dyDescent="0.3">
      <c r="A1526" s="19">
        <v>128105100</v>
      </c>
      <c r="B1526" s="106" t="s">
        <v>4553</v>
      </c>
      <c r="C1526" t="s">
        <v>4454</v>
      </c>
      <c r="D1526" t="s">
        <v>4554</v>
      </c>
      <c r="E1526" t="s">
        <v>496</v>
      </c>
      <c r="F1526" t="s">
        <v>490</v>
      </c>
      <c r="G1526" t="s">
        <v>490</v>
      </c>
      <c r="H1526" t="s">
        <v>490</v>
      </c>
      <c r="I1526" t="s">
        <v>490</v>
      </c>
      <c r="J1526" t="s">
        <v>498</v>
      </c>
      <c r="K1526" t="s">
        <v>490</v>
      </c>
      <c r="L1526" t="s">
        <v>4454</v>
      </c>
      <c r="M1526" s="105">
        <v>128</v>
      </c>
      <c r="N1526" s="105">
        <v>105</v>
      </c>
      <c r="O1526" s="105">
        <v>100</v>
      </c>
    </row>
    <row r="1527" spans="1:15" x14ac:dyDescent="0.3">
      <c r="A1527" s="19">
        <v>128105101</v>
      </c>
      <c r="B1527" s="106" t="s">
        <v>4555</v>
      </c>
      <c r="C1527" t="s">
        <v>4454</v>
      </c>
      <c r="D1527" t="s">
        <v>4554</v>
      </c>
      <c r="E1527" t="s">
        <v>827</v>
      </c>
      <c r="F1527" t="s">
        <v>1094</v>
      </c>
      <c r="G1527" t="s">
        <v>4556</v>
      </c>
      <c r="H1527" t="s">
        <v>490</v>
      </c>
      <c r="I1527" t="s">
        <v>490</v>
      </c>
      <c r="J1527" t="s">
        <v>498</v>
      </c>
      <c r="K1527" t="s">
        <v>490</v>
      </c>
      <c r="L1527" t="s">
        <v>4454</v>
      </c>
      <c r="M1527" s="105">
        <v>128</v>
      </c>
      <c r="N1527" s="105">
        <v>105</v>
      </c>
      <c r="O1527" s="105">
        <v>101</v>
      </c>
    </row>
    <row r="1528" spans="1:15" x14ac:dyDescent="0.3">
      <c r="A1528" s="19">
        <v>128105102</v>
      </c>
      <c r="B1528" s="106" t="s">
        <v>4557</v>
      </c>
      <c r="C1528" t="s">
        <v>4454</v>
      </c>
      <c r="D1528" t="s">
        <v>4554</v>
      </c>
      <c r="E1528" t="s">
        <v>4558</v>
      </c>
      <c r="F1528" t="s">
        <v>732</v>
      </c>
      <c r="G1528" t="s">
        <v>4559</v>
      </c>
      <c r="H1528" t="s">
        <v>490</v>
      </c>
      <c r="I1528" t="s">
        <v>490</v>
      </c>
      <c r="J1528" t="s">
        <v>551</v>
      </c>
      <c r="K1528" t="s">
        <v>490</v>
      </c>
      <c r="L1528" t="s">
        <v>4454</v>
      </c>
      <c r="M1528" s="105">
        <v>128</v>
      </c>
      <c r="N1528" s="105">
        <v>105</v>
      </c>
      <c r="O1528" s="105">
        <v>102</v>
      </c>
    </row>
    <row r="1529" spans="1:15" x14ac:dyDescent="0.3">
      <c r="A1529" s="19">
        <v>128106100</v>
      </c>
      <c r="B1529" s="106" t="s">
        <v>4560</v>
      </c>
      <c r="C1529" t="s">
        <v>4454</v>
      </c>
      <c r="D1529" t="s">
        <v>4561</v>
      </c>
      <c r="E1529" t="s">
        <v>4562</v>
      </c>
      <c r="F1529" t="s">
        <v>4563</v>
      </c>
      <c r="G1529" t="s">
        <v>490</v>
      </c>
      <c r="H1529" t="s">
        <v>490</v>
      </c>
      <c r="I1529" t="s">
        <v>490</v>
      </c>
      <c r="J1529" t="s">
        <v>498</v>
      </c>
      <c r="K1529" t="s">
        <v>490</v>
      </c>
      <c r="L1529" t="s">
        <v>4454</v>
      </c>
      <c r="M1529" s="105">
        <v>128</v>
      </c>
      <c r="N1529" s="105">
        <v>106</v>
      </c>
      <c r="O1529" s="105">
        <v>100</v>
      </c>
    </row>
    <row r="1530" spans="1:15" x14ac:dyDescent="0.3">
      <c r="A1530" s="19">
        <v>128107100</v>
      </c>
      <c r="B1530" s="106" t="s">
        <v>4564</v>
      </c>
      <c r="C1530" t="s">
        <v>4454</v>
      </c>
      <c r="D1530" t="s">
        <v>4565</v>
      </c>
      <c r="E1530" t="s">
        <v>496</v>
      </c>
      <c r="F1530" t="s">
        <v>490</v>
      </c>
      <c r="G1530" t="s">
        <v>490</v>
      </c>
      <c r="H1530" t="s">
        <v>490</v>
      </c>
      <c r="I1530" t="s">
        <v>490</v>
      </c>
      <c r="J1530" t="s">
        <v>498</v>
      </c>
      <c r="K1530" t="s">
        <v>490</v>
      </c>
      <c r="L1530" t="s">
        <v>4454</v>
      </c>
      <c r="M1530" s="105">
        <v>128</v>
      </c>
      <c r="N1530" s="105">
        <v>107</v>
      </c>
      <c r="O1530" s="105">
        <v>100</v>
      </c>
    </row>
    <row r="1531" spans="1:15" x14ac:dyDescent="0.3">
      <c r="A1531" s="19">
        <v>128107101</v>
      </c>
      <c r="B1531" s="106" t="s">
        <v>4566</v>
      </c>
      <c r="C1531" t="s">
        <v>4454</v>
      </c>
      <c r="D1531" t="s">
        <v>4565</v>
      </c>
      <c r="E1531" t="s">
        <v>4567</v>
      </c>
      <c r="F1531" t="s">
        <v>1915</v>
      </c>
      <c r="G1531" t="s">
        <v>490</v>
      </c>
      <c r="H1531" t="s">
        <v>490</v>
      </c>
      <c r="I1531" t="s">
        <v>490</v>
      </c>
      <c r="J1531" t="s">
        <v>498</v>
      </c>
      <c r="K1531" t="s">
        <v>490</v>
      </c>
      <c r="L1531" t="s">
        <v>4454</v>
      </c>
      <c r="M1531" s="105">
        <v>128</v>
      </c>
      <c r="N1531" s="105">
        <v>107</v>
      </c>
      <c r="O1531" s="105">
        <v>101</v>
      </c>
    </row>
    <row r="1532" spans="1:15" x14ac:dyDescent="0.3">
      <c r="A1532" s="19">
        <v>128107102</v>
      </c>
      <c r="B1532" s="106" t="s">
        <v>4568</v>
      </c>
      <c r="C1532" t="s">
        <v>4454</v>
      </c>
      <c r="D1532" t="s">
        <v>4565</v>
      </c>
      <c r="E1532" t="s">
        <v>1259</v>
      </c>
      <c r="F1532" t="s">
        <v>4569</v>
      </c>
      <c r="G1532" t="s">
        <v>490</v>
      </c>
      <c r="H1532" t="s">
        <v>490</v>
      </c>
      <c r="I1532" t="s">
        <v>490</v>
      </c>
      <c r="J1532" t="s">
        <v>498</v>
      </c>
      <c r="K1532" t="s">
        <v>490</v>
      </c>
      <c r="L1532" t="s">
        <v>4454</v>
      </c>
      <c r="M1532" s="105">
        <v>128</v>
      </c>
      <c r="N1532" s="105">
        <v>107</v>
      </c>
      <c r="O1532" s="105">
        <v>102</v>
      </c>
    </row>
    <row r="1533" spans="1:15" x14ac:dyDescent="0.3">
      <c r="A1533" s="19">
        <v>128107103</v>
      </c>
      <c r="B1533" s="106" t="s">
        <v>4570</v>
      </c>
      <c r="C1533" t="s">
        <v>4454</v>
      </c>
      <c r="D1533" t="s">
        <v>4565</v>
      </c>
      <c r="E1533" t="s">
        <v>1898</v>
      </c>
      <c r="F1533" t="s">
        <v>831</v>
      </c>
      <c r="G1533" t="s">
        <v>490</v>
      </c>
      <c r="H1533" t="s">
        <v>490</v>
      </c>
      <c r="I1533" t="s">
        <v>490</v>
      </c>
      <c r="J1533" t="s">
        <v>498</v>
      </c>
      <c r="K1533" t="s">
        <v>490</v>
      </c>
      <c r="L1533" t="s">
        <v>4454</v>
      </c>
      <c r="M1533" s="105">
        <v>128</v>
      </c>
      <c r="N1533" s="105">
        <v>107</v>
      </c>
      <c r="O1533" s="105">
        <v>103</v>
      </c>
    </row>
    <row r="1534" spans="1:15" x14ac:dyDescent="0.3">
      <c r="A1534" s="19">
        <v>128108100</v>
      </c>
      <c r="B1534" s="106" t="s">
        <v>4571</v>
      </c>
      <c r="C1534" t="s">
        <v>4454</v>
      </c>
      <c r="D1534" t="s">
        <v>4572</v>
      </c>
      <c r="E1534" t="s">
        <v>496</v>
      </c>
      <c r="F1534" t="s">
        <v>490</v>
      </c>
      <c r="G1534" t="s">
        <v>4573</v>
      </c>
      <c r="H1534" t="s">
        <v>490</v>
      </c>
      <c r="I1534" t="s">
        <v>490</v>
      </c>
      <c r="J1534" t="s">
        <v>498</v>
      </c>
      <c r="K1534" t="s">
        <v>490</v>
      </c>
      <c r="L1534" t="s">
        <v>4454</v>
      </c>
      <c r="M1534" s="105">
        <v>128</v>
      </c>
      <c r="N1534" s="105">
        <v>108</v>
      </c>
      <c r="O1534" s="105">
        <v>100</v>
      </c>
    </row>
    <row r="1535" spans="1:15" x14ac:dyDescent="0.3">
      <c r="A1535" s="19">
        <v>128108101</v>
      </c>
      <c r="B1535" s="106" t="s">
        <v>4574</v>
      </c>
      <c r="C1535" t="s">
        <v>4454</v>
      </c>
      <c r="D1535" t="s">
        <v>4572</v>
      </c>
      <c r="E1535" t="s">
        <v>4575</v>
      </c>
      <c r="F1535" t="s">
        <v>4576</v>
      </c>
      <c r="G1535" t="s">
        <v>4577</v>
      </c>
      <c r="H1535" t="s">
        <v>490</v>
      </c>
      <c r="I1535" t="s">
        <v>490</v>
      </c>
      <c r="J1535" t="s">
        <v>498</v>
      </c>
      <c r="K1535" t="s">
        <v>490</v>
      </c>
      <c r="L1535" t="s">
        <v>4454</v>
      </c>
      <c r="M1535" s="105">
        <v>128</v>
      </c>
      <c r="N1535" s="105">
        <v>108</v>
      </c>
      <c r="O1535" s="105">
        <v>101</v>
      </c>
    </row>
    <row r="1536" spans="1:15" x14ac:dyDescent="0.3">
      <c r="A1536" s="19">
        <v>128108102</v>
      </c>
      <c r="B1536" s="106" t="s">
        <v>4578</v>
      </c>
      <c r="C1536" t="s">
        <v>4454</v>
      </c>
      <c r="D1536" t="s">
        <v>4572</v>
      </c>
      <c r="E1536" t="s">
        <v>4579</v>
      </c>
      <c r="F1536" t="s">
        <v>4490</v>
      </c>
      <c r="G1536" t="s">
        <v>490</v>
      </c>
      <c r="H1536" t="s">
        <v>490</v>
      </c>
      <c r="I1536" t="s">
        <v>490</v>
      </c>
      <c r="J1536" t="s">
        <v>498</v>
      </c>
      <c r="K1536" t="s">
        <v>490</v>
      </c>
      <c r="L1536" t="s">
        <v>4454</v>
      </c>
      <c r="M1536" s="105">
        <v>128</v>
      </c>
      <c r="N1536" s="105">
        <v>108</v>
      </c>
      <c r="O1536" s="105">
        <v>102</v>
      </c>
    </row>
    <row r="1537" spans="1:15" x14ac:dyDescent="0.3">
      <c r="A1537" s="19">
        <v>128109100</v>
      </c>
      <c r="B1537" s="106" t="s">
        <v>4580</v>
      </c>
      <c r="C1537" t="s">
        <v>4454</v>
      </c>
      <c r="D1537" t="s">
        <v>4581</v>
      </c>
      <c r="E1537" t="s">
        <v>496</v>
      </c>
      <c r="F1537" t="s">
        <v>490</v>
      </c>
      <c r="G1537" t="s">
        <v>490</v>
      </c>
      <c r="H1537" t="s">
        <v>490</v>
      </c>
      <c r="I1537" t="s">
        <v>490</v>
      </c>
      <c r="J1537" t="s">
        <v>498</v>
      </c>
      <c r="K1537" t="s">
        <v>490</v>
      </c>
      <c r="L1537" t="s">
        <v>4454</v>
      </c>
      <c r="M1537" s="105">
        <v>128</v>
      </c>
      <c r="N1537" s="105">
        <v>109</v>
      </c>
      <c r="O1537" s="105">
        <v>100</v>
      </c>
    </row>
    <row r="1538" spans="1:15" x14ac:dyDescent="0.3">
      <c r="A1538" s="19">
        <v>128109101</v>
      </c>
      <c r="B1538" s="106" t="s">
        <v>4582</v>
      </c>
      <c r="C1538" t="s">
        <v>4454</v>
      </c>
      <c r="D1538" t="s">
        <v>4581</v>
      </c>
      <c r="E1538" t="s">
        <v>4583</v>
      </c>
      <c r="F1538" t="s">
        <v>4461</v>
      </c>
      <c r="G1538" t="s">
        <v>490</v>
      </c>
      <c r="H1538" t="s">
        <v>490</v>
      </c>
      <c r="I1538" t="s">
        <v>490</v>
      </c>
      <c r="J1538" t="s">
        <v>498</v>
      </c>
      <c r="K1538" t="s">
        <v>490</v>
      </c>
      <c r="L1538" t="s">
        <v>4454</v>
      </c>
      <c r="M1538" s="105">
        <v>128</v>
      </c>
      <c r="N1538" s="105">
        <v>109</v>
      </c>
      <c r="O1538" s="105">
        <v>101</v>
      </c>
    </row>
    <row r="1539" spans="1:15" x14ac:dyDescent="0.3">
      <c r="A1539" s="19">
        <v>128109102</v>
      </c>
      <c r="B1539" s="106" t="s">
        <v>4584</v>
      </c>
      <c r="C1539" t="s">
        <v>4454</v>
      </c>
      <c r="D1539" t="s">
        <v>4581</v>
      </c>
      <c r="E1539" t="s">
        <v>4585</v>
      </c>
      <c r="F1539" t="s">
        <v>4586</v>
      </c>
      <c r="G1539" t="s">
        <v>490</v>
      </c>
      <c r="H1539" t="s">
        <v>490</v>
      </c>
      <c r="I1539" t="s">
        <v>490</v>
      </c>
      <c r="J1539" t="s">
        <v>498</v>
      </c>
      <c r="K1539" t="s">
        <v>490</v>
      </c>
      <c r="L1539" t="s">
        <v>4454</v>
      </c>
      <c r="M1539" s="105">
        <v>128</v>
      </c>
      <c r="N1539" s="105">
        <v>109</v>
      </c>
      <c r="O1539" s="105">
        <v>102</v>
      </c>
    </row>
    <row r="1540" spans="1:15" x14ac:dyDescent="0.3">
      <c r="A1540" s="19">
        <v>128109103</v>
      </c>
      <c r="B1540" s="106" t="s">
        <v>4587</v>
      </c>
      <c r="C1540" t="s">
        <v>4454</v>
      </c>
      <c r="D1540" t="s">
        <v>4581</v>
      </c>
      <c r="E1540" t="s">
        <v>4588</v>
      </c>
      <c r="F1540" t="s">
        <v>4589</v>
      </c>
      <c r="G1540" t="s">
        <v>490</v>
      </c>
      <c r="H1540" t="s">
        <v>490</v>
      </c>
      <c r="I1540" t="s">
        <v>490</v>
      </c>
      <c r="J1540" t="s">
        <v>498</v>
      </c>
      <c r="K1540" t="s">
        <v>490</v>
      </c>
      <c r="L1540" t="s">
        <v>4454</v>
      </c>
      <c r="M1540" s="105">
        <v>128</v>
      </c>
      <c r="N1540" s="105">
        <v>109</v>
      </c>
      <c r="O1540" s="105">
        <v>103</v>
      </c>
    </row>
    <row r="1541" spans="1:15" x14ac:dyDescent="0.3">
      <c r="A1541" s="19">
        <v>128109104</v>
      </c>
      <c r="B1541" s="106" t="s">
        <v>4590</v>
      </c>
      <c r="C1541" t="s">
        <v>4454</v>
      </c>
      <c r="D1541" t="s">
        <v>4581</v>
      </c>
      <c r="E1541" t="s">
        <v>1639</v>
      </c>
      <c r="F1541" t="s">
        <v>4461</v>
      </c>
      <c r="G1541" t="s">
        <v>490</v>
      </c>
      <c r="H1541" t="s">
        <v>490</v>
      </c>
      <c r="I1541" t="s">
        <v>490</v>
      </c>
      <c r="J1541" t="s">
        <v>498</v>
      </c>
      <c r="K1541" t="s">
        <v>490</v>
      </c>
      <c r="L1541" t="s">
        <v>4454</v>
      </c>
      <c r="M1541" s="105">
        <v>128</v>
      </c>
      <c r="N1541" s="105">
        <v>109</v>
      </c>
      <c r="O1541" s="105">
        <v>104</v>
      </c>
    </row>
    <row r="1542" spans="1:15" x14ac:dyDescent="0.3">
      <c r="A1542" s="19">
        <v>128109105</v>
      </c>
      <c r="B1542" s="106" t="s">
        <v>4591</v>
      </c>
      <c r="C1542" t="s">
        <v>4454</v>
      </c>
      <c r="D1542" t="s">
        <v>4581</v>
      </c>
      <c r="E1542" t="s">
        <v>4592</v>
      </c>
      <c r="F1542" t="s">
        <v>4593</v>
      </c>
      <c r="G1542" t="s">
        <v>4594</v>
      </c>
      <c r="H1542" t="s">
        <v>490</v>
      </c>
      <c r="I1542" t="s">
        <v>490</v>
      </c>
      <c r="J1542" t="s">
        <v>498</v>
      </c>
      <c r="K1542" t="s">
        <v>490</v>
      </c>
      <c r="L1542" t="s">
        <v>4454</v>
      </c>
      <c r="M1542" s="105">
        <v>128</v>
      </c>
      <c r="N1542" s="105">
        <v>109</v>
      </c>
      <c r="O1542" s="105">
        <v>105</v>
      </c>
    </row>
    <row r="1543" spans="1:15" x14ac:dyDescent="0.3">
      <c r="A1543" s="19">
        <v>128109106</v>
      </c>
      <c r="B1543" s="106" t="s">
        <v>4595</v>
      </c>
      <c r="C1543" t="s">
        <v>4454</v>
      </c>
      <c r="D1543" t="s">
        <v>4581</v>
      </c>
      <c r="E1543" t="s">
        <v>4596</v>
      </c>
      <c r="F1543" t="s">
        <v>4464</v>
      </c>
      <c r="G1543" t="s">
        <v>490</v>
      </c>
      <c r="H1543" t="s">
        <v>490</v>
      </c>
      <c r="I1543" t="s">
        <v>490</v>
      </c>
      <c r="J1543" t="s">
        <v>498</v>
      </c>
      <c r="K1543" t="s">
        <v>490</v>
      </c>
      <c r="L1543" t="s">
        <v>4454</v>
      </c>
      <c r="M1543" s="105">
        <v>128</v>
      </c>
      <c r="N1543" s="105">
        <v>109</v>
      </c>
      <c r="O1543" s="105">
        <v>106</v>
      </c>
    </row>
    <row r="1544" spans="1:15" x14ac:dyDescent="0.3">
      <c r="A1544" s="19">
        <v>128109107</v>
      </c>
      <c r="B1544" s="106" t="s">
        <v>4597</v>
      </c>
      <c r="C1544" t="s">
        <v>4454</v>
      </c>
      <c r="D1544" t="s">
        <v>4581</v>
      </c>
      <c r="E1544" t="s">
        <v>4598</v>
      </c>
      <c r="F1544" t="s">
        <v>4461</v>
      </c>
      <c r="G1544" t="s">
        <v>4599</v>
      </c>
      <c r="H1544" t="s">
        <v>490</v>
      </c>
      <c r="I1544" t="s">
        <v>490</v>
      </c>
      <c r="J1544" t="s">
        <v>498</v>
      </c>
      <c r="K1544" t="s">
        <v>490</v>
      </c>
      <c r="L1544" t="s">
        <v>4454</v>
      </c>
      <c r="M1544" s="105">
        <v>128</v>
      </c>
      <c r="N1544" s="105">
        <v>109</v>
      </c>
      <c r="O1544" s="105">
        <v>107</v>
      </c>
    </row>
    <row r="1545" spans="1:15" x14ac:dyDescent="0.3">
      <c r="A1545" s="19">
        <v>128109108</v>
      </c>
      <c r="B1545" s="106" t="s">
        <v>4600</v>
      </c>
      <c r="C1545" t="s">
        <v>4454</v>
      </c>
      <c r="D1545" t="s">
        <v>4581</v>
      </c>
      <c r="E1545" t="s">
        <v>2948</v>
      </c>
      <c r="F1545" t="s">
        <v>4461</v>
      </c>
      <c r="G1545" t="s">
        <v>4601</v>
      </c>
      <c r="H1545" t="s">
        <v>490</v>
      </c>
      <c r="I1545" t="s">
        <v>490</v>
      </c>
      <c r="J1545" t="s">
        <v>498</v>
      </c>
      <c r="K1545" t="s">
        <v>490</v>
      </c>
      <c r="L1545" t="s">
        <v>4454</v>
      </c>
      <c r="M1545" s="105">
        <v>128</v>
      </c>
      <c r="N1545" s="105">
        <v>109</v>
      </c>
      <c r="O1545" s="105">
        <v>108</v>
      </c>
    </row>
    <row r="1546" spans="1:15" x14ac:dyDescent="0.3">
      <c r="A1546" s="19">
        <v>128109109</v>
      </c>
      <c r="B1546" s="106" t="s">
        <v>4602</v>
      </c>
      <c r="C1546" t="s">
        <v>4454</v>
      </c>
      <c r="D1546" t="s">
        <v>4581</v>
      </c>
      <c r="E1546" t="s">
        <v>3994</v>
      </c>
      <c r="F1546" t="s">
        <v>4493</v>
      </c>
      <c r="G1546" t="s">
        <v>490</v>
      </c>
      <c r="H1546" t="s">
        <v>490</v>
      </c>
      <c r="I1546" t="s">
        <v>490</v>
      </c>
      <c r="J1546" t="s">
        <v>498</v>
      </c>
      <c r="K1546" t="s">
        <v>490</v>
      </c>
      <c r="L1546" t="s">
        <v>4454</v>
      </c>
      <c r="M1546" s="105">
        <v>128</v>
      </c>
      <c r="N1546" s="105">
        <v>109</v>
      </c>
      <c r="O1546" s="105">
        <v>109</v>
      </c>
    </row>
    <row r="1547" spans="1:15" x14ac:dyDescent="0.3">
      <c r="A1547" s="19">
        <v>128109110</v>
      </c>
      <c r="B1547" s="106" t="s">
        <v>4603</v>
      </c>
      <c r="C1547" t="s">
        <v>4454</v>
      </c>
      <c r="D1547" t="s">
        <v>4581</v>
      </c>
      <c r="E1547" t="s">
        <v>4604</v>
      </c>
      <c r="F1547" t="s">
        <v>4605</v>
      </c>
      <c r="G1547" t="s">
        <v>490</v>
      </c>
      <c r="H1547" t="s">
        <v>490</v>
      </c>
      <c r="I1547" t="s">
        <v>490</v>
      </c>
      <c r="J1547" t="s">
        <v>498</v>
      </c>
      <c r="K1547" t="s">
        <v>490</v>
      </c>
      <c r="L1547" t="s">
        <v>4454</v>
      </c>
      <c r="M1547" s="105">
        <v>128</v>
      </c>
      <c r="N1547" s="105">
        <v>109</v>
      </c>
      <c r="O1547" s="105">
        <v>110</v>
      </c>
    </row>
    <row r="1548" spans="1:15" x14ac:dyDescent="0.3">
      <c r="A1548" s="19">
        <v>128109111</v>
      </c>
      <c r="B1548" s="106" t="s">
        <v>4606</v>
      </c>
      <c r="C1548" t="s">
        <v>4454</v>
      </c>
      <c r="D1548" t="s">
        <v>4581</v>
      </c>
      <c r="E1548" t="s">
        <v>2493</v>
      </c>
      <c r="F1548" t="s">
        <v>4464</v>
      </c>
      <c r="G1548" t="s">
        <v>490</v>
      </c>
      <c r="H1548" t="s">
        <v>490</v>
      </c>
      <c r="I1548" t="s">
        <v>490</v>
      </c>
      <c r="J1548" t="s">
        <v>498</v>
      </c>
      <c r="K1548" t="s">
        <v>490</v>
      </c>
      <c r="L1548" t="s">
        <v>4454</v>
      </c>
      <c r="M1548" s="105">
        <v>128</v>
      </c>
      <c r="N1548" s="105">
        <v>109</v>
      </c>
      <c r="O1548" s="105">
        <v>111</v>
      </c>
    </row>
    <row r="1549" spans="1:15" x14ac:dyDescent="0.3">
      <c r="A1549" s="19">
        <v>128109112</v>
      </c>
      <c r="B1549" s="106" t="s">
        <v>4607</v>
      </c>
      <c r="C1549" t="s">
        <v>4454</v>
      </c>
      <c r="D1549" t="s">
        <v>4581</v>
      </c>
      <c r="E1549" t="s">
        <v>4608</v>
      </c>
      <c r="F1549" t="s">
        <v>4514</v>
      </c>
      <c r="G1549" t="s">
        <v>490</v>
      </c>
      <c r="H1549" t="s">
        <v>490</v>
      </c>
      <c r="I1549" t="s">
        <v>490</v>
      </c>
      <c r="J1549" t="s">
        <v>498</v>
      </c>
      <c r="K1549" t="s">
        <v>490</v>
      </c>
      <c r="L1549" t="s">
        <v>4454</v>
      </c>
      <c r="M1549" s="105">
        <v>128</v>
      </c>
      <c r="N1549" s="105">
        <v>109</v>
      </c>
      <c r="O1549" s="105">
        <v>112</v>
      </c>
    </row>
    <row r="1550" spans="1:15" x14ac:dyDescent="0.3">
      <c r="A1550" s="19">
        <v>128109113</v>
      </c>
      <c r="B1550" s="106" t="s">
        <v>4609</v>
      </c>
      <c r="C1550" t="s">
        <v>4454</v>
      </c>
      <c r="D1550" t="s">
        <v>4581</v>
      </c>
      <c r="E1550" t="s">
        <v>4610</v>
      </c>
      <c r="F1550" t="s">
        <v>4611</v>
      </c>
      <c r="G1550" t="s">
        <v>490</v>
      </c>
      <c r="H1550" t="s">
        <v>490</v>
      </c>
      <c r="I1550" t="s">
        <v>490</v>
      </c>
      <c r="J1550" t="s">
        <v>498</v>
      </c>
      <c r="K1550" t="s">
        <v>490</v>
      </c>
      <c r="L1550" t="s">
        <v>4454</v>
      </c>
      <c r="M1550" s="105">
        <v>128</v>
      </c>
      <c r="N1550" s="105">
        <v>109</v>
      </c>
      <c r="O1550" s="105">
        <v>113</v>
      </c>
    </row>
    <row r="1551" spans="1:15" x14ac:dyDescent="0.3">
      <c r="A1551" s="19">
        <v>128109114</v>
      </c>
      <c r="B1551" s="106" t="s">
        <v>4612</v>
      </c>
      <c r="C1551" t="s">
        <v>4454</v>
      </c>
      <c r="D1551" t="s">
        <v>4581</v>
      </c>
      <c r="E1551" t="s">
        <v>4613</v>
      </c>
      <c r="F1551" t="s">
        <v>4474</v>
      </c>
      <c r="G1551" t="s">
        <v>4614</v>
      </c>
      <c r="H1551" t="s">
        <v>490</v>
      </c>
      <c r="I1551" t="s">
        <v>490</v>
      </c>
      <c r="J1551" t="s">
        <v>498</v>
      </c>
      <c r="K1551" t="s">
        <v>490</v>
      </c>
      <c r="L1551" t="s">
        <v>4454</v>
      </c>
      <c r="M1551" s="105">
        <v>128</v>
      </c>
      <c r="N1551" s="105">
        <v>109</v>
      </c>
      <c r="O1551" s="105">
        <v>114</v>
      </c>
    </row>
    <row r="1552" spans="1:15" x14ac:dyDescent="0.3">
      <c r="A1552" s="19">
        <v>128109115</v>
      </c>
      <c r="B1552" s="106" t="s">
        <v>4615</v>
      </c>
      <c r="C1552" t="s">
        <v>4454</v>
      </c>
      <c r="D1552" t="s">
        <v>4581</v>
      </c>
      <c r="E1552" t="s">
        <v>2018</v>
      </c>
      <c r="F1552" t="s">
        <v>4490</v>
      </c>
      <c r="G1552" t="s">
        <v>490</v>
      </c>
      <c r="H1552" t="s">
        <v>490</v>
      </c>
      <c r="I1552" t="s">
        <v>490</v>
      </c>
      <c r="J1552" t="s">
        <v>498</v>
      </c>
      <c r="K1552" t="s">
        <v>490</v>
      </c>
      <c r="L1552" t="s">
        <v>4454</v>
      </c>
      <c r="M1552" s="105">
        <v>128</v>
      </c>
      <c r="N1552" s="105">
        <v>109</v>
      </c>
      <c r="O1552" s="105">
        <v>115</v>
      </c>
    </row>
    <row r="1553" spans="1:15" x14ac:dyDescent="0.3">
      <c r="A1553" s="19">
        <v>128109116</v>
      </c>
      <c r="B1553" s="106" t="s">
        <v>4616</v>
      </c>
      <c r="C1553" t="s">
        <v>4454</v>
      </c>
      <c r="D1553" t="s">
        <v>4581</v>
      </c>
      <c r="E1553" t="s">
        <v>4617</v>
      </c>
      <c r="F1553" t="s">
        <v>4618</v>
      </c>
      <c r="G1553" t="s">
        <v>490</v>
      </c>
      <c r="H1553" t="s">
        <v>490</v>
      </c>
      <c r="I1553" t="s">
        <v>490</v>
      </c>
      <c r="J1553" t="s">
        <v>498</v>
      </c>
      <c r="K1553" t="s">
        <v>490</v>
      </c>
      <c r="L1553" t="s">
        <v>4454</v>
      </c>
      <c r="M1553" s="105">
        <v>128</v>
      </c>
      <c r="N1553" s="105">
        <v>109</v>
      </c>
      <c r="O1553" s="105">
        <v>116</v>
      </c>
    </row>
    <row r="1554" spans="1:15" x14ac:dyDescent="0.3">
      <c r="A1554" s="19">
        <v>128109117</v>
      </c>
      <c r="B1554" s="106" t="s">
        <v>4619</v>
      </c>
      <c r="C1554" t="s">
        <v>4454</v>
      </c>
      <c r="D1554" t="s">
        <v>4581</v>
      </c>
      <c r="E1554" t="s">
        <v>4620</v>
      </c>
      <c r="F1554" t="s">
        <v>4621</v>
      </c>
      <c r="G1554" t="s">
        <v>490</v>
      </c>
      <c r="H1554" t="s">
        <v>490</v>
      </c>
      <c r="I1554" t="s">
        <v>490</v>
      </c>
      <c r="J1554" t="s">
        <v>498</v>
      </c>
      <c r="K1554" t="s">
        <v>490</v>
      </c>
      <c r="L1554" t="s">
        <v>4454</v>
      </c>
      <c r="M1554" s="105">
        <v>128</v>
      </c>
      <c r="N1554" s="105">
        <v>109</v>
      </c>
      <c r="O1554" s="105">
        <v>117</v>
      </c>
    </row>
    <row r="1555" spans="1:15" x14ac:dyDescent="0.3">
      <c r="A1555" s="19">
        <v>128110100</v>
      </c>
      <c r="B1555" s="106" t="s">
        <v>4622</v>
      </c>
      <c r="C1555" t="s">
        <v>4454</v>
      </c>
      <c r="D1555" t="s">
        <v>4623</v>
      </c>
      <c r="E1555" t="s">
        <v>496</v>
      </c>
      <c r="F1555" t="s">
        <v>490</v>
      </c>
      <c r="G1555" t="s">
        <v>4624</v>
      </c>
      <c r="H1555" t="s">
        <v>490</v>
      </c>
      <c r="I1555" t="s">
        <v>490</v>
      </c>
      <c r="J1555" t="s">
        <v>498</v>
      </c>
      <c r="K1555" t="s">
        <v>490</v>
      </c>
      <c r="L1555" t="s">
        <v>4454</v>
      </c>
      <c r="M1555" s="105">
        <v>128</v>
      </c>
      <c r="N1555" s="105">
        <v>110</v>
      </c>
      <c r="O1555" s="105">
        <v>100</v>
      </c>
    </row>
    <row r="1556" spans="1:15" x14ac:dyDescent="0.3">
      <c r="A1556" s="19">
        <v>128110101</v>
      </c>
      <c r="B1556" s="106" t="s">
        <v>4625</v>
      </c>
      <c r="C1556" t="s">
        <v>4454</v>
      </c>
      <c r="D1556" t="s">
        <v>4623</v>
      </c>
      <c r="E1556" t="s">
        <v>4626</v>
      </c>
      <c r="F1556" t="s">
        <v>4627</v>
      </c>
      <c r="G1556" t="s">
        <v>490</v>
      </c>
      <c r="H1556" t="s">
        <v>490</v>
      </c>
      <c r="I1556" t="s">
        <v>490</v>
      </c>
      <c r="J1556" t="s">
        <v>498</v>
      </c>
      <c r="K1556" t="s">
        <v>490</v>
      </c>
      <c r="L1556" t="s">
        <v>4454</v>
      </c>
      <c r="M1556" s="105">
        <v>128</v>
      </c>
      <c r="N1556" s="105">
        <v>110</v>
      </c>
      <c r="O1556" s="105">
        <v>101</v>
      </c>
    </row>
    <row r="1557" spans="1:15" x14ac:dyDescent="0.3">
      <c r="A1557" s="19">
        <v>128111100</v>
      </c>
      <c r="B1557" s="106" t="s">
        <v>4628</v>
      </c>
      <c r="C1557" t="s">
        <v>4454</v>
      </c>
      <c r="D1557" t="s">
        <v>4629</v>
      </c>
      <c r="E1557" t="s">
        <v>496</v>
      </c>
      <c r="F1557" t="s">
        <v>490</v>
      </c>
      <c r="G1557" t="s">
        <v>490</v>
      </c>
      <c r="H1557" t="s">
        <v>490</v>
      </c>
      <c r="I1557" t="s">
        <v>490</v>
      </c>
      <c r="J1557" t="s">
        <v>498</v>
      </c>
      <c r="K1557" t="s">
        <v>4630</v>
      </c>
      <c r="L1557" t="s">
        <v>4454</v>
      </c>
      <c r="M1557" s="105">
        <v>128</v>
      </c>
      <c r="N1557" s="105">
        <v>111</v>
      </c>
      <c r="O1557" s="105">
        <v>100</v>
      </c>
    </row>
    <row r="1558" spans="1:15" x14ac:dyDescent="0.3">
      <c r="A1558" s="19">
        <v>128111101</v>
      </c>
      <c r="B1558" s="106" t="s">
        <v>4631</v>
      </c>
      <c r="C1558" t="s">
        <v>4454</v>
      </c>
      <c r="D1558" t="s">
        <v>4629</v>
      </c>
      <c r="E1558" t="s">
        <v>4632</v>
      </c>
      <c r="F1558" t="s">
        <v>4633</v>
      </c>
      <c r="G1558" t="s">
        <v>490</v>
      </c>
      <c r="H1558" t="s">
        <v>490</v>
      </c>
      <c r="I1558" t="s">
        <v>490</v>
      </c>
      <c r="J1558" t="s">
        <v>498</v>
      </c>
      <c r="K1558" t="s">
        <v>4630</v>
      </c>
      <c r="L1558" t="s">
        <v>4454</v>
      </c>
      <c r="M1558" s="105">
        <v>128</v>
      </c>
      <c r="N1558" s="105">
        <v>111</v>
      </c>
      <c r="O1558" s="105">
        <v>101</v>
      </c>
    </row>
    <row r="1559" spans="1:15" x14ac:dyDescent="0.3">
      <c r="A1559" s="19">
        <v>128111102</v>
      </c>
      <c r="B1559" s="106" t="s">
        <v>4634</v>
      </c>
      <c r="C1559" t="s">
        <v>4454</v>
      </c>
      <c r="D1559" t="s">
        <v>4629</v>
      </c>
      <c r="E1559" t="s">
        <v>4635</v>
      </c>
      <c r="F1559" t="s">
        <v>4636</v>
      </c>
      <c r="G1559" t="s">
        <v>4637</v>
      </c>
      <c r="H1559" t="s">
        <v>490</v>
      </c>
      <c r="I1559" t="s">
        <v>490</v>
      </c>
      <c r="J1559" t="s">
        <v>551</v>
      </c>
      <c r="K1559" t="s">
        <v>4630</v>
      </c>
      <c r="L1559" t="s">
        <v>4454</v>
      </c>
      <c r="M1559" s="105">
        <v>128</v>
      </c>
      <c r="N1559" s="105">
        <v>111</v>
      </c>
      <c r="O1559" s="105">
        <v>102</v>
      </c>
    </row>
    <row r="1560" spans="1:15" x14ac:dyDescent="0.3">
      <c r="A1560" s="19">
        <v>128111103</v>
      </c>
      <c r="B1560" s="106" t="s">
        <v>4638</v>
      </c>
      <c r="C1560" t="s">
        <v>4454</v>
      </c>
      <c r="D1560" t="s">
        <v>4629</v>
      </c>
      <c r="E1560" t="s">
        <v>4639</v>
      </c>
      <c r="F1560" t="s">
        <v>4640</v>
      </c>
      <c r="G1560" t="s">
        <v>490</v>
      </c>
      <c r="H1560" t="s">
        <v>490</v>
      </c>
      <c r="I1560" t="s">
        <v>490</v>
      </c>
      <c r="J1560" t="s">
        <v>498</v>
      </c>
      <c r="K1560" t="s">
        <v>4630</v>
      </c>
      <c r="L1560" t="s">
        <v>4454</v>
      </c>
      <c r="M1560" s="105">
        <v>128</v>
      </c>
      <c r="N1560" s="105">
        <v>111</v>
      </c>
      <c r="O1560" s="105">
        <v>103</v>
      </c>
    </row>
    <row r="1561" spans="1:15" x14ac:dyDescent="0.3">
      <c r="A1561" s="19">
        <v>128111104</v>
      </c>
      <c r="B1561" s="106" t="s">
        <v>4641</v>
      </c>
      <c r="C1561" t="s">
        <v>4454</v>
      </c>
      <c r="D1561" t="s">
        <v>4629</v>
      </c>
      <c r="E1561" t="s">
        <v>4642</v>
      </c>
      <c r="F1561" t="s">
        <v>4643</v>
      </c>
      <c r="G1561" t="s">
        <v>4644</v>
      </c>
      <c r="H1561" t="s">
        <v>490</v>
      </c>
      <c r="I1561" t="s">
        <v>490</v>
      </c>
      <c r="J1561" t="s">
        <v>551</v>
      </c>
      <c r="K1561" t="s">
        <v>4630</v>
      </c>
      <c r="L1561" t="s">
        <v>4454</v>
      </c>
      <c r="M1561" s="105">
        <v>128</v>
      </c>
      <c r="N1561" s="105">
        <v>111</v>
      </c>
      <c r="O1561" s="105">
        <v>104</v>
      </c>
    </row>
    <row r="1562" spans="1:15" x14ac:dyDescent="0.3">
      <c r="A1562" s="19">
        <v>128111105</v>
      </c>
      <c r="B1562" s="106" t="s">
        <v>4645</v>
      </c>
      <c r="C1562" t="s">
        <v>4454</v>
      </c>
      <c r="D1562" t="s">
        <v>4629</v>
      </c>
      <c r="E1562" t="s">
        <v>4646</v>
      </c>
      <c r="F1562" t="s">
        <v>4647</v>
      </c>
      <c r="G1562" t="s">
        <v>4648</v>
      </c>
      <c r="H1562" t="s">
        <v>490</v>
      </c>
      <c r="I1562" t="s">
        <v>490</v>
      </c>
      <c r="J1562" t="s">
        <v>498</v>
      </c>
      <c r="K1562" t="s">
        <v>4630</v>
      </c>
      <c r="L1562" t="s">
        <v>4454</v>
      </c>
      <c r="M1562" s="105">
        <v>128</v>
      </c>
      <c r="N1562" s="105">
        <v>111</v>
      </c>
      <c r="O1562" s="105">
        <v>105</v>
      </c>
    </row>
    <row r="1563" spans="1:15" x14ac:dyDescent="0.3">
      <c r="A1563" s="19">
        <v>128111106</v>
      </c>
      <c r="B1563" s="106" t="s">
        <v>4649</v>
      </c>
      <c r="C1563" t="s">
        <v>4454</v>
      </c>
      <c r="D1563" t="s">
        <v>4629</v>
      </c>
      <c r="E1563" t="s">
        <v>4650</v>
      </c>
      <c r="F1563" t="s">
        <v>4640</v>
      </c>
      <c r="G1563" t="s">
        <v>490</v>
      </c>
      <c r="H1563" t="s">
        <v>490</v>
      </c>
      <c r="I1563" t="s">
        <v>490</v>
      </c>
      <c r="J1563" t="s">
        <v>498</v>
      </c>
      <c r="K1563" t="s">
        <v>4630</v>
      </c>
      <c r="L1563" t="s">
        <v>4454</v>
      </c>
      <c r="M1563" s="105">
        <v>128</v>
      </c>
      <c r="N1563" s="105">
        <v>111</v>
      </c>
      <c r="O1563" s="105">
        <v>106</v>
      </c>
    </row>
    <row r="1564" spans="1:15" x14ac:dyDescent="0.3">
      <c r="A1564" s="19">
        <v>128111107</v>
      </c>
      <c r="B1564" s="106" t="s">
        <v>4651</v>
      </c>
      <c r="C1564" t="s">
        <v>4454</v>
      </c>
      <c r="D1564" t="s">
        <v>4629</v>
      </c>
      <c r="E1564" t="s">
        <v>4652</v>
      </c>
      <c r="F1564" t="s">
        <v>4653</v>
      </c>
      <c r="G1564" t="s">
        <v>490</v>
      </c>
      <c r="H1564" t="s">
        <v>490</v>
      </c>
      <c r="I1564" t="s">
        <v>490</v>
      </c>
      <c r="J1564" t="s">
        <v>498</v>
      </c>
      <c r="K1564" t="s">
        <v>4630</v>
      </c>
      <c r="L1564" t="s">
        <v>4454</v>
      </c>
      <c r="M1564" s="105">
        <v>128</v>
      </c>
      <c r="N1564" s="105">
        <v>111</v>
      </c>
      <c r="O1564" s="105">
        <v>107</v>
      </c>
    </row>
    <row r="1565" spans="1:15" x14ac:dyDescent="0.3">
      <c r="A1565" s="19">
        <v>128111108</v>
      </c>
      <c r="B1565" s="106" t="s">
        <v>4654</v>
      </c>
      <c r="C1565" t="s">
        <v>4454</v>
      </c>
      <c r="D1565" t="s">
        <v>4629</v>
      </c>
      <c r="E1565" t="s">
        <v>4655</v>
      </c>
      <c r="F1565" t="s">
        <v>4656</v>
      </c>
      <c r="G1565" t="s">
        <v>4657</v>
      </c>
      <c r="H1565" t="s">
        <v>490</v>
      </c>
      <c r="I1565" t="s">
        <v>490</v>
      </c>
      <c r="J1565" t="s">
        <v>1106</v>
      </c>
      <c r="K1565" t="s">
        <v>4630</v>
      </c>
      <c r="L1565" t="s">
        <v>4454</v>
      </c>
      <c r="M1565" s="105">
        <v>128</v>
      </c>
      <c r="N1565" s="105">
        <v>111</v>
      </c>
      <c r="O1565" s="105">
        <v>108</v>
      </c>
    </row>
    <row r="1566" spans="1:15" x14ac:dyDescent="0.3">
      <c r="A1566" s="19">
        <v>128111109</v>
      </c>
      <c r="B1566" s="106" t="s">
        <v>4658</v>
      </c>
      <c r="C1566" t="s">
        <v>4454</v>
      </c>
      <c r="D1566" t="s">
        <v>4629</v>
      </c>
      <c r="E1566" t="s">
        <v>4659</v>
      </c>
      <c r="F1566" t="s">
        <v>4660</v>
      </c>
      <c r="G1566" t="s">
        <v>490</v>
      </c>
      <c r="H1566" t="s">
        <v>490</v>
      </c>
      <c r="I1566" t="s">
        <v>490</v>
      </c>
      <c r="J1566" t="s">
        <v>498</v>
      </c>
      <c r="K1566" t="s">
        <v>4630</v>
      </c>
      <c r="L1566" t="s">
        <v>4454</v>
      </c>
      <c r="M1566" s="105">
        <v>128</v>
      </c>
      <c r="N1566" s="105">
        <v>111</v>
      </c>
      <c r="O1566" s="105">
        <v>109</v>
      </c>
    </row>
    <row r="1567" spans="1:15" x14ac:dyDescent="0.3">
      <c r="A1567" s="19">
        <v>128112100</v>
      </c>
      <c r="B1567" s="106" t="s">
        <v>4661</v>
      </c>
      <c r="C1567" t="s">
        <v>4454</v>
      </c>
      <c r="D1567" t="s">
        <v>4662</v>
      </c>
      <c r="E1567" t="s">
        <v>496</v>
      </c>
      <c r="F1567" t="s">
        <v>490</v>
      </c>
      <c r="G1567" t="s">
        <v>4663</v>
      </c>
      <c r="H1567" t="s">
        <v>490</v>
      </c>
      <c r="I1567" t="s">
        <v>490</v>
      </c>
      <c r="J1567" t="s">
        <v>498</v>
      </c>
      <c r="K1567" t="s">
        <v>490</v>
      </c>
      <c r="L1567" t="s">
        <v>4454</v>
      </c>
      <c r="M1567" s="105">
        <v>128</v>
      </c>
      <c r="N1567" s="105">
        <v>112</v>
      </c>
      <c r="O1567" s="105">
        <v>100</v>
      </c>
    </row>
    <row r="1568" spans="1:15" x14ac:dyDescent="0.3">
      <c r="A1568" s="19">
        <v>128112101</v>
      </c>
      <c r="B1568" s="106" t="s">
        <v>4664</v>
      </c>
      <c r="C1568" t="s">
        <v>4454</v>
      </c>
      <c r="D1568" t="s">
        <v>4662</v>
      </c>
      <c r="E1568" t="s">
        <v>4665</v>
      </c>
      <c r="F1568" t="s">
        <v>1606</v>
      </c>
      <c r="G1568" t="s">
        <v>4666</v>
      </c>
      <c r="H1568" t="s">
        <v>490</v>
      </c>
      <c r="I1568" t="s">
        <v>490</v>
      </c>
      <c r="J1568" t="s">
        <v>551</v>
      </c>
      <c r="K1568" t="s">
        <v>490</v>
      </c>
      <c r="L1568" t="s">
        <v>4454</v>
      </c>
      <c r="M1568" s="105">
        <v>128</v>
      </c>
      <c r="N1568" s="105">
        <v>112</v>
      </c>
      <c r="O1568" s="105">
        <v>101</v>
      </c>
    </row>
    <row r="1569" spans="1:15" x14ac:dyDescent="0.3">
      <c r="A1569" s="19">
        <v>128112102</v>
      </c>
      <c r="B1569" s="106" t="s">
        <v>4667</v>
      </c>
      <c r="C1569" t="s">
        <v>4454</v>
      </c>
      <c r="D1569" t="s">
        <v>4662</v>
      </c>
      <c r="E1569" t="s">
        <v>4668</v>
      </c>
      <c r="F1569" t="s">
        <v>4669</v>
      </c>
      <c r="G1569" t="s">
        <v>4670</v>
      </c>
      <c r="H1569" t="s">
        <v>490</v>
      </c>
      <c r="I1569" t="s">
        <v>490</v>
      </c>
      <c r="J1569" t="s">
        <v>551</v>
      </c>
      <c r="K1569" t="s">
        <v>490</v>
      </c>
      <c r="L1569" t="s">
        <v>4454</v>
      </c>
      <c r="M1569" s="105">
        <v>128</v>
      </c>
      <c r="N1569" s="105">
        <v>112</v>
      </c>
      <c r="O1569" s="105">
        <v>102</v>
      </c>
    </row>
    <row r="1570" spans="1:15" x14ac:dyDescent="0.3">
      <c r="A1570" s="19">
        <v>128112103</v>
      </c>
      <c r="B1570" s="106" t="s">
        <v>4671</v>
      </c>
      <c r="C1570" t="s">
        <v>4454</v>
      </c>
      <c r="D1570" t="s">
        <v>4662</v>
      </c>
      <c r="E1570" t="s">
        <v>1280</v>
      </c>
      <c r="F1570" t="s">
        <v>4672</v>
      </c>
      <c r="G1570" t="s">
        <v>4673</v>
      </c>
      <c r="H1570" t="s">
        <v>490</v>
      </c>
      <c r="I1570" t="s">
        <v>490</v>
      </c>
      <c r="J1570" t="s">
        <v>498</v>
      </c>
      <c r="K1570" t="s">
        <v>490</v>
      </c>
      <c r="L1570" t="s">
        <v>4454</v>
      </c>
      <c r="M1570" s="105">
        <v>128</v>
      </c>
      <c r="N1570" s="105">
        <v>112</v>
      </c>
      <c r="O1570" s="105">
        <v>103</v>
      </c>
    </row>
    <row r="1571" spans="1:15" x14ac:dyDescent="0.3">
      <c r="A1571" s="19">
        <v>128112104</v>
      </c>
      <c r="B1571" s="106" t="s">
        <v>4674</v>
      </c>
      <c r="C1571" t="s">
        <v>4454</v>
      </c>
      <c r="D1571" t="s">
        <v>4662</v>
      </c>
      <c r="E1571" t="s">
        <v>1849</v>
      </c>
      <c r="F1571" t="s">
        <v>4524</v>
      </c>
      <c r="G1571" t="s">
        <v>4675</v>
      </c>
      <c r="H1571" t="s">
        <v>490</v>
      </c>
      <c r="I1571" t="s">
        <v>490</v>
      </c>
      <c r="J1571" t="s">
        <v>498</v>
      </c>
      <c r="K1571" t="s">
        <v>490</v>
      </c>
      <c r="L1571" t="s">
        <v>4454</v>
      </c>
      <c r="M1571" s="105">
        <v>128</v>
      </c>
      <c r="N1571" s="105">
        <v>112</v>
      </c>
      <c r="O1571" s="105">
        <v>104</v>
      </c>
    </row>
    <row r="1572" spans="1:15" x14ac:dyDescent="0.3">
      <c r="A1572" s="19">
        <v>128112105</v>
      </c>
      <c r="B1572" s="106" t="s">
        <v>4676</v>
      </c>
      <c r="C1572" t="s">
        <v>4454</v>
      </c>
      <c r="D1572" t="s">
        <v>4662</v>
      </c>
      <c r="E1572" t="s">
        <v>2054</v>
      </c>
      <c r="F1572" t="s">
        <v>4139</v>
      </c>
      <c r="G1572" t="s">
        <v>4666</v>
      </c>
      <c r="H1572" t="s">
        <v>490</v>
      </c>
      <c r="I1572" t="s">
        <v>490</v>
      </c>
      <c r="J1572" t="s">
        <v>498</v>
      </c>
      <c r="K1572" t="s">
        <v>490</v>
      </c>
      <c r="L1572" t="s">
        <v>4454</v>
      </c>
      <c r="M1572" s="105">
        <v>128</v>
      </c>
      <c r="N1572" s="105">
        <v>112</v>
      </c>
      <c r="O1572" s="105">
        <v>105</v>
      </c>
    </row>
    <row r="1573" spans="1:15" x14ac:dyDescent="0.3">
      <c r="A1573" s="19">
        <v>128112106</v>
      </c>
      <c r="B1573" s="106" t="s">
        <v>4677</v>
      </c>
      <c r="C1573" t="s">
        <v>4454</v>
      </c>
      <c r="D1573" t="s">
        <v>4662</v>
      </c>
      <c r="E1573" t="s">
        <v>1704</v>
      </c>
      <c r="F1573" t="s">
        <v>1197</v>
      </c>
      <c r="G1573" t="s">
        <v>490</v>
      </c>
      <c r="H1573" t="s">
        <v>490</v>
      </c>
      <c r="I1573" t="s">
        <v>490</v>
      </c>
      <c r="J1573" t="s">
        <v>498</v>
      </c>
      <c r="K1573" t="s">
        <v>490</v>
      </c>
      <c r="L1573" t="s">
        <v>4454</v>
      </c>
      <c r="M1573" s="105">
        <v>128</v>
      </c>
      <c r="N1573" s="105">
        <v>112</v>
      </c>
      <c r="O1573" s="105">
        <v>106</v>
      </c>
    </row>
    <row r="1574" spans="1:15" x14ac:dyDescent="0.3">
      <c r="A1574" s="19">
        <v>128113100</v>
      </c>
      <c r="B1574" s="106" t="s">
        <v>4678</v>
      </c>
      <c r="C1574" t="s">
        <v>4454</v>
      </c>
      <c r="D1574" t="s">
        <v>4679</v>
      </c>
      <c r="E1574" t="s">
        <v>496</v>
      </c>
      <c r="F1574" t="s">
        <v>490</v>
      </c>
      <c r="G1574" t="s">
        <v>490</v>
      </c>
      <c r="H1574" t="s">
        <v>490</v>
      </c>
      <c r="I1574" t="s">
        <v>490</v>
      </c>
      <c r="J1574" t="s">
        <v>498</v>
      </c>
      <c r="K1574" t="s">
        <v>490</v>
      </c>
      <c r="L1574" t="s">
        <v>4454</v>
      </c>
      <c r="M1574" s="105">
        <v>128</v>
      </c>
      <c r="N1574" s="105">
        <v>113</v>
      </c>
      <c r="O1574" s="105">
        <v>100</v>
      </c>
    </row>
    <row r="1575" spans="1:15" x14ac:dyDescent="0.3">
      <c r="A1575" s="19">
        <v>128113101</v>
      </c>
      <c r="B1575" s="106" t="s">
        <v>4680</v>
      </c>
      <c r="C1575" t="s">
        <v>4454</v>
      </c>
      <c r="D1575" t="s">
        <v>4679</v>
      </c>
      <c r="E1575" t="s">
        <v>4681</v>
      </c>
      <c r="F1575" t="s">
        <v>1272</v>
      </c>
      <c r="G1575" t="s">
        <v>490</v>
      </c>
      <c r="H1575" t="s">
        <v>490</v>
      </c>
      <c r="I1575" t="s">
        <v>490</v>
      </c>
      <c r="J1575" t="s">
        <v>498</v>
      </c>
      <c r="K1575" t="s">
        <v>490</v>
      </c>
      <c r="L1575" t="s">
        <v>4454</v>
      </c>
      <c r="M1575" s="105">
        <v>128</v>
      </c>
      <c r="N1575" s="105">
        <v>113</v>
      </c>
      <c r="O1575" s="105">
        <v>101</v>
      </c>
    </row>
    <row r="1576" spans="1:15" x14ac:dyDescent="0.3">
      <c r="A1576" s="19">
        <v>128113102</v>
      </c>
      <c r="B1576" s="106" t="s">
        <v>4682</v>
      </c>
      <c r="C1576" t="s">
        <v>4454</v>
      </c>
      <c r="D1576" t="s">
        <v>4679</v>
      </c>
      <c r="E1576" t="s">
        <v>2668</v>
      </c>
      <c r="F1576" t="s">
        <v>4683</v>
      </c>
      <c r="G1576" t="s">
        <v>490</v>
      </c>
      <c r="H1576" t="s">
        <v>490</v>
      </c>
      <c r="I1576" t="s">
        <v>490</v>
      </c>
      <c r="J1576" t="s">
        <v>498</v>
      </c>
      <c r="K1576" t="s">
        <v>490</v>
      </c>
      <c r="L1576" t="s">
        <v>4454</v>
      </c>
      <c r="M1576" s="105">
        <v>128</v>
      </c>
      <c r="N1576" s="105">
        <v>113</v>
      </c>
      <c r="O1576" s="105">
        <v>102</v>
      </c>
    </row>
    <row r="1577" spans="1:15" x14ac:dyDescent="0.3">
      <c r="A1577" s="19">
        <v>128113103</v>
      </c>
      <c r="B1577" s="106" t="s">
        <v>4684</v>
      </c>
      <c r="C1577" t="s">
        <v>4454</v>
      </c>
      <c r="D1577" t="s">
        <v>4679</v>
      </c>
      <c r="E1577" t="s">
        <v>4685</v>
      </c>
      <c r="F1577" t="s">
        <v>1606</v>
      </c>
      <c r="G1577" t="s">
        <v>490</v>
      </c>
      <c r="H1577" t="s">
        <v>490</v>
      </c>
      <c r="I1577" t="s">
        <v>490</v>
      </c>
      <c r="J1577" t="s">
        <v>498</v>
      </c>
      <c r="K1577" t="s">
        <v>490</v>
      </c>
      <c r="L1577" t="s">
        <v>4454</v>
      </c>
      <c r="M1577" s="105">
        <v>128</v>
      </c>
      <c r="N1577" s="105">
        <v>113</v>
      </c>
      <c r="O1577" s="105">
        <v>103</v>
      </c>
    </row>
    <row r="1578" spans="1:15" x14ac:dyDescent="0.3">
      <c r="A1578" s="19">
        <v>128114100</v>
      </c>
      <c r="B1578" s="106" t="s">
        <v>4686</v>
      </c>
      <c r="C1578" t="s">
        <v>4454</v>
      </c>
      <c r="D1578" t="s">
        <v>4687</v>
      </c>
      <c r="E1578" t="s">
        <v>496</v>
      </c>
      <c r="F1578" t="s">
        <v>490</v>
      </c>
      <c r="G1578" t="s">
        <v>490</v>
      </c>
      <c r="H1578" t="s">
        <v>490</v>
      </c>
      <c r="I1578" t="s">
        <v>490</v>
      </c>
      <c r="J1578" t="s">
        <v>498</v>
      </c>
      <c r="K1578" t="s">
        <v>490</v>
      </c>
      <c r="L1578" t="s">
        <v>4454</v>
      </c>
      <c r="M1578" s="105">
        <v>128</v>
      </c>
      <c r="N1578" s="105">
        <v>114</v>
      </c>
      <c r="O1578" s="105">
        <v>100</v>
      </c>
    </row>
    <row r="1579" spans="1:15" x14ac:dyDescent="0.3">
      <c r="A1579" s="19">
        <v>128114101</v>
      </c>
      <c r="B1579" s="106" t="s">
        <v>4688</v>
      </c>
      <c r="C1579" t="s">
        <v>4454</v>
      </c>
      <c r="D1579" t="s">
        <v>4687</v>
      </c>
      <c r="E1579" t="s">
        <v>4689</v>
      </c>
      <c r="F1579" t="s">
        <v>4690</v>
      </c>
      <c r="G1579" t="s">
        <v>4691</v>
      </c>
      <c r="H1579" t="s">
        <v>490</v>
      </c>
      <c r="I1579" t="s">
        <v>490</v>
      </c>
      <c r="J1579" t="s">
        <v>498</v>
      </c>
      <c r="K1579" t="s">
        <v>490</v>
      </c>
      <c r="L1579" t="s">
        <v>4454</v>
      </c>
      <c r="M1579" s="105">
        <v>128</v>
      </c>
      <c r="N1579" s="105">
        <v>114</v>
      </c>
      <c r="O1579" s="105">
        <v>101</v>
      </c>
    </row>
    <row r="1580" spans="1:15" x14ac:dyDescent="0.3">
      <c r="A1580" s="19">
        <v>128114102</v>
      </c>
      <c r="B1580" s="106" t="s">
        <v>4692</v>
      </c>
      <c r="C1580" t="s">
        <v>4454</v>
      </c>
      <c r="D1580" t="s">
        <v>4687</v>
      </c>
      <c r="E1580" t="s">
        <v>4693</v>
      </c>
      <c r="F1580" t="s">
        <v>4694</v>
      </c>
      <c r="G1580" t="s">
        <v>4695</v>
      </c>
      <c r="H1580" t="s">
        <v>490</v>
      </c>
      <c r="I1580" t="s">
        <v>490</v>
      </c>
      <c r="J1580" t="s">
        <v>498</v>
      </c>
      <c r="K1580" t="s">
        <v>490</v>
      </c>
      <c r="L1580" t="s">
        <v>4454</v>
      </c>
      <c r="M1580" s="105">
        <v>128</v>
      </c>
      <c r="N1580" s="105">
        <v>114</v>
      </c>
      <c r="O1580" s="105">
        <v>102</v>
      </c>
    </row>
    <row r="1581" spans="1:15" x14ac:dyDescent="0.3">
      <c r="A1581" s="19">
        <v>128115100</v>
      </c>
      <c r="B1581" s="106" t="s">
        <v>4696</v>
      </c>
      <c r="C1581" t="s">
        <v>4454</v>
      </c>
      <c r="D1581" t="s">
        <v>4697</v>
      </c>
      <c r="E1581" t="s">
        <v>4698</v>
      </c>
      <c r="F1581" t="s">
        <v>4699</v>
      </c>
      <c r="G1581" t="s">
        <v>490</v>
      </c>
      <c r="H1581" t="s">
        <v>490</v>
      </c>
      <c r="I1581" t="s">
        <v>490</v>
      </c>
      <c r="J1581" t="s">
        <v>498</v>
      </c>
      <c r="K1581" t="s">
        <v>490</v>
      </c>
      <c r="L1581" t="s">
        <v>4454</v>
      </c>
      <c r="M1581" s="105">
        <v>128</v>
      </c>
      <c r="N1581" s="105">
        <v>115</v>
      </c>
      <c r="O1581" s="105">
        <v>100</v>
      </c>
    </row>
    <row r="1582" spans="1:15" x14ac:dyDescent="0.3">
      <c r="A1582" s="19">
        <v>128116100</v>
      </c>
      <c r="B1582" s="106" t="s">
        <v>4700</v>
      </c>
      <c r="C1582" t="s">
        <v>4454</v>
      </c>
      <c r="D1582" t="s">
        <v>4701</v>
      </c>
      <c r="E1582" t="s">
        <v>496</v>
      </c>
      <c r="F1582" t="s">
        <v>490</v>
      </c>
      <c r="G1582" t="s">
        <v>490</v>
      </c>
      <c r="H1582" t="s">
        <v>490</v>
      </c>
      <c r="I1582" t="s">
        <v>490</v>
      </c>
      <c r="J1582" t="s">
        <v>498</v>
      </c>
      <c r="K1582" t="s">
        <v>490</v>
      </c>
      <c r="L1582" t="s">
        <v>4454</v>
      </c>
      <c r="M1582" s="105">
        <v>128</v>
      </c>
      <c r="N1582" s="105">
        <v>116</v>
      </c>
      <c r="O1582" s="105">
        <v>100</v>
      </c>
    </row>
    <row r="1583" spans="1:15" x14ac:dyDescent="0.3">
      <c r="A1583" s="19">
        <v>128116101</v>
      </c>
      <c r="B1583" s="106" t="s">
        <v>4702</v>
      </c>
      <c r="C1583" t="s">
        <v>4454</v>
      </c>
      <c r="D1583" t="s">
        <v>4701</v>
      </c>
      <c r="E1583" t="s">
        <v>4703</v>
      </c>
      <c r="F1583" t="s">
        <v>4704</v>
      </c>
      <c r="G1583" t="s">
        <v>490</v>
      </c>
      <c r="H1583" t="s">
        <v>490</v>
      </c>
      <c r="I1583" t="s">
        <v>490</v>
      </c>
      <c r="J1583" t="s">
        <v>498</v>
      </c>
      <c r="K1583" t="s">
        <v>490</v>
      </c>
      <c r="L1583" t="s">
        <v>4454</v>
      </c>
      <c r="M1583" s="105">
        <v>128</v>
      </c>
      <c r="N1583" s="105">
        <v>116</v>
      </c>
      <c r="O1583" s="105">
        <v>101</v>
      </c>
    </row>
    <row r="1584" spans="1:15" x14ac:dyDescent="0.3">
      <c r="A1584" s="19">
        <v>128116102</v>
      </c>
      <c r="B1584" s="106" t="s">
        <v>4705</v>
      </c>
      <c r="C1584" t="s">
        <v>4454</v>
      </c>
      <c r="D1584" t="s">
        <v>4701</v>
      </c>
      <c r="E1584" t="s">
        <v>2128</v>
      </c>
      <c r="F1584" t="s">
        <v>4706</v>
      </c>
      <c r="G1584" t="s">
        <v>490</v>
      </c>
      <c r="H1584" t="s">
        <v>490</v>
      </c>
      <c r="I1584" t="s">
        <v>490</v>
      </c>
      <c r="J1584" t="s">
        <v>498</v>
      </c>
      <c r="K1584" t="s">
        <v>490</v>
      </c>
      <c r="L1584" t="s">
        <v>4454</v>
      </c>
      <c r="M1584" s="105">
        <v>128</v>
      </c>
      <c r="N1584" s="105">
        <v>116</v>
      </c>
      <c r="O1584" s="105">
        <v>102</v>
      </c>
    </row>
    <row r="1585" spans="1:15" x14ac:dyDescent="0.3">
      <c r="A1585" s="19">
        <v>128117100</v>
      </c>
      <c r="B1585" s="106" t="s">
        <v>4707</v>
      </c>
      <c r="C1585" t="s">
        <v>4454</v>
      </c>
      <c r="D1585" t="s">
        <v>4708</v>
      </c>
      <c r="E1585" t="s">
        <v>496</v>
      </c>
      <c r="F1585" t="s">
        <v>490</v>
      </c>
      <c r="G1585" t="s">
        <v>490</v>
      </c>
      <c r="H1585" t="s">
        <v>490</v>
      </c>
      <c r="I1585" t="s">
        <v>490</v>
      </c>
      <c r="J1585" t="s">
        <v>498</v>
      </c>
      <c r="K1585" t="s">
        <v>490</v>
      </c>
      <c r="L1585" t="s">
        <v>4454</v>
      </c>
      <c r="M1585" s="105">
        <v>128</v>
      </c>
      <c r="N1585" s="105">
        <v>117</v>
      </c>
      <c r="O1585" s="105">
        <v>100</v>
      </c>
    </row>
    <row r="1586" spans="1:15" x14ac:dyDescent="0.3">
      <c r="A1586" s="19">
        <v>128117101</v>
      </c>
      <c r="B1586" s="106" t="s">
        <v>4709</v>
      </c>
      <c r="C1586" t="s">
        <v>4454</v>
      </c>
      <c r="D1586" t="s">
        <v>4708</v>
      </c>
      <c r="E1586" t="s">
        <v>4710</v>
      </c>
      <c r="F1586" t="s">
        <v>4711</v>
      </c>
      <c r="G1586" t="s">
        <v>490</v>
      </c>
      <c r="H1586" t="s">
        <v>490</v>
      </c>
      <c r="I1586" t="s">
        <v>490</v>
      </c>
      <c r="J1586" t="s">
        <v>498</v>
      </c>
      <c r="K1586" t="s">
        <v>490</v>
      </c>
      <c r="L1586" t="s">
        <v>4454</v>
      </c>
      <c r="M1586" s="105">
        <v>128</v>
      </c>
      <c r="N1586" s="105">
        <v>117</v>
      </c>
      <c r="O1586" s="105">
        <v>101</v>
      </c>
    </row>
    <row r="1587" spans="1:15" x14ac:dyDescent="0.3">
      <c r="A1587" s="19">
        <v>128117102</v>
      </c>
      <c r="B1587" s="106" t="s">
        <v>4712</v>
      </c>
      <c r="C1587" t="s">
        <v>4454</v>
      </c>
      <c r="D1587" t="s">
        <v>4708</v>
      </c>
      <c r="E1587" t="s">
        <v>4713</v>
      </c>
      <c r="F1587" t="s">
        <v>1197</v>
      </c>
      <c r="G1587" t="s">
        <v>490</v>
      </c>
      <c r="H1587" t="s">
        <v>490</v>
      </c>
      <c r="I1587" t="s">
        <v>490</v>
      </c>
      <c r="J1587" t="s">
        <v>498</v>
      </c>
      <c r="K1587" t="s">
        <v>490</v>
      </c>
      <c r="L1587" t="s">
        <v>4454</v>
      </c>
      <c r="M1587" s="105">
        <v>128</v>
      </c>
      <c r="N1587" s="105">
        <v>117</v>
      </c>
      <c r="O1587" s="105">
        <v>102</v>
      </c>
    </row>
    <row r="1588" spans="1:15" x14ac:dyDescent="0.3">
      <c r="A1588" s="19">
        <v>128117103</v>
      </c>
      <c r="B1588" s="106" t="s">
        <v>4714</v>
      </c>
      <c r="C1588" t="s">
        <v>4454</v>
      </c>
      <c r="D1588" t="s">
        <v>4708</v>
      </c>
      <c r="E1588" t="s">
        <v>4715</v>
      </c>
      <c r="F1588" t="s">
        <v>1915</v>
      </c>
      <c r="G1588" t="s">
        <v>490</v>
      </c>
      <c r="H1588" t="s">
        <v>490</v>
      </c>
      <c r="I1588" t="s">
        <v>490</v>
      </c>
      <c r="J1588" t="s">
        <v>498</v>
      </c>
      <c r="K1588" t="s">
        <v>490</v>
      </c>
      <c r="L1588" t="s">
        <v>4454</v>
      </c>
      <c r="M1588" s="105">
        <v>128</v>
      </c>
      <c r="N1588" s="105">
        <v>117</v>
      </c>
      <c r="O1588" s="105">
        <v>103</v>
      </c>
    </row>
    <row r="1589" spans="1:15" x14ac:dyDescent="0.3">
      <c r="A1589" s="19">
        <v>128117104</v>
      </c>
      <c r="B1589" s="106" t="s">
        <v>4716</v>
      </c>
      <c r="C1589" t="s">
        <v>4454</v>
      </c>
      <c r="D1589" t="s">
        <v>4708</v>
      </c>
      <c r="E1589" t="s">
        <v>4717</v>
      </c>
      <c r="F1589" t="s">
        <v>4711</v>
      </c>
      <c r="G1589" t="s">
        <v>4718</v>
      </c>
      <c r="H1589" t="s">
        <v>490</v>
      </c>
      <c r="I1589" t="s">
        <v>490</v>
      </c>
      <c r="J1589" t="s">
        <v>498</v>
      </c>
      <c r="K1589" t="s">
        <v>490</v>
      </c>
      <c r="L1589" t="s">
        <v>4454</v>
      </c>
      <c r="M1589" s="105">
        <v>128</v>
      </c>
      <c r="N1589" s="105">
        <v>117</v>
      </c>
      <c r="O1589" s="105">
        <v>104</v>
      </c>
    </row>
    <row r="1590" spans="1:15" x14ac:dyDescent="0.3">
      <c r="A1590" s="19">
        <v>128117105</v>
      </c>
      <c r="B1590" s="106" t="s">
        <v>4719</v>
      </c>
      <c r="C1590" t="s">
        <v>4454</v>
      </c>
      <c r="D1590" t="s">
        <v>4708</v>
      </c>
      <c r="E1590" t="s">
        <v>4720</v>
      </c>
      <c r="F1590" t="s">
        <v>4721</v>
      </c>
      <c r="G1590" t="s">
        <v>490</v>
      </c>
      <c r="H1590" t="s">
        <v>490</v>
      </c>
      <c r="I1590" t="s">
        <v>490</v>
      </c>
      <c r="J1590" t="s">
        <v>498</v>
      </c>
      <c r="K1590" t="s">
        <v>490</v>
      </c>
      <c r="L1590" t="s">
        <v>4454</v>
      </c>
      <c r="M1590" s="105">
        <v>128</v>
      </c>
      <c r="N1590" s="105">
        <v>117</v>
      </c>
      <c r="O1590" s="105">
        <v>105</v>
      </c>
    </row>
    <row r="1591" spans="1:15" x14ac:dyDescent="0.3">
      <c r="A1591" s="19">
        <v>128117106</v>
      </c>
      <c r="B1591" s="106" t="s">
        <v>4722</v>
      </c>
      <c r="C1591" t="s">
        <v>4454</v>
      </c>
      <c r="D1591" t="s">
        <v>4708</v>
      </c>
      <c r="E1591" t="s">
        <v>4723</v>
      </c>
      <c r="F1591" t="s">
        <v>4724</v>
      </c>
      <c r="G1591" t="s">
        <v>4725</v>
      </c>
      <c r="H1591" t="s">
        <v>490</v>
      </c>
      <c r="I1591" t="s">
        <v>490</v>
      </c>
      <c r="J1591" t="s">
        <v>498</v>
      </c>
      <c r="K1591" t="s">
        <v>490</v>
      </c>
      <c r="L1591" t="s">
        <v>4454</v>
      </c>
      <c r="M1591" s="105">
        <v>128</v>
      </c>
      <c r="N1591" s="105">
        <v>117</v>
      </c>
      <c r="O1591" s="105">
        <v>106</v>
      </c>
    </row>
    <row r="1592" spans="1:15" x14ac:dyDescent="0.3">
      <c r="A1592" s="19">
        <v>128118100</v>
      </c>
      <c r="B1592" s="106" t="s">
        <v>4726</v>
      </c>
      <c r="C1592" t="s">
        <v>4454</v>
      </c>
      <c r="D1592" t="s">
        <v>4727</v>
      </c>
      <c r="E1592" t="s">
        <v>496</v>
      </c>
      <c r="F1592" t="s">
        <v>490</v>
      </c>
      <c r="G1592" t="s">
        <v>4728</v>
      </c>
      <c r="H1592" t="s">
        <v>490</v>
      </c>
      <c r="I1592" t="s">
        <v>490</v>
      </c>
      <c r="J1592" t="s">
        <v>498</v>
      </c>
      <c r="K1592" t="s">
        <v>490</v>
      </c>
      <c r="L1592" t="s">
        <v>4454</v>
      </c>
      <c r="M1592" s="105">
        <v>128</v>
      </c>
      <c r="N1592" s="105">
        <v>118</v>
      </c>
      <c r="O1592" s="105">
        <v>100</v>
      </c>
    </row>
    <row r="1593" spans="1:15" x14ac:dyDescent="0.3">
      <c r="A1593" s="19">
        <v>128119100</v>
      </c>
      <c r="B1593" s="106" t="s">
        <v>4729</v>
      </c>
      <c r="C1593" t="s">
        <v>4454</v>
      </c>
      <c r="D1593" t="s">
        <v>4730</v>
      </c>
      <c r="E1593" t="s">
        <v>496</v>
      </c>
      <c r="F1593" t="s">
        <v>490</v>
      </c>
      <c r="G1593" t="s">
        <v>490</v>
      </c>
      <c r="H1593" t="s">
        <v>490</v>
      </c>
      <c r="I1593" t="s">
        <v>490</v>
      </c>
      <c r="J1593" t="s">
        <v>498</v>
      </c>
      <c r="K1593" t="s">
        <v>490</v>
      </c>
      <c r="L1593" t="s">
        <v>4454</v>
      </c>
      <c r="M1593" s="105">
        <v>128</v>
      </c>
      <c r="N1593" s="105">
        <v>119</v>
      </c>
      <c r="O1593" s="105">
        <v>100</v>
      </c>
    </row>
    <row r="1594" spans="1:15" x14ac:dyDescent="0.3">
      <c r="A1594" s="19">
        <v>128119101</v>
      </c>
      <c r="B1594" s="106" t="s">
        <v>4731</v>
      </c>
      <c r="C1594" t="s">
        <v>4454</v>
      </c>
      <c r="D1594" t="s">
        <v>4730</v>
      </c>
      <c r="E1594" t="s">
        <v>4732</v>
      </c>
      <c r="F1594" t="s">
        <v>4733</v>
      </c>
      <c r="G1594" t="s">
        <v>490</v>
      </c>
      <c r="H1594" t="s">
        <v>490</v>
      </c>
      <c r="I1594" t="s">
        <v>490</v>
      </c>
      <c r="J1594" t="s">
        <v>498</v>
      </c>
      <c r="K1594" t="s">
        <v>490</v>
      </c>
      <c r="L1594" t="s">
        <v>4454</v>
      </c>
      <c r="M1594" s="105">
        <v>128</v>
      </c>
      <c r="N1594" s="105">
        <v>119</v>
      </c>
      <c r="O1594" s="105">
        <v>101</v>
      </c>
    </row>
    <row r="1595" spans="1:15" x14ac:dyDescent="0.3">
      <c r="A1595" s="19">
        <v>128120100</v>
      </c>
      <c r="B1595" s="106" t="s">
        <v>4734</v>
      </c>
      <c r="C1595" t="s">
        <v>4454</v>
      </c>
      <c r="D1595" t="s">
        <v>4735</v>
      </c>
      <c r="E1595" t="s">
        <v>496</v>
      </c>
      <c r="F1595" t="s">
        <v>490</v>
      </c>
      <c r="G1595" t="s">
        <v>4736</v>
      </c>
      <c r="H1595" t="s">
        <v>490</v>
      </c>
      <c r="I1595" t="s">
        <v>490</v>
      </c>
      <c r="J1595" t="s">
        <v>498</v>
      </c>
      <c r="K1595" t="s">
        <v>490</v>
      </c>
      <c r="L1595" t="s">
        <v>4454</v>
      </c>
      <c r="M1595" s="105">
        <v>128</v>
      </c>
      <c r="N1595" s="105">
        <v>120</v>
      </c>
      <c r="O1595" s="105">
        <v>100</v>
      </c>
    </row>
    <row r="1596" spans="1:15" x14ac:dyDescent="0.3">
      <c r="A1596" s="19">
        <v>128121100</v>
      </c>
      <c r="B1596" s="106" t="s">
        <v>4737</v>
      </c>
      <c r="C1596" t="s">
        <v>4454</v>
      </c>
      <c r="D1596" t="s">
        <v>4738</v>
      </c>
      <c r="E1596" t="s">
        <v>496</v>
      </c>
      <c r="F1596" t="s">
        <v>490</v>
      </c>
      <c r="G1596" t="s">
        <v>490</v>
      </c>
      <c r="H1596" t="s">
        <v>490</v>
      </c>
      <c r="I1596" t="s">
        <v>490</v>
      </c>
      <c r="J1596" t="s">
        <v>498</v>
      </c>
      <c r="K1596" t="s">
        <v>490</v>
      </c>
      <c r="L1596" t="s">
        <v>4454</v>
      </c>
      <c r="M1596" s="105">
        <v>128</v>
      </c>
      <c r="N1596" s="105">
        <v>121</v>
      </c>
      <c r="O1596" s="105">
        <v>100</v>
      </c>
    </row>
    <row r="1597" spans="1:15" x14ac:dyDescent="0.3">
      <c r="A1597" s="19">
        <v>128121101</v>
      </c>
      <c r="B1597" s="106" t="s">
        <v>4739</v>
      </c>
      <c r="C1597" t="s">
        <v>4454</v>
      </c>
      <c r="D1597" t="s">
        <v>4738</v>
      </c>
      <c r="E1597" t="s">
        <v>4740</v>
      </c>
      <c r="F1597" t="s">
        <v>1111</v>
      </c>
      <c r="G1597" t="s">
        <v>490</v>
      </c>
      <c r="H1597" t="s">
        <v>490</v>
      </c>
      <c r="I1597" t="s">
        <v>490</v>
      </c>
      <c r="J1597" t="s">
        <v>498</v>
      </c>
      <c r="K1597" t="s">
        <v>490</v>
      </c>
      <c r="L1597" t="s">
        <v>4454</v>
      </c>
      <c r="M1597" s="105">
        <v>128</v>
      </c>
      <c r="N1597" s="105">
        <v>121</v>
      </c>
      <c r="O1597" s="105">
        <v>101</v>
      </c>
    </row>
    <row r="1598" spans="1:15" x14ac:dyDescent="0.3">
      <c r="A1598" s="19">
        <v>128121102</v>
      </c>
      <c r="B1598" s="106" t="s">
        <v>4741</v>
      </c>
      <c r="C1598" t="s">
        <v>4454</v>
      </c>
      <c r="D1598" t="s">
        <v>4738</v>
      </c>
      <c r="E1598" t="s">
        <v>1391</v>
      </c>
      <c r="F1598" t="s">
        <v>1915</v>
      </c>
      <c r="G1598" t="s">
        <v>490</v>
      </c>
      <c r="H1598" t="s">
        <v>490</v>
      </c>
      <c r="I1598" t="s">
        <v>490</v>
      </c>
      <c r="J1598" t="s">
        <v>498</v>
      </c>
      <c r="K1598" t="s">
        <v>490</v>
      </c>
      <c r="L1598" t="s">
        <v>4454</v>
      </c>
      <c r="M1598" s="105">
        <v>128</v>
      </c>
      <c r="N1598" s="105">
        <v>121</v>
      </c>
      <c r="O1598" s="105">
        <v>102</v>
      </c>
    </row>
    <row r="1599" spans="1:15" x14ac:dyDescent="0.3">
      <c r="A1599" s="19">
        <v>128121103</v>
      </c>
      <c r="B1599" s="106" t="s">
        <v>4742</v>
      </c>
      <c r="C1599" t="s">
        <v>4454</v>
      </c>
      <c r="D1599" t="s">
        <v>4738</v>
      </c>
      <c r="E1599" t="s">
        <v>1507</v>
      </c>
      <c r="F1599" t="s">
        <v>1915</v>
      </c>
      <c r="G1599" t="s">
        <v>490</v>
      </c>
      <c r="H1599" t="s">
        <v>490</v>
      </c>
      <c r="I1599" t="s">
        <v>490</v>
      </c>
      <c r="J1599" t="s">
        <v>498</v>
      </c>
      <c r="K1599" t="s">
        <v>490</v>
      </c>
      <c r="L1599" t="s">
        <v>4454</v>
      </c>
      <c r="M1599" s="105">
        <v>128</v>
      </c>
      <c r="N1599" s="105">
        <v>121</v>
      </c>
      <c r="O1599" s="105">
        <v>103</v>
      </c>
    </row>
    <row r="1600" spans="1:15" x14ac:dyDescent="0.3">
      <c r="A1600" s="19">
        <v>128121104</v>
      </c>
      <c r="B1600" s="106" t="s">
        <v>4743</v>
      </c>
      <c r="C1600" t="s">
        <v>4454</v>
      </c>
      <c r="D1600" t="s">
        <v>4738</v>
      </c>
      <c r="E1600" t="s">
        <v>776</v>
      </c>
      <c r="F1600" t="s">
        <v>4744</v>
      </c>
      <c r="G1600" t="s">
        <v>490</v>
      </c>
      <c r="H1600" t="s">
        <v>490</v>
      </c>
      <c r="I1600" t="s">
        <v>490</v>
      </c>
      <c r="J1600" t="s">
        <v>498</v>
      </c>
      <c r="K1600" t="s">
        <v>490</v>
      </c>
      <c r="L1600" t="s">
        <v>4454</v>
      </c>
      <c r="M1600" s="105">
        <v>128</v>
      </c>
      <c r="N1600" s="105">
        <v>121</v>
      </c>
      <c r="O1600" s="105">
        <v>104</v>
      </c>
    </row>
    <row r="1601" spans="1:15" x14ac:dyDescent="0.3">
      <c r="A1601" s="19">
        <v>128121105</v>
      </c>
      <c r="B1601" s="106" t="s">
        <v>4745</v>
      </c>
      <c r="C1601" t="s">
        <v>4454</v>
      </c>
      <c r="D1601" t="s">
        <v>4738</v>
      </c>
      <c r="E1601" t="s">
        <v>1324</v>
      </c>
      <c r="F1601" t="s">
        <v>4746</v>
      </c>
      <c r="G1601" t="s">
        <v>490</v>
      </c>
      <c r="H1601" t="s">
        <v>490</v>
      </c>
      <c r="I1601" t="s">
        <v>490</v>
      </c>
      <c r="J1601" t="s">
        <v>498</v>
      </c>
      <c r="K1601" t="s">
        <v>490</v>
      </c>
      <c r="L1601" t="s">
        <v>4454</v>
      </c>
      <c r="M1601" s="105">
        <v>128</v>
      </c>
      <c r="N1601" s="105">
        <v>121</v>
      </c>
      <c r="O1601" s="105">
        <v>105</v>
      </c>
    </row>
    <row r="1602" spans="1:15" x14ac:dyDescent="0.3">
      <c r="A1602" s="19">
        <v>128121106</v>
      </c>
      <c r="B1602" s="106" t="s">
        <v>4747</v>
      </c>
      <c r="C1602" t="s">
        <v>4454</v>
      </c>
      <c r="D1602" t="s">
        <v>4738</v>
      </c>
      <c r="E1602" t="s">
        <v>1718</v>
      </c>
      <c r="F1602" t="s">
        <v>4524</v>
      </c>
      <c r="G1602" t="s">
        <v>490</v>
      </c>
      <c r="H1602" t="s">
        <v>490</v>
      </c>
      <c r="I1602" t="s">
        <v>490</v>
      </c>
      <c r="J1602" t="s">
        <v>498</v>
      </c>
      <c r="K1602" t="s">
        <v>490</v>
      </c>
      <c r="L1602" t="s">
        <v>4454</v>
      </c>
      <c r="M1602" s="105">
        <v>128</v>
      </c>
      <c r="N1602" s="105">
        <v>121</v>
      </c>
      <c r="O1602" s="105">
        <v>106</v>
      </c>
    </row>
    <row r="1603" spans="1:15" x14ac:dyDescent="0.3">
      <c r="A1603" s="19">
        <v>128122100</v>
      </c>
      <c r="B1603" s="106" t="s">
        <v>4748</v>
      </c>
      <c r="C1603" t="s">
        <v>4454</v>
      </c>
      <c r="D1603" t="s">
        <v>4749</v>
      </c>
      <c r="E1603" t="s">
        <v>4750</v>
      </c>
      <c r="F1603" t="s">
        <v>4751</v>
      </c>
      <c r="G1603" t="s">
        <v>4752</v>
      </c>
      <c r="H1603" t="s">
        <v>490</v>
      </c>
      <c r="I1603" t="s">
        <v>490</v>
      </c>
      <c r="J1603" t="s">
        <v>498</v>
      </c>
      <c r="K1603" t="s">
        <v>490</v>
      </c>
      <c r="L1603" t="s">
        <v>4454</v>
      </c>
      <c r="M1603" s="105">
        <v>128</v>
      </c>
      <c r="N1603" s="105">
        <v>122</v>
      </c>
      <c r="O1603" s="105">
        <v>100</v>
      </c>
    </row>
    <row r="1604" spans="1:15" x14ac:dyDescent="0.3">
      <c r="A1604" s="19">
        <v>128123100</v>
      </c>
      <c r="B1604" s="106" t="s">
        <v>4753</v>
      </c>
      <c r="C1604" t="s">
        <v>4454</v>
      </c>
      <c r="D1604" t="s">
        <v>4754</v>
      </c>
      <c r="E1604" t="s">
        <v>2235</v>
      </c>
      <c r="F1604" t="s">
        <v>4521</v>
      </c>
      <c r="G1604" t="s">
        <v>4755</v>
      </c>
      <c r="H1604" t="s">
        <v>490</v>
      </c>
      <c r="I1604" t="s">
        <v>490</v>
      </c>
      <c r="J1604" t="s">
        <v>498</v>
      </c>
      <c r="K1604" t="s">
        <v>490</v>
      </c>
      <c r="L1604" t="s">
        <v>4454</v>
      </c>
      <c r="M1604" s="105">
        <v>128</v>
      </c>
      <c r="N1604" s="105">
        <v>123</v>
      </c>
      <c r="O1604" s="105">
        <v>100</v>
      </c>
    </row>
    <row r="1605" spans="1:15" x14ac:dyDescent="0.3">
      <c r="A1605" s="19">
        <v>128124100</v>
      </c>
      <c r="B1605" s="106" t="s">
        <v>4756</v>
      </c>
      <c r="C1605" t="s">
        <v>4454</v>
      </c>
      <c r="D1605" t="s">
        <v>4757</v>
      </c>
      <c r="E1605" t="s">
        <v>496</v>
      </c>
      <c r="F1605" t="s">
        <v>490</v>
      </c>
      <c r="G1605" t="s">
        <v>4758</v>
      </c>
      <c r="H1605" t="s">
        <v>490</v>
      </c>
      <c r="I1605" t="s">
        <v>490</v>
      </c>
      <c r="J1605" t="s">
        <v>498</v>
      </c>
      <c r="K1605" t="s">
        <v>4630</v>
      </c>
      <c r="L1605" t="s">
        <v>4454</v>
      </c>
      <c r="M1605" s="105">
        <v>128</v>
      </c>
      <c r="N1605" s="105">
        <v>124</v>
      </c>
      <c r="O1605" s="105">
        <v>100</v>
      </c>
    </row>
    <row r="1606" spans="1:15" x14ac:dyDescent="0.3">
      <c r="A1606" s="19">
        <v>128124101</v>
      </c>
      <c r="B1606" s="106" t="s">
        <v>4759</v>
      </c>
      <c r="C1606" t="s">
        <v>4454</v>
      </c>
      <c r="D1606" t="s">
        <v>4757</v>
      </c>
      <c r="E1606" t="s">
        <v>4760</v>
      </c>
      <c r="F1606" t="s">
        <v>4761</v>
      </c>
      <c r="G1606" t="s">
        <v>4762</v>
      </c>
      <c r="H1606" t="s">
        <v>490</v>
      </c>
      <c r="I1606" t="s">
        <v>490</v>
      </c>
      <c r="J1606" t="s">
        <v>551</v>
      </c>
      <c r="K1606" t="s">
        <v>4630</v>
      </c>
      <c r="L1606" t="s">
        <v>4454</v>
      </c>
      <c r="M1606" s="105">
        <v>128</v>
      </c>
      <c r="N1606" s="105">
        <v>124</v>
      </c>
      <c r="O1606" s="105">
        <v>101</v>
      </c>
    </row>
    <row r="1607" spans="1:15" x14ac:dyDescent="0.3">
      <c r="A1607" s="19">
        <v>128124102</v>
      </c>
      <c r="B1607" s="106" t="s">
        <v>4763</v>
      </c>
      <c r="C1607" t="s">
        <v>4454</v>
      </c>
      <c r="D1607" t="s">
        <v>4757</v>
      </c>
      <c r="E1607" t="s">
        <v>1288</v>
      </c>
      <c r="F1607" t="s">
        <v>4764</v>
      </c>
      <c r="G1607" t="s">
        <v>4765</v>
      </c>
      <c r="H1607" t="s">
        <v>490</v>
      </c>
      <c r="I1607" t="s">
        <v>490</v>
      </c>
      <c r="J1607" t="s">
        <v>498</v>
      </c>
      <c r="K1607" t="s">
        <v>4630</v>
      </c>
      <c r="L1607" t="s">
        <v>4454</v>
      </c>
      <c r="M1607" s="105">
        <v>128</v>
      </c>
      <c r="N1607" s="105">
        <v>124</v>
      </c>
      <c r="O1607" s="105">
        <v>102</v>
      </c>
    </row>
    <row r="1608" spans="1:15" x14ac:dyDescent="0.3">
      <c r="A1608" s="19">
        <v>128124103</v>
      </c>
      <c r="B1608" s="106" t="s">
        <v>4766</v>
      </c>
      <c r="C1608" t="s">
        <v>4454</v>
      </c>
      <c r="D1608" t="s">
        <v>4757</v>
      </c>
      <c r="E1608" t="s">
        <v>1704</v>
      </c>
      <c r="F1608" t="s">
        <v>4767</v>
      </c>
      <c r="G1608" t="s">
        <v>490</v>
      </c>
      <c r="H1608" t="s">
        <v>490</v>
      </c>
      <c r="I1608" t="s">
        <v>490</v>
      </c>
      <c r="J1608" t="s">
        <v>498</v>
      </c>
      <c r="K1608" t="s">
        <v>4630</v>
      </c>
      <c r="L1608" t="s">
        <v>4454</v>
      </c>
      <c r="M1608" s="105">
        <v>128</v>
      </c>
      <c r="N1608" s="105">
        <v>124</v>
      </c>
      <c r="O1608" s="105">
        <v>103</v>
      </c>
    </row>
    <row r="1609" spans="1:15" x14ac:dyDescent="0.3">
      <c r="A1609" s="19">
        <v>128124104</v>
      </c>
      <c r="B1609" s="106" t="s">
        <v>4768</v>
      </c>
      <c r="C1609" t="s">
        <v>4454</v>
      </c>
      <c r="D1609" t="s">
        <v>4757</v>
      </c>
      <c r="E1609" t="s">
        <v>4769</v>
      </c>
      <c r="F1609" t="s">
        <v>4770</v>
      </c>
      <c r="G1609" t="s">
        <v>4771</v>
      </c>
      <c r="H1609" t="s">
        <v>490</v>
      </c>
      <c r="I1609" t="s">
        <v>490</v>
      </c>
      <c r="J1609" t="s">
        <v>551</v>
      </c>
      <c r="K1609" t="s">
        <v>4630</v>
      </c>
      <c r="L1609" t="s">
        <v>4454</v>
      </c>
      <c r="M1609" s="105">
        <v>128</v>
      </c>
      <c r="N1609" s="105">
        <v>124</v>
      </c>
      <c r="O1609" s="105">
        <v>104</v>
      </c>
    </row>
    <row r="1610" spans="1:15" x14ac:dyDescent="0.3">
      <c r="A1610" s="19">
        <v>128125100</v>
      </c>
      <c r="B1610" s="106" t="s">
        <v>4772</v>
      </c>
      <c r="C1610" t="s">
        <v>4454</v>
      </c>
      <c r="D1610" t="s">
        <v>4773</v>
      </c>
      <c r="E1610" t="s">
        <v>496</v>
      </c>
      <c r="F1610" t="s">
        <v>490</v>
      </c>
      <c r="G1610" t="s">
        <v>490</v>
      </c>
      <c r="H1610" t="s">
        <v>490</v>
      </c>
      <c r="I1610" t="s">
        <v>490</v>
      </c>
      <c r="J1610" t="s">
        <v>498</v>
      </c>
      <c r="K1610" t="s">
        <v>490</v>
      </c>
      <c r="L1610" t="s">
        <v>4454</v>
      </c>
      <c r="M1610" s="105">
        <v>128</v>
      </c>
      <c r="N1610" s="105">
        <v>125</v>
      </c>
      <c r="O1610" s="105">
        <v>100</v>
      </c>
    </row>
    <row r="1611" spans="1:15" x14ac:dyDescent="0.3">
      <c r="A1611" s="19">
        <v>128125101</v>
      </c>
      <c r="B1611" s="106" t="s">
        <v>4774</v>
      </c>
      <c r="C1611" t="s">
        <v>4454</v>
      </c>
      <c r="D1611" t="s">
        <v>4773</v>
      </c>
      <c r="E1611" t="s">
        <v>4775</v>
      </c>
      <c r="F1611" t="s">
        <v>4776</v>
      </c>
      <c r="G1611" t="s">
        <v>490</v>
      </c>
      <c r="H1611" t="s">
        <v>490</v>
      </c>
      <c r="I1611" t="s">
        <v>490</v>
      </c>
      <c r="J1611" t="s">
        <v>498</v>
      </c>
      <c r="K1611" t="s">
        <v>490</v>
      </c>
      <c r="L1611" t="s">
        <v>4454</v>
      </c>
      <c r="M1611" s="105">
        <v>128</v>
      </c>
      <c r="N1611" s="105">
        <v>125</v>
      </c>
      <c r="O1611" s="105">
        <v>101</v>
      </c>
    </row>
    <row r="1612" spans="1:15" x14ac:dyDescent="0.3">
      <c r="A1612" s="19">
        <v>128125102</v>
      </c>
      <c r="B1612" s="106" t="s">
        <v>4777</v>
      </c>
      <c r="C1612" t="s">
        <v>4454</v>
      </c>
      <c r="D1612" t="s">
        <v>4773</v>
      </c>
      <c r="E1612" t="s">
        <v>4778</v>
      </c>
      <c r="F1612" t="s">
        <v>3547</v>
      </c>
      <c r="G1612" t="s">
        <v>490</v>
      </c>
      <c r="H1612" t="s">
        <v>490</v>
      </c>
      <c r="I1612" t="s">
        <v>490</v>
      </c>
      <c r="J1612" t="s">
        <v>498</v>
      </c>
      <c r="K1612" t="s">
        <v>490</v>
      </c>
      <c r="L1612" t="s">
        <v>4454</v>
      </c>
      <c r="M1612" s="105">
        <v>128</v>
      </c>
      <c r="N1612" s="105">
        <v>125</v>
      </c>
      <c r="O1612" s="105">
        <v>102</v>
      </c>
    </row>
    <row r="1613" spans="1:15" x14ac:dyDescent="0.3">
      <c r="A1613" s="19">
        <v>128125103</v>
      </c>
      <c r="B1613" s="106" t="s">
        <v>4779</v>
      </c>
      <c r="C1613" t="s">
        <v>4454</v>
      </c>
      <c r="D1613" t="s">
        <v>4773</v>
      </c>
      <c r="E1613" t="s">
        <v>4780</v>
      </c>
      <c r="F1613" t="s">
        <v>4586</v>
      </c>
      <c r="G1613" t="s">
        <v>490</v>
      </c>
      <c r="H1613" t="s">
        <v>490</v>
      </c>
      <c r="I1613" t="s">
        <v>490</v>
      </c>
      <c r="J1613" t="s">
        <v>498</v>
      </c>
      <c r="K1613" t="s">
        <v>490</v>
      </c>
      <c r="L1613" t="s">
        <v>4454</v>
      </c>
      <c r="M1613" s="105">
        <v>128</v>
      </c>
      <c r="N1613" s="105">
        <v>125</v>
      </c>
      <c r="O1613" s="105">
        <v>103</v>
      </c>
    </row>
    <row r="1614" spans="1:15" x14ac:dyDescent="0.3">
      <c r="A1614" s="19">
        <v>128125104</v>
      </c>
      <c r="B1614" s="106" t="s">
        <v>4781</v>
      </c>
      <c r="C1614" t="s">
        <v>4454</v>
      </c>
      <c r="D1614" t="s">
        <v>4773</v>
      </c>
      <c r="E1614" t="s">
        <v>4782</v>
      </c>
      <c r="F1614" t="s">
        <v>4593</v>
      </c>
      <c r="G1614" t="s">
        <v>490</v>
      </c>
      <c r="H1614" t="s">
        <v>490</v>
      </c>
      <c r="I1614" t="s">
        <v>490</v>
      </c>
      <c r="J1614" t="s">
        <v>498</v>
      </c>
      <c r="K1614" t="s">
        <v>490</v>
      </c>
      <c r="L1614" t="s">
        <v>4454</v>
      </c>
      <c r="M1614" s="105">
        <v>128</v>
      </c>
      <c r="N1614" s="105">
        <v>125</v>
      </c>
      <c r="O1614" s="105">
        <v>104</v>
      </c>
    </row>
    <row r="1615" spans="1:15" x14ac:dyDescent="0.3">
      <c r="A1615" s="19">
        <v>128125105</v>
      </c>
      <c r="B1615" s="106" t="s">
        <v>4783</v>
      </c>
      <c r="C1615" t="s">
        <v>4454</v>
      </c>
      <c r="D1615" t="s">
        <v>4773</v>
      </c>
      <c r="E1615" t="s">
        <v>4784</v>
      </c>
      <c r="F1615" t="s">
        <v>4461</v>
      </c>
      <c r="G1615" t="s">
        <v>490</v>
      </c>
      <c r="H1615" t="s">
        <v>490</v>
      </c>
      <c r="I1615" t="s">
        <v>490</v>
      </c>
      <c r="J1615" t="s">
        <v>498</v>
      </c>
      <c r="K1615" t="s">
        <v>490</v>
      </c>
      <c r="L1615" t="s">
        <v>4454</v>
      </c>
      <c r="M1615" s="105">
        <v>128</v>
      </c>
      <c r="N1615" s="105">
        <v>125</v>
      </c>
      <c r="O1615" s="105">
        <v>105</v>
      </c>
    </row>
    <row r="1616" spans="1:15" x14ac:dyDescent="0.3">
      <c r="A1616" s="19">
        <v>128126100</v>
      </c>
      <c r="B1616" s="106" t="s">
        <v>4785</v>
      </c>
      <c r="C1616" t="s">
        <v>4454</v>
      </c>
      <c r="D1616" t="s">
        <v>4786</v>
      </c>
      <c r="E1616" t="s">
        <v>4787</v>
      </c>
      <c r="F1616" t="s">
        <v>4507</v>
      </c>
      <c r="G1616" t="s">
        <v>4788</v>
      </c>
      <c r="H1616" t="s">
        <v>490</v>
      </c>
      <c r="I1616" t="s">
        <v>490</v>
      </c>
      <c r="J1616" t="s">
        <v>498</v>
      </c>
      <c r="K1616" t="s">
        <v>490</v>
      </c>
      <c r="L1616" t="s">
        <v>4454</v>
      </c>
      <c r="M1616" s="105">
        <v>128</v>
      </c>
      <c r="N1616" s="105">
        <v>126</v>
      </c>
      <c r="O1616" s="105">
        <v>100</v>
      </c>
    </row>
    <row r="1617" spans="1:15" x14ac:dyDescent="0.3">
      <c r="A1617" s="19">
        <v>128127100</v>
      </c>
      <c r="B1617" s="106" t="s">
        <v>4789</v>
      </c>
      <c r="C1617" t="s">
        <v>4454</v>
      </c>
      <c r="D1617" t="s">
        <v>4790</v>
      </c>
      <c r="E1617" t="s">
        <v>496</v>
      </c>
      <c r="F1617" t="s">
        <v>490</v>
      </c>
      <c r="G1617" t="s">
        <v>490</v>
      </c>
      <c r="H1617" t="s">
        <v>490</v>
      </c>
      <c r="I1617" t="s">
        <v>490</v>
      </c>
      <c r="J1617" t="s">
        <v>498</v>
      </c>
      <c r="K1617" t="s">
        <v>490</v>
      </c>
      <c r="L1617" t="s">
        <v>4454</v>
      </c>
      <c r="M1617" s="105">
        <v>128</v>
      </c>
      <c r="N1617" s="105">
        <v>127</v>
      </c>
      <c r="O1617" s="105">
        <v>100</v>
      </c>
    </row>
    <row r="1618" spans="1:15" x14ac:dyDescent="0.3">
      <c r="A1618" s="19">
        <v>128127101</v>
      </c>
      <c r="B1618" s="106" t="s">
        <v>4791</v>
      </c>
      <c r="C1618" t="s">
        <v>4454</v>
      </c>
      <c r="D1618" t="s">
        <v>4790</v>
      </c>
      <c r="E1618" t="s">
        <v>4792</v>
      </c>
      <c r="F1618" t="s">
        <v>4793</v>
      </c>
      <c r="G1618" t="s">
        <v>4794</v>
      </c>
      <c r="H1618" t="s">
        <v>490</v>
      </c>
      <c r="I1618" t="s">
        <v>490</v>
      </c>
      <c r="J1618" t="s">
        <v>498</v>
      </c>
      <c r="K1618" t="s">
        <v>490</v>
      </c>
      <c r="L1618" t="s">
        <v>4454</v>
      </c>
      <c r="M1618" s="105">
        <v>128</v>
      </c>
      <c r="N1618" s="105">
        <v>127</v>
      </c>
      <c r="O1618" s="105">
        <v>101</v>
      </c>
    </row>
    <row r="1619" spans="1:15" x14ac:dyDescent="0.3">
      <c r="A1619" s="19">
        <v>128127102</v>
      </c>
      <c r="B1619" s="106" t="s">
        <v>4795</v>
      </c>
      <c r="C1619" t="s">
        <v>4454</v>
      </c>
      <c r="D1619" t="s">
        <v>4790</v>
      </c>
      <c r="E1619" t="s">
        <v>4796</v>
      </c>
      <c r="F1619" t="s">
        <v>4793</v>
      </c>
      <c r="G1619" t="s">
        <v>490</v>
      </c>
      <c r="H1619" t="s">
        <v>490</v>
      </c>
      <c r="I1619" t="s">
        <v>490</v>
      </c>
      <c r="J1619" t="s">
        <v>498</v>
      </c>
      <c r="K1619" t="s">
        <v>490</v>
      </c>
      <c r="L1619" t="s">
        <v>4454</v>
      </c>
      <c r="M1619" s="105">
        <v>128</v>
      </c>
      <c r="N1619" s="105">
        <v>127</v>
      </c>
      <c r="O1619" s="105">
        <v>102</v>
      </c>
    </row>
    <row r="1620" spans="1:15" x14ac:dyDescent="0.3">
      <c r="A1620" s="19">
        <v>128127103</v>
      </c>
      <c r="B1620" s="106" t="s">
        <v>4797</v>
      </c>
      <c r="C1620" t="s">
        <v>4454</v>
      </c>
      <c r="D1620" t="s">
        <v>4790</v>
      </c>
      <c r="E1620" t="s">
        <v>4798</v>
      </c>
      <c r="F1620" t="s">
        <v>4799</v>
      </c>
      <c r="G1620" t="s">
        <v>490</v>
      </c>
      <c r="H1620" t="s">
        <v>490</v>
      </c>
      <c r="I1620" t="s">
        <v>490</v>
      </c>
      <c r="J1620" t="s">
        <v>498</v>
      </c>
      <c r="K1620" t="s">
        <v>490</v>
      </c>
      <c r="L1620" t="s">
        <v>4454</v>
      </c>
      <c r="M1620" s="105">
        <v>128</v>
      </c>
      <c r="N1620" s="105">
        <v>127</v>
      </c>
      <c r="O1620" s="105">
        <v>103</v>
      </c>
    </row>
    <row r="1621" spans="1:15" x14ac:dyDescent="0.3">
      <c r="A1621" s="19">
        <v>128128100</v>
      </c>
      <c r="B1621" s="106" t="s">
        <v>4800</v>
      </c>
      <c r="C1621" t="s">
        <v>4454</v>
      </c>
      <c r="D1621" t="s">
        <v>4801</v>
      </c>
      <c r="E1621" t="s">
        <v>496</v>
      </c>
      <c r="F1621" t="s">
        <v>490</v>
      </c>
      <c r="G1621" t="s">
        <v>490</v>
      </c>
      <c r="H1621" t="s">
        <v>490</v>
      </c>
      <c r="I1621" t="s">
        <v>490</v>
      </c>
      <c r="J1621" t="s">
        <v>498</v>
      </c>
      <c r="K1621" t="s">
        <v>490</v>
      </c>
      <c r="L1621" t="s">
        <v>4454</v>
      </c>
      <c r="M1621" s="105">
        <v>128</v>
      </c>
      <c r="N1621" s="105">
        <v>128</v>
      </c>
      <c r="O1621" s="105">
        <v>100</v>
      </c>
    </row>
    <row r="1622" spans="1:15" x14ac:dyDescent="0.3">
      <c r="A1622" s="19">
        <v>128128101</v>
      </c>
      <c r="B1622" s="106" t="s">
        <v>4802</v>
      </c>
      <c r="C1622" t="s">
        <v>4454</v>
      </c>
      <c r="D1622" t="s">
        <v>4801</v>
      </c>
      <c r="E1622" t="s">
        <v>3807</v>
      </c>
      <c r="F1622" t="s">
        <v>4461</v>
      </c>
      <c r="G1622" t="s">
        <v>490</v>
      </c>
      <c r="H1622" t="s">
        <v>490</v>
      </c>
      <c r="I1622" t="s">
        <v>490</v>
      </c>
      <c r="J1622" t="s">
        <v>498</v>
      </c>
      <c r="K1622" t="s">
        <v>490</v>
      </c>
      <c r="L1622" t="s">
        <v>4454</v>
      </c>
      <c r="M1622" s="105">
        <v>128</v>
      </c>
      <c r="N1622" s="105">
        <v>128</v>
      </c>
      <c r="O1622" s="105">
        <v>101</v>
      </c>
    </row>
    <row r="1623" spans="1:15" x14ac:dyDescent="0.3">
      <c r="A1623" s="19">
        <v>128128102</v>
      </c>
      <c r="B1623" s="106" t="s">
        <v>4803</v>
      </c>
      <c r="C1623" t="s">
        <v>4454</v>
      </c>
      <c r="D1623" t="s">
        <v>4801</v>
      </c>
      <c r="E1623" t="s">
        <v>4804</v>
      </c>
      <c r="F1623" t="s">
        <v>4805</v>
      </c>
      <c r="G1623" t="s">
        <v>490</v>
      </c>
      <c r="H1623" t="s">
        <v>490</v>
      </c>
      <c r="I1623" t="s">
        <v>490</v>
      </c>
      <c r="J1623" t="s">
        <v>498</v>
      </c>
      <c r="K1623" t="s">
        <v>490</v>
      </c>
      <c r="L1623" t="s">
        <v>4454</v>
      </c>
      <c r="M1623" s="105">
        <v>128</v>
      </c>
      <c r="N1623" s="105">
        <v>128</v>
      </c>
      <c r="O1623" s="105">
        <v>102</v>
      </c>
    </row>
    <row r="1624" spans="1:15" x14ac:dyDescent="0.3">
      <c r="A1624" s="19">
        <v>128128103</v>
      </c>
      <c r="B1624" s="106" t="s">
        <v>4806</v>
      </c>
      <c r="C1624" t="s">
        <v>4454</v>
      </c>
      <c r="D1624" t="s">
        <v>4801</v>
      </c>
      <c r="E1624" t="s">
        <v>4807</v>
      </c>
      <c r="F1624" t="s">
        <v>4808</v>
      </c>
      <c r="G1624" t="s">
        <v>490</v>
      </c>
      <c r="H1624" t="s">
        <v>490</v>
      </c>
      <c r="I1624" t="s">
        <v>490</v>
      </c>
      <c r="J1624" t="s">
        <v>498</v>
      </c>
      <c r="K1624" t="s">
        <v>490</v>
      </c>
      <c r="L1624" t="s">
        <v>4454</v>
      </c>
      <c r="M1624" s="105">
        <v>128</v>
      </c>
      <c r="N1624" s="105">
        <v>128</v>
      </c>
      <c r="O1624" s="105">
        <v>103</v>
      </c>
    </row>
    <row r="1625" spans="1:15" x14ac:dyDescent="0.3">
      <c r="A1625" s="19">
        <v>129100100</v>
      </c>
      <c r="B1625" s="106" t="s">
        <v>4809</v>
      </c>
      <c r="C1625" t="s">
        <v>4810</v>
      </c>
      <c r="D1625" t="s">
        <v>4811</v>
      </c>
      <c r="E1625" t="s">
        <v>496</v>
      </c>
      <c r="F1625" t="s">
        <v>490</v>
      </c>
      <c r="G1625" t="s">
        <v>490</v>
      </c>
      <c r="H1625" t="s">
        <v>490</v>
      </c>
      <c r="I1625" t="s">
        <v>490</v>
      </c>
      <c r="J1625" t="s">
        <v>498</v>
      </c>
      <c r="K1625" t="s">
        <v>490</v>
      </c>
      <c r="L1625" t="s">
        <v>4810</v>
      </c>
      <c r="M1625" s="105">
        <v>129</v>
      </c>
      <c r="N1625" s="105">
        <v>100</v>
      </c>
      <c r="O1625" s="105">
        <v>100</v>
      </c>
    </row>
    <row r="1626" spans="1:15" x14ac:dyDescent="0.3">
      <c r="A1626" s="19">
        <v>129100101</v>
      </c>
      <c r="B1626" s="106" t="s">
        <v>4812</v>
      </c>
      <c r="C1626" t="s">
        <v>4810</v>
      </c>
      <c r="D1626" t="s">
        <v>4811</v>
      </c>
      <c r="E1626" t="s">
        <v>2943</v>
      </c>
      <c r="F1626" t="s">
        <v>4813</v>
      </c>
      <c r="G1626" t="s">
        <v>490</v>
      </c>
      <c r="H1626" t="s">
        <v>490</v>
      </c>
      <c r="I1626" t="s">
        <v>490</v>
      </c>
      <c r="J1626" t="s">
        <v>498</v>
      </c>
      <c r="K1626" t="s">
        <v>490</v>
      </c>
      <c r="L1626" t="s">
        <v>4810</v>
      </c>
      <c r="M1626" s="105">
        <v>129</v>
      </c>
      <c r="N1626" s="105">
        <v>100</v>
      </c>
      <c r="O1626" s="105">
        <v>101</v>
      </c>
    </row>
    <row r="1627" spans="1:15" x14ac:dyDescent="0.3">
      <c r="A1627" s="19">
        <v>129100102</v>
      </c>
      <c r="B1627" s="106" t="s">
        <v>4814</v>
      </c>
      <c r="C1627" t="s">
        <v>4810</v>
      </c>
      <c r="D1627" t="s">
        <v>4811</v>
      </c>
      <c r="E1627" t="s">
        <v>4815</v>
      </c>
      <c r="F1627" t="s">
        <v>732</v>
      </c>
      <c r="G1627" t="s">
        <v>4816</v>
      </c>
      <c r="H1627" t="s">
        <v>490</v>
      </c>
      <c r="I1627" t="s">
        <v>490</v>
      </c>
      <c r="J1627" t="s">
        <v>498</v>
      </c>
      <c r="K1627" t="s">
        <v>490</v>
      </c>
      <c r="L1627" t="s">
        <v>4810</v>
      </c>
      <c r="M1627" s="105">
        <v>129</v>
      </c>
      <c r="N1627" s="105">
        <v>100</v>
      </c>
      <c r="O1627" s="105">
        <v>102</v>
      </c>
    </row>
    <row r="1628" spans="1:15" x14ac:dyDescent="0.3">
      <c r="A1628" s="19">
        <v>129100103</v>
      </c>
      <c r="B1628" s="106" t="s">
        <v>4817</v>
      </c>
      <c r="C1628" t="s">
        <v>4810</v>
      </c>
      <c r="D1628" t="s">
        <v>4811</v>
      </c>
      <c r="E1628" t="s">
        <v>4818</v>
      </c>
      <c r="F1628" t="s">
        <v>2349</v>
      </c>
      <c r="G1628" t="s">
        <v>490</v>
      </c>
      <c r="H1628" t="s">
        <v>490</v>
      </c>
      <c r="I1628" t="s">
        <v>490</v>
      </c>
      <c r="J1628" t="s">
        <v>498</v>
      </c>
      <c r="K1628" t="s">
        <v>490</v>
      </c>
      <c r="L1628" t="s">
        <v>4810</v>
      </c>
      <c r="M1628" s="105">
        <v>129</v>
      </c>
      <c r="N1628" s="105">
        <v>100</v>
      </c>
      <c r="O1628" s="105">
        <v>103</v>
      </c>
    </row>
    <row r="1629" spans="1:15" x14ac:dyDescent="0.3">
      <c r="A1629" s="19">
        <v>129100104</v>
      </c>
      <c r="B1629" s="106" t="s">
        <v>4819</v>
      </c>
      <c r="C1629" t="s">
        <v>4810</v>
      </c>
      <c r="D1629" t="s">
        <v>4811</v>
      </c>
      <c r="E1629" t="s">
        <v>4820</v>
      </c>
      <c r="F1629" t="s">
        <v>1019</v>
      </c>
      <c r="G1629" t="s">
        <v>4821</v>
      </c>
      <c r="H1629" t="s">
        <v>490</v>
      </c>
      <c r="I1629" t="s">
        <v>490</v>
      </c>
      <c r="J1629" t="s">
        <v>498</v>
      </c>
      <c r="K1629" t="s">
        <v>490</v>
      </c>
      <c r="L1629" t="s">
        <v>4810</v>
      </c>
      <c r="M1629" s="105">
        <v>129</v>
      </c>
      <c r="N1629" s="105">
        <v>100</v>
      </c>
      <c r="O1629" s="105">
        <v>104</v>
      </c>
    </row>
    <row r="1630" spans="1:15" x14ac:dyDescent="0.3">
      <c r="A1630" s="19">
        <v>129101100</v>
      </c>
      <c r="B1630" s="106" t="s">
        <v>4822</v>
      </c>
      <c r="C1630" t="s">
        <v>4810</v>
      </c>
      <c r="D1630" t="s">
        <v>4823</v>
      </c>
      <c r="E1630" t="s">
        <v>496</v>
      </c>
      <c r="F1630" t="s">
        <v>490</v>
      </c>
      <c r="G1630" t="s">
        <v>490</v>
      </c>
      <c r="H1630" t="s">
        <v>490</v>
      </c>
      <c r="I1630" t="s">
        <v>490</v>
      </c>
      <c r="J1630" t="s">
        <v>498</v>
      </c>
      <c r="K1630" t="s">
        <v>490</v>
      </c>
      <c r="L1630" t="s">
        <v>4810</v>
      </c>
      <c r="M1630" s="105">
        <v>129</v>
      </c>
      <c r="N1630" s="105">
        <v>101</v>
      </c>
      <c r="O1630" s="105">
        <v>100</v>
      </c>
    </row>
    <row r="1631" spans="1:15" x14ac:dyDescent="0.3">
      <c r="A1631" s="19">
        <v>129101101</v>
      </c>
      <c r="B1631" s="106" t="s">
        <v>4824</v>
      </c>
      <c r="C1631" t="s">
        <v>4810</v>
      </c>
      <c r="D1631" t="s">
        <v>4823</v>
      </c>
      <c r="E1631" t="s">
        <v>4825</v>
      </c>
      <c r="F1631" t="s">
        <v>4826</v>
      </c>
      <c r="G1631" t="s">
        <v>4827</v>
      </c>
      <c r="H1631" t="s">
        <v>490</v>
      </c>
      <c r="I1631" t="s">
        <v>490</v>
      </c>
      <c r="J1631" t="s">
        <v>498</v>
      </c>
      <c r="K1631" t="s">
        <v>490</v>
      </c>
      <c r="L1631" t="s">
        <v>4810</v>
      </c>
      <c r="M1631" s="105">
        <v>129</v>
      </c>
      <c r="N1631" s="105">
        <v>101</v>
      </c>
      <c r="O1631" s="105">
        <v>101</v>
      </c>
    </row>
    <row r="1632" spans="1:15" x14ac:dyDescent="0.3">
      <c r="A1632" s="19">
        <v>129101102</v>
      </c>
      <c r="B1632" s="106" t="s">
        <v>4828</v>
      </c>
      <c r="C1632" t="s">
        <v>4810</v>
      </c>
      <c r="D1632" t="s">
        <v>4823</v>
      </c>
      <c r="E1632" t="s">
        <v>4829</v>
      </c>
      <c r="F1632" t="s">
        <v>4830</v>
      </c>
      <c r="G1632" t="s">
        <v>4831</v>
      </c>
      <c r="H1632" t="s">
        <v>490</v>
      </c>
      <c r="I1632" t="s">
        <v>490</v>
      </c>
      <c r="J1632" t="s">
        <v>498</v>
      </c>
      <c r="K1632" t="s">
        <v>490</v>
      </c>
      <c r="L1632" t="s">
        <v>4810</v>
      </c>
      <c r="M1632" s="105">
        <v>129</v>
      </c>
      <c r="N1632" s="105">
        <v>101</v>
      </c>
      <c r="O1632" s="105">
        <v>102</v>
      </c>
    </row>
    <row r="1633" spans="1:15" x14ac:dyDescent="0.3">
      <c r="A1633" s="19">
        <v>130100100</v>
      </c>
      <c r="B1633" s="106" t="s">
        <v>4832</v>
      </c>
      <c r="C1633" t="s">
        <v>4833</v>
      </c>
      <c r="D1633" t="s">
        <v>4834</v>
      </c>
      <c r="E1633" t="s">
        <v>496</v>
      </c>
      <c r="F1633" t="s">
        <v>490</v>
      </c>
      <c r="G1633" t="s">
        <v>490</v>
      </c>
      <c r="H1633" t="s">
        <v>490</v>
      </c>
      <c r="I1633" t="s">
        <v>490</v>
      </c>
      <c r="J1633" t="s">
        <v>498</v>
      </c>
      <c r="K1633" t="s">
        <v>490</v>
      </c>
      <c r="L1633" t="s">
        <v>4835</v>
      </c>
      <c r="M1633" s="105">
        <v>130</v>
      </c>
      <c r="N1633" s="105">
        <v>100</v>
      </c>
      <c r="O1633" s="105">
        <v>100</v>
      </c>
    </row>
    <row r="1634" spans="1:15" x14ac:dyDescent="0.3">
      <c r="A1634" s="19">
        <v>130100101</v>
      </c>
      <c r="B1634" s="106" t="s">
        <v>4836</v>
      </c>
      <c r="C1634" t="s">
        <v>4833</v>
      </c>
      <c r="D1634" t="s">
        <v>4834</v>
      </c>
      <c r="E1634" t="s">
        <v>1209</v>
      </c>
      <c r="F1634" t="s">
        <v>4837</v>
      </c>
      <c r="G1634" t="s">
        <v>490</v>
      </c>
      <c r="H1634" t="s">
        <v>490</v>
      </c>
      <c r="I1634" t="s">
        <v>490</v>
      </c>
      <c r="J1634" t="s">
        <v>498</v>
      </c>
      <c r="K1634" t="s">
        <v>490</v>
      </c>
      <c r="L1634" t="s">
        <v>4835</v>
      </c>
      <c r="M1634" s="105">
        <v>130</v>
      </c>
      <c r="N1634" s="105">
        <v>100</v>
      </c>
      <c r="O1634" s="105">
        <v>101</v>
      </c>
    </row>
    <row r="1635" spans="1:15" x14ac:dyDescent="0.3">
      <c r="A1635" s="19">
        <v>130100102</v>
      </c>
      <c r="B1635" s="106" t="s">
        <v>4838</v>
      </c>
      <c r="C1635" t="s">
        <v>4833</v>
      </c>
      <c r="D1635" t="s">
        <v>4834</v>
      </c>
      <c r="E1635" t="s">
        <v>4231</v>
      </c>
      <c r="F1635" t="s">
        <v>689</v>
      </c>
      <c r="G1635" t="s">
        <v>490</v>
      </c>
      <c r="H1635" t="s">
        <v>490</v>
      </c>
      <c r="I1635" t="s">
        <v>490</v>
      </c>
      <c r="J1635" t="s">
        <v>498</v>
      </c>
      <c r="K1635" t="s">
        <v>490</v>
      </c>
      <c r="L1635" t="s">
        <v>4835</v>
      </c>
      <c r="M1635" s="105">
        <v>130</v>
      </c>
      <c r="N1635" s="105">
        <v>100</v>
      </c>
      <c r="O1635" s="105">
        <v>102</v>
      </c>
    </row>
    <row r="1636" spans="1:15" x14ac:dyDescent="0.3">
      <c r="A1636" s="19">
        <v>130101100</v>
      </c>
      <c r="B1636" s="106" t="s">
        <v>4839</v>
      </c>
      <c r="C1636" t="s">
        <v>4833</v>
      </c>
      <c r="D1636" t="s">
        <v>4840</v>
      </c>
      <c r="E1636" t="s">
        <v>496</v>
      </c>
      <c r="F1636" t="s">
        <v>490</v>
      </c>
      <c r="G1636" t="s">
        <v>490</v>
      </c>
      <c r="H1636" t="s">
        <v>490</v>
      </c>
      <c r="I1636" t="s">
        <v>490</v>
      </c>
      <c r="J1636" t="s">
        <v>498</v>
      </c>
      <c r="K1636" t="s">
        <v>490</v>
      </c>
      <c r="L1636" t="s">
        <v>4835</v>
      </c>
      <c r="M1636" s="105">
        <v>130</v>
      </c>
      <c r="N1636" s="105">
        <v>101</v>
      </c>
      <c r="O1636" s="105">
        <v>100</v>
      </c>
    </row>
    <row r="1637" spans="1:15" x14ac:dyDescent="0.3">
      <c r="A1637" s="19">
        <v>130101101</v>
      </c>
      <c r="B1637" s="106" t="s">
        <v>4841</v>
      </c>
      <c r="C1637" t="s">
        <v>4833</v>
      </c>
      <c r="D1637" t="s">
        <v>4840</v>
      </c>
      <c r="E1637" t="s">
        <v>1132</v>
      </c>
      <c r="F1637" t="s">
        <v>4842</v>
      </c>
      <c r="G1637" t="s">
        <v>490</v>
      </c>
      <c r="H1637" t="s">
        <v>490</v>
      </c>
      <c r="I1637" t="s">
        <v>490</v>
      </c>
      <c r="J1637" t="s">
        <v>498</v>
      </c>
      <c r="K1637" t="s">
        <v>490</v>
      </c>
      <c r="L1637" t="s">
        <v>4835</v>
      </c>
      <c r="M1637" s="105">
        <v>130</v>
      </c>
      <c r="N1637" s="105">
        <v>101</v>
      </c>
      <c r="O1637" s="105">
        <v>101</v>
      </c>
    </row>
    <row r="1638" spans="1:15" x14ac:dyDescent="0.3">
      <c r="A1638" s="19">
        <v>130101102</v>
      </c>
      <c r="B1638" s="106" t="s">
        <v>4843</v>
      </c>
      <c r="C1638" t="s">
        <v>4833</v>
      </c>
      <c r="D1638" t="s">
        <v>4840</v>
      </c>
      <c r="E1638" t="s">
        <v>4844</v>
      </c>
      <c r="F1638" t="s">
        <v>1397</v>
      </c>
      <c r="G1638" t="s">
        <v>490</v>
      </c>
      <c r="H1638" t="s">
        <v>490</v>
      </c>
      <c r="I1638" t="s">
        <v>490</v>
      </c>
      <c r="J1638" t="s">
        <v>498</v>
      </c>
      <c r="K1638" t="s">
        <v>490</v>
      </c>
      <c r="L1638" t="s">
        <v>4835</v>
      </c>
      <c r="M1638" s="105">
        <v>130</v>
      </c>
      <c r="N1638" s="105">
        <v>101</v>
      </c>
      <c r="O1638" s="105">
        <v>102</v>
      </c>
    </row>
    <row r="1639" spans="1:15" x14ac:dyDescent="0.3">
      <c r="A1639" s="19">
        <v>130101103</v>
      </c>
      <c r="B1639" s="106" t="s">
        <v>4845</v>
      </c>
      <c r="C1639" t="s">
        <v>4833</v>
      </c>
      <c r="D1639" t="s">
        <v>4840</v>
      </c>
      <c r="E1639" t="s">
        <v>4846</v>
      </c>
      <c r="F1639" t="s">
        <v>831</v>
      </c>
      <c r="G1639" t="s">
        <v>490</v>
      </c>
      <c r="H1639" t="s">
        <v>490</v>
      </c>
      <c r="I1639" t="s">
        <v>490</v>
      </c>
      <c r="J1639" t="s">
        <v>498</v>
      </c>
      <c r="K1639" t="s">
        <v>490</v>
      </c>
      <c r="L1639" t="s">
        <v>4835</v>
      </c>
      <c r="M1639" s="105">
        <v>130</v>
      </c>
      <c r="N1639" s="105">
        <v>101</v>
      </c>
      <c r="O1639" s="105">
        <v>103</v>
      </c>
    </row>
    <row r="1640" spans="1:15" x14ac:dyDescent="0.3">
      <c r="A1640" s="19">
        <v>130101104</v>
      </c>
      <c r="B1640" s="106" t="s">
        <v>4847</v>
      </c>
      <c r="C1640" t="s">
        <v>4833</v>
      </c>
      <c r="D1640" t="s">
        <v>4840</v>
      </c>
      <c r="E1640" t="s">
        <v>969</v>
      </c>
      <c r="F1640" t="s">
        <v>831</v>
      </c>
      <c r="G1640" t="s">
        <v>490</v>
      </c>
      <c r="H1640" t="s">
        <v>490</v>
      </c>
      <c r="I1640" t="s">
        <v>490</v>
      </c>
      <c r="J1640" t="s">
        <v>498</v>
      </c>
      <c r="K1640" t="s">
        <v>490</v>
      </c>
      <c r="L1640" t="s">
        <v>4835</v>
      </c>
      <c r="M1640" s="105">
        <v>130</v>
      </c>
      <c r="N1640" s="105">
        <v>101</v>
      </c>
      <c r="O1640" s="105">
        <v>104</v>
      </c>
    </row>
    <row r="1641" spans="1:15" x14ac:dyDescent="0.3">
      <c r="A1641" s="19">
        <v>131100100</v>
      </c>
      <c r="B1641" s="106" t="s">
        <v>4848</v>
      </c>
      <c r="C1641" t="s">
        <v>4849</v>
      </c>
      <c r="D1641" t="s">
        <v>4850</v>
      </c>
      <c r="E1641" t="s">
        <v>496</v>
      </c>
      <c r="F1641" t="s">
        <v>490</v>
      </c>
      <c r="G1641" t="s">
        <v>490</v>
      </c>
      <c r="H1641" t="s">
        <v>490</v>
      </c>
      <c r="I1641" t="s">
        <v>490</v>
      </c>
      <c r="J1641" t="s">
        <v>498</v>
      </c>
      <c r="K1641" t="s">
        <v>490</v>
      </c>
      <c r="L1641" t="s">
        <v>4849</v>
      </c>
      <c r="M1641" s="105">
        <v>131</v>
      </c>
      <c r="N1641" s="105">
        <v>100</v>
      </c>
      <c r="O1641" s="105">
        <v>100</v>
      </c>
    </row>
    <row r="1642" spans="1:15" x14ac:dyDescent="0.3">
      <c r="A1642" s="19">
        <v>131100101</v>
      </c>
      <c r="B1642" s="106" t="s">
        <v>4851</v>
      </c>
      <c r="C1642" t="s">
        <v>4849</v>
      </c>
      <c r="D1642" t="s">
        <v>4850</v>
      </c>
      <c r="E1642" t="s">
        <v>1036</v>
      </c>
      <c r="F1642" t="s">
        <v>732</v>
      </c>
      <c r="G1642" t="s">
        <v>4852</v>
      </c>
      <c r="H1642" t="s">
        <v>490</v>
      </c>
      <c r="I1642" t="s">
        <v>490</v>
      </c>
      <c r="J1642" t="s">
        <v>498</v>
      </c>
      <c r="K1642" t="s">
        <v>490</v>
      </c>
      <c r="L1642" t="s">
        <v>4849</v>
      </c>
      <c r="M1642" s="105">
        <v>131</v>
      </c>
      <c r="N1642" s="105">
        <v>100</v>
      </c>
      <c r="O1642" s="105">
        <v>101</v>
      </c>
    </row>
    <row r="1643" spans="1:15" x14ac:dyDescent="0.3">
      <c r="A1643" s="19">
        <v>131100102</v>
      </c>
      <c r="B1643" s="106" t="s">
        <v>4853</v>
      </c>
      <c r="C1643" t="s">
        <v>4849</v>
      </c>
      <c r="D1643" t="s">
        <v>4850</v>
      </c>
      <c r="E1643" t="s">
        <v>4854</v>
      </c>
      <c r="F1643" t="s">
        <v>732</v>
      </c>
      <c r="G1643" t="s">
        <v>490</v>
      </c>
      <c r="H1643" t="s">
        <v>490</v>
      </c>
      <c r="I1643" t="s">
        <v>490</v>
      </c>
      <c r="J1643" t="s">
        <v>498</v>
      </c>
      <c r="K1643" t="s">
        <v>490</v>
      </c>
      <c r="L1643" t="s">
        <v>4849</v>
      </c>
      <c r="M1643" s="105">
        <v>131</v>
      </c>
      <c r="N1643" s="105">
        <v>100</v>
      </c>
      <c r="O1643" s="105">
        <v>102</v>
      </c>
    </row>
    <row r="1644" spans="1:15" x14ac:dyDescent="0.3">
      <c r="A1644" s="19">
        <v>131101100</v>
      </c>
      <c r="B1644" s="106" t="s">
        <v>4855</v>
      </c>
      <c r="C1644" t="s">
        <v>4849</v>
      </c>
      <c r="D1644" t="s">
        <v>4856</v>
      </c>
      <c r="E1644" t="s">
        <v>496</v>
      </c>
      <c r="F1644" t="s">
        <v>490</v>
      </c>
      <c r="G1644" t="s">
        <v>4857</v>
      </c>
      <c r="H1644" t="s">
        <v>490</v>
      </c>
      <c r="I1644" t="s">
        <v>490</v>
      </c>
      <c r="J1644" t="s">
        <v>498</v>
      </c>
      <c r="K1644" t="s">
        <v>490</v>
      </c>
      <c r="L1644" t="s">
        <v>4849</v>
      </c>
      <c r="M1644" s="105">
        <v>131</v>
      </c>
      <c r="N1644" s="105">
        <v>101</v>
      </c>
      <c r="O1644" s="105">
        <v>100</v>
      </c>
    </row>
    <row r="1645" spans="1:15" x14ac:dyDescent="0.3">
      <c r="A1645" s="19">
        <v>131101101</v>
      </c>
      <c r="B1645" s="106" t="s">
        <v>4858</v>
      </c>
      <c r="C1645" t="s">
        <v>4849</v>
      </c>
      <c r="D1645" t="s">
        <v>4856</v>
      </c>
      <c r="E1645" t="s">
        <v>1184</v>
      </c>
      <c r="F1645" t="s">
        <v>4859</v>
      </c>
      <c r="G1645" t="s">
        <v>490</v>
      </c>
      <c r="H1645" t="s">
        <v>490</v>
      </c>
      <c r="I1645" t="s">
        <v>490</v>
      </c>
      <c r="J1645" t="s">
        <v>498</v>
      </c>
      <c r="K1645" t="s">
        <v>490</v>
      </c>
      <c r="L1645" t="s">
        <v>4849</v>
      </c>
      <c r="M1645" s="105">
        <v>131</v>
      </c>
      <c r="N1645" s="105">
        <v>101</v>
      </c>
      <c r="O1645" s="105">
        <v>101</v>
      </c>
    </row>
    <row r="1646" spans="1:15" x14ac:dyDescent="0.3">
      <c r="A1646" s="19">
        <v>132100100</v>
      </c>
      <c r="B1646" s="106" t="s">
        <v>4860</v>
      </c>
      <c r="C1646" t="s">
        <v>4861</v>
      </c>
      <c r="D1646" t="s">
        <v>4862</v>
      </c>
      <c r="E1646" t="s">
        <v>496</v>
      </c>
      <c r="F1646" t="s">
        <v>490</v>
      </c>
      <c r="G1646" t="s">
        <v>490</v>
      </c>
      <c r="H1646" t="s">
        <v>490</v>
      </c>
      <c r="I1646" t="s">
        <v>490</v>
      </c>
      <c r="J1646" t="s">
        <v>498</v>
      </c>
      <c r="K1646" t="s">
        <v>490</v>
      </c>
      <c r="L1646" t="s">
        <v>4861</v>
      </c>
      <c r="M1646" s="105">
        <v>132</v>
      </c>
      <c r="N1646" s="105">
        <v>100</v>
      </c>
      <c r="O1646" s="105">
        <v>100</v>
      </c>
    </row>
    <row r="1647" spans="1:15" x14ac:dyDescent="0.3">
      <c r="A1647" s="19">
        <v>132100101</v>
      </c>
      <c r="B1647" s="106" t="s">
        <v>4863</v>
      </c>
      <c r="C1647" t="s">
        <v>4861</v>
      </c>
      <c r="D1647" t="s">
        <v>4862</v>
      </c>
      <c r="E1647" t="s">
        <v>4864</v>
      </c>
      <c r="F1647" t="s">
        <v>4865</v>
      </c>
      <c r="G1647" t="s">
        <v>490</v>
      </c>
      <c r="H1647" t="s">
        <v>3023</v>
      </c>
      <c r="I1647" t="s">
        <v>490</v>
      </c>
      <c r="J1647" t="s">
        <v>498</v>
      </c>
      <c r="K1647" t="s">
        <v>490</v>
      </c>
      <c r="L1647" t="s">
        <v>4861</v>
      </c>
      <c r="M1647" s="105">
        <v>132</v>
      </c>
      <c r="N1647" s="105">
        <v>100</v>
      </c>
      <c r="O1647" s="105">
        <v>101</v>
      </c>
    </row>
    <row r="1648" spans="1:15" x14ac:dyDescent="0.3">
      <c r="A1648" s="19">
        <v>132100102</v>
      </c>
      <c r="B1648" s="106" t="s">
        <v>4866</v>
      </c>
      <c r="C1648" t="s">
        <v>4861</v>
      </c>
      <c r="D1648" t="s">
        <v>4862</v>
      </c>
      <c r="E1648" t="s">
        <v>1209</v>
      </c>
      <c r="F1648" t="s">
        <v>681</v>
      </c>
      <c r="G1648" t="s">
        <v>490</v>
      </c>
      <c r="H1648" t="s">
        <v>490</v>
      </c>
      <c r="I1648" t="s">
        <v>490</v>
      </c>
      <c r="J1648" t="s">
        <v>498</v>
      </c>
      <c r="K1648" t="s">
        <v>490</v>
      </c>
      <c r="L1648" t="s">
        <v>4861</v>
      </c>
      <c r="M1648" s="105">
        <v>132</v>
      </c>
      <c r="N1648" s="105">
        <v>100</v>
      </c>
      <c r="O1648" s="105">
        <v>102</v>
      </c>
    </row>
    <row r="1649" spans="1:15" x14ac:dyDescent="0.3">
      <c r="A1649" s="19">
        <v>132100103</v>
      </c>
      <c r="B1649" s="106" t="s">
        <v>4867</v>
      </c>
      <c r="C1649" t="s">
        <v>4861</v>
      </c>
      <c r="D1649" t="s">
        <v>4862</v>
      </c>
      <c r="E1649" t="s">
        <v>2107</v>
      </c>
      <c r="F1649" t="s">
        <v>4868</v>
      </c>
      <c r="G1649" t="s">
        <v>4869</v>
      </c>
      <c r="H1649" t="s">
        <v>3023</v>
      </c>
      <c r="I1649" t="s">
        <v>490</v>
      </c>
      <c r="J1649" t="s">
        <v>498</v>
      </c>
      <c r="K1649" t="s">
        <v>490</v>
      </c>
      <c r="L1649" t="s">
        <v>4861</v>
      </c>
      <c r="M1649" s="105">
        <v>132</v>
      </c>
      <c r="N1649" s="105">
        <v>100</v>
      </c>
      <c r="O1649" s="105">
        <v>103</v>
      </c>
    </row>
    <row r="1650" spans="1:15" x14ac:dyDescent="0.3">
      <c r="A1650" s="19">
        <v>132100104</v>
      </c>
      <c r="B1650" s="106" t="s">
        <v>4870</v>
      </c>
      <c r="C1650" t="s">
        <v>4861</v>
      </c>
      <c r="D1650" t="s">
        <v>4862</v>
      </c>
      <c r="E1650" t="s">
        <v>4871</v>
      </c>
      <c r="F1650" t="s">
        <v>4868</v>
      </c>
      <c r="G1650" t="s">
        <v>490</v>
      </c>
      <c r="H1650" t="s">
        <v>490</v>
      </c>
      <c r="I1650" t="s">
        <v>490</v>
      </c>
      <c r="J1650" t="s">
        <v>498</v>
      </c>
      <c r="K1650" t="s">
        <v>490</v>
      </c>
      <c r="L1650" t="s">
        <v>4861</v>
      </c>
      <c r="M1650" s="105">
        <v>132</v>
      </c>
      <c r="N1650" s="105">
        <v>100</v>
      </c>
      <c r="O1650" s="105">
        <v>104</v>
      </c>
    </row>
    <row r="1651" spans="1:15" x14ac:dyDescent="0.3">
      <c r="A1651" s="19">
        <v>132100105</v>
      </c>
      <c r="B1651" s="106" t="s">
        <v>4872</v>
      </c>
      <c r="C1651" t="s">
        <v>4861</v>
      </c>
      <c r="D1651" t="s">
        <v>4862</v>
      </c>
      <c r="E1651" t="s">
        <v>4873</v>
      </c>
      <c r="F1651" t="s">
        <v>4874</v>
      </c>
      <c r="G1651" t="s">
        <v>490</v>
      </c>
      <c r="H1651" t="s">
        <v>490</v>
      </c>
      <c r="I1651" t="s">
        <v>490</v>
      </c>
      <c r="J1651" t="s">
        <v>498</v>
      </c>
      <c r="K1651" t="s">
        <v>490</v>
      </c>
      <c r="L1651" t="s">
        <v>4861</v>
      </c>
      <c r="M1651" s="105">
        <v>132</v>
      </c>
      <c r="N1651" s="105">
        <v>100</v>
      </c>
      <c r="O1651" s="105">
        <v>105</v>
      </c>
    </row>
    <row r="1652" spans="1:15" x14ac:dyDescent="0.3">
      <c r="A1652" s="19">
        <v>132100106</v>
      </c>
      <c r="B1652" s="106" t="s">
        <v>4875</v>
      </c>
      <c r="C1652" t="s">
        <v>4861</v>
      </c>
      <c r="D1652" t="s">
        <v>4862</v>
      </c>
      <c r="E1652" t="s">
        <v>4218</v>
      </c>
      <c r="F1652" t="s">
        <v>4876</v>
      </c>
      <c r="G1652" t="s">
        <v>490</v>
      </c>
      <c r="H1652" t="s">
        <v>490</v>
      </c>
      <c r="I1652" t="s">
        <v>490</v>
      </c>
      <c r="J1652" t="s">
        <v>498</v>
      </c>
      <c r="K1652" t="s">
        <v>490</v>
      </c>
      <c r="L1652" t="s">
        <v>4861</v>
      </c>
      <c r="M1652" s="105">
        <v>132</v>
      </c>
      <c r="N1652" s="105">
        <v>100</v>
      </c>
      <c r="O1652" s="105">
        <v>106</v>
      </c>
    </row>
    <row r="1653" spans="1:15" x14ac:dyDescent="0.3">
      <c r="A1653" s="19">
        <v>132100107</v>
      </c>
      <c r="B1653" s="106" t="s">
        <v>4877</v>
      </c>
      <c r="C1653" t="s">
        <v>4861</v>
      </c>
      <c r="D1653" t="s">
        <v>4862</v>
      </c>
      <c r="E1653" t="s">
        <v>4878</v>
      </c>
      <c r="F1653" t="s">
        <v>4879</v>
      </c>
      <c r="G1653" t="s">
        <v>490</v>
      </c>
      <c r="H1653" t="s">
        <v>490</v>
      </c>
      <c r="I1653" t="s">
        <v>490</v>
      </c>
      <c r="J1653" t="s">
        <v>498</v>
      </c>
      <c r="K1653" t="s">
        <v>490</v>
      </c>
      <c r="L1653" t="s">
        <v>4861</v>
      </c>
      <c r="M1653" s="105">
        <v>132</v>
      </c>
      <c r="N1653" s="105">
        <v>100</v>
      </c>
      <c r="O1653" s="105">
        <v>107</v>
      </c>
    </row>
    <row r="1654" spans="1:15" x14ac:dyDescent="0.3">
      <c r="A1654" s="19">
        <v>132100108</v>
      </c>
      <c r="B1654" s="106" t="s">
        <v>4880</v>
      </c>
      <c r="C1654" t="s">
        <v>4861</v>
      </c>
      <c r="D1654" t="s">
        <v>4862</v>
      </c>
      <c r="E1654" t="s">
        <v>1132</v>
      </c>
      <c r="F1654" t="s">
        <v>4881</v>
      </c>
      <c r="G1654" t="s">
        <v>4882</v>
      </c>
      <c r="H1654" t="s">
        <v>490</v>
      </c>
      <c r="I1654" t="s">
        <v>490</v>
      </c>
      <c r="J1654" t="s">
        <v>498</v>
      </c>
      <c r="K1654" t="s">
        <v>490</v>
      </c>
      <c r="L1654" t="s">
        <v>4861</v>
      </c>
      <c r="M1654" s="105">
        <v>132</v>
      </c>
      <c r="N1654" s="105">
        <v>100</v>
      </c>
      <c r="O1654" s="105">
        <v>108</v>
      </c>
    </row>
    <row r="1655" spans="1:15" x14ac:dyDescent="0.3">
      <c r="A1655" s="19">
        <v>132100109</v>
      </c>
      <c r="B1655" s="106" t="s">
        <v>4883</v>
      </c>
      <c r="C1655" t="s">
        <v>4861</v>
      </c>
      <c r="D1655" t="s">
        <v>4862</v>
      </c>
      <c r="E1655" t="s">
        <v>4884</v>
      </c>
      <c r="F1655" t="s">
        <v>4885</v>
      </c>
      <c r="G1655" t="s">
        <v>4886</v>
      </c>
      <c r="H1655" t="s">
        <v>490</v>
      </c>
      <c r="I1655" t="s">
        <v>490</v>
      </c>
      <c r="J1655" t="s">
        <v>498</v>
      </c>
      <c r="K1655" t="s">
        <v>490</v>
      </c>
      <c r="L1655" t="s">
        <v>4861</v>
      </c>
      <c r="M1655" s="105">
        <v>132</v>
      </c>
      <c r="N1655" s="105">
        <v>100</v>
      </c>
      <c r="O1655" s="105">
        <v>109</v>
      </c>
    </row>
    <row r="1656" spans="1:15" x14ac:dyDescent="0.3">
      <c r="A1656" s="19">
        <v>132100110</v>
      </c>
      <c r="B1656" s="106" t="s">
        <v>4887</v>
      </c>
      <c r="C1656" t="s">
        <v>4861</v>
      </c>
      <c r="D1656" t="s">
        <v>4862</v>
      </c>
      <c r="E1656" t="s">
        <v>4539</v>
      </c>
      <c r="F1656" t="s">
        <v>4888</v>
      </c>
      <c r="G1656" t="s">
        <v>4889</v>
      </c>
      <c r="H1656" t="s">
        <v>490</v>
      </c>
      <c r="I1656" t="s">
        <v>490</v>
      </c>
      <c r="J1656" t="s">
        <v>498</v>
      </c>
      <c r="K1656" t="s">
        <v>490</v>
      </c>
      <c r="L1656" t="s">
        <v>4861</v>
      </c>
      <c r="M1656" s="105">
        <v>132</v>
      </c>
      <c r="N1656" s="105">
        <v>100</v>
      </c>
      <c r="O1656" s="105">
        <v>110</v>
      </c>
    </row>
    <row r="1657" spans="1:15" x14ac:dyDescent="0.3">
      <c r="A1657" s="19">
        <v>132100111</v>
      </c>
      <c r="B1657" s="106" t="s">
        <v>4890</v>
      </c>
      <c r="C1657" t="s">
        <v>4861</v>
      </c>
      <c r="D1657" t="s">
        <v>4862</v>
      </c>
      <c r="E1657" t="s">
        <v>1519</v>
      </c>
      <c r="F1657" t="s">
        <v>944</v>
      </c>
      <c r="G1657" t="s">
        <v>490</v>
      </c>
      <c r="H1657" t="s">
        <v>490</v>
      </c>
      <c r="I1657" t="s">
        <v>490</v>
      </c>
      <c r="J1657" t="s">
        <v>498</v>
      </c>
      <c r="K1657" t="s">
        <v>490</v>
      </c>
      <c r="L1657" t="s">
        <v>4861</v>
      </c>
      <c r="M1657" s="105">
        <v>132</v>
      </c>
      <c r="N1657" s="105">
        <v>100</v>
      </c>
      <c r="O1657" s="105">
        <v>111</v>
      </c>
    </row>
    <row r="1658" spans="1:15" x14ac:dyDescent="0.3">
      <c r="A1658" s="19">
        <v>132100112</v>
      </c>
      <c r="B1658" s="106" t="s">
        <v>4891</v>
      </c>
      <c r="C1658" t="s">
        <v>4861</v>
      </c>
      <c r="D1658" t="s">
        <v>4862</v>
      </c>
      <c r="E1658" t="s">
        <v>838</v>
      </c>
      <c r="F1658" t="s">
        <v>4892</v>
      </c>
      <c r="G1658" t="s">
        <v>490</v>
      </c>
      <c r="H1658" t="s">
        <v>490</v>
      </c>
      <c r="I1658" t="s">
        <v>490</v>
      </c>
      <c r="J1658" t="s">
        <v>498</v>
      </c>
      <c r="K1658" t="s">
        <v>490</v>
      </c>
      <c r="L1658" t="s">
        <v>4861</v>
      </c>
      <c r="M1658" s="105">
        <v>132</v>
      </c>
      <c r="N1658" s="105">
        <v>100</v>
      </c>
      <c r="O1658" s="105">
        <v>112</v>
      </c>
    </row>
    <row r="1659" spans="1:15" x14ac:dyDescent="0.3">
      <c r="A1659" s="19">
        <v>132100113</v>
      </c>
      <c r="B1659" s="106" t="s">
        <v>4893</v>
      </c>
      <c r="C1659" t="s">
        <v>4861</v>
      </c>
      <c r="D1659" t="s">
        <v>4862</v>
      </c>
      <c r="E1659" t="s">
        <v>4894</v>
      </c>
      <c r="F1659" t="s">
        <v>4865</v>
      </c>
      <c r="G1659" t="s">
        <v>490</v>
      </c>
      <c r="H1659" t="s">
        <v>490</v>
      </c>
      <c r="I1659" t="s">
        <v>490</v>
      </c>
      <c r="J1659" t="s">
        <v>498</v>
      </c>
      <c r="K1659" t="s">
        <v>490</v>
      </c>
      <c r="L1659" t="s">
        <v>4861</v>
      </c>
      <c r="M1659" s="105">
        <v>132</v>
      </c>
      <c r="N1659" s="105">
        <v>100</v>
      </c>
      <c r="O1659" s="105">
        <v>113</v>
      </c>
    </row>
    <row r="1660" spans="1:15" x14ac:dyDescent="0.3">
      <c r="A1660" s="19">
        <v>132100114</v>
      </c>
      <c r="B1660" s="106" t="s">
        <v>4895</v>
      </c>
      <c r="C1660" t="s">
        <v>4861</v>
      </c>
      <c r="D1660" t="s">
        <v>4862</v>
      </c>
      <c r="E1660" t="s">
        <v>4896</v>
      </c>
      <c r="F1660" t="s">
        <v>4897</v>
      </c>
      <c r="G1660" t="s">
        <v>4869</v>
      </c>
      <c r="H1660" t="s">
        <v>490</v>
      </c>
      <c r="I1660" t="s">
        <v>490</v>
      </c>
      <c r="J1660" t="s">
        <v>498</v>
      </c>
      <c r="K1660" t="s">
        <v>490</v>
      </c>
      <c r="L1660" t="s">
        <v>4861</v>
      </c>
      <c r="M1660" s="105">
        <v>132</v>
      </c>
      <c r="N1660" s="105">
        <v>100</v>
      </c>
      <c r="O1660" s="105">
        <v>114</v>
      </c>
    </row>
    <row r="1661" spans="1:15" x14ac:dyDescent="0.3">
      <c r="A1661" s="19">
        <v>132100115</v>
      </c>
      <c r="B1661" s="106" t="s">
        <v>4898</v>
      </c>
      <c r="C1661" t="s">
        <v>4861</v>
      </c>
      <c r="D1661" t="s">
        <v>4862</v>
      </c>
      <c r="E1661" t="s">
        <v>4899</v>
      </c>
      <c r="F1661" t="s">
        <v>4868</v>
      </c>
      <c r="G1661" t="s">
        <v>490</v>
      </c>
      <c r="H1661" t="s">
        <v>490</v>
      </c>
      <c r="I1661" t="s">
        <v>490</v>
      </c>
      <c r="J1661" t="s">
        <v>498</v>
      </c>
      <c r="K1661" t="s">
        <v>490</v>
      </c>
      <c r="L1661" t="s">
        <v>4861</v>
      </c>
      <c r="M1661" s="105">
        <v>132</v>
      </c>
      <c r="N1661" s="105">
        <v>100</v>
      </c>
      <c r="O1661" s="105">
        <v>115</v>
      </c>
    </row>
    <row r="1662" spans="1:15" x14ac:dyDescent="0.3">
      <c r="A1662" s="19">
        <v>132100116</v>
      </c>
      <c r="B1662" s="106" t="s">
        <v>4900</v>
      </c>
      <c r="C1662" t="s">
        <v>4861</v>
      </c>
      <c r="D1662" t="s">
        <v>4862</v>
      </c>
      <c r="E1662" t="s">
        <v>1768</v>
      </c>
      <c r="F1662" t="s">
        <v>4868</v>
      </c>
      <c r="G1662" t="s">
        <v>490</v>
      </c>
      <c r="H1662" t="s">
        <v>490</v>
      </c>
      <c r="I1662" t="s">
        <v>490</v>
      </c>
      <c r="J1662" t="s">
        <v>498</v>
      </c>
      <c r="K1662" t="s">
        <v>490</v>
      </c>
      <c r="L1662" t="s">
        <v>4861</v>
      </c>
      <c r="M1662" s="105">
        <v>132</v>
      </c>
      <c r="N1662" s="105">
        <v>100</v>
      </c>
      <c r="O1662" s="105">
        <v>116</v>
      </c>
    </row>
    <row r="1663" spans="1:15" x14ac:dyDescent="0.3">
      <c r="A1663" s="19">
        <v>132100117</v>
      </c>
      <c r="B1663" s="106" t="s">
        <v>4901</v>
      </c>
      <c r="C1663" t="s">
        <v>4861</v>
      </c>
      <c r="D1663" t="s">
        <v>4862</v>
      </c>
      <c r="E1663" t="s">
        <v>4902</v>
      </c>
      <c r="F1663" t="s">
        <v>2745</v>
      </c>
      <c r="G1663" t="s">
        <v>490</v>
      </c>
      <c r="H1663" t="s">
        <v>490</v>
      </c>
      <c r="I1663" t="s">
        <v>490</v>
      </c>
      <c r="J1663" t="s">
        <v>498</v>
      </c>
      <c r="K1663" t="s">
        <v>490</v>
      </c>
      <c r="L1663" t="s">
        <v>4861</v>
      </c>
      <c r="M1663" s="105">
        <v>132</v>
      </c>
      <c r="N1663" s="105">
        <v>100</v>
      </c>
      <c r="O1663" s="105">
        <v>117</v>
      </c>
    </row>
    <row r="1664" spans="1:15" x14ac:dyDescent="0.3">
      <c r="A1664" s="19">
        <v>132100118</v>
      </c>
      <c r="B1664" s="106" t="s">
        <v>4903</v>
      </c>
      <c r="C1664" t="s">
        <v>4861</v>
      </c>
      <c r="D1664" t="s">
        <v>4862</v>
      </c>
      <c r="E1664" t="s">
        <v>4904</v>
      </c>
      <c r="F1664" t="s">
        <v>4905</v>
      </c>
      <c r="G1664" t="s">
        <v>490</v>
      </c>
      <c r="H1664" t="s">
        <v>490</v>
      </c>
      <c r="I1664" t="s">
        <v>490</v>
      </c>
      <c r="J1664" t="s">
        <v>498</v>
      </c>
      <c r="K1664" t="s">
        <v>490</v>
      </c>
      <c r="L1664" t="s">
        <v>4861</v>
      </c>
      <c r="M1664" s="105">
        <v>132</v>
      </c>
      <c r="N1664" s="105">
        <v>100</v>
      </c>
      <c r="O1664" s="105">
        <v>118</v>
      </c>
    </row>
    <row r="1665" spans="1:15" x14ac:dyDescent="0.3">
      <c r="A1665" s="19">
        <v>132100119</v>
      </c>
      <c r="B1665" s="106" t="s">
        <v>4906</v>
      </c>
      <c r="C1665" t="s">
        <v>4861</v>
      </c>
      <c r="D1665" t="s">
        <v>4862</v>
      </c>
      <c r="E1665" t="s">
        <v>4907</v>
      </c>
      <c r="F1665" t="s">
        <v>4868</v>
      </c>
      <c r="G1665" t="s">
        <v>490</v>
      </c>
      <c r="H1665" t="s">
        <v>3195</v>
      </c>
      <c r="I1665" t="s">
        <v>490</v>
      </c>
      <c r="J1665" t="s">
        <v>498</v>
      </c>
      <c r="K1665" t="s">
        <v>490</v>
      </c>
      <c r="L1665" t="s">
        <v>4861</v>
      </c>
      <c r="M1665" s="105">
        <v>132</v>
      </c>
      <c r="N1665" s="105">
        <v>100</v>
      </c>
      <c r="O1665" s="105">
        <v>119</v>
      </c>
    </row>
    <row r="1666" spans="1:15" x14ac:dyDescent="0.3">
      <c r="A1666" s="19">
        <v>132100120</v>
      </c>
      <c r="B1666" s="106" t="s">
        <v>4908</v>
      </c>
      <c r="C1666" t="s">
        <v>4861</v>
      </c>
      <c r="D1666" t="s">
        <v>4862</v>
      </c>
      <c r="E1666" t="s">
        <v>692</v>
      </c>
      <c r="F1666" t="s">
        <v>4868</v>
      </c>
      <c r="G1666" t="s">
        <v>490</v>
      </c>
      <c r="H1666" t="s">
        <v>490</v>
      </c>
      <c r="I1666" t="s">
        <v>490</v>
      </c>
      <c r="J1666" t="s">
        <v>498</v>
      </c>
      <c r="K1666" t="s">
        <v>490</v>
      </c>
      <c r="L1666" t="s">
        <v>4861</v>
      </c>
      <c r="M1666" s="105">
        <v>132</v>
      </c>
      <c r="N1666" s="105">
        <v>100</v>
      </c>
      <c r="O1666" s="105">
        <v>120</v>
      </c>
    </row>
    <row r="1667" spans="1:15" x14ac:dyDescent="0.3">
      <c r="A1667" s="19">
        <v>132100121</v>
      </c>
      <c r="B1667" s="106" t="s">
        <v>4909</v>
      </c>
      <c r="C1667" t="s">
        <v>4861</v>
      </c>
      <c r="D1667" t="s">
        <v>4862</v>
      </c>
      <c r="E1667" t="s">
        <v>4910</v>
      </c>
      <c r="F1667" t="s">
        <v>4911</v>
      </c>
      <c r="G1667" t="s">
        <v>490</v>
      </c>
      <c r="H1667" t="s">
        <v>490</v>
      </c>
      <c r="I1667" t="s">
        <v>490</v>
      </c>
      <c r="J1667" t="s">
        <v>498</v>
      </c>
      <c r="K1667" t="s">
        <v>490</v>
      </c>
      <c r="L1667" t="s">
        <v>4861</v>
      </c>
      <c r="M1667" s="105">
        <v>132</v>
      </c>
      <c r="N1667" s="105">
        <v>100</v>
      </c>
      <c r="O1667" s="105">
        <v>121</v>
      </c>
    </row>
    <row r="1668" spans="1:15" x14ac:dyDescent="0.3">
      <c r="A1668" s="19">
        <v>132100122</v>
      </c>
      <c r="B1668" s="106" t="s">
        <v>4912</v>
      </c>
      <c r="C1668" t="s">
        <v>4861</v>
      </c>
      <c r="D1668" t="s">
        <v>4862</v>
      </c>
      <c r="E1668" t="s">
        <v>4913</v>
      </c>
      <c r="F1668" t="s">
        <v>4868</v>
      </c>
      <c r="G1668" t="s">
        <v>490</v>
      </c>
      <c r="H1668" t="s">
        <v>1798</v>
      </c>
      <c r="I1668" t="s">
        <v>490</v>
      </c>
      <c r="J1668" t="s">
        <v>498</v>
      </c>
      <c r="K1668" t="s">
        <v>490</v>
      </c>
      <c r="L1668" t="s">
        <v>4861</v>
      </c>
      <c r="M1668" s="105">
        <v>132</v>
      </c>
      <c r="N1668" s="105">
        <v>100</v>
      </c>
      <c r="O1668" s="105">
        <v>122</v>
      </c>
    </row>
    <row r="1669" spans="1:15" x14ac:dyDescent="0.3">
      <c r="A1669" s="19">
        <v>132100123</v>
      </c>
      <c r="B1669" s="106" t="s">
        <v>4914</v>
      </c>
      <c r="C1669" t="s">
        <v>4861</v>
      </c>
      <c r="D1669" t="s">
        <v>4862</v>
      </c>
      <c r="E1669" t="s">
        <v>4915</v>
      </c>
      <c r="F1669" t="s">
        <v>4916</v>
      </c>
      <c r="G1669" t="s">
        <v>4917</v>
      </c>
      <c r="H1669" t="s">
        <v>490</v>
      </c>
      <c r="I1669" t="s">
        <v>490</v>
      </c>
      <c r="J1669" t="s">
        <v>498</v>
      </c>
      <c r="K1669" t="s">
        <v>490</v>
      </c>
      <c r="L1669" t="s">
        <v>4861</v>
      </c>
      <c r="M1669" s="105">
        <v>132</v>
      </c>
      <c r="N1669" s="105">
        <v>100</v>
      </c>
      <c r="O1669" s="105">
        <v>123</v>
      </c>
    </row>
    <row r="1670" spans="1:15" x14ac:dyDescent="0.3">
      <c r="A1670" s="19">
        <v>132100124</v>
      </c>
      <c r="B1670" s="106" t="s">
        <v>4918</v>
      </c>
      <c r="C1670" t="s">
        <v>4861</v>
      </c>
      <c r="D1670" t="s">
        <v>4862</v>
      </c>
      <c r="E1670" t="s">
        <v>4919</v>
      </c>
      <c r="F1670" t="s">
        <v>2745</v>
      </c>
      <c r="G1670" t="s">
        <v>490</v>
      </c>
      <c r="H1670" t="s">
        <v>490</v>
      </c>
      <c r="I1670" t="s">
        <v>490</v>
      </c>
      <c r="J1670" t="s">
        <v>498</v>
      </c>
      <c r="K1670" t="s">
        <v>490</v>
      </c>
      <c r="L1670" t="s">
        <v>4861</v>
      </c>
      <c r="M1670" s="105">
        <v>132</v>
      </c>
      <c r="N1670" s="105">
        <v>100</v>
      </c>
      <c r="O1670" s="105">
        <v>124</v>
      </c>
    </row>
    <row r="1671" spans="1:15" x14ac:dyDescent="0.3">
      <c r="A1671" s="19">
        <v>132100125</v>
      </c>
      <c r="B1671" s="106" t="s">
        <v>4920</v>
      </c>
      <c r="C1671" t="s">
        <v>4861</v>
      </c>
      <c r="D1671" t="s">
        <v>4862</v>
      </c>
      <c r="E1671" t="s">
        <v>3338</v>
      </c>
      <c r="F1671" t="s">
        <v>4921</v>
      </c>
      <c r="G1671" t="s">
        <v>490</v>
      </c>
      <c r="H1671" t="s">
        <v>490</v>
      </c>
      <c r="I1671" t="s">
        <v>490</v>
      </c>
      <c r="J1671" t="s">
        <v>498</v>
      </c>
      <c r="K1671" t="s">
        <v>490</v>
      </c>
      <c r="L1671" t="s">
        <v>4861</v>
      </c>
      <c r="M1671" s="105">
        <v>132</v>
      </c>
      <c r="N1671" s="105">
        <v>100</v>
      </c>
      <c r="O1671" s="105">
        <v>125</v>
      </c>
    </row>
    <row r="1672" spans="1:15" x14ac:dyDescent="0.3">
      <c r="A1672" s="19">
        <v>132100126</v>
      </c>
      <c r="B1672" s="106" t="s">
        <v>4922</v>
      </c>
      <c r="C1672" t="s">
        <v>4861</v>
      </c>
      <c r="D1672" t="s">
        <v>4862</v>
      </c>
      <c r="E1672" t="s">
        <v>4923</v>
      </c>
      <c r="F1672" t="s">
        <v>4868</v>
      </c>
      <c r="G1672" t="s">
        <v>4924</v>
      </c>
      <c r="H1672" t="s">
        <v>490</v>
      </c>
      <c r="I1672" t="s">
        <v>490</v>
      </c>
      <c r="J1672" t="s">
        <v>498</v>
      </c>
      <c r="K1672" t="s">
        <v>490</v>
      </c>
      <c r="L1672" t="s">
        <v>4861</v>
      </c>
      <c r="M1672" s="105">
        <v>132</v>
      </c>
      <c r="N1672" s="105">
        <v>100</v>
      </c>
      <c r="O1672" s="105">
        <v>126</v>
      </c>
    </row>
    <row r="1673" spans="1:15" x14ac:dyDescent="0.3">
      <c r="A1673" s="19">
        <v>132100127</v>
      </c>
      <c r="B1673" s="106" t="s">
        <v>4925</v>
      </c>
      <c r="C1673" t="s">
        <v>4861</v>
      </c>
      <c r="D1673" t="s">
        <v>4862</v>
      </c>
      <c r="E1673" t="s">
        <v>4926</v>
      </c>
      <c r="F1673" t="s">
        <v>4927</v>
      </c>
      <c r="G1673" t="s">
        <v>490</v>
      </c>
      <c r="H1673" t="s">
        <v>490</v>
      </c>
      <c r="I1673" t="s">
        <v>490</v>
      </c>
      <c r="J1673" t="s">
        <v>498</v>
      </c>
      <c r="K1673" t="s">
        <v>490</v>
      </c>
      <c r="L1673" t="s">
        <v>4861</v>
      </c>
      <c r="M1673" s="105">
        <v>132</v>
      </c>
      <c r="N1673" s="105">
        <v>100</v>
      </c>
      <c r="O1673" s="105">
        <v>127</v>
      </c>
    </row>
    <row r="1674" spans="1:15" x14ac:dyDescent="0.3">
      <c r="A1674" s="19">
        <v>132100128</v>
      </c>
      <c r="B1674" s="106" t="s">
        <v>4928</v>
      </c>
      <c r="C1674" t="s">
        <v>4861</v>
      </c>
      <c r="D1674" t="s">
        <v>4862</v>
      </c>
      <c r="E1674" t="s">
        <v>4929</v>
      </c>
      <c r="F1674" t="s">
        <v>944</v>
      </c>
      <c r="G1674" t="s">
        <v>490</v>
      </c>
      <c r="H1674" t="s">
        <v>490</v>
      </c>
      <c r="I1674" t="s">
        <v>490</v>
      </c>
      <c r="J1674" t="s">
        <v>498</v>
      </c>
      <c r="K1674" t="s">
        <v>490</v>
      </c>
      <c r="L1674" t="s">
        <v>4861</v>
      </c>
      <c r="M1674" s="105">
        <v>132</v>
      </c>
      <c r="N1674" s="105">
        <v>100</v>
      </c>
      <c r="O1674" s="105">
        <v>128</v>
      </c>
    </row>
    <row r="1675" spans="1:15" x14ac:dyDescent="0.3">
      <c r="A1675" s="19">
        <v>132100129</v>
      </c>
      <c r="B1675" s="106" t="s">
        <v>4930</v>
      </c>
      <c r="C1675" t="s">
        <v>4861</v>
      </c>
      <c r="D1675" t="s">
        <v>4862</v>
      </c>
      <c r="E1675" t="s">
        <v>4931</v>
      </c>
      <c r="F1675" t="s">
        <v>4932</v>
      </c>
      <c r="G1675" t="s">
        <v>490</v>
      </c>
      <c r="H1675" t="s">
        <v>490</v>
      </c>
      <c r="I1675" t="s">
        <v>490</v>
      </c>
      <c r="J1675" t="s">
        <v>498</v>
      </c>
      <c r="K1675" t="s">
        <v>490</v>
      </c>
      <c r="L1675" t="s">
        <v>4861</v>
      </c>
      <c r="M1675" s="105">
        <v>132</v>
      </c>
      <c r="N1675" s="105">
        <v>100</v>
      </c>
      <c r="O1675" s="105">
        <v>129</v>
      </c>
    </row>
    <row r="1676" spans="1:15" x14ac:dyDescent="0.3">
      <c r="A1676" s="19">
        <v>132100130</v>
      </c>
      <c r="B1676" s="106" t="s">
        <v>4933</v>
      </c>
      <c r="C1676" t="s">
        <v>4861</v>
      </c>
      <c r="D1676" t="s">
        <v>4862</v>
      </c>
      <c r="E1676" t="s">
        <v>4934</v>
      </c>
      <c r="F1676" t="s">
        <v>944</v>
      </c>
      <c r="G1676" t="s">
        <v>490</v>
      </c>
      <c r="H1676" t="s">
        <v>490</v>
      </c>
      <c r="I1676" t="s">
        <v>490</v>
      </c>
      <c r="J1676" t="s">
        <v>498</v>
      </c>
      <c r="K1676" t="s">
        <v>490</v>
      </c>
      <c r="L1676" t="s">
        <v>4861</v>
      </c>
      <c r="M1676" s="105">
        <v>132</v>
      </c>
      <c r="N1676" s="105">
        <v>100</v>
      </c>
      <c r="O1676" s="105">
        <v>130</v>
      </c>
    </row>
    <row r="1677" spans="1:15" x14ac:dyDescent="0.3">
      <c r="A1677" s="19">
        <v>132100131</v>
      </c>
      <c r="B1677" s="106" t="s">
        <v>4935</v>
      </c>
      <c r="C1677" t="s">
        <v>4861</v>
      </c>
      <c r="D1677" t="s">
        <v>4862</v>
      </c>
      <c r="E1677" t="s">
        <v>4936</v>
      </c>
      <c r="F1677" t="s">
        <v>4881</v>
      </c>
      <c r="G1677" t="s">
        <v>490</v>
      </c>
      <c r="H1677" t="s">
        <v>490</v>
      </c>
      <c r="I1677" t="s">
        <v>490</v>
      </c>
      <c r="J1677" t="s">
        <v>498</v>
      </c>
      <c r="K1677" t="s">
        <v>490</v>
      </c>
      <c r="L1677" t="s">
        <v>4861</v>
      </c>
      <c r="M1677" s="105">
        <v>132</v>
      </c>
      <c r="N1677" s="105">
        <v>100</v>
      </c>
      <c r="O1677" s="105">
        <v>131</v>
      </c>
    </row>
    <row r="1678" spans="1:15" x14ac:dyDescent="0.3">
      <c r="A1678" s="19">
        <v>132100132</v>
      </c>
      <c r="B1678" s="106" t="s">
        <v>4937</v>
      </c>
      <c r="C1678" t="s">
        <v>4861</v>
      </c>
      <c r="D1678" t="s">
        <v>4862</v>
      </c>
      <c r="E1678" t="s">
        <v>4938</v>
      </c>
      <c r="F1678" t="s">
        <v>4939</v>
      </c>
      <c r="G1678" t="s">
        <v>490</v>
      </c>
      <c r="H1678" t="s">
        <v>490</v>
      </c>
      <c r="I1678" t="s">
        <v>490</v>
      </c>
      <c r="J1678" t="s">
        <v>498</v>
      </c>
      <c r="K1678" t="s">
        <v>490</v>
      </c>
      <c r="L1678" t="s">
        <v>4861</v>
      </c>
      <c r="M1678" s="105">
        <v>132</v>
      </c>
      <c r="N1678" s="105">
        <v>100</v>
      </c>
      <c r="O1678" s="105">
        <v>132</v>
      </c>
    </row>
    <row r="1679" spans="1:15" x14ac:dyDescent="0.3">
      <c r="A1679" s="19">
        <v>132100133</v>
      </c>
      <c r="B1679" s="106" t="s">
        <v>4940</v>
      </c>
      <c r="C1679" t="s">
        <v>4861</v>
      </c>
      <c r="D1679" t="s">
        <v>4862</v>
      </c>
      <c r="E1679" t="s">
        <v>4941</v>
      </c>
      <c r="F1679" t="s">
        <v>4868</v>
      </c>
      <c r="G1679" t="s">
        <v>490</v>
      </c>
      <c r="H1679" t="s">
        <v>1798</v>
      </c>
      <c r="I1679" t="s">
        <v>490</v>
      </c>
      <c r="J1679" t="s">
        <v>498</v>
      </c>
      <c r="K1679" t="s">
        <v>490</v>
      </c>
      <c r="L1679" t="s">
        <v>4861</v>
      </c>
      <c r="M1679" s="105">
        <v>132</v>
      </c>
      <c r="N1679" s="105">
        <v>100</v>
      </c>
      <c r="O1679" s="105">
        <v>133</v>
      </c>
    </row>
    <row r="1680" spans="1:15" x14ac:dyDescent="0.3">
      <c r="A1680" s="19">
        <v>132101100</v>
      </c>
      <c r="B1680" s="106" t="s">
        <v>4942</v>
      </c>
      <c r="C1680" t="s">
        <v>4861</v>
      </c>
      <c r="D1680" t="s">
        <v>4943</v>
      </c>
      <c r="E1680" t="s">
        <v>496</v>
      </c>
      <c r="F1680" t="s">
        <v>490</v>
      </c>
      <c r="G1680" t="s">
        <v>490</v>
      </c>
      <c r="H1680" t="s">
        <v>490</v>
      </c>
      <c r="I1680" t="s">
        <v>490</v>
      </c>
      <c r="J1680" t="s">
        <v>498</v>
      </c>
      <c r="K1680" t="s">
        <v>490</v>
      </c>
      <c r="L1680" t="s">
        <v>4861</v>
      </c>
      <c r="M1680" s="105">
        <v>132</v>
      </c>
      <c r="N1680" s="105">
        <v>101</v>
      </c>
      <c r="O1680" s="105">
        <v>100</v>
      </c>
    </row>
    <row r="1681" spans="1:15" x14ac:dyDescent="0.3">
      <c r="A1681" s="19">
        <v>132101101</v>
      </c>
      <c r="B1681" s="106" t="s">
        <v>4944</v>
      </c>
      <c r="C1681" t="s">
        <v>4861</v>
      </c>
      <c r="D1681" t="s">
        <v>4943</v>
      </c>
      <c r="E1681" t="s">
        <v>1927</v>
      </c>
      <c r="F1681" t="s">
        <v>4945</v>
      </c>
      <c r="G1681" t="s">
        <v>4946</v>
      </c>
      <c r="H1681" t="s">
        <v>490</v>
      </c>
      <c r="I1681" t="s">
        <v>490</v>
      </c>
      <c r="J1681" t="s">
        <v>498</v>
      </c>
      <c r="K1681" t="s">
        <v>490</v>
      </c>
      <c r="L1681" t="s">
        <v>4861</v>
      </c>
      <c r="M1681" s="105">
        <v>132</v>
      </c>
      <c r="N1681" s="105">
        <v>101</v>
      </c>
      <c r="O1681" s="105">
        <v>101</v>
      </c>
    </row>
    <row r="1682" spans="1:15" x14ac:dyDescent="0.3">
      <c r="A1682" s="19">
        <v>132101102</v>
      </c>
      <c r="B1682" s="106" t="s">
        <v>4947</v>
      </c>
      <c r="C1682" t="s">
        <v>4861</v>
      </c>
      <c r="D1682" t="s">
        <v>4943</v>
      </c>
      <c r="E1682" t="s">
        <v>4948</v>
      </c>
      <c r="F1682" t="s">
        <v>4949</v>
      </c>
      <c r="G1682" t="s">
        <v>490</v>
      </c>
      <c r="H1682" t="s">
        <v>490</v>
      </c>
      <c r="I1682" t="s">
        <v>490</v>
      </c>
      <c r="J1682" t="s">
        <v>498</v>
      </c>
      <c r="K1682" t="s">
        <v>490</v>
      </c>
      <c r="L1682" t="s">
        <v>4861</v>
      </c>
      <c r="M1682" s="105">
        <v>132</v>
      </c>
      <c r="N1682" s="105">
        <v>101</v>
      </c>
      <c r="O1682" s="105">
        <v>102</v>
      </c>
    </row>
    <row r="1683" spans="1:15" x14ac:dyDescent="0.3">
      <c r="A1683" s="19">
        <v>132101103</v>
      </c>
      <c r="B1683" s="106" t="s">
        <v>4950</v>
      </c>
      <c r="C1683" t="s">
        <v>4861</v>
      </c>
      <c r="D1683" t="s">
        <v>4943</v>
      </c>
      <c r="E1683" t="s">
        <v>4951</v>
      </c>
      <c r="F1683" t="s">
        <v>4952</v>
      </c>
      <c r="G1683" t="s">
        <v>490</v>
      </c>
      <c r="H1683" t="s">
        <v>490</v>
      </c>
      <c r="I1683" t="s">
        <v>490</v>
      </c>
      <c r="J1683" t="s">
        <v>498</v>
      </c>
      <c r="K1683" t="s">
        <v>490</v>
      </c>
      <c r="L1683" t="s">
        <v>4861</v>
      </c>
      <c r="M1683" s="105">
        <v>132</v>
      </c>
      <c r="N1683" s="105">
        <v>101</v>
      </c>
      <c r="O1683" s="105">
        <v>103</v>
      </c>
    </row>
    <row r="1684" spans="1:15" x14ac:dyDescent="0.3">
      <c r="A1684" s="19">
        <v>132101104</v>
      </c>
      <c r="B1684" s="106" t="s">
        <v>4953</v>
      </c>
      <c r="C1684" t="s">
        <v>4861</v>
      </c>
      <c r="D1684" t="s">
        <v>4943</v>
      </c>
      <c r="E1684" t="s">
        <v>4954</v>
      </c>
      <c r="F1684" t="s">
        <v>4955</v>
      </c>
      <c r="G1684" t="s">
        <v>490</v>
      </c>
      <c r="H1684" t="s">
        <v>490</v>
      </c>
      <c r="I1684" t="s">
        <v>490</v>
      </c>
      <c r="J1684" t="s">
        <v>498</v>
      </c>
      <c r="K1684" t="s">
        <v>490</v>
      </c>
      <c r="L1684" t="s">
        <v>4861</v>
      </c>
      <c r="M1684" s="105">
        <v>132</v>
      </c>
      <c r="N1684" s="105">
        <v>101</v>
      </c>
      <c r="O1684" s="105">
        <v>104</v>
      </c>
    </row>
    <row r="1685" spans="1:15" x14ac:dyDescent="0.3">
      <c r="A1685" s="19">
        <v>132102100</v>
      </c>
      <c r="B1685" s="106" t="s">
        <v>4956</v>
      </c>
      <c r="C1685" t="s">
        <v>4861</v>
      </c>
      <c r="D1685" t="s">
        <v>4957</v>
      </c>
      <c r="E1685" t="s">
        <v>4958</v>
      </c>
      <c r="F1685" t="s">
        <v>4939</v>
      </c>
      <c r="G1685" t="s">
        <v>490</v>
      </c>
      <c r="H1685" t="s">
        <v>490</v>
      </c>
      <c r="I1685" t="s">
        <v>490</v>
      </c>
      <c r="J1685" t="s">
        <v>498</v>
      </c>
      <c r="K1685" t="s">
        <v>490</v>
      </c>
      <c r="L1685" t="s">
        <v>4861</v>
      </c>
      <c r="M1685" s="105">
        <v>132</v>
      </c>
      <c r="N1685" s="105">
        <v>102</v>
      </c>
      <c r="O1685" s="105">
        <v>100</v>
      </c>
    </row>
    <row r="1686" spans="1:15" x14ac:dyDescent="0.3">
      <c r="A1686" s="19">
        <v>132103100</v>
      </c>
      <c r="B1686" s="106" t="s">
        <v>4959</v>
      </c>
      <c r="C1686" t="s">
        <v>4861</v>
      </c>
      <c r="D1686" t="s">
        <v>4960</v>
      </c>
      <c r="E1686" t="s">
        <v>496</v>
      </c>
      <c r="F1686" t="s">
        <v>490</v>
      </c>
      <c r="G1686" t="s">
        <v>490</v>
      </c>
      <c r="H1686" t="s">
        <v>490</v>
      </c>
      <c r="I1686" t="s">
        <v>490</v>
      </c>
      <c r="J1686" t="s">
        <v>498</v>
      </c>
      <c r="K1686" t="s">
        <v>490</v>
      </c>
      <c r="L1686" t="s">
        <v>4861</v>
      </c>
      <c r="M1686" s="105">
        <v>132</v>
      </c>
      <c r="N1686" s="105">
        <v>103</v>
      </c>
      <c r="O1686" s="105">
        <v>100</v>
      </c>
    </row>
    <row r="1687" spans="1:15" x14ac:dyDescent="0.3">
      <c r="A1687" s="19">
        <v>132103101</v>
      </c>
      <c r="B1687" s="106" t="s">
        <v>4961</v>
      </c>
      <c r="C1687" t="s">
        <v>4861</v>
      </c>
      <c r="D1687" t="s">
        <v>4960</v>
      </c>
      <c r="E1687" t="s">
        <v>4962</v>
      </c>
      <c r="F1687" t="s">
        <v>4868</v>
      </c>
      <c r="G1687" t="s">
        <v>490</v>
      </c>
      <c r="H1687" t="s">
        <v>490</v>
      </c>
      <c r="I1687" t="s">
        <v>490</v>
      </c>
      <c r="J1687" t="s">
        <v>498</v>
      </c>
      <c r="K1687" t="s">
        <v>490</v>
      </c>
      <c r="L1687" t="s">
        <v>4861</v>
      </c>
      <c r="M1687" s="105">
        <v>132</v>
      </c>
      <c r="N1687" s="105">
        <v>103</v>
      </c>
      <c r="O1687" s="105">
        <v>101</v>
      </c>
    </row>
    <row r="1688" spans="1:15" x14ac:dyDescent="0.3">
      <c r="A1688" s="19">
        <v>132103102</v>
      </c>
      <c r="B1688" s="106" t="s">
        <v>4963</v>
      </c>
      <c r="C1688" t="s">
        <v>4861</v>
      </c>
      <c r="D1688" t="s">
        <v>4960</v>
      </c>
      <c r="E1688" t="s">
        <v>4964</v>
      </c>
      <c r="F1688" t="s">
        <v>681</v>
      </c>
      <c r="G1688" t="s">
        <v>490</v>
      </c>
      <c r="H1688" t="s">
        <v>490</v>
      </c>
      <c r="I1688" t="s">
        <v>490</v>
      </c>
      <c r="J1688" t="s">
        <v>498</v>
      </c>
      <c r="K1688" t="s">
        <v>490</v>
      </c>
      <c r="L1688" t="s">
        <v>4861</v>
      </c>
      <c r="M1688" s="105">
        <v>132</v>
      </c>
      <c r="N1688" s="105">
        <v>103</v>
      </c>
      <c r="O1688" s="105">
        <v>102</v>
      </c>
    </row>
    <row r="1689" spans="1:15" x14ac:dyDescent="0.3">
      <c r="A1689" s="19">
        <v>132103103</v>
      </c>
      <c r="B1689" s="106" t="s">
        <v>4965</v>
      </c>
      <c r="C1689" t="s">
        <v>4861</v>
      </c>
      <c r="D1689" t="s">
        <v>4960</v>
      </c>
      <c r="E1689" t="s">
        <v>1062</v>
      </c>
      <c r="F1689" t="s">
        <v>4966</v>
      </c>
      <c r="G1689" t="s">
        <v>490</v>
      </c>
      <c r="H1689" t="s">
        <v>490</v>
      </c>
      <c r="I1689" t="s">
        <v>490</v>
      </c>
      <c r="J1689" t="s">
        <v>498</v>
      </c>
      <c r="K1689" t="s">
        <v>490</v>
      </c>
      <c r="L1689" t="s">
        <v>4861</v>
      </c>
      <c r="M1689" s="105">
        <v>132</v>
      </c>
      <c r="N1689" s="105">
        <v>103</v>
      </c>
      <c r="O1689" s="105">
        <v>103</v>
      </c>
    </row>
    <row r="1690" spans="1:15" x14ac:dyDescent="0.3">
      <c r="A1690" s="19">
        <v>132103104</v>
      </c>
      <c r="B1690" s="106" t="s">
        <v>4967</v>
      </c>
      <c r="C1690" t="s">
        <v>4861</v>
      </c>
      <c r="D1690" t="s">
        <v>4960</v>
      </c>
      <c r="E1690" t="s">
        <v>4968</v>
      </c>
      <c r="F1690" t="s">
        <v>4969</v>
      </c>
      <c r="G1690" t="s">
        <v>490</v>
      </c>
      <c r="H1690" t="s">
        <v>3195</v>
      </c>
      <c r="I1690" t="s">
        <v>490</v>
      </c>
      <c r="J1690" t="s">
        <v>498</v>
      </c>
      <c r="K1690" t="s">
        <v>490</v>
      </c>
      <c r="L1690" t="s">
        <v>4861</v>
      </c>
      <c r="M1690" s="105">
        <v>132</v>
      </c>
      <c r="N1690" s="105">
        <v>103</v>
      </c>
      <c r="O1690" s="105">
        <v>104</v>
      </c>
    </row>
    <row r="1691" spans="1:15" x14ac:dyDescent="0.3">
      <c r="A1691" s="19">
        <v>132103105</v>
      </c>
      <c r="B1691" s="106" t="s">
        <v>4970</v>
      </c>
      <c r="C1691" t="s">
        <v>4861</v>
      </c>
      <c r="D1691" t="s">
        <v>4960</v>
      </c>
      <c r="E1691" t="s">
        <v>1376</v>
      </c>
      <c r="F1691" t="s">
        <v>4939</v>
      </c>
      <c r="G1691" t="s">
        <v>490</v>
      </c>
      <c r="H1691" t="s">
        <v>490</v>
      </c>
      <c r="I1691" t="s">
        <v>490</v>
      </c>
      <c r="J1691" t="s">
        <v>498</v>
      </c>
      <c r="K1691" t="s">
        <v>490</v>
      </c>
      <c r="L1691" t="s">
        <v>4861</v>
      </c>
      <c r="M1691" s="105">
        <v>132</v>
      </c>
      <c r="N1691" s="105">
        <v>103</v>
      </c>
      <c r="O1691" s="105">
        <v>105</v>
      </c>
    </row>
    <row r="1692" spans="1:15" x14ac:dyDescent="0.3">
      <c r="A1692" s="19">
        <v>132104100</v>
      </c>
      <c r="B1692" s="106" t="s">
        <v>4971</v>
      </c>
      <c r="C1692" t="s">
        <v>4861</v>
      </c>
      <c r="D1692" t="s">
        <v>4972</v>
      </c>
      <c r="E1692" t="s">
        <v>4973</v>
      </c>
      <c r="F1692" t="s">
        <v>4974</v>
      </c>
      <c r="G1692" t="s">
        <v>490</v>
      </c>
      <c r="H1692" t="s">
        <v>3195</v>
      </c>
      <c r="I1692" t="s">
        <v>490</v>
      </c>
      <c r="J1692" t="s">
        <v>498</v>
      </c>
      <c r="K1692" t="s">
        <v>490</v>
      </c>
      <c r="L1692" t="s">
        <v>4861</v>
      </c>
      <c r="M1692" s="105">
        <v>132</v>
      </c>
      <c r="N1692" s="105">
        <v>104</v>
      </c>
      <c r="O1692" s="105">
        <v>100</v>
      </c>
    </row>
    <row r="1693" spans="1:15" x14ac:dyDescent="0.3">
      <c r="A1693" s="19">
        <v>132105100</v>
      </c>
      <c r="B1693" s="106" t="s">
        <v>4975</v>
      </c>
      <c r="C1693" t="s">
        <v>4861</v>
      </c>
      <c r="D1693" t="s">
        <v>4976</v>
      </c>
      <c r="E1693" t="s">
        <v>496</v>
      </c>
      <c r="F1693" t="s">
        <v>490</v>
      </c>
      <c r="G1693" t="s">
        <v>490</v>
      </c>
      <c r="H1693" t="s">
        <v>490</v>
      </c>
      <c r="I1693" t="s">
        <v>490</v>
      </c>
      <c r="J1693" t="s">
        <v>498</v>
      </c>
      <c r="K1693" t="s">
        <v>490</v>
      </c>
      <c r="L1693" t="s">
        <v>4861</v>
      </c>
      <c r="M1693" s="105">
        <v>132</v>
      </c>
      <c r="N1693" s="105">
        <v>105</v>
      </c>
      <c r="O1693" s="105">
        <v>100</v>
      </c>
    </row>
    <row r="1694" spans="1:15" x14ac:dyDescent="0.3">
      <c r="A1694" s="19">
        <v>132105101</v>
      </c>
      <c r="B1694" s="106" t="s">
        <v>4977</v>
      </c>
      <c r="C1694" t="s">
        <v>4861</v>
      </c>
      <c r="D1694" t="s">
        <v>4976</v>
      </c>
      <c r="E1694" t="s">
        <v>1206</v>
      </c>
      <c r="F1694" t="s">
        <v>4868</v>
      </c>
      <c r="G1694" t="s">
        <v>490</v>
      </c>
      <c r="H1694" t="s">
        <v>490</v>
      </c>
      <c r="I1694" t="s">
        <v>490</v>
      </c>
      <c r="J1694" t="s">
        <v>498</v>
      </c>
      <c r="K1694" t="s">
        <v>490</v>
      </c>
      <c r="L1694" t="s">
        <v>4861</v>
      </c>
      <c r="M1694" s="105">
        <v>132</v>
      </c>
      <c r="N1694" s="105">
        <v>105</v>
      </c>
      <c r="O1694" s="105">
        <v>101</v>
      </c>
    </row>
    <row r="1695" spans="1:15" x14ac:dyDescent="0.3">
      <c r="A1695" s="19">
        <v>132105102</v>
      </c>
      <c r="B1695" s="106" t="s">
        <v>4978</v>
      </c>
      <c r="C1695" t="s">
        <v>4861</v>
      </c>
      <c r="D1695" t="s">
        <v>4976</v>
      </c>
      <c r="E1695" t="s">
        <v>4979</v>
      </c>
      <c r="F1695" t="s">
        <v>4916</v>
      </c>
      <c r="G1695" t="s">
        <v>490</v>
      </c>
      <c r="H1695" t="s">
        <v>490</v>
      </c>
      <c r="I1695" t="s">
        <v>490</v>
      </c>
      <c r="J1695" t="s">
        <v>498</v>
      </c>
      <c r="K1695" t="s">
        <v>490</v>
      </c>
      <c r="L1695" t="s">
        <v>4861</v>
      </c>
      <c r="M1695" s="105">
        <v>132</v>
      </c>
      <c r="N1695" s="105">
        <v>105</v>
      </c>
      <c r="O1695" s="105">
        <v>102</v>
      </c>
    </row>
    <row r="1696" spans="1:15" x14ac:dyDescent="0.3">
      <c r="A1696" s="19">
        <v>132105103</v>
      </c>
      <c r="B1696" s="106" t="s">
        <v>4980</v>
      </c>
      <c r="C1696" t="s">
        <v>4861</v>
      </c>
      <c r="D1696" t="s">
        <v>4976</v>
      </c>
      <c r="E1696" t="s">
        <v>4846</v>
      </c>
      <c r="F1696" t="s">
        <v>4981</v>
      </c>
      <c r="G1696" t="s">
        <v>490</v>
      </c>
      <c r="H1696" t="s">
        <v>490</v>
      </c>
      <c r="I1696" t="s">
        <v>490</v>
      </c>
      <c r="J1696" t="s">
        <v>498</v>
      </c>
      <c r="K1696" t="s">
        <v>490</v>
      </c>
      <c r="L1696" t="s">
        <v>4861</v>
      </c>
      <c r="M1696" s="105">
        <v>132</v>
      </c>
      <c r="N1696" s="105">
        <v>105</v>
      </c>
      <c r="O1696" s="105">
        <v>103</v>
      </c>
    </row>
    <row r="1697" spans="1:15" x14ac:dyDescent="0.3">
      <c r="A1697" s="19">
        <v>132105104</v>
      </c>
      <c r="B1697" s="106" t="s">
        <v>4982</v>
      </c>
      <c r="C1697" t="s">
        <v>4861</v>
      </c>
      <c r="D1697" t="s">
        <v>4976</v>
      </c>
      <c r="E1697" t="s">
        <v>4983</v>
      </c>
      <c r="F1697" t="s">
        <v>4868</v>
      </c>
      <c r="G1697" t="s">
        <v>490</v>
      </c>
      <c r="H1697" t="s">
        <v>490</v>
      </c>
      <c r="I1697" t="s">
        <v>490</v>
      </c>
      <c r="J1697" t="s">
        <v>498</v>
      </c>
      <c r="K1697" t="s">
        <v>490</v>
      </c>
      <c r="L1697" t="s">
        <v>4861</v>
      </c>
      <c r="M1697" s="105">
        <v>132</v>
      </c>
      <c r="N1697" s="105">
        <v>105</v>
      </c>
      <c r="O1697" s="105">
        <v>104</v>
      </c>
    </row>
    <row r="1698" spans="1:15" x14ac:dyDescent="0.3">
      <c r="A1698" s="19">
        <v>132105105</v>
      </c>
      <c r="B1698" s="106" t="s">
        <v>4984</v>
      </c>
      <c r="C1698" t="s">
        <v>4861</v>
      </c>
      <c r="D1698" t="s">
        <v>4976</v>
      </c>
      <c r="E1698" t="s">
        <v>1011</v>
      </c>
      <c r="F1698" t="s">
        <v>4868</v>
      </c>
      <c r="G1698" t="s">
        <v>490</v>
      </c>
      <c r="H1698" t="s">
        <v>490</v>
      </c>
      <c r="I1698" t="s">
        <v>490</v>
      </c>
      <c r="J1698" t="s">
        <v>498</v>
      </c>
      <c r="K1698" t="s">
        <v>490</v>
      </c>
      <c r="L1698" t="s">
        <v>4861</v>
      </c>
      <c r="M1698" s="105">
        <v>132</v>
      </c>
      <c r="N1698" s="105">
        <v>105</v>
      </c>
      <c r="O1698" s="105">
        <v>105</v>
      </c>
    </row>
    <row r="1699" spans="1:15" x14ac:dyDescent="0.3">
      <c r="A1699" s="19">
        <v>132106100</v>
      </c>
      <c r="B1699" s="106" t="s">
        <v>4985</v>
      </c>
      <c r="C1699" t="s">
        <v>4861</v>
      </c>
      <c r="D1699" t="s">
        <v>4924</v>
      </c>
      <c r="E1699" t="s">
        <v>496</v>
      </c>
      <c r="F1699" t="s">
        <v>490</v>
      </c>
      <c r="G1699" t="s">
        <v>490</v>
      </c>
      <c r="H1699" t="s">
        <v>490</v>
      </c>
      <c r="I1699" t="s">
        <v>490</v>
      </c>
      <c r="J1699" t="s">
        <v>498</v>
      </c>
      <c r="K1699" t="s">
        <v>490</v>
      </c>
      <c r="L1699" t="s">
        <v>4861</v>
      </c>
      <c r="M1699" s="105">
        <v>132</v>
      </c>
      <c r="N1699" s="105">
        <v>106</v>
      </c>
      <c r="O1699" s="105">
        <v>100</v>
      </c>
    </row>
    <row r="1700" spans="1:15" x14ac:dyDescent="0.3">
      <c r="A1700" s="19">
        <v>132106101</v>
      </c>
      <c r="B1700" s="106" t="s">
        <v>4986</v>
      </c>
      <c r="C1700" t="s">
        <v>4861</v>
      </c>
      <c r="D1700" t="s">
        <v>4924</v>
      </c>
      <c r="E1700" t="s">
        <v>4987</v>
      </c>
      <c r="F1700" t="s">
        <v>4916</v>
      </c>
      <c r="G1700" t="s">
        <v>490</v>
      </c>
      <c r="H1700" t="s">
        <v>490</v>
      </c>
      <c r="I1700" t="s">
        <v>490</v>
      </c>
      <c r="J1700" t="s">
        <v>498</v>
      </c>
      <c r="K1700" t="s">
        <v>490</v>
      </c>
      <c r="L1700" t="s">
        <v>4861</v>
      </c>
      <c r="M1700" s="105">
        <v>132</v>
      </c>
      <c r="N1700" s="105">
        <v>106</v>
      </c>
      <c r="O1700" s="105">
        <v>101</v>
      </c>
    </row>
    <row r="1701" spans="1:15" x14ac:dyDescent="0.3">
      <c r="A1701" s="19">
        <v>132106102</v>
      </c>
      <c r="B1701" s="106" t="s">
        <v>4988</v>
      </c>
      <c r="C1701" t="s">
        <v>4861</v>
      </c>
      <c r="D1701" t="s">
        <v>4924</v>
      </c>
      <c r="E1701" t="s">
        <v>4989</v>
      </c>
      <c r="F1701" t="s">
        <v>732</v>
      </c>
      <c r="G1701" t="s">
        <v>490</v>
      </c>
      <c r="H1701" t="s">
        <v>490</v>
      </c>
      <c r="I1701" t="s">
        <v>490</v>
      </c>
      <c r="J1701" t="s">
        <v>498</v>
      </c>
      <c r="K1701" t="s">
        <v>490</v>
      </c>
      <c r="L1701" t="s">
        <v>4861</v>
      </c>
      <c r="M1701" s="105">
        <v>132</v>
      </c>
      <c r="N1701" s="105">
        <v>106</v>
      </c>
      <c r="O1701" s="105">
        <v>102</v>
      </c>
    </row>
    <row r="1702" spans="1:15" x14ac:dyDescent="0.3">
      <c r="A1702" s="19">
        <v>132106103</v>
      </c>
      <c r="B1702" s="106" t="s">
        <v>4990</v>
      </c>
      <c r="C1702" t="s">
        <v>4861</v>
      </c>
      <c r="D1702" t="s">
        <v>4924</v>
      </c>
      <c r="E1702" t="s">
        <v>4991</v>
      </c>
      <c r="F1702" t="s">
        <v>732</v>
      </c>
      <c r="G1702" t="s">
        <v>490</v>
      </c>
      <c r="H1702" t="s">
        <v>490</v>
      </c>
      <c r="I1702" t="s">
        <v>490</v>
      </c>
      <c r="J1702" t="s">
        <v>498</v>
      </c>
      <c r="K1702" t="s">
        <v>490</v>
      </c>
      <c r="L1702" t="s">
        <v>4861</v>
      </c>
      <c r="M1702" s="105">
        <v>132</v>
      </c>
      <c r="N1702" s="105">
        <v>106</v>
      </c>
      <c r="O1702" s="105">
        <v>103</v>
      </c>
    </row>
    <row r="1703" spans="1:15" x14ac:dyDescent="0.3">
      <c r="A1703" s="19">
        <v>132107100</v>
      </c>
      <c r="B1703" s="106" t="s">
        <v>4992</v>
      </c>
      <c r="C1703" t="s">
        <v>4861</v>
      </c>
      <c r="D1703" t="s">
        <v>4993</v>
      </c>
      <c r="E1703" t="s">
        <v>3894</v>
      </c>
      <c r="F1703" t="s">
        <v>4994</v>
      </c>
      <c r="G1703" t="s">
        <v>490</v>
      </c>
      <c r="H1703" t="s">
        <v>490</v>
      </c>
      <c r="I1703" t="s">
        <v>490</v>
      </c>
      <c r="J1703" t="s">
        <v>498</v>
      </c>
      <c r="K1703" t="s">
        <v>490</v>
      </c>
      <c r="L1703" t="s">
        <v>4861</v>
      </c>
      <c r="M1703" s="105">
        <v>132</v>
      </c>
      <c r="N1703" s="105">
        <v>107</v>
      </c>
      <c r="O1703" s="105">
        <v>100</v>
      </c>
    </row>
    <row r="1704" spans="1:15" x14ac:dyDescent="0.3">
      <c r="A1704" s="19">
        <v>132108100</v>
      </c>
      <c r="B1704" s="106" t="s">
        <v>4995</v>
      </c>
      <c r="C1704" t="s">
        <v>4861</v>
      </c>
      <c r="D1704" t="s">
        <v>4996</v>
      </c>
      <c r="E1704" t="s">
        <v>4997</v>
      </c>
      <c r="F1704" t="s">
        <v>4998</v>
      </c>
      <c r="G1704" t="s">
        <v>490</v>
      </c>
      <c r="H1704" t="s">
        <v>490</v>
      </c>
      <c r="I1704" t="s">
        <v>490</v>
      </c>
      <c r="J1704" t="s">
        <v>498</v>
      </c>
      <c r="K1704" t="s">
        <v>490</v>
      </c>
      <c r="L1704" t="s">
        <v>4861</v>
      </c>
      <c r="M1704" s="105">
        <v>132</v>
      </c>
      <c r="N1704" s="105">
        <v>108</v>
      </c>
      <c r="O1704" s="105">
        <v>100</v>
      </c>
    </row>
    <row r="1705" spans="1:15" x14ac:dyDescent="0.3">
      <c r="A1705" s="19">
        <v>132109100</v>
      </c>
      <c r="B1705" s="106" t="s">
        <v>4999</v>
      </c>
      <c r="C1705" t="s">
        <v>4861</v>
      </c>
      <c r="D1705" t="s">
        <v>5000</v>
      </c>
      <c r="E1705" t="s">
        <v>496</v>
      </c>
      <c r="F1705" t="s">
        <v>490</v>
      </c>
      <c r="G1705" t="s">
        <v>490</v>
      </c>
      <c r="H1705" t="s">
        <v>490</v>
      </c>
      <c r="I1705" t="s">
        <v>490</v>
      </c>
      <c r="J1705" t="s">
        <v>498</v>
      </c>
      <c r="K1705" t="s">
        <v>490</v>
      </c>
      <c r="L1705" t="s">
        <v>4861</v>
      </c>
      <c r="M1705" s="105">
        <v>132</v>
      </c>
      <c r="N1705" s="105">
        <v>109</v>
      </c>
      <c r="O1705" s="105">
        <v>100</v>
      </c>
    </row>
    <row r="1706" spans="1:15" x14ac:dyDescent="0.3">
      <c r="A1706" s="19">
        <v>132109101</v>
      </c>
      <c r="B1706" s="106" t="s">
        <v>5001</v>
      </c>
      <c r="C1706" t="s">
        <v>4861</v>
      </c>
      <c r="D1706" t="s">
        <v>5000</v>
      </c>
      <c r="E1706" t="s">
        <v>5002</v>
      </c>
      <c r="F1706" t="s">
        <v>4868</v>
      </c>
      <c r="G1706" t="s">
        <v>490</v>
      </c>
      <c r="H1706" t="s">
        <v>3195</v>
      </c>
      <c r="I1706" t="s">
        <v>490</v>
      </c>
      <c r="J1706" t="s">
        <v>498</v>
      </c>
      <c r="K1706" t="s">
        <v>490</v>
      </c>
      <c r="L1706" t="s">
        <v>4861</v>
      </c>
      <c r="M1706" s="105">
        <v>132</v>
      </c>
      <c r="N1706" s="105">
        <v>109</v>
      </c>
      <c r="O1706" s="105">
        <v>101</v>
      </c>
    </row>
    <row r="1707" spans="1:15" x14ac:dyDescent="0.3">
      <c r="A1707" s="19">
        <v>132109102</v>
      </c>
      <c r="B1707" s="106" t="s">
        <v>5003</v>
      </c>
      <c r="C1707" t="s">
        <v>4861</v>
      </c>
      <c r="D1707" t="s">
        <v>5000</v>
      </c>
      <c r="E1707" t="s">
        <v>5004</v>
      </c>
      <c r="F1707" t="s">
        <v>4868</v>
      </c>
      <c r="G1707" t="s">
        <v>490</v>
      </c>
      <c r="H1707" t="s">
        <v>3023</v>
      </c>
      <c r="I1707" t="s">
        <v>490</v>
      </c>
      <c r="J1707" t="s">
        <v>498</v>
      </c>
      <c r="K1707" t="s">
        <v>490</v>
      </c>
      <c r="L1707" t="s">
        <v>4861</v>
      </c>
      <c r="M1707" s="105">
        <v>132</v>
      </c>
      <c r="N1707" s="105">
        <v>109</v>
      </c>
      <c r="O1707" s="105">
        <v>102</v>
      </c>
    </row>
    <row r="1708" spans="1:15" x14ac:dyDescent="0.3">
      <c r="A1708" s="19">
        <v>132109103</v>
      </c>
      <c r="B1708" s="106" t="s">
        <v>5005</v>
      </c>
      <c r="C1708" t="s">
        <v>4861</v>
      </c>
      <c r="D1708" t="s">
        <v>5000</v>
      </c>
      <c r="E1708" t="s">
        <v>5006</v>
      </c>
      <c r="F1708" t="s">
        <v>4868</v>
      </c>
      <c r="G1708" t="s">
        <v>490</v>
      </c>
      <c r="H1708" t="s">
        <v>490</v>
      </c>
      <c r="I1708" t="s">
        <v>490</v>
      </c>
      <c r="J1708" t="s">
        <v>498</v>
      </c>
      <c r="K1708" t="s">
        <v>490</v>
      </c>
      <c r="L1708" t="s">
        <v>4861</v>
      </c>
      <c r="M1708" s="105">
        <v>132</v>
      </c>
      <c r="N1708" s="105">
        <v>109</v>
      </c>
      <c r="O1708" s="105">
        <v>103</v>
      </c>
    </row>
    <row r="1709" spans="1:15" x14ac:dyDescent="0.3">
      <c r="A1709" s="19">
        <v>132110100</v>
      </c>
      <c r="B1709" s="106" t="s">
        <v>5007</v>
      </c>
      <c r="C1709" t="s">
        <v>4861</v>
      </c>
      <c r="D1709" t="s">
        <v>5008</v>
      </c>
      <c r="E1709" t="s">
        <v>496</v>
      </c>
      <c r="F1709" t="s">
        <v>490</v>
      </c>
      <c r="G1709" t="s">
        <v>5009</v>
      </c>
      <c r="H1709" t="s">
        <v>490</v>
      </c>
      <c r="I1709" t="s">
        <v>490</v>
      </c>
      <c r="J1709" t="s">
        <v>498</v>
      </c>
      <c r="K1709" t="s">
        <v>490</v>
      </c>
      <c r="L1709" t="s">
        <v>4861</v>
      </c>
      <c r="M1709" s="105">
        <v>132</v>
      </c>
      <c r="N1709" s="105">
        <v>110</v>
      </c>
      <c r="O1709" s="105">
        <v>100</v>
      </c>
    </row>
    <row r="1710" spans="1:15" x14ac:dyDescent="0.3">
      <c r="A1710" s="19">
        <v>132110101</v>
      </c>
      <c r="B1710" s="106" t="s">
        <v>5010</v>
      </c>
      <c r="C1710" t="s">
        <v>4861</v>
      </c>
      <c r="D1710" t="s">
        <v>5008</v>
      </c>
      <c r="E1710" t="s">
        <v>1206</v>
      </c>
      <c r="F1710" t="s">
        <v>4868</v>
      </c>
      <c r="G1710" t="s">
        <v>5011</v>
      </c>
      <c r="H1710" t="s">
        <v>490</v>
      </c>
      <c r="I1710" t="s">
        <v>490</v>
      </c>
      <c r="J1710" t="s">
        <v>498</v>
      </c>
      <c r="K1710" t="s">
        <v>490</v>
      </c>
      <c r="L1710" t="s">
        <v>4861</v>
      </c>
      <c r="M1710" s="105">
        <v>132</v>
      </c>
      <c r="N1710" s="105">
        <v>110</v>
      </c>
      <c r="O1710" s="105">
        <v>101</v>
      </c>
    </row>
    <row r="1711" spans="1:15" x14ac:dyDescent="0.3">
      <c r="A1711" s="19">
        <v>132110102</v>
      </c>
      <c r="B1711" s="106" t="s">
        <v>5012</v>
      </c>
      <c r="C1711" t="s">
        <v>4861</v>
      </c>
      <c r="D1711" t="s">
        <v>5008</v>
      </c>
      <c r="E1711" t="s">
        <v>1209</v>
      </c>
      <c r="F1711" t="s">
        <v>5013</v>
      </c>
      <c r="G1711" t="s">
        <v>490</v>
      </c>
      <c r="H1711" t="s">
        <v>490</v>
      </c>
      <c r="I1711" t="s">
        <v>490</v>
      </c>
      <c r="J1711" t="s">
        <v>498</v>
      </c>
      <c r="K1711" t="s">
        <v>490</v>
      </c>
      <c r="L1711" t="s">
        <v>4861</v>
      </c>
      <c r="M1711" s="105">
        <v>132</v>
      </c>
      <c r="N1711" s="105">
        <v>110</v>
      </c>
      <c r="O1711" s="105">
        <v>102</v>
      </c>
    </row>
    <row r="1712" spans="1:15" x14ac:dyDescent="0.3">
      <c r="A1712" s="19">
        <v>132110103</v>
      </c>
      <c r="B1712" s="106" t="s">
        <v>5014</v>
      </c>
      <c r="C1712" t="s">
        <v>4861</v>
      </c>
      <c r="D1712" t="s">
        <v>5008</v>
      </c>
      <c r="E1712" t="s">
        <v>5015</v>
      </c>
      <c r="F1712" t="s">
        <v>4966</v>
      </c>
      <c r="G1712" t="s">
        <v>490</v>
      </c>
      <c r="H1712" t="s">
        <v>490</v>
      </c>
      <c r="I1712" t="s">
        <v>490</v>
      </c>
      <c r="J1712" t="s">
        <v>498</v>
      </c>
      <c r="K1712" t="s">
        <v>490</v>
      </c>
      <c r="L1712" t="s">
        <v>4861</v>
      </c>
      <c r="M1712" s="105">
        <v>132</v>
      </c>
      <c r="N1712" s="105">
        <v>110</v>
      </c>
      <c r="O1712" s="105">
        <v>103</v>
      </c>
    </row>
    <row r="1713" spans="1:15" x14ac:dyDescent="0.3">
      <c r="A1713" s="19">
        <v>132110104</v>
      </c>
      <c r="B1713" s="106" t="s">
        <v>5016</v>
      </c>
      <c r="C1713" t="s">
        <v>4861</v>
      </c>
      <c r="D1713" t="s">
        <v>5008</v>
      </c>
      <c r="E1713" t="s">
        <v>5017</v>
      </c>
      <c r="F1713" t="s">
        <v>4916</v>
      </c>
      <c r="G1713" t="s">
        <v>490</v>
      </c>
      <c r="H1713" t="s">
        <v>490</v>
      </c>
      <c r="I1713" t="s">
        <v>490</v>
      </c>
      <c r="J1713" t="s">
        <v>498</v>
      </c>
      <c r="K1713" t="s">
        <v>490</v>
      </c>
      <c r="L1713" t="s">
        <v>4861</v>
      </c>
      <c r="M1713" s="105">
        <v>132</v>
      </c>
      <c r="N1713" s="105">
        <v>110</v>
      </c>
      <c r="O1713" s="105">
        <v>104</v>
      </c>
    </row>
    <row r="1714" spans="1:15" x14ac:dyDescent="0.3">
      <c r="A1714" s="19">
        <v>132110105</v>
      </c>
      <c r="B1714" s="106" t="s">
        <v>5018</v>
      </c>
      <c r="C1714" t="s">
        <v>4861</v>
      </c>
      <c r="D1714" t="s">
        <v>5008</v>
      </c>
      <c r="E1714" t="s">
        <v>5019</v>
      </c>
      <c r="F1714" t="s">
        <v>4868</v>
      </c>
      <c r="G1714" t="s">
        <v>490</v>
      </c>
      <c r="H1714" t="s">
        <v>490</v>
      </c>
      <c r="I1714" t="s">
        <v>490</v>
      </c>
      <c r="J1714" t="s">
        <v>498</v>
      </c>
      <c r="K1714" t="s">
        <v>490</v>
      </c>
      <c r="L1714" t="s">
        <v>4861</v>
      </c>
      <c r="M1714" s="105">
        <v>132</v>
      </c>
      <c r="N1714" s="105">
        <v>110</v>
      </c>
      <c r="O1714" s="105">
        <v>105</v>
      </c>
    </row>
    <row r="1715" spans="1:15" x14ac:dyDescent="0.3">
      <c r="A1715" s="19">
        <v>132110106</v>
      </c>
      <c r="B1715" s="106" t="s">
        <v>5020</v>
      </c>
      <c r="C1715" t="s">
        <v>4861</v>
      </c>
      <c r="D1715" t="s">
        <v>5008</v>
      </c>
      <c r="E1715" t="s">
        <v>5021</v>
      </c>
      <c r="F1715" t="s">
        <v>5022</v>
      </c>
      <c r="G1715" t="s">
        <v>490</v>
      </c>
      <c r="H1715" t="s">
        <v>490</v>
      </c>
      <c r="I1715" t="s">
        <v>490</v>
      </c>
      <c r="J1715" t="s">
        <v>498</v>
      </c>
      <c r="K1715" t="s">
        <v>490</v>
      </c>
      <c r="L1715" t="s">
        <v>4861</v>
      </c>
      <c r="M1715" s="105">
        <v>132</v>
      </c>
      <c r="N1715" s="105">
        <v>110</v>
      </c>
      <c r="O1715" s="105">
        <v>106</v>
      </c>
    </row>
    <row r="1716" spans="1:15" x14ac:dyDescent="0.3">
      <c r="A1716" s="19">
        <v>132110107</v>
      </c>
      <c r="B1716" s="106" t="s">
        <v>5023</v>
      </c>
      <c r="C1716" t="s">
        <v>4861</v>
      </c>
      <c r="D1716" t="s">
        <v>5008</v>
      </c>
      <c r="E1716" t="s">
        <v>593</v>
      </c>
      <c r="F1716" t="s">
        <v>4868</v>
      </c>
      <c r="G1716" t="s">
        <v>490</v>
      </c>
      <c r="H1716" t="s">
        <v>490</v>
      </c>
      <c r="I1716" t="s">
        <v>490</v>
      </c>
      <c r="J1716" t="s">
        <v>498</v>
      </c>
      <c r="K1716" t="s">
        <v>490</v>
      </c>
      <c r="L1716" t="s">
        <v>4861</v>
      </c>
      <c r="M1716" s="105">
        <v>132</v>
      </c>
      <c r="N1716" s="105">
        <v>110</v>
      </c>
      <c r="O1716" s="105">
        <v>107</v>
      </c>
    </row>
    <row r="1717" spans="1:15" x14ac:dyDescent="0.3">
      <c r="A1717" s="19">
        <v>132110108</v>
      </c>
      <c r="B1717" s="106" t="s">
        <v>5024</v>
      </c>
      <c r="C1717" t="s">
        <v>4861</v>
      </c>
      <c r="D1717" t="s">
        <v>5008</v>
      </c>
      <c r="E1717" t="s">
        <v>4681</v>
      </c>
      <c r="F1717" t="s">
        <v>4916</v>
      </c>
      <c r="G1717" t="s">
        <v>490</v>
      </c>
      <c r="H1717" t="s">
        <v>490</v>
      </c>
      <c r="I1717" t="s">
        <v>490</v>
      </c>
      <c r="J1717" t="s">
        <v>498</v>
      </c>
      <c r="K1717" t="s">
        <v>490</v>
      </c>
      <c r="L1717" t="s">
        <v>4861</v>
      </c>
      <c r="M1717" s="105">
        <v>132</v>
      </c>
      <c r="N1717" s="105">
        <v>110</v>
      </c>
      <c r="O1717" s="105">
        <v>108</v>
      </c>
    </row>
    <row r="1718" spans="1:15" x14ac:dyDescent="0.3">
      <c r="A1718" s="19">
        <v>132110109</v>
      </c>
      <c r="B1718" s="106" t="s">
        <v>5025</v>
      </c>
      <c r="C1718" t="s">
        <v>4861</v>
      </c>
      <c r="D1718" t="s">
        <v>5008</v>
      </c>
      <c r="E1718" t="s">
        <v>1018</v>
      </c>
      <c r="F1718" t="s">
        <v>4868</v>
      </c>
      <c r="G1718" t="s">
        <v>5026</v>
      </c>
      <c r="H1718" t="s">
        <v>490</v>
      </c>
      <c r="I1718" t="s">
        <v>490</v>
      </c>
      <c r="J1718" t="s">
        <v>498</v>
      </c>
      <c r="K1718" t="s">
        <v>490</v>
      </c>
      <c r="L1718" t="s">
        <v>4861</v>
      </c>
      <c r="M1718" s="105">
        <v>132</v>
      </c>
      <c r="N1718" s="105">
        <v>110</v>
      </c>
      <c r="O1718" s="105">
        <v>109</v>
      </c>
    </row>
    <row r="1719" spans="1:15" x14ac:dyDescent="0.3">
      <c r="A1719" s="19">
        <v>132110110</v>
      </c>
      <c r="B1719" s="106" t="s">
        <v>5027</v>
      </c>
      <c r="C1719" t="s">
        <v>4861</v>
      </c>
      <c r="D1719" t="s">
        <v>5008</v>
      </c>
      <c r="E1719" t="s">
        <v>5028</v>
      </c>
      <c r="F1719" t="s">
        <v>5029</v>
      </c>
      <c r="G1719" t="s">
        <v>490</v>
      </c>
      <c r="H1719" t="s">
        <v>490</v>
      </c>
      <c r="I1719" t="s">
        <v>490</v>
      </c>
      <c r="J1719" t="s">
        <v>498</v>
      </c>
      <c r="K1719" t="s">
        <v>490</v>
      </c>
      <c r="L1719" t="s">
        <v>4861</v>
      </c>
      <c r="M1719" s="105">
        <v>132</v>
      </c>
      <c r="N1719" s="105">
        <v>110</v>
      </c>
      <c r="O1719" s="105">
        <v>110</v>
      </c>
    </row>
    <row r="1720" spans="1:15" x14ac:dyDescent="0.3">
      <c r="A1720" s="19">
        <v>132110111</v>
      </c>
      <c r="B1720" s="106" t="s">
        <v>5030</v>
      </c>
      <c r="C1720" t="s">
        <v>4861</v>
      </c>
      <c r="D1720" t="s">
        <v>5008</v>
      </c>
      <c r="E1720" t="s">
        <v>5031</v>
      </c>
      <c r="F1720" t="s">
        <v>4868</v>
      </c>
      <c r="G1720" t="s">
        <v>490</v>
      </c>
      <c r="H1720" t="s">
        <v>490</v>
      </c>
      <c r="I1720" t="s">
        <v>490</v>
      </c>
      <c r="J1720" t="s">
        <v>498</v>
      </c>
      <c r="K1720" t="s">
        <v>490</v>
      </c>
      <c r="L1720" t="s">
        <v>4861</v>
      </c>
      <c r="M1720" s="105">
        <v>132</v>
      </c>
      <c r="N1720" s="105">
        <v>110</v>
      </c>
      <c r="O1720" s="105">
        <v>111</v>
      </c>
    </row>
    <row r="1721" spans="1:15" x14ac:dyDescent="0.3">
      <c r="A1721" s="19">
        <v>132110112</v>
      </c>
      <c r="B1721" s="106" t="s">
        <v>5032</v>
      </c>
      <c r="C1721" t="s">
        <v>4861</v>
      </c>
      <c r="D1721" t="s">
        <v>5008</v>
      </c>
      <c r="E1721" t="s">
        <v>672</v>
      </c>
      <c r="F1721" t="s">
        <v>5033</v>
      </c>
      <c r="G1721" t="s">
        <v>490</v>
      </c>
      <c r="H1721" t="s">
        <v>490</v>
      </c>
      <c r="I1721" t="s">
        <v>490</v>
      </c>
      <c r="J1721" t="s">
        <v>498</v>
      </c>
      <c r="K1721" t="s">
        <v>490</v>
      </c>
      <c r="L1721" t="s">
        <v>4861</v>
      </c>
      <c r="M1721" s="105">
        <v>132</v>
      </c>
      <c r="N1721" s="105">
        <v>110</v>
      </c>
      <c r="O1721" s="105">
        <v>112</v>
      </c>
    </row>
    <row r="1722" spans="1:15" x14ac:dyDescent="0.3">
      <c r="A1722" s="19">
        <v>132110113</v>
      </c>
      <c r="B1722" s="106" t="s">
        <v>5034</v>
      </c>
      <c r="C1722" t="s">
        <v>4861</v>
      </c>
      <c r="D1722" t="s">
        <v>5008</v>
      </c>
      <c r="E1722" t="s">
        <v>5035</v>
      </c>
      <c r="F1722" t="s">
        <v>5036</v>
      </c>
      <c r="G1722" t="s">
        <v>490</v>
      </c>
      <c r="H1722" t="s">
        <v>490</v>
      </c>
      <c r="I1722" t="s">
        <v>490</v>
      </c>
      <c r="J1722" t="s">
        <v>498</v>
      </c>
      <c r="K1722" t="s">
        <v>490</v>
      </c>
      <c r="L1722" t="s">
        <v>4861</v>
      </c>
      <c r="M1722" s="105">
        <v>132</v>
      </c>
      <c r="N1722" s="105">
        <v>110</v>
      </c>
      <c r="O1722" s="105">
        <v>113</v>
      </c>
    </row>
    <row r="1723" spans="1:15" x14ac:dyDescent="0.3">
      <c r="A1723" s="19">
        <v>132110114</v>
      </c>
      <c r="B1723" s="106" t="s">
        <v>5037</v>
      </c>
      <c r="C1723" t="s">
        <v>4861</v>
      </c>
      <c r="D1723" t="s">
        <v>5008</v>
      </c>
      <c r="E1723" t="s">
        <v>5038</v>
      </c>
      <c r="F1723" t="s">
        <v>5039</v>
      </c>
      <c r="G1723" t="s">
        <v>490</v>
      </c>
      <c r="H1723" t="s">
        <v>490</v>
      </c>
      <c r="I1723" t="s">
        <v>490</v>
      </c>
      <c r="J1723" t="s">
        <v>498</v>
      </c>
      <c r="K1723" t="s">
        <v>490</v>
      </c>
      <c r="L1723" t="s">
        <v>4861</v>
      </c>
      <c r="M1723" s="105">
        <v>132</v>
      </c>
      <c r="N1723" s="105">
        <v>110</v>
      </c>
      <c r="O1723" s="105">
        <v>114</v>
      </c>
    </row>
    <row r="1724" spans="1:15" x14ac:dyDescent="0.3">
      <c r="A1724" s="19">
        <v>132110115</v>
      </c>
      <c r="B1724" s="106" t="s">
        <v>5040</v>
      </c>
      <c r="C1724" t="s">
        <v>4861</v>
      </c>
      <c r="D1724" t="s">
        <v>5008</v>
      </c>
      <c r="E1724" t="s">
        <v>5041</v>
      </c>
      <c r="F1724" t="s">
        <v>5042</v>
      </c>
      <c r="G1724" t="s">
        <v>490</v>
      </c>
      <c r="H1724" t="s">
        <v>490</v>
      </c>
      <c r="I1724" t="s">
        <v>490</v>
      </c>
      <c r="J1724" t="s">
        <v>498</v>
      </c>
      <c r="K1724" t="s">
        <v>490</v>
      </c>
      <c r="L1724" t="s">
        <v>4861</v>
      </c>
      <c r="M1724" s="105">
        <v>132</v>
      </c>
      <c r="N1724" s="105">
        <v>110</v>
      </c>
      <c r="O1724" s="105">
        <v>115</v>
      </c>
    </row>
    <row r="1725" spans="1:15" x14ac:dyDescent="0.3">
      <c r="A1725" s="19">
        <v>132110116</v>
      </c>
      <c r="B1725" s="106" t="s">
        <v>5043</v>
      </c>
      <c r="C1725" t="s">
        <v>4861</v>
      </c>
      <c r="D1725" t="s">
        <v>5008</v>
      </c>
      <c r="E1725" t="s">
        <v>5044</v>
      </c>
      <c r="F1725" t="s">
        <v>5045</v>
      </c>
      <c r="G1725" t="s">
        <v>490</v>
      </c>
      <c r="H1725" t="s">
        <v>490</v>
      </c>
      <c r="I1725" t="s">
        <v>490</v>
      </c>
      <c r="J1725" t="s">
        <v>498</v>
      </c>
      <c r="K1725" t="s">
        <v>490</v>
      </c>
      <c r="L1725" t="s">
        <v>4861</v>
      </c>
      <c r="M1725" s="105">
        <v>132</v>
      </c>
      <c r="N1725" s="105">
        <v>110</v>
      </c>
      <c r="O1725" s="105">
        <v>116</v>
      </c>
    </row>
    <row r="1726" spans="1:15" x14ac:dyDescent="0.3">
      <c r="A1726" s="19">
        <v>132110117</v>
      </c>
      <c r="B1726" s="106" t="s">
        <v>5046</v>
      </c>
      <c r="C1726" t="s">
        <v>4861</v>
      </c>
      <c r="D1726" t="s">
        <v>5008</v>
      </c>
      <c r="E1726" t="s">
        <v>5047</v>
      </c>
      <c r="F1726" t="s">
        <v>5048</v>
      </c>
      <c r="G1726" t="s">
        <v>490</v>
      </c>
      <c r="H1726" t="s">
        <v>490</v>
      </c>
      <c r="I1726" t="s">
        <v>490</v>
      </c>
      <c r="J1726" t="s">
        <v>498</v>
      </c>
      <c r="K1726" t="s">
        <v>490</v>
      </c>
      <c r="L1726" t="s">
        <v>4861</v>
      </c>
      <c r="M1726" s="105">
        <v>132</v>
      </c>
      <c r="N1726" s="105">
        <v>110</v>
      </c>
      <c r="O1726" s="105">
        <v>117</v>
      </c>
    </row>
    <row r="1727" spans="1:15" x14ac:dyDescent="0.3">
      <c r="A1727" s="19">
        <v>132110118</v>
      </c>
      <c r="B1727" s="106" t="s">
        <v>5049</v>
      </c>
      <c r="C1727" t="s">
        <v>4861</v>
      </c>
      <c r="D1727" t="s">
        <v>5008</v>
      </c>
      <c r="E1727" t="s">
        <v>680</v>
      </c>
      <c r="F1727" t="s">
        <v>5039</v>
      </c>
      <c r="G1727" t="s">
        <v>5026</v>
      </c>
      <c r="H1727" t="s">
        <v>490</v>
      </c>
      <c r="I1727" t="s">
        <v>490</v>
      </c>
      <c r="J1727" t="s">
        <v>498</v>
      </c>
      <c r="K1727" t="s">
        <v>490</v>
      </c>
      <c r="L1727" t="s">
        <v>4861</v>
      </c>
      <c r="M1727" s="105">
        <v>132</v>
      </c>
      <c r="N1727" s="105">
        <v>110</v>
      </c>
      <c r="O1727" s="105">
        <v>118</v>
      </c>
    </row>
    <row r="1728" spans="1:15" x14ac:dyDescent="0.3">
      <c r="A1728" s="19">
        <v>132110119</v>
      </c>
      <c r="B1728" s="106" t="s">
        <v>5050</v>
      </c>
      <c r="C1728" t="s">
        <v>4861</v>
      </c>
      <c r="D1728" t="s">
        <v>5008</v>
      </c>
      <c r="E1728" t="s">
        <v>5051</v>
      </c>
      <c r="F1728" t="s">
        <v>5033</v>
      </c>
      <c r="G1728" t="s">
        <v>490</v>
      </c>
      <c r="H1728" t="s">
        <v>490</v>
      </c>
      <c r="I1728" t="s">
        <v>490</v>
      </c>
      <c r="J1728" t="s">
        <v>498</v>
      </c>
      <c r="K1728" t="s">
        <v>490</v>
      </c>
      <c r="L1728" t="s">
        <v>4861</v>
      </c>
      <c r="M1728" s="105">
        <v>132</v>
      </c>
      <c r="N1728" s="105">
        <v>110</v>
      </c>
      <c r="O1728" s="105">
        <v>119</v>
      </c>
    </row>
    <row r="1729" spans="1:15" x14ac:dyDescent="0.3">
      <c r="A1729" s="19">
        <v>132110120</v>
      </c>
      <c r="B1729" s="106" t="s">
        <v>5052</v>
      </c>
      <c r="C1729" t="s">
        <v>4861</v>
      </c>
      <c r="D1729" t="s">
        <v>5008</v>
      </c>
      <c r="E1729" t="s">
        <v>3588</v>
      </c>
      <c r="F1729" t="s">
        <v>5053</v>
      </c>
      <c r="G1729" t="s">
        <v>5054</v>
      </c>
      <c r="H1729" t="s">
        <v>490</v>
      </c>
      <c r="I1729" t="s">
        <v>490</v>
      </c>
      <c r="J1729" t="s">
        <v>498</v>
      </c>
      <c r="K1729" t="s">
        <v>490</v>
      </c>
      <c r="L1729" t="s">
        <v>4861</v>
      </c>
      <c r="M1729" s="105">
        <v>132</v>
      </c>
      <c r="N1729" s="105">
        <v>110</v>
      </c>
      <c r="O1729" s="105">
        <v>120</v>
      </c>
    </row>
    <row r="1730" spans="1:15" x14ac:dyDescent="0.3">
      <c r="A1730" s="19">
        <v>132110121</v>
      </c>
      <c r="B1730" s="106" t="s">
        <v>5055</v>
      </c>
      <c r="C1730" t="s">
        <v>4861</v>
      </c>
      <c r="D1730" t="s">
        <v>5008</v>
      </c>
      <c r="E1730" t="s">
        <v>5056</v>
      </c>
      <c r="F1730" t="s">
        <v>5022</v>
      </c>
      <c r="G1730" t="s">
        <v>490</v>
      </c>
      <c r="H1730" t="s">
        <v>490</v>
      </c>
      <c r="I1730" t="s">
        <v>490</v>
      </c>
      <c r="J1730" t="s">
        <v>498</v>
      </c>
      <c r="K1730" t="s">
        <v>490</v>
      </c>
      <c r="L1730" t="s">
        <v>4861</v>
      </c>
      <c r="M1730" s="105">
        <v>132</v>
      </c>
      <c r="N1730" s="105">
        <v>110</v>
      </c>
      <c r="O1730" s="105">
        <v>121</v>
      </c>
    </row>
    <row r="1731" spans="1:15" x14ac:dyDescent="0.3">
      <c r="A1731" s="19">
        <v>132110122</v>
      </c>
      <c r="B1731" s="106" t="s">
        <v>5057</v>
      </c>
      <c r="C1731" t="s">
        <v>4861</v>
      </c>
      <c r="D1731" t="s">
        <v>5008</v>
      </c>
      <c r="E1731" t="s">
        <v>692</v>
      </c>
      <c r="F1731" t="s">
        <v>4868</v>
      </c>
      <c r="G1731" t="s">
        <v>490</v>
      </c>
      <c r="H1731" t="s">
        <v>490</v>
      </c>
      <c r="I1731" t="s">
        <v>490</v>
      </c>
      <c r="J1731" t="s">
        <v>498</v>
      </c>
      <c r="K1731" t="s">
        <v>490</v>
      </c>
      <c r="L1731" t="s">
        <v>4861</v>
      </c>
      <c r="M1731" s="105">
        <v>132</v>
      </c>
      <c r="N1731" s="105">
        <v>110</v>
      </c>
      <c r="O1731" s="105">
        <v>122</v>
      </c>
    </row>
    <row r="1732" spans="1:15" x14ac:dyDescent="0.3">
      <c r="A1732" s="19">
        <v>132110123</v>
      </c>
      <c r="B1732" s="106" t="s">
        <v>5058</v>
      </c>
      <c r="C1732" t="s">
        <v>4861</v>
      </c>
      <c r="D1732" t="s">
        <v>5008</v>
      </c>
      <c r="E1732" t="s">
        <v>5059</v>
      </c>
      <c r="F1732" t="s">
        <v>5060</v>
      </c>
      <c r="G1732" t="s">
        <v>490</v>
      </c>
      <c r="H1732" t="s">
        <v>490</v>
      </c>
      <c r="I1732" t="s">
        <v>490</v>
      </c>
      <c r="J1732" t="s">
        <v>498</v>
      </c>
      <c r="K1732" t="s">
        <v>490</v>
      </c>
      <c r="L1732" t="s">
        <v>4861</v>
      </c>
      <c r="M1732" s="105">
        <v>132</v>
      </c>
      <c r="N1732" s="105">
        <v>110</v>
      </c>
      <c r="O1732" s="105">
        <v>123</v>
      </c>
    </row>
    <row r="1733" spans="1:15" x14ac:dyDescent="0.3">
      <c r="A1733" s="19">
        <v>132110124</v>
      </c>
      <c r="B1733" s="106" t="s">
        <v>5061</v>
      </c>
      <c r="C1733" t="s">
        <v>4861</v>
      </c>
      <c r="D1733" t="s">
        <v>5008</v>
      </c>
      <c r="E1733" t="s">
        <v>5062</v>
      </c>
      <c r="F1733" t="s">
        <v>4868</v>
      </c>
      <c r="G1733" t="s">
        <v>490</v>
      </c>
      <c r="H1733" t="s">
        <v>490</v>
      </c>
      <c r="I1733" t="s">
        <v>490</v>
      </c>
      <c r="J1733" t="s">
        <v>498</v>
      </c>
      <c r="K1733" t="s">
        <v>490</v>
      </c>
      <c r="L1733" t="s">
        <v>4861</v>
      </c>
      <c r="M1733" s="105">
        <v>132</v>
      </c>
      <c r="N1733" s="105">
        <v>110</v>
      </c>
      <c r="O1733" s="105">
        <v>124</v>
      </c>
    </row>
    <row r="1734" spans="1:15" x14ac:dyDescent="0.3">
      <c r="A1734" s="19">
        <v>132110125</v>
      </c>
      <c r="B1734" s="106" t="s">
        <v>5063</v>
      </c>
      <c r="C1734" t="s">
        <v>4861</v>
      </c>
      <c r="D1734" t="s">
        <v>5008</v>
      </c>
      <c r="E1734" t="s">
        <v>5064</v>
      </c>
      <c r="F1734" t="s">
        <v>4868</v>
      </c>
      <c r="G1734" t="s">
        <v>490</v>
      </c>
      <c r="H1734" t="s">
        <v>490</v>
      </c>
      <c r="I1734" t="s">
        <v>490</v>
      </c>
      <c r="J1734" t="s">
        <v>498</v>
      </c>
      <c r="K1734" t="s">
        <v>490</v>
      </c>
      <c r="L1734" t="s">
        <v>4861</v>
      </c>
      <c r="M1734" s="105">
        <v>132</v>
      </c>
      <c r="N1734" s="105">
        <v>110</v>
      </c>
      <c r="O1734" s="105">
        <v>125</v>
      </c>
    </row>
    <row r="1735" spans="1:15" x14ac:dyDescent="0.3">
      <c r="A1735" s="19">
        <v>132110126</v>
      </c>
      <c r="B1735" s="106" t="s">
        <v>5065</v>
      </c>
      <c r="C1735" t="s">
        <v>4861</v>
      </c>
      <c r="D1735" t="s">
        <v>5008</v>
      </c>
      <c r="E1735" t="s">
        <v>5066</v>
      </c>
      <c r="F1735" t="s">
        <v>5036</v>
      </c>
      <c r="G1735" t="s">
        <v>490</v>
      </c>
      <c r="H1735" t="s">
        <v>490</v>
      </c>
      <c r="I1735" t="s">
        <v>490</v>
      </c>
      <c r="J1735" t="s">
        <v>498</v>
      </c>
      <c r="K1735" t="s">
        <v>490</v>
      </c>
      <c r="L1735" t="s">
        <v>4861</v>
      </c>
      <c r="M1735" s="105">
        <v>132</v>
      </c>
      <c r="N1735" s="105">
        <v>110</v>
      </c>
      <c r="O1735" s="105">
        <v>126</v>
      </c>
    </row>
    <row r="1736" spans="1:15" x14ac:dyDescent="0.3">
      <c r="A1736" s="19">
        <v>132110127</v>
      </c>
      <c r="B1736" s="106" t="s">
        <v>5067</v>
      </c>
      <c r="C1736" t="s">
        <v>4861</v>
      </c>
      <c r="D1736" t="s">
        <v>5008</v>
      </c>
      <c r="E1736" t="s">
        <v>5068</v>
      </c>
      <c r="F1736" t="s">
        <v>5069</v>
      </c>
      <c r="G1736" t="s">
        <v>490</v>
      </c>
      <c r="H1736" t="s">
        <v>490</v>
      </c>
      <c r="I1736" t="s">
        <v>490</v>
      </c>
      <c r="J1736" t="s">
        <v>498</v>
      </c>
      <c r="K1736" t="s">
        <v>490</v>
      </c>
      <c r="L1736" t="s">
        <v>4861</v>
      </c>
      <c r="M1736" s="105">
        <v>132</v>
      </c>
      <c r="N1736" s="105">
        <v>110</v>
      </c>
      <c r="O1736" s="105">
        <v>127</v>
      </c>
    </row>
    <row r="1737" spans="1:15" x14ac:dyDescent="0.3">
      <c r="A1737" s="19">
        <v>132110128</v>
      </c>
      <c r="B1737" s="106" t="s">
        <v>5070</v>
      </c>
      <c r="C1737" t="s">
        <v>4861</v>
      </c>
      <c r="D1737" t="s">
        <v>5008</v>
      </c>
      <c r="E1737" t="s">
        <v>5071</v>
      </c>
      <c r="F1737" t="s">
        <v>5072</v>
      </c>
      <c r="G1737" t="s">
        <v>5073</v>
      </c>
      <c r="H1737" t="s">
        <v>490</v>
      </c>
      <c r="I1737" t="s">
        <v>490</v>
      </c>
      <c r="J1737" t="s">
        <v>498</v>
      </c>
      <c r="K1737" t="s">
        <v>490</v>
      </c>
      <c r="L1737" t="s">
        <v>4861</v>
      </c>
      <c r="M1737" s="105">
        <v>132</v>
      </c>
      <c r="N1737" s="105">
        <v>110</v>
      </c>
      <c r="O1737" s="105">
        <v>128</v>
      </c>
    </row>
    <row r="1738" spans="1:15" x14ac:dyDescent="0.3">
      <c r="A1738" s="19">
        <v>132111100</v>
      </c>
      <c r="B1738" s="106" t="s">
        <v>5074</v>
      </c>
      <c r="C1738" t="s">
        <v>4861</v>
      </c>
      <c r="D1738" t="s">
        <v>5075</v>
      </c>
      <c r="E1738" t="s">
        <v>5076</v>
      </c>
      <c r="F1738" t="s">
        <v>5077</v>
      </c>
      <c r="G1738" t="s">
        <v>490</v>
      </c>
      <c r="H1738" t="s">
        <v>490</v>
      </c>
      <c r="I1738" t="s">
        <v>490</v>
      </c>
      <c r="J1738" t="s">
        <v>498</v>
      </c>
      <c r="K1738" t="s">
        <v>490</v>
      </c>
      <c r="L1738" t="s">
        <v>4861</v>
      </c>
      <c r="M1738" s="105">
        <v>132</v>
      </c>
      <c r="N1738" s="105">
        <v>111</v>
      </c>
      <c r="O1738" s="105">
        <v>100</v>
      </c>
    </row>
    <row r="1739" spans="1:15" x14ac:dyDescent="0.3">
      <c r="A1739" s="19">
        <v>132112100</v>
      </c>
      <c r="B1739" s="106" t="s">
        <v>5078</v>
      </c>
      <c r="C1739" t="s">
        <v>4861</v>
      </c>
      <c r="D1739" t="s">
        <v>5079</v>
      </c>
      <c r="E1739" t="s">
        <v>496</v>
      </c>
      <c r="F1739" t="s">
        <v>490</v>
      </c>
      <c r="G1739" t="s">
        <v>490</v>
      </c>
      <c r="H1739" t="s">
        <v>490</v>
      </c>
      <c r="I1739" t="s">
        <v>490</v>
      </c>
      <c r="J1739" t="s">
        <v>498</v>
      </c>
      <c r="K1739" t="s">
        <v>490</v>
      </c>
      <c r="L1739" t="s">
        <v>4861</v>
      </c>
      <c r="M1739" s="105">
        <v>132</v>
      </c>
      <c r="N1739" s="105">
        <v>112</v>
      </c>
      <c r="O1739" s="105">
        <v>100</v>
      </c>
    </row>
    <row r="1740" spans="1:15" x14ac:dyDescent="0.3">
      <c r="A1740" s="19">
        <v>132112101</v>
      </c>
      <c r="B1740" s="106" t="s">
        <v>5080</v>
      </c>
      <c r="C1740" t="s">
        <v>4861</v>
      </c>
      <c r="D1740" t="s">
        <v>5079</v>
      </c>
      <c r="E1740" t="s">
        <v>5081</v>
      </c>
      <c r="F1740" t="s">
        <v>4921</v>
      </c>
      <c r="G1740" t="s">
        <v>490</v>
      </c>
      <c r="H1740" t="s">
        <v>490</v>
      </c>
      <c r="I1740" t="s">
        <v>490</v>
      </c>
      <c r="J1740" t="s">
        <v>498</v>
      </c>
      <c r="K1740" t="s">
        <v>490</v>
      </c>
      <c r="L1740" t="s">
        <v>4861</v>
      </c>
      <c r="M1740" s="105">
        <v>132</v>
      </c>
      <c r="N1740" s="105">
        <v>112</v>
      </c>
      <c r="O1740" s="105">
        <v>101</v>
      </c>
    </row>
    <row r="1741" spans="1:15" x14ac:dyDescent="0.3">
      <c r="A1741" s="19">
        <v>132112102</v>
      </c>
      <c r="B1741" s="106" t="s">
        <v>5082</v>
      </c>
      <c r="C1741" t="s">
        <v>4861</v>
      </c>
      <c r="D1741" t="s">
        <v>5079</v>
      </c>
      <c r="E1741" t="s">
        <v>5083</v>
      </c>
      <c r="F1741" t="s">
        <v>5084</v>
      </c>
      <c r="G1741" t="s">
        <v>490</v>
      </c>
      <c r="H1741" t="s">
        <v>490</v>
      </c>
      <c r="I1741" t="s">
        <v>490</v>
      </c>
      <c r="J1741" t="s">
        <v>498</v>
      </c>
      <c r="K1741" t="s">
        <v>490</v>
      </c>
      <c r="L1741" t="s">
        <v>4861</v>
      </c>
      <c r="M1741" s="105">
        <v>132</v>
      </c>
      <c r="N1741" s="105">
        <v>112</v>
      </c>
      <c r="O1741" s="105">
        <v>102</v>
      </c>
    </row>
    <row r="1742" spans="1:15" x14ac:dyDescent="0.3">
      <c r="A1742" s="19">
        <v>132112103</v>
      </c>
      <c r="B1742" s="106" t="s">
        <v>5085</v>
      </c>
      <c r="C1742" t="s">
        <v>4861</v>
      </c>
      <c r="D1742" t="s">
        <v>5079</v>
      </c>
      <c r="E1742" t="s">
        <v>2574</v>
      </c>
      <c r="F1742" t="s">
        <v>4868</v>
      </c>
      <c r="G1742" t="s">
        <v>490</v>
      </c>
      <c r="H1742" t="s">
        <v>490</v>
      </c>
      <c r="I1742" t="s">
        <v>490</v>
      </c>
      <c r="J1742" t="s">
        <v>498</v>
      </c>
      <c r="K1742" t="s">
        <v>490</v>
      </c>
      <c r="L1742" t="s">
        <v>4861</v>
      </c>
      <c r="M1742" s="105">
        <v>132</v>
      </c>
      <c r="N1742" s="105">
        <v>112</v>
      </c>
      <c r="O1742" s="105">
        <v>103</v>
      </c>
    </row>
    <row r="1743" spans="1:15" x14ac:dyDescent="0.3">
      <c r="A1743" s="19">
        <v>132112104</v>
      </c>
      <c r="B1743" s="106" t="s">
        <v>5086</v>
      </c>
      <c r="C1743" t="s">
        <v>4861</v>
      </c>
      <c r="D1743" t="s">
        <v>5079</v>
      </c>
      <c r="E1743" t="s">
        <v>5087</v>
      </c>
      <c r="F1743" t="s">
        <v>4981</v>
      </c>
      <c r="G1743" t="s">
        <v>490</v>
      </c>
      <c r="H1743" t="s">
        <v>490</v>
      </c>
      <c r="I1743" t="s">
        <v>490</v>
      </c>
      <c r="J1743" t="s">
        <v>498</v>
      </c>
      <c r="K1743" t="s">
        <v>490</v>
      </c>
      <c r="L1743" t="s">
        <v>4861</v>
      </c>
      <c r="M1743" s="105">
        <v>132</v>
      </c>
      <c r="N1743" s="105">
        <v>112</v>
      </c>
      <c r="O1743" s="105">
        <v>104</v>
      </c>
    </row>
    <row r="1744" spans="1:15" x14ac:dyDescent="0.3">
      <c r="A1744" s="19">
        <v>132112105</v>
      </c>
      <c r="B1744" s="106" t="s">
        <v>5088</v>
      </c>
      <c r="C1744" t="s">
        <v>4861</v>
      </c>
      <c r="D1744" t="s">
        <v>5079</v>
      </c>
      <c r="E1744" t="s">
        <v>5089</v>
      </c>
      <c r="F1744" t="s">
        <v>5090</v>
      </c>
      <c r="G1744" t="s">
        <v>490</v>
      </c>
      <c r="H1744" t="s">
        <v>490</v>
      </c>
      <c r="I1744" t="s">
        <v>490</v>
      </c>
      <c r="J1744" t="s">
        <v>498</v>
      </c>
      <c r="K1744" t="s">
        <v>490</v>
      </c>
      <c r="L1744" t="s">
        <v>4861</v>
      </c>
      <c r="M1744" s="105">
        <v>132</v>
      </c>
      <c r="N1744" s="105">
        <v>112</v>
      </c>
      <c r="O1744" s="105">
        <v>105</v>
      </c>
    </row>
    <row r="1745" spans="1:15" x14ac:dyDescent="0.3">
      <c r="A1745" s="19">
        <v>132112106</v>
      </c>
      <c r="B1745" s="106" t="s">
        <v>5091</v>
      </c>
      <c r="C1745" t="s">
        <v>4861</v>
      </c>
      <c r="D1745" t="s">
        <v>5079</v>
      </c>
      <c r="E1745" t="s">
        <v>5092</v>
      </c>
      <c r="F1745" t="s">
        <v>4868</v>
      </c>
      <c r="G1745" t="s">
        <v>490</v>
      </c>
      <c r="H1745" t="s">
        <v>490</v>
      </c>
      <c r="I1745" t="s">
        <v>490</v>
      </c>
      <c r="J1745" t="s">
        <v>498</v>
      </c>
      <c r="K1745" t="s">
        <v>490</v>
      </c>
      <c r="L1745" t="s">
        <v>4861</v>
      </c>
      <c r="M1745" s="105">
        <v>132</v>
      </c>
      <c r="N1745" s="105">
        <v>112</v>
      </c>
      <c r="O1745" s="105">
        <v>106</v>
      </c>
    </row>
    <row r="1746" spans="1:15" x14ac:dyDescent="0.3">
      <c r="A1746" s="19">
        <v>132112107</v>
      </c>
      <c r="B1746" s="106" t="s">
        <v>5093</v>
      </c>
      <c r="C1746" t="s">
        <v>4861</v>
      </c>
      <c r="D1746" t="s">
        <v>5079</v>
      </c>
      <c r="E1746" t="s">
        <v>5094</v>
      </c>
      <c r="F1746" t="s">
        <v>4868</v>
      </c>
      <c r="G1746" t="s">
        <v>490</v>
      </c>
      <c r="H1746" t="s">
        <v>490</v>
      </c>
      <c r="I1746" t="s">
        <v>490</v>
      </c>
      <c r="J1746" t="s">
        <v>498</v>
      </c>
      <c r="K1746" t="s">
        <v>490</v>
      </c>
      <c r="L1746" t="s">
        <v>4861</v>
      </c>
      <c r="M1746" s="105">
        <v>132</v>
      </c>
      <c r="N1746" s="105">
        <v>112</v>
      </c>
      <c r="O1746" s="105">
        <v>107</v>
      </c>
    </row>
    <row r="1747" spans="1:15" x14ac:dyDescent="0.3">
      <c r="A1747" s="19">
        <v>132112108</v>
      </c>
      <c r="B1747" s="106" t="s">
        <v>5095</v>
      </c>
      <c r="C1747" t="s">
        <v>4861</v>
      </c>
      <c r="D1747" t="s">
        <v>5079</v>
      </c>
      <c r="E1747" t="s">
        <v>5096</v>
      </c>
      <c r="F1747" t="s">
        <v>4868</v>
      </c>
      <c r="G1747" t="s">
        <v>490</v>
      </c>
      <c r="H1747" t="s">
        <v>490</v>
      </c>
      <c r="I1747" t="s">
        <v>490</v>
      </c>
      <c r="J1747" t="s">
        <v>498</v>
      </c>
      <c r="K1747" t="s">
        <v>490</v>
      </c>
      <c r="L1747" t="s">
        <v>4861</v>
      </c>
      <c r="M1747" s="105">
        <v>132</v>
      </c>
      <c r="N1747" s="105">
        <v>112</v>
      </c>
      <c r="O1747" s="105">
        <v>108</v>
      </c>
    </row>
    <row r="1748" spans="1:15" x14ac:dyDescent="0.3">
      <c r="A1748" s="19">
        <v>132112109</v>
      </c>
      <c r="B1748" s="106" t="s">
        <v>5097</v>
      </c>
      <c r="C1748" t="s">
        <v>4861</v>
      </c>
      <c r="D1748" t="s">
        <v>5079</v>
      </c>
      <c r="E1748" t="s">
        <v>5098</v>
      </c>
      <c r="F1748" t="s">
        <v>4868</v>
      </c>
      <c r="G1748" t="s">
        <v>490</v>
      </c>
      <c r="H1748" t="s">
        <v>490</v>
      </c>
      <c r="I1748" t="s">
        <v>490</v>
      </c>
      <c r="J1748" t="s">
        <v>498</v>
      </c>
      <c r="K1748" t="s">
        <v>490</v>
      </c>
      <c r="L1748" t="s">
        <v>4861</v>
      </c>
      <c r="M1748" s="105">
        <v>132</v>
      </c>
      <c r="N1748" s="105">
        <v>112</v>
      </c>
      <c r="O1748" s="105">
        <v>109</v>
      </c>
    </row>
    <row r="1749" spans="1:15" x14ac:dyDescent="0.3">
      <c r="A1749" s="19">
        <v>132112110</v>
      </c>
      <c r="B1749" s="106" t="s">
        <v>5099</v>
      </c>
      <c r="C1749" t="s">
        <v>4861</v>
      </c>
      <c r="D1749" t="s">
        <v>5079</v>
      </c>
      <c r="E1749" t="s">
        <v>5100</v>
      </c>
      <c r="F1749" t="s">
        <v>5084</v>
      </c>
      <c r="G1749" t="s">
        <v>490</v>
      </c>
      <c r="H1749" t="s">
        <v>490</v>
      </c>
      <c r="I1749" t="s">
        <v>490</v>
      </c>
      <c r="J1749" t="s">
        <v>498</v>
      </c>
      <c r="K1749" t="s">
        <v>490</v>
      </c>
      <c r="L1749" t="s">
        <v>4861</v>
      </c>
      <c r="M1749" s="105">
        <v>132</v>
      </c>
      <c r="N1749" s="105">
        <v>112</v>
      </c>
      <c r="O1749" s="105">
        <v>110</v>
      </c>
    </row>
    <row r="1750" spans="1:15" x14ac:dyDescent="0.3">
      <c r="A1750" s="19">
        <v>132112111</v>
      </c>
      <c r="B1750" s="106" t="s">
        <v>5101</v>
      </c>
      <c r="C1750" t="s">
        <v>4861</v>
      </c>
      <c r="D1750" t="s">
        <v>5079</v>
      </c>
      <c r="E1750" t="s">
        <v>4027</v>
      </c>
      <c r="F1750" t="s">
        <v>4868</v>
      </c>
      <c r="G1750" t="s">
        <v>490</v>
      </c>
      <c r="H1750" t="s">
        <v>490</v>
      </c>
      <c r="I1750" t="s">
        <v>490</v>
      </c>
      <c r="J1750" t="s">
        <v>498</v>
      </c>
      <c r="K1750" t="s">
        <v>490</v>
      </c>
      <c r="L1750" t="s">
        <v>4861</v>
      </c>
      <c r="M1750" s="105">
        <v>132</v>
      </c>
      <c r="N1750" s="105">
        <v>112</v>
      </c>
      <c r="O1750" s="105">
        <v>111</v>
      </c>
    </row>
    <row r="1751" spans="1:15" x14ac:dyDescent="0.3">
      <c r="A1751" s="19">
        <v>132113100</v>
      </c>
      <c r="B1751" s="106" t="s">
        <v>5102</v>
      </c>
      <c r="C1751" t="s">
        <v>4861</v>
      </c>
      <c r="D1751" t="s">
        <v>5103</v>
      </c>
      <c r="E1751" t="s">
        <v>496</v>
      </c>
      <c r="F1751" t="s">
        <v>490</v>
      </c>
      <c r="G1751" t="s">
        <v>490</v>
      </c>
      <c r="H1751" t="s">
        <v>490</v>
      </c>
      <c r="I1751" t="s">
        <v>490</v>
      </c>
      <c r="J1751" t="s">
        <v>498</v>
      </c>
      <c r="K1751" t="s">
        <v>490</v>
      </c>
      <c r="L1751" t="s">
        <v>4861</v>
      </c>
      <c r="M1751" s="105">
        <v>132</v>
      </c>
      <c r="N1751" s="105">
        <v>113</v>
      </c>
      <c r="O1751" s="105">
        <v>100</v>
      </c>
    </row>
    <row r="1752" spans="1:15" x14ac:dyDescent="0.3">
      <c r="A1752" s="19">
        <v>132113101</v>
      </c>
      <c r="B1752" s="106" t="s">
        <v>5104</v>
      </c>
      <c r="C1752" t="s">
        <v>4861</v>
      </c>
      <c r="D1752" t="s">
        <v>5103</v>
      </c>
      <c r="E1752" t="s">
        <v>5105</v>
      </c>
      <c r="F1752" t="s">
        <v>5106</v>
      </c>
      <c r="G1752" t="s">
        <v>490</v>
      </c>
      <c r="H1752" t="s">
        <v>490</v>
      </c>
      <c r="I1752" t="s">
        <v>490</v>
      </c>
      <c r="J1752" t="s">
        <v>498</v>
      </c>
      <c r="K1752" t="s">
        <v>490</v>
      </c>
      <c r="L1752" t="s">
        <v>4861</v>
      </c>
      <c r="M1752" s="105">
        <v>132</v>
      </c>
      <c r="N1752" s="105">
        <v>113</v>
      </c>
      <c r="O1752" s="105">
        <v>101</v>
      </c>
    </row>
    <row r="1753" spans="1:15" x14ac:dyDescent="0.3">
      <c r="A1753" s="19">
        <v>132113102</v>
      </c>
      <c r="B1753" s="106" t="s">
        <v>5107</v>
      </c>
      <c r="C1753" t="s">
        <v>4861</v>
      </c>
      <c r="D1753" t="s">
        <v>5103</v>
      </c>
      <c r="E1753" t="s">
        <v>5108</v>
      </c>
      <c r="F1753" t="s">
        <v>5109</v>
      </c>
      <c r="G1753" t="s">
        <v>490</v>
      </c>
      <c r="H1753" t="s">
        <v>490</v>
      </c>
      <c r="I1753" t="s">
        <v>490</v>
      </c>
      <c r="J1753" t="s">
        <v>498</v>
      </c>
      <c r="K1753" t="s">
        <v>490</v>
      </c>
      <c r="L1753" t="s">
        <v>4861</v>
      </c>
      <c r="M1753" s="105">
        <v>132</v>
      </c>
      <c r="N1753" s="105">
        <v>113</v>
      </c>
      <c r="O1753" s="105">
        <v>102</v>
      </c>
    </row>
    <row r="1754" spans="1:15" x14ac:dyDescent="0.3">
      <c r="A1754" s="19">
        <v>132113103</v>
      </c>
      <c r="B1754" s="106" t="s">
        <v>5110</v>
      </c>
      <c r="C1754" t="s">
        <v>4861</v>
      </c>
      <c r="D1754" t="s">
        <v>5103</v>
      </c>
      <c r="E1754" t="s">
        <v>5111</v>
      </c>
      <c r="F1754" t="s">
        <v>4868</v>
      </c>
      <c r="G1754" t="s">
        <v>490</v>
      </c>
      <c r="H1754" t="s">
        <v>490</v>
      </c>
      <c r="I1754" t="s">
        <v>490</v>
      </c>
      <c r="J1754" t="s">
        <v>498</v>
      </c>
      <c r="K1754" t="s">
        <v>490</v>
      </c>
      <c r="L1754" t="s">
        <v>4861</v>
      </c>
      <c r="M1754" s="105">
        <v>132</v>
      </c>
      <c r="N1754" s="105">
        <v>113</v>
      </c>
      <c r="O1754" s="105">
        <v>103</v>
      </c>
    </row>
    <row r="1755" spans="1:15" x14ac:dyDescent="0.3">
      <c r="A1755" s="19">
        <v>132113104</v>
      </c>
      <c r="B1755" s="106" t="s">
        <v>5112</v>
      </c>
      <c r="C1755" t="s">
        <v>4861</v>
      </c>
      <c r="D1755" t="s">
        <v>5103</v>
      </c>
      <c r="E1755" t="s">
        <v>5113</v>
      </c>
      <c r="F1755" t="s">
        <v>4868</v>
      </c>
      <c r="G1755" t="s">
        <v>490</v>
      </c>
      <c r="H1755" t="s">
        <v>490</v>
      </c>
      <c r="I1755" t="s">
        <v>490</v>
      </c>
      <c r="J1755" t="s">
        <v>498</v>
      </c>
      <c r="K1755" t="s">
        <v>490</v>
      </c>
      <c r="L1755" t="s">
        <v>4861</v>
      </c>
      <c r="M1755" s="105">
        <v>132</v>
      </c>
      <c r="N1755" s="105">
        <v>113</v>
      </c>
      <c r="O1755" s="105">
        <v>104</v>
      </c>
    </row>
    <row r="1756" spans="1:15" x14ac:dyDescent="0.3">
      <c r="A1756" s="19">
        <v>132114100</v>
      </c>
      <c r="B1756" s="106" t="s">
        <v>5114</v>
      </c>
      <c r="C1756" t="s">
        <v>4861</v>
      </c>
      <c r="D1756" t="s">
        <v>5115</v>
      </c>
      <c r="E1756" t="s">
        <v>496</v>
      </c>
      <c r="F1756" t="s">
        <v>490</v>
      </c>
      <c r="G1756" t="s">
        <v>5116</v>
      </c>
      <c r="H1756" t="s">
        <v>490</v>
      </c>
      <c r="I1756" t="s">
        <v>490</v>
      </c>
      <c r="J1756" t="s">
        <v>498</v>
      </c>
      <c r="K1756" t="s">
        <v>490</v>
      </c>
      <c r="L1756" t="s">
        <v>4861</v>
      </c>
      <c r="M1756" s="105">
        <v>132</v>
      </c>
      <c r="N1756" s="105">
        <v>114</v>
      </c>
      <c r="O1756" s="105">
        <v>100</v>
      </c>
    </row>
    <row r="1757" spans="1:15" x14ac:dyDescent="0.3">
      <c r="A1757" s="19">
        <v>132114101</v>
      </c>
      <c r="B1757" s="106" t="s">
        <v>5117</v>
      </c>
      <c r="C1757" t="s">
        <v>4861</v>
      </c>
      <c r="D1757" t="s">
        <v>5115</v>
      </c>
      <c r="E1757" t="s">
        <v>3382</v>
      </c>
      <c r="F1757" t="s">
        <v>5118</v>
      </c>
      <c r="G1757" t="s">
        <v>490</v>
      </c>
      <c r="H1757" t="s">
        <v>490</v>
      </c>
      <c r="I1757" t="s">
        <v>490</v>
      </c>
      <c r="J1757" t="s">
        <v>498</v>
      </c>
      <c r="K1757" t="s">
        <v>490</v>
      </c>
      <c r="L1757" t="s">
        <v>4861</v>
      </c>
      <c r="M1757" s="105">
        <v>132</v>
      </c>
      <c r="N1757" s="105">
        <v>114</v>
      </c>
      <c r="O1757" s="105">
        <v>101</v>
      </c>
    </row>
    <row r="1758" spans="1:15" x14ac:dyDescent="0.3">
      <c r="A1758" s="19">
        <v>132114102</v>
      </c>
      <c r="B1758" s="106" t="s">
        <v>5119</v>
      </c>
      <c r="C1758" t="s">
        <v>4861</v>
      </c>
      <c r="D1758" t="s">
        <v>5115</v>
      </c>
      <c r="E1758" t="s">
        <v>5120</v>
      </c>
      <c r="F1758" t="s">
        <v>5121</v>
      </c>
      <c r="G1758" t="s">
        <v>490</v>
      </c>
      <c r="H1758" t="s">
        <v>490</v>
      </c>
      <c r="I1758" t="s">
        <v>490</v>
      </c>
      <c r="J1758" t="s">
        <v>498</v>
      </c>
      <c r="K1758" t="s">
        <v>490</v>
      </c>
      <c r="L1758" t="s">
        <v>4861</v>
      </c>
      <c r="M1758" s="105">
        <v>132</v>
      </c>
      <c r="N1758" s="105">
        <v>114</v>
      </c>
      <c r="O1758" s="105">
        <v>102</v>
      </c>
    </row>
    <row r="1759" spans="1:15" x14ac:dyDescent="0.3">
      <c r="A1759" s="19">
        <v>132114103</v>
      </c>
      <c r="B1759" s="106" t="s">
        <v>5122</v>
      </c>
      <c r="C1759" t="s">
        <v>4861</v>
      </c>
      <c r="D1759" t="s">
        <v>5115</v>
      </c>
      <c r="E1759" t="s">
        <v>5123</v>
      </c>
      <c r="F1759" t="s">
        <v>5124</v>
      </c>
      <c r="G1759" t="s">
        <v>490</v>
      </c>
      <c r="H1759" t="s">
        <v>490</v>
      </c>
      <c r="I1759" t="s">
        <v>490</v>
      </c>
      <c r="J1759" t="s">
        <v>498</v>
      </c>
      <c r="K1759" t="s">
        <v>490</v>
      </c>
      <c r="L1759" t="s">
        <v>4861</v>
      </c>
      <c r="M1759" s="105">
        <v>132</v>
      </c>
      <c r="N1759" s="105">
        <v>114</v>
      </c>
      <c r="O1759" s="105">
        <v>103</v>
      </c>
    </row>
    <row r="1760" spans="1:15" x14ac:dyDescent="0.3">
      <c r="A1760" s="19">
        <v>132114104</v>
      </c>
      <c r="B1760" s="106" t="s">
        <v>5125</v>
      </c>
      <c r="C1760" t="s">
        <v>4861</v>
      </c>
      <c r="D1760" t="s">
        <v>5115</v>
      </c>
      <c r="E1760" t="s">
        <v>5126</v>
      </c>
      <c r="F1760" t="s">
        <v>5127</v>
      </c>
      <c r="G1760" t="s">
        <v>490</v>
      </c>
      <c r="H1760" t="s">
        <v>490</v>
      </c>
      <c r="I1760" t="s">
        <v>490</v>
      </c>
      <c r="J1760" t="s">
        <v>498</v>
      </c>
      <c r="K1760" t="s">
        <v>490</v>
      </c>
      <c r="L1760" t="s">
        <v>4861</v>
      </c>
      <c r="M1760" s="105">
        <v>132</v>
      </c>
      <c r="N1760" s="105">
        <v>114</v>
      </c>
      <c r="O1760" s="105">
        <v>104</v>
      </c>
    </row>
    <row r="1761" spans="1:15" x14ac:dyDescent="0.3">
      <c r="A1761" s="19">
        <v>132114105</v>
      </c>
      <c r="B1761" s="106" t="s">
        <v>5128</v>
      </c>
      <c r="C1761" t="s">
        <v>4861</v>
      </c>
      <c r="D1761" t="s">
        <v>5115</v>
      </c>
      <c r="E1761" t="s">
        <v>5129</v>
      </c>
      <c r="F1761" t="s">
        <v>5121</v>
      </c>
      <c r="G1761" t="s">
        <v>490</v>
      </c>
      <c r="H1761" t="s">
        <v>3195</v>
      </c>
      <c r="I1761" t="s">
        <v>490</v>
      </c>
      <c r="J1761" t="s">
        <v>498</v>
      </c>
      <c r="K1761" t="s">
        <v>490</v>
      </c>
      <c r="L1761" t="s">
        <v>4861</v>
      </c>
      <c r="M1761" s="105">
        <v>132</v>
      </c>
      <c r="N1761" s="105">
        <v>114</v>
      </c>
      <c r="O1761" s="105">
        <v>105</v>
      </c>
    </row>
    <row r="1762" spans="1:15" x14ac:dyDescent="0.3">
      <c r="A1762" s="19">
        <v>132114106</v>
      </c>
      <c r="B1762" s="106" t="s">
        <v>5130</v>
      </c>
      <c r="C1762" t="s">
        <v>4861</v>
      </c>
      <c r="D1762" t="s">
        <v>5115</v>
      </c>
      <c r="E1762" t="s">
        <v>5131</v>
      </c>
      <c r="F1762" t="s">
        <v>5121</v>
      </c>
      <c r="G1762" t="s">
        <v>490</v>
      </c>
      <c r="H1762" t="s">
        <v>490</v>
      </c>
      <c r="I1762" t="s">
        <v>490</v>
      </c>
      <c r="J1762" t="s">
        <v>498</v>
      </c>
      <c r="K1762" t="s">
        <v>490</v>
      </c>
      <c r="L1762" t="s">
        <v>4861</v>
      </c>
      <c r="M1762" s="105">
        <v>132</v>
      </c>
      <c r="N1762" s="105">
        <v>114</v>
      </c>
      <c r="O1762" s="105">
        <v>106</v>
      </c>
    </row>
    <row r="1763" spans="1:15" x14ac:dyDescent="0.3">
      <c r="A1763" s="19">
        <v>132114107</v>
      </c>
      <c r="B1763" s="106" t="s">
        <v>5132</v>
      </c>
      <c r="C1763" t="s">
        <v>4861</v>
      </c>
      <c r="D1763" t="s">
        <v>5115</v>
      </c>
      <c r="E1763" t="s">
        <v>5133</v>
      </c>
      <c r="F1763" t="s">
        <v>5121</v>
      </c>
      <c r="G1763" t="s">
        <v>490</v>
      </c>
      <c r="H1763" t="s">
        <v>490</v>
      </c>
      <c r="I1763" t="s">
        <v>490</v>
      </c>
      <c r="J1763" t="s">
        <v>498</v>
      </c>
      <c r="K1763" t="s">
        <v>490</v>
      </c>
      <c r="L1763" t="s">
        <v>4861</v>
      </c>
      <c r="M1763" s="105">
        <v>132</v>
      </c>
      <c r="N1763" s="105">
        <v>114</v>
      </c>
      <c r="O1763" s="105">
        <v>107</v>
      </c>
    </row>
    <row r="1764" spans="1:15" x14ac:dyDescent="0.3">
      <c r="A1764" s="19">
        <v>132114108</v>
      </c>
      <c r="B1764" s="106" t="s">
        <v>5134</v>
      </c>
      <c r="C1764" t="s">
        <v>4861</v>
      </c>
      <c r="D1764" t="s">
        <v>5115</v>
      </c>
      <c r="E1764" t="s">
        <v>5135</v>
      </c>
      <c r="F1764" t="s">
        <v>5136</v>
      </c>
      <c r="G1764" t="s">
        <v>490</v>
      </c>
      <c r="H1764" t="s">
        <v>490</v>
      </c>
      <c r="I1764" t="s">
        <v>490</v>
      </c>
      <c r="J1764" t="s">
        <v>498</v>
      </c>
      <c r="K1764" t="s">
        <v>490</v>
      </c>
      <c r="L1764" t="s">
        <v>4861</v>
      </c>
      <c r="M1764" s="105">
        <v>132</v>
      </c>
      <c r="N1764" s="105">
        <v>114</v>
      </c>
      <c r="O1764" s="105">
        <v>108</v>
      </c>
    </row>
    <row r="1765" spans="1:15" x14ac:dyDescent="0.3">
      <c r="A1765" s="19">
        <v>132114109</v>
      </c>
      <c r="B1765" s="106" t="s">
        <v>5137</v>
      </c>
      <c r="C1765" t="s">
        <v>4861</v>
      </c>
      <c r="D1765" t="s">
        <v>5115</v>
      </c>
      <c r="E1765" t="s">
        <v>4915</v>
      </c>
      <c r="F1765" t="s">
        <v>5138</v>
      </c>
      <c r="G1765" t="s">
        <v>490</v>
      </c>
      <c r="H1765" t="s">
        <v>490</v>
      </c>
      <c r="I1765" t="s">
        <v>490</v>
      </c>
      <c r="J1765" t="s">
        <v>498</v>
      </c>
      <c r="K1765" t="s">
        <v>490</v>
      </c>
      <c r="L1765" t="s">
        <v>4861</v>
      </c>
      <c r="M1765" s="105">
        <v>132</v>
      </c>
      <c r="N1765" s="105">
        <v>114</v>
      </c>
      <c r="O1765" s="105">
        <v>109</v>
      </c>
    </row>
    <row r="1766" spans="1:15" x14ac:dyDescent="0.3">
      <c r="A1766" s="19">
        <v>132114110</v>
      </c>
      <c r="B1766" s="106" t="s">
        <v>5139</v>
      </c>
      <c r="C1766" t="s">
        <v>4861</v>
      </c>
      <c r="D1766" t="s">
        <v>5115</v>
      </c>
      <c r="E1766" t="s">
        <v>5140</v>
      </c>
      <c r="F1766" t="s">
        <v>4911</v>
      </c>
      <c r="G1766" t="s">
        <v>490</v>
      </c>
      <c r="H1766" t="s">
        <v>490</v>
      </c>
      <c r="I1766" t="s">
        <v>490</v>
      </c>
      <c r="J1766" t="s">
        <v>498</v>
      </c>
      <c r="K1766" t="s">
        <v>490</v>
      </c>
      <c r="L1766" t="s">
        <v>4861</v>
      </c>
      <c r="M1766" s="105">
        <v>132</v>
      </c>
      <c r="N1766" s="105">
        <v>114</v>
      </c>
      <c r="O1766" s="105">
        <v>110</v>
      </c>
    </row>
    <row r="1767" spans="1:15" x14ac:dyDescent="0.3">
      <c r="A1767" s="19">
        <v>132114111</v>
      </c>
      <c r="B1767" s="106" t="s">
        <v>5141</v>
      </c>
      <c r="C1767" t="s">
        <v>4861</v>
      </c>
      <c r="D1767" t="s">
        <v>5115</v>
      </c>
      <c r="E1767" t="s">
        <v>754</v>
      </c>
      <c r="F1767" t="s">
        <v>5138</v>
      </c>
      <c r="G1767" t="s">
        <v>490</v>
      </c>
      <c r="H1767" t="s">
        <v>490</v>
      </c>
      <c r="I1767" t="s">
        <v>490</v>
      </c>
      <c r="J1767" t="s">
        <v>498</v>
      </c>
      <c r="K1767" t="s">
        <v>490</v>
      </c>
      <c r="L1767" t="s">
        <v>4861</v>
      </c>
      <c r="M1767" s="105">
        <v>132</v>
      </c>
      <c r="N1767" s="105">
        <v>114</v>
      </c>
      <c r="O1767" s="105">
        <v>111</v>
      </c>
    </row>
    <row r="1768" spans="1:15" x14ac:dyDescent="0.3">
      <c r="A1768" s="19">
        <v>132114112</v>
      </c>
      <c r="B1768" s="106" t="s">
        <v>5142</v>
      </c>
      <c r="C1768" t="s">
        <v>4861</v>
      </c>
      <c r="D1768" t="s">
        <v>5115</v>
      </c>
      <c r="E1768" t="s">
        <v>5143</v>
      </c>
      <c r="F1768" t="s">
        <v>5121</v>
      </c>
      <c r="G1768" t="s">
        <v>490</v>
      </c>
      <c r="H1768" t="s">
        <v>490</v>
      </c>
      <c r="I1768" t="s">
        <v>490</v>
      </c>
      <c r="J1768" t="s">
        <v>498</v>
      </c>
      <c r="K1768" t="s">
        <v>490</v>
      </c>
      <c r="L1768" t="s">
        <v>4861</v>
      </c>
      <c r="M1768" s="105">
        <v>132</v>
      </c>
      <c r="N1768" s="105">
        <v>114</v>
      </c>
      <c r="O1768" s="105">
        <v>112</v>
      </c>
    </row>
    <row r="1769" spans="1:15" x14ac:dyDescent="0.3">
      <c r="A1769" s="19">
        <v>132114113</v>
      </c>
      <c r="B1769" s="106" t="s">
        <v>5144</v>
      </c>
      <c r="C1769" t="s">
        <v>4861</v>
      </c>
      <c r="D1769" t="s">
        <v>5115</v>
      </c>
      <c r="E1769" t="s">
        <v>5145</v>
      </c>
      <c r="F1769" t="s">
        <v>5138</v>
      </c>
      <c r="G1769" t="s">
        <v>490</v>
      </c>
      <c r="H1769" t="s">
        <v>490</v>
      </c>
      <c r="I1769" t="s">
        <v>490</v>
      </c>
      <c r="J1769" t="s">
        <v>498</v>
      </c>
      <c r="K1769" t="s">
        <v>490</v>
      </c>
      <c r="L1769" t="s">
        <v>4861</v>
      </c>
      <c r="M1769" s="105">
        <v>132</v>
      </c>
      <c r="N1769" s="105">
        <v>114</v>
      </c>
      <c r="O1769" s="105">
        <v>113</v>
      </c>
    </row>
    <row r="1770" spans="1:15" x14ac:dyDescent="0.3">
      <c r="A1770" s="19">
        <v>132115100</v>
      </c>
      <c r="B1770" s="106" t="s">
        <v>5146</v>
      </c>
      <c r="C1770" t="s">
        <v>4861</v>
      </c>
      <c r="D1770" t="s">
        <v>5147</v>
      </c>
      <c r="E1770" t="s">
        <v>496</v>
      </c>
      <c r="F1770" t="s">
        <v>490</v>
      </c>
      <c r="G1770" t="s">
        <v>490</v>
      </c>
      <c r="H1770" t="s">
        <v>490</v>
      </c>
      <c r="I1770" t="s">
        <v>490</v>
      </c>
      <c r="J1770" t="s">
        <v>498</v>
      </c>
      <c r="K1770" t="s">
        <v>490</v>
      </c>
      <c r="L1770" t="s">
        <v>4861</v>
      </c>
      <c r="M1770" s="105">
        <v>132</v>
      </c>
      <c r="N1770" s="105">
        <v>115</v>
      </c>
      <c r="O1770" s="105">
        <v>100</v>
      </c>
    </row>
    <row r="1771" spans="1:15" x14ac:dyDescent="0.3">
      <c r="A1771" s="19">
        <v>132115101</v>
      </c>
      <c r="B1771" s="106" t="s">
        <v>5148</v>
      </c>
      <c r="C1771" t="s">
        <v>4861</v>
      </c>
      <c r="D1771" t="s">
        <v>5147</v>
      </c>
      <c r="E1771" t="s">
        <v>2032</v>
      </c>
      <c r="F1771" t="s">
        <v>5149</v>
      </c>
      <c r="G1771" t="s">
        <v>490</v>
      </c>
      <c r="H1771" t="s">
        <v>490</v>
      </c>
      <c r="I1771" t="s">
        <v>490</v>
      </c>
      <c r="J1771" t="s">
        <v>498</v>
      </c>
      <c r="K1771" t="s">
        <v>490</v>
      </c>
      <c r="L1771" t="s">
        <v>4861</v>
      </c>
      <c r="M1771" s="105">
        <v>132</v>
      </c>
      <c r="N1771" s="105">
        <v>115</v>
      </c>
      <c r="O1771" s="105">
        <v>101</v>
      </c>
    </row>
    <row r="1772" spans="1:15" x14ac:dyDescent="0.3">
      <c r="A1772" s="19">
        <v>132115102</v>
      </c>
      <c r="B1772" s="106" t="s">
        <v>5150</v>
      </c>
      <c r="C1772" t="s">
        <v>4861</v>
      </c>
      <c r="D1772" t="s">
        <v>5147</v>
      </c>
      <c r="E1772" t="s">
        <v>5151</v>
      </c>
      <c r="F1772" t="s">
        <v>4868</v>
      </c>
      <c r="G1772" t="s">
        <v>490</v>
      </c>
      <c r="H1772" t="s">
        <v>490</v>
      </c>
      <c r="I1772" t="s">
        <v>490</v>
      </c>
      <c r="J1772" t="s">
        <v>498</v>
      </c>
      <c r="K1772" t="s">
        <v>490</v>
      </c>
      <c r="L1772" t="s">
        <v>4861</v>
      </c>
      <c r="M1772" s="105">
        <v>132</v>
      </c>
      <c r="N1772" s="105">
        <v>115</v>
      </c>
      <c r="O1772" s="105">
        <v>102</v>
      </c>
    </row>
    <row r="1773" spans="1:15" x14ac:dyDescent="0.3">
      <c r="A1773" s="19">
        <v>132115103</v>
      </c>
      <c r="B1773" s="106" t="s">
        <v>5152</v>
      </c>
      <c r="C1773" t="s">
        <v>4861</v>
      </c>
      <c r="D1773" t="s">
        <v>5147</v>
      </c>
      <c r="E1773" t="s">
        <v>5153</v>
      </c>
      <c r="F1773" t="s">
        <v>4916</v>
      </c>
      <c r="G1773" t="s">
        <v>490</v>
      </c>
      <c r="H1773" t="s">
        <v>490</v>
      </c>
      <c r="I1773" t="s">
        <v>490</v>
      </c>
      <c r="J1773" t="s">
        <v>498</v>
      </c>
      <c r="K1773" t="s">
        <v>490</v>
      </c>
      <c r="L1773" t="s">
        <v>4861</v>
      </c>
      <c r="M1773" s="105">
        <v>132</v>
      </c>
      <c r="N1773" s="105">
        <v>115</v>
      </c>
      <c r="O1773" s="105">
        <v>103</v>
      </c>
    </row>
    <row r="1774" spans="1:15" x14ac:dyDescent="0.3">
      <c r="A1774" s="19">
        <v>132115104</v>
      </c>
      <c r="B1774" s="106" t="s">
        <v>5154</v>
      </c>
      <c r="C1774" t="s">
        <v>4861</v>
      </c>
      <c r="D1774" t="s">
        <v>5147</v>
      </c>
      <c r="E1774" t="s">
        <v>5155</v>
      </c>
      <c r="F1774" t="s">
        <v>4868</v>
      </c>
      <c r="G1774" t="s">
        <v>490</v>
      </c>
      <c r="H1774" t="s">
        <v>490</v>
      </c>
      <c r="I1774" t="s">
        <v>490</v>
      </c>
      <c r="J1774" t="s">
        <v>498</v>
      </c>
      <c r="K1774" t="s">
        <v>490</v>
      </c>
      <c r="L1774" t="s">
        <v>4861</v>
      </c>
      <c r="M1774" s="105">
        <v>132</v>
      </c>
      <c r="N1774" s="105">
        <v>115</v>
      </c>
      <c r="O1774" s="105">
        <v>104</v>
      </c>
    </row>
    <row r="1775" spans="1:15" x14ac:dyDescent="0.3">
      <c r="A1775" s="19">
        <v>132115105</v>
      </c>
      <c r="B1775" s="106" t="s">
        <v>5156</v>
      </c>
      <c r="C1775" t="s">
        <v>4861</v>
      </c>
      <c r="D1775" t="s">
        <v>5147</v>
      </c>
      <c r="E1775" t="s">
        <v>5120</v>
      </c>
      <c r="F1775" t="s">
        <v>4868</v>
      </c>
      <c r="G1775" t="s">
        <v>5157</v>
      </c>
      <c r="H1775" t="s">
        <v>490</v>
      </c>
      <c r="I1775" t="s">
        <v>490</v>
      </c>
      <c r="J1775" t="s">
        <v>498</v>
      </c>
      <c r="K1775" t="s">
        <v>490</v>
      </c>
      <c r="L1775" t="s">
        <v>4861</v>
      </c>
      <c r="M1775" s="105">
        <v>132</v>
      </c>
      <c r="N1775" s="105">
        <v>115</v>
      </c>
      <c r="O1775" s="105">
        <v>105</v>
      </c>
    </row>
    <row r="1776" spans="1:15" x14ac:dyDescent="0.3">
      <c r="A1776" s="19">
        <v>132115106</v>
      </c>
      <c r="B1776" s="106" t="s">
        <v>5158</v>
      </c>
      <c r="C1776" t="s">
        <v>4861</v>
      </c>
      <c r="D1776" t="s">
        <v>5147</v>
      </c>
      <c r="E1776" t="s">
        <v>5159</v>
      </c>
      <c r="F1776" t="s">
        <v>4868</v>
      </c>
      <c r="G1776" t="s">
        <v>490</v>
      </c>
      <c r="H1776" t="s">
        <v>490</v>
      </c>
      <c r="I1776" t="s">
        <v>490</v>
      </c>
      <c r="J1776" t="s">
        <v>498</v>
      </c>
      <c r="K1776" t="s">
        <v>490</v>
      </c>
      <c r="L1776" t="s">
        <v>4861</v>
      </c>
      <c r="M1776" s="105">
        <v>132</v>
      </c>
      <c r="N1776" s="105">
        <v>115</v>
      </c>
      <c r="O1776" s="105">
        <v>106</v>
      </c>
    </row>
    <row r="1777" spans="1:15" x14ac:dyDescent="0.3">
      <c r="A1777" s="19">
        <v>132115107</v>
      </c>
      <c r="B1777" s="106" t="s">
        <v>5160</v>
      </c>
      <c r="C1777" t="s">
        <v>4861</v>
      </c>
      <c r="D1777" t="s">
        <v>5147</v>
      </c>
      <c r="E1777" t="s">
        <v>5161</v>
      </c>
      <c r="F1777" t="s">
        <v>4868</v>
      </c>
      <c r="G1777" t="s">
        <v>490</v>
      </c>
      <c r="H1777" t="s">
        <v>490</v>
      </c>
      <c r="I1777" t="s">
        <v>490</v>
      </c>
      <c r="J1777" t="s">
        <v>498</v>
      </c>
      <c r="K1777" t="s">
        <v>490</v>
      </c>
      <c r="L1777" t="s">
        <v>4861</v>
      </c>
      <c r="M1777" s="105">
        <v>132</v>
      </c>
      <c r="N1777" s="105">
        <v>115</v>
      </c>
      <c r="O1777" s="105">
        <v>107</v>
      </c>
    </row>
    <row r="1778" spans="1:15" x14ac:dyDescent="0.3">
      <c r="A1778" s="19">
        <v>132115108</v>
      </c>
      <c r="B1778" s="106" t="s">
        <v>5162</v>
      </c>
      <c r="C1778" t="s">
        <v>4861</v>
      </c>
      <c r="D1778" t="s">
        <v>5147</v>
      </c>
      <c r="E1778" t="s">
        <v>5031</v>
      </c>
      <c r="F1778" t="s">
        <v>4868</v>
      </c>
      <c r="G1778" t="s">
        <v>490</v>
      </c>
      <c r="H1778" t="s">
        <v>3023</v>
      </c>
      <c r="I1778" t="s">
        <v>490</v>
      </c>
      <c r="J1778" t="s">
        <v>498</v>
      </c>
      <c r="K1778" t="s">
        <v>490</v>
      </c>
      <c r="L1778" t="s">
        <v>4861</v>
      </c>
      <c r="M1778" s="105">
        <v>132</v>
      </c>
      <c r="N1778" s="105">
        <v>115</v>
      </c>
      <c r="O1778" s="105">
        <v>108</v>
      </c>
    </row>
    <row r="1779" spans="1:15" x14ac:dyDescent="0.3">
      <c r="A1779" s="19">
        <v>132115109</v>
      </c>
      <c r="B1779" s="106" t="s">
        <v>5163</v>
      </c>
      <c r="C1779" t="s">
        <v>4861</v>
      </c>
      <c r="D1779" t="s">
        <v>5147</v>
      </c>
      <c r="E1779" t="s">
        <v>5164</v>
      </c>
      <c r="F1779" t="s">
        <v>5165</v>
      </c>
      <c r="G1779" t="s">
        <v>490</v>
      </c>
      <c r="H1779" t="s">
        <v>490</v>
      </c>
      <c r="I1779" t="s">
        <v>490</v>
      </c>
      <c r="J1779" t="s">
        <v>498</v>
      </c>
      <c r="K1779" t="s">
        <v>490</v>
      </c>
      <c r="L1779" t="s">
        <v>4861</v>
      </c>
      <c r="M1779" s="105">
        <v>132</v>
      </c>
      <c r="N1779" s="105">
        <v>115</v>
      </c>
      <c r="O1779" s="105">
        <v>109</v>
      </c>
    </row>
    <row r="1780" spans="1:15" x14ac:dyDescent="0.3">
      <c r="A1780" s="19">
        <v>132115110</v>
      </c>
      <c r="B1780" s="106" t="s">
        <v>5166</v>
      </c>
      <c r="C1780" t="s">
        <v>4861</v>
      </c>
      <c r="D1780" t="s">
        <v>5147</v>
      </c>
      <c r="E1780" t="s">
        <v>5167</v>
      </c>
      <c r="F1780" t="s">
        <v>944</v>
      </c>
      <c r="G1780" t="s">
        <v>490</v>
      </c>
      <c r="H1780" t="s">
        <v>490</v>
      </c>
      <c r="I1780" t="s">
        <v>490</v>
      </c>
      <c r="J1780" t="s">
        <v>498</v>
      </c>
      <c r="K1780" t="s">
        <v>490</v>
      </c>
      <c r="L1780" t="s">
        <v>4861</v>
      </c>
      <c r="M1780" s="105">
        <v>132</v>
      </c>
      <c r="N1780" s="105">
        <v>115</v>
      </c>
      <c r="O1780" s="105">
        <v>110</v>
      </c>
    </row>
    <row r="1781" spans="1:15" x14ac:dyDescent="0.3">
      <c r="A1781" s="19">
        <v>132115111</v>
      </c>
      <c r="B1781" s="106" t="s">
        <v>5168</v>
      </c>
      <c r="C1781" t="s">
        <v>4861</v>
      </c>
      <c r="D1781" t="s">
        <v>5147</v>
      </c>
      <c r="E1781" t="s">
        <v>612</v>
      </c>
      <c r="F1781" t="s">
        <v>4868</v>
      </c>
      <c r="G1781" t="s">
        <v>490</v>
      </c>
      <c r="H1781" t="s">
        <v>490</v>
      </c>
      <c r="I1781" t="s">
        <v>490</v>
      </c>
      <c r="J1781" t="s">
        <v>498</v>
      </c>
      <c r="K1781" t="s">
        <v>490</v>
      </c>
      <c r="L1781" t="s">
        <v>4861</v>
      </c>
      <c r="M1781" s="105">
        <v>132</v>
      </c>
      <c r="N1781" s="105">
        <v>115</v>
      </c>
      <c r="O1781" s="105">
        <v>111</v>
      </c>
    </row>
    <row r="1782" spans="1:15" x14ac:dyDescent="0.3">
      <c r="A1782" s="19">
        <v>132115112</v>
      </c>
      <c r="B1782" s="106" t="s">
        <v>5169</v>
      </c>
      <c r="C1782" t="s">
        <v>4861</v>
      </c>
      <c r="D1782" t="s">
        <v>5147</v>
      </c>
      <c r="E1782" t="s">
        <v>5170</v>
      </c>
      <c r="F1782" t="s">
        <v>5171</v>
      </c>
      <c r="G1782" t="s">
        <v>490</v>
      </c>
      <c r="H1782" t="s">
        <v>490</v>
      </c>
      <c r="I1782" t="s">
        <v>490</v>
      </c>
      <c r="J1782" t="s">
        <v>498</v>
      </c>
      <c r="K1782" t="s">
        <v>490</v>
      </c>
      <c r="L1782" t="s">
        <v>4861</v>
      </c>
      <c r="M1782" s="105">
        <v>132</v>
      </c>
      <c r="N1782" s="105">
        <v>115</v>
      </c>
      <c r="O1782" s="105">
        <v>112</v>
      </c>
    </row>
    <row r="1783" spans="1:15" x14ac:dyDescent="0.3">
      <c r="A1783" s="19">
        <v>132115113</v>
      </c>
      <c r="B1783" s="106" t="s">
        <v>5172</v>
      </c>
      <c r="C1783" t="s">
        <v>4861</v>
      </c>
      <c r="D1783" t="s">
        <v>5147</v>
      </c>
      <c r="E1783" t="s">
        <v>5131</v>
      </c>
      <c r="F1783" t="s">
        <v>4868</v>
      </c>
      <c r="G1783" t="s">
        <v>490</v>
      </c>
      <c r="H1783" t="s">
        <v>490</v>
      </c>
      <c r="I1783" t="s">
        <v>490</v>
      </c>
      <c r="J1783" t="s">
        <v>498</v>
      </c>
      <c r="K1783" t="s">
        <v>490</v>
      </c>
      <c r="L1783" t="s">
        <v>4861</v>
      </c>
      <c r="M1783" s="105">
        <v>132</v>
      </c>
      <c r="N1783" s="105">
        <v>115</v>
      </c>
      <c r="O1783" s="105">
        <v>113</v>
      </c>
    </row>
    <row r="1784" spans="1:15" x14ac:dyDescent="0.3">
      <c r="A1784" s="19">
        <v>132115114</v>
      </c>
      <c r="B1784" s="106" t="s">
        <v>5173</v>
      </c>
      <c r="C1784" t="s">
        <v>4861</v>
      </c>
      <c r="D1784" t="s">
        <v>5147</v>
      </c>
      <c r="E1784" t="s">
        <v>5174</v>
      </c>
      <c r="F1784" t="s">
        <v>4868</v>
      </c>
      <c r="G1784" t="s">
        <v>490</v>
      </c>
      <c r="H1784" t="s">
        <v>490</v>
      </c>
      <c r="I1784" t="s">
        <v>490</v>
      </c>
      <c r="J1784" t="s">
        <v>498</v>
      </c>
      <c r="K1784" t="s">
        <v>490</v>
      </c>
      <c r="L1784" t="s">
        <v>4861</v>
      </c>
      <c r="M1784" s="105">
        <v>132</v>
      </c>
      <c r="N1784" s="105">
        <v>115</v>
      </c>
      <c r="O1784" s="105">
        <v>114</v>
      </c>
    </row>
    <row r="1785" spans="1:15" x14ac:dyDescent="0.3">
      <c r="A1785" s="19">
        <v>132115115</v>
      </c>
      <c r="B1785" s="106" t="s">
        <v>5175</v>
      </c>
      <c r="C1785" t="s">
        <v>4861</v>
      </c>
      <c r="D1785" t="s">
        <v>5147</v>
      </c>
      <c r="E1785" t="s">
        <v>5068</v>
      </c>
      <c r="F1785" t="s">
        <v>4868</v>
      </c>
      <c r="G1785" t="s">
        <v>490</v>
      </c>
      <c r="H1785" t="s">
        <v>490</v>
      </c>
      <c r="I1785" t="s">
        <v>490</v>
      </c>
      <c r="J1785" t="s">
        <v>498</v>
      </c>
      <c r="K1785" t="s">
        <v>490</v>
      </c>
      <c r="L1785" t="s">
        <v>4861</v>
      </c>
      <c r="M1785" s="105">
        <v>132</v>
      </c>
      <c r="N1785" s="105">
        <v>115</v>
      </c>
      <c r="O1785" s="105">
        <v>115</v>
      </c>
    </row>
    <row r="1786" spans="1:15" x14ac:dyDescent="0.3">
      <c r="A1786" s="19">
        <v>132115116</v>
      </c>
      <c r="B1786" s="106" t="s">
        <v>5176</v>
      </c>
      <c r="C1786" t="s">
        <v>4861</v>
      </c>
      <c r="D1786" t="s">
        <v>5147</v>
      </c>
      <c r="E1786" t="s">
        <v>5143</v>
      </c>
      <c r="F1786" t="s">
        <v>4868</v>
      </c>
      <c r="G1786" t="s">
        <v>490</v>
      </c>
      <c r="H1786" t="s">
        <v>490</v>
      </c>
      <c r="I1786" t="s">
        <v>490</v>
      </c>
      <c r="J1786" t="s">
        <v>498</v>
      </c>
      <c r="K1786" t="s">
        <v>490</v>
      </c>
      <c r="L1786" t="s">
        <v>4861</v>
      </c>
      <c r="M1786" s="105">
        <v>132</v>
      </c>
      <c r="N1786" s="105">
        <v>115</v>
      </c>
      <c r="O1786" s="105">
        <v>116</v>
      </c>
    </row>
    <row r="1787" spans="1:15" x14ac:dyDescent="0.3">
      <c r="A1787" s="19">
        <v>132116100</v>
      </c>
      <c r="B1787" s="106" t="s">
        <v>5177</v>
      </c>
      <c r="C1787" t="s">
        <v>4861</v>
      </c>
      <c r="D1787" t="s">
        <v>5178</v>
      </c>
      <c r="E1787" t="s">
        <v>5179</v>
      </c>
      <c r="F1787" t="s">
        <v>5180</v>
      </c>
      <c r="G1787" t="s">
        <v>490</v>
      </c>
      <c r="H1787" t="s">
        <v>490</v>
      </c>
      <c r="I1787" t="s">
        <v>490</v>
      </c>
      <c r="J1787" t="s">
        <v>498</v>
      </c>
      <c r="K1787" t="s">
        <v>490</v>
      </c>
      <c r="L1787" t="s">
        <v>4861</v>
      </c>
      <c r="M1787" s="105">
        <v>132</v>
      </c>
      <c r="N1787" s="105">
        <v>116</v>
      </c>
      <c r="O1787" s="105">
        <v>100</v>
      </c>
    </row>
    <row r="1788" spans="1:15" x14ac:dyDescent="0.3">
      <c r="A1788" s="19">
        <v>132117100</v>
      </c>
      <c r="B1788" s="106" t="s">
        <v>5181</v>
      </c>
      <c r="C1788" t="s">
        <v>4861</v>
      </c>
      <c r="D1788" t="s">
        <v>5182</v>
      </c>
      <c r="E1788" t="s">
        <v>496</v>
      </c>
      <c r="F1788" t="s">
        <v>490</v>
      </c>
      <c r="G1788" t="s">
        <v>490</v>
      </c>
      <c r="H1788" t="s">
        <v>490</v>
      </c>
      <c r="I1788" t="s">
        <v>490</v>
      </c>
      <c r="J1788" t="s">
        <v>498</v>
      </c>
      <c r="K1788" t="s">
        <v>490</v>
      </c>
      <c r="L1788" t="s">
        <v>4861</v>
      </c>
      <c r="M1788" s="105">
        <v>132</v>
      </c>
      <c r="N1788" s="105">
        <v>117</v>
      </c>
      <c r="O1788" s="105">
        <v>100</v>
      </c>
    </row>
    <row r="1789" spans="1:15" x14ac:dyDescent="0.3">
      <c r="A1789" s="19">
        <v>132117101</v>
      </c>
      <c r="B1789" s="106" t="s">
        <v>5183</v>
      </c>
      <c r="C1789" t="s">
        <v>4861</v>
      </c>
      <c r="D1789" t="s">
        <v>5182</v>
      </c>
      <c r="E1789" t="s">
        <v>5184</v>
      </c>
      <c r="F1789" t="s">
        <v>5185</v>
      </c>
      <c r="G1789" t="s">
        <v>490</v>
      </c>
      <c r="H1789" t="s">
        <v>490</v>
      </c>
      <c r="I1789" t="s">
        <v>490</v>
      </c>
      <c r="J1789" t="s">
        <v>498</v>
      </c>
      <c r="K1789" t="s">
        <v>490</v>
      </c>
      <c r="L1789" t="s">
        <v>4861</v>
      </c>
      <c r="M1789" s="105">
        <v>132</v>
      </c>
      <c r="N1789" s="105">
        <v>117</v>
      </c>
      <c r="O1789" s="105">
        <v>101</v>
      </c>
    </row>
    <row r="1790" spans="1:15" x14ac:dyDescent="0.3">
      <c r="A1790" s="19">
        <v>132117102</v>
      </c>
      <c r="B1790" s="106" t="s">
        <v>5186</v>
      </c>
      <c r="C1790" t="s">
        <v>4861</v>
      </c>
      <c r="D1790" t="s">
        <v>5182</v>
      </c>
      <c r="E1790" t="s">
        <v>776</v>
      </c>
      <c r="F1790" t="s">
        <v>5187</v>
      </c>
      <c r="G1790" t="s">
        <v>490</v>
      </c>
      <c r="H1790" t="s">
        <v>490</v>
      </c>
      <c r="I1790" t="s">
        <v>490</v>
      </c>
      <c r="J1790" t="s">
        <v>498</v>
      </c>
      <c r="K1790" t="s">
        <v>490</v>
      </c>
      <c r="L1790" t="s">
        <v>4861</v>
      </c>
      <c r="M1790" s="105">
        <v>132</v>
      </c>
      <c r="N1790" s="105">
        <v>117</v>
      </c>
      <c r="O1790" s="105">
        <v>102</v>
      </c>
    </row>
    <row r="1791" spans="1:15" x14ac:dyDescent="0.3">
      <c r="A1791" s="19">
        <v>132117103</v>
      </c>
      <c r="B1791" s="106" t="s">
        <v>5188</v>
      </c>
      <c r="C1791" t="s">
        <v>4861</v>
      </c>
      <c r="D1791" t="s">
        <v>5182</v>
      </c>
      <c r="E1791" t="s">
        <v>5189</v>
      </c>
      <c r="F1791" t="s">
        <v>5190</v>
      </c>
      <c r="G1791" t="s">
        <v>490</v>
      </c>
      <c r="H1791" t="s">
        <v>490</v>
      </c>
      <c r="I1791" t="s">
        <v>490</v>
      </c>
      <c r="J1791" t="s">
        <v>498</v>
      </c>
      <c r="K1791" t="s">
        <v>490</v>
      </c>
      <c r="L1791" t="s">
        <v>4861</v>
      </c>
      <c r="M1791" s="105">
        <v>132</v>
      </c>
      <c r="N1791" s="105">
        <v>117</v>
      </c>
      <c r="O1791" s="105">
        <v>103</v>
      </c>
    </row>
    <row r="1792" spans="1:15" x14ac:dyDescent="0.3">
      <c r="A1792" s="19">
        <v>132118100</v>
      </c>
      <c r="B1792" s="106" t="s">
        <v>5191</v>
      </c>
      <c r="C1792" t="s">
        <v>4861</v>
      </c>
      <c r="D1792" t="s">
        <v>5192</v>
      </c>
      <c r="E1792" t="s">
        <v>496</v>
      </c>
      <c r="F1792" t="s">
        <v>490</v>
      </c>
      <c r="G1792" t="s">
        <v>490</v>
      </c>
      <c r="H1792" t="s">
        <v>490</v>
      </c>
      <c r="I1792" t="s">
        <v>490</v>
      </c>
      <c r="J1792" t="s">
        <v>498</v>
      </c>
      <c r="K1792" t="s">
        <v>490</v>
      </c>
      <c r="L1792" t="s">
        <v>4861</v>
      </c>
      <c r="M1792" s="105">
        <v>132</v>
      </c>
      <c r="N1792" s="105">
        <v>118</v>
      </c>
      <c r="O1792" s="105">
        <v>100</v>
      </c>
    </row>
    <row r="1793" spans="1:15" x14ac:dyDescent="0.3">
      <c r="A1793" s="19">
        <v>132118101</v>
      </c>
      <c r="B1793" s="106" t="s">
        <v>5193</v>
      </c>
      <c r="C1793" t="s">
        <v>4861</v>
      </c>
      <c r="D1793" t="s">
        <v>5192</v>
      </c>
      <c r="E1793" t="s">
        <v>5194</v>
      </c>
      <c r="F1793" t="s">
        <v>4868</v>
      </c>
      <c r="G1793" t="s">
        <v>490</v>
      </c>
      <c r="H1793" t="s">
        <v>490</v>
      </c>
      <c r="I1793" t="s">
        <v>490</v>
      </c>
      <c r="J1793" t="s">
        <v>498</v>
      </c>
      <c r="K1793" t="s">
        <v>490</v>
      </c>
      <c r="L1793" t="s">
        <v>4861</v>
      </c>
      <c r="M1793" s="105">
        <v>132</v>
      </c>
      <c r="N1793" s="105">
        <v>118</v>
      </c>
      <c r="O1793" s="105">
        <v>101</v>
      </c>
    </row>
    <row r="1794" spans="1:15" x14ac:dyDescent="0.3">
      <c r="A1794" s="19">
        <v>132118102</v>
      </c>
      <c r="B1794" s="106" t="s">
        <v>5195</v>
      </c>
      <c r="C1794" t="s">
        <v>4861</v>
      </c>
      <c r="D1794" t="s">
        <v>5192</v>
      </c>
      <c r="E1794" t="s">
        <v>4899</v>
      </c>
      <c r="F1794" t="s">
        <v>4911</v>
      </c>
      <c r="G1794" t="s">
        <v>490</v>
      </c>
      <c r="H1794" t="s">
        <v>1798</v>
      </c>
      <c r="I1794" t="s">
        <v>490</v>
      </c>
      <c r="J1794" t="s">
        <v>498</v>
      </c>
      <c r="K1794" t="s">
        <v>490</v>
      </c>
      <c r="L1794" t="s">
        <v>4861</v>
      </c>
      <c r="M1794" s="105">
        <v>132</v>
      </c>
      <c r="N1794" s="105">
        <v>118</v>
      </c>
      <c r="O1794" s="105">
        <v>102</v>
      </c>
    </row>
    <row r="1795" spans="1:15" x14ac:dyDescent="0.3">
      <c r="A1795" s="19">
        <v>132118103</v>
      </c>
      <c r="B1795" s="106" t="s">
        <v>5196</v>
      </c>
      <c r="C1795" t="s">
        <v>4861</v>
      </c>
      <c r="D1795" t="s">
        <v>5192</v>
      </c>
      <c r="E1795" t="s">
        <v>4934</v>
      </c>
      <c r="F1795" t="s">
        <v>5197</v>
      </c>
      <c r="G1795" t="s">
        <v>490</v>
      </c>
      <c r="H1795" t="s">
        <v>490</v>
      </c>
      <c r="I1795" t="s">
        <v>490</v>
      </c>
      <c r="J1795" t="s">
        <v>498</v>
      </c>
      <c r="K1795" t="s">
        <v>490</v>
      </c>
      <c r="L1795" t="s">
        <v>4861</v>
      </c>
      <c r="M1795" s="105">
        <v>132</v>
      </c>
      <c r="N1795" s="105">
        <v>118</v>
      </c>
      <c r="O1795" s="105">
        <v>103</v>
      </c>
    </row>
    <row r="1796" spans="1:15" x14ac:dyDescent="0.3">
      <c r="A1796" s="19">
        <v>132119100</v>
      </c>
      <c r="B1796" s="106" t="s">
        <v>5198</v>
      </c>
      <c r="C1796" t="s">
        <v>4861</v>
      </c>
      <c r="D1796" t="s">
        <v>5199</v>
      </c>
      <c r="E1796" t="s">
        <v>1011</v>
      </c>
      <c r="F1796" t="s">
        <v>5200</v>
      </c>
      <c r="G1796" t="s">
        <v>490</v>
      </c>
      <c r="H1796" t="s">
        <v>490</v>
      </c>
      <c r="I1796" t="s">
        <v>490</v>
      </c>
      <c r="J1796" t="s">
        <v>498</v>
      </c>
      <c r="K1796" t="s">
        <v>490</v>
      </c>
      <c r="L1796" t="s">
        <v>4861</v>
      </c>
      <c r="M1796" s="105">
        <v>132</v>
      </c>
      <c r="N1796" s="105">
        <v>119</v>
      </c>
      <c r="O1796" s="105">
        <v>100</v>
      </c>
    </row>
    <row r="1797" spans="1:15" x14ac:dyDescent="0.3">
      <c r="A1797" s="19">
        <v>132120100</v>
      </c>
      <c r="B1797" s="106" t="s">
        <v>5201</v>
      </c>
      <c r="C1797" t="s">
        <v>4861</v>
      </c>
      <c r="D1797" t="s">
        <v>5202</v>
      </c>
      <c r="E1797" t="s">
        <v>5094</v>
      </c>
      <c r="F1797" t="s">
        <v>5203</v>
      </c>
      <c r="G1797" t="s">
        <v>490</v>
      </c>
      <c r="H1797" t="s">
        <v>490</v>
      </c>
      <c r="I1797" t="s">
        <v>490</v>
      </c>
      <c r="J1797" t="s">
        <v>498</v>
      </c>
      <c r="K1797" t="s">
        <v>490</v>
      </c>
      <c r="L1797" t="s">
        <v>4861</v>
      </c>
      <c r="M1797" s="105">
        <v>132</v>
      </c>
      <c r="N1797" s="105">
        <v>120</v>
      </c>
      <c r="O1797" s="105">
        <v>100</v>
      </c>
    </row>
    <row r="1798" spans="1:15" x14ac:dyDescent="0.3">
      <c r="A1798" s="19">
        <v>132121100</v>
      </c>
      <c r="B1798" s="106" t="s">
        <v>5204</v>
      </c>
      <c r="C1798" t="s">
        <v>4861</v>
      </c>
      <c r="D1798" t="s">
        <v>5205</v>
      </c>
      <c r="E1798" t="s">
        <v>496</v>
      </c>
      <c r="F1798" t="s">
        <v>490</v>
      </c>
      <c r="G1798" t="s">
        <v>490</v>
      </c>
      <c r="H1798" t="s">
        <v>490</v>
      </c>
      <c r="I1798" t="s">
        <v>490</v>
      </c>
      <c r="J1798" t="s">
        <v>498</v>
      </c>
      <c r="K1798" t="s">
        <v>490</v>
      </c>
      <c r="L1798" t="s">
        <v>4861</v>
      </c>
      <c r="M1798" s="105">
        <v>132</v>
      </c>
      <c r="N1798" s="105">
        <v>121</v>
      </c>
      <c r="O1798" s="105">
        <v>100</v>
      </c>
    </row>
    <row r="1799" spans="1:15" x14ac:dyDescent="0.3">
      <c r="A1799" s="19">
        <v>132121101</v>
      </c>
      <c r="B1799" s="106" t="s">
        <v>5206</v>
      </c>
      <c r="C1799" t="s">
        <v>4861</v>
      </c>
      <c r="D1799" t="s">
        <v>5205</v>
      </c>
      <c r="E1799" t="s">
        <v>5207</v>
      </c>
      <c r="F1799" t="s">
        <v>4916</v>
      </c>
      <c r="G1799" t="s">
        <v>490</v>
      </c>
      <c r="H1799" t="s">
        <v>490</v>
      </c>
      <c r="I1799" t="s">
        <v>490</v>
      </c>
      <c r="J1799" t="s">
        <v>498</v>
      </c>
      <c r="K1799" t="s">
        <v>490</v>
      </c>
      <c r="L1799" t="s">
        <v>4861</v>
      </c>
      <c r="M1799" s="105">
        <v>132</v>
      </c>
      <c r="N1799" s="105">
        <v>121</v>
      </c>
      <c r="O1799" s="105">
        <v>101</v>
      </c>
    </row>
    <row r="1800" spans="1:15" x14ac:dyDescent="0.3">
      <c r="A1800" s="19">
        <v>132121102</v>
      </c>
      <c r="B1800" s="106" t="s">
        <v>5208</v>
      </c>
      <c r="C1800" t="s">
        <v>4861</v>
      </c>
      <c r="D1800" t="s">
        <v>5205</v>
      </c>
      <c r="E1800" t="s">
        <v>3731</v>
      </c>
      <c r="F1800" t="s">
        <v>2745</v>
      </c>
      <c r="G1800" t="s">
        <v>490</v>
      </c>
      <c r="H1800" t="s">
        <v>490</v>
      </c>
      <c r="I1800" t="s">
        <v>490</v>
      </c>
      <c r="J1800" t="s">
        <v>498</v>
      </c>
      <c r="K1800" t="s">
        <v>490</v>
      </c>
      <c r="L1800" t="s">
        <v>4861</v>
      </c>
      <c r="M1800" s="105">
        <v>132</v>
      </c>
      <c r="N1800" s="105">
        <v>121</v>
      </c>
      <c r="O1800" s="105">
        <v>102</v>
      </c>
    </row>
    <row r="1801" spans="1:15" x14ac:dyDescent="0.3">
      <c r="A1801" s="19">
        <v>132121103</v>
      </c>
      <c r="B1801" s="106" t="s">
        <v>5209</v>
      </c>
      <c r="C1801" t="s">
        <v>4861</v>
      </c>
      <c r="D1801" t="s">
        <v>5205</v>
      </c>
      <c r="E1801" t="s">
        <v>5210</v>
      </c>
      <c r="F1801" t="s">
        <v>4981</v>
      </c>
      <c r="G1801" t="s">
        <v>490</v>
      </c>
      <c r="H1801" t="s">
        <v>490</v>
      </c>
      <c r="I1801" t="s">
        <v>490</v>
      </c>
      <c r="J1801" t="s">
        <v>498</v>
      </c>
      <c r="K1801" t="s">
        <v>490</v>
      </c>
      <c r="L1801" t="s">
        <v>4861</v>
      </c>
      <c r="M1801" s="105">
        <v>132</v>
      </c>
      <c r="N1801" s="105">
        <v>121</v>
      </c>
      <c r="O1801" s="105">
        <v>103</v>
      </c>
    </row>
    <row r="1802" spans="1:15" x14ac:dyDescent="0.3">
      <c r="A1802" s="19">
        <v>132121104</v>
      </c>
      <c r="B1802" s="106" t="s">
        <v>5211</v>
      </c>
      <c r="C1802" t="s">
        <v>4861</v>
      </c>
      <c r="D1802" t="s">
        <v>5205</v>
      </c>
      <c r="E1802" t="s">
        <v>5120</v>
      </c>
      <c r="F1802" t="s">
        <v>1023</v>
      </c>
      <c r="G1802" t="s">
        <v>490</v>
      </c>
      <c r="H1802" t="s">
        <v>490</v>
      </c>
      <c r="I1802" t="s">
        <v>490</v>
      </c>
      <c r="J1802" t="s">
        <v>498</v>
      </c>
      <c r="K1802" t="s">
        <v>490</v>
      </c>
      <c r="L1802" t="s">
        <v>4861</v>
      </c>
      <c r="M1802" s="105">
        <v>132</v>
      </c>
      <c r="N1802" s="105">
        <v>121</v>
      </c>
      <c r="O1802" s="105">
        <v>104</v>
      </c>
    </row>
    <row r="1803" spans="1:15" x14ac:dyDescent="0.3">
      <c r="A1803" s="19">
        <v>132121105</v>
      </c>
      <c r="B1803" s="106" t="s">
        <v>5212</v>
      </c>
      <c r="C1803" t="s">
        <v>4861</v>
      </c>
      <c r="D1803" t="s">
        <v>5205</v>
      </c>
      <c r="E1803" t="s">
        <v>5213</v>
      </c>
      <c r="F1803" t="s">
        <v>4916</v>
      </c>
      <c r="G1803" t="s">
        <v>490</v>
      </c>
      <c r="H1803" t="s">
        <v>490</v>
      </c>
      <c r="I1803" t="s">
        <v>490</v>
      </c>
      <c r="J1803" t="s">
        <v>498</v>
      </c>
      <c r="K1803" t="s">
        <v>490</v>
      </c>
      <c r="L1803" t="s">
        <v>4861</v>
      </c>
      <c r="M1803" s="105">
        <v>132</v>
      </c>
      <c r="N1803" s="105">
        <v>121</v>
      </c>
      <c r="O1803" s="105">
        <v>105</v>
      </c>
    </row>
    <row r="1804" spans="1:15" x14ac:dyDescent="0.3">
      <c r="A1804" s="19">
        <v>132121106</v>
      </c>
      <c r="B1804" s="106" t="s">
        <v>5214</v>
      </c>
      <c r="C1804" t="s">
        <v>4861</v>
      </c>
      <c r="D1804" t="s">
        <v>5205</v>
      </c>
      <c r="E1804" t="s">
        <v>5215</v>
      </c>
      <c r="F1804" t="s">
        <v>944</v>
      </c>
      <c r="G1804" t="s">
        <v>490</v>
      </c>
      <c r="H1804" t="s">
        <v>490</v>
      </c>
      <c r="I1804" t="s">
        <v>490</v>
      </c>
      <c r="J1804" t="s">
        <v>498</v>
      </c>
      <c r="K1804" t="s">
        <v>490</v>
      </c>
      <c r="L1804" t="s">
        <v>4861</v>
      </c>
      <c r="M1804" s="105">
        <v>132</v>
      </c>
      <c r="N1804" s="105">
        <v>121</v>
      </c>
      <c r="O1804" s="105">
        <v>106</v>
      </c>
    </row>
    <row r="1805" spans="1:15" x14ac:dyDescent="0.3">
      <c r="A1805" s="19">
        <v>132121107</v>
      </c>
      <c r="B1805" s="106" t="s">
        <v>5216</v>
      </c>
      <c r="C1805" t="s">
        <v>4861</v>
      </c>
      <c r="D1805" t="s">
        <v>5205</v>
      </c>
      <c r="E1805" t="s">
        <v>5217</v>
      </c>
      <c r="F1805" t="s">
        <v>4916</v>
      </c>
      <c r="G1805" t="s">
        <v>490</v>
      </c>
      <c r="H1805" t="s">
        <v>490</v>
      </c>
      <c r="I1805" t="s">
        <v>490</v>
      </c>
      <c r="J1805" t="s">
        <v>498</v>
      </c>
      <c r="K1805" t="s">
        <v>490</v>
      </c>
      <c r="L1805" t="s">
        <v>4861</v>
      </c>
      <c r="M1805" s="105">
        <v>132</v>
      </c>
      <c r="N1805" s="105">
        <v>121</v>
      </c>
      <c r="O1805" s="105">
        <v>107</v>
      </c>
    </row>
    <row r="1806" spans="1:15" x14ac:dyDescent="0.3">
      <c r="A1806" s="19">
        <v>132121108</v>
      </c>
      <c r="B1806" s="106" t="s">
        <v>5218</v>
      </c>
      <c r="C1806" t="s">
        <v>4861</v>
      </c>
      <c r="D1806" t="s">
        <v>5205</v>
      </c>
      <c r="E1806" t="s">
        <v>5019</v>
      </c>
      <c r="F1806" t="s">
        <v>4868</v>
      </c>
      <c r="G1806" t="s">
        <v>5026</v>
      </c>
      <c r="H1806" t="s">
        <v>490</v>
      </c>
      <c r="I1806" t="s">
        <v>490</v>
      </c>
      <c r="J1806" t="s">
        <v>498</v>
      </c>
      <c r="K1806" t="s">
        <v>490</v>
      </c>
      <c r="L1806" t="s">
        <v>4861</v>
      </c>
      <c r="M1806" s="105">
        <v>132</v>
      </c>
      <c r="N1806" s="105">
        <v>121</v>
      </c>
      <c r="O1806" s="105">
        <v>108</v>
      </c>
    </row>
    <row r="1807" spans="1:15" x14ac:dyDescent="0.3">
      <c r="A1807" s="19">
        <v>132121109</v>
      </c>
      <c r="B1807" s="106" t="s">
        <v>5219</v>
      </c>
      <c r="C1807" t="s">
        <v>4861</v>
      </c>
      <c r="D1807" t="s">
        <v>5205</v>
      </c>
      <c r="E1807" t="s">
        <v>5220</v>
      </c>
      <c r="F1807" t="s">
        <v>4868</v>
      </c>
      <c r="G1807" t="s">
        <v>490</v>
      </c>
      <c r="H1807" t="s">
        <v>490</v>
      </c>
      <c r="I1807" t="s">
        <v>490</v>
      </c>
      <c r="J1807" t="s">
        <v>498</v>
      </c>
      <c r="K1807" t="s">
        <v>490</v>
      </c>
      <c r="L1807" t="s">
        <v>4861</v>
      </c>
      <c r="M1807" s="105">
        <v>132</v>
      </c>
      <c r="N1807" s="105">
        <v>121</v>
      </c>
      <c r="O1807" s="105">
        <v>109</v>
      </c>
    </row>
    <row r="1808" spans="1:15" x14ac:dyDescent="0.3">
      <c r="A1808" s="19">
        <v>132121110</v>
      </c>
      <c r="B1808" s="106" t="s">
        <v>5221</v>
      </c>
      <c r="C1808" t="s">
        <v>4861</v>
      </c>
      <c r="D1808" t="s">
        <v>5205</v>
      </c>
      <c r="E1808" t="s">
        <v>4209</v>
      </c>
      <c r="F1808" t="s">
        <v>739</v>
      </c>
      <c r="G1808" t="s">
        <v>490</v>
      </c>
      <c r="H1808" t="s">
        <v>490</v>
      </c>
      <c r="I1808" t="s">
        <v>490</v>
      </c>
      <c r="J1808" t="s">
        <v>498</v>
      </c>
      <c r="K1808" t="s">
        <v>490</v>
      </c>
      <c r="L1808" t="s">
        <v>4861</v>
      </c>
      <c r="M1808" s="105">
        <v>132</v>
      </c>
      <c r="N1808" s="105">
        <v>121</v>
      </c>
      <c r="O1808" s="105">
        <v>110</v>
      </c>
    </row>
    <row r="1809" spans="1:15" x14ac:dyDescent="0.3">
      <c r="A1809" s="19">
        <v>132121111</v>
      </c>
      <c r="B1809" s="106" t="s">
        <v>5222</v>
      </c>
      <c r="C1809" t="s">
        <v>4861</v>
      </c>
      <c r="D1809" t="s">
        <v>5205</v>
      </c>
      <c r="E1809" t="s">
        <v>2157</v>
      </c>
      <c r="F1809" t="s">
        <v>3547</v>
      </c>
      <c r="G1809" t="s">
        <v>490</v>
      </c>
      <c r="H1809" t="s">
        <v>490</v>
      </c>
      <c r="I1809" t="s">
        <v>490</v>
      </c>
      <c r="J1809" t="s">
        <v>498</v>
      </c>
      <c r="K1809" t="s">
        <v>490</v>
      </c>
      <c r="L1809" t="s">
        <v>4861</v>
      </c>
      <c r="M1809" s="105">
        <v>132</v>
      </c>
      <c r="N1809" s="105">
        <v>121</v>
      </c>
      <c r="O1809" s="105">
        <v>111</v>
      </c>
    </row>
    <row r="1810" spans="1:15" x14ac:dyDescent="0.3">
      <c r="A1810" s="19">
        <v>132121112</v>
      </c>
      <c r="B1810" s="106" t="s">
        <v>5223</v>
      </c>
      <c r="C1810" t="s">
        <v>4861</v>
      </c>
      <c r="D1810" t="s">
        <v>5205</v>
      </c>
      <c r="E1810" t="s">
        <v>2446</v>
      </c>
      <c r="F1810" t="s">
        <v>1111</v>
      </c>
      <c r="G1810" t="s">
        <v>490</v>
      </c>
      <c r="H1810" t="s">
        <v>490</v>
      </c>
      <c r="I1810" t="s">
        <v>490</v>
      </c>
      <c r="J1810" t="s">
        <v>498</v>
      </c>
      <c r="K1810" t="s">
        <v>490</v>
      </c>
      <c r="L1810" t="s">
        <v>4861</v>
      </c>
      <c r="M1810" s="105">
        <v>132</v>
      </c>
      <c r="N1810" s="105">
        <v>121</v>
      </c>
      <c r="O1810" s="105">
        <v>112</v>
      </c>
    </row>
    <row r="1811" spans="1:15" x14ac:dyDescent="0.3">
      <c r="A1811" s="19">
        <v>132121113</v>
      </c>
      <c r="B1811" s="106" t="s">
        <v>5224</v>
      </c>
      <c r="C1811" t="s">
        <v>4861</v>
      </c>
      <c r="D1811" t="s">
        <v>5205</v>
      </c>
      <c r="E1811" t="s">
        <v>1184</v>
      </c>
      <c r="F1811" t="s">
        <v>3547</v>
      </c>
      <c r="G1811" t="s">
        <v>490</v>
      </c>
      <c r="H1811" t="s">
        <v>490</v>
      </c>
      <c r="I1811" t="s">
        <v>490</v>
      </c>
      <c r="J1811" t="s">
        <v>498</v>
      </c>
      <c r="K1811" t="s">
        <v>490</v>
      </c>
      <c r="L1811" t="s">
        <v>4861</v>
      </c>
      <c r="M1811" s="105">
        <v>132</v>
      </c>
      <c r="N1811" s="105">
        <v>121</v>
      </c>
      <c r="O1811" s="105">
        <v>113</v>
      </c>
    </row>
    <row r="1812" spans="1:15" x14ac:dyDescent="0.3">
      <c r="A1812" s="19">
        <v>132121114</v>
      </c>
      <c r="B1812" s="106" t="s">
        <v>5225</v>
      </c>
      <c r="C1812" t="s">
        <v>4861</v>
      </c>
      <c r="D1812" t="s">
        <v>5205</v>
      </c>
      <c r="E1812" t="s">
        <v>5226</v>
      </c>
      <c r="F1812" t="s">
        <v>5227</v>
      </c>
      <c r="G1812" t="s">
        <v>490</v>
      </c>
      <c r="H1812" t="s">
        <v>490</v>
      </c>
      <c r="I1812" t="s">
        <v>490</v>
      </c>
      <c r="J1812" t="s">
        <v>498</v>
      </c>
      <c r="K1812" t="s">
        <v>490</v>
      </c>
      <c r="L1812" t="s">
        <v>4861</v>
      </c>
      <c r="M1812" s="105">
        <v>132</v>
      </c>
      <c r="N1812" s="105">
        <v>121</v>
      </c>
      <c r="O1812" s="105">
        <v>114</v>
      </c>
    </row>
    <row r="1813" spans="1:15" x14ac:dyDescent="0.3">
      <c r="A1813" s="19">
        <v>132121115</v>
      </c>
      <c r="B1813" s="106" t="s">
        <v>5228</v>
      </c>
      <c r="C1813" t="s">
        <v>4861</v>
      </c>
      <c r="D1813" t="s">
        <v>5205</v>
      </c>
      <c r="E1813" t="s">
        <v>5229</v>
      </c>
      <c r="F1813" t="s">
        <v>5230</v>
      </c>
      <c r="G1813" t="s">
        <v>490</v>
      </c>
      <c r="H1813" t="s">
        <v>490</v>
      </c>
      <c r="I1813" t="s">
        <v>490</v>
      </c>
      <c r="J1813" t="s">
        <v>498</v>
      </c>
      <c r="K1813" t="s">
        <v>490</v>
      </c>
      <c r="L1813" t="s">
        <v>4861</v>
      </c>
      <c r="M1813" s="105">
        <v>132</v>
      </c>
      <c r="N1813" s="105">
        <v>121</v>
      </c>
      <c r="O1813" s="105">
        <v>115</v>
      </c>
    </row>
    <row r="1814" spans="1:15" x14ac:dyDescent="0.3">
      <c r="A1814" s="19">
        <v>132121116</v>
      </c>
      <c r="B1814" s="106" t="s">
        <v>5231</v>
      </c>
      <c r="C1814" t="s">
        <v>4861</v>
      </c>
      <c r="D1814" t="s">
        <v>5205</v>
      </c>
      <c r="E1814" t="s">
        <v>5232</v>
      </c>
      <c r="F1814" t="s">
        <v>4916</v>
      </c>
      <c r="G1814" t="s">
        <v>490</v>
      </c>
      <c r="H1814" t="s">
        <v>490</v>
      </c>
      <c r="I1814" t="s">
        <v>490</v>
      </c>
      <c r="J1814" t="s">
        <v>498</v>
      </c>
      <c r="K1814" t="s">
        <v>490</v>
      </c>
      <c r="L1814" t="s">
        <v>4861</v>
      </c>
      <c r="M1814" s="105">
        <v>132</v>
      </c>
      <c r="N1814" s="105">
        <v>121</v>
      </c>
      <c r="O1814" s="105">
        <v>116</v>
      </c>
    </row>
    <row r="1815" spans="1:15" x14ac:dyDescent="0.3">
      <c r="A1815" s="19">
        <v>132121117</v>
      </c>
      <c r="B1815" s="106" t="s">
        <v>5233</v>
      </c>
      <c r="C1815" t="s">
        <v>4861</v>
      </c>
      <c r="D1815" t="s">
        <v>5205</v>
      </c>
      <c r="E1815" t="s">
        <v>5234</v>
      </c>
      <c r="F1815" t="s">
        <v>548</v>
      </c>
      <c r="G1815" t="s">
        <v>490</v>
      </c>
      <c r="H1815" t="s">
        <v>490</v>
      </c>
      <c r="I1815" t="s">
        <v>490</v>
      </c>
      <c r="J1815" t="s">
        <v>498</v>
      </c>
      <c r="K1815" t="s">
        <v>490</v>
      </c>
      <c r="L1815" t="s">
        <v>4861</v>
      </c>
      <c r="M1815" s="105">
        <v>132</v>
      </c>
      <c r="N1815" s="105">
        <v>121</v>
      </c>
      <c r="O1815" s="105">
        <v>117</v>
      </c>
    </row>
    <row r="1816" spans="1:15" x14ac:dyDescent="0.3">
      <c r="A1816" s="19">
        <v>132121118</v>
      </c>
      <c r="B1816" s="106" t="s">
        <v>5235</v>
      </c>
      <c r="C1816" t="s">
        <v>4861</v>
      </c>
      <c r="D1816" t="s">
        <v>5205</v>
      </c>
      <c r="E1816" t="s">
        <v>5236</v>
      </c>
      <c r="F1816" t="s">
        <v>4868</v>
      </c>
      <c r="G1816" t="s">
        <v>490</v>
      </c>
      <c r="H1816" t="s">
        <v>490</v>
      </c>
      <c r="I1816" t="s">
        <v>490</v>
      </c>
      <c r="J1816" t="s">
        <v>498</v>
      </c>
      <c r="K1816" t="s">
        <v>490</v>
      </c>
      <c r="L1816" t="s">
        <v>4861</v>
      </c>
      <c r="M1816" s="105">
        <v>132</v>
      </c>
      <c r="N1816" s="105">
        <v>121</v>
      </c>
      <c r="O1816" s="105">
        <v>118</v>
      </c>
    </row>
    <row r="1817" spans="1:15" x14ac:dyDescent="0.3">
      <c r="A1817" s="19">
        <v>132121119</v>
      </c>
      <c r="B1817" s="106" t="s">
        <v>5237</v>
      </c>
      <c r="C1817" t="s">
        <v>4861</v>
      </c>
      <c r="D1817" t="s">
        <v>5205</v>
      </c>
      <c r="E1817" t="s">
        <v>4723</v>
      </c>
      <c r="F1817" t="s">
        <v>5238</v>
      </c>
      <c r="G1817" t="s">
        <v>490</v>
      </c>
      <c r="H1817" t="s">
        <v>490</v>
      </c>
      <c r="I1817" t="s">
        <v>490</v>
      </c>
      <c r="J1817" t="s">
        <v>498</v>
      </c>
      <c r="K1817" t="s">
        <v>490</v>
      </c>
      <c r="L1817" t="s">
        <v>4861</v>
      </c>
      <c r="M1817" s="105">
        <v>132</v>
      </c>
      <c r="N1817" s="105">
        <v>121</v>
      </c>
      <c r="O1817" s="105">
        <v>119</v>
      </c>
    </row>
    <row r="1818" spans="1:15" x14ac:dyDescent="0.3">
      <c r="A1818" s="19">
        <v>132122100</v>
      </c>
      <c r="B1818" s="106" t="s">
        <v>5239</v>
      </c>
      <c r="C1818" t="s">
        <v>4861</v>
      </c>
      <c r="D1818" t="s">
        <v>5240</v>
      </c>
      <c r="E1818" t="s">
        <v>496</v>
      </c>
      <c r="F1818" t="s">
        <v>490</v>
      </c>
      <c r="G1818" t="s">
        <v>490</v>
      </c>
      <c r="H1818" t="s">
        <v>490</v>
      </c>
      <c r="I1818" t="s">
        <v>490</v>
      </c>
      <c r="J1818" t="s">
        <v>498</v>
      </c>
      <c r="K1818" t="s">
        <v>490</v>
      </c>
      <c r="L1818" t="s">
        <v>4861</v>
      </c>
      <c r="M1818" s="105">
        <v>132</v>
      </c>
      <c r="N1818" s="105">
        <v>122</v>
      </c>
      <c r="O1818" s="105">
        <v>100</v>
      </c>
    </row>
    <row r="1819" spans="1:15" x14ac:dyDescent="0.3">
      <c r="A1819" s="19">
        <v>132122101</v>
      </c>
      <c r="B1819" s="106" t="s">
        <v>5241</v>
      </c>
      <c r="C1819" t="s">
        <v>4861</v>
      </c>
      <c r="D1819" t="s">
        <v>5240</v>
      </c>
      <c r="E1819" t="s">
        <v>5242</v>
      </c>
      <c r="F1819" t="s">
        <v>1860</v>
      </c>
      <c r="G1819" t="s">
        <v>490</v>
      </c>
      <c r="H1819" t="s">
        <v>490</v>
      </c>
      <c r="I1819" t="s">
        <v>490</v>
      </c>
      <c r="J1819" t="s">
        <v>498</v>
      </c>
      <c r="K1819" t="s">
        <v>490</v>
      </c>
      <c r="L1819" t="s">
        <v>4861</v>
      </c>
      <c r="M1819" s="105">
        <v>132</v>
      </c>
      <c r="N1819" s="105">
        <v>122</v>
      </c>
      <c r="O1819" s="105">
        <v>101</v>
      </c>
    </row>
    <row r="1820" spans="1:15" x14ac:dyDescent="0.3">
      <c r="A1820" s="19">
        <v>132122102</v>
      </c>
      <c r="B1820" s="106" t="s">
        <v>5243</v>
      </c>
      <c r="C1820" t="s">
        <v>4861</v>
      </c>
      <c r="D1820" t="s">
        <v>5240</v>
      </c>
      <c r="E1820" t="s">
        <v>5215</v>
      </c>
      <c r="F1820" t="s">
        <v>5053</v>
      </c>
      <c r="G1820" t="s">
        <v>490</v>
      </c>
      <c r="H1820" t="s">
        <v>490</v>
      </c>
      <c r="I1820" t="s">
        <v>490</v>
      </c>
      <c r="J1820" t="s">
        <v>498</v>
      </c>
      <c r="K1820" t="s">
        <v>490</v>
      </c>
      <c r="L1820" t="s">
        <v>4861</v>
      </c>
      <c r="M1820" s="105">
        <v>132</v>
      </c>
      <c r="N1820" s="105">
        <v>122</v>
      </c>
      <c r="O1820" s="105">
        <v>102</v>
      </c>
    </row>
    <row r="1821" spans="1:15" x14ac:dyDescent="0.3">
      <c r="A1821" s="19">
        <v>132122103</v>
      </c>
      <c r="B1821" s="106" t="s">
        <v>5244</v>
      </c>
      <c r="C1821" t="s">
        <v>4861</v>
      </c>
      <c r="D1821" t="s">
        <v>5240</v>
      </c>
      <c r="E1821" t="s">
        <v>5245</v>
      </c>
      <c r="F1821" t="s">
        <v>5246</v>
      </c>
      <c r="G1821" t="s">
        <v>490</v>
      </c>
      <c r="H1821" t="s">
        <v>490</v>
      </c>
      <c r="I1821" t="s">
        <v>490</v>
      </c>
      <c r="J1821" t="s">
        <v>498</v>
      </c>
      <c r="K1821" t="s">
        <v>490</v>
      </c>
      <c r="L1821" t="s">
        <v>4861</v>
      </c>
      <c r="M1821" s="105">
        <v>132</v>
      </c>
      <c r="N1821" s="105">
        <v>122</v>
      </c>
      <c r="O1821" s="105">
        <v>103</v>
      </c>
    </row>
    <row r="1822" spans="1:15" x14ac:dyDescent="0.3">
      <c r="A1822" s="19">
        <v>132122104</v>
      </c>
      <c r="B1822" s="106" t="s">
        <v>5247</v>
      </c>
      <c r="C1822" t="s">
        <v>4861</v>
      </c>
      <c r="D1822" t="s">
        <v>5240</v>
      </c>
      <c r="E1822" t="s">
        <v>2662</v>
      </c>
      <c r="F1822" t="s">
        <v>4952</v>
      </c>
      <c r="G1822" t="s">
        <v>490</v>
      </c>
      <c r="H1822" t="s">
        <v>490</v>
      </c>
      <c r="I1822" t="s">
        <v>490</v>
      </c>
      <c r="J1822" t="s">
        <v>498</v>
      </c>
      <c r="K1822" t="s">
        <v>490</v>
      </c>
      <c r="L1822" t="s">
        <v>4861</v>
      </c>
      <c r="M1822" s="105">
        <v>132</v>
      </c>
      <c r="N1822" s="105">
        <v>122</v>
      </c>
      <c r="O1822" s="105">
        <v>104</v>
      </c>
    </row>
    <row r="1823" spans="1:15" x14ac:dyDescent="0.3">
      <c r="A1823" s="19">
        <v>132122105</v>
      </c>
      <c r="B1823" s="106" t="s">
        <v>5248</v>
      </c>
      <c r="C1823" t="s">
        <v>4861</v>
      </c>
      <c r="D1823" t="s">
        <v>5240</v>
      </c>
      <c r="E1823" t="s">
        <v>1488</v>
      </c>
      <c r="F1823" t="s">
        <v>5053</v>
      </c>
      <c r="G1823" t="s">
        <v>490</v>
      </c>
      <c r="H1823" t="s">
        <v>490</v>
      </c>
      <c r="I1823" t="s">
        <v>490</v>
      </c>
      <c r="J1823" t="s">
        <v>498</v>
      </c>
      <c r="K1823" t="s">
        <v>490</v>
      </c>
      <c r="L1823" t="s">
        <v>4861</v>
      </c>
      <c r="M1823" s="105">
        <v>132</v>
      </c>
      <c r="N1823" s="105">
        <v>122</v>
      </c>
      <c r="O1823" s="105">
        <v>105</v>
      </c>
    </row>
    <row r="1824" spans="1:15" x14ac:dyDescent="0.3">
      <c r="A1824" s="19">
        <v>132122106</v>
      </c>
      <c r="B1824" s="106" t="s">
        <v>5249</v>
      </c>
      <c r="C1824" t="s">
        <v>4861</v>
      </c>
      <c r="D1824" t="s">
        <v>5240</v>
      </c>
      <c r="E1824" t="s">
        <v>5250</v>
      </c>
      <c r="F1824" t="s">
        <v>5251</v>
      </c>
      <c r="G1824" t="s">
        <v>490</v>
      </c>
      <c r="H1824" t="s">
        <v>490</v>
      </c>
      <c r="I1824" t="s">
        <v>490</v>
      </c>
      <c r="J1824" t="s">
        <v>498</v>
      </c>
      <c r="K1824" t="s">
        <v>490</v>
      </c>
      <c r="L1824" t="s">
        <v>4861</v>
      </c>
      <c r="M1824" s="105">
        <v>132</v>
      </c>
      <c r="N1824" s="105">
        <v>122</v>
      </c>
      <c r="O1824" s="105">
        <v>106</v>
      </c>
    </row>
    <row r="1825" spans="1:15" x14ac:dyDescent="0.3">
      <c r="A1825" s="19">
        <v>132122107</v>
      </c>
      <c r="B1825" s="106" t="s">
        <v>5252</v>
      </c>
      <c r="C1825" t="s">
        <v>4861</v>
      </c>
      <c r="D1825" t="s">
        <v>5240</v>
      </c>
      <c r="E1825" t="s">
        <v>5253</v>
      </c>
      <c r="F1825" t="s">
        <v>5254</v>
      </c>
      <c r="G1825" t="s">
        <v>490</v>
      </c>
      <c r="H1825" t="s">
        <v>490</v>
      </c>
      <c r="I1825" t="s">
        <v>490</v>
      </c>
      <c r="J1825" t="s">
        <v>498</v>
      </c>
      <c r="K1825" t="s">
        <v>490</v>
      </c>
      <c r="L1825" t="s">
        <v>4861</v>
      </c>
      <c r="M1825" s="105">
        <v>132</v>
      </c>
      <c r="N1825" s="105">
        <v>122</v>
      </c>
      <c r="O1825" s="105">
        <v>107</v>
      </c>
    </row>
    <row r="1826" spans="1:15" x14ac:dyDescent="0.3">
      <c r="A1826" s="19">
        <v>132122108</v>
      </c>
      <c r="B1826" s="106" t="s">
        <v>5255</v>
      </c>
      <c r="C1826" t="s">
        <v>4861</v>
      </c>
      <c r="D1826" t="s">
        <v>5240</v>
      </c>
      <c r="E1826" t="s">
        <v>5256</v>
      </c>
      <c r="F1826" t="s">
        <v>5029</v>
      </c>
      <c r="G1826" t="s">
        <v>490</v>
      </c>
      <c r="H1826" t="s">
        <v>490</v>
      </c>
      <c r="I1826" t="s">
        <v>490</v>
      </c>
      <c r="J1826" t="s">
        <v>498</v>
      </c>
      <c r="K1826" t="s">
        <v>490</v>
      </c>
      <c r="L1826" t="s">
        <v>4861</v>
      </c>
      <c r="M1826" s="105">
        <v>132</v>
      </c>
      <c r="N1826" s="105">
        <v>122</v>
      </c>
      <c r="O1826" s="105">
        <v>108</v>
      </c>
    </row>
    <row r="1827" spans="1:15" x14ac:dyDescent="0.3">
      <c r="A1827" s="19">
        <v>132122109</v>
      </c>
      <c r="B1827" s="106" t="s">
        <v>5257</v>
      </c>
      <c r="C1827" t="s">
        <v>4861</v>
      </c>
      <c r="D1827" t="s">
        <v>5240</v>
      </c>
      <c r="E1827" t="s">
        <v>5258</v>
      </c>
      <c r="F1827" t="s">
        <v>5259</v>
      </c>
      <c r="G1827" t="s">
        <v>490</v>
      </c>
      <c r="H1827" t="s">
        <v>490</v>
      </c>
      <c r="I1827" t="s">
        <v>490</v>
      </c>
      <c r="J1827" t="s">
        <v>498</v>
      </c>
      <c r="K1827" t="s">
        <v>490</v>
      </c>
      <c r="L1827" t="s">
        <v>4861</v>
      </c>
      <c r="M1827" s="105">
        <v>132</v>
      </c>
      <c r="N1827" s="105">
        <v>122</v>
      </c>
      <c r="O1827" s="105">
        <v>109</v>
      </c>
    </row>
    <row r="1828" spans="1:15" x14ac:dyDescent="0.3">
      <c r="A1828" s="19">
        <v>132122110</v>
      </c>
      <c r="B1828" s="106" t="s">
        <v>5260</v>
      </c>
      <c r="C1828" t="s">
        <v>4861</v>
      </c>
      <c r="D1828" t="s">
        <v>5240</v>
      </c>
      <c r="E1828" t="s">
        <v>5261</v>
      </c>
      <c r="F1828" t="s">
        <v>5262</v>
      </c>
      <c r="G1828" t="s">
        <v>490</v>
      </c>
      <c r="H1828" t="s">
        <v>490</v>
      </c>
      <c r="I1828" t="s">
        <v>490</v>
      </c>
      <c r="J1828" t="s">
        <v>498</v>
      </c>
      <c r="K1828" t="s">
        <v>490</v>
      </c>
      <c r="L1828" t="s">
        <v>4861</v>
      </c>
      <c r="M1828" s="105">
        <v>132</v>
      </c>
      <c r="N1828" s="105">
        <v>122</v>
      </c>
      <c r="O1828" s="105">
        <v>110</v>
      </c>
    </row>
    <row r="1829" spans="1:15" x14ac:dyDescent="0.3">
      <c r="A1829" s="19">
        <v>132122111</v>
      </c>
      <c r="B1829" s="106" t="s">
        <v>5263</v>
      </c>
      <c r="C1829" t="s">
        <v>4861</v>
      </c>
      <c r="D1829" t="s">
        <v>5240</v>
      </c>
      <c r="E1829" t="s">
        <v>4027</v>
      </c>
      <c r="F1829" t="s">
        <v>4868</v>
      </c>
      <c r="G1829" t="s">
        <v>490</v>
      </c>
      <c r="H1829" t="s">
        <v>490</v>
      </c>
      <c r="I1829" t="s">
        <v>490</v>
      </c>
      <c r="J1829" t="s">
        <v>498</v>
      </c>
      <c r="K1829" t="s">
        <v>490</v>
      </c>
      <c r="L1829" t="s">
        <v>4861</v>
      </c>
      <c r="M1829" s="105">
        <v>132</v>
      </c>
      <c r="N1829" s="105">
        <v>122</v>
      </c>
      <c r="O1829" s="105">
        <v>111</v>
      </c>
    </row>
    <row r="1830" spans="1:15" x14ac:dyDescent="0.3">
      <c r="A1830" s="19">
        <v>132122112</v>
      </c>
      <c r="B1830" s="106" t="s">
        <v>5264</v>
      </c>
      <c r="C1830" t="s">
        <v>4861</v>
      </c>
      <c r="D1830" t="s">
        <v>5240</v>
      </c>
      <c r="E1830" t="s">
        <v>5265</v>
      </c>
      <c r="F1830" t="s">
        <v>4868</v>
      </c>
      <c r="G1830" t="s">
        <v>490</v>
      </c>
      <c r="H1830" t="s">
        <v>490</v>
      </c>
      <c r="I1830" t="s">
        <v>490</v>
      </c>
      <c r="J1830" t="s">
        <v>498</v>
      </c>
      <c r="K1830" t="s">
        <v>490</v>
      </c>
      <c r="L1830" t="s">
        <v>4861</v>
      </c>
      <c r="M1830" s="105">
        <v>132</v>
      </c>
      <c r="N1830" s="105">
        <v>122</v>
      </c>
      <c r="O1830" s="105">
        <v>112</v>
      </c>
    </row>
    <row r="1831" spans="1:15" x14ac:dyDescent="0.3">
      <c r="A1831" s="19">
        <v>132122113</v>
      </c>
      <c r="B1831" s="106" t="s">
        <v>5266</v>
      </c>
      <c r="C1831" t="s">
        <v>4861</v>
      </c>
      <c r="D1831" t="s">
        <v>5240</v>
      </c>
      <c r="E1831" t="s">
        <v>5267</v>
      </c>
      <c r="F1831" t="s">
        <v>5268</v>
      </c>
      <c r="G1831" t="s">
        <v>490</v>
      </c>
      <c r="H1831" t="s">
        <v>490</v>
      </c>
      <c r="I1831" t="s">
        <v>490</v>
      </c>
      <c r="J1831" t="s">
        <v>498</v>
      </c>
      <c r="K1831" t="s">
        <v>490</v>
      </c>
      <c r="L1831" t="s">
        <v>4861</v>
      </c>
      <c r="M1831" s="105">
        <v>132</v>
      </c>
      <c r="N1831" s="105">
        <v>122</v>
      </c>
      <c r="O1831" s="105">
        <v>113</v>
      </c>
    </row>
    <row r="1832" spans="1:15" x14ac:dyDescent="0.3">
      <c r="A1832" s="19">
        <v>132122114</v>
      </c>
      <c r="B1832" s="106" t="s">
        <v>5269</v>
      </c>
      <c r="C1832" t="s">
        <v>4861</v>
      </c>
      <c r="D1832" t="s">
        <v>5240</v>
      </c>
      <c r="E1832" t="s">
        <v>5270</v>
      </c>
      <c r="F1832" t="s">
        <v>4868</v>
      </c>
      <c r="G1832" t="s">
        <v>490</v>
      </c>
      <c r="H1832" t="s">
        <v>490</v>
      </c>
      <c r="I1832" t="s">
        <v>490</v>
      </c>
      <c r="J1832" t="s">
        <v>498</v>
      </c>
      <c r="K1832" t="s">
        <v>490</v>
      </c>
      <c r="L1832" t="s">
        <v>4861</v>
      </c>
      <c r="M1832" s="105">
        <v>132</v>
      </c>
      <c r="N1832" s="105">
        <v>122</v>
      </c>
      <c r="O1832" s="105">
        <v>114</v>
      </c>
    </row>
    <row r="1833" spans="1:15" x14ac:dyDescent="0.3">
      <c r="A1833" s="19">
        <v>132122115</v>
      </c>
      <c r="B1833" s="106" t="s">
        <v>5271</v>
      </c>
      <c r="C1833" t="s">
        <v>4861</v>
      </c>
      <c r="D1833" t="s">
        <v>5240</v>
      </c>
      <c r="E1833" t="s">
        <v>643</v>
      </c>
      <c r="F1833" t="s">
        <v>4952</v>
      </c>
      <c r="G1833" t="s">
        <v>5272</v>
      </c>
      <c r="H1833" t="s">
        <v>490</v>
      </c>
      <c r="I1833" t="s">
        <v>490</v>
      </c>
      <c r="J1833" t="s">
        <v>498</v>
      </c>
      <c r="K1833" t="s">
        <v>490</v>
      </c>
      <c r="L1833" t="s">
        <v>4861</v>
      </c>
      <c r="M1833" s="105">
        <v>132</v>
      </c>
      <c r="N1833" s="105">
        <v>122</v>
      </c>
      <c r="O1833" s="105">
        <v>115</v>
      </c>
    </row>
    <row r="1834" spans="1:15" x14ac:dyDescent="0.3">
      <c r="A1834" s="19">
        <v>132123100</v>
      </c>
      <c r="B1834" s="106" t="s">
        <v>5273</v>
      </c>
      <c r="C1834" t="s">
        <v>4861</v>
      </c>
      <c r="D1834" t="s">
        <v>5274</v>
      </c>
      <c r="E1834" t="s">
        <v>496</v>
      </c>
      <c r="F1834" t="s">
        <v>490</v>
      </c>
      <c r="G1834" t="s">
        <v>490</v>
      </c>
      <c r="H1834" t="s">
        <v>490</v>
      </c>
      <c r="I1834" t="s">
        <v>490</v>
      </c>
      <c r="J1834" t="s">
        <v>498</v>
      </c>
      <c r="K1834" t="s">
        <v>490</v>
      </c>
      <c r="L1834" t="s">
        <v>4861</v>
      </c>
      <c r="M1834" s="105">
        <v>132</v>
      </c>
      <c r="N1834" s="105">
        <v>123</v>
      </c>
      <c r="O1834" s="105">
        <v>100</v>
      </c>
    </row>
    <row r="1835" spans="1:15" x14ac:dyDescent="0.3">
      <c r="A1835" s="19">
        <v>132123101</v>
      </c>
      <c r="B1835" s="106" t="s">
        <v>5275</v>
      </c>
      <c r="C1835" t="s">
        <v>4861</v>
      </c>
      <c r="D1835" t="s">
        <v>5274</v>
      </c>
      <c r="E1835" t="s">
        <v>5250</v>
      </c>
      <c r="F1835" t="s">
        <v>5276</v>
      </c>
      <c r="G1835" t="s">
        <v>490</v>
      </c>
      <c r="H1835" t="s">
        <v>490</v>
      </c>
      <c r="I1835" t="s">
        <v>490</v>
      </c>
      <c r="J1835" t="s">
        <v>498</v>
      </c>
      <c r="K1835" t="s">
        <v>490</v>
      </c>
      <c r="L1835" t="s">
        <v>4861</v>
      </c>
      <c r="M1835" s="105">
        <v>132</v>
      </c>
      <c r="N1835" s="105">
        <v>123</v>
      </c>
      <c r="O1835" s="105">
        <v>101</v>
      </c>
    </row>
    <row r="1836" spans="1:15" x14ac:dyDescent="0.3">
      <c r="A1836" s="19">
        <v>132123102</v>
      </c>
      <c r="B1836" s="106" t="s">
        <v>5277</v>
      </c>
      <c r="C1836" t="s">
        <v>4861</v>
      </c>
      <c r="D1836" t="s">
        <v>5274</v>
      </c>
      <c r="E1836" t="s">
        <v>5278</v>
      </c>
      <c r="F1836" t="s">
        <v>5185</v>
      </c>
      <c r="G1836" t="s">
        <v>490</v>
      </c>
      <c r="H1836" t="s">
        <v>490</v>
      </c>
      <c r="I1836" t="s">
        <v>490</v>
      </c>
      <c r="J1836" t="s">
        <v>498</v>
      </c>
      <c r="K1836" t="s">
        <v>490</v>
      </c>
      <c r="L1836" t="s">
        <v>4861</v>
      </c>
      <c r="M1836" s="105">
        <v>132</v>
      </c>
      <c r="N1836" s="105">
        <v>123</v>
      </c>
      <c r="O1836" s="105">
        <v>102</v>
      </c>
    </row>
    <row r="1837" spans="1:15" x14ac:dyDescent="0.3">
      <c r="A1837" s="19">
        <v>132123103</v>
      </c>
      <c r="B1837" s="106" t="s">
        <v>5279</v>
      </c>
      <c r="C1837" t="s">
        <v>4861</v>
      </c>
      <c r="D1837" t="s">
        <v>5274</v>
      </c>
      <c r="E1837" t="s">
        <v>5280</v>
      </c>
      <c r="F1837" t="s">
        <v>5281</v>
      </c>
      <c r="G1837" t="s">
        <v>490</v>
      </c>
      <c r="H1837" t="s">
        <v>490</v>
      </c>
      <c r="I1837" t="s">
        <v>490</v>
      </c>
      <c r="J1837" t="s">
        <v>498</v>
      </c>
      <c r="K1837" t="s">
        <v>490</v>
      </c>
      <c r="L1837" t="s">
        <v>4861</v>
      </c>
      <c r="M1837" s="105">
        <v>132</v>
      </c>
      <c r="N1837" s="105">
        <v>123</v>
      </c>
      <c r="O1837" s="105">
        <v>103</v>
      </c>
    </row>
    <row r="1838" spans="1:15" x14ac:dyDescent="0.3">
      <c r="A1838" s="19">
        <v>133100100</v>
      </c>
      <c r="B1838" s="106" t="s">
        <v>5282</v>
      </c>
      <c r="C1838" t="s">
        <v>5283</v>
      </c>
      <c r="D1838" t="s">
        <v>5284</v>
      </c>
      <c r="E1838" t="s">
        <v>496</v>
      </c>
      <c r="F1838" t="s">
        <v>490</v>
      </c>
      <c r="G1838" t="s">
        <v>5285</v>
      </c>
      <c r="H1838" t="s">
        <v>490</v>
      </c>
      <c r="I1838" t="s">
        <v>490</v>
      </c>
      <c r="J1838" t="s">
        <v>498</v>
      </c>
      <c r="K1838" t="s">
        <v>490</v>
      </c>
      <c r="L1838" t="s">
        <v>5283</v>
      </c>
      <c r="M1838" s="105">
        <v>133</v>
      </c>
      <c r="N1838" s="105">
        <v>100</v>
      </c>
      <c r="O1838" s="105">
        <v>100</v>
      </c>
    </row>
    <row r="1839" spans="1:15" x14ac:dyDescent="0.3">
      <c r="A1839" s="19">
        <v>133100101</v>
      </c>
      <c r="B1839" s="106" t="s">
        <v>5286</v>
      </c>
      <c r="C1839" t="s">
        <v>5283</v>
      </c>
      <c r="D1839" t="s">
        <v>5284</v>
      </c>
      <c r="E1839" t="s">
        <v>5287</v>
      </c>
      <c r="F1839" t="s">
        <v>4139</v>
      </c>
      <c r="G1839" t="s">
        <v>490</v>
      </c>
      <c r="H1839" t="s">
        <v>490</v>
      </c>
      <c r="I1839" t="s">
        <v>490</v>
      </c>
      <c r="J1839" t="s">
        <v>498</v>
      </c>
      <c r="K1839" t="s">
        <v>490</v>
      </c>
      <c r="L1839" t="s">
        <v>5283</v>
      </c>
      <c r="M1839" s="105">
        <v>133</v>
      </c>
      <c r="N1839" s="105">
        <v>100</v>
      </c>
      <c r="O1839" s="105">
        <v>101</v>
      </c>
    </row>
    <row r="1840" spans="1:15" x14ac:dyDescent="0.3">
      <c r="A1840" s="19">
        <v>133100102</v>
      </c>
      <c r="B1840" s="106" t="s">
        <v>5288</v>
      </c>
      <c r="C1840" t="s">
        <v>5283</v>
      </c>
      <c r="D1840" t="s">
        <v>5284</v>
      </c>
      <c r="E1840" t="s">
        <v>5289</v>
      </c>
      <c r="F1840" t="s">
        <v>4139</v>
      </c>
      <c r="G1840" t="s">
        <v>5290</v>
      </c>
      <c r="H1840" t="s">
        <v>490</v>
      </c>
      <c r="I1840" t="s">
        <v>490</v>
      </c>
      <c r="J1840" t="s">
        <v>498</v>
      </c>
      <c r="K1840" t="s">
        <v>490</v>
      </c>
      <c r="L1840" t="s">
        <v>5283</v>
      </c>
      <c r="M1840" s="105">
        <v>133</v>
      </c>
      <c r="N1840" s="105">
        <v>100</v>
      </c>
      <c r="O1840" s="105">
        <v>102</v>
      </c>
    </row>
    <row r="1841" spans="1:15" x14ac:dyDescent="0.3">
      <c r="A1841" s="19">
        <v>133100103</v>
      </c>
      <c r="B1841" s="106" t="s">
        <v>5291</v>
      </c>
      <c r="C1841" t="s">
        <v>5283</v>
      </c>
      <c r="D1841" t="s">
        <v>5284</v>
      </c>
      <c r="E1841" t="s">
        <v>1138</v>
      </c>
      <c r="F1841" t="s">
        <v>2261</v>
      </c>
      <c r="G1841" t="s">
        <v>490</v>
      </c>
      <c r="H1841" t="s">
        <v>490</v>
      </c>
      <c r="I1841" t="s">
        <v>490</v>
      </c>
      <c r="J1841" t="s">
        <v>498</v>
      </c>
      <c r="K1841" t="s">
        <v>490</v>
      </c>
      <c r="L1841" t="s">
        <v>5283</v>
      </c>
      <c r="M1841" s="105">
        <v>133</v>
      </c>
      <c r="N1841" s="105">
        <v>100</v>
      </c>
      <c r="O1841" s="105">
        <v>103</v>
      </c>
    </row>
    <row r="1842" spans="1:15" x14ac:dyDescent="0.3">
      <c r="A1842" s="19">
        <v>133100104</v>
      </c>
      <c r="B1842" s="106" t="s">
        <v>5292</v>
      </c>
      <c r="C1842" t="s">
        <v>5283</v>
      </c>
      <c r="D1842" t="s">
        <v>5284</v>
      </c>
      <c r="E1842" t="s">
        <v>5293</v>
      </c>
      <c r="F1842" t="s">
        <v>2335</v>
      </c>
      <c r="G1842" t="s">
        <v>490</v>
      </c>
      <c r="H1842" t="s">
        <v>490</v>
      </c>
      <c r="I1842" t="s">
        <v>490</v>
      </c>
      <c r="J1842" t="s">
        <v>498</v>
      </c>
      <c r="K1842" t="s">
        <v>490</v>
      </c>
      <c r="L1842" t="s">
        <v>5283</v>
      </c>
      <c r="M1842" s="105">
        <v>133</v>
      </c>
      <c r="N1842" s="105">
        <v>100</v>
      </c>
      <c r="O1842" s="105">
        <v>104</v>
      </c>
    </row>
    <row r="1843" spans="1:15" x14ac:dyDescent="0.3">
      <c r="A1843" s="19">
        <v>133100105</v>
      </c>
      <c r="B1843" s="106" t="s">
        <v>5294</v>
      </c>
      <c r="C1843" t="s">
        <v>5283</v>
      </c>
      <c r="D1843" t="s">
        <v>5284</v>
      </c>
      <c r="E1843" t="s">
        <v>1409</v>
      </c>
      <c r="F1843" t="s">
        <v>5295</v>
      </c>
      <c r="G1843" t="s">
        <v>490</v>
      </c>
      <c r="H1843" t="s">
        <v>1798</v>
      </c>
      <c r="I1843" t="s">
        <v>490</v>
      </c>
      <c r="J1843" t="s">
        <v>498</v>
      </c>
      <c r="K1843" t="s">
        <v>490</v>
      </c>
      <c r="L1843" t="s">
        <v>5283</v>
      </c>
      <c r="M1843" s="105">
        <v>133</v>
      </c>
      <c r="N1843" s="105">
        <v>100</v>
      </c>
      <c r="O1843" s="105">
        <v>105</v>
      </c>
    </row>
    <row r="1844" spans="1:15" x14ac:dyDescent="0.3">
      <c r="A1844" s="19">
        <v>133100106</v>
      </c>
      <c r="B1844" s="106" t="s">
        <v>5296</v>
      </c>
      <c r="C1844" t="s">
        <v>5283</v>
      </c>
      <c r="D1844" t="s">
        <v>5284</v>
      </c>
      <c r="E1844" t="s">
        <v>5297</v>
      </c>
      <c r="F1844" t="s">
        <v>2335</v>
      </c>
      <c r="G1844" t="s">
        <v>490</v>
      </c>
      <c r="H1844" t="s">
        <v>3195</v>
      </c>
      <c r="I1844" t="s">
        <v>490</v>
      </c>
      <c r="J1844" t="s">
        <v>498</v>
      </c>
      <c r="K1844" t="s">
        <v>490</v>
      </c>
      <c r="L1844" t="s">
        <v>5283</v>
      </c>
      <c r="M1844" s="105">
        <v>133</v>
      </c>
      <c r="N1844" s="105">
        <v>100</v>
      </c>
      <c r="O1844" s="105">
        <v>106</v>
      </c>
    </row>
    <row r="1845" spans="1:15" x14ac:dyDescent="0.3">
      <c r="A1845" s="19">
        <v>133100107</v>
      </c>
      <c r="B1845" s="106" t="s">
        <v>5298</v>
      </c>
      <c r="C1845" t="s">
        <v>5283</v>
      </c>
      <c r="D1845" t="s">
        <v>5284</v>
      </c>
      <c r="E1845" t="s">
        <v>752</v>
      </c>
      <c r="F1845" t="s">
        <v>2335</v>
      </c>
      <c r="G1845" t="s">
        <v>5299</v>
      </c>
      <c r="H1845" t="s">
        <v>490</v>
      </c>
      <c r="I1845" t="s">
        <v>490</v>
      </c>
      <c r="J1845" t="s">
        <v>498</v>
      </c>
      <c r="K1845" t="s">
        <v>490</v>
      </c>
      <c r="L1845" t="s">
        <v>5283</v>
      </c>
      <c r="M1845" s="105">
        <v>133</v>
      </c>
      <c r="N1845" s="105">
        <v>100</v>
      </c>
      <c r="O1845" s="105">
        <v>107</v>
      </c>
    </row>
    <row r="1846" spans="1:15" x14ac:dyDescent="0.3">
      <c r="A1846" s="19">
        <v>133100108</v>
      </c>
      <c r="B1846" s="106" t="s">
        <v>5300</v>
      </c>
      <c r="C1846" t="s">
        <v>5283</v>
      </c>
      <c r="D1846" t="s">
        <v>5284</v>
      </c>
      <c r="E1846" t="s">
        <v>1230</v>
      </c>
      <c r="F1846" t="s">
        <v>5295</v>
      </c>
      <c r="G1846" t="s">
        <v>490</v>
      </c>
      <c r="H1846" t="s">
        <v>3023</v>
      </c>
      <c r="I1846" t="s">
        <v>490</v>
      </c>
      <c r="J1846" t="s">
        <v>498</v>
      </c>
      <c r="K1846" t="s">
        <v>490</v>
      </c>
      <c r="L1846" t="s">
        <v>5283</v>
      </c>
      <c r="M1846" s="105">
        <v>133</v>
      </c>
      <c r="N1846" s="105">
        <v>100</v>
      </c>
      <c r="O1846" s="105">
        <v>108</v>
      </c>
    </row>
    <row r="1847" spans="1:15" x14ac:dyDescent="0.3">
      <c r="A1847" s="19">
        <v>133100109</v>
      </c>
      <c r="B1847" s="106" t="s">
        <v>5301</v>
      </c>
      <c r="C1847" t="s">
        <v>5283</v>
      </c>
      <c r="D1847" t="s">
        <v>5284</v>
      </c>
      <c r="E1847" t="s">
        <v>4050</v>
      </c>
      <c r="F1847" t="s">
        <v>2335</v>
      </c>
      <c r="G1847" t="s">
        <v>5302</v>
      </c>
      <c r="H1847" t="s">
        <v>490</v>
      </c>
      <c r="I1847" t="s">
        <v>490</v>
      </c>
      <c r="J1847" t="s">
        <v>498</v>
      </c>
      <c r="K1847" t="s">
        <v>490</v>
      </c>
      <c r="L1847" t="s">
        <v>5283</v>
      </c>
      <c r="M1847" s="105">
        <v>133</v>
      </c>
      <c r="N1847" s="105">
        <v>100</v>
      </c>
      <c r="O1847" s="105">
        <v>109</v>
      </c>
    </row>
    <row r="1848" spans="1:15" x14ac:dyDescent="0.3">
      <c r="A1848" s="19">
        <v>134100100</v>
      </c>
      <c r="B1848" s="106" t="s">
        <v>5303</v>
      </c>
      <c r="C1848" t="s">
        <v>5304</v>
      </c>
      <c r="D1848" t="s">
        <v>5305</v>
      </c>
      <c r="E1848" t="s">
        <v>5306</v>
      </c>
      <c r="F1848" t="s">
        <v>5307</v>
      </c>
      <c r="G1848" t="s">
        <v>490</v>
      </c>
      <c r="H1848" t="s">
        <v>490</v>
      </c>
      <c r="I1848" t="s">
        <v>490</v>
      </c>
      <c r="J1848" t="s">
        <v>498</v>
      </c>
      <c r="K1848" t="s">
        <v>490</v>
      </c>
      <c r="L1848" t="s">
        <v>5304</v>
      </c>
      <c r="M1848" s="105">
        <v>134</v>
      </c>
      <c r="N1848" s="105">
        <v>100</v>
      </c>
      <c r="O1848" s="105">
        <v>100</v>
      </c>
    </row>
    <row r="1849" spans="1:15" x14ac:dyDescent="0.3">
      <c r="A1849" s="19">
        <v>134101100</v>
      </c>
      <c r="B1849" s="106" t="s">
        <v>5308</v>
      </c>
      <c r="C1849" t="s">
        <v>5304</v>
      </c>
      <c r="D1849" t="s">
        <v>5309</v>
      </c>
      <c r="E1849" t="s">
        <v>496</v>
      </c>
      <c r="F1849" t="s">
        <v>490</v>
      </c>
      <c r="G1849" t="s">
        <v>490</v>
      </c>
      <c r="H1849" t="s">
        <v>490</v>
      </c>
      <c r="I1849" t="s">
        <v>490</v>
      </c>
      <c r="J1849" t="s">
        <v>498</v>
      </c>
      <c r="K1849" t="s">
        <v>490</v>
      </c>
      <c r="L1849" t="s">
        <v>5304</v>
      </c>
      <c r="M1849" s="105">
        <v>134</v>
      </c>
      <c r="N1849" s="105">
        <v>101</v>
      </c>
      <c r="O1849" s="105">
        <v>100</v>
      </c>
    </row>
    <row r="1850" spans="1:15" x14ac:dyDescent="0.3">
      <c r="A1850" s="19">
        <v>134101101</v>
      </c>
      <c r="B1850" s="106" t="s">
        <v>5310</v>
      </c>
      <c r="C1850" t="s">
        <v>5304</v>
      </c>
      <c r="D1850" t="s">
        <v>5309</v>
      </c>
      <c r="E1850" t="s">
        <v>2574</v>
      </c>
      <c r="F1850" t="s">
        <v>689</v>
      </c>
      <c r="G1850" t="s">
        <v>490</v>
      </c>
      <c r="H1850" t="s">
        <v>490</v>
      </c>
      <c r="I1850" t="s">
        <v>490</v>
      </c>
      <c r="J1850" t="s">
        <v>498</v>
      </c>
      <c r="K1850" t="s">
        <v>490</v>
      </c>
      <c r="L1850" t="s">
        <v>5304</v>
      </c>
      <c r="M1850" s="105">
        <v>134</v>
      </c>
      <c r="N1850" s="105">
        <v>101</v>
      </c>
      <c r="O1850" s="105">
        <v>101</v>
      </c>
    </row>
    <row r="1851" spans="1:15" x14ac:dyDescent="0.3">
      <c r="A1851" s="19">
        <v>134101102</v>
      </c>
      <c r="B1851" s="106" t="s">
        <v>5311</v>
      </c>
      <c r="C1851" t="s">
        <v>5304</v>
      </c>
      <c r="D1851" t="s">
        <v>5309</v>
      </c>
      <c r="E1851" t="s">
        <v>5159</v>
      </c>
      <c r="F1851" t="s">
        <v>5312</v>
      </c>
      <c r="G1851" t="s">
        <v>490</v>
      </c>
      <c r="H1851" t="s">
        <v>490</v>
      </c>
      <c r="I1851" t="s">
        <v>490</v>
      </c>
      <c r="J1851" t="s">
        <v>498</v>
      </c>
      <c r="K1851" t="s">
        <v>490</v>
      </c>
      <c r="L1851" t="s">
        <v>5304</v>
      </c>
      <c r="M1851" s="105">
        <v>134</v>
      </c>
      <c r="N1851" s="105">
        <v>101</v>
      </c>
      <c r="O1851" s="105">
        <v>102</v>
      </c>
    </row>
    <row r="1852" spans="1:15" x14ac:dyDescent="0.3">
      <c r="A1852" s="19">
        <v>134101103</v>
      </c>
      <c r="B1852" s="106" t="s">
        <v>5313</v>
      </c>
      <c r="C1852" t="s">
        <v>5304</v>
      </c>
      <c r="D1852" t="s">
        <v>5309</v>
      </c>
      <c r="E1852" t="s">
        <v>5314</v>
      </c>
      <c r="F1852" t="s">
        <v>689</v>
      </c>
      <c r="G1852" t="s">
        <v>490</v>
      </c>
      <c r="H1852" t="s">
        <v>490</v>
      </c>
      <c r="I1852" t="s">
        <v>490</v>
      </c>
      <c r="J1852" t="s">
        <v>498</v>
      </c>
      <c r="K1852" t="s">
        <v>490</v>
      </c>
      <c r="L1852" t="s">
        <v>5304</v>
      </c>
      <c r="M1852" s="105">
        <v>134</v>
      </c>
      <c r="N1852" s="105">
        <v>101</v>
      </c>
      <c r="O1852" s="105">
        <v>103</v>
      </c>
    </row>
    <row r="1853" spans="1:15" x14ac:dyDescent="0.3">
      <c r="A1853" s="19">
        <v>134101104</v>
      </c>
      <c r="B1853" s="106" t="s">
        <v>5315</v>
      </c>
      <c r="C1853" t="s">
        <v>5304</v>
      </c>
      <c r="D1853" t="s">
        <v>5309</v>
      </c>
      <c r="E1853" t="s">
        <v>911</v>
      </c>
      <c r="F1853" t="s">
        <v>689</v>
      </c>
      <c r="G1853" t="s">
        <v>490</v>
      </c>
      <c r="H1853" t="s">
        <v>490</v>
      </c>
      <c r="I1853" t="s">
        <v>490</v>
      </c>
      <c r="J1853" t="s">
        <v>498</v>
      </c>
      <c r="K1853" t="s">
        <v>490</v>
      </c>
      <c r="L1853" t="s">
        <v>5304</v>
      </c>
      <c r="M1853" s="105">
        <v>134</v>
      </c>
      <c r="N1853" s="105">
        <v>101</v>
      </c>
      <c r="O1853" s="105">
        <v>104</v>
      </c>
    </row>
    <row r="1854" spans="1:15" x14ac:dyDescent="0.3">
      <c r="A1854" s="19">
        <v>134101105</v>
      </c>
      <c r="B1854" s="106" t="s">
        <v>5316</v>
      </c>
      <c r="C1854" t="s">
        <v>5304</v>
      </c>
      <c r="D1854" t="s">
        <v>5309</v>
      </c>
      <c r="E1854" t="s">
        <v>816</v>
      </c>
      <c r="F1854" t="s">
        <v>5317</v>
      </c>
      <c r="G1854" t="s">
        <v>490</v>
      </c>
      <c r="H1854" t="s">
        <v>490</v>
      </c>
      <c r="I1854" t="s">
        <v>490</v>
      </c>
      <c r="J1854" t="s">
        <v>498</v>
      </c>
      <c r="K1854" t="s">
        <v>490</v>
      </c>
      <c r="L1854" t="s">
        <v>5304</v>
      </c>
      <c r="M1854" s="105">
        <v>134</v>
      </c>
      <c r="N1854" s="105">
        <v>101</v>
      </c>
      <c r="O1854" s="105">
        <v>105</v>
      </c>
    </row>
    <row r="1855" spans="1:15" x14ac:dyDescent="0.3">
      <c r="A1855" s="19">
        <v>134101106</v>
      </c>
      <c r="B1855" s="106" t="s">
        <v>5318</v>
      </c>
      <c r="C1855" t="s">
        <v>5304</v>
      </c>
      <c r="D1855" t="s">
        <v>5309</v>
      </c>
      <c r="E1855" t="s">
        <v>5319</v>
      </c>
      <c r="F1855" t="s">
        <v>5320</v>
      </c>
      <c r="G1855" t="s">
        <v>490</v>
      </c>
      <c r="H1855" t="s">
        <v>490</v>
      </c>
      <c r="I1855" t="s">
        <v>490</v>
      </c>
      <c r="J1855" t="s">
        <v>498</v>
      </c>
      <c r="K1855" t="s">
        <v>490</v>
      </c>
      <c r="L1855" t="s">
        <v>5304</v>
      </c>
      <c r="M1855" s="105">
        <v>134</v>
      </c>
      <c r="N1855" s="105">
        <v>101</v>
      </c>
      <c r="O1855" s="105">
        <v>106</v>
      </c>
    </row>
    <row r="1856" spans="1:15" x14ac:dyDescent="0.3">
      <c r="A1856" s="19">
        <v>134101107</v>
      </c>
      <c r="B1856" s="106" t="s">
        <v>5321</v>
      </c>
      <c r="C1856" t="s">
        <v>5304</v>
      </c>
      <c r="D1856" t="s">
        <v>5309</v>
      </c>
      <c r="E1856" t="s">
        <v>5322</v>
      </c>
      <c r="F1856" t="s">
        <v>831</v>
      </c>
      <c r="G1856" t="s">
        <v>490</v>
      </c>
      <c r="H1856" t="s">
        <v>490</v>
      </c>
      <c r="I1856" t="s">
        <v>490</v>
      </c>
      <c r="J1856" t="s">
        <v>498</v>
      </c>
      <c r="K1856" t="s">
        <v>490</v>
      </c>
      <c r="L1856" t="s">
        <v>5304</v>
      </c>
      <c r="M1856" s="105">
        <v>134</v>
      </c>
      <c r="N1856" s="105">
        <v>101</v>
      </c>
      <c r="O1856" s="105">
        <v>107</v>
      </c>
    </row>
    <row r="1857" spans="1:15" x14ac:dyDescent="0.3">
      <c r="A1857" s="19">
        <v>134101108</v>
      </c>
      <c r="B1857" s="106" t="s">
        <v>5323</v>
      </c>
      <c r="C1857" t="s">
        <v>5304</v>
      </c>
      <c r="D1857" t="s">
        <v>5309</v>
      </c>
      <c r="E1857" t="s">
        <v>1442</v>
      </c>
      <c r="F1857" t="s">
        <v>5324</v>
      </c>
      <c r="G1857" t="s">
        <v>490</v>
      </c>
      <c r="H1857" t="s">
        <v>490</v>
      </c>
      <c r="I1857" t="s">
        <v>490</v>
      </c>
      <c r="J1857" t="s">
        <v>498</v>
      </c>
      <c r="K1857" t="s">
        <v>490</v>
      </c>
      <c r="L1857" t="s">
        <v>5304</v>
      </c>
      <c r="M1857" s="105">
        <v>134</v>
      </c>
      <c r="N1857" s="105">
        <v>101</v>
      </c>
      <c r="O1857" s="105">
        <v>108</v>
      </c>
    </row>
    <row r="1858" spans="1:15" x14ac:dyDescent="0.3">
      <c r="A1858" s="19">
        <v>134102100</v>
      </c>
      <c r="B1858" s="106" t="s">
        <v>5325</v>
      </c>
      <c r="C1858" t="s">
        <v>5304</v>
      </c>
      <c r="D1858" t="s">
        <v>5326</v>
      </c>
      <c r="E1858" t="s">
        <v>4476</v>
      </c>
      <c r="F1858" t="s">
        <v>831</v>
      </c>
      <c r="G1858" t="s">
        <v>490</v>
      </c>
      <c r="H1858" t="s">
        <v>490</v>
      </c>
      <c r="I1858" t="s">
        <v>490</v>
      </c>
      <c r="J1858" t="s">
        <v>498</v>
      </c>
      <c r="K1858" t="s">
        <v>490</v>
      </c>
      <c r="L1858" t="s">
        <v>5304</v>
      </c>
      <c r="M1858" s="105">
        <v>134</v>
      </c>
      <c r="N1858" s="105">
        <v>102</v>
      </c>
      <c r="O1858" s="105">
        <v>100</v>
      </c>
    </row>
    <row r="1859" spans="1:15" x14ac:dyDescent="0.3">
      <c r="A1859" s="19">
        <v>134103100</v>
      </c>
      <c r="B1859" s="106" t="s">
        <v>5327</v>
      </c>
      <c r="C1859" t="s">
        <v>5304</v>
      </c>
      <c r="D1859" t="s">
        <v>5328</v>
      </c>
      <c r="E1859" t="s">
        <v>5329</v>
      </c>
      <c r="F1859" t="s">
        <v>5330</v>
      </c>
      <c r="G1859" t="s">
        <v>5331</v>
      </c>
      <c r="H1859" t="s">
        <v>490</v>
      </c>
      <c r="I1859" t="s">
        <v>490</v>
      </c>
      <c r="J1859" t="s">
        <v>498</v>
      </c>
      <c r="K1859" t="s">
        <v>490</v>
      </c>
      <c r="L1859" t="s">
        <v>5304</v>
      </c>
      <c r="M1859" s="105">
        <v>134</v>
      </c>
      <c r="N1859" s="105">
        <v>103</v>
      </c>
      <c r="O1859" s="105">
        <v>100</v>
      </c>
    </row>
    <row r="1860" spans="1:15" x14ac:dyDescent="0.3">
      <c r="A1860" s="19">
        <v>134104100</v>
      </c>
      <c r="B1860" s="106" t="s">
        <v>5332</v>
      </c>
      <c r="C1860" t="s">
        <v>5304</v>
      </c>
      <c r="D1860" t="s">
        <v>5333</v>
      </c>
      <c r="E1860" t="s">
        <v>496</v>
      </c>
      <c r="F1860" t="s">
        <v>490</v>
      </c>
      <c r="G1860" t="s">
        <v>490</v>
      </c>
      <c r="H1860" t="s">
        <v>490</v>
      </c>
      <c r="I1860" t="s">
        <v>490</v>
      </c>
      <c r="J1860" t="s">
        <v>498</v>
      </c>
      <c r="K1860" t="s">
        <v>490</v>
      </c>
      <c r="L1860" t="s">
        <v>5304</v>
      </c>
      <c r="M1860" s="105">
        <v>134</v>
      </c>
      <c r="N1860" s="105">
        <v>104</v>
      </c>
      <c r="O1860" s="105">
        <v>100</v>
      </c>
    </row>
    <row r="1861" spans="1:15" x14ac:dyDescent="0.3">
      <c r="A1861" s="19">
        <v>134104101</v>
      </c>
      <c r="B1861" s="106" t="s">
        <v>5334</v>
      </c>
      <c r="C1861" t="s">
        <v>5304</v>
      </c>
      <c r="D1861" t="s">
        <v>5333</v>
      </c>
      <c r="E1861" t="s">
        <v>5335</v>
      </c>
      <c r="F1861" t="s">
        <v>2856</v>
      </c>
      <c r="G1861" t="s">
        <v>490</v>
      </c>
      <c r="H1861" t="s">
        <v>490</v>
      </c>
      <c r="I1861" t="s">
        <v>490</v>
      </c>
      <c r="J1861" t="s">
        <v>498</v>
      </c>
      <c r="K1861" t="s">
        <v>490</v>
      </c>
      <c r="L1861" t="s">
        <v>5304</v>
      </c>
      <c r="M1861" s="105">
        <v>134</v>
      </c>
      <c r="N1861" s="105">
        <v>104</v>
      </c>
      <c r="O1861" s="105">
        <v>101</v>
      </c>
    </row>
    <row r="1862" spans="1:15" x14ac:dyDescent="0.3">
      <c r="A1862" s="19">
        <v>134104102</v>
      </c>
      <c r="B1862" s="106" t="s">
        <v>5336</v>
      </c>
      <c r="C1862" t="s">
        <v>5304</v>
      </c>
      <c r="D1862" t="s">
        <v>5333</v>
      </c>
      <c r="E1862" t="s">
        <v>5337</v>
      </c>
      <c r="F1862" t="s">
        <v>5338</v>
      </c>
      <c r="G1862" t="s">
        <v>490</v>
      </c>
      <c r="H1862" t="s">
        <v>490</v>
      </c>
      <c r="I1862" t="s">
        <v>490</v>
      </c>
      <c r="J1862" t="s">
        <v>498</v>
      </c>
      <c r="K1862" t="s">
        <v>490</v>
      </c>
      <c r="L1862" t="s">
        <v>5304</v>
      </c>
      <c r="M1862" s="105">
        <v>134</v>
      </c>
      <c r="N1862" s="105">
        <v>104</v>
      </c>
      <c r="O1862" s="105">
        <v>102</v>
      </c>
    </row>
    <row r="1863" spans="1:15" x14ac:dyDescent="0.3">
      <c r="A1863" s="19">
        <v>134104103</v>
      </c>
      <c r="B1863" s="106" t="s">
        <v>5339</v>
      </c>
      <c r="C1863" t="s">
        <v>5304</v>
      </c>
      <c r="D1863" t="s">
        <v>5333</v>
      </c>
      <c r="E1863" t="s">
        <v>5340</v>
      </c>
      <c r="F1863" t="s">
        <v>5338</v>
      </c>
      <c r="G1863" t="s">
        <v>490</v>
      </c>
      <c r="H1863" t="s">
        <v>490</v>
      </c>
      <c r="I1863" t="s">
        <v>490</v>
      </c>
      <c r="J1863" t="s">
        <v>498</v>
      </c>
      <c r="K1863" t="s">
        <v>490</v>
      </c>
      <c r="L1863" t="s">
        <v>5304</v>
      </c>
      <c r="M1863" s="105">
        <v>134</v>
      </c>
      <c r="N1863" s="105">
        <v>104</v>
      </c>
      <c r="O1863" s="105">
        <v>103</v>
      </c>
    </row>
    <row r="1864" spans="1:15" x14ac:dyDescent="0.3">
      <c r="A1864" s="19">
        <v>134104104</v>
      </c>
      <c r="B1864" s="106" t="s">
        <v>5341</v>
      </c>
      <c r="C1864" t="s">
        <v>5304</v>
      </c>
      <c r="D1864" t="s">
        <v>5333</v>
      </c>
      <c r="E1864" t="s">
        <v>5342</v>
      </c>
      <c r="F1864" t="s">
        <v>5343</v>
      </c>
      <c r="G1864" t="s">
        <v>490</v>
      </c>
      <c r="H1864" t="s">
        <v>490</v>
      </c>
      <c r="I1864" t="s">
        <v>490</v>
      </c>
      <c r="J1864" t="s">
        <v>498</v>
      </c>
      <c r="K1864" t="s">
        <v>490</v>
      </c>
      <c r="L1864" t="s">
        <v>5304</v>
      </c>
      <c r="M1864" s="105">
        <v>134</v>
      </c>
      <c r="N1864" s="105">
        <v>104</v>
      </c>
      <c r="O1864" s="105">
        <v>104</v>
      </c>
    </row>
    <row r="1865" spans="1:15" x14ac:dyDescent="0.3">
      <c r="A1865" s="19">
        <v>135100100</v>
      </c>
      <c r="B1865" s="106" t="s">
        <v>5344</v>
      </c>
      <c r="C1865" t="s">
        <v>5345</v>
      </c>
      <c r="D1865" t="s">
        <v>5346</v>
      </c>
      <c r="E1865" t="s">
        <v>496</v>
      </c>
      <c r="F1865" t="s">
        <v>490</v>
      </c>
      <c r="G1865" t="s">
        <v>490</v>
      </c>
      <c r="H1865" t="s">
        <v>490</v>
      </c>
      <c r="I1865" t="s">
        <v>490</v>
      </c>
      <c r="J1865" t="s">
        <v>498</v>
      </c>
      <c r="K1865" t="s">
        <v>490</v>
      </c>
      <c r="L1865" t="s">
        <v>5345</v>
      </c>
      <c r="M1865" s="105">
        <v>135</v>
      </c>
      <c r="N1865" s="105">
        <v>100</v>
      </c>
      <c r="O1865" s="105">
        <v>100</v>
      </c>
    </row>
    <row r="1866" spans="1:15" x14ac:dyDescent="0.3">
      <c r="A1866" s="19">
        <v>135100101</v>
      </c>
      <c r="B1866" s="106" t="s">
        <v>5347</v>
      </c>
      <c r="C1866" t="s">
        <v>5345</v>
      </c>
      <c r="D1866" t="s">
        <v>5346</v>
      </c>
      <c r="E1866" t="s">
        <v>5348</v>
      </c>
      <c r="F1866" t="s">
        <v>5349</v>
      </c>
      <c r="G1866" t="s">
        <v>490</v>
      </c>
      <c r="H1866" t="s">
        <v>490</v>
      </c>
      <c r="I1866" t="s">
        <v>490</v>
      </c>
      <c r="J1866" t="s">
        <v>498</v>
      </c>
      <c r="K1866" t="s">
        <v>490</v>
      </c>
      <c r="L1866" t="s">
        <v>5345</v>
      </c>
      <c r="M1866" s="105">
        <v>135</v>
      </c>
      <c r="N1866" s="105">
        <v>100</v>
      </c>
      <c r="O1866" s="105">
        <v>101</v>
      </c>
    </row>
    <row r="1867" spans="1:15" x14ac:dyDescent="0.3">
      <c r="A1867" s="19">
        <v>135100102</v>
      </c>
      <c r="B1867" s="106" t="s">
        <v>5350</v>
      </c>
      <c r="C1867" t="s">
        <v>5345</v>
      </c>
      <c r="D1867" t="s">
        <v>5346</v>
      </c>
      <c r="E1867" t="s">
        <v>5351</v>
      </c>
      <c r="F1867" t="s">
        <v>5352</v>
      </c>
      <c r="G1867" t="s">
        <v>5353</v>
      </c>
      <c r="H1867" t="s">
        <v>490</v>
      </c>
      <c r="I1867" t="s">
        <v>490</v>
      </c>
      <c r="J1867" t="s">
        <v>551</v>
      </c>
      <c r="K1867" t="s">
        <v>490</v>
      </c>
      <c r="L1867" t="s">
        <v>5345</v>
      </c>
      <c r="M1867" s="105">
        <v>135</v>
      </c>
      <c r="N1867" s="105">
        <v>100</v>
      </c>
      <c r="O1867" s="105">
        <v>102</v>
      </c>
    </row>
    <row r="1868" spans="1:15" x14ac:dyDescent="0.3">
      <c r="A1868" s="19">
        <v>135101100</v>
      </c>
      <c r="B1868" s="106" t="s">
        <v>5354</v>
      </c>
      <c r="C1868" t="s">
        <v>5345</v>
      </c>
      <c r="D1868" t="s">
        <v>5355</v>
      </c>
      <c r="E1868" t="s">
        <v>496</v>
      </c>
      <c r="F1868" t="s">
        <v>490</v>
      </c>
      <c r="G1868" t="s">
        <v>382</v>
      </c>
      <c r="H1868" t="s">
        <v>490</v>
      </c>
      <c r="I1868" t="s">
        <v>490</v>
      </c>
      <c r="J1868" t="s">
        <v>498</v>
      </c>
      <c r="K1868" t="s">
        <v>490</v>
      </c>
      <c r="L1868" t="s">
        <v>5345</v>
      </c>
      <c r="M1868" s="105">
        <v>135</v>
      </c>
      <c r="N1868" s="105">
        <v>101</v>
      </c>
      <c r="O1868" s="105">
        <v>100</v>
      </c>
    </row>
    <row r="1869" spans="1:15" x14ac:dyDescent="0.3">
      <c r="A1869" s="19">
        <v>135102100</v>
      </c>
      <c r="B1869" s="106" t="s">
        <v>5356</v>
      </c>
      <c r="C1869" t="s">
        <v>5345</v>
      </c>
      <c r="D1869" t="s">
        <v>5357</v>
      </c>
      <c r="E1869" t="s">
        <v>496</v>
      </c>
      <c r="F1869" t="s">
        <v>490</v>
      </c>
      <c r="G1869" t="s">
        <v>5358</v>
      </c>
      <c r="H1869" t="s">
        <v>490</v>
      </c>
      <c r="I1869" t="s">
        <v>490</v>
      </c>
      <c r="J1869" t="s">
        <v>498</v>
      </c>
      <c r="K1869" t="s">
        <v>490</v>
      </c>
      <c r="L1869" t="s">
        <v>5345</v>
      </c>
      <c r="M1869" s="105">
        <v>135</v>
      </c>
      <c r="N1869" s="105">
        <v>102</v>
      </c>
      <c r="O1869" s="105">
        <v>100</v>
      </c>
    </row>
    <row r="1870" spans="1:15" x14ac:dyDescent="0.3">
      <c r="A1870" s="19">
        <v>135102101</v>
      </c>
      <c r="B1870" s="106" t="s">
        <v>5359</v>
      </c>
      <c r="C1870" t="s">
        <v>5345</v>
      </c>
      <c r="D1870" t="s">
        <v>5357</v>
      </c>
      <c r="E1870" t="s">
        <v>5360</v>
      </c>
      <c r="F1870" t="s">
        <v>5361</v>
      </c>
      <c r="G1870" t="s">
        <v>5362</v>
      </c>
      <c r="H1870" t="s">
        <v>490</v>
      </c>
      <c r="I1870" t="s">
        <v>490</v>
      </c>
      <c r="J1870" t="s">
        <v>498</v>
      </c>
      <c r="K1870" t="s">
        <v>490</v>
      </c>
      <c r="L1870" t="s">
        <v>5345</v>
      </c>
      <c r="M1870" s="105">
        <v>135</v>
      </c>
      <c r="N1870" s="105">
        <v>102</v>
      </c>
      <c r="O1870" s="105">
        <v>101</v>
      </c>
    </row>
    <row r="1871" spans="1:15" x14ac:dyDescent="0.3">
      <c r="A1871" s="19">
        <v>135102102</v>
      </c>
      <c r="B1871" s="106" t="s">
        <v>5363</v>
      </c>
      <c r="C1871" t="s">
        <v>5345</v>
      </c>
      <c r="D1871" t="s">
        <v>5357</v>
      </c>
      <c r="E1871" t="s">
        <v>5364</v>
      </c>
      <c r="F1871" t="s">
        <v>2335</v>
      </c>
      <c r="G1871" t="s">
        <v>490</v>
      </c>
      <c r="H1871" t="s">
        <v>490</v>
      </c>
      <c r="I1871" t="s">
        <v>490</v>
      </c>
      <c r="J1871" t="s">
        <v>498</v>
      </c>
      <c r="K1871" t="s">
        <v>490</v>
      </c>
      <c r="L1871" t="s">
        <v>5345</v>
      </c>
      <c r="M1871" s="105">
        <v>135</v>
      </c>
      <c r="N1871" s="105">
        <v>102</v>
      </c>
      <c r="O1871" s="105">
        <v>102</v>
      </c>
    </row>
    <row r="1872" spans="1:15" x14ac:dyDescent="0.3">
      <c r="A1872" s="19">
        <v>135102103</v>
      </c>
      <c r="B1872" s="106" t="s">
        <v>5365</v>
      </c>
      <c r="C1872" t="s">
        <v>5345</v>
      </c>
      <c r="D1872" t="s">
        <v>5357</v>
      </c>
      <c r="E1872" t="s">
        <v>5366</v>
      </c>
      <c r="F1872" t="s">
        <v>5367</v>
      </c>
      <c r="G1872" t="s">
        <v>490</v>
      </c>
      <c r="H1872" t="s">
        <v>490</v>
      </c>
      <c r="I1872" t="s">
        <v>490</v>
      </c>
      <c r="J1872" t="s">
        <v>498</v>
      </c>
      <c r="K1872" t="s">
        <v>490</v>
      </c>
      <c r="L1872" t="s">
        <v>5345</v>
      </c>
      <c r="M1872" s="105">
        <v>135</v>
      </c>
      <c r="N1872" s="105">
        <v>102</v>
      </c>
      <c r="O1872" s="105">
        <v>103</v>
      </c>
    </row>
    <row r="1873" spans="1:15" x14ac:dyDescent="0.3">
      <c r="A1873" s="19">
        <v>135102104</v>
      </c>
      <c r="B1873" s="106" t="s">
        <v>5368</v>
      </c>
      <c r="C1873" t="s">
        <v>5345</v>
      </c>
      <c r="D1873" t="s">
        <v>5357</v>
      </c>
      <c r="E1873" t="s">
        <v>5369</v>
      </c>
      <c r="F1873" t="s">
        <v>5370</v>
      </c>
      <c r="G1873" t="s">
        <v>5371</v>
      </c>
      <c r="H1873" t="s">
        <v>490</v>
      </c>
      <c r="I1873" t="s">
        <v>490</v>
      </c>
      <c r="J1873" t="s">
        <v>498</v>
      </c>
      <c r="K1873" t="s">
        <v>490</v>
      </c>
      <c r="L1873" t="s">
        <v>5345</v>
      </c>
      <c r="M1873" s="105">
        <v>135</v>
      </c>
      <c r="N1873" s="105">
        <v>102</v>
      </c>
      <c r="O1873" s="105">
        <v>104</v>
      </c>
    </row>
    <row r="1874" spans="1:15" x14ac:dyDescent="0.3">
      <c r="A1874" s="19">
        <v>135102105</v>
      </c>
      <c r="B1874" s="106" t="s">
        <v>5372</v>
      </c>
      <c r="C1874" t="s">
        <v>5345</v>
      </c>
      <c r="D1874" t="s">
        <v>5357</v>
      </c>
      <c r="E1874" t="s">
        <v>5373</v>
      </c>
      <c r="F1874" t="s">
        <v>2335</v>
      </c>
      <c r="G1874" t="s">
        <v>5374</v>
      </c>
      <c r="H1874" t="s">
        <v>490</v>
      </c>
      <c r="I1874" t="s">
        <v>490</v>
      </c>
      <c r="J1874" t="s">
        <v>498</v>
      </c>
      <c r="K1874" t="s">
        <v>490</v>
      </c>
      <c r="L1874" t="s">
        <v>5345</v>
      </c>
      <c r="M1874" s="105">
        <v>135</v>
      </c>
      <c r="N1874" s="105">
        <v>102</v>
      </c>
      <c r="O1874" s="105">
        <v>105</v>
      </c>
    </row>
    <row r="1875" spans="1:15" x14ac:dyDescent="0.3">
      <c r="A1875" s="19">
        <v>135102106</v>
      </c>
      <c r="B1875" s="106" t="s">
        <v>5375</v>
      </c>
      <c r="C1875" t="s">
        <v>5345</v>
      </c>
      <c r="D1875" t="s">
        <v>5357</v>
      </c>
      <c r="E1875" t="s">
        <v>1252</v>
      </c>
      <c r="F1875" t="s">
        <v>5376</v>
      </c>
      <c r="G1875" t="s">
        <v>490</v>
      </c>
      <c r="H1875" t="s">
        <v>490</v>
      </c>
      <c r="I1875" t="s">
        <v>490</v>
      </c>
      <c r="J1875" t="s">
        <v>498</v>
      </c>
      <c r="K1875" t="s">
        <v>490</v>
      </c>
      <c r="L1875" t="s">
        <v>5345</v>
      </c>
      <c r="M1875" s="105">
        <v>135</v>
      </c>
      <c r="N1875" s="105">
        <v>102</v>
      </c>
      <c r="O1875" s="105">
        <v>106</v>
      </c>
    </row>
    <row r="1876" spans="1:15" x14ac:dyDescent="0.3">
      <c r="A1876" s="19">
        <v>135102107</v>
      </c>
      <c r="B1876" s="106" t="s">
        <v>5377</v>
      </c>
      <c r="C1876" t="s">
        <v>5345</v>
      </c>
      <c r="D1876" t="s">
        <v>5357</v>
      </c>
      <c r="E1876" t="s">
        <v>4112</v>
      </c>
      <c r="F1876" t="s">
        <v>2335</v>
      </c>
      <c r="G1876" t="s">
        <v>5378</v>
      </c>
      <c r="H1876" t="s">
        <v>490</v>
      </c>
      <c r="I1876" t="s">
        <v>490</v>
      </c>
      <c r="J1876" t="s">
        <v>498</v>
      </c>
      <c r="K1876" t="s">
        <v>490</v>
      </c>
      <c r="L1876" t="s">
        <v>5345</v>
      </c>
      <c r="M1876" s="105">
        <v>135</v>
      </c>
      <c r="N1876" s="105">
        <v>102</v>
      </c>
      <c r="O1876" s="105">
        <v>107</v>
      </c>
    </row>
    <row r="1877" spans="1:15" x14ac:dyDescent="0.3">
      <c r="A1877" s="19">
        <v>135102108</v>
      </c>
      <c r="B1877" s="106" t="s">
        <v>5379</v>
      </c>
      <c r="C1877" t="s">
        <v>5345</v>
      </c>
      <c r="D1877" t="s">
        <v>5357</v>
      </c>
      <c r="E1877" t="s">
        <v>5380</v>
      </c>
      <c r="F1877" t="s">
        <v>5381</v>
      </c>
      <c r="G1877" t="s">
        <v>490</v>
      </c>
      <c r="H1877" t="s">
        <v>490</v>
      </c>
      <c r="I1877" t="s">
        <v>490</v>
      </c>
      <c r="J1877" t="s">
        <v>498</v>
      </c>
      <c r="K1877" t="s">
        <v>490</v>
      </c>
      <c r="L1877" t="s">
        <v>5345</v>
      </c>
      <c r="M1877" s="105">
        <v>135</v>
      </c>
      <c r="N1877" s="105">
        <v>102</v>
      </c>
      <c r="O1877" s="105">
        <v>108</v>
      </c>
    </row>
    <row r="1878" spans="1:15" x14ac:dyDescent="0.3">
      <c r="A1878" s="19">
        <v>135102109</v>
      </c>
      <c r="B1878" s="106" t="s">
        <v>5382</v>
      </c>
      <c r="C1878" t="s">
        <v>5345</v>
      </c>
      <c r="D1878" t="s">
        <v>5357</v>
      </c>
      <c r="E1878" t="s">
        <v>5383</v>
      </c>
      <c r="F1878" t="s">
        <v>5384</v>
      </c>
      <c r="G1878" t="s">
        <v>5385</v>
      </c>
      <c r="H1878" t="s">
        <v>490</v>
      </c>
      <c r="I1878" t="s">
        <v>490</v>
      </c>
      <c r="J1878" t="s">
        <v>498</v>
      </c>
      <c r="K1878" t="s">
        <v>490</v>
      </c>
      <c r="L1878" t="s">
        <v>5345</v>
      </c>
      <c r="M1878" s="105">
        <v>135</v>
      </c>
      <c r="N1878" s="105">
        <v>102</v>
      </c>
      <c r="O1878" s="105">
        <v>109</v>
      </c>
    </row>
    <row r="1879" spans="1:15" x14ac:dyDescent="0.3">
      <c r="A1879" s="19">
        <v>135102110</v>
      </c>
      <c r="B1879" s="106" t="s">
        <v>5386</v>
      </c>
      <c r="C1879" t="s">
        <v>5345</v>
      </c>
      <c r="D1879" t="s">
        <v>5357</v>
      </c>
      <c r="E1879" t="s">
        <v>5387</v>
      </c>
      <c r="F1879" t="s">
        <v>2335</v>
      </c>
      <c r="G1879" t="s">
        <v>5388</v>
      </c>
      <c r="H1879" t="s">
        <v>490</v>
      </c>
      <c r="I1879" t="s">
        <v>490</v>
      </c>
      <c r="J1879" t="s">
        <v>498</v>
      </c>
      <c r="K1879" t="s">
        <v>490</v>
      </c>
      <c r="L1879" t="s">
        <v>5345</v>
      </c>
      <c r="M1879" s="105">
        <v>135</v>
      </c>
      <c r="N1879" s="105">
        <v>102</v>
      </c>
      <c r="O1879" s="105">
        <v>110</v>
      </c>
    </row>
    <row r="1880" spans="1:15" x14ac:dyDescent="0.3">
      <c r="A1880" s="19">
        <v>135102111</v>
      </c>
      <c r="B1880" s="106" t="s">
        <v>5389</v>
      </c>
      <c r="C1880" t="s">
        <v>5345</v>
      </c>
      <c r="D1880" t="s">
        <v>5357</v>
      </c>
      <c r="E1880" t="s">
        <v>5390</v>
      </c>
      <c r="F1880" t="s">
        <v>2335</v>
      </c>
      <c r="G1880" t="s">
        <v>5391</v>
      </c>
      <c r="H1880" t="s">
        <v>490</v>
      </c>
      <c r="I1880" t="s">
        <v>490</v>
      </c>
      <c r="J1880" t="s">
        <v>498</v>
      </c>
      <c r="K1880" t="s">
        <v>490</v>
      </c>
      <c r="L1880" t="s">
        <v>5345</v>
      </c>
      <c r="M1880" s="105">
        <v>135</v>
      </c>
      <c r="N1880" s="105">
        <v>102</v>
      </c>
      <c r="O1880" s="105">
        <v>111</v>
      </c>
    </row>
    <row r="1881" spans="1:15" x14ac:dyDescent="0.3">
      <c r="A1881" s="19">
        <v>135102112</v>
      </c>
      <c r="B1881" s="106" t="s">
        <v>5392</v>
      </c>
      <c r="C1881" t="s">
        <v>5345</v>
      </c>
      <c r="D1881" t="s">
        <v>5357</v>
      </c>
      <c r="E1881" t="s">
        <v>1460</v>
      </c>
      <c r="F1881" t="s">
        <v>5393</v>
      </c>
      <c r="G1881" t="s">
        <v>5394</v>
      </c>
      <c r="H1881" t="s">
        <v>490</v>
      </c>
      <c r="I1881" t="s">
        <v>490</v>
      </c>
      <c r="J1881" t="s">
        <v>498</v>
      </c>
      <c r="K1881" t="s">
        <v>490</v>
      </c>
      <c r="L1881" t="s">
        <v>5345</v>
      </c>
      <c r="M1881" s="105">
        <v>135</v>
      </c>
      <c r="N1881" s="105">
        <v>102</v>
      </c>
      <c r="O1881" s="105">
        <v>112</v>
      </c>
    </row>
    <row r="1882" spans="1:15" x14ac:dyDescent="0.3">
      <c r="A1882" s="19">
        <v>135102113</v>
      </c>
      <c r="B1882" s="106" t="s">
        <v>5395</v>
      </c>
      <c r="C1882" t="s">
        <v>5345</v>
      </c>
      <c r="D1882" t="s">
        <v>5357</v>
      </c>
      <c r="E1882" t="s">
        <v>5396</v>
      </c>
      <c r="F1882" t="s">
        <v>2335</v>
      </c>
      <c r="G1882" t="s">
        <v>5397</v>
      </c>
      <c r="H1882" t="s">
        <v>490</v>
      </c>
      <c r="I1882" t="s">
        <v>490</v>
      </c>
      <c r="J1882" t="s">
        <v>498</v>
      </c>
      <c r="K1882" t="s">
        <v>490</v>
      </c>
      <c r="L1882" t="s">
        <v>5345</v>
      </c>
      <c r="M1882" s="105">
        <v>135</v>
      </c>
      <c r="N1882" s="105">
        <v>102</v>
      </c>
      <c r="O1882" s="105">
        <v>113</v>
      </c>
    </row>
    <row r="1883" spans="1:15" x14ac:dyDescent="0.3">
      <c r="A1883" s="19">
        <v>135102114</v>
      </c>
      <c r="B1883" s="106" t="s">
        <v>5398</v>
      </c>
      <c r="C1883" t="s">
        <v>5345</v>
      </c>
      <c r="D1883" t="s">
        <v>5357</v>
      </c>
      <c r="E1883" t="s">
        <v>5399</v>
      </c>
      <c r="F1883" t="s">
        <v>2335</v>
      </c>
      <c r="G1883" t="s">
        <v>5400</v>
      </c>
      <c r="H1883" t="s">
        <v>490</v>
      </c>
      <c r="I1883" t="s">
        <v>490</v>
      </c>
      <c r="J1883" t="s">
        <v>498</v>
      </c>
      <c r="K1883" t="s">
        <v>490</v>
      </c>
      <c r="L1883" t="s">
        <v>5345</v>
      </c>
      <c r="M1883" s="105">
        <v>135</v>
      </c>
      <c r="N1883" s="105">
        <v>102</v>
      </c>
      <c r="O1883" s="105">
        <v>114</v>
      </c>
    </row>
    <row r="1884" spans="1:15" x14ac:dyDescent="0.3">
      <c r="A1884" s="19">
        <v>135103100</v>
      </c>
      <c r="B1884" s="106" t="s">
        <v>5401</v>
      </c>
      <c r="C1884" t="s">
        <v>5345</v>
      </c>
      <c r="D1884" t="s">
        <v>5402</v>
      </c>
      <c r="E1884" t="s">
        <v>496</v>
      </c>
      <c r="F1884" t="s">
        <v>490</v>
      </c>
      <c r="G1884" t="s">
        <v>5403</v>
      </c>
      <c r="H1884" t="s">
        <v>490</v>
      </c>
      <c r="I1884" t="s">
        <v>490</v>
      </c>
      <c r="J1884" t="s">
        <v>498</v>
      </c>
      <c r="K1884" t="s">
        <v>490</v>
      </c>
      <c r="L1884" t="s">
        <v>5345</v>
      </c>
      <c r="M1884" s="105">
        <v>135</v>
      </c>
      <c r="N1884" s="105">
        <v>103</v>
      </c>
      <c r="O1884" s="105">
        <v>100</v>
      </c>
    </row>
    <row r="1885" spans="1:15" x14ac:dyDescent="0.3">
      <c r="A1885" s="19">
        <v>135103101</v>
      </c>
      <c r="B1885" s="106" t="s">
        <v>5404</v>
      </c>
      <c r="C1885" t="s">
        <v>5345</v>
      </c>
      <c r="D1885" t="s">
        <v>5402</v>
      </c>
      <c r="E1885" t="s">
        <v>5405</v>
      </c>
      <c r="F1885" t="s">
        <v>5406</v>
      </c>
      <c r="G1885" t="s">
        <v>5407</v>
      </c>
      <c r="H1885" t="s">
        <v>490</v>
      </c>
      <c r="I1885" t="s">
        <v>490</v>
      </c>
      <c r="J1885" t="s">
        <v>498</v>
      </c>
      <c r="K1885" t="s">
        <v>490</v>
      </c>
      <c r="L1885" t="s">
        <v>5345</v>
      </c>
      <c r="M1885" s="105">
        <v>135</v>
      </c>
      <c r="N1885" s="105">
        <v>103</v>
      </c>
      <c r="O1885" s="105">
        <v>101</v>
      </c>
    </row>
    <row r="1886" spans="1:15" x14ac:dyDescent="0.3">
      <c r="A1886" s="19">
        <v>135103102</v>
      </c>
      <c r="B1886" s="106" t="s">
        <v>5408</v>
      </c>
      <c r="C1886" t="s">
        <v>5345</v>
      </c>
      <c r="D1886" t="s">
        <v>5402</v>
      </c>
      <c r="E1886" t="s">
        <v>5409</v>
      </c>
      <c r="F1886" t="s">
        <v>1197</v>
      </c>
      <c r="G1886" t="s">
        <v>5410</v>
      </c>
      <c r="H1886" t="s">
        <v>490</v>
      </c>
      <c r="I1886" t="s">
        <v>490</v>
      </c>
      <c r="J1886" t="s">
        <v>498</v>
      </c>
      <c r="K1886" t="s">
        <v>490</v>
      </c>
      <c r="L1886" t="s">
        <v>5345</v>
      </c>
      <c r="M1886" s="105">
        <v>135</v>
      </c>
      <c r="N1886" s="105">
        <v>103</v>
      </c>
      <c r="O1886" s="105">
        <v>102</v>
      </c>
    </row>
    <row r="1887" spans="1:15" x14ac:dyDescent="0.3">
      <c r="A1887" s="19">
        <v>135103103</v>
      </c>
      <c r="B1887" s="106" t="s">
        <v>5411</v>
      </c>
      <c r="C1887" t="s">
        <v>5345</v>
      </c>
      <c r="D1887" t="s">
        <v>5402</v>
      </c>
      <c r="E1887" t="s">
        <v>5412</v>
      </c>
      <c r="F1887" t="s">
        <v>5349</v>
      </c>
      <c r="G1887" t="s">
        <v>490</v>
      </c>
      <c r="H1887" t="s">
        <v>490</v>
      </c>
      <c r="I1887" t="s">
        <v>490</v>
      </c>
      <c r="J1887" t="s">
        <v>498</v>
      </c>
      <c r="K1887" t="s">
        <v>490</v>
      </c>
      <c r="L1887" t="s">
        <v>5345</v>
      </c>
      <c r="M1887" s="105">
        <v>135</v>
      </c>
      <c r="N1887" s="105">
        <v>103</v>
      </c>
      <c r="O1887" s="105">
        <v>103</v>
      </c>
    </row>
    <row r="1888" spans="1:15" x14ac:dyDescent="0.3">
      <c r="A1888" s="19">
        <v>135103104</v>
      </c>
      <c r="B1888" s="106" t="s">
        <v>5413</v>
      </c>
      <c r="C1888" t="s">
        <v>5345</v>
      </c>
      <c r="D1888" t="s">
        <v>5402</v>
      </c>
      <c r="E1888" t="s">
        <v>1098</v>
      </c>
      <c r="F1888" t="s">
        <v>5376</v>
      </c>
      <c r="G1888" t="s">
        <v>5414</v>
      </c>
      <c r="H1888" t="s">
        <v>490</v>
      </c>
      <c r="I1888" t="s">
        <v>490</v>
      </c>
      <c r="J1888" t="s">
        <v>498</v>
      </c>
      <c r="K1888" t="s">
        <v>490</v>
      </c>
      <c r="L1888" t="s">
        <v>5345</v>
      </c>
      <c r="M1888" s="105">
        <v>135</v>
      </c>
      <c r="N1888" s="105">
        <v>103</v>
      </c>
      <c r="O1888" s="105">
        <v>104</v>
      </c>
    </row>
    <row r="1889" spans="1:15" x14ac:dyDescent="0.3">
      <c r="A1889" s="19">
        <v>135103105</v>
      </c>
      <c r="B1889" s="106" t="s">
        <v>5415</v>
      </c>
      <c r="C1889" t="s">
        <v>5345</v>
      </c>
      <c r="D1889" t="s">
        <v>5402</v>
      </c>
      <c r="E1889" t="s">
        <v>5416</v>
      </c>
      <c r="F1889" t="s">
        <v>5417</v>
      </c>
      <c r="G1889" t="s">
        <v>5418</v>
      </c>
      <c r="H1889" t="s">
        <v>490</v>
      </c>
      <c r="I1889" t="s">
        <v>490</v>
      </c>
      <c r="J1889" t="s">
        <v>498</v>
      </c>
      <c r="K1889" t="s">
        <v>490</v>
      </c>
      <c r="L1889" t="s">
        <v>5345</v>
      </c>
      <c r="M1889" s="105">
        <v>135</v>
      </c>
      <c r="N1889" s="105">
        <v>103</v>
      </c>
      <c r="O1889" s="105">
        <v>105</v>
      </c>
    </row>
    <row r="1890" spans="1:15" x14ac:dyDescent="0.3">
      <c r="A1890" s="19">
        <v>135103106</v>
      </c>
      <c r="B1890" s="106" t="s">
        <v>5419</v>
      </c>
      <c r="C1890" t="s">
        <v>5345</v>
      </c>
      <c r="D1890" t="s">
        <v>5402</v>
      </c>
      <c r="E1890" t="s">
        <v>5420</v>
      </c>
      <c r="F1890" t="s">
        <v>2335</v>
      </c>
      <c r="G1890" t="s">
        <v>5421</v>
      </c>
      <c r="H1890" t="s">
        <v>490</v>
      </c>
      <c r="I1890" t="s">
        <v>490</v>
      </c>
      <c r="J1890" t="s">
        <v>498</v>
      </c>
      <c r="K1890" t="s">
        <v>490</v>
      </c>
      <c r="L1890" t="s">
        <v>5345</v>
      </c>
      <c r="M1890" s="105">
        <v>135</v>
      </c>
      <c r="N1890" s="105">
        <v>103</v>
      </c>
      <c r="O1890" s="105">
        <v>106</v>
      </c>
    </row>
    <row r="1891" spans="1:15" x14ac:dyDescent="0.3">
      <c r="A1891" s="19">
        <v>135103107</v>
      </c>
      <c r="B1891" s="106" t="s">
        <v>5422</v>
      </c>
      <c r="C1891" t="s">
        <v>5345</v>
      </c>
      <c r="D1891" t="s">
        <v>5402</v>
      </c>
      <c r="E1891" t="s">
        <v>5423</v>
      </c>
      <c r="F1891" t="s">
        <v>5381</v>
      </c>
      <c r="G1891" t="s">
        <v>490</v>
      </c>
      <c r="H1891" t="s">
        <v>490</v>
      </c>
      <c r="I1891" t="s">
        <v>490</v>
      </c>
      <c r="J1891" t="s">
        <v>498</v>
      </c>
      <c r="K1891" t="s">
        <v>490</v>
      </c>
      <c r="L1891" t="s">
        <v>5345</v>
      </c>
      <c r="M1891" s="105">
        <v>135</v>
      </c>
      <c r="N1891" s="105">
        <v>103</v>
      </c>
      <c r="O1891" s="105">
        <v>107</v>
      </c>
    </row>
    <row r="1892" spans="1:15" x14ac:dyDescent="0.3">
      <c r="A1892" s="19">
        <v>135103108</v>
      </c>
      <c r="B1892" s="106" t="s">
        <v>5424</v>
      </c>
      <c r="C1892" t="s">
        <v>5345</v>
      </c>
      <c r="D1892" t="s">
        <v>5402</v>
      </c>
      <c r="E1892" t="s">
        <v>5425</v>
      </c>
      <c r="F1892" t="s">
        <v>5349</v>
      </c>
      <c r="G1892" t="s">
        <v>490</v>
      </c>
      <c r="H1892" t="s">
        <v>490</v>
      </c>
      <c r="I1892" t="s">
        <v>490</v>
      </c>
      <c r="J1892" t="s">
        <v>498</v>
      </c>
      <c r="K1892" t="s">
        <v>490</v>
      </c>
      <c r="L1892" t="s">
        <v>5345</v>
      </c>
      <c r="M1892" s="105">
        <v>135</v>
      </c>
      <c r="N1892" s="105">
        <v>103</v>
      </c>
      <c r="O1892" s="105">
        <v>108</v>
      </c>
    </row>
    <row r="1893" spans="1:15" x14ac:dyDescent="0.3">
      <c r="A1893" s="19">
        <v>135103109</v>
      </c>
      <c r="B1893" s="106" t="s">
        <v>5426</v>
      </c>
      <c r="C1893" t="s">
        <v>5345</v>
      </c>
      <c r="D1893" t="s">
        <v>5402</v>
      </c>
      <c r="E1893" t="s">
        <v>5427</v>
      </c>
      <c r="F1893" t="s">
        <v>2335</v>
      </c>
      <c r="G1893" t="s">
        <v>5428</v>
      </c>
      <c r="H1893" t="s">
        <v>490</v>
      </c>
      <c r="I1893" t="s">
        <v>490</v>
      </c>
      <c r="J1893" t="s">
        <v>498</v>
      </c>
      <c r="K1893" t="s">
        <v>490</v>
      </c>
      <c r="L1893" t="s">
        <v>5345</v>
      </c>
      <c r="M1893" s="105">
        <v>135</v>
      </c>
      <c r="N1893" s="105">
        <v>103</v>
      </c>
      <c r="O1893" s="105">
        <v>109</v>
      </c>
    </row>
    <row r="1894" spans="1:15" x14ac:dyDescent="0.3">
      <c r="A1894" s="19">
        <v>135103110</v>
      </c>
      <c r="B1894" s="106" t="s">
        <v>5429</v>
      </c>
      <c r="C1894" t="s">
        <v>5345</v>
      </c>
      <c r="D1894" t="s">
        <v>5402</v>
      </c>
      <c r="E1894" t="s">
        <v>5430</v>
      </c>
      <c r="F1894" t="s">
        <v>1197</v>
      </c>
      <c r="G1894" t="s">
        <v>490</v>
      </c>
      <c r="H1894" t="s">
        <v>490</v>
      </c>
      <c r="I1894" t="s">
        <v>490</v>
      </c>
      <c r="J1894" t="s">
        <v>498</v>
      </c>
      <c r="K1894" t="s">
        <v>490</v>
      </c>
      <c r="L1894" t="s">
        <v>5345</v>
      </c>
      <c r="M1894" s="105">
        <v>135</v>
      </c>
      <c r="N1894" s="105">
        <v>103</v>
      </c>
      <c r="O1894" s="105">
        <v>110</v>
      </c>
    </row>
    <row r="1895" spans="1:15" x14ac:dyDescent="0.3">
      <c r="A1895" s="19">
        <v>135103111</v>
      </c>
      <c r="B1895" s="106" t="s">
        <v>5431</v>
      </c>
      <c r="C1895" t="s">
        <v>5345</v>
      </c>
      <c r="D1895" t="s">
        <v>5402</v>
      </c>
      <c r="E1895" t="s">
        <v>5432</v>
      </c>
      <c r="F1895" t="s">
        <v>5433</v>
      </c>
      <c r="G1895" t="s">
        <v>490</v>
      </c>
      <c r="H1895" t="s">
        <v>490</v>
      </c>
      <c r="I1895" t="s">
        <v>490</v>
      </c>
      <c r="J1895" t="s">
        <v>498</v>
      </c>
      <c r="K1895" t="s">
        <v>490</v>
      </c>
      <c r="L1895" t="s">
        <v>5345</v>
      </c>
      <c r="M1895" s="105">
        <v>135</v>
      </c>
      <c r="N1895" s="105">
        <v>103</v>
      </c>
      <c r="O1895" s="105">
        <v>111</v>
      </c>
    </row>
    <row r="1896" spans="1:15" x14ac:dyDescent="0.3">
      <c r="A1896" s="19">
        <v>135103112</v>
      </c>
      <c r="B1896" s="106" t="s">
        <v>5434</v>
      </c>
      <c r="C1896" t="s">
        <v>5345</v>
      </c>
      <c r="D1896" t="s">
        <v>5402</v>
      </c>
      <c r="E1896" t="s">
        <v>5435</v>
      </c>
      <c r="F1896" t="s">
        <v>5406</v>
      </c>
      <c r="G1896" t="s">
        <v>5436</v>
      </c>
      <c r="H1896" t="s">
        <v>490</v>
      </c>
      <c r="I1896" t="s">
        <v>490</v>
      </c>
      <c r="J1896" t="s">
        <v>498</v>
      </c>
      <c r="K1896" t="s">
        <v>490</v>
      </c>
      <c r="L1896" t="s">
        <v>5345</v>
      </c>
      <c r="M1896" s="105">
        <v>135</v>
      </c>
      <c r="N1896" s="105">
        <v>103</v>
      </c>
      <c r="O1896" s="105">
        <v>112</v>
      </c>
    </row>
    <row r="1897" spans="1:15" x14ac:dyDescent="0.3">
      <c r="A1897" s="19">
        <v>135103113</v>
      </c>
      <c r="B1897" s="106" t="s">
        <v>5437</v>
      </c>
      <c r="C1897" t="s">
        <v>5345</v>
      </c>
      <c r="D1897" t="s">
        <v>5402</v>
      </c>
      <c r="E1897" t="s">
        <v>2726</v>
      </c>
      <c r="F1897" t="s">
        <v>1084</v>
      </c>
      <c r="G1897" t="s">
        <v>5438</v>
      </c>
      <c r="H1897" t="s">
        <v>490</v>
      </c>
      <c r="I1897" t="s">
        <v>490</v>
      </c>
      <c r="J1897" t="s">
        <v>498</v>
      </c>
      <c r="K1897" t="s">
        <v>490</v>
      </c>
      <c r="L1897" t="s">
        <v>5345</v>
      </c>
      <c r="M1897" s="105">
        <v>135</v>
      </c>
      <c r="N1897" s="105">
        <v>103</v>
      </c>
      <c r="O1897" s="105">
        <v>113</v>
      </c>
    </row>
    <row r="1898" spans="1:15" x14ac:dyDescent="0.3">
      <c r="A1898" s="19">
        <v>135103114</v>
      </c>
      <c r="B1898" s="106" t="s">
        <v>5439</v>
      </c>
      <c r="C1898" t="s">
        <v>5345</v>
      </c>
      <c r="D1898" t="s">
        <v>5402</v>
      </c>
      <c r="E1898" t="s">
        <v>1070</v>
      </c>
      <c r="F1898" t="s">
        <v>1084</v>
      </c>
      <c r="G1898" t="s">
        <v>490</v>
      </c>
      <c r="H1898" t="s">
        <v>490</v>
      </c>
      <c r="I1898" t="s">
        <v>490</v>
      </c>
      <c r="J1898" t="s">
        <v>498</v>
      </c>
      <c r="K1898" t="s">
        <v>490</v>
      </c>
      <c r="L1898" t="s">
        <v>5345</v>
      </c>
      <c r="M1898" s="105">
        <v>135</v>
      </c>
      <c r="N1898" s="105">
        <v>103</v>
      </c>
      <c r="O1898" s="105">
        <v>114</v>
      </c>
    </row>
    <row r="1899" spans="1:15" x14ac:dyDescent="0.3">
      <c r="A1899" s="19">
        <v>135103115</v>
      </c>
      <c r="B1899" s="106" t="s">
        <v>5440</v>
      </c>
      <c r="C1899" t="s">
        <v>5345</v>
      </c>
      <c r="D1899" t="s">
        <v>5402</v>
      </c>
      <c r="E1899" t="s">
        <v>3105</v>
      </c>
      <c r="F1899" t="s">
        <v>5441</v>
      </c>
      <c r="G1899" t="s">
        <v>5442</v>
      </c>
      <c r="H1899" t="s">
        <v>490</v>
      </c>
      <c r="I1899" t="s">
        <v>490</v>
      </c>
      <c r="J1899" t="s">
        <v>498</v>
      </c>
      <c r="K1899" t="s">
        <v>490</v>
      </c>
      <c r="L1899" t="s">
        <v>5345</v>
      </c>
      <c r="M1899" s="105">
        <v>135</v>
      </c>
      <c r="N1899" s="105">
        <v>103</v>
      </c>
      <c r="O1899" s="105">
        <v>115</v>
      </c>
    </row>
    <row r="1900" spans="1:15" x14ac:dyDescent="0.3">
      <c r="A1900" s="19">
        <v>135103116</v>
      </c>
      <c r="B1900" s="106" t="s">
        <v>5443</v>
      </c>
      <c r="C1900" t="s">
        <v>5345</v>
      </c>
      <c r="D1900" t="s">
        <v>5402</v>
      </c>
      <c r="E1900" t="s">
        <v>5444</v>
      </c>
      <c r="F1900" t="s">
        <v>5349</v>
      </c>
      <c r="G1900" t="s">
        <v>5445</v>
      </c>
      <c r="H1900" t="s">
        <v>490</v>
      </c>
      <c r="I1900" t="s">
        <v>490</v>
      </c>
      <c r="J1900" t="s">
        <v>498</v>
      </c>
      <c r="K1900" t="s">
        <v>490</v>
      </c>
      <c r="L1900" t="s">
        <v>5345</v>
      </c>
      <c r="M1900" s="105">
        <v>135</v>
      </c>
      <c r="N1900" s="105">
        <v>103</v>
      </c>
      <c r="O1900" s="105">
        <v>116</v>
      </c>
    </row>
    <row r="1901" spans="1:15" x14ac:dyDescent="0.3">
      <c r="A1901" s="19">
        <v>135103117</v>
      </c>
      <c r="B1901" s="106" t="s">
        <v>5446</v>
      </c>
      <c r="C1901" t="s">
        <v>5345</v>
      </c>
      <c r="D1901" t="s">
        <v>5402</v>
      </c>
      <c r="E1901" t="s">
        <v>3927</v>
      </c>
      <c r="F1901" t="s">
        <v>5417</v>
      </c>
      <c r="G1901" t="s">
        <v>5447</v>
      </c>
      <c r="H1901" t="s">
        <v>490</v>
      </c>
      <c r="I1901" t="s">
        <v>490</v>
      </c>
      <c r="J1901" t="s">
        <v>498</v>
      </c>
      <c r="K1901" t="s">
        <v>490</v>
      </c>
      <c r="L1901" t="s">
        <v>5345</v>
      </c>
      <c r="M1901" s="105">
        <v>135</v>
      </c>
      <c r="N1901" s="105">
        <v>103</v>
      </c>
      <c r="O1901" s="105">
        <v>117</v>
      </c>
    </row>
    <row r="1902" spans="1:15" x14ac:dyDescent="0.3">
      <c r="A1902" s="19">
        <v>135103118</v>
      </c>
      <c r="B1902" s="106" t="s">
        <v>5448</v>
      </c>
      <c r="C1902" t="s">
        <v>5345</v>
      </c>
      <c r="D1902" t="s">
        <v>5402</v>
      </c>
      <c r="E1902" t="s">
        <v>5449</v>
      </c>
      <c r="F1902" t="s">
        <v>5450</v>
      </c>
      <c r="G1902" t="s">
        <v>5451</v>
      </c>
      <c r="H1902" t="s">
        <v>490</v>
      </c>
      <c r="I1902" t="s">
        <v>490</v>
      </c>
      <c r="J1902" t="s">
        <v>498</v>
      </c>
      <c r="K1902" t="s">
        <v>490</v>
      </c>
      <c r="L1902" t="s">
        <v>5345</v>
      </c>
      <c r="M1902" s="105">
        <v>135</v>
      </c>
      <c r="N1902" s="105">
        <v>103</v>
      </c>
      <c r="O1902" s="105">
        <v>118</v>
      </c>
    </row>
    <row r="1903" spans="1:15" x14ac:dyDescent="0.3">
      <c r="A1903" s="19">
        <v>135103119</v>
      </c>
      <c r="B1903" s="106" t="s">
        <v>5452</v>
      </c>
      <c r="C1903" t="s">
        <v>5345</v>
      </c>
      <c r="D1903" t="s">
        <v>5402</v>
      </c>
      <c r="E1903" t="s">
        <v>3675</v>
      </c>
      <c r="F1903" t="s">
        <v>1084</v>
      </c>
      <c r="G1903" t="s">
        <v>5453</v>
      </c>
      <c r="H1903" t="s">
        <v>490</v>
      </c>
      <c r="I1903" t="s">
        <v>490</v>
      </c>
      <c r="J1903" t="s">
        <v>498</v>
      </c>
      <c r="K1903" t="s">
        <v>490</v>
      </c>
      <c r="L1903" t="s">
        <v>5345</v>
      </c>
      <c r="M1903" s="105">
        <v>135</v>
      </c>
      <c r="N1903" s="105">
        <v>103</v>
      </c>
      <c r="O1903" s="105">
        <v>119</v>
      </c>
    </row>
    <row r="1904" spans="1:15" x14ac:dyDescent="0.3">
      <c r="A1904" s="19">
        <v>135103120</v>
      </c>
      <c r="B1904" s="106" t="s">
        <v>5454</v>
      </c>
      <c r="C1904" t="s">
        <v>5345</v>
      </c>
      <c r="D1904" t="s">
        <v>5402</v>
      </c>
      <c r="E1904" t="s">
        <v>5455</v>
      </c>
      <c r="F1904" t="s">
        <v>2335</v>
      </c>
      <c r="G1904" t="s">
        <v>490</v>
      </c>
      <c r="H1904" t="s">
        <v>490</v>
      </c>
      <c r="I1904" t="s">
        <v>490</v>
      </c>
      <c r="J1904" t="s">
        <v>498</v>
      </c>
      <c r="K1904" t="s">
        <v>490</v>
      </c>
      <c r="L1904" t="s">
        <v>5345</v>
      </c>
      <c r="M1904" s="105">
        <v>135</v>
      </c>
      <c r="N1904" s="105">
        <v>103</v>
      </c>
      <c r="O1904" s="105">
        <v>120</v>
      </c>
    </row>
    <row r="1905" spans="1:15" x14ac:dyDescent="0.3">
      <c r="A1905" s="19">
        <v>135103121</v>
      </c>
      <c r="B1905" s="106" t="s">
        <v>5456</v>
      </c>
      <c r="C1905" t="s">
        <v>5345</v>
      </c>
      <c r="D1905" t="s">
        <v>5402</v>
      </c>
      <c r="E1905" t="s">
        <v>5457</v>
      </c>
      <c r="F1905" t="s">
        <v>5406</v>
      </c>
      <c r="G1905" t="s">
        <v>490</v>
      </c>
      <c r="H1905" t="s">
        <v>490</v>
      </c>
      <c r="I1905" t="s">
        <v>490</v>
      </c>
      <c r="J1905" t="s">
        <v>498</v>
      </c>
      <c r="K1905" t="s">
        <v>490</v>
      </c>
      <c r="L1905" t="s">
        <v>5345</v>
      </c>
      <c r="M1905" s="105">
        <v>135</v>
      </c>
      <c r="N1905" s="105">
        <v>103</v>
      </c>
      <c r="O1905" s="105">
        <v>121</v>
      </c>
    </row>
    <row r="1906" spans="1:15" x14ac:dyDescent="0.3">
      <c r="A1906" s="19">
        <v>135103122</v>
      </c>
      <c r="B1906" s="106" t="s">
        <v>5458</v>
      </c>
      <c r="C1906" t="s">
        <v>5345</v>
      </c>
      <c r="D1906" t="s">
        <v>5402</v>
      </c>
      <c r="E1906" t="s">
        <v>5459</v>
      </c>
      <c r="F1906" t="s">
        <v>5349</v>
      </c>
      <c r="G1906" t="s">
        <v>5460</v>
      </c>
      <c r="H1906" t="s">
        <v>490</v>
      </c>
      <c r="I1906" t="s">
        <v>490</v>
      </c>
      <c r="J1906" t="s">
        <v>498</v>
      </c>
      <c r="K1906" t="s">
        <v>490</v>
      </c>
      <c r="L1906" t="s">
        <v>5345</v>
      </c>
      <c r="M1906" s="105">
        <v>135</v>
      </c>
      <c r="N1906" s="105">
        <v>103</v>
      </c>
      <c r="O1906" s="105">
        <v>122</v>
      </c>
    </row>
    <row r="1907" spans="1:15" x14ac:dyDescent="0.3">
      <c r="A1907" s="19">
        <v>135103123</v>
      </c>
      <c r="B1907" s="106" t="s">
        <v>5461</v>
      </c>
      <c r="C1907" t="s">
        <v>5345</v>
      </c>
      <c r="D1907" t="s">
        <v>5402</v>
      </c>
      <c r="E1907" t="s">
        <v>5462</v>
      </c>
      <c r="F1907" t="s">
        <v>5406</v>
      </c>
      <c r="G1907" t="s">
        <v>5463</v>
      </c>
      <c r="H1907" t="s">
        <v>490</v>
      </c>
      <c r="I1907" t="s">
        <v>490</v>
      </c>
      <c r="J1907" t="s">
        <v>551</v>
      </c>
      <c r="K1907" t="s">
        <v>490</v>
      </c>
      <c r="L1907" t="s">
        <v>5345</v>
      </c>
      <c r="M1907" s="105">
        <v>135</v>
      </c>
      <c r="N1907" s="105">
        <v>103</v>
      </c>
      <c r="O1907" s="105">
        <v>123</v>
      </c>
    </row>
    <row r="1908" spans="1:15" x14ac:dyDescent="0.3">
      <c r="A1908" s="19">
        <v>135103124</v>
      </c>
      <c r="B1908" s="106" t="s">
        <v>5464</v>
      </c>
      <c r="C1908" t="s">
        <v>5345</v>
      </c>
      <c r="D1908" t="s">
        <v>5402</v>
      </c>
      <c r="E1908" t="s">
        <v>2770</v>
      </c>
      <c r="F1908" t="s">
        <v>5465</v>
      </c>
      <c r="G1908" t="s">
        <v>5466</v>
      </c>
      <c r="H1908" t="s">
        <v>490</v>
      </c>
      <c r="I1908" t="s">
        <v>490</v>
      </c>
      <c r="J1908" t="s">
        <v>498</v>
      </c>
      <c r="K1908" t="s">
        <v>490</v>
      </c>
      <c r="L1908" t="s">
        <v>5345</v>
      </c>
      <c r="M1908" s="105">
        <v>135</v>
      </c>
      <c r="N1908" s="105">
        <v>103</v>
      </c>
      <c r="O1908" s="105">
        <v>124</v>
      </c>
    </row>
    <row r="1909" spans="1:15" x14ac:dyDescent="0.3">
      <c r="A1909" s="19">
        <v>135103125</v>
      </c>
      <c r="B1909" s="106" t="s">
        <v>5467</v>
      </c>
      <c r="C1909" t="s">
        <v>5345</v>
      </c>
      <c r="D1909" t="s">
        <v>5402</v>
      </c>
      <c r="E1909" t="s">
        <v>3506</v>
      </c>
      <c r="F1909" t="s">
        <v>2261</v>
      </c>
      <c r="G1909" t="s">
        <v>490</v>
      </c>
      <c r="H1909" t="s">
        <v>490</v>
      </c>
      <c r="I1909" t="s">
        <v>490</v>
      </c>
      <c r="J1909" t="s">
        <v>498</v>
      </c>
      <c r="K1909" t="s">
        <v>490</v>
      </c>
      <c r="L1909" t="s">
        <v>5345</v>
      </c>
      <c r="M1909" s="105">
        <v>135</v>
      </c>
      <c r="N1909" s="105">
        <v>103</v>
      </c>
      <c r="O1909" s="105">
        <v>125</v>
      </c>
    </row>
    <row r="1910" spans="1:15" x14ac:dyDescent="0.3">
      <c r="A1910" s="19">
        <v>135103126</v>
      </c>
      <c r="B1910" s="106" t="s">
        <v>5468</v>
      </c>
      <c r="C1910" t="s">
        <v>5345</v>
      </c>
      <c r="D1910" t="s">
        <v>5402</v>
      </c>
      <c r="E1910" t="s">
        <v>5469</v>
      </c>
      <c r="F1910" t="s">
        <v>5417</v>
      </c>
      <c r="G1910" t="s">
        <v>490</v>
      </c>
      <c r="H1910" t="s">
        <v>490</v>
      </c>
      <c r="I1910" t="s">
        <v>490</v>
      </c>
      <c r="J1910" t="s">
        <v>498</v>
      </c>
      <c r="K1910" t="s">
        <v>490</v>
      </c>
      <c r="L1910" t="s">
        <v>5345</v>
      </c>
      <c r="M1910" s="105">
        <v>135</v>
      </c>
      <c r="N1910" s="105">
        <v>103</v>
      </c>
      <c r="O1910" s="105">
        <v>126</v>
      </c>
    </row>
    <row r="1911" spans="1:15" x14ac:dyDescent="0.3">
      <c r="A1911" s="19">
        <v>135103127</v>
      </c>
      <c r="B1911" s="106" t="s">
        <v>5470</v>
      </c>
      <c r="C1911" t="s">
        <v>5345</v>
      </c>
      <c r="D1911" t="s">
        <v>5402</v>
      </c>
      <c r="E1911" t="s">
        <v>5471</v>
      </c>
      <c r="F1911" t="s">
        <v>1084</v>
      </c>
      <c r="G1911" t="s">
        <v>5472</v>
      </c>
      <c r="H1911" t="s">
        <v>490</v>
      </c>
      <c r="I1911" t="s">
        <v>490</v>
      </c>
      <c r="J1911" t="s">
        <v>498</v>
      </c>
      <c r="K1911" t="s">
        <v>490</v>
      </c>
      <c r="L1911" t="s">
        <v>5345</v>
      </c>
      <c r="M1911" s="105">
        <v>135</v>
      </c>
      <c r="N1911" s="105">
        <v>103</v>
      </c>
      <c r="O1911" s="105">
        <v>127</v>
      </c>
    </row>
    <row r="1912" spans="1:15" x14ac:dyDescent="0.3">
      <c r="A1912" s="19">
        <v>135103128</v>
      </c>
      <c r="B1912" s="106" t="s">
        <v>5473</v>
      </c>
      <c r="C1912" t="s">
        <v>5345</v>
      </c>
      <c r="D1912" t="s">
        <v>5402</v>
      </c>
      <c r="E1912" t="s">
        <v>5474</v>
      </c>
      <c r="F1912" t="s">
        <v>2335</v>
      </c>
      <c r="G1912" t="s">
        <v>5475</v>
      </c>
      <c r="H1912" t="s">
        <v>490</v>
      </c>
      <c r="I1912" t="s">
        <v>490</v>
      </c>
      <c r="J1912" t="s">
        <v>498</v>
      </c>
      <c r="K1912" t="s">
        <v>490</v>
      </c>
      <c r="L1912" t="s">
        <v>5345</v>
      </c>
      <c r="M1912" s="105">
        <v>135</v>
      </c>
      <c r="N1912" s="105">
        <v>103</v>
      </c>
      <c r="O1912" s="105">
        <v>128</v>
      </c>
    </row>
    <row r="1913" spans="1:15" x14ac:dyDescent="0.3">
      <c r="A1913" s="19">
        <v>135103129</v>
      </c>
      <c r="B1913" s="106" t="s">
        <v>5476</v>
      </c>
      <c r="C1913" t="s">
        <v>5345</v>
      </c>
      <c r="D1913" t="s">
        <v>5402</v>
      </c>
      <c r="E1913" t="s">
        <v>5477</v>
      </c>
      <c r="F1913" t="s">
        <v>2335</v>
      </c>
      <c r="G1913" t="s">
        <v>382</v>
      </c>
      <c r="H1913" t="s">
        <v>490</v>
      </c>
      <c r="I1913" t="s">
        <v>490</v>
      </c>
      <c r="J1913" t="s">
        <v>498</v>
      </c>
      <c r="K1913" t="s">
        <v>490</v>
      </c>
      <c r="L1913" t="s">
        <v>5345</v>
      </c>
      <c r="M1913" s="105">
        <v>135</v>
      </c>
      <c r="N1913" s="105">
        <v>103</v>
      </c>
      <c r="O1913" s="105">
        <v>129</v>
      </c>
    </row>
    <row r="1914" spans="1:15" x14ac:dyDescent="0.3">
      <c r="A1914" s="19">
        <v>135103130</v>
      </c>
      <c r="B1914" s="106" t="s">
        <v>5478</v>
      </c>
      <c r="C1914" t="s">
        <v>5345</v>
      </c>
      <c r="D1914" t="s">
        <v>5402</v>
      </c>
      <c r="E1914" t="s">
        <v>5479</v>
      </c>
      <c r="F1914" t="s">
        <v>2335</v>
      </c>
      <c r="G1914" t="s">
        <v>490</v>
      </c>
      <c r="H1914" t="s">
        <v>490</v>
      </c>
      <c r="I1914" t="s">
        <v>490</v>
      </c>
      <c r="J1914" t="s">
        <v>498</v>
      </c>
      <c r="K1914" t="s">
        <v>490</v>
      </c>
      <c r="L1914" t="s">
        <v>5345</v>
      </c>
      <c r="M1914" s="105">
        <v>135</v>
      </c>
      <c r="N1914" s="105">
        <v>103</v>
      </c>
      <c r="O1914" s="105">
        <v>130</v>
      </c>
    </row>
    <row r="1915" spans="1:15" x14ac:dyDescent="0.3">
      <c r="A1915" s="19">
        <v>135103131</v>
      </c>
      <c r="B1915" s="106" t="s">
        <v>5480</v>
      </c>
      <c r="C1915" t="s">
        <v>5345</v>
      </c>
      <c r="D1915" t="s">
        <v>5402</v>
      </c>
      <c r="E1915" t="s">
        <v>5481</v>
      </c>
      <c r="F1915" t="s">
        <v>5417</v>
      </c>
      <c r="G1915" t="s">
        <v>490</v>
      </c>
      <c r="H1915" t="s">
        <v>490</v>
      </c>
      <c r="I1915" t="s">
        <v>490</v>
      </c>
      <c r="J1915" t="s">
        <v>498</v>
      </c>
      <c r="K1915" t="s">
        <v>490</v>
      </c>
      <c r="L1915" t="s">
        <v>5345</v>
      </c>
      <c r="M1915" s="105">
        <v>135</v>
      </c>
      <c r="N1915" s="105">
        <v>103</v>
      </c>
      <c r="O1915" s="105">
        <v>131</v>
      </c>
    </row>
    <row r="1916" spans="1:15" x14ac:dyDescent="0.3">
      <c r="A1916" s="19">
        <v>135103132</v>
      </c>
      <c r="B1916" s="106" t="s">
        <v>5482</v>
      </c>
      <c r="C1916" t="s">
        <v>5345</v>
      </c>
      <c r="D1916" t="s">
        <v>5402</v>
      </c>
      <c r="E1916" t="s">
        <v>3053</v>
      </c>
      <c r="F1916" t="s">
        <v>2335</v>
      </c>
      <c r="G1916" t="s">
        <v>490</v>
      </c>
      <c r="H1916" t="s">
        <v>490</v>
      </c>
      <c r="I1916" t="s">
        <v>490</v>
      </c>
      <c r="J1916" t="s">
        <v>498</v>
      </c>
      <c r="K1916" t="s">
        <v>490</v>
      </c>
      <c r="L1916" t="s">
        <v>5345</v>
      </c>
      <c r="M1916" s="105">
        <v>135</v>
      </c>
      <c r="N1916" s="105">
        <v>103</v>
      </c>
      <c r="O1916" s="105">
        <v>132</v>
      </c>
    </row>
    <row r="1917" spans="1:15" x14ac:dyDescent="0.3">
      <c r="A1917" s="19">
        <v>135103133</v>
      </c>
      <c r="B1917" s="106" t="s">
        <v>5483</v>
      </c>
      <c r="C1917" t="s">
        <v>5345</v>
      </c>
      <c r="D1917" t="s">
        <v>5402</v>
      </c>
      <c r="E1917" t="s">
        <v>5484</v>
      </c>
      <c r="F1917" t="s">
        <v>5376</v>
      </c>
      <c r="G1917" t="s">
        <v>5485</v>
      </c>
      <c r="H1917" t="s">
        <v>490</v>
      </c>
      <c r="I1917" t="s">
        <v>490</v>
      </c>
      <c r="J1917" t="s">
        <v>498</v>
      </c>
      <c r="K1917" t="s">
        <v>490</v>
      </c>
      <c r="L1917" t="s">
        <v>5345</v>
      </c>
      <c r="M1917" s="105">
        <v>135</v>
      </c>
      <c r="N1917" s="105">
        <v>103</v>
      </c>
      <c r="O1917" s="105">
        <v>133</v>
      </c>
    </row>
    <row r="1918" spans="1:15" x14ac:dyDescent="0.3">
      <c r="A1918" s="19">
        <v>135103134</v>
      </c>
      <c r="B1918" s="106" t="s">
        <v>5486</v>
      </c>
      <c r="C1918" t="s">
        <v>5345</v>
      </c>
      <c r="D1918" t="s">
        <v>5402</v>
      </c>
      <c r="E1918" t="s">
        <v>5487</v>
      </c>
      <c r="F1918" t="s">
        <v>5417</v>
      </c>
      <c r="G1918" t="s">
        <v>5488</v>
      </c>
      <c r="H1918" t="s">
        <v>490</v>
      </c>
      <c r="I1918" t="s">
        <v>490</v>
      </c>
      <c r="J1918" t="s">
        <v>498</v>
      </c>
      <c r="K1918" t="s">
        <v>490</v>
      </c>
      <c r="L1918" t="s">
        <v>5345</v>
      </c>
      <c r="M1918" s="105">
        <v>135</v>
      </c>
      <c r="N1918" s="105">
        <v>103</v>
      </c>
      <c r="O1918" s="105">
        <v>134</v>
      </c>
    </row>
    <row r="1919" spans="1:15" x14ac:dyDescent="0.3">
      <c r="A1919" s="19">
        <v>135103135</v>
      </c>
      <c r="B1919" s="106" t="s">
        <v>5489</v>
      </c>
      <c r="C1919" t="s">
        <v>5345</v>
      </c>
      <c r="D1919" t="s">
        <v>5402</v>
      </c>
      <c r="E1919" t="s">
        <v>5490</v>
      </c>
      <c r="F1919" t="s">
        <v>5417</v>
      </c>
      <c r="G1919" t="s">
        <v>5491</v>
      </c>
      <c r="H1919" t="s">
        <v>490</v>
      </c>
      <c r="I1919" t="s">
        <v>490</v>
      </c>
      <c r="J1919" t="s">
        <v>498</v>
      </c>
      <c r="K1919" t="s">
        <v>490</v>
      </c>
      <c r="L1919" t="s">
        <v>5345</v>
      </c>
      <c r="M1919" s="105">
        <v>135</v>
      </c>
      <c r="N1919" s="105">
        <v>103</v>
      </c>
      <c r="O1919" s="105">
        <v>135</v>
      </c>
    </row>
    <row r="1920" spans="1:15" x14ac:dyDescent="0.3">
      <c r="A1920" s="19">
        <v>135103136</v>
      </c>
      <c r="B1920" s="106" t="s">
        <v>5492</v>
      </c>
      <c r="C1920" t="s">
        <v>5345</v>
      </c>
      <c r="D1920" t="s">
        <v>5402</v>
      </c>
      <c r="E1920" t="s">
        <v>5493</v>
      </c>
      <c r="F1920" t="s">
        <v>2335</v>
      </c>
      <c r="G1920" t="s">
        <v>490</v>
      </c>
      <c r="H1920" t="s">
        <v>490</v>
      </c>
      <c r="I1920" t="s">
        <v>490</v>
      </c>
      <c r="J1920" t="s">
        <v>498</v>
      </c>
      <c r="K1920" t="s">
        <v>490</v>
      </c>
      <c r="L1920" t="s">
        <v>5345</v>
      </c>
      <c r="M1920" s="105">
        <v>135</v>
      </c>
      <c r="N1920" s="105">
        <v>103</v>
      </c>
      <c r="O1920" s="105">
        <v>136</v>
      </c>
    </row>
    <row r="1921" spans="1:15" x14ac:dyDescent="0.3">
      <c r="A1921" s="19">
        <v>135103137</v>
      </c>
      <c r="B1921" s="106" t="s">
        <v>5494</v>
      </c>
      <c r="C1921" t="s">
        <v>5345</v>
      </c>
      <c r="D1921" t="s">
        <v>5402</v>
      </c>
      <c r="E1921" t="s">
        <v>4506</v>
      </c>
      <c r="F1921" t="s">
        <v>1084</v>
      </c>
      <c r="G1921" t="s">
        <v>5495</v>
      </c>
      <c r="H1921" t="s">
        <v>490</v>
      </c>
      <c r="I1921" t="s">
        <v>490</v>
      </c>
      <c r="J1921" t="s">
        <v>498</v>
      </c>
      <c r="K1921" t="s">
        <v>490</v>
      </c>
      <c r="L1921" t="s">
        <v>5345</v>
      </c>
      <c r="M1921" s="105">
        <v>135</v>
      </c>
      <c r="N1921" s="105">
        <v>103</v>
      </c>
      <c r="O1921" s="105">
        <v>137</v>
      </c>
    </row>
    <row r="1922" spans="1:15" x14ac:dyDescent="0.3">
      <c r="A1922" s="19">
        <v>135103138</v>
      </c>
      <c r="B1922" s="106" t="s">
        <v>5496</v>
      </c>
      <c r="C1922" t="s">
        <v>5345</v>
      </c>
      <c r="D1922" t="s">
        <v>5402</v>
      </c>
      <c r="E1922" t="s">
        <v>5497</v>
      </c>
      <c r="F1922" t="s">
        <v>1084</v>
      </c>
      <c r="G1922" t="s">
        <v>490</v>
      </c>
      <c r="H1922" t="s">
        <v>490</v>
      </c>
      <c r="I1922" t="s">
        <v>490</v>
      </c>
      <c r="J1922" t="s">
        <v>498</v>
      </c>
      <c r="K1922" t="s">
        <v>490</v>
      </c>
      <c r="L1922" t="s">
        <v>5345</v>
      </c>
      <c r="M1922" s="105">
        <v>135</v>
      </c>
      <c r="N1922" s="105">
        <v>103</v>
      </c>
      <c r="O1922" s="105">
        <v>138</v>
      </c>
    </row>
    <row r="1923" spans="1:15" x14ac:dyDescent="0.3">
      <c r="A1923" s="19">
        <v>135103139</v>
      </c>
      <c r="B1923" s="106" t="s">
        <v>5498</v>
      </c>
      <c r="C1923" t="s">
        <v>5345</v>
      </c>
      <c r="D1923" t="s">
        <v>5402</v>
      </c>
      <c r="E1923" t="s">
        <v>5499</v>
      </c>
      <c r="F1923" t="s">
        <v>5500</v>
      </c>
      <c r="G1923" t="s">
        <v>5501</v>
      </c>
      <c r="H1923" t="s">
        <v>490</v>
      </c>
      <c r="I1923" t="s">
        <v>490</v>
      </c>
      <c r="J1923" t="s">
        <v>551</v>
      </c>
      <c r="K1923" t="s">
        <v>490</v>
      </c>
      <c r="L1923" t="s">
        <v>5345</v>
      </c>
      <c r="M1923" s="105">
        <v>135</v>
      </c>
      <c r="N1923" s="105">
        <v>103</v>
      </c>
      <c r="O1923" s="105">
        <v>139</v>
      </c>
    </row>
    <row r="1924" spans="1:15" x14ac:dyDescent="0.3">
      <c r="A1924" s="19">
        <v>135103140</v>
      </c>
      <c r="B1924" s="106" t="s">
        <v>5502</v>
      </c>
      <c r="C1924" t="s">
        <v>5345</v>
      </c>
      <c r="D1924" t="s">
        <v>5402</v>
      </c>
      <c r="E1924" t="s">
        <v>4613</v>
      </c>
      <c r="F1924" t="s">
        <v>5503</v>
      </c>
      <c r="G1924" t="s">
        <v>490</v>
      </c>
      <c r="H1924" t="s">
        <v>490</v>
      </c>
      <c r="I1924" t="s">
        <v>490</v>
      </c>
      <c r="J1924" t="s">
        <v>498</v>
      </c>
      <c r="K1924" t="s">
        <v>490</v>
      </c>
      <c r="L1924" t="s">
        <v>5345</v>
      </c>
      <c r="M1924" s="105">
        <v>135</v>
      </c>
      <c r="N1924" s="105">
        <v>103</v>
      </c>
      <c r="O1924" s="105">
        <v>140</v>
      </c>
    </row>
    <row r="1925" spans="1:15" x14ac:dyDescent="0.3">
      <c r="A1925" s="19">
        <v>135103141</v>
      </c>
      <c r="B1925" s="106" t="s">
        <v>5504</v>
      </c>
      <c r="C1925" t="s">
        <v>5345</v>
      </c>
      <c r="D1925" t="s">
        <v>5402</v>
      </c>
      <c r="E1925" t="s">
        <v>5505</v>
      </c>
      <c r="F1925" t="s">
        <v>5349</v>
      </c>
      <c r="G1925" t="s">
        <v>490</v>
      </c>
      <c r="H1925" t="s">
        <v>490</v>
      </c>
      <c r="I1925" t="s">
        <v>490</v>
      </c>
      <c r="J1925" t="s">
        <v>498</v>
      </c>
      <c r="K1925" t="s">
        <v>490</v>
      </c>
      <c r="L1925" t="s">
        <v>5345</v>
      </c>
      <c r="M1925" s="105">
        <v>135</v>
      </c>
      <c r="N1925" s="105">
        <v>103</v>
      </c>
      <c r="O1925" s="105">
        <v>141</v>
      </c>
    </row>
    <row r="1926" spans="1:15" x14ac:dyDescent="0.3">
      <c r="A1926" s="19">
        <v>135103142</v>
      </c>
      <c r="B1926" s="106" t="s">
        <v>5506</v>
      </c>
      <c r="C1926" t="s">
        <v>5345</v>
      </c>
      <c r="D1926" t="s">
        <v>5402</v>
      </c>
      <c r="E1926" t="s">
        <v>5507</v>
      </c>
      <c r="F1926" t="s">
        <v>2261</v>
      </c>
      <c r="G1926" t="s">
        <v>490</v>
      </c>
      <c r="H1926" t="s">
        <v>490</v>
      </c>
      <c r="I1926" t="s">
        <v>490</v>
      </c>
      <c r="J1926" t="s">
        <v>498</v>
      </c>
      <c r="K1926" t="s">
        <v>490</v>
      </c>
      <c r="L1926" t="s">
        <v>5345</v>
      </c>
      <c r="M1926" s="105">
        <v>135</v>
      </c>
      <c r="N1926" s="105">
        <v>103</v>
      </c>
      <c r="O1926" s="105">
        <v>142</v>
      </c>
    </row>
    <row r="1927" spans="1:15" x14ac:dyDescent="0.3">
      <c r="A1927" s="19">
        <v>135103143</v>
      </c>
      <c r="B1927" s="106" t="s">
        <v>5508</v>
      </c>
      <c r="C1927" t="s">
        <v>5345</v>
      </c>
      <c r="D1927" t="s">
        <v>5402</v>
      </c>
      <c r="E1927" t="s">
        <v>1914</v>
      </c>
      <c r="F1927" t="s">
        <v>5441</v>
      </c>
      <c r="G1927" t="s">
        <v>490</v>
      </c>
      <c r="H1927" t="s">
        <v>490</v>
      </c>
      <c r="I1927" t="s">
        <v>490</v>
      </c>
      <c r="J1927" t="s">
        <v>498</v>
      </c>
      <c r="K1927" t="s">
        <v>490</v>
      </c>
      <c r="L1927" t="s">
        <v>5345</v>
      </c>
      <c r="M1927" s="105">
        <v>135</v>
      </c>
      <c r="N1927" s="105">
        <v>103</v>
      </c>
      <c r="O1927" s="105">
        <v>143</v>
      </c>
    </row>
    <row r="1928" spans="1:15" x14ac:dyDescent="0.3">
      <c r="A1928" s="19">
        <v>135103144</v>
      </c>
      <c r="B1928" s="106" t="s">
        <v>5509</v>
      </c>
      <c r="C1928" t="s">
        <v>5345</v>
      </c>
      <c r="D1928" t="s">
        <v>5402</v>
      </c>
      <c r="E1928" t="s">
        <v>5510</v>
      </c>
      <c r="F1928" t="s">
        <v>5511</v>
      </c>
      <c r="G1928" t="s">
        <v>5512</v>
      </c>
      <c r="H1928" t="s">
        <v>490</v>
      </c>
      <c r="I1928" t="s">
        <v>490</v>
      </c>
      <c r="J1928" t="s">
        <v>498</v>
      </c>
      <c r="K1928" t="s">
        <v>490</v>
      </c>
      <c r="L1928" t="s">
        <v>5345</v>
      </c>
      <c r="M1928" s="105">
        <v>135</v>
      </c>
      <c r="N1928" s="105">
        <v>103</v>
      </c>
      <c r="O1928" s="105">
        <v>144</v>
      </c>
    </row>
    <row r="1929" spans="1:15" x14ac:dyDescent="0.3">
      <c r="A1929" s="19">
        <v>135103145</v>
      </c>
      <c r="B1929" s="106" t="s">
        <v>5513</v>
      </c>
      <c r="C1929" t="s">
        <v>5345</v>
      </c>
      <c r="D1929" t="s">
        <v>5402</v>
      </c>
      <c r="E1929" t="s">
        <v>5514</v>
      </c>
      <c r="F1929" t="s">
        <v>5515</v>
      </c>
      <c r="G1929" t="s">
        <v>5466</v>
      </c>
      <c r="H1929" t="s">
        <v>490</v>
      </c>
      <c r="I1929" t="s">
        <v>490</v>
      </c>
      <c r="J1929" t="s">
        <v>498</v>
      </c>
      <c r="K1929" t="s">
        <v>490</v>
      </c>
      <c r="L1929" t="s">
        <v>5345</v>
      </c>
      <c r="M1929" s="105">
        <v>135</v>
      </c>
      <c r="N1929" s="105">
        <v>103</v>
      </c>
      <c r="O1929" s="105">
        <v>145</v>
      </c>
    </row>
    <row r="1930" spans="1:15" x14ac:dyDescent="0.3">
      <c r="A1930" s="19">
        <v>135103146</v>
      </c>
      <c r="B1930" s="106" t="s">
        <v>5516</v>
      </c>
      <c r="C1930" t="s">
        <v>5345</v>
      </c>
      <c r="D1930" t="s">
        <v>5402</v>
      </c>
      <c r="E1930" t="s">
        <v>5517</v>
      </c>
      <c r="F1930" t="s">
        <v>2335</v>
      </c>
      <c r="G1930" t="s">
        <v>5518</v>
      </c>
      <c r="H1930" t="s">
        <v>490</v>
      </c>
      <c r="I1930" t="s">
        <v>490</v>
      </c>
      <c r="J1930" t="s">
        <v>498</v>
      </c>
      <c r="K1930" t="s">
        <v>490</v>
      </c>
      <c r="L1930" t="s">
        <v>5345</v>
      </c>
      <c r="M1930" s="105">
        <v>135</v>
      </c>
      <c r="N1930" s="105">
        <v>103</v>
      </c>
      <c r="O1930" s="105">
        <v>146</v>
      </c>
    </row>
    <row r="1931" spans="1:15" x14ac:dyDescent="0.3">
      <c r="A1931" s="19">
        <v>135103147</v>
      </c>
      <c r="B1931" s="106" t="s">
        <v>5519</v>
      </c>
      <c r="C1931" t="s">
        <v>5345</v>
      </c>
      <c r="D1931" t="s">
        <v>5402</v>
      </c>
      <c r="E1931" t="s">
        <v>5520</v>
      </c>
      <c r="F1931" t="s">
        <v>5521</v>
      </c>
      <c r="G1931" t="s">
        <v>5522</v>
      </c>
      <c r="H1931" t="s">
        <v>490</v>
      </c>
      <c r="I1931" t="s">
        <v>490</v>
      </c>
      <c r="J1931" t="s">
        <v>498</v>
      </c>
      <c r="K1931" t="s">
        <v>490</v>
      </c>
      <c r="L1931" t="s">
        <v>5345</v>
      </c>
      <c r="M1931" s="105">
        <v>135</v>
      </c>
      <c r="N1931" s="105">
        <v>103</v>
      </c>
      <c r="O1931" s="105">
        <v>147</v>
      </c>
    </row>
    <row r="1932" spans="1:15" x14ac:dyDescent="0.3">
      <c r="A1932" s="19">
        <v>135103148</v>
      </c>
      <c r="B1932" s="106" t="s">
        <v>5523</v>
      </c>
      <c r="C1932" t="s">
        <v>5345</v>
      </c>
      <c r="D1932" t="s">
        <v>5402</v>
      </c>
      <c r="E1932" t="s">
        <v>2585</v>
      </c>
      <c r="F1932" t="s">
        <v>5524</v>
      </c>
      <c r="G1932" t="s">
        <v>5525</v>
      </c>
      <c r="H1932" t="s">
        <v>490</v>
      </c>
      <c r="I1932" t="s">
        <v>490</v>
      </c>
      <c r="J1932" t="s">
        <v>498</v>
      </c>
      <c r="K1932" t="s">
        <v>490</v>
      </c>
      <c r="L1932" t="s">
        <v>5345</v>
      </c>
      <c r="M1932" s="105">
        <v>135</v>
      </c>
      <c r="N1932" s="105">
        <v>103</v>
      </c>
      <c r="O1932" s="105">
        <v>148</v>
      </c>
    </row>
    <row r="1933" spans="1:15" x14ac:dyDescent="0.3">
      <c r="A1933" s="19">
        <v>135103149</v>
      </c>
      <c r="B1933" s="106" t="s">
        <v>5526</v>
      </c>
      <c r="C1933" t="s">
        <v>5345</v>
      </c>
      <c r="D1933" t="s">
        <v>5402</v>
      </c>
      <c r="E1933" t="s">
        <v>5527</v>
      </c>
      <c r="F1933" t="s">
        <v>5349</v>
      </c>
      <c r="G1933" t="s">
        <v>490</v>
      </c>
      <c r="H1933" t="s">
        <v>490</v>
      </c>
      <c r="I1933" t="s">
        <v>490</v>
      </c>
      <c r="J1933" t="s">
        <v>498</v>
      </c>
      <c r="K1933" t="s">
        <v>490</v>
      </c>
      <c r="L1933" t="s">
        <v>5345</v>
      </c>
      <c r="M1933" s="105">
        <v>135</v>
      </c>
      <c r="N1933" s="105">
        <v>103</v>
      </c>
      <c r="O1933" s="105">
        <v>149</v>
      </c>
    </row>
    <row r="1934" spans="1:15" x14ac:dyDescent="0.3">
      <c r="A1934" s="19">
        <v>135103150</v>
      </c>
      <c r="B1934" s="106" t="s">
        <v>5528</v>
      </c>
      <c r="C1934" t="s">
        <v>5345</v>
      </c>
      <c r="D1934" t="s">
        <v>5402</v>
      </c>
      <c r="E1934" t="s">
        <v>5529</v>
      </c>
      <c r="F1934" t="s">
        <v>5441</v>
      </c>
      <c r="G1934" t="s">
        <v>5530</v>
      </c>
      <c r="H1934" t="s">
        <v>490</v>
      </c>
      <c r="I1934" t="s">
        <v>490</v>
      </c>
      <c r="J1934" t="s">
        <v>498</v>
      </c>
      <c r="K1934" t="s">
        <v>490</v>
      </c>
      <c r="L1934" t="s">
        <v>5345</v>
      </c>
      <c r="M1934" s="105">
        <v>135</v>
      </c>
      <c r="N1934" s="105">
        <v>103</v>
      </c>
      <c r="O1934" s="105">
        <v>150</v>
      </c>
    </row>
    <row r="1935" spans="1:15" x14ac:dyDescent="0.3">
      <c r="A1935" s="19">
        <v>135103151</v>
      </c>
      <c r="B1935" s="106" t="s">
        <v>5531</v>
      </c>
      <c r="C1935" t="s">
        <v>5345</v>
      </c>
      <c r="D1935" t="s">
        <v>5402</v>
      </c>
      <c r="E1935" t="s">
        <v>5532</v>
      </c>
      <c r="F1935" t="s">
        <v>5441</v>
      </c>
      <c r="G1935" t="s">
        <v>5533</v>
      </c>
      <c r="H1935" t="s">
        <v>490</v>
      </c>
      <c r="I1935" t="s">
        <v>490</v>
      </c>
      <c r="J1935" t="s">
        <v>551</v>
      </c>
      <c r="K1935" t="s">
        <v>490</v>
      </c>
      <c r="L1935" t="s">
        <v>5345</v>
      </c>
      <c r="M1935" s="105">
        <v>135</v>
      </c>
      <c r="N1935" s="105">
        <v>103</v>
      </c>
      <c r="O1935" s="105">
        <v>151</v>
      </c>
    </row>
    <row r="1936" spans="1:15" x14ac:dyDescent="0.3">
      <c r="A1936" s="19">
        <v>135103152</v>
      </c>
      <c r="B1936" s="106" t="s">
        <v>5534</v>
      </c>
      <c r="C1936" t="s">
        <v>5345</v>
      </c>
      <c r="D1936" t="s">
        <v>5402</v>
      </c>
      <c r="E1936" t="s">
        <v>5535</v>
      </c>
      <c r="F1936" t="s">
        <v>1084</v>
      </c>
      <c r="G1936" t="s">
        <v>5536</v>
      </c>
      <c r="H1936" t="s">
        <v>490</v>
      </c>
      <c r="I1936" t="s">
        <v>490</v>
      </c>
      <c r="J1936" t="s">
        <v>498</v>
      </c>
      <c r="K1936" t="s">
        <v>490</v>
      </c>
      <c r="L1936" t="s">
        <v>5345</v>
      </c>
      <c r="M1936" s="105">
        <v>135</v>
      </c>
      <c r="N1936" s="105">
        <v>103</v>
      </c>
      <c r="O1936" s="105">
        <v>152</v>
      </c>
    </row>
    <row r="1937" spans="1:15" x14ac:dyDescent="0.3">
      <c r="A1937" s="19">
        <v>135103153</v>
      </c>
      <c r="B1937" s="106" t="s">
        <v>5537</v>
      </c>
      <c r="C1937" t="s">
        <v>5345</v>
      </c>
      <c r="D1937" t="s">
        <v>5402</v>
      </c>
      <c r="E1937" t="s">
        <v>5538</v>
      </c>
      <c r="F1937" t="s">
        <v>1084</v>
      </c>
      <c r="G1937" t="s">
        <v>5539</v>
      </c>
      <c r="H1937" t="s">
        <v>490</v>
      </c>
      <c r="I1937" t="s">
        <v>490</v>
      </c>
      <c r="J1937" t="s">
        <v>498</v>
      </c>
      <c r="K1937" t="s">
        <v>490</v>
      </c>
      <c r="L1937" t="s">
        <v>5345</v>
      </c>
      <c r="M1937" s="105">
        <v>135</v>
      </c>
      <c r="N1937" s="105">
        <v>103</v>
      </c>
      <c r="O1937" s="105">
        <v>153</v>
      </c>
    </row>
    <row r="1938" spans="1:15" x14ac:dyDescent="0.3">
      <c r="A1938" s="19">
        <v>135103154</v>
      </c>
      <c r="B1938" s="106" t="s">
        <v>5540</v>
      </c>
      <c r="C1938" t="s">
        <v>5345</v>
      </c>
      <c r="D1938" t="s">
        <v>5402</v>
      </c>
      <c r="E1938" t="s">
        <v>5541</v>
      </c>
      <c r="F1938" t="s">
        <v>5349</v>
      </c>
      <c r="G1938" t="s">
        <v>490</v>
      </c>
      <c r="H1938" t="s">
        <v>490</v>
      </c>
      <c r="I1938" t="s">
        <v>490</v>
      </c>
      <c r="J1938" t="s">
        <v>498</v>
      </c>
      <c r="K1938" t="s">
        <v>490</v>
      </c>
      <c r="L1938" t="s">
        <v>5345</v>
      </c>
      <c r="M1938" s="105">
        <v>135</v>
      </c>
      <c r="N1938" s="105">
        <v>103</v>
      </c>
      <c r="O1938" s="105">
        <v>154</v>
      </c>
    </row>
    <row r="1939" spans="1:15" x14ac:dyDescent="0.3">
      <c r="A1939" s="19">
        <v>135104100</v>
      </c>
      <c r="B1939" s="106" t="s">
        <v>5542</v>
      </c>
      <c r="C1939" t="s">
        <v>5345</v>
      </c>
      <c r="D1939" t="s">
        <v>5543</v>
      </c>
      <c r="E1939" t="s">
        <v>496</v>
      </c>
      <c r="F1939" t="s">
        <v>490</v>
      </c>
      <c r="G1939" t="s">
        <v>490</v>
      </c>
      <c r="H1939" t="s">
        <v>490</v>
      </c>
      <c r="I1939" t="s">
        <v>490</v>
      </c>
      <c r="J1939" t="s">
        <v>498</v>
      </c>
      <c r="K1939" t="s">
        <v>490</v>
      </c>
      <c r="L1939" t="s">
        <v>5345</v>
      </c>
      <c r="M1939" s="105">
        <v>135</v>
      </c>
      <c r="N1939" s="105">
        <v>104</v>
      </c>
      <c r="O1939" s="105">
        <v>100</v>
      </c>
    </row>
    <row r="1940" spans="1:15" x14ac:dyDescent="0.3">
      <c r="A1940" s="19">
        <v>135105100</v>
      </c>
      <c r="B1940" s="106" t="s">
        <v>5544</v>
      </c>
      <c r="C1940" t="s">
        <v>5345</v>
      </c>
      <c r="D1940" t="s">
        <v>5545</v>
      </c>
      <c r="E1940" t="s">
        <v>496</v>
      </c>
      <c r="F1940" t="s">
        <v>490</v>
      </c>
      <c r="G1940" t="s">
        <v>490</v>
      </c>
      <c r="H1940" t="s">
        <v>490</v>
      </c>
      <c r="I1940" t="s">
        <v>490</v>
      </c>
      <c r="J1940" t="s">
        <v>498</v>
      </c>
      <c r="K1940" t="s">
        <v>490</v>
      </c>
      <c r="L1940" t="s">
        <v>5345</v>
      </c>
      <c r="M1940" s="105">
        <v>135</v>
      </c>
      <c r="N1940" s="105">
        <v>105</v>
      </c>
      <c r="O1940" s="105">
        <v>100</v>
      </c>
    </row>
    <row r="1941" spans="1:15" x14ac:dyDescent="0.3">
      <c r="A1941" s="19">
        <v>135105101</v>
      </c>
      <c r="B1941" s="106" t="s">
        <v>5546</v>
      </c>
      <c r="C1941" t="s">
        <v>5345</v>
      </c>
      <c r="D1941" t="s">
        <v>5545</v>
      </c>
      <c r="E1941" t="s">
        <v>5547</v>
      </c>
      <c r="F1941" t="s">
        <v>5548</v>
      </c>
      <c r="G1941" t="s">
        <v>382</v>
      </c>
      <c r="H1941" t="s">
        <v>490</v>
      </c>
      <c r="I1941" t="s">
        <v>490</v>
      </c>
      <c r="J1941" t="s">
        <v>498</v>
      </c>
      <c r="K1941" t="s">
        <v>490</v>
      </c>
      <c r="L1941" t="s">
        <v>5345</v>
      </c>
      <c r="M1941" s="105">
        <v>135</v>
      </c>
      <c r="N1941" s="105">
        <v>105</v>
      </c>
      <c r="O1941" s="105">
        <v>101</v>
      </c>
    </row>
    <row r="1942" spans="1:15" x14ac:dyDescent="0.3">
      <c r="A1942" s="19">
        <v>135105102</v>
      </c>
      <c r="B1942" s="106" t="s">
        <v>5549</v>
      </c>
      <c r="C1942" t="s">
        <v>5345</v>
      </c>
      <c r="D1942" t="s">
        <v>5545</v>
      </c>
      <c r="E1942" t="s">
        <v>5550</v>
      </c>
      <c r="F1942" t="s">
        <v>5551</v>
      </c>
      <c r="G1942" t="s">
        <v>5466</v>
      </c>
      <c r="H1942" t="s">
        <v>490</v>
      </c>
      <c r="I1942" t="s">
        <v>490</v>
      </c>
      <c r="J1942" t="s">
        <v>498</v>
      </c>
      <c r="K1942" t="s">
        <v>490</v>
      </c>
      <c r="L1942" t="s">
        <v>5345</v>
      </c>
      <c r="M1942" s="105">
        <v>135</v>
      </c>
      <c r="N1942" s="105">
        <v>105</v>
      </c>
      <c r="O1942" s="105">
        <v>102</v>
      </c>
    </row>
    <row r="1943" spans="1:15" x14ac:dyDescent="0.3">
      <c r="A1943" s="19">
        <v>135105103</v>
      </c>
      <c r="B1943" s="106" t="s">
        <v>5552</v>
      </c>
      <c r="C1943" t="s">
        <v>5345</v>
      </c>
      <c r="D1943" t="s">
        <v>5545</v>
      </c>
      <c r="E1943" t="s">
        <v>5553</v>
      </c>
      <c r="F1943" t="s">
        <v>689</v>
      </c>
      <c r="G1943" t="s">
        <v>5554</v>
      </c>
      <c r="H1943" t="s">
        <v>490</v>
      </c>
      <c r="I1943" t="s">
        <v>490</v>
      </c>
      <c r="J1943" t="s">
        <v>498</v>
      </c>
      <c r="K1943" t="s">
        <v>490</v>
      </c>
      <c r="L1943" t="s">
        <v>5345</v>
      </c>
      <c r="M1943" s="105">
        <v>135</v>
      </c>
      <c r="N1943" s="105">
        <v>105</v>
      </c>
      <c r="O1943" s="105">
        <v>103</v>
      </c>
    </row>
    <row r="1944" spans="1:15" x14ac:dyDescent="0.3">
      <c r="A1944" s="19">
        <v>135105104</v>
      </c>
      <c r="B1944" s="106" t="s">
        <v>5555</v>
      </c>
      <c r="C1944" t="s">
        <v>5345</v>
      </c>
      <c r="D1944" t="s">
        <v>5545</v>
      </c>
      <c r="E1944" t="s">
        <v>5556</v>
      </c>
      <c r="F1944" t="s">
        <v>3547</v>
      </c>
      <c r="G1944" t="s">
        <v>5557</v>
      </c>
      <c r="H1944" t="s">
        <v>490</v>
      </c>
      <c r="I1944" t="s">
        <v>490</v>
      </c>
      <c r="J1944" t="s">
        <v>498</v>
      </c>
      <c r="K1944" t="s">
        <v>490</v>
      </c>
      <c r="L1944" t="s">
        <v>5345</v>
      </c>
      <c r="M1944" s="105">
        <v>135</v>
      </c>
      <c r="N1944" s="105">
        <v>105</v>
      </c>
      <c r="O1944" s="105">
        <v>104</v>
      </c>
    </row>
    <row r="1945" spans="1:15" x14ac:dyDescent="0.3">
      <c r="A1945" s="19">
        <v>135105105</v>
      </c>
      <c r="B1945" s="106" t="s">
        <v>5558</v>
      </c>
      <c r="C1945" t="s">
        <v>5345</v>
      </c>
      <c r="D1945" t="s">
        <v>5545</v>
      </c>
      <c r="E1945" t="s">
        <v>2048</v>
      </c>
      <c r="F1945" t="s">
        <v>5376</v>
      </c>
      <c r="G1945" t="s">
        <v>5559</v>
      </c>
      <c r="H1945" t="s">
        <v>490</v>
      </c>
      <c r="I1945" t="s">
        <v>490</v>
      </c>
      <c r="J1945" t="s">
        <v>498</v>
      </c>
      <c r="K1945" t="s">
        <v>490</v>
      </c>
      <c r="L1945" t="s">
        <v>5345</v>
      </c>
      <c r="M1945" s="105">
        <v>135</v>
      </c>
      <c r="N1945" s="105">
        <v>105</v>
      </c>
      <c r="O1945" s="105">
        <v>105</v>
      </c>
    </row>
    <row r="1946" spans="1:15" x14ac:dyDescent="0.3">
      <c r="A1946" s="19">
        <v>135105106</v>
      </c>
      <c r="B1946" s="106" t="s">
        <v>5560</v>
      </c>
      <c r="C1946" t="s">
        <v>5345</v>
      </c>
      <c r="D1946" t="s">
        <v>5545</v>
      </c>
      <c r="E1946" t="s">
        <v>680</v>
      </c>
      <c r="F1946" t="s">
        <v>2335</v>
      </c>
      <c r="G1946" t="s">
        <v>490</v>
      </c>
      <c r="H1946" t="s">
        <v>490</v>
      </c>
      <c r="I1946" t="s">
        <v>490</v>
      </c>
      <c r="J1946" t="s">
        <v>498</v>
      </c>
      <c r="K1946" t="s">
        <v>490</v>
      </c>
      <c r="L1946" t="s">
        <v>5345</v>
      </c>
      <c r="M1946" s="105">
        <v>135</v>
      </c>
      <c r="N1946" s="105">
        <v>105</v>
      </c>
      <c r="O1946" s="105">
        <v>106</v>
      </c>
    </row>
    <row r="1947" spans="1:15" x14ac:dyDescent="0.3">
      <c r="A1947" s="19">
        <v>135105107</v>
      </c>
      <c r="B1947" s="106" t="s">
        <v>5561</v>
      </c>
      <c r="C1947" t="s">
        <v>5345</v>
      </c>
      <c r="D1947" t="s">
        <v>5545</v>
      </c>
      <c r="E1947" t="s">
        <v>1460</v>
      </c>
      <c r="F1947" t="s">
        <v>2341</v>
      </c>
      <c r="G1947" t="s">
        <v>5562</v>
      </c>
      <c r="H1947" t="s">
        <v>490</v>
      </c>
      <c r="I1947" t="s">
        <v>490</v>
      </c>
      <c r="J1947" t="s">
        <v>498</v>
      </c>
      <c r="K1947" t="s">
        <v>490</v>
      </c>
      <c r="L1947" t="s">
        <v>5345</v>
      </c>
      <c r="M1947" s="105">
        <v>135</v>
      </c>
      <c r="N1947" s="105">
        <v>105</v>
      </c>
      <c r="O1947" s="105">
        <v>107</v>
      </c>
    </row>
    <row r="1948" spans="1:15" x14ac:dyDescent="0.3">
      <c r="A1948" s="19">
        <v>135105108</v>
      </c>
      <c r="B1948" s="106" t="s">
        <v>5563</v>
      </c>
      <c r="C1948" t="s">
        <v>5345</v>
      </c>
      <c r="D1948" t="s">
        <v>5545</v>
      </c>
      <c r="E1948" t="s">
        <v>5564</v>
      </c>
      <c r="F1948" t="s">
        <v>1019</v>
      </c>
      <c r="G1948" t="s">
        <v>5565</v>
      </c>
      <c r="H1948" t="s">
        <v>490</v>
      </c>
      <c r="I1948" t="s">
        <v>490</v>
      </c>
      <c r="J1948" t="s">
        <v>498</v>
      </c>
      <c r="K1948" t="s">
        <v>490</v>
      </c>
      <c r="L1948" t="s">
        <v>5345</v>
      </c>
      <c r="M1948" s="105">
        <v>135</v>
      </c>
      <c r="N1948" s="105">
        <v>105</v>
      </c>
      <c r="O1948" s="105">
        <v>108</v>
      </c>
    </row>
    <row r="1949" spans="1:15" x14ac:dyDescent="0.3">
      <c r="A1949" s="19">
        <v>135105109</v>
      </c>
      <c r="B1949" s="106" t="s">
        <v>5566</v>
      </c>
      <c r="C1949" t="s">
        <v>5345</v>
      </c>
      <c r="D1949" t="s">
        <v>5545</v>
      </c>
      <c r="E1949" t="s">
        <v>5567</v>
      </c>
      <c r="F1949" t="s">
        <v>5568</v>
      </c>
      <c r="G1949" t="s">
        <v>5569</v>
      </c>
      <c r="H1949" t="s">
        <v>490</v>
      </c>
      <c r="I1949" t="s">
        <v>490</v>
      </c>
      <c r="J1949" t="s">
        <v>498</v>
      </c>
      <c r="K1949" t="s">
        <v>490</v>
      </c>
      <c r="L1949" t="s">
        <v>5345</v>
      </c>
      <c r="M1949" s="105">
        <v>135</v>
      </c>
      <c r="N1949" s="105">
        <v>105</v>
      </c>
      <c r="O1949" s="105">
        <v>109</v>
      </c>
    </row>
    <row r="1950" spans="1:15" x14ac:dyDescent="0.3">
      <c r="A1950" s="19">
        <v>136100100</v>
      </c>
      <c r="B1950" s="106" t="s">
        <v>5570</v>
      </c>
      <c r="C1950" t="s">
        <v>5571</v>
      </c>
      <c r="D1950" t="s">
        <v>5572</v>
      </c>
      <c r="E1950" t="s">
        <v>496</v>
      </c>
      <c r="F1950" t="s">
        <v>490</v>
      </c>
      <c r="G1950" t="s">
        <v>490</v>
      </c>
      <c r="H1950" t="s">
        <v>490</v>
      </c>
      <c r="I1950" t="s">
        <v>490</v>
      </c>
      <c r="J1950" t="s">
        <v>498</v>
      </c>
      <c r="K1950" t="s">
        <v>490</v>
      </c>
      <c r="L1950" t="s">
        <v>5571</v>
      </c>
      <c r="M1950" s="105">
        <v>136</v>
      </c>
      <c r="N1950" s="105">
        <v>100</v>
      </c>
      <c r="O1950" s="105">
        <v>100</v>
      </c>
    </row>
    <row r="1951" spans="1:15" x14ac:dyDescent="0.3">
      <c r="A1951" s="19">
        <v>136100101</v>
      </c>
      <c r="B1951" s="106" t="s">
        <v>5573</v>
      </c>
      <c r="C1951" t="s">
        <v>5571</v>
      </c>
      <c r="D1951" t="s">
        <v>5572</v>
      </c>
      <c r="E1951" t="s">
        <v>5574</v>
      </c>
      <c r="F1951" t="s">
        <v>855</v>
      </c>
      <c r="G1951" t="s">
        <v>490</v>
      </c>
      <c r="H1951" t="s">
        <v>490</v>
      </c>
      <c r="I1951" t="s">
        <v>490</v>
      </c>
      <c r="J1951" t="s">
        <v>498</v>
      </c>
      <c r="K1951" t="s">
        <v>490</v>
      </c>
      <c r="L1951" t="s">
        <v>5571</v>
      </c>
      <c r="M1951" s="105">
        <v>136</v>
      </c>
      <c r="N1951" s="105">
        <v>100</v>
      </c>
      <c r="O1951" s="105">
        <v>101</v>
      </c>
    </row>
    <row r="1952" spans="1:15" x14ac:dyDescent="0.3">
      <c r="A1952" s="19">
        <v>136100102</v>
      </c>
      <c r="B1952" s="106" t="s">
        <v>5575</v>
      </c>
      <c r="C1952" t="s">
        <v>5571</v>
      </c>
      <c r="D1952" t="s">
        <v>5572</v>
      </c>
      <c r="E1952" t="s">
        <v>5576</v>
      </c>
      <c r="F1952" t="s">
        <v>5577</v>
      </c>
      <c r="G1952" t="s">
        <v>490</v>
      </c>
      <c r="H1952" t="s">
        <v>490</v>
      </c>
      <c r="I1952" t="s">
        <v>490</v>
      </c>
      <c r="J1952" t="s">
        <v>498</v>
      </c>
      <c r="K1952" t="s">
        <v>490</v>
      </c>
      <c r="L1952" t="s">
        <v>5571</v>
      </c>
      <c r="M1952" s="105">
        <v>136</v>
      </c>
      <c r="N1952" s="105">
        <v>100</v>
      </c>
      <c r="O1952" s="105">
        <v>102</v>
      </c>
    </row>
    <row r="1953" spans="1:15" x14ac:dyDescent="0.3">
      <c r="A1953" s="19">
        <v>136100103</v>
      </c>
      <c r="B1953" s="106" t="s">
        <v>5578</v>
      </c>
      <c r="C1953" t="s">
        <v>5571</v>
      </c>
      <c r="D1953" t="s">
        <v>5572</v>
      </c>
      <c r="E1953" t="s">
        <v>5579</v>
      </c>
      <c r="F1953" t="s">
        <v>4921</v>
      </c>
      <c r="G1953" t="s">
        <v>490</v>
      </c>
      <c r="H1953" t="s">
        <v>490</v>
      </c>
      <c r="I1953" t="s">
        <v>490</v>
      </c>
      <c r="J1953" t="s">
        <v>498</v>
      </c>
      <c r="K1953" t="s">
        <v>490</v>
      </c>
      <c r="L1953" t="s">
        <v>5571</v>
      </c>
      <c r="M1953" s="105">
        <v>136</v>
      </c>
      <c r="N1953" s="105">
        <v>100</v>
      </c>
      <c r="O1953" s="105">
        <v>103</v>
      </c>
    </row>
    <row r="1954" spans="1:15" x14ac:dyDescent="0.3">
      <c r="A1954" s="19">
        <v>137100100</v>
      </c>
      <c r="B1954" s="106" t="s">
        <v>5580</v>
      </c>
      <c r="C1954" t="s">
        <v>5581</v>
      </c>
      <c r="D1954" t="s">
        <v>5582</v>
      </c>
      <c r="E1954" t="s">
        <v>496</v>
      </c>
      <c r="F1954" t="s">
        <v>490</v>
      </c>
      <c r="G1954" t="s">
        <v>490</v>
      </c>
      <c r="H1954" t="s">
        <v>490</v>
      </c>
      <c r="I1954" t="s">
        <v>490</v>
      </c>
      <c r="J1954" t="s">
        <v>498</v>
      </c>
      <c r="K1954" t="s">
        <v>490</v>
      </c>
      <c r="L1954" t="s">
        <v>5581</v>
      </c>
      <c r="M1954" s="105">
        <v>137</v>
      </c>
      <c r="N1954" s="105">
        <v>100</v>
      </c>
      <c r="O1954" s="105">
        <v>100</v>
      </c>
    </row>
    <row r="1955" spans="1:15" x14ac:dyDescent="0.3">
      <c r="A1955" s="19">
        <v>137100101</v>
      </c>
      <c r="B1955" s="106" t="s">
        <v>5583</v>
      </c>
      <c r="C1955" t="s">
        <v>5581</v>
      </c>
      <c r="D1955" t="s">
        <v>5582</v>
      </c>
      <c r="E1955" t="s">
        <v>5584</v>
      </c>
      <c r="F1955" t="s">
        <v>5585</v>
      </c>
      <c r="G1955" t="s">
        <v>5586</v>
      </c>
      <c r="H1955" t="s">
        <v>490</v>
      </c>
      <c r="I1955" t="s">
        <v>490</v>
      </c>
      <c r="J1955" t="s">
        <v>498</v>
      </c>
      <c r="K1955" t="s">
        <v>490</v>
      </c>
      <c r="L1955" t="s">
        <v>5581</v>
      </c>
      <c r="M1955" s="105">
        <v>137</v>
      </c>
      <c r="N1955" s="105">
        <v>100</v>
      </c>
      <c r="O1955" s="105">
        <v>101</v>
      </c>
    </row>
    <row r="1956" spans="1:15" x14ac:dyDescent="0.3">
      <c r="A1956" s="19">
        <v>137101100</v>
      </c>
      <c r="B1956" s="106" t="s">
        <v>5587</v>
      </c>
      <c r="C1956" t="s">
        <v>5581</v>
      </c>
      <c r="D1956" t="s">
        <v>5588</v>
      </c>
      <c r="E1956" t="s">
        <v>496</v>
      </c>
      <c r="F1956" t="s">
        <v>490</v>
      </c>
      <c r="G1956" t="s">
        <v>490</v>
      </c>
      <c r="H1956" t="s">
        <v>490</v>
      </c>
      <c r="I1956" t="s">
        <v>490</v>
      </c>
      <c r="J1956" t="s">
        <v>498</v>
      </c>
      <c r="K1956" t="s">
        <v>490</v>
      </c>
      <c r="L1956" t="s">
        <v>5581</v>
      </c>
      <c r="M1956" s="105">
        <v>137</v>
      </c>
      <c r="N1956" s="105">
        <v>101</v>
      </c>
      <c r="O1956" s="105">
        <v>100</v>
      </c>
    </row>
    <row r="1957" spans="1:15" x14ac:dyDescent="0.3">
      <c r="A1957" s="19">
        <v>137101101</v>
      </c>
      <c r="B1957" s="106" t="s">
        <v>5589</v>
      </c>
      <c r="C1957" t="s">
        <v>5581</v>
      </c>
      <c r="D1957" t="s">
        <v>5588</v>
      </c>
      <c r="E1957" t="s">
        <v>5590</v>
      </c>
      <c r="F1957" t="s">
        <v>5591</v>
      </c>
      <c r="G1957" t="s">
        <v>5592</v>
      </c>
      <c r="H1957" t="s">
        <v>490</v>
      </c>
      <c r="I1957" t="s">
        <v>490</v>
      </c>
      <c r="J1957" t="s">
        <v>498</v>
      </c>
      <c r="K1957" t="s">
        <v>490</v>
      </c>
      <c r="L1957" t="s">
        <v>5581</v>
      </c>
      <c r="M1957" s="105">
        <v>137</v>
      </c>
      <c r="N1957" s="105">
        <v>101</v>
      </c>
      <c r="O1957" s="105">
        <v>101</v>
      </c>
    </row>
    <row r="1958" spans="1:15" x14ac:dyDescent="0.3">
      <c r="A1958" s="19">
        <v>137102100</v>
      </c>
      <c r="B1958" s="106" t="s">
        <v>5593</v>
      </c>
      <c r="C1958" t="s">
        <v>5581</v>
      </c>
      <c r="D1958" t="s">
        <v>5594</v>
      </c>
      <c r="E1958" t="s">
        <v>496</v>
      </c>
      <c r="F1958" t="s">
        <v>490</v>
      </c>
      <c r="G1958" t="s">
        <v>5595</v>
      </c>
      <c r="H1958" t="s">
        <v>490</v>
      </c>
      <c r="I1958" t="s">
        <v>490</v>
      </c>
      <c r="J1958" t="s">
        <v>498</v>
      </c>
      <c r="K1958" t="s">
        <v>490</v>
      </c>
      <c r="L1958" t="s">
        <v>5581</v>
      </c>
      <c r="M1958" s="105">
        <v>137</v>
      </c>
      <c r="N1958" s="105">
        <v>102</v>
      </c>
      <c r="O1958" s="105">
        <v>100</v>
      </c>
    </row>
    <row r="1959" spans="1:15" x14ac:dyDescent="0.3">
      <c r="A1959" s="19">
        <v>137103100</v>
      </c>
      <c r="B1959" s="106" t="s">
        <v>5596</v>
      </c>
      <c r="C1959" t="s">
        <v>5581</v>
      </c>
      <c r="D1959" t="s">
        <v>5597</v>
      </c>
      <c r="E1959" t="s">
        <v>5598</v>
      </c>
      <c r="F1959" t="s">
        <v>3060</v>
      </c>
      <c r="G1959" t="s">
        <v>490</v>
      </c>
      <c r="H1959" t="s">
        <v>490</v>
      </c>
      <c r="I1959" t="s">
        <v>490</v>
      </c>
      <c r="J1959" t="s">
        <v>498</v>
      </c>
      <c r="K1959" t="s">
        <v>490</v>
      </c>
      <c r="L1959" t="s">
        <v>5581</v>
      </c>
      <c r="M1959" s="105">
        <v>137</v>
      </c>
      <c r="N1959" s="105">
        <v>103</v>
      </c>
      <c r="O1959" s="105">
        <v>100</v>
      </c>
    </row>
    <row r="1960" spans="1:15" x14ac:dyDescent="0.3">
      <c r="A1960" s="19">
        <v>137104100</v>
      </c>
      <c r="B1960" s="106" t="s">
        <v>5599</v>
      </c>
      <c r="C1960" t="s">
        <v>5581</v>
      </c>
      <c r="D1960" t="s">
        <v>5600</v>
      </c>
      <c r="E1960" t="s">
        <v>827</v>
      </c>
      <c r="F1960" t="s">
        <v>5601</v>
      </c>
      <c r="G1960" t="s">
        <v>5602</v>
      </c>
      <c r="H1960" t="s">
        <v>490</v>
      </c>
      <c r="I1960" t="s">
        <v>490</v>
      </c>
      <c r="J1960" t="s">
        <v>498</v>
      </c>
      <c r="K1960" t="s">
        <v>490</v>
      </c>
      <c r="L1960" t="s">
        <v>5581</v>
      </c>
      <c r="M1960" s="105">
        <v>137</v>
      </c>
      <c r="N1960" s="105">
        <v>104</v>
      </c>
      <c r="O1960" s="105">
        <v>100</v>
      </c>
    </row>
    <row r="1961" spans="1:15" x14ac:dyDescent="0.3">
      <c r="A1961" s="19">
        <v>137105100</v>
      </c>
      <c r="B1961" s="106" t="s">
        <v>5603</v>
      </c>
      <c r="C1961" t="s">
        <v>5581</v>
      </c>
      <c r="D1961" t="s">
        <v>5604</v>
      </c>
      <c r="E1961" t="s">
        <v>496</v>
      </c>
      <c r="F1961" t="s">
        <v>490</v>
      </c>
      <c r="G1961" t="s">
        <v>490</v>
      </c>
      <c r="H1961" t="s">
        <v>490</v>
      </c>
      <c r="I1961" t="s">
        <v>490</v>
      </c>
      <c r="J1961" t="s">
        <v>498</v>
      </c>
      <c r="K1961" t="s">
        <v>490</v>
      </c>
      <c r="L1961" t="s">
        <v>5581</v>
      </c>
      <c r="M1961" s="105">
        <v>137</v>
      </c>
      <c r="N1961" s="105">
        <v>105</v>
      </c>
      <c r="O1961" s="105">
        <v>100</v>
      </c>
    </row>
    <row r="1962" spans="1:15" x14ac:dyDescent="0.3">
      <c r="A1962" s="19">
        <v>137105101</v>
      </c>
      <c r="B1962" s="106" t="s">
        <v>5605</v>
      </c>
      <c r="C1962" t="s">
        <v>5581</v>
      </c>
      <c r="D1962" t="s">
        <v>5604</v>
      </c>
      <c r="E1962" t="s">
        <v>5606</v>
      </c>
      <c r="F1962" t="s">
        <v>5607</v>
      </c>
      <c r="G1962" t="s">
        <v>490</v>
      </c>
      <c r="H1962" t="s">
        <v>490</v>
      </c>
      <c r="I1962" t="s">
        <v>490</v>
      </c>
      <c r="J1962" t="s">
        <v>498</v>
      </c>
      <c r="K1962" t="s">
        <v>490</v>
      </c>
      <c r="L1962" t="s">
        <v>5581</v>
      </c>
      <c r="M1962" s="105">
        <v>137</v>
      </c>
      <c r="N1962" s="105">
        <v>105</v>
      </c>
      <c r="O1962" s="105">
        <v>101</v>
      </c>
    </row>
    <row r="1963" spans="1:15" x14ac:dyDescent="0.3">
      <c r="A1963" s="19">
        <v>137105102</v>
      </c>
      <c r="B1963" s="106" t="s">
        <v>5608</v>
      </c>
      <c r="C1963" t="s">
        <v>5581</v>
      </c>
      <c r="D1963" t="s">
        <v>5604</v>
      </c>
      <c r="E1963" t="s">
        <v>4149</v>
      </c>
      <c r="F1963" t="s">
        <v>3060</v>
      </c>
      <c r="G1963" t="s">
        <v>490</v>
      </c>
      <c r="H1963" t="s">
        <v>490</v>
      </c>
      <c r="I1963" t="s">
        <v>490</v>
      </c>
      <c r="J1963" t="s">
        <v>498</v>
      </c>
      <c r="K1963" t="s">
        <v>490</v>
      </c>
      <c r="L1963" t="s">
        <v>5581</v>
      </c>
      <c r="M1963" s="105">
        <v>137</v>
      </c>
      <c r="N1963" s="105">
        <v>105</v>
      </c>
      <c r="O1963" s="105">
        <v>102</v>
      </c>
    </row>
    <row r="1964" spans="1:15" x14ac:dyDescent="0.3">
      <c r="A1964" s="19">
        <v>137106100</v>
      </c>
      <c r="B1964" s="106" t="s">
        <v>5609</v>
      </c>
      <c r="C1964" t="s">
        <v>5581</v>
      </c>
      <c r="D1964" t="s">
        <v>5610</v>
      </c>
      <c r="E1964" t="s">
        <v>496</v>
      </c>
      <c r="F1964" t="s">
        <v>490</v>
      </c>
      <c r="G1964" t="s">
        <v>490</v>
      </c>
      <c r="H1964" t="s">
        <v>490</v>
      </c>
      <c r="I1964" t="s">
        <v>490</v>
      </c>
      <c r="J1964" t="s">
        <v>498</v>
      </c>
      <c r="K1964" t="s">
        <v>490</v>
      </c>
      <c r="L1964" t="s">
        <v>5581</v>
      </c>
      <c r="M1964" s="105">
        <v>137</v>
      </c>
      <c r="N1964" s="105">
        <v>106</v>
      </c>
      <c r="O1964" s="105">
        <v>100</v>
      </c>
    </row>
    <row r="1965" spans="1:15" x14ac:dyDescent="0.3">
      <c r="A1965" s="19">
        <v>137106101</v>
      </c>
      <c r="B1965" s="106" t="s">
        <v>5611</v>
      </c>
      <c r="C1965" t="s">
        <v>5581</v>
      </c>
      <c r="D1965" t="s">
        <v>5610</v>
      </c>
      <c r="E1965" t="s">
        <v>5612</v>
      </c>
      <c r="F1965" t="s">
        <v>5613</v>
      </c>
      <c r="G1965" t="s">
        <v>490</v>
      </c>
      <c r="H1965" t="s">
        <v>490</v>
      </c>
      <c r="I1965" t="s">
        <v>490</v>
      </c>
      <c r="J1965" t="s">
        <v>498</v>
      </c>
      <c r="K1965" t="s">
        <v>490</v>
      </c>
      <c r="L1965" t="s">
        <v>5581</v>
      </c>
      <c r="M1965" s="105">
        <v>137</v>
      </c>
      <c r="N1965" s="105">
        <v>106</v>
      </c>
      <c r="O1965" s="105">
        <v>101</v>
      </c>
    </row>
    <row r="1966" spans="1:15" x14ac:dyDescent="0.3">
      <c r="A1966" s="19">
        <v>137106102</v>
      </c>
      <c r="B1966" s="106" t="s">
        <v>5614</v>
      </c>
      <c r="C1966" t="s">
        <v>5581</v>
      </c>
      <c r="D1966" t="s">
        <v>5610</v>
      </c>
      <c r="E1966" t="s">
        <v>5615</v>
      </c>
      <c r="F1966" t="s">
        <v>5616</v>
      </c>
      <c r="G1966" t="s">
        <v>490</v>
      </c>
      <c r="H1966" t="s">
        <v>490</v>
      </c>
      <c r="I1966" t="s">
        <v>490</v>
      </c>
      <c r="J1966" t="s">
        <v>498</v>
      </c>
      <c r="K1966" t="s">
        <v>490</v>
      </c>
      <c r="L1966" t="s">
        <v>5581</v>
      </c>
      <c r="M1966" s="105">
        <v>137</v>
      </c>
      <c r="N1966" s="105">
        <v>106</v>
      </c>
      <c r="O1966" s="105">
        <v>102</v>
      </c>
    </row>
    <row r="1967" spans="1:15" x14ac:dyDescent="0.3">
      <c r="A1967" s="19">
        <v>137107100</v>
      </c>
      <c r="B1967" s="106" t="s">
        <v>5617</v>
      </c>
      <c r="C1967" t="s">
        <v>5581</v>
      </c>
      <c r="D1967" t="s">
        <v>5618</v>
      </c>
      <c r="E1967" t="s">
        <v>5619</v>
      </c>
      <c r="F1967" t="s">
        <v>5620</v>
      </c>
      <c r="G1967" t="s">
        <v>490</v>
      </c>
      <c r="H1967" t="s">
        <v>490</v>
      </c>
      <c r="I1967" t="s">
        <v>490</v>
      </c>
      <c r="J1967" t="s">
        <v>498</v>
      </c>
      <c r="K1967" t="s">
        <v>490</v>
      </c>
      <c r="L1967" t="s">
        <v>5581</v>
      </c>
      <c r="M1967" s="105">
        <v>137</v>
      </c>
      <c r="N1967" s="105">
        <v>107</v>
      </c>
      <c r="O1967" s="105">
        <v>100</v>
      </c>
    </row>
    <row r="1968" spans="1:15" x14ac:dyDescent="0.3">
      <c r="A1968" s="19">
        <v>138100100</v>
      </c>
      <c r="B1968" s="106" t="s">
        <v>5621</v>
      </c>
      <c r="C1968" t="s">
        <v>5622</v>
      </c>
      <c r="D1968" t="s">
        <v>5623</v>
      </c>
      <c r="E1968" t="s">
        <v>496</v>
      </c>
      <c r="F1968" t="s">
        <v>490</v>
      </c>
      <c r="G1968" t="s">
        <v>5624</v>
      </c>
      <c r="H1968" t="s">
        <v>490</v>
      </c>
      <c r="I1968" t="s">
        <v>490</v>
      </c>
      <c r="J1968" t="s">
        <v>498</v>
      </c>
      <c r="K1968" t="s">
        <v>490</v>
      </c>
      <c r="L1968" t="s">
        <v>5625</v>
      </c>
      <c r="M1968" s="105">
        <v>138</v>
      </c>
      <c r="N1968" s="105">
        <v>100</v>
      </c>
      <c r="O1968" s="105">
        <v>100</v>
      </c>
    </row>
    <row r="1969" spans="1:15" x14ac:dyDescent="0.3">
      <c r="A1969" s="19">
        <v>138100101</v>
      </c>
      <c r="B1969" s="106" t="s">
        <v>5626</v>
      </c>
      <c r="C1969" t="s">
        <v>5622</v>
      </c>
      <c r="D1969" t="s">
        <v>5623</v>
      </c>
      <c r="E1969" t="s">
        <v>5627</v>
      </c>
      <c r="F1969" t="s">
        <v>2632</v>
      </c>
      <c r="G1969" t="s">
        <v>5628</v>
      </c>
      <c r="H1969" t="s">
        <v>490</v>
      </c>
      <c r="I1969" t="s">
        <v>490</v>
      </c>
      <c r="J1969" t="s">
        <v>551</v>
      </c>
      <c r="K1969" t="s">
        <v>490</v>
      </c>
      <c r="L1969" t="s">
        <v>5625</v>
      </c>
      <c r="M1969" s="105">
        <v>138</v>
      </c>
      <c r="N1969" s="105">
        <v>100</v>
      </c>
      <c r="O1969" s="105">
        <v>101</v>
      </c>
    </row>
    <row r="1970" spans="1:15" x14ac:dyDescent="0.3">
      <c r="A1970" s="19">
        <v>138100102</v>
      </c>
      <c r="B1970" s="106" t="s">
        <v>5629</v>
      </c>
      <c r="C1970" t="s">
        <v>5622</v>
      </c>
      <c r="D1970" t="s">
        <v>5623</v>
      </c>
      <c r="E1970" t="s">
        <v>1368</v>
      </c>
      <c r="F1970" t="s">
        <v>5630</v>
      </c>
      <c r="G1970" t="s">
        <v>5631</v>
      </c>
      <c r="H1970" t="s">
        <v>490</v>
      </c>
      <c r="I1970" t="s">
        <v>490</v>
      </c>
      <c r="J1970" t="s">
        <v>551</v>
      </c>
      <c r="K1970" t="s">
        <v>490</v>
      </c>
      <c r="L1970" t="s">
        <v>5625</v>
      </c>
      <c r="M1970" s="105">
        <v>138</v>
      </c>
      <c r="N1970" s="105">
        <v>100</v>
      </c>
      <c r="O1970" s="105">
        <v>102</v>
      </c>
    </row>
    <row r="1971" spans="1:15" x14ac:dyDescent="0.3">
      <c r="A1971" s="19">
        <v>138100103</v>
      </c>
      <c r="B1971" s="106" t="s">
        <v>5632</v>
      </c>
      <c r="C1971" t="s">
        <v>5622</v>
      </c>
      <c r="D1971" t="s">
        <v>5623</v>
      </c>
      <c r="E1971" t="s">
        <v>5633</v>
      </c>
      <c r="F1971" t="s">
        <v>732</v>
      </c>
      <c r="G1971" t="s">
        <v>5634</v>
      </c>
      <c r="H1971" t="s">
        <v>490</v>
      </c>
      <c r="I1971" t="s">
        <v>490</v>
      </c>
      <c r="J1971" t="s">
        <v>551</v>
      </c>
      <c r="K1971" t="s">
        <v>490</v>
      </c>
      <c r="L1971" t="s">
        <v>5625</v>
      </c>
      <c r="M1971" s="105">
        <v>138</v>
      </c>
      <c r="N1971" s="105">
        <v>100</v>
      </c>
      <c r="O1971" s="105">
        <v>103</v>
      </c>
    </row>
    <row r="1972" spans="1:15" x14ac:dyDescent="0.3">
      <c r="A1972" s="19">
        <v>138100104</v>
      </c>
      <c r="B1972" s="106" t="s">
        <v>5635</v>
      </c>
      <c r="C1972" t="s">
        <v>5622</v>
      </c>
      <c r="D1972" t="s">
        <v>5623</v>
      </c>
      <c r="E1972" t="s">
        <v>2887</v>
      </c>
      <c r="F1972" t="s">
        <v>1019</v>
      </c>
      <c r="G1972" t="s">
        <v>5636</v>
      </c>
      <c r="H1972" t="s">
        <v>490</v>
      </c>
      <c r="I1972" t="s">
        <v>490</v>
      </c>
      <c r="J1972" t="s">
        <v>498</v>
      </c>
      <c r="K1972" t="s">
        <v>490</v>
      </c>
      <c r="L1972" t="s">
        <v>5625</v>
      </c>
      <c r="M1972" s="105">
        <v>138</v>
      </c>
      <c r="N1972" s="105">
        <v>100</v>
      </c>
      <c r="O1972" s="105">
        <v>104</v>
      </c>
    </row>
    <row r="1973" spans="1:15" x14ac:dyDescent="0.3">
      <c r="A1973" s="19">
        <v>138100105</v>
      </c>
      <c r="B1973" s="106" t="s">
        <v>5637</v>
      </c>
      <c r="C1973" t="s">
        <v>5622</v>
      </c>
      <c r="D1973" t="s">
        <v>5623</v>
      </c>
      <c r="E1973" t="s">
        <v>5638</v>
      </c>
      <c r="F1973" t="s">
        <v>5639</v>
      </c>
      <c r="G1973" t="s">
        <v>5640</v>
      </c>
      <c r="H1973" t="s">
        <v>490</v>
      </c>
      <c r="I1973" t="s">
        <v>490</v>
      </c>
      <c r="J1973" t="s">
        <v>498</v>
      </c>
      <c r="K1973" t="s">
        <v>490</v>
      </c>
      <c r="L1973" t="s">
        <v>5625</v>
      </c>
      <c r="M1973" s="105">
        <v>138</v>
      </c>
      <c r="N1973" s="105">
        <v>100</v>
      </c>
      <c r="O1973" s="105">
        <v>105</v>
      </c>
    </row>
    <row r="1974" spans="1:15" x14ac:dyDescent="0.3">
      <c r="A1974" s="19">
        <v>138101100</v>
      </c>
      <c r="B1974" s="106" t="s">
        <v>5641</v>
      </c>
      <c r="C1974" t="s">
        <v>5622</v>
      </c>
      <c r="D1974" t="s">
        <v>5642</v>
      </c>
      <c r="E1974" t="s">
        <v>496</v>
      </c>
      <c r="F1974" t="s">
        <v>490</v>
      </c>
      <c r="G1974" t="s">
        <v>5643</v>
      </c>
      <c r="H1974" t="s">
        <v>490</v>
      </c>
      <c r="I1974" t="s">
        <v>490</v>
      </c>
      <c r="J1974" t="s">
        <v>498</v>
      </c>
      <c r="K1974" t="s">
        <v>490</v>
      </c>
      <c r="L1974" t="s">
        <v>5625</v>
      </c>
      <c r="M1974" s="105">
        <v>138</v>
      </c>
      <c r="N1974" s="105">
        <v>101</v>
      </c>
      <c r="O1974" s="105">
        <v>100</v>
      </c>
    </row>
    <row r="1975" spans="1:15" x14ac:dyDescent="0.3">
      <c r="A1975" s="19">
        <v>138101101</v>
      </c>
      <c r="B1975" s="106" t="s">
        <v>5644</v>
      </c>
      <c r="C1975" t="s">
        <v>5622</v>
      </c>
      <c r="D1975" t="s">
        <v>5642</v>
      </c>
      <c r="E1975" t="s">
        <v>5645</v>
      </c>
      <c r="F1975" t="s">
        <v>5646</v>
      </c>
      <c r="G1975" t="s">
        <v>5647</v>
      </c>
      <c r="H1975" t="s">
        <v>490</v>
      </c>
      <c r="I1975" t="s">
        <v>490</v>
      </c>
      <c r="J1975" t="s">
        <v>498</v>
      </c>
      <c r="K1975" t="s">
        <v>490</v>
      </c>
      <c r="L1975" t="s">
        <v>5625</v>
      </c>
      <c r="M1975" s="105">
        <v>138</v>
      </c>
      <c r="N1975" s="105">
        <v>101</v>
      </c>
      <c r="O1975" s="105">
        <v>101</v>
      </c>
    </row>
    <row r="1976" spans="1:15" x14ac:dyDescent="0.3">
      <c r="A1976" s="19">
        <v>138101102</v>
      </c>
      <c r="B1976" s="106" t="s">
        <v>5648</v>
      </c>
      <c r="C1976" t="s">
        <v>5622</v>
      </c>
      <c r="D1976" t="s">
        <v>5642</v>
      </c>
      <c r="E1976" t="s">
        <v>569</v>
      </c>
      <c r="F1976" t="s">
        <v>831</v>
      </c>
      <c r="G1976" t="s">
        <v>490</v>
      </c>
      <c r="H1976" t="s">
        <v>490</v>
      </c>
      <c r="I1976" t="s">
        <v>490</v>
      </c>
      <c r="J1976" t="s">
        <v>498</v>
      </c>
      <c r="K1976" t="s">
        <v>490</v>
      </c>
      <c r="L1976" t="s">
        <v>5625</v>
      </c>
      <c r="M1976" s="105">
        <v>138</v>
      </c>
      <c r="N1976" s="105">
        <v>101</v>
      </c>
      <c r="O1976" s="105">
        <v>102</v>
      </c>
    </row>
    <row r="1977" spans="1:15" x14ac:dyDescent="0.3">
      <c r="A1977" s="19">
        <v>138101103</v>
      </c>
      <c r="B1977" s="106" t="s">
        <v>5649</v>
      </c>
      <c r="C1977" t="s">
        <v>5622</v>
      </c>
      <c r="D1977" t="s">
        <v>5642</v>
      </c>
      <c r="E1977" t="s">
        <v>5650</v>
      </c>
      <c r="F1977" t="s">
        <v>689</v>
      </c>
      <c r="G1977" t="s">
        <v>5651</v>
      </c>
      <c r="H1977" t="s">
        <v>490</v>
      </c>
      <c r="I1977" t="s">
        <v>490</v>
      </c>
      <c r="J1977" t="s">
        <v>498</v>
      </c>
      <c r="K1977" t="s">
        <v>490</v>
      </c>
      <c r="L1977" t="s">
        <v>5625</v>
      </c>
      <c r="M1977" s="105">
        <v>138</v>
      </c>
      <c r="N1977" s="105">
        <v>101</v>
      </c>
      <c r="O1977" s="105">
        <v>103</v>
      </c>
    </row>
    <row r="1978" spans="1:15" x14ac:dyDescent="0.3">
      <c r="A1978" s="19">
        <v>138101104</v>
      </c>
      <c r="B1978" s="106" t="s">
        <v>5652</v>
      </c>
      <c r="C1978" t="s">
        <v>5622</v>
      </c>
      <c r="D1978" t="s">
        <v>5642</v>
      </c>
      <c r="E1978" t="s">
        <v>5653</v>
      </c>
      <c r="F1978" t="s">
        <v>5654</v>
      </c>
      <c r="G1978" t="s">
        <v>490</v>
      </c>
      <c r="H1978" t="s">
        <v>490</v>
      </c>
      <c r="I1978" t="s">
        <v>490</v>
      </c>
      <c r="J1978" t="s">
        <v>498</v>
      </c>
      <c r="K1978" t="s">
        <v>490</v>
      </c>
      <c r="L1978" t="s">
        <v>5625</v>
      </c>
      <c r="M1978" s="105">
        <v>138</v>
      </c>
      <c r="N1978" s="105">
        <v>101</v>
      </c>
      <c r="O1978" s="105">
        <v>104</v>
      </c>
    </row>
    <row r="1979" spans="1:15" x14ac:dyDescent="0.3">
      <c r="A1979" s="19">
        <v>138101105</v>
      </c>
      <c r="B1979" s="106" t="s">
        <v>5655</v>
      </c>
      <c r="C1979" t="s">
        <v>5622</v>
      </c>
      <c r="D1979" t="s">
        <v>5642</v>
      </c>
      <c r="E1979" t="s">
        <v>5656</v>
      </c>
      <c r="F1979" t="s">
        <v>2338</v>
      </c>
      <c r="G1979" t="s">
        <v>490</v>
      </c>
      <c r="H1979" t="s">
        <v>490</v>
      </c>
      <c r="I1979" t="s">
        <v>490</v>
      </c>
      <c r="J1979" t="s">
        <v>498</v>
      </c>
      <c r="K1979" t="s">
        <v>490</v>
      </c>
      <c r="L1979" t="s">
        <v>5625</v>
      </c>
      <c r="M1979" s="105">
        <v>138</v>
      </c>
      <c r="N1979" s="105">
        <v>101</v>
      </c>
      <c r="O1979" s="105">
        <v>105</v>
      </c>
    </row>
    <row r="1980" spans="1:15" x14ac:dyDescent="0.3">
      <c r="A1980" s="19">
        <v>138101106</v>
      </c>
      <c r="B1980" s="106" t="s">
        <v>5657</v>
      </c>
      <c r="C1980" t="s">
        <v>5622</v>
      </c>
      <c r="D1980" t="s">
        <v>5642</v>
      </c>
      <c r="E1980" t="s">
        <v>852</v>
      </c>
      <c r="F1980" t="s">
        <v>689</v>
      </c>
      <c r="G1980" t="s">
        <v>490</v>
      </c>
      <c r="H1980" t="s">
        <v>490</v>
      </c>
      <c r="I1980" t="s">
        <v>490</v>
      </c>
      <c r="J1980" t="s">
        <v>498</v>
      </c>
      <c r="K1980" t="s">
        <v>490</v>
      </c>
      <c r="L1980" t="s">
        <v>5625</v>
      </c>
      <c r="M1980" s="105">
        <v>138</v>
      </c>
      <c r="N1980" s="105">
        <v>101</v>
      </c>
      <c r="O1980" s="105">
        <v>106</v>
      </c>
    </row>
    <row r="1981" spans="1:15" x14ac:dyDescent="0.3">
      <c r="A1981" s="19">
        <v>138101107</v>
      </c>
      <c r="B1981" s="106" t="s">
        <v>5658</v>
      </c>
      <c r="C1981" t="s">
        <v>5622</v>
      </c>
      <c r="D1981" t="s">
        <v>5642</v>
      </c>
      <c r="E1981" t="s">
        <v>5659</v>
      </c>
      <c r="F1981" t="s">
        <v>1094</v>
      </c>
      <c r="G1981" t="s">
        <v>490</v>
      </c>
      <c r="H1981" t="s">
        <v>490</v>
      </c>
      <c r="I1981" t="s">
        <v>490</v>
      </c>
      <c r="J1981" t="s">
        <v>498</v>
      </c>
      <c r="K1981" t="s">
        <v>490</v>
      </c>
      <c r="L1981" t="s">
        <v>5625</v>
      </c>
      <c r="M1981" s="105">
        <v>138</v>
      </c>
      <c r="N1981" s="105">
        <v>101</v>
      </c>
      <c r="O1981" s="105">
        <v>107</v>
      </c>
    </row>
    <row r="1982" spans="1:15" x14ac:dyDescent="0.3">
      <c r="A1982" s="19">
        <v>138101108</v>
      </c>
      <c r="B1982" s="106" t="s">
        <v>5660</v>
      </c>
      <c r="C1982" t="s">
        <v>5622</v>
      </c>
      <c r="D1982" t="s">
        <v>5642</v>
      </c>
      <c r="E1982" t="s">
        <v>5477</v>
      </c>
      <c r="F1982" t="s">
        <v>2335</v>
      </c>
      <c r="G1982" t="s">
        <v>5661</v>
      </c>
      <c r="H1982" t="s">
        <v>490</v>
      </c>
      <c r="I1982" t="s">
        <v>490</v>
      </c>
      <c r="J1982" t="s">
        <v>551</v>
      </c>
      <c r="K1982" t="s">
        <v>490</v>
      </c>
      <c r="L1982" t="s">
        <v>5625</v>
      </c>
      <c r="M1982" s="105">
        <v>138</v>
      </c>
      <c r="N1982" s="105">
        <v>101</v>
      </c>
      <c r="O1982" s="105">
        <v>108</v>
      </c>
    </row>
    <row r="1983" spans="1:15" x14ac:dyDescent="0.3">
      <c r="A1983" s="19">
        <v>138101109</v>
      </c>
      <c r="B1983" s="106" t="s">
        <v>5662</v>
      </c>
      <c r="C1983" t="s">
        <v>5622</v>
      </c>
      <c r="D1983" t="s">
        <v>5642</v>
      </c>
      <c r="E1983" t="s">
        <v>1295</v>
      </c>
      <c r="F1983" t="s">
        <v>2338</v>
      </c>
      <c r="G1983" t="s">
        <v>5663</v>
      </c>
      <c r="H1983" t="s">
        <v>490</v>
      </c>
      <c r="I1983" t="s">
        <v>490</v>
      </c>
      <c r="J1983" t="s">
        <v>498</v>
      </c>
      <c r="K1983" t="s">
        <v>490</v>
      </c>
      <c r="L1983" t="s">
        <v>5625</v>
      </c>
      <c r="M1983" s="105">
        <v>138</v>
      </c>
      <c r="N1983" s="105">
        <v>101</v>
      </c>
      <c r="O1983" s="105">
        <v>109</v>
      </c>
    </row>
    <row r="1984" spans="1:15" x14ac:dyDescent="0.3">
      <c r="A1984" s="19">
        <v>138101110</v>
      </c>
      <c r="B1984" s="106" t="s">
        <v>5664</v>
      </c>
      <c r="C1984" t="s">
        <v>5622</v>
      </c>
      <c r="D1984" t="s">
        <v>5642</v>
      </c>
      <c r="E1984" t="s">
        <v>5665</v>
      </c>
      <c r="F1984" t="s">
        <v>1094</v>
      </c>
      <c r="G1984" t="s">
        <v>490</v>
      </c>
      <c r="H1984" t="s">
        <v>490</v>
      </c>
      <c r="I1984" t="s">
        <v>490</v>
      </c>
      <c r="J1984" t="s">
        <v>498</v>
      </c>
      <c r="K1984" t="s">
        <v>490</v>
      </c>
      <c r="L1984" t="s">
        <v>5625</v>
      </c>
      <c r="M1984" s="105">
        <v>138</v>
      </c>
      <c r="N1984" s="105">
        <v>101</v>
      </c>
      <c r="O1984" s="105">
        <v>110</v>
      </c>
    </row>
    <row r="1985" spans="1:15" x14ac:dyDescent="0.3">
      <c r="A1985" s="19">
        <v>138101111</v>
      </c>
      <c r="B1985" s="106" t="s">
        <v>5666</v>
      </c>
      <c r="C1985" t="s">
        <v>5622</v>
      </c>
      <c r="D1985" t="s">
        <v>5642</v>
      </c>
      <c r="E1985" t="s">
        <v>5667</v>
      </c>
      <c r="F1985" t="s">
        <v>2335</v>
      </c>
      <c r="G1985" t="s">
        <v>490</v>
      </c>
      <c r="H1985" t="s">
        <v>490</v>
      </c>
      <c r="I1985" t="s">
        <v>490</v>
      </c>
      <c r="J1985" t="s">
        <v>498</v>
      </c>
      <c r="K1985" t="s">
        <v>490</v>
      </c>
      <c r="L1985" t="s">
        <v>5625</v>
      </c>
      <c r="M1985" s="105">
        <v>138</v>
      </c>
      <c r="N1985" s="105">
        <v>101</v>
      </c>
      <c r="O1985" s="105">
        <v>111</v>
      </c>
    </row>
    <row r="1986" spans="1:15" x14ac:dyDescent="0.3">
      <c r="A1986" s="19">
        <v>138101112</v>
      </c>
      <c r="B1986" s="106" t="s">
        <v>5668</v>
      </c>
      <c r="C1986" t="s">
        <v>5622</v>
      </c>
      <c r="D1986" t="s">
        <v>5642</v>
      </c>
      <c r="E1986" t="s">
        <v>5669</v>
      </c>
      <c r="F1986" t="s">
        <v>1094</v>
      </c>
      <c r="G1986" t="s">
        <v>490</v>
      </c>
      <c r="H1986" t="s">
        <v>490</v>
      </c>
      <c r="I1986" t="s">
        <v>490</v>
      </c>
      <c r="J1986" t="s">
        <v>498</v>
      </c>
      <c r="K1986" t="s">
        <v>490</v>
      </c>
      <c r="L1986" t="s">
        <v>5625</v>
      </c>
      <c r="M1986" s="105">
        <v>138</v>
      </c>
      <c r="N1986" s="105">
        <v>101</v>
      </c>
      <c r="O1986" s="105">
        <v>112</v>
      </c>
    </row>
    <row r="1987" spans="1:15" x14ac:dyDescent="0.3">
      <c r="A1987" s="19">
        <v>138101113</v>
      </c>
      <c r="B1987" s="106" t="s">
        <v>5670</v>
      </c>
      <c r="C1987" t="s">
        <v>5622</v>
      </c>
      <c r="D1987" t="s">
        <v>5642</v>
      </c>
      <c r="E1987" t="s">
        <v>5671</v>
      </c>
      <c r="F1987" t="s">
        <v>5672</v>
      </c>
      <c r="G1987" t="s">
        <v>5673</v>
      </c>
      <c r="H1987" t="s">
        <v>490</v>
      </c>
      <c r="I1987" t="s">
        <v>490</v>
      </c>
      <c r="J1987" t="s">
        <v>498</v>
      </c>
      <c r="K1987" t="s">
        <v>490</v>
      </c>
      <c r="L1987" t="s">
        <v>5625</v>
      </c>
      <c r="M1987" s="105">
        <v>138</v>
      </c>
      <c r="N1987" s="105">
        <v>101</v>
      </c>
      <c r="O1987" s="105">
        <v>113</v>
      </c>
    </row>
    <row r="1988" spans="1:15" x14ac:dyDescent="0.3">
      <c r="A1988" s="19">
        <v>138101114</v>
      </c>
      <c r="B1988" s="106" t="s">
        <v>5674</v>
      </c>
      <c r="C1988" t="s">
        <v>5622</v>
      </c>
      <c r="D1988" t="s">
        <v>5642</v>
      </c>
      <c r="E1988" t="s">
        <v>1853</v>
      </c>
      <c r="F1988" t="s">
        <v>5675</v>
      </c>
      <c r="G1988" t="s">
        <v>5676</v>
      </c>
      <c r="H1988" t="s">
        <v>490</v>
      </c>
      <c r="I1988" t="s">
        <v>490</v>
      </c>
      <c r="J1988" t="s">
        <v>498</v>
      </c>
      <c r="K1988" t="s">
        <v>490</v>
      </c>
      <c r="L1988" t="s">
        <v>5625</v>
      </c>
      <c r="M1988" s="105">
        <v>138</v>
      </c>
      <c r="N1988" s="105">
        <v>101</v>
      </c>
      <c r="O1988" s="105">
        <v>114</v>
      </c>
    </row>
    <row r="1989" spans="1:15" x14ac:dyDescent="0.3">
      <c r="A1989" s="19">
        <v>138102100</v>
      </c>
      <c r="B1989" s="106" t="s">
        <v>5677</v>
      </c>
      <c r="C1989" t="s">
        <v>5622</v>
      </c>
      <c r="D1989" t="s">
        <v>5678</v>
      </c>
      <c r="E1989" t="s">
        <v>5083</v>
      </c>
      <c r="F1989" t="s">
        <v>5679</v>
      </c>
      <c r="G1989" t="s">
        <v>490</v>
      </c>
      <c r="H1989" t="s">
        <v>490</v>
      </c>
      <c r="I1989" t="s">
        <v>490</v>
      </c>
      <c r="J1989" t="s">
        <v>498</v>
      </c>
      <c r="K1989" t="s">
        <v>490</v>
      </c>
      <c r="L1989" t="s">
        <v>5625</v>
      </c>
      <c r="M1989" s="105">
        <v>138</v>
      </c>
      <c r="N1989" s="105">
        <v>102</v>
      </c>
      <c r="O1989" s="105">
        <v>100</v>
      </c>
    </row>
    <row r="1990" spans="1:15" x14ac:dyDescent="0.3">
      <c r="A1990" s="19">
        <v>138102101</v>
      </c>
      <c r="B1990" s="106" t="s">
        <v>5680</v>
      </c>
      <c r="C1990" t="s">
        <v>5622</v>
      </c>
      <c r="D1990" t="s">
        <v>5678</v>
      </c>
      <c r="E1990" t="s">
        <v>5681</v>
      </c>
      <c r="F1990" t="s">
        <v>5682</v>
      </c>
      <c r="G1990" t="s">
        <v>5683</v>
      </c>
      <c r="H1990" t="s">
        <v>490</v>
      </c>
      <c r="I1990" t="s">
        <v>490</v>
      </c>
      <c r="J1990" t="s">
        <v>498</v>
      </c>
      <c r="K1990" t="s">
        <v>490</v>
      </c>
      <c r="L1990" t="s">
        <v>5625</v>
      </c>
      <c r="M1990" s="105">
        <v>138</v>
      </c>
      <c r="N1990" s="105">
        <v>102</v>
      </c>
      <c r="O1990" s="105">
        <v>101</v>
      </c>
    </row>
    <row r="1991" spans="1:15" x14ac:dyDescent="0.3">
      <c r="A1991" s="19">
        <v>138103100</v>
      </c>
      <c r="B1991" s="106" t="s">
        <v>5684</v>
      </c>
      <c r="C1991" t="s">
        <v>5622</v>
      </c>
      <c r="D1991" t="s">
        <v>5685</v>
      </c>
      <c r="E1991" t="s">
        <v>496</v>
      </c>
      <c r="F1991" t="s">
        <v>490</v>
      </c>
      <c r="G1991" t="s">
        <v>490</v>
      </c>
      <c r="H1991" t="s">
        <v>490</v>
      </c>
      <c r="I1991" t="s">
        <v>490</v>
      </c>
      <c r="J1991" t="s">
        <v>498</v>
      </c>
      <c r="K1991" t="s">
        <v>490</v>
      </c>
      <c r="L1991" t="s">
        <v>5625</v>
      </c>
      <c r="M1991" s="105">
        <v>138</v>
      </c>
      <c r="N1991" s="105">
        <v>103</v>
      </c>
      <c r="O1991" s="105">
        <v>100</v>
      </c>
    </row>
    <row r="1992" spans="1:15" x14ac:dyDescent="0.3">
      <c r="A1992" s="19">
        <v>138103101</v>
      </c>
      <c r="B1992" s="106" t="s">
        <v>5686</v>
      </c>
      <c r="C1992" t="s">
        <v>5622</v>
      </c>
      <c r="D1992" t="s">
        <v>5685</v>
      </c>
      <c r="E1992" t="s">
        <v>5687</v>
      </c>
      <c r="F1992" t="s">
        <v>5675</v>
      </c>
      <c r="G1992" t="s">
        <v>490</v>
      </c>
      <c r="H1992" t="s">
        <v>490</v>
      </c>
      <c r="I1992" t="s">
        <v>490</v>
      </c>
      <c r="J1992" t="s">
        <v>498</v>
      </c>
      <c r="K1992" t="s">
        <v>490</v>
      </c>
      <c r="L1992" t="s">
        <v>5625</v>
      </c>
      <c r="M1992" s="105">
        <v>138</v>
      </c>
      <c r="N1992" s="105">
        <v>103</v>
      </c>
      <c r="O1992" s="105">
        <v>101</v>
      </c>
    </row>
    <row r="1993" spans="1:15" x14ac:dyDescent="0.3">
      <c r="A1993" s="19">
        <v>138103102</v>
      </c>
      <c r="B1993" s="106" t="s">
        <v>5688</v>
      </c>
      <c r="C1993" t="s">
        <v>5622</v>
      </c>
      <c r="D1993" t="s">
        <v>5685</v>
      </c>
      <c r="E1993" t="s">
        <v>4846</v>
      </c>
      <c r="F1993" t="s">
        <v>5689</v>
      </c>
      <c r="G1993" t="s">
        <v>490</v>
      </c>
      <c r="H1993" t="s">
        <v>490</v>
      </c>
      <c r="I1993" t="s">
        <v>490</v>
      </c>
      <c r="J1993" t="s">
        <v>498</v>
      </c>
      <c r="K1993" t="s">
        <v>490</v>
      </c>
      <c r="L1993" t="s">
        <v>5625</v>
      </c>
      <c r="M1993" s="105">
        <v>138</v>
      </c>
      <c r="N1993" s="105">
        <v>103</v>
      </c>
      <c r="O1993" s="105">
        <v>102</v>
      </c>
    </row>
    <row r="1994" spans="1:15" x14ac:dyDescent="0.3">
      <c r="A1994" s="19">
        <v>138104100</v>
      </c>
      <c r="B1994" s="106" t="s">
        <v>5690</v>
      </c>
      <c r="C1994" t="s">
        <v>5622</v>
      </c>
      <c r="D1994" t="s">
        <v>5691</v>
      </c>
      <c r="E1994" t="s">
        <v>5692</v>
      </c>
      <c r="F1994" t="s">
        <v>831</v>
      </c>
      <c r="G1994" t="s">
        <v>5693</v>
      </c>
      <c r="H1994" t="s">
        <v>490</v>
      </c>
      <c r="I1994" t="s">
        <v>490</v>
      </c>
      <c r="J1994" t="s">
        <v>498</v>
      </c>
      <c r="K1994" t="s">
        <v>490</v>
      </c>
      <c r="L1994" t="s">
        <v>5625</v>
      </c>
      <c r="M1994" s="105">
        <v>138</v>
      </c>
      <c r="N1994" s="105">
        <v>104</v>
      </c>
      <c r="O1994" s="105">
        <v>100</v>
      </c>
    </row>
    <row r="1995" spans="1:15" x14ac:dyDescent="0.3">
      <c r="A1995" s="19">
        <v>138105100</v>
      </c>
      <c r="B1995" s="106" t="s">
        <v>5694</v>
      </c>
      <c r="C1995" t="s">
        <v>5622</v>
      </c>
      <c r="D1995" t="s">
        <v>5695</v>
      </c>
      <c r="E1995" t="s">
        <v>5696</v>
      </c>
      <c r="F1995" t="s">
        <v>732</v>
      </c>
      <c r="G1995" t="s">
        <v>5697</v>
      </c>
      <c r="H1995" t="s">
        <v>490</v>
      </c>
      <c r="I1995" t="s">
        <v>490</v>
      </c>
      <c r="J1995" t="s">
        <v>551</v>
      </c>
      <c r="K1995" t="s">
        <v>490</v>
      </c>
      <c r="L1995" t="s">
        <v>5622</v>
      </c>
      <c r="M1995" s="105">
        <v>138</v>
      </c>
      <c r="N1995" s="105">
        <v>105</v>
      </c>
      <c r="O1995" s="105">
        <v>100</v>
      </c>
    </row>
    <row r="1996" spans="1:15" x14ac:dyDescent="0.3">
      <c r="A1996" s="19">
        <v>138106100</v>
      </c>
      <c r="B1996" s="106" t="s">
        <v>5698</v>
      </c>
      <c r="C1996" s="107" t="s">
        <v>5622</v>
      </c>
      <c r="D1996" t="s">
        <v>5699</v>
      </c>
      <c r="E1996" t="s">
        <v>496</v>
      </c>
      <c r="F1996" t="s">
        <v>490</v>
      </c>
      <c r="G1996" t="s">
        <v>5700</v>
      </c>
      <c r="H1996" t="s">
        <v>490</v>
      </c>
      <c r="I1996" t="s">
        <v>490</v>
      </c>
      <c r="J1996" t="s">
        <v>498</v>
      </c>
      <c r="K1996" t="s">
        <v>490</v>
      </c>
      <c r="L1996" t="s">
        <v>5625</v>
      </c>
      <c r="M1996" s="105">
        <v>138</v>
      </c>
      <c r="N1996" s="105">
        <v>106</v>
      </c>
      <c r="O1996" s="105">
        <v>100</v>
      </c>
    </row>
    <row r="1997" spans="1:15" x14ac:dyDescent="0.3">
      <c r="A1997" s="19">
        <v>138106101</v>
      </c>
      <c r="B1997" s="106" t="s">
        <v>5701</v>
      </c>
      <c r="C1997" s="107" t="s">
        <v>5622</v>
      </c>
      <c r="D1997" t="s">
        <v>5699</v>
      </c>
      <c r="E1997" t="s">
        <v>5702</v>
      </c>
      <c r="F1997" t="s">
        <v>2335</v>
      </c>
      <c r="G1997" t="s">
        <v>5703</v>
      </c>
      <c r="H1997" t="s">
        <v>490</v>
      </c>
      <c r="I1997" t="s">
        <v>490</v>
      </c>
      <c r="J1997" t="s">
        <v>498</v>
      </c>
      <c r="K1997" t="s">
        <v>490</v>
      </c>
      <c r="L1997" t="s">
        <v>5625</v>
      </c>
      <c r="M1997" s="105">
        <v>138</v>
      </c>
      <c r="N1997" s="105">
        <v>106</v>
      </c>
      <c r="O1997" s="105">
        <v>101</v>
      </c>
    </row>
    <row r="1998" spans="1:15" x14ac:dyDescent="0.3">
      <c r="A1998" s="19">
        <v>138106102</v>
      </c>
      <c r="B1998" s="106" t="s">
        <v>5704</v>
      </c>
      <c r="C1998" s="107" t="s">
        <v>5622</v>
      </c>
      <c r="D1998" t="s">
        <v>5699</v>
      </c>
      <c r="E1998" t="s">
        <v>3294</v>
      </c>
      <c r="F1998" t="s">
        <v>1555</v>
      </c>
      <c r="G1998" t="s">
        <v>5705</v>
      </c>
      <c r="H1998" t="s">
        <v>490</v>
      </c>
      <c r="I1998" t="s">
        <v>490</v>
      </c>
      <c r="J1998" t="s">
        <v>498</v>
      </c>
      <c r="K1998" t="s">
        <v>490</v>
      </c>
      <c r="L1998" t="s">
        <v>5625</v>
      </c>
      <c r="M1998" s="105">
        <v>138</v>
      </c>
      <c r="N1998" s="105">
        <v>106</v>
      </c>
      <c r="O1998" s="105">
        <v>102</v>
      </c>
    </row>
    <row r="1999" spans="1:15" x14ac:dyDescent="0.3">
      <c r="A1999" s="19">
        <v>138106103</v>
      </c>
      <c r="B1999" s="106" t="s">
        <v>5706</v>
      </c>
      <c r="C1999" s="107" t="s">
        <v>5622</v>
      </c>
      <c r="D1999" t="s">
        <v>5699</v>
      </c>
      <c r="E1999" t="s">
        <v>1554</v>
      </c>
      <c r="F1999" t="s">
        <v>2424</v>
      </c>
      <c r="G1999" t="s">
        <v>490</v>
      </c>
      <c r="H1999" t="s">
        <v>490</v>
      </c>
      <c r="I1999" t="s">
        <v>490</v>
      </c>
      <c r="J1999" t="s">
        <v>498</v>
      </c>
      <c r="K1999" t="s">
        <v>490</v>
      </c>
      <c r="L1999" t="s">
        <v>5625</v>
      </c>
      <c r="M1999" s="105">
        <v>138</v>
      </c>
      <c r="N1999" s="105">
        <v>106</v>
      </c>
      <c r="O1999" s="105">
        <v>103</v>
      </c>
    </row>
    <row r="2000" spans="1:15" x14ac:dyDescent="0.3">
      <c r="A2000" s="19">
        <v>138107100</v>
      </c>
      <c r="B2000" s="106" t="s">
        <v>5707</v>
      </c>
      <c r="C2000" t="s">
        <v>5622</v>
      </c>
      <c r="D2000" t="s">
        <v>5708</v>
      </c>
      <c r="E2000" t="s">
        <v>1132</v>
      </c>
      <c r="F2000" t="s">
        <v>4837</v>
      </c>
      <c r="G2000" t="s">
        <v>490</v>
      </c>
      <c r="H2000" t="s">
        <v>490</v>
      </c>
      <c r="I2000" t="s">
        <v>490</v>
      </c>
      <c r="J2000" t="s">
        <v>498</v>
      </c>
      <c r="K2000" t="s">
        <v>490</v>
      </c>
      <c r="L2000" t="s">
        <v>5625</v>
      </c>
      <c r="M2000" s="105">
        <v>138</v>
      </c>
      <c r="N2000" s="105">
        <v>107</v>
      </c>
      <c r="O2000" s="105">
        <v>100</v>
      </c>
    </row>
    <row r="2001" spans="1:15" x14ac:dyDescent="0.3">
      <c r="A2001" s="19">
        <v>139100100</v>
      </c>
      <c r="B2001" s="106" t="s">
        <v>5709</v>
      </c>
      <c r="C2001" t="s">
        <v>5710</v>
      </c>
      <c r="D2001" t="s">
        <v>5711</v>
      </c>
      <c r="E2001" t="s">
        <v>496</v>
      </c>
      <c r="F2001" t="s">
        <v>490</v>
      </c>
      <c r="G2001" t="s">
        <v>490</v>
      </c>
      <c r="H2001" t="s">
        <v>490</v>
      </c>
      <c r="I2001" t="s">
        <v>490</v>
      </c>
      <c r="J2001" t="s">
        <v>498</v>
      </c>
      <c r="K2001" t="s">
        <v>490</v>
      </c>
      <c r="L2001" t="s">
        <v>5710</v>
      </c>
      <c r="M2001" s="105">
        <v>139</v>
      </c>
      <c r="N2001" s="105">
        <v>100</v>
      </c>
      <c r="O2001" s="105">
        <v>100</v>
      </c>
    </row>
    <row r="2002" spans="1:15" x14ac:dyDescent="0.3">
      <c r="A2002" s="19">
        <v>139100101</v>
      </c>
      <c r="B2002" s="106" t="s">
        <v>5712</v>
      </c>
      <c r="C2002" t="s">
        <v>5710</v>
      </c>
      <c r="D2002" t="s">
        <v>5711</v>
      </c>
      <c r="E2002" t="s">
        <v>5713</v>
      </c>
      <c r="F2002" t="s">
        <v>5714</v>
      </c>
      <c r="G2002" t="s">
        <v>490</v>
      </c>
      <c r="H2002" t="s">
        <v>490</v>
      </c>
      <c r="I2002" t="s">
        <v>490</v>
      </c>
      <c r="J2002" t="s">
        <v>498</v>
      </c>
      <c r="K2002" t="s">
        <v>490</v>
      </c>
      <c r="L2002" t="s">
        <v>5710</v>
      </c>
      <c r="M2002" s="105">
        <v>139</v>
      </c>
      <c r="N2002" s="105">
        <v>100</v>
      </c>
      <c r="O2002" s="105">
        <v>101</v>
      </c>
    </row>
    <row r="2003" spans="1:15" x14ac:dyDescent="0.3">
      <c r="A2003" s="19">
        <v>139100102</v>
      </c>
      <c r="B2003" s="106" t="s">
        <v>5715</v>
      </c>
      <c r="C2003" t="s">
        <v>5710</v>
      </c>
      <c r="D2003" t="s">
        <v>5711</v>
      </c>
      <c r="E2003" t="s">
        <v>5716</v>
      </c>
      <c r="F2003" t="s">
        <v>2856</v>
      </c>
      <c r="G2003" t="s">
        <v>490</v>
      </c>
      <c r="H2003" t="s">
        <v>490</v>
      </c>
      <c r="I2003" t="s">
        <v>490</v>
      </c>
      <c r="J2003" t="s">
        <v>498</v>
      </c>
      <c r="K2003" t="s">
        <v>490</v>
      </c>
      <c r="L2003" t="s">
        <v>5710</v>
      </c>
      <c r="M2003" s="105">
        <v>139</v>
      </c>
      <c r="N2003" s="105">
        <v>100</v>
      </c>
      <c r="O2003" s="105">
        <v>102</v>
      </c>
    </row>
    <row r="2004" spans="1:15" x14ac:dyDescent="0.3">
      <c r="A2004" s="19">
        <v>139100103</v>
      </c>
      <c r="B2004" s="106" t="s">
        <v>5717</v>
      </c>
      <c r="C2004" t="s">
        <v>5710</v>
      </c>
      <c r="D2004" t="s">
        <v>5711</v>
      </c>
      <c r="E2004" t="s">
        <v>5718</v>
      </c>
      <c r="F2004" t="s">
        <v>5719</v>
      </c>
      <c r="G2004" t="s">
        <v>490</v>
      </c>
      <c r="H2004" t="s">
        <v>490</v>
      </c>
      <c r="I2004" t="s">
        <v>490</v>
      </c>
      <c r="J2004" t="s">
        <v>498</v>
      </c>
      <c r="K2004" t="s">
        <v>490</v>
      </c>
      <c r="L2004" t="s">
        <v>5710</v>
      </c>
      <c r="M2004" s="105">
        <v>139</v>
      </c>
      <c r="N2004" s="105">
        <v>100</v>
      </c>
      <c r="O2004" s="105">
        <v>103</v>
      </c>
    </row>
    <row r="2005" spans="1:15" x14ac:dyDescent="0.3">
      <c r="A2005" s="19">
        <v>139100104</v>
      </c>
      <c r="B2005" s="106" t="s">
        <v>5720</v>
      </c>
      <c r="C2005" t="s">
        <v>5710</v>
      </c>
      <c r="D2005" t="s">
        <v>5711</v>
      </c>
      <c r="E2005" t="s">
        <v>5721</v>
      </c>
      <c r="F2005" t="s">
        <v>2255</v>
      </c>
      <c r="G2005" t="s">
        <v>490</v>
      </c>
      <c r="H2005" t="s">
        <v>490</v>
      </c>
      <c r="I2005" t="s">
        <v>490</v>
      </c>
      <c r="J2005" t="s">
        <v>498</v>
      </c>
      <c r="K2005" t="s">
        <v>490</v>
      </c>
      <c r="L2005" t="s">
        <v>5710</v>
      </c>
      <c r="M2005" s="105">
        <v>139</v>
      </c>
      <c r="N2005" s="105">
        <v>100</v>
      </c>
      <c r="O2005" s="105">
        <v>104</v>
      </c>
    </row>
    <row r="2006" spans="1:15" x14ac:dyDescent="0.3">
      <c r="A2006" s="19">
        <v>139100105</v>
      </c>
      <c r="B2006" s="106" t="s">
        <v>5722</v>
      </c>
      <c r="C2006" t="s">
        <v>5710</v>
      </c>
      <c r="D2006" t="s">
        <v>5711</v>
      </c>
      <c r="E2006" t="s">
        <v>5723</v>
      </c>
      <c r="F2006" t="s">
        <v>5724</v>
      </c>
      <c r="G2006" t="s">
        <v>5725</v>
      </c>
      <c r="H2006" t="s">
        <v>490</v>
      </c>
      <c r="I2006" t="s">
        <v>490</v>
      </c>
      <c r="J2006" t="s">
        <v>498</v>
      </c>
      <c r="K2006" t="s">
        <v>490</v>
      </c>
      <c r="L2006" t="s">
        <v>5710</v>
      </c>
      <c r="M2006" s="105">
        <v>139</v>
      </c>
      <c r="N2006" s="105">
        <v>100</v>
      </c>
      <c r="O2006" s="105">
        <v>105</v>
      </c>
    </row>
    <row r="2007" spans="1:15" x14ac:dyDescent="0.3">
      <c r="A2007" s="19">
        <v>139100106</v>
      </c>
      <c r="B2007" s="106" t="s">
        <v>5726</v>
      </c>
      <c r="C2007" t="s">
        <v>5710</v>
      </c>
      <c r="D2007" t="s">
        <v>5711</v>
      </c>
      <c r="E2007" t="s">
        <v>5727</v>
      </c>
      <c r="F2007" t="s">
        <v>5728</v>
      </c>
      <c r="G2007" t="s">
        <v>490</v>
      </c>
      <c r="H2007" t="s">
        <v>490</v>
      </c>
      <c r="I2007" t="s">
        <v>490</v>
      </c>
      <c r="J2007" t="s">
        <v>498</v>
      </c>
      <c r="K2007" t="s">
        <v>490</v>
      </c>
      <c r="L2007" t="s">
        <v>5710</v>
      </c>
      <c r="M2007" s="105">
        <v>139</v>
      </c>
      <c r="N2007" s="105">
        <v>100</v>
      </c>
      <c r="O2007" s="105">
        <v>106</v>
      </c>
    </row>
    <row r="2008" spans="1:15" x14ac:dyDescent="0.3">
      <c r="A2008" s="19">
        <v>139101100</v>
      </c>
      <c r="B2008" s="106" t="s">
        <v>5729</v>
      </c>
      <c r="C2008" t="s">
        <v>5710</v>
      </c>
      <c r="D2008" t="s">
        <v>5730</v>
      </c>
      <c r="E2008" t="s">
        <v>496</v>
      </c>
      <c r="F2008" t="s">
        <v>490</v>
      </c>
      <c r="G2008" t="s">
        <v>490</v>
      </c>
      <c r="H2008" t="s">
        <v>490</v>
      </c>
      <c r="I2008" t="s">
        <v>490</v>
      </c>
      <c r="J2008" t="s">
        <v>498</v>
      </c>
      <c r="K2008" t="s">
        <v>490</v>
      </c>
      <c r="L2008" t="s">
        <v>5710</v>
      </c>
      <c r="M2008" s="105">
        <v>139</v>
      </c>
      <c r="N2008" s="105">
        <v>101</v>
      </c>
      <c r="O2008" s="105">
        <v>100</v>
      </c>
    </row>
    <row r="2009" spans="1:15" x14ac:dyDescent="0.3">
      <c r="A2009" s="19">
        <v>139101101</v>
      </c>
      <c r="B2009" s="106" t="s">
        <v>5731</v>
      </c>
      <c r="C2009" t="s">
        <v>5710</v>
      </c>
      <c r="D2009" t="s">
        <v>5730</v>
      </c>
      <c r="E2009" t="s">
        <v>5732</v>
      </c>
      <c r="F2009" t="s">
        <v>5733</v>
      </c>
      <c r="G2009" t="s">
        <v>490</v>
      </c>
      <c r="H2009" t="s">
        <v>490</v>
      </c>
      <c r="I2009" t="s">
        <v>490</v>
      </c>
      <c r="J2009" t="s">
        <v>498</v>
      </c>
      <c r="K2009" t="s">
        <v>490</v>
      </c>
      <c r="L2009" t="s">
        <v>5710</v>
      </c>
      <c r="M2009" s="105">
        <v>139</v>
      </c>
      <c r="N2009" s="105">
        <v>101</v>
      </c>
      <c r="O2009" s="105">
        <v>101</v>
      </c>
    </row>
    <row r="2010" spans="1:15" x14ac:dyDescent="0.3">
      <c r="A2010" s="19">
        <v>139101102</v>
      </c>
      <c r="B2010" s="106" t="s">
        <v>5734</v>
      </c>
      <c r="C2010" t="s">
        <v>5710</v>
      </c>
      <c r="D2010" t="s">
        <v>5730</v>
      </c>
      <c r="E2010" t="s">
        <v>5735</v>
      </c>
      <c r="F2010" t="s">
        <v>2856</v>
      </c>
      <c r="G2010" t="s">
        <v>490</v>
      </c>
      <c r="H2010" t="s">
        <v>490</v>
      </c>
      <c r="I2010" t="s">
        <v>490</v>
      </c>
      <c r="J2010" t="s">
        <v>498</v>
      </c>
      <c r="K2010" t="s">
        <v>490</v>
      </c>
      <c r="L2010" t="s">
        <v>5710</v>
      </c>
      <c r="M2010" s="105">
        <v>139</v>
      </c>
      <c r="N2010" s="105">
        <v>101</v>
      </c>
      <c r="O2010" s="105">
        <v>102</v>
      </c>
    </row>
    <row r="2011" spans="1:15" x14ac:dyDescent="0.3">
      <c r="A2011" s="19">
        <v>139101103</v>
      </c>
      <c r="B2011" s="106" t="s">
        <v>5736</v>
      </c>
      <c r="C2011" t="s">
        <v>5710</v>
      </c>
      <c r="D2011" t="s">
        <v>5730</v>
      </c>
      <c r="E2011" t="s">
        <v>5737</v>
      </c>
      <c r="F2011" t="s">
        <v>5738</v>
      </c>
      <c r="G2011" t="s">
        <v>490</v>
      </c>
      <c r="H2011" t="s">
        <v>490</v>
      </c>
      <c r="I2011" t="s">
        <v>490</v>
      </c>
      <c r="J2011" t="s">
        <v>498</v>
      </c>
      <c r="K2011" t="s">
        <v>490</v>
      </c>
      <c r="L2011" t="s">
        <v>5710</v>
      </c>
      <c r="M2011" s="105">
        <v>139</v>
      </c>
      <c r="N2011" s="105">
        <v>101</v>
      </c>
      <c r="O2011" s="105">
        <v>103</v>
      </c>
    </row>
    <row r="2012" spans="1:15" x14ac:dyDescent="0.3">
      <c r="A2012" s="19">
        <v>139101104</v>
      </c>
      <c r="B2012" s="106" t="s">
        <v>5739</v>
      </c>
      <c r="C2012" t="s">
        <v>5710</v>
      </c>
      <c r="D2012" t="s">
        <v>5730</v>
      </c>
      <c r="E2012" t="s">
        <v>5740</v>
      </c>
      <c r="F2012" t="s">
        <v>2856</v>
      </c>
      <c r="G2012" t="s">
        <v>2447</v>
      </c>
      <c r="H2012" t="s">
        <v>490</v>
      </c>
      <c r="I2012" t="s">
        <v>490</v>
      </c>
      <c r="J2012" t="s">
        <v>498</v>
      </c>
      <c r="K2012" t="s">
        <v>490</v>
      </c>
      <c r="L2012" t="s">
        <v>5710</v>
      </c>
      <c r="M2012" s="105">
        <v>139</v>
      </c>
      <c r="N2012" s="105">
        <v>101</v>
      </c>
      <c r="O2012" s="105">
        <v>104</v>
      </c>
    </row>
    <row r="2013" spans="1:15" x14ac:dyDescent="0.3">
      <c r="A2013" s="19">
        <v>139101105</v>
      </c>
      <c r="B2013" s="106" t="s">
        <v>5741</v>
      </c>
      <c r="C2013" t="s">
        <v>5710</v>
      </c>
      <c r="D2013" t="s">
        <v>5730</v>
      </c>
      <c r="E2013" t="s">
        <v>5742</v>
      </c>
      <c r="F2013" t="s">
        <v>5743</v>
      </c>
      <c r="G2013" t="s">
        <v>490</v>
      </c>
      <c r="H2013" t="s">
        <v>490</v>
      </c>
      <c r="I2013" t="s">
        <v>490</v>
      </c>
      <c r="J2013" t="s">
        <v>498</v>
      </c>
      <c r="K2013" t="s">
        <v>490</v>
      </c>
      <c r="L2013" t="s">
        <v>5710</v>
      </c>
      <c r="M2013" s="105">
        <v>139</v>
      </c>
      <c r="N2013" s="105">
        <v>101</v>
      </c>
      <c r="O2013" s="105">
        <v>105</v>
      </c>
    </row>
    <row r="2014" spans="1:15" x14ac:dyDescent="0.3">
      <c r="A2014" s="19">
        <v>139101106</v>
      </c>
      <c r="B2014" s="106" t="s">
        <v>5744</v>
      </c>
      <c r="C2014" t="s">
        <v>5710</v>
      </c>
      <c r="D2014" t="s">
        <v>5730</v>
      </c>
      <c r="E2014" t="s">
        <v>5745</v>
      </c>
      <c r="F2014" t="s">
        <v>5719</v>
      </c>
      <c r="G2014" t="s">
        <v>5746</v>
      </c>
      <c r="H2014" t="s">
        <v>490</v>
      </c>
      <c r="I2014" t="s">
        <v>490</v>
      </c>
      <c r="J2014" t="s">
        <v>498</v>
      </c>
      <c r="K2014" t="s">
        <v>490</v>
      </c>
      <c r="L2014" t="s">
        <v>5710</v>
      </c>
      <c r="M2014" s="105">
        <v>139</v>
      </c>
      <c r="N2014" s="105">
        <v>101</v>
      </c>
      <c r="O2014" s="105">
        <v>106</v>
      </c>
    </row>
    <row r="2015" spans="1:15" x14ac:dyDescent="0.3">
      <c r="A2015" s="19">
        <v>139101107</v>
      </c>
      <c r="B2015" s="106" t="s">
        <v>5747</v>
      </c>
      <c r="C2015" t="s">
        <v>5710</v>
      </c>
      <c r="D2015" t="s">
        <v>5730</v>
      </c>
      <c r="E2015" t="s">
        <v>5748</v>
      </c>
      <c r="F2015" t="s">
        <v>5749</v>
      </c>
      <c r="G2015" t="s">
        <v>490</v>
      </c>
      <c r="H2015" t="s">
        <v>490</v>
      </c>
      <c r="I2015" t="s">
        <v>490</v>
      </c>
      <c r="J2015" t="s">
        <v>498</v>
      </c>
      <c r="K2015" t="s">
        <v>490</v>
      </c>
      <c r="L2015" t="s">
        <v>5710</v>
      </c>
      <c r="M2015" s="105">
        <v>139</v>
      </c>
      <c r="N2015" s="105">
        <v>101</v>
      </c>
      <c r="O2015" s="105">
        <v>107</v>
      </c>
    </row>
    <row r="2016" spans="1:15" x14ac:dyDescent="0.3">
      <c r="A2016" s="19">
        <v>139101108</v>
      </c>
      <c r="B2016" s="106" t="s">
        <v>5750</v>
      </c>
      <c r="C2016" t="s">
        <v>5710</v>
      </c>
      <c r="D2016" t="s">
        <v>5730</v>
      </c>
      <c r="E2016" t="s">
        <v>5751</v>
      </c>
      <c r="F2016" t="s">
        <v>5230</v>
      </c>
      <c r="G2016" t="s">
        <v>4852</v>
      </c>
      <c r="H2016" t="s">
        <v>490</v>
      </c>
      <c r="I2016" t="s">
        <v>490</v>
      </c>
      <c r="J2016" t="s">
        <v>498</v>
      </c>
      <c r="K2016" t="s">
        <v>490</v>
      </c>
      <c r="L2016" t="s">
        <v>5710</v>
      </c>
      <c r="M2016" s="105">
        <v>139</v>
      </c>
      <c r="N2016" s="105">
        <v>101</v>
      </c>
      <c r="O2016" s="105">
        <v>108</v>
      </c>
    </row>
    <row r="2017" spans="1:15" x14ac:dyDescent="0.3">
      <c r="A2017" s="19">
        <v>139101109</v>
      </c>
      <c r="B2017" s="106" t="s">
        <v>5752</v>
      </c>
      <c r="C2017" t="s">
        <v>5710</v>
      </c>
      <c r="D2017" t="s">
        <v>5730</v>
      </c>
      <c r="E2017" t="s">
        <v>5753</v>
      </c>
      <c r="F2017" t="s">
        <v>5719</v>
      </c>
      <c r="G2017" t="s">
        <v>490</v>
      </c>
      <c r="H2017" t="s">
        <v>490</v>
      </c>
      <c r="I2017" t="s">
        <v>490</v>
      </c>
      <c r="J2017" t="s">
        <v>498</v>
      </c>
      <c r="K2017" t="s">
        <v>490</v>
      </c>
      <c r="L2017" t="s">
        <v>5710</v>
      </c>
      <c r="M2017" s="105">
        <v>139</v>
      </c>
      <c r="N2017" s="105">
        <v>101</v>
      </c>
      <c r="O2017" s="105">
        <v>109</v>
      </c>
    </row>
    <row r="2018" spans="1:15" x14ac:dyDescent="0.3">
      <c r="A2018" s="19">
        <v>139101110</v>
      </c>
      <c r="B2018" s="106" t="s">
        <v>5754</v>
      </c>
      <c r="C2018" t="s">
        <v>5710</v>
      </c>
      <c r="D2018" t="s">
        <v>5730</v>
      </c>
      <c r="E2018" t="s">
        <v>5755</v>
      </c>
      <c r="F2018" t="s">
        <v>5728</v>
      </c>
      <c r="G2018" t="s">
        <v>5756</v>
      </c>
      <c r="H2018" t="s">
        <v>490</v>
      </c>
      <c r="I2018" t="s">
        <v>490</v>
      </c>
      <c r="J2018" t="s">
        <v>498</v>
      </c>
      <c r="K2018" t="s">
        <v>490</v>
      </c>
      <c r="L2018" t="s">
        <v>5710</v>
      </c>
      <c r="M2018" s="105">
        <v>139</v>
      </c>
      <c r="N2018" s="105">
        <v>101</v>
      </c>
      <c r="O2018" s="105">
        <v>110</v>
      </c>
    </row>
    <row r="2019" spans="1:15" x14ac:dyDescent="0.3">
      <c r="A2019" s="19">
        <v>139102100</v>
      </c>
      <c r="B2019" s="106" t="s">
        <v>5757</v>
      </c>
      <c r="C2019" t="s">
        <v>5710</v>
      </c>
      <c r="D2019" t="s">
        <v>5758</v>
      </c>
      <c r="E2019" t="s">
        <v>5759</v>
      </c>
      <c r="F2019" t="s">
        <v>1835</v>
      </c>
      <c r="G2019" t="s">
        <v>490</v>
      </c>
      <c r="H2019" t="s">
        <v>490</v>
      </c>
      <c r="I2019" t="s">
        <v>490</v>
      </c>
      <c r="J2019" t="s">
        <v>498</v>
      </c>
      <c r="K2019" t="s">
        <v>490</v>
      </c>
      <c r="L2019" t="s">
        <v>5710</v>
      </c>
      <c r="M2019" s="105">
        <v>139</v>
      </c>
      <c r="N2019" s="105">
        <v>102</v>
      </c>
      <c r="O2019" s="105">
        <v>100</v>
      </c>
    </row>
    <row r="2020" spans="1:15" x14ac:dyDescent="0.3">
      <c r="A2020" s="19">
        <v>139103100</v>
      </c>
      <c r="B2020" s="106" t="s">
        <v>5760</v>
      </c>
      <c r="C2020" t="s">
        <v>5710</v>
      </c>
      <c r="D2020" t="s">
        <v>5761</v>
      </c>
      <c r="E2020" t="s">
        <v>496</v>
      </c>
      <c r="F2020" t="s">
        <v>490</v>
      </c>
      <c r="G2020" t="s">
        <v>490</v>
      </c>
      <c r="H2020" t="s">
        <v>490</v>
      </c>
      <c r="I2020" t="s">
        <v>490</v>
      </c>
      <c r="J2020" t="s">
        <v>498</v>
      </c>
      <c r="K2020" t="s">
        <v>490</v>
      </c>
      <c r="L2020" t="s">
        <v>5710</v>
      </c>
      <c r="M2020" s="105">
        <v>139</v>
      </c>
      <c r="N2020" s="105">
        <v>103</v>
      </c>
      <c r="O2020" s="105">
        <v>100</v>
      </c>
    </row>
    <row r="2021" spans="1:15" x14ac:dyDescent="0.3">
      <c r="A2021" s="19">
        <v>139104100</v>
      </c>
      <c r="B2021" s="106" t="s">
        <v>5762</v>
      </c>
      <c r="C2021" t="s">
        <v>5710</v>
      </c>
      <c r="D2021" t="s">
        <v>5763</v>
      </c>
      <c r="E2021" t="s">
        <v>496</v>
      </c>
      <c r="F2021" t="s">
        <v>490</v>
      </c>
      <c r="G2021" t="s">
        <v>490</v>
      </c>
      <c r="H2021" t="s">
        <v>490</v>
      </c>
      <c r="I2021" t="s">
        <v>490</v>
      </c>
      <c r="J2021" t="s">
        <v>498</v>
      </c>
      <c r="K2021" t="s">
        <v>490</v>
      </c>
      <c r="L2021" t="s">
        <v>5710</v>
      </c>
      <c r="M2021" s="105">
        <v>139</v>
      </c>
      <c r="N2021" s="105">
        <v>104</v>
      </c>
      <c r="O2021" s="105">
        <v>100</v>
      </c>
    </row>
    <row r="2022" spans="1:15" x14ac:dyDescent="0.3">
      <c r="A2022" s="19">
        <v>139104101</v>
      </c>
      <c r="B2022" s="106" t="s">
        <v>5764</v>
      </c>
      <c r="C2022" t="s">
        <v>5710</v>
      </c>
      <c r="D2022" t="s">
        <v>5763</v>
      </c>
      <c r="E2022" t="s">
        <v>3221</v>
      </c>
      <c r="F2022" t="s">
        <v>5765</v>
      </c>
      <c r="G2022" t="s">
        <v>490</v>
      </c>
      <c r="H2022" t="s">
        <v>490</v>
      </c>
      <c r="I2022" t="s">
        <v>490</v>
      </c>
      <c r="J2022" t="s">
        <v>498</v>
      </c>
      <c r="K2022" t="s">
        <v>490</v>
      </c>
      <c r="L2022" t="s">
        <v>5710</v>
      </c>
      <c r="M2022" s="105">
        <v>139</v>
      </c>
      <c r="N2022" s="105">
        <v>104</v>
      </c>
      <c r="O2022" s="105">
        <v>101</v>
      </c>
    </row>
    <row r="2023" spans="1:15" x14ac:dyDescent="0.3">
      <c r="A2023" s="19">
        <v>139104102</v>
      </c>
      <c r="B2023" s="106" t="s">
        <v>5766</v>
      </c>
      <c r="C2023" t="s">
        <v>5710</v>
      </c>
      <c r="D2023" t="s">
        <v>5763</v>
      </c>
      <c r="E2023" t="s">
        <v>5767</v>
      </c>
      <c r="F2023" t="s">
        <v>5728</v>
      </c>
      <c r="G2023" t="s">
        <v>490</v>
      </c>
      <c r="H2023" t="s">
        <v>490</v>
      </c>
      <c r="I2023" t="s">
        <v>490</v>
      </c>
      <c r="J2023" t="s">
        <v>498</v>
      </c>
      <c r="K2023" t="s">
        <v>490</v>
      </c>
      <c r="L2023" t="s">
        <v>5710</v>
      </c>
      <c r="M2023" s="105">
        <v>139</v>
      </c>
      <c r="N2023" s="105">
        <v>104</v>
      </c>
      <c r="O2023" s="105">
        <v>102</v>
      </c>
    </row>
    <row r="2024" spans="1:15" x14ac:dyDescent="0.3">
      <c r="A2024" s="19">
        <v>139104103</v>
      </c>
      <c r="B2024" s="106" t="s">
        <v>5768</v>
      </c>
      <c r="C2024" t="s">
        <v>5710</v>
      </c>
      <c r="D2024" t="s">
        <v>5763</v>
      </c>
      <c r="E2024" t="s">
        <v>1324</v>
      </c>
      <c r="F2024" t="s">
        <v>5769</v>
      </c>
      <c r="G2024" t="s">
        <v>490</v>
      </c>
      <c r="H2024" t="s">
        <v>490</v>
      </c>
      <c r="I2024" t="s">
        <v>490</v>
      </c>
      <c r="J2024" t="s">
        <v>498</v>
      </c>
      <c r="K2024" t="s">
        <v>490</v>
      </c>
      <c r="L2024" t="s">
        <v>5710</v>
      </c>
      <c r="M2024" s="105">
        <v>139</v>
      </c>
      <c r="N2024" s="105">
        <v>104</v>
      </c>
      <c r="O2024" s="105">
        <v>103</v>
      </c>
    </row>
    <row r="2025" spans="1:15" x14ac:dyDescent="0.3">
      <c r="A2025" s="19">
        <v>140100100</v>
      </c>
      <c r="B2025" s="106" t="s">
        <v>5770</v>
      </c>
      <c r="C2025" t="s">
        <v>5771</v>
      </c>
      <c r="D2025" t="s">
        <v>5772</v>
      </c>
      <c r="E2025" t="s">
        <v>496</v>
      </c>
      <c r="F2025" t="s">
        <v>490</v>
      </c>
      <c r="G2025" t="s">
        <v>5773</v>
      </c>
      <c r="H2025" t="s">
        <v>490</v>
      </c>
      <c r="I2025" t="s">
        <v>490</v>
      </c>
      <c r="J2025" t="s">
        <v>498</v>
      </c>
      <c r="K2025" t="s">
        <v>490</v>
      </c>
      <c r="L2025" t="s">
        <v>5774</v>
      </c>
      <c r="M2025" s="105">
        <v>140</v>
      </c>
      <c r="N2025" s="105">
        <v>100</v>
      </c>
      <c r="O2025" s="105">
        <v>100</v>
      </c>
    </row>
    <row r="2026" spans="1:15" x14ac:dyDescent="0.3">
      <c r="A2026" s="19">
        <v>140100101</v>
      </c>
      <c r="B2026" s="106" t="s">
        <v>5775</v>
      </c>
      <c r="C2026" t="s">
        <v>5771</v>
      </c>
      <c r="D2026" t="s">
        <v>5772</v>
      </c>
      <c r="E2026" t="s">
        <v>5776</v>
      </c>
      <c r="F2026" t="s">
        <v>835</v>
      </c>
      <c r="G2026" t="s">
        <v>490</v>
      </c>
      <c r="H2026" t="s">
        <v>490</v>
      </c>
      <c r="I2026" t="s">
        <v>490</v>
      </c>
      <c r="J2026" t="s">
        <v>498</v>
      </c>
      <c r="K2026" t="s">
        <v>490</v>
      </c>
      <c r="L2026" t="s">
        <v>5774</v>
      </c>
      <c r="M2026" s="105">
        <v>140</v>
      </c>
      <c r="N2026" s="105">
        <v>100</v>
      </c>
      <c r="O2026" s="105">
        <v>101</v>
      </c>
    </row>
    <row r="2027" spans="1:15" x14ac:dyDescent="0.3">
      <c r="A2027" s="19">
        <v>140100102</v>
      </c>
      <c r="B2027" s="106" t="s">
        <v>5777</v>
      </c>
      <c r="C2027" t="s">
        <v>5771</v>
      </c>
      <c r="D2027" t="s">
        <v>5772</v>
      </c>
      <c r="E2027" t="s">
        <v>2808</v>
      </c>
      <c r="F2027" t="s">
        <v>2357</v>
      </c>
      <c r="G2027" t="s">
        <v>490</v>
      </c>
      <c r="H2027" t="s">
        <v>490</v>
      </c>
      <c r="I2027" t="s">
        <v>490</v>
      </c>
      <c r="J2027" t="s">
        <v>498</v>
      </c>
      <c r="K2027" t="s">
        <v>490</v>
      </c>
      <c r="L2027" t="s">
        <v>5774</v>
      </c>
      <c r="M2027" s="105">
        <v>140</v>
      </c>
      <c r="N2027" s="105">
        <v>100</v>
      </c>
      <c r="O2027" s="105">
        <v>102</v>
      </c>
    </row>
    <row r="2028" spans="1:15" x14ac:dyDescent="0.3">
      <c r="A2028" s="19">
        <v>140101100</v>
      </c>
      <c r="B2028" s="106" t="s">
        <v>5778</v>
      </c>
      <c r="C2028" t="s">
        <v>5771</v>
      </c>
      <c r="D2028" t="s">
        <v>5779</v>
      </c>
      <c r="E2028" t="s">
        <v>4094</v>
      </c>
      <c r="F2028" t="s">
        <v>732</v>
      </c>
      <c r="G2028" t="s">
        <v>5780</v>
      </c>
      <c r="H2028" t="s">
        <v>490</v>
      </c>
      <c r="I2028" t="s">
        <v>490</v>
      </c>
      <c r="J2028" t="s">
        <v>498</v>
      </c>
      <c r="K2028" t="s">
        <v>490</v>
      </c>
      <c r="L2028" t="s">
        <v>5771</v>
      </c>
      <c r="M2028" s="105">
        <v>140</v>
      </c>
      <c r="N2028" s="105">
        <v>101</v>
      </c>
      <c r="O2028" s="105">
        <v>100</v>
      </c>
    </row>
    <row r="2029" spans="1:15" x14ac:dyDescent="0.3">
      <c r="A2029" s="19">
        <v>140102100</v>
      </c>
      <c r="B2029" s="106" t="s">
        <v>5781</v>
      </c>
      <c r="C2029" t="s">
        <v>5771</v>
      </c>
      <c r="D2029" t="s">
        <v>5782</v>
      </c>
      <c r="E2029" t="s">
        <v>496</v>
      </c>
      <c r="F2029" t="s">
        <v>490</v>
      </c>
      <c r="G2029" t="s">
        <v>490</v>
      </c>
      <c r="H2029" t="s">
        <v>490</v>
      </c>
      <c r="I2029" t="s">
        <v>490</v>
      </c>
      <c r="J2029" t="s">
        <v>498</v>
      </c>
      <c r="K2029" t="s">
        <v>490</v>
      </c>
      <c r="L2029" t="s">
        <v>5774</v>
      </c>
      <c r="M2029" s="105">
        <v>140</v>
      </c>
      <c r="N2029" s="105">
        <v>102</v>
      </c>
      <c r="O2029" s="105">
        <v>100</v>
      </c>
    </row>
    <row r="2030" spans="1:15" x14ac:dyDescent="0.3">
      <c r="A2030" s="19">
        <v>140102101</v>
      </c>
      <c r="B2030" s="106" t="s">
        <v>5783</v>
      </c>
      <c r="C2030" t="s">
        <v>5771</v>
      </c>
      <c r="D2030" t="s">
        <v>5782</v>
      </c>
      <c r="E2030" t="s">
        <v>5784</v>
      </c>
      <c r="F2030" t="s">
        <v>5785</v>
      </c>
      <c r="G2030" t="s">
        <v>490</v>
      </c>
      <c r="H2030" t="s">
        <v>490</v>
      </c>
      <c r="I2030" t="s">
        <v>490</v>
      </c>
      <c r="J2030" t="s">
        <v>498</v>
      </c>
      <c r="K2030" t="s">
        <v>490</v>
      </c>
      <c r="L2030" t="s">
        <v>5774</v>
      </c>
      <c r="M2030" s="105">
        <v>140</v>
      </c>
      <c r="N2030" s="105">
        <v>102</v>
      </c>
      <c r="O2030" s="105">
        <v>101</v>
      </c>
    </row>
    <row r="2031" spans="1:15" x14ac:dyDescent="0.3">
      <c r="A2031" s="19">
        <v>140102102</v>
      </c>
      <c r="B2031" s="106" t="s">
        <v>5786</v>
      </c>
      <c r="C2031" t="s">
        <v>5771</v>
      </c>
      <c r="D2031" t="s">
        <v>5782</v>
      </c>
      <c r="E2031" t="s">
        <v>5787</v>
      </c>
      <c r="F2031" t="s">
        <v>5788</v>
      </c>
      <c r="G2031" t="s">
        <v>5789</v>
      </c>
      <c r="H2031" t="s">
        <v>490</v>
      </c>
      <c r="I2031" t="s">
        <v>490</v>
      </c>
      <c r="J2031" t="s">
        <v>498</v>
      </c>
      <c r="K2031" t="s">
        <v>490</v>
      </c>
      <c r="L2031" t="s">
        <v>5774</v>
      </c>
      <c r="M2031" s="105">
        <v>140</v>
      </c>
      <c r="N2031" s="105">
        <v>102</v>
      </c>
      <c r="O2031" s="105">
        <v>102</v>
      </c>
    </row>
    <row r="2032" spans="1:15" x14ac:dyDescent="0.3">
      <c r="A2032" s="19">
        <v>140103100</v>
      </c>
      <c r="B2032" s="106" t="s">
        <v>5790</v>
      </c>
      <c r="C2032" t="s">
        <v>5771</v>
      </c>
      <c r="D2032" t="s">
        <v>5791</v>
      </c>
      <c r="E2032" t="s">
        <v>496</v>
      </c>
      <c r="F2032" t="s">
        <v>490</v>
      </c>
      <c r="G2032" t="s">
        <v>490</v>
      </c>
      <c r="H2032" t="s">
        <v>490</v>
      </c>
      <c r="I2032" t="s">
        <v>490</v>
      </c>
      <c r="J2032" t="s">
        <v>498</v>
      </c>
      <c r="K2032" t="s">
        <v>490</v>
      </c>
      <c r="L2032" t="s">
        <v>5774</v>
      </c>
      <c r="M2032" s="105">
        <v>140</v>
      </c>
      <c r="N2032" s="105">
        <v>103</v>
      </c>
      <c r="O2032" s="105">
        <v>100</v>
      </c>
    </row>
    <row r="2033" spans="1:15" x14ac:dyDescent="0.3">
      <c r="A2033" s="19">
        <v>140103101</v>
      </c>
      <c r="B2033" s="106" t="s">
        <v>5792</v>
      </c>
      <c r="C2033" t="s">
        <v>5771</v>
      </c>
      <c r="D2033" t="s">
        <v>5791</v>
      </c>
      <c r="E2033" t="s">
        <v>5793</v>
      </c>
      <c r="F2033" t="s">
        <v>1407</v>
      </c>
      <c r="G2033" t="s">
        <v>5794</v>
      </c>
      <c r="H2033" t="s">
        <v>490</v>
      </c>
      <c r="I2033" t="s">
        <v>490</v>
      </c>
      <c r="J2033" t="s">
        <v>498</v>
      </c>
      <c r="K2033" t="s">
        <v>490</v>
      </c>
      <c r="L2033" t="s">
        <v>5774</v>
      </c>
      <c r="M2033" s="105">
        <v>140</v>
      </c>
      <c r="N2033" s="105">
        <v>103</v>
      </c>
      <c r="O2033" s="105">
        <v>101</v>
      </c>
    </row>
    <row r="2034" spans="1:15" x14ac:dyDescent="0.3">
      <c r="A2034" s="19">
        <v>140103102</v>
      </c>
      <c r="B2034" s="106" t="s">
        <v>5795</v>
      </c>
      <c r="C2034" t="s">
        <v>5771</v>
      </c>
      <c r="D2034" t="s">
        <v>5791</v>
      </c>
      <c r="E2034" t="s">
        <v>4149</v>
      </c>
      <c r="F2034" t="s">
        <v>998</v>
      </c>
      <c r="G2034" t="s">
        <v>5796</v>
      </c>
      <c r="H2034" t="s">
        <v>490</v>
      </c>
      <c r="I2034" t="s">
        <v>490</v>
      </c>
      <c r="J2034" t="s">
        <v>498</v>
      </c>
      <c r="K2034" t="s">
        <v>490</v>
      </c>
      <c r="L2034" t="s">
        <v>5774</v>
      </c>
      <c r="M2034" s="105">
        <v>140</v>
      </c>
      <c r="N2034" s="105">
        <v>103</v>
      </c>
      <c r="O2034" s="105">
        <v>102</v>
      </c>
    </row>
    <row r="2035" spans="1:15" x14ac:dyDescent="0.3">
      <c r="A2035" s="19">
        <v>141100100</v>
      </c>
      <c r="B2035" s="106" t="s">
        <v>5797</v>
      </c>
      <c r="C2035" t="s">
        <v>5798</v>
      </c>
      <c r="D2035" t="s">
        <v>5799</v>
      </c>
      <c r="E2035" t="s">
        <v>496</v>
      </c>
      <c r="F2035" t="s">
        <v>490</v>
      </c>
      <c r="G2035" t="s">
        <v>5800</v>
      </c>
      <c r="H2035" t="s">
        <v>490</v>
      </c>
      <c r="I2035" t="s">
        <v>490</v>
      </c>
      <c r="J2035" t="s">
        <v>498</v>
      </c>
      <c r="K2035" t="s">
        <v>490</v>
      </c>
      <c r="L2035" t="s">
        <v>5798</v>
      </c>
      <c r="M2035" s="105">
        <v>141</v>
      </c>
      <c r="N2035" s="105">
        <v>100</v>
      </c>
      <c r="O2035" s="105">
        <v>100</v>
      </c>
    </row>
    <row r="2036" spans="1:15" x14ac:dyDescent="0.3">
      <c r="A2036" s="19">
        <v>141100101</v>
      </c>
      <c r="B2036" s="106" t="s">
        <v>5801</v>
      </c>
      <c r="C2036" t="s">
        <v>5798</v>
      </c>
      <c r="D2036" t="s">
        <v>5799</v>
      </c>
      <c r="E2036" t="s">
        <v>1122</v>
      </c>
      <c r="F2036" t="s">
        <v>732</v>
      </c>
      <c r="G2036" t="s">
        <v>5802</v>
      </c>
      <c r="H2036" t="s">
        <v>490</v>
      </c>
      <c r="I2036" t="s">
        <v>490</v>
      </c>
      <c r="J2036" t="s">
        <v>498</v>
      </c>
      <c r="K2036" t="s">
        <v>490</v>
      </c>
      <c r="L2036" t="s">
        <v>5798</v>
      </c>
      <c r="M2036" s="105">
        <v>141</v>
      </c>
      <c r="N2036" s="105">
        <v>100</v>
      </c>
      <c r="O2036" s="105">
        <v>101</v>
      </c>
    </row>
    <row r="2037" spans="1:15" x14ac:dyDescent="0.3">
      <c r="A2037" s="19">
        <v>141100102</v>
      </c>
      <c r="B2037" s="106" t="s">
        <v>5803</v>
      </c>
      <c r="C2037" t="s">
        <v>5798</v>
      </c>
      <c r="D2037" t="s">
        <v>5799</v>
      </c>
      <c r="E2037" t="s">
        <v>5804</v>
      </c>
      <c r="F2037" t="s">
        <v>1407</v>
      </c>
      <c r="G2037" t="s">
        <v>5805</v>
      </c>
      <c r="H2037" t="s">
        <v>490</v>
      </c>
      <c r="I2037" t="s">
        <v>490</v>
      </c>
      <c r="J2037" t="s">
        <v>498</v>
      </c>
      <c r="K2037" t="s">
        <v>490</v>
      </c>
      <c r="L2037" t="s">
        <v>5798</v>
      </c>
      <c r="M2037" s="105">
        <v>141</v>
      </c>
      <c r="N2037" s="105">
        <v>100</v>
      </c>
      <c r="O2037" s="105">
        <v>102</v>
      </c>
    </row>
    <row r="2038" spans="1:15" x14ac:dyDescent="0.3">
      <c r="A2038" s="19">
        <v>142100100</v>
      </c>
      <c r="B2038" s="106" t="s">
        <v>5806</v>
      </c>
      <c r="C2038" t="s">
        <v>5807</v>
      </c>
      <c r="D2038" t="s">
        <v>5808</v>
      </c>
      <c r="E2038" t="s">
        <v>496</v>
      </c>
      <c r="F2038" t="s">
        <v>490</v>
      </c>
      <c r="G2038" t="s">
        <v>490</v>
      </c>
      <c r="H2038" t="s">
        <v>490</v>
      </c>
      <c r="I2038" t="s">
        <v>490</v>
      </c>
      <c r="J2038" t="s">
        <v>498</v>
      </c>
      <c r="K2038" t="s">
        <v>490</v>
      </c>
      <c r="L2038" t="s">
        <v>5807</v>
      </c>
      <c r="M2038" s="105">
        <v>142</v>
      </c>
      <c r="N2038" s="105">
        <v>100</v>
      </c>
      <c r="O2038" s="105">
        <v>100</v>
      </c>
    </row>
    <row r="2039" spans="1:15" x14ac:dyDescent="0.3">
      <c r="A2039" s="19">
        <v>142100101</v>
      </c>
      <c r="B2039" s="106" t="s">
        <v>5809</v>
      </c>
      <c r="C2039" t="s">
        <v>5807</v>
      </c>
      <c r="D2039" t="s">
        <v>5808</v>
      </c>
      <c r="E2039" t="s">
        <v>5810</v>
      </c>
      <c r="F2039" t="s">
        <v>5811</v>
      </c>
      <c r="G2039" t="s">
        <v>490</v>
      </c>
      <c r="H2039" t="s">
        <v>490</v>
      </c>
      <c r="I2039" t="s">
        <v>490</v>
      </c>
      <c r="J2039" t="s">
        <v>498</v>
      </c>
      <c r="K2039" t="s">
        <v>490</v>
      </c>
      <c r="L2039" t="s">
        <v>5807</v>
      </c>
      <c r="M2039" s="105">
        <v>142</v>
      </c>
      <c r="N2039" s="105">
        <v>100</v>
      </c>
      <c r="O2039" s="105">
        <v>101</v>
      </c>
    </row>
    <row r="2040" spans="1:15" x14ac:dyDescent="0.3">
      <c r="A2040" s="19">
        <v>142100102</v>
      </c>
      <c r="B2040" s="106" t="s">
        <v>5812</v>
      </c>
      <c r="C2040" t="s">
        <v>5807</v>
      </c>
      <c r="D2040" t="s">
        <v>5808</v>
      </c>
      <c r="E2040" t="s">
        <v>2231</v>
      </c>
      <c r="F2040" t="s">
        <v>5813</v>
      </c>
      <c r="G2040" t="s">
        <v>490</v>
      </c>
      <c r="H2040" t="s">
        <v>490</v>
      </c>
      <c r="I2040" t="s">
        <v>490</v>
      </c>
      <c r="J2040" t="s">
        <v>498</v>
      </c>
      <c r="K2040" t="s">
        <v>490</v>
      </c>
      <c r="L2040" t="s">
        <v>5807</v>
      </c>
      <c r="M2040" s="105">
        <v>142</v>
      </c>
      <c r="N2040" s="105">
        <v>100</v>
      </c>
      <c r="O2040" s="105">
        <v>102</v>
      </c>
    </row>
    <row r="2041" spans="1:15" x14ac:dyDescent="0.3">
      <c r="A2041" s="19">
        <v>142100103</v>
      </c>
      <c r="B2041" s="106" t="s">
        <v>5814</v>
      </c>
      <c r="C2041" t="s">
        <v>5807</v>
      </c>
      <c r="D2041" t="s">
        <v>5808</v>
      </c>
      <c r="E2041" t="s">
        <v>5815</v>
      </c>
      <c r="F2041" t="s">
        <v>5816</v>
      </c>
      <c r="G2041" t="s">
        <v>490</v>
      </c>
      <c r="H2041" t="s">
        <v>490</v>
      </c>
      <c r="I2041" t="s">
        <v>490</v>
      </c>
      <c r="J2041" t="s">
        <v>498</v>
      </c>
      <c r="K2041" t="s">
        <v>490</v>
      </c>
      <c r="L2041" t="s">
        <v>5807</v>
      </c>
      <c r="M2041" s="105">
        <v>142</v>
      </c>
      <c r="N2041" s="105">
        <v>100</v>
      </c>
      <c r="O2041" s="105">
        <v>103</v>
      </c>
    </row>
    <row r="2042" spans="1:15" x14ac:dyDescent="0.3">
      <c r="A2042" s="19">
        <v>142100104</v>
      </c>
      <c r="B2042" s="106" t="s">
        <v>5817</v>
      </c>
      <c r="C2042" t="s">
        <v>5807</v>
      </c>
      <c r="D2042" t="s">
        <v>5808</v>
      </c>
      <c r="E2042" t="s">
        <v>5818</v>
      </c>
      <c r="F2042" t="s">
        <v>5819</v>
      </c>
      <c r="G2042" t="s">
        <v>5820</v>
      </c>
      <c r="H2042" t="s">
        <v>490</v>
      </c>
      <c r="I2042" t="s">
        <v>490</v>
      </c>
      <c r="J2042" t="s">
        <v>498</v>
      </c>
      <c r="K2042" t="s">
        <v>490</v>
      </c>
      <c r="L2042" t="s">
        <v>5807</v>
      </c>
      <c r="M2042" s="105">
        <v>142</v>
      </c>
      <c r="N2042" s="105">
        <v>100</v>
      </c>
      <c r="O2042" s="105">
        <v>104</v>
      </c>
    </row>
    <row r="2043" spans="1:15" x14ac:dyDescent="0.3">
      <c r="A2043" s="19">
        <v>142101100</v>
      </c>
      <c r="B2043" s="106" t="s">
        <v>5821</v>
      </c>
      <c r="C2043" t="s">
        <v>5822</v>
      </c>
      <c r="D2043" t="s">
        <v>5823</v>
      </c>
      <c r="E2043" t="s">
        <v>5824</v>
      </c>
      <c r="F2043" t="s">
        <v>5738</v>
      </c>
      <c r="G2043" t="s">
        <v>5825</v>
      </c>
      <c r="H2043" t="s">
        <v>490</v>
      </c>
      <c r="I2043" t="s">
        <v>490</v>
      </c>
      <c r="J2043" t="s">
        <v>551</v>
      </c>
      <c r="K2043" t="s">
        <v>490</v>
      </c>
      <c r="L2043" t="s">
        <v>5822</v>
      </c>
      <c r="M2043" s="105">
        <v>142</v>
      </c>
      <c r="N2043" s="105">
        <v>101</v>
      </c>
      <c r="O2043" s="105">
        <v>100</v>
      </c>
    </row>
    <row r="2044" spans="1:15" x14ac:dyDescent="0.3">
      <c r="A2044" s="19">
        <v>142102100</v>
      </c>
      <c r="B2044" s="106" t="s">
        <v>5826</v>
      </c>
      <c r="C2044" t="s">
        <v>5807</v>
      </c>
      <c r="D2044" t="s">
        <v>5827</v>
      </c>
      <c r="E2044" t="s">
        <v>5828</v>
      </c>
      <c r="F2044" t="s">
        <v>732</v>
      </c>
      <c r="G2044" t="s">
        <v>5829</v>
      </c>
      <c r="H2044" t="s">
        <v>490</v>
      </c>
      <c r="I2044" t="s">
        <v>490</v>
      </c>
      <c r="J2044" t="s">
        <v>498</v>
      </c>
      <c r="K2044" t="s">
        <v>490</v>
      </c>
      <c r="L2044" t="s">
        <v>5807</v>
      </c>
      <c r="M2044" s="105">
        <v>142</v>
      </c>
      <c r="N2044" s="105">
        <v>102</v>
      </c>
      <c r="O2044" s="105">
        <v>100</v>
      </c>
    </row>
    <row r="2045" spans="1:15" x14ac:dyDescent="0.3">
      <c r="A2045" s="19">
        <v>142103100</v>
      </c>
      <c r="B2045" s="106" t="s">
        <v>5830</v>
      </c>
      <c r="C2045" t="s">
        <v>5807</v>
      </c>
      <c r="D2045" t="s">
        <v>5831</v>
      </c>
      <c r="E2045" t="s">
        <v>496</v>
      </c>
      <c r="F2045" t="s">
        <v>490</v>
      </c>
      <c r="G2045" t="s">
        <v>490</v>
      </c>
      <c r="H2045" t="s">
        <v>490</v>
      </c>
      <c r="I2045" t="s">
        <v>490</v>
      </c>
      <c r="J2045" t="s">
        <v>498</v>
      </c>
      <c r="K2045" t="s">
        <v>490</v>
      </c>
      <c r="L2045" t="s">
        <v>5807</v>
      </c>
      <c r="M2045" s="105">
        <v>142</v>
      </c>
      <c r="N2045" s="105">
        <v>103</v>
      </c>
      <c r="O2045" s="105">
        <v>100</v>
      </c>
    </row>
    <row r="2046" spans="1:15" x14ac:dyDescent="0.3">
      <c r="A2046" s="19">
        <v>142103101</v>
      </c>
      <c r="B2046" s="106" t="s">
        <v>5832</v>
      </c>
      <c r="C2046" t="s">
        <v>5807</v>
      </c>
      <c r="D2046" t="s">
        <v>5831</v>
      </c>
      <c r="E2046" t="s">
        <v>5833</v>
      </c>
      <c r="F2046" t="s">
        <v>5834</v>
      </c>
      <c r="G2046" t="s">
        <v>490</v>
      </c>
      <c r="H2046" t="s">
        <v>490</v>
      </c>
      <c r="I2046" t="s">
        <v>490</v>
      </c>
      <c r="J2046" t="s">
        <v>498</v>
      </c>
      <c r="K2046" t="s">
        <v>490</v>
      </c>
      <c r="L2046" t="s">
        <v>5807</v>
      </c>
      <c r="M2046" s="105">
        <v>142</v>
      </c>
      <c r="N2046" s="105">
        <v>103</v>
      </c>
      <c r="O2046" s="105">
        <v>101</v>
      </c>
    </row>
    <row r="2047" spans="1:15" x14ac:dyDescent="0.3">
      <c r="A2047" s="19">
        <v>142103102</v>
      </c>
      <c r="B2047" s="106" t="s">
        <v>5835</v>
      </c>
      <c r="C2047" t="s">
        <v>5807</v>
      </c>
      <c r="D2047" t="s">
        <v>5831</v>
      </c>
      <c r="E2047" t="s">
        <v>3331</v>
      </c>
      <c r="F2047" t="s">
        <v>5836</v>
      </c>
      <c r="G2047" t="s">
        <v>490</v>
      </c>
      <c r="H2047" t="s">
        <v>490</v>
      </c>
      <c r="I2047" t="s">
        <v>490</v>
      </c>
      <c r="J2047" t="s">
        <v>498</v>
      </c>
      <c r="K2047" t="s">
        <v>490</v>
      </c>
      <c r="L2047" t="s">
        <v>5807</v>
      </c>
      <c r="M2047" s="105">
        <v>142</v>
      </c>
      <c r="N2047" s="105">
        <v>103</v>
      </c>
      <c r="O2047" s="105">
        <v>102</v>
      </c>
    </row>
    <row r="2048" spans="1:15" x14ac:dyDescent="0.3">
      <c r="A2048" s="19">
        <v>142104100</v>
      </c>
      <c r="B2048" s="106" t="s">
        <v>5837</v>
      </c>
      <c r="C2048" t="s">
        <v>5807</v>
      </c>
      <c r="D2048" t="s">
        <v>5838</v>
      </c>
      <c r="E2048" t="s">
        <v>496</v>
      </c>
      <c r="F2048" t="s">
        <v>490</v>
      </c>
      <c r="G2048" t="s">
        <v>490</v>
      </c>
      <c r="H2048" t="s">
        <v>490</v>
      </c>
      <c r="I2048" t="s">
        <v>490</v>
      </c>
      <c r="J2048" t="s">
        <v>498</v>
      </c>
      <c r="K2048" t="s">
        <v>490</v>
      </c>
      <c r="L2048" t="s">
        <v>5807</v>
      </c>
      <c r="M2048" s="105">
        <v>142</v>
      </c>
      <c r="N2048" s="105">
        <v>104</v>
      </c>
      <c r="O2048" s="105">
        <v>100</v>
      </c>
    </row>
    <row r="2049" spans="1:15" x14ac:dyDescent="0.3">
      <c r="A2049" s="19">
        <v>143100100</v>
      </c>
      <c r="B2049" s="106" t="s">
        <v>5839</v>
      </c>
      <c r="C2049" t="s">
        <v>5840</v>
      </c>
      <c r="D2049" t="s">
        <v>5841</v>
      </c>
      <c r="E2049" t="s">
        <v>1324</v>
      </c>
      <c r="F2049" t="s">
        <v>732</v>
      </c>
      <c r="G2049" t="s">
        <v>5842</v>
      </c>
      <c r="H2049" t="s">
        <v>490</v>
      </c>
      <c r="I2049" t="s">
        <v>490</v>
      </c>
      <c r="J2049" t="s">
        <v>498</v>
      </c>
      <c r="K2049" t="s">
        <v>490</v>
      </c>
      <c r="L2049" t="s">
        <v>5843</v>
      </c>
      <c r="M2049" s="105">
        <v>143</v>
      </c>
      <c r="N2049" s="105">
        <v>100</v>
      </c>
      <c r="O2049" s="105">
        <v>100</v>
      </c>
    </row>
    <row r="2050" spans="1:15" x14ac:dyDescent="0.3">
      <c r="A2050" s="19">
        <v>144100100</v>
      </c>
      <c r="B2050" s="106" t="s">
        <v>5844</v>
      </c>
      <c r="C2050" t="s">
        <v>5845</v>
      </c>
      <c r="D2050" t="s">
        <v>5846</v>
      </c>
      <c r="E2050" t="s">
        <v>496</v>
      </c>
      <c r="F2050" t="s">
        <v>490</v>
      </c>
      <c r="G2050" t="s">
        <v>490</v>
      </c>
      <c r="H2050" t="s">
        <v>490</v>
      </c>
      <c r="I2050" t="s">
        <v>490</v>
      </c>
      <c r="J2050" t="s">
        <v>498</v>
      </c>
      <c r="K2050" t="s">
        <v>490</v>
      </c>
      <c r="L2050" t="s">
        <v>5845</v>
      </c>
      <c r="M2050" s="105">
        <v>144</v>
      </c>
      <c r="N2050" s="105">
        <v>100</v>
      </c>
      <c r="O2050" s="105">
        <v>100</v>
      </c>
    </row>
    <row r="2051" spans="1:15" x14ac:dyDescent="0.3">
      <c r="A2051" s="19">
        <v>144100101</v>
      </c>
      <c r="B2051" s="106" t="s">
        <v>5847</v>
      </c>
      <c r="C2051" t="s">
        <v>5845</v>
      </c>
      <c r="D2051" t="s">
        <v>5846</v>
      </c>
      <c r="E2051" t="s">
        <v>1497</v>
      </c>
      <c r="F2051" t="s">
        <v>5848</v>
      </c>
      <c r="G2051" t="s">
        <v>5849</v>
      </c>
      <c r="H2051" t="s">
        <v>490</v>
      </c>
      <c r="I2051" t="s">
        <v>490</v>
      </c>
      <c r="J2051" t="s">
        <v>498</v>
      </c>
      <c r="K2051" t="s">
        <v>490</v>
      </c>
      <c r="L2051" t="s">
        <v>5845</v>
      </c>
      <c r="M2051" s="105">
        <v>144</v>
      </c>
      <c r="N2051" s="105">
        <v>100</v>
      </c>
      <c r="O2051" s="105">
        <v>101</v>
      </c>
    </row>
    <row r="2052" spans="1:15" x14ac:dyDescent="0.3">
      <c r="A2052" s="19">
        <v>144100102</v>
      </c>
      <c r="B2052" s="106" t="s">
        <v>5850</v>
      </c>
      <c r="C2052" t="s">
        <v>5845</v>
      </c>
      <c r="D2052" t="s">
        <v>5846</v>
      </c>
      <c r="E2052" t="s">
        <v>5851</v>
      </c>
      <c r="F2052" t="s">
        <v>732</v>
      </c>
      <c r="G2052" t="s">
        <v>5852</v>
      </c>
      <c r="H2052" t="s">
        <v>490</v>
      </c>
      <c r="I2052" t="s">
        <v>490</v>
      </c>
      <c r="J2052" t="s">
        <v>498</v>
      </c>
      <c r="K2052" t="s">
        <v>490</v>
      </c>
      <c r="L2052" t="s">
        <v>5845</v>
      </c>
      <c r="M2052" s="105">
        <v>144</v>
      </c>
      <c r="N2052" s="105">
        <v>100</v>
      </c>
      <c r="O2052" s="105">
        <v>102</v>
      </c>
    </row>
    <row r="2053" spans="1:15" x14ac:dyDescent="0.3">
      <c r="A2053" s="19">
        <v>144101100</v>
      </c>
      <c r="B2053" s="106" t="s">
        <v>5853</v>
      </c>
      <c r="C2053" t="s">
        <v>5845</v>
      </c>
      <c r="D2053" t="s">
        <v>5854</v>
      </c>
      <c r="E2053" t="s">
        <v>496</v>
      </c>
      <c r="F2053" t="s">
        <v>490</v>
      </c>
      <c r="G2053" t="s">
        <v>490</v>
      </c>
      <c r="H2053" t="s">
        <v>490</v>
      </c>
      <c r="I2053" t="s">
        <v>490</v>
      </c>
      <c r="J2053" t="s">
        <v>498</v>
      </c>
      <c r="K2053" t="s">
        <v>490</v>
      </c>
      <c r="L2053" t="s">
        <v>5845</v>
      </c>
      <c r="M2053" s="105">
        <v>144</v>
      </c>
      <c r="N2053" s="105">
        <v>101</v>
      </c>
      <c r="O2053" s="105">
        <v>100</v>
      </c>
    </row>
    <row r="2054" spans="1:15" x14ac:dyDescent="0.3">
      <c r="A2054" s="19">
        <v>144101101</v>
      </c>
      <c r="B2054" s="106" t="s">
        <v>5855</v>
      </c>
      <c r="C2054" t="s">
        <v>5845</v>
      </c>
      <c r="D2054" t="s">
        <v>5854</v>
      </c>
      <c r="E2054" t="s">
        <v>5856</v>
      </c>
      <c r="F2054" t="s">
        <v>5857</v>
      </c>
      <c r="G2054" t="s">
        <v>5858</v>
      </c>
      <c r="H2054" t="s">
        <v>490</v>
      </c>
      <c r="I2054" t="s">
        <v>490</v>
      </c>
      <c r="J2054" t="s">
        <v>498</v>
      </c>
      <c r="K2054" t="s">
        <v>490</v>
      </c>
      <c r="L2054" t="s">
        <v>5845</v>
      </c>
      <c r="M2054" s="105">
        <v>144</v>
      </c>
      <c r="N2054" s="105">
        <v>101</v>
      </c>
      <c r="O2054" s="105">
        <v>101</v>
      </c>
    </row>
    <row r="2055" spans="1:15" x14ac:dyDescent="0.3">
      <c r="A2055" s="19">
        <v>144101102</v>
      </c>
      <c r="B2055" s="106" t="s">
        <v>5859</v>
      </c>
      <c r="C2055" t="s">
        <v>5845</v>
      </c>
      <c r="D2055" t="s">
        <v>5854</v>
      </c>
      <c r="E2055" t="s">
        <v>3861</v>
      </c>
      <c r="F2055" t="s">
        <v>1887</v>
      </c>
      <c r="G2055" t="s">
        <v>490</v>
      </c>
      <c r="H2055" t="s">
        <v>490</v>
      </c>
      <c r="I2055" t="s">
        <v>490</v>
      </c>
      <c r="J2055" t="s">
        <v>498</v>
      </c>
      <c r="K2055" t="s">
        <v>490</v>
      </c>
      <c r="L2055" t="s">
        <v>5845</v>
      </c>
      <c r="M2055" s="105">
        <v>144</v>
      </c>
      <c r="N2055" s="105">
        <v>101</v>
      </c>
      <c r="O2055" s="105">
        <v>102</v>
      </c>
    </row>
    <row r="2056" spans="1:15" x14ac:dyDescent="0.3">
      <c r="A2056" s="19">
        <v>144102100</v>
      </c>
      <c r="B2056" s="106" t="s">
        <v>5860</v>
      </c>
      <c r="C2056" t="s">
        <v>5845</v>
      </c>
      <c r="D2056" t="s">
        <v>5861</v>
      </c>
      <c r="E2056" t="s">
        <v>496</v>
      </c>
      <c r="F2056" t="s">
        <v>490</v>
      </c>
      <c r="G2056" t="s">
        <v>5862</v>
      </c>
      <c r="H2056" t="s">
        <v>490</v>
      </c>
      <c r="I2056" t="s">
        <v>490</v>
      </c>
      <c r="J2056" t="s">
        <v>498</v>
      </c>
      <c r="K2056" t="s">
        <v>490</v>
      </c>
      <c r="L2056" t="s">
        <v>5845</v>
      </c>
      <c r="M2056" s="105">
        <v>144</v>
      </c>
      <c r="N2056" s="105">
        <v>102</v>
      </c>
      <c r="O2056" s="105">
        <v>100</v>
      </c>
    </row>
    <row r="2057" spans="1:15" x14ac:dyDescent="0.3">
      <c r="A2057" s="19">
        <v>144102101</v>
      </c>
      <c r="B2057" s="106" t="s">
        <v>5863</v>
      </c>
      <c r="C2057" t="s">
        <v>5845</v>
      </c>
      <c r="D2057" t="s">
        <v>5861</v>
      </c>
      <c r="E2057" t="s">
        <v>1391</v>
      </c>
      <c r="F2057" t="s">
        <v>5864</v>
      </c>
      <c r="G2057" t="s">
        <v>490</v>
      </c>
      <c r="H2057" t="s">
        <v>490</v>
      </c>
      <c r="I2057" t="s">
        <v>490</v>
      </c>
      <c r="J2057" t="s">
        <v>498</v>
      </c>
      <c r="K2057" t="s">
        <v>490</v>
      </c>
      <c r="L2057" t="s">
        <v>5845</v>
      </c>
      <c r="M2057" s="105">
        <v>144</v>
      </c>
      <c r="N2057" s="105">
        <v>102</v>
      </c>
      <c r="O2057" s="105">
        <v>101</v>
      </c>
    </row>
    <row r="2058" spans="1:15" x14ac:dyDescent="0.3">
      <c r="A2058" s="19">
        <v>144102102</v>
      </c>
      <c r="B2058" s="106" t="s">
        <v>5865</v>
      </c>
      <c r="C2058" t="s">
        <v>5845</v>
      </c>
      <c r="D2058" t="s">
        <v>5861</v>
      </c>
      <c r="E2058" t="s">
        <v>1971</v>
      </c>
      <c r="F2058" t="s">
        <v>5864</v>
      </c>
      <c r="G2058" t="s">
        <v>5866</v>
      </c>
      <c r="H2058" t="s">
        <v>490</v>
      </c>
      <c r="I2058" t="s">
        <v>490</v>
      </c>
      <c r="J2058" t="s">
        <v>498</v>
      </c>
      <c r="K2058" t="s">
        <v>490</v>
      </c>
      <c r="L2058" t="s">
        <v>5845</v>
      </c>
      <c r="M2058" s="105">
        <v>144</v>
      </c>
      <c r="N2058" s="105">
        <v>102</v>
      </c>
      <c r="O2058" s="105">
        <v>102</v>
      </c>
    </row>
    <row r="2059" spans="1:15" x14ac:dyDescent="0.3">
      <c r="A2059" s="19">
        <v>145100100</v>
      </c>
      <c r="B2059" s="106" t="s">
        <v>5867</v>
      </c>
      <c r="C2059" t="s">
        <v>5868</v>
      </c>
      <c r="D2059" t="s">
        <v>5869</v>
      </c>
      <c r="E2059" t="s">
        <v>496</v>
      </c>
      <c r="F2059" t="s">
        <v>490</v>
      </c>
      <c r="G2059" t="s">
        <v>490</v>
      </c>
      <c r="H2059" t="s">
        <v>490</v>
      </c>
      <c r="I2059" t="s">
        <v>490</v>
      </c>
      <c r="J2059" t="s">
        <v>498</v>
      </c>
      <c r="K2059" t="s">
        <v>490</v>
      </c>
      <c r="L2059" t="s">
        <v>5868</v>
      </c>
      <c r="M2059" s="105">
        <v>145</v>
      </c>
      <c r="N2059" s="105">
        <v>100</v>
      </c>
      <c r="O2059" s="105">
        <v>100</v>
      </c>
    </row>
    <row r="2060" spans="1:15" x14ac:dyDescent="0.3">
      <c r="A2060" s="19">
        <v>145100101</v>
      </c>
      <c r="B2060" s="106" t="s">
        <v>5870</v>
      </c>
      <c r="C2060" t="s">
        <v>5868</v>
      </c>
      <c r="D2060" t="s">
        <v>5869</v>
      </c>
      <c r="E2060" t="s">
        <v>1446</v>
      </c>
      <c r="F2060" t="s">
        <v>5871</v>
      </c>
      <c r="G2060" t="s">
        <v>5872</v>
      </c>
      <c r="H2060" t="s">
        <v>490</v>
      </c>
      <c r="I2060" t="s">
        <v>490</v>
      </c>
      <c r="J2060" t="s">
        <v>498</v>
      </c>
      <c r="K2060" t="s">
        <v>490</v>
      </c>
      <c r="L2060" t="s">
        <v>5868</v>
      </c>
      <c r="M2060" s="105">
        <v>145</v>
      </c>
      <c r="N2060" s="105">
        <v>100</v>
      </c>
      <c r="O2060" s="105">
        <v>101</v>
      </c>
    </row>
    <row r="2061" spans="1:15" x14ac:dyDescent="0.3">
      <c r="A2061" s="19">
        <v>145100102</v>
      </c>
      <c r="B2061" s="106" t="s">
        <v>5873</v>
      </c>
      <c r="C2061" t="s">
        <v>5868</v>
      </c>
      <c r="D2061" t="s">
        <v>5869</v>
      </c>
      <c r="E2061" t="s">
        <v>3506</v>
      </c>
      <c r="F2061" t="s">
        <v>5874</v>
      </c>
      <c r="G2061" t="s">
        <v>490</v>
      </c>
      <c r="H2061" t="s">
        <v>490</v>
      </c>
      <c r="I2061" t="s">
        <v>490</v>
      </c>
      <c r="J2061" t="s">
        <v>498</v>
      </c>
      <c r="K2061" t="s">
        <v>490</v>
      </c>
      <c r="L2061" t="s">
        <v>5868</v>
      </c>
      <c r="M2061" s="105">
        <v>145</v>
      </c>
      <c r="N2061" s="105">
        <v>100</v>
      </c>
      <c r="O2061" s="105">
        <v>102</v>
      </c>
    </row>
    <row r="2062" spans="1:15" x14ac:dyDescent="0.3">
      <c r="A2062" s="19">
        <v>145100103</v>
      </c>
      <c r="B2062" s="106" t="s">
        <v>5875</v>
      </c>
      <c r="C2062" t="s">
        <v>5868</v>
      </c>
      <c r="D2062" t="s">
        <v>5869</v>
      </c>
      <c r="E2062" t="s">
        <v>5876</v>
      </c>
      <c r="F2062" t="s">
        <v>5877</v>
      </c>
      <c r="G2062" t="s">
        <v>490</v>
      </c>
      <c r="H2062" t="s">
        <v>490</v>
      </c>
      <c r="I2062" t="s">
        <v>490</v>
      </c>
      <c r="J2062" t="s">
        <v>498</v>
      </c>
      <c r="K2062" t="s">
        <v>490</v>
      </c>
      <c r="L2062" t="s">
        <v>5868</v>
      </c>
      <c r="M2062" s="105">
        <v>145</v>
      </c>
      <c r="N2062" s="105">
        <v>100</v>
      </c>
      <c r="O2062" s="105">
        <v>103</v>
      </c>
    </row>
    <row r="2063" spans="1:15" x14ac:dyDescent="0.3">
      <c r="A2063" s="19">
        <v>145100104</v>
      </c>
      <c r="B2063" s="106" t="s">
        <v>5878</v>
      </c>
      <c r="C2063" t="s">
        <v>5868</v>
      </c>
      <c r="D2063" t="s">
        <v>5869</v>
      </c>
      <c r="E2063" t="s">
        <v>5879</v>
      </c>
      <c r="F2063" t="s">
        <v>2856</v>
      </c>
      <c r="G2063" t="s">
        <v>490</v>
      </c>
      <c r="H2063" t="s">
        <v>3195</v>
      </c>
      <c r="I2063" t="s">
        <v>490</v>
      </c>
      <c r="J2063" t="s">
        <v>498</v>
      </c>
      <c r="K2063" t="s">
        <v>490</v>
      </c>
      <c r="L2063" t="s">
        <v>5868</v>
      </c>
      <c r="M2063" s="105">
        <v>145</v>
      </c>
      <c r="N2063" s="105">
        <v>100</v>
      </c>
      <c r="O2063" s="105">
        <v>104</v>
      </c>
    </row>
    <row r="2064" spans="1:15" x14ac:dyDescent="0.3">
      <c r="A2064" s="19">
        <v>145100105</v>
      </c>
      <c r="B2064" s="106" t="s">
        <v>5880</v>
      </c>
      <c r="C2064" t="s">
        <v>5868</v>
      </c>
      <c r="D2064" t="s">
        <v>5869</v>
      </c>
      <c r="E2064" t="s">
        <v>5881</v>
      </c>
      <c r="F2064" t="s">
        <v>5882</v>
      </c>
      <c r="G2064" t="s">
        <v>490</v>
      </c>
      <c r="H2064" t="s">
        <v>490</v>
      </c>
      <c r="I2064" t="s">
        <v>490</v>
      </c>
      <c r="J2064" t="s">
        <v>498</v>
      </c>
      <c r="K2064" t="s">
        <v>490</v>
      </c>
      <c r="L2064" t="s">
        <v>5868</v>
      </c>
      <c r="M2064" s="105">
        <v>145</v>
      </c>
      <c r="N2064" s="105">
        <v>100</v>
      </c>
      <c r="O2064" s="105">
        <v>105</v>
      </c>
    </row>
    <row r="2065" spans="1:15" x14ac:dyDescent="0.3">
      <c r="A2065" s="19">
        <v>145100106</v>
      </c>
      <c r="B2065" s="106" t="s">
        <v>5883</v>
      </c>
      <c r="C2065" t="s">
        <v>5868</v>
      </c>
      <c r="D2065" t="s">
        <v>5869</v>
      </c>
      <c r="E2065" t="s">
        <v>5884</v>
      </c>
      <c r="F2065" t="s">
        <v>1094</v>
      </c>
      <c r="G2065" t="s">
        <v>490</v>
      </c>
      <c r="H2065" t="s">
        <v>490</v>
      </c>
      <c r="I2065" t="s">
        <v>490</v>
      </c>
      <c r="J2065" t="s">
        <v>498</v>
      </c>
      <c r="K2065" t="s">
        <v>490</v>
      </c>
      <c r="L2065" t="s">
        <v>5868</v>
      </c>
      <c r="M2065" s="105">
        <v>145</v>
      </c>
      <c r="N2065" s="105">
        <v>100</v>
      </c>
      <c r="O2065" s="105">
        <v>106</v>
      </c>
    </row>
    <row r="2066" spans="1:15" x14ac:dyDescent="0.3">
      <c r="A2066" s="19">
        <v>145101100</v>
      </c>
      <c r="B2066" s="106" t="s">
        <v>5885</v>
      </c>
      <c r="C2066" t="s">
        <v>5868</v>
      </c>
      <c r="D2066" t="s">
        <v>5886</v>
      </c>
      <c r="E2066" t="s">
        <v>496</v>
      </c>
      <c r="F2066" t="s">
        <v>490</v>
      </c>
      <c r="G2066" t="s">
        <v>5887</v>
      </c>
      <c r="H2066" t="s">
        <v>490</v>
      </c>
      <c r="I2066" t="s">
        <v>490</v>
      </c>
      <c r="J2066" t="s">
        <v>498</v>
      </c>
      <c r="K2066" t="s">
        <v>490</v>
      </c>
      <c r="L2066" t="s">
        <v>5868</v>
      </c>
      <c r="M2066" s="105">
        <v>145</v>
      </c>
      <c r="N2066" s="105">
        <v>101</v>
      </c>
      <c r="O2066" s="105">
        <v>100</v>
      </c>
    </row>
    <row r="2067" spans="1:15" x14ac:dyDescent="0.3">
      <c r="A2067" s="19">
        <v>145101101</v>
      </c>
      <c r="B2067" s="106" t="s">
        <v>5888</v>
      </c>
      <c r="C2067" t="s">
        <v>5868</v>
      </c>
      <c r="D2067" t="s">
        <v>5886</v>
      </c>
      <c r="E2067" t="s">
        <v>5889</v>
      </c>
      <c r="F2067" t="s">
        <v>5890</v>
      </c>
      <c r="G2067" t="s">
        <v>5891</v>
      </c>
      <c r="H2067" t="s">
        <v>3195</v>
      </c>
      <c r="I2067" t="s">
        <v>490</v>
      </c>
      <c r="J2067" t="s">
        <v>551</v>
      </c>
      <c r="K2067" t="s">
        <v>490</v>
      </c>
      <c r="L2067" t="s">
        <v>5868</v>
      </c>
      <c r="M2067" s="105">
        <v>145</v>
      </c>
      <c r="N2067" s="105">
        <v>101</v>
      </c>
      <c r="O2067" s="105">
        <v>101</v>
      </c>
    </row>
    <row r="2068" spans="1:15" x14ac:dyDescent="0.3">
      <c r="A2068" s="19">
        <v>145101102</v>
      </c>
      <c r="B2068" s="106" t="s">
        <v>5892</v>
      </c>
      <c r="C2068" t="s">
        <v>5868</v>
      </c>
      <c r="D2068" t="s">
        <v>5886</v>
      </c>
      <c r="E2068" t="s">
        <v>5893</v>
      </c>
      <c r="F2068" t="s">
        <v>5894</v>
      </c>
      <c r="G2068" t="s">
        <v>5895</v>
      </c>
      <c r="H2068" t="s">
        <v>490</v>
      </c>
      <c r="I2068" t="s">
        <v>490</v>
      </c>
      <c r="J2068" t="s">
        <v>551</v>
      </c>
      <c r="K2068" t="s">
        <v>4630</v>
      </c>
      <c r="L2068" t="s">
        <v>5868</v>
      </c>
      <c r="M2068" s="105">
        <v>145</v>
      </c>
      <c r="N2068" s="105">
        <v>101</v>
      </c>
      <c r="O2068" s="105">
        <v>102</v>
      </c>
    </row>
    <row r="2069" spans="1:15" x14ac:dyDescent="0.3">
      <c r="A2069" s="19">
        <v>145101103</v>
      </c>
      <c r="B2069" s="106" t="s">
        <v>5896</v>
      </c>
      <c r="C2069" t="s">
        <v>5868</v>
      </c>
      <c r="D2069" t="s">
        <v>5886</v>
      </c>
      <c r="E2069" t="s">
        <v>5897</v>
      </c>
      <c r="F2069" t="s">
        <v>5898</v>
      </c>
      <c r="G2069" t="s">
        <v>5899</v>
      </c>
      <c r="H2069" t="s">
        <v>490</v>
      </c>
      <c r="I2069" t="s">
        <v>490</v>
      </c>
      <c r="J2069" t="s">
        <v>551</v>
      </c>
      <c r="K2069" t="s">
        <v>490</v>
      </c>
      <c r="L2069" t="s">
        <v>5868</v>
      </c>
      <c r="M2069" s="105">
        <v>145</v>
      </c>
      <c r="N2069" s="105">
        <v>101</v>
      </c>
      <c r="O2069" s="105">
        <v>103</v>
      </c>
    </row>
    <row r="2070" spans="1:15" x14ac:dyDescent="0.3">
      <c r="A2070" s="19">
        <v>145101104</v>
      </c>
      <c r="B2070" s="106" t="s">
        <v>5900</v>
      </c>
      <c r="C2070" t="s">
        <v>5868</v>
      </c>
      <c r="D2070" t="s">
        <v>5886</v>
      </c>
      <c r="E2070" t="s">
        <v>2458</v>
      </c>
      <c r="F2070" t="s">
        <v>5882</v>
      </c>
      <c r="G2070" t="s">
        <v>5901</v>
      </c>
      <c r="H2070" t="s">
        <v>490</v>
      </c>
      <c r="I2070" t="s">
        <v>490</v>
      </c>
      <c r="J2070" t="s">
        <v>498</v>
      </c>
      <c r="K2070" t="s">
        <v>490</v>
      </c>
      <c r="L2070" t="s">
        <v>5868</v>
      </c>
      <c r="M2070" s="105">
        <v>145</v>
      </c>
      <c r="N2070" s="105">
        <v>101</v>
      </c>
      <c r="O2070" s="105">
        <v>104</v>
      </c>
    </row>
    <row r="2071" spans="1:15" x14ac:dyDescent="0.3">
      <c r="A2071" s="19">
        <v>145101105</v>
      </c>
      <c r="B2071" s="106" t="s">
        <v>5902</v>
      </c>
      <c r="C2071" t="s">
        <v>5868</v>
      </c>
      <c r="D2071" t="s">
        <v>5886</v>
      </c>
      <c r="E2071" t="s">
        <v>5903</v>
      </c>
      <c r="F2071" t="s">
        <v>5904</v>
      </c>
      <c r="G2071" t="s">
        <v>5905</v>
      </c>
      <c r="H2071" t="s">
        <v>490</v>
      </c>
      <c r="I2071" t="s">
        <v>490</v>
      </c>
      <c r="J2071" t="s">
        <v>498</v>
      </c>
      <c r="K2071" t="s">
        <v>490</v>
      </c>
      <c r="L2071" t="s">
        <v>5868</v>
      </c>
      <c r="M2071" s="105">
        <v>145</v>
      </c>
      <c r="N2071" s="105">
        <v>101</v>
      </c>
      <c r="O2071" s="105">
        <v>105</v>
      </c>
    </row>
    <row r="2072" spans="1:15" x14ac:dyDescent="0.3">
      <c r="A2072" s="19">
        <v>145101106</v>
      </c>
      <c r="B2072" s="106" t="s">
        <v>5906</v>
      </c>
      <c r="C2072" t="s">
        <v>5868</v>
      </c>
      <c r="D2072" t="s">
        <v>5886</v>
      </c>
      <c r="E2072" t="s">
        <v>5907</v>
      </c>
      <c r="F2072" t="s">
        <v>1094</v>
      </c>
      <c r="G2072" t="s">
        <v>5908</v>
      </c>
      <c r="H2072" t="s">
        <v>490</v>
      </c>
      <c r="I2072" t="s">
        <v>490</v>
      </c>
      <c r="J2072" t="s">
        <v>498</v>
      </c>
      <c r="K2072" t="s">
        <v>490</v>
      </c>
      <c r="L2072" t="s">
        <v>5868</v>
      </c>
      <c r="M2072" s="105">
        <v>145</v>
      </c>
      <c r="N2072" s="105">
        <v>101</v>
      </c>
      <c r="O2072" s="105">
        <v>106</v>
      </c>
    </row>
    <row r="2073" spans="1:15" x14ac:dyDescent="0.3">
      <c r="A2073" s="19">
        <v>145101107</v>
      </c>
      <c r="B2073" s="106" t="s">
        <v>5909</v>
      </c>
      <c r="C2073" t="s">
        <v>5868</v>
      </c>
      <c r="D2073" t="s">
        <v>5886</v>
      </c>
      <c r="E2073" t="s">
        <v>5493</v>
      </c>
      <c r="F2073" t="s">
        <v>2632</v>
      </c>
      <c r="G2073" t="s">
        <v>2253</v>
      </c>
      <c r="H2073" t="s">
        <v>490</v>
      </c>
      <c r="I2073" t="s">
        <v>490</v>
      </c>
      <c r="J2073" t="s">
        <v>498</v>
      </c>
      <c r="K2073" t="s">
        <v>490</v>
      </c>
      <c r="L2073" t="s">
        <v>5868</v>
      </c>
      <c r="M2073" s="105">
        <v>145</v>
      </c>
      <c r="N2073" s="105">
        <v>101</v>
      </c>
      <c r="O2073" s="105">
        <v>107</v>
      </c>
    </row>
    <row r="2074" spans="1:15" x14ac:dyDescent="0.3">
      <c r="A2074" s="19">
        <v>146100100</v>
      </c>
      <c r="B2074" s="106" t="s">
        <v>5910</v>
      </c>
      <c r="C2074" t="s">
        <v>5911</v>
      </c>
      <c r="D2074" t="s">
        <v>5912</v>
      </c>
      <c r="E2074" t="s">
        <v>496</v>
      </c>
      <c r="F2074" t="s">
        <v>490</v>
      </c>
      <c r="G2074" t="s">
        <v>490</v>
      </c>
      <c r="H2074" t="s">
        <v>490</v>
      </c>
      <c r="I2074" t="s">
        <v>490</v>
      </c>
      <c r="J2074" t="s">
        <v>498</v>
      </c>
      <c r="K2074" t="s">
        <v>490</v>
      </c>
      <c r="L2074" t="s">
        <v>5911</v>
      </c>
      <c r="M2074" s="105">
        <v>146</v>
      </c>
      <c r="N2074" s="105">
        <v>100</v>
      </c>
      <c r="O2074" s="105">
        <v>100</v>
      </c>
    </row>
    <row r="2075" spans="1:15" x14ac:dyDescent="0.3">
      <c r="A2075" s="19">
        <v>146100101</v>
      </c>
      <c r="B2075" s="106" t="s">
        <v>5913</v>
      </c>
      <c r="C2075" t="s">
        <v>5911</v>
      </c>
      <c r="D2075" t="s">
        <v>5912</v>
      </c>
      <c r="E2075" t="s">
        <v>5687</v>
      </c>
      <c r="F2075" t="s">
        <v>2245</v>
      </c>
      <c r="G2075" t="s">
        <v>5914</v>
      </c>
      <c r="H2075" t="s">
        <v>490</v>
      </c>
      <c r="I2075" t="s">
        <v>490</v>
      </c>
      <c r="J2075" t="s">
        <v>498</v>
      </c>
      <c r="K2075" t="s">
        <v>490</v>
      </c>
      <c r="L2075" t="s">
        <v>5911</v>
      </c>
      <c r="M2075" s="105">
        <v>146</v>
      </c>
      <c r="N2075" s="105">
        <v>100</v>
      </c>
      <c r="O2075" s="105">
        <v>101</v>
      </c>
    </row>
    <row r="2076" spans="1:15" x14ac:dyDescent="0.3">
      <c r="A2076" s="19">
        <v>146100102</v>
      </c>
      <c r="B2076" s="106" t="s">
        <v>5915</v>
      </c>
      <c r="C2076" t="s">
        <v>5911</v>
      </c>
      <c r="D2076" t="s">
        <v>5912</v>
      </c>
      <c r="E2076" t="s">
        <v>702</v>
      </c>
      <c r="F2076" t="s">
        <v>3555</v>
      </c>
      <c r="G2076" t="s">
        <v>490</v>
      </c>
      <c r="H2076" t="s">
        <v>490</v>
      </c>
      <c r="I2076" t="s">
        <v>490</v>
      </c>
      <c r="J2076" t="s">
        <v>498</v>
      </c>
      <c r="K2076" t="s">
        <v>490</v>
      </c>
      <c r="L2076" t="s">
        <v>5911</v>
      </c>
      <c r="M2076" s="105">
        <v>146</v>
      </c>
      <c r="N2076" s="105">
        <v>100</v>
      </c>
      <c r="O2076" s="105">
        <v>102</v>
      </c>
    </row>
    <row r="2077" spans="1:15" x14ac:dyDescent="0.3">
      <c r="A2077" s="19">
        <v>146101100</v>
      </c>
      <c r="B2077" s="106" t="s">
        <v>5916</v>
      </c>
      <c r="C2077" t="s">
        <v>5911</v>
      </c>
      <c r="D2077" t="s">
        <v>5917</v>
      </c>
      <c r="E2077" t="s">
        <v>496</v>
      </c>
      <c r="F2077" t="s">
        <v>490</v>
      </c>
      <c r="G2077" t="s">
        <v>490</v>
      </c>
      <c r="H2077" t="s">
        <v>490</v>
      </c>
      <c r="I2077" t="s">
        <v>490</v>
      </c>
      <c r="J2077" t="s">
        <v>498</v>
      </c>
      <c r="K2077" t="s">
        <v>490</v>
      </c>
      <c r="L2077" t="s">
        <v>5911</v>
      </c>
      <c r="M2077" s="105">
        <v>146</v>
      </c>
      <c r="N2077" s="105">
        <v>101</v>
      </c>
      <c r="O2077" s="105">
        <v>100</v>
      </c>
    </row>
    <row r="2078" spans="1:15" x14ac:dyDescent="0.3">
      <c r="A2078" s="19">
        <v>146101101</v>
      </c>
      <c r="B2078" s="106" t="s">
        <v>5918</v>
      </c>
      <c r="C2078" t="s">
        <v>5911</v>
      </c>
      <c r="D2078" t="s">
        <v>5917</v>
      </c>
      <c r="E2078" t="s">
        <v>1252</v>
      </c>
      <c r="F2078" t="s">
        <v>5919</v>
      </c>
      <c r="G2078" t="s">
        <v>490</v>
      </c>
      <c r="H2078" t="s">
        <v>490</v>
      </c>
      <c r="I2078" t="s">
        <v>490</v>
      </c>
      <c r="J2078" t="s">
        <v>498</v>
      </c>
      <c r="K2078" t="s">
        <v>490</v>
      </c>
      <c r="L2078" t="s">
        <v>5911</v>
      </c>
      <c r="M2078" s="105">
        <v>146</v>
      </c>
      <c r="N2078" s="105">
        <v>101</v>
      </c>
      <c r="O2078" s="105">
        <v>101</v>
      </c>
    </row>
    <row r="2079" spans="1:15" x14ac:dyDescent="0.3">
      <c r="A2079" s="19">
        <v>146101102</v>
      </c>
      <c r="B2079" s="106" t="s">
        <v>5920</v>
      </c>
      <c r="C2079" t="s">
        <v>5911</v>
      </c>
      <c r="D2079" t="s">
        <v>5917</v>
      </c>
      <c r="E2079" t="s">
        <v>5921</v>
      </c>
      <c r="F2079" t="s">
        <v>5919</v>
      </c>
      <c r="G2079" t="s">
        <v>490</v>
      </c>
      <c r="H2079" t="s">
        <v>490</v>
      </c>
      <c r="I2079" t="s">
        <v>490</v>
      </c>
      <c r="J2079" t="s">
        <v>498</v>
      </c>
      <c r="K2079" t="s">
        <v>490</v>
      </c>
      <c r="L2079" t="s">
        <v>5911</v>
      </c>
      <c r="M2079" s="105">
        <v>146</v>
      </c>
      <c r="N2079" s="105">
        <v>101</v>
      </c>
      <c r="O2079" s="105">
        <v>102</v>
      </c>
    </row>
    <row r="2080" spans="1:15" x14ac:dyDescent="0.3">
      <c r="A2080" s="19">
        <v>147100100</v>
      </c>
      <c r="B2080" s="106" t="s">
        <v>5922</v>
      </c>
      <c r="C2080" t="s">
        <v>5923</v>
      </c>
      <c r="D2080" t="s">
        <v>5924</v>
      </c>
      <c r="E2080" t="s">
        <v>5925</v>
      </c>
      <c r="F2080" t="s">
        <v>771</v>
      </c>
      <c r="G2080" t="s">
        <v>490</v>
      </c>
      <c r="H2080" t="s">
        <v>490</v>
      </c>
      <c r="I2080" t="s">
        <v>490</v>
      </c>
      <c r="J2080" t="s">
        <v>498</v>
      </c>
      <c r="K2080" t="s">
        <v>490</v>
      </c>
      <c r="L2080" t="s">
        <v>5926</v>
      </c>
      <c r="M2080" s="105">
        <v>147</v>
      </c>
      <c r="N2080" s="105">
        <v>100</v>
      </c>
      <c r="O2080" s="105">
        <v>100</v>
      </c>
    </row>
    <row r="2081" spans="1:15" x14ac:dyDescent="0.3">
      <c r="A2081" s="19">
        <v>147101100</v>
      </c>
      <c r="B2081" s="106" t="s">
        <v>5927</v>
      </c>
      <c r="C2081" t="s">
        <v>5923</v>
      </c>
      <c r="D2081" t="s">
        <v>5928</v>
      </c>
      <c r="E2081" t="s">
        <v>496</v>
      </c>
      <c r="F2081" t="s">
        <v>490</v>
      </c>
      <c r="G2081" t="s">
        <v>490</v>
      </c>
      <c r="H2081" t="s">
        <v>490</v>
      </c>
      <c r="I2081" t="s">
        <v>490</v>
      </c>
      <c r="J2081" t="s">
        <v>498</v>
      </c>
      <c r="K2081" t="s">
        <v>490</v>
      </c>
      <c r="L2081" t="s">
        <v>5926</v>
      </c>
      <c r="M2081" s="105">
        <v>147</v>
      </c>
      <c r="N2081" s="105">
        <v>101</v>
      </c>
      <c r="O2081" s="105">
        <v>100</v>
      </c>
    </row>
    <row r="2082" spans="1:15" x14ac:dyDescent="0.3">
      <c r="A2082" s="19">
        <v>147101101</v>
      </c>
      <c r="B2082" s="106" t="s">
        <v>5929</v>
      </c>
      <c r="C2082" t="s">
        <v>5923</v>
      </c>
      <c r="D2082" t="s">
        <v>5928</v>
      </c>
      <c r="E2082" t="s">
        <v>5930</v>
      </c>
      <c r="F2082" t="s">
        <v>2011</v>
      </c>
      <c r="G2082" t="s">
        <v>490</v>
      </c>
      <c r="H2082" t="s">
        <v>490</v>
      </c>
      <c r="I2082" t="s">
        <v>490</v>
      </c>
      <c r="J2082" t="s">
        <v>498</v>
      </c>
      <c r="K2082" t="s">
        <v>490</v>
      </c>
      <c r="L2082" t="s">
        <v>5926</v>
      </c>
      <c r="M2082" s="105">
        <v>147</v>
      </c>
      <c r="N2082" s="105">
        <v>101</v>
      </c>
      <c r="O2082" s="105">
        <v>101</v>
      </c>
    </row>
    <row r="2083" spans="1:15" x14ac:dyDescent="0.3">
      <c r="A2083" s="19">
        <v>147101102</v>
      </c>
      <c r="B2083" s="106" t="s">
        <v>5931</v>
      </c>
      <c r="C2083" t="s">
        <v>5923</v>
      </c>
      <c r="D2083" t="s">
        <v>5928</v>
      </c>
      <c r="E2083" t="s">
        <v>5932</v>
      </c>
      <c r="F2083" t="s">
        <v>5933</v>
      </c>
      <c r="G2083" t="s">
        <v>490</v>
      </c>
      <c r="H2083" t="s">
        <v>490</v>
      </c>
      <c r="I2083" t="s">
        <v>490</v>
      </c>
      <c r="J2083" t="s">
        <v>498</v>
      </c>
      <c r="K2083" t="s">
        <v>490</v>
      </c>
      <c r="L2083" t="s">
        <v>5926</v>
      </c>
      <c r="M2083" s="105">
        <v>147</v>
      </c>
      <c r="N2083" s="105">
        <v>101</v>
      </c>
      <c r="O2083" s="105">
        <v>102</v>
      </c>
    </row>
    <row r="2084" spans="1:15" x14ac:dyDescent="0.3">
      <c r="A2084" s="19">
        <v>147101103</v>
      </c>
      <c r="B2084" s="106" t="s">
        <v>5934</v>
      </c>
      <c r="C2084" t="s">
        <v>5923</v>
      </c>
      <c r="D2084" t="s">
        <v>5928</v>
      </c>
      <c r="E2084" t="s">
        <v>5935</v>
      </c>
      <c r="F2084" t="s">
        <v>5936</v>
      </c>
      <c r="G2084" t="s">
        <v>490</v>
      </c>
      <c r="H2084" t="s">
        <v>490</v>
      </c>
      <c r="I2084" t="s">
        <v>490</v>
      </c>
      <c r="J2084" t="s">
        <v>498</v>
      </c>
      <c r="K2084" t="s">
        <v>490</v>
      </c>
      <c r="L2084" t="s">
        <v>5926</v>
      </c>
      <c r="M2084" s="105">
        <v>147</v>
      </c>
      <c r="N2084" s="105">
        <v>101</v>
      </c>
      <c r="O2084" s="105">
        <v>103</v>
      </c>
    </row>
    <row r="2085" spans="1:15" x14ac:dyDescent="0.3">
      <c r="A2085" s="19">
        <v>147101104</v>
      </c>
      <c r="B2085" s="106" t="s">
        <v>5937</v>
      </c>
      <c r="C2085" t="s">
        <v>5923</v>
      </c>
      <c r="D2085" t="s">
        <v>5928</v>
      </c>
      <c r="E2085" t="s">
        <v>5938</v>
      </c>
      <c r="F2085" t="s">
        <v>5939</v>
      </c>
      <c r="G2085" t="s">
        <v>490</v>
      </c>
      <c r="H2085" t="s">
        <v>490</v>
      </c>
      <c r="I2085" t="s">
        <v>490</v>
      </c>
      <c r="J2085" t="s">
        <v>498</v>
      </c>
      <c r="K2085" t="s">
        <v>490</v>
      </c>
      <c r="L2085" t="s">
        <v>5926</v>
      </c>
      <c r="M2085" s="105">
        <v>147</v>
      </c>
      <c r="N2085" s="105">
        <v>101</v>
      </c>
      <c r="O2085" s="105">
        <v>104</v>
      </c>
    </row>
    <row r="2086" spans="1:15" x14ac:dyDescent="0.3">
      <c r="A2086" s="19">
        <v>147101105</v>
      </c>
      <c r="B2086" s="106" t="s">
        <v>5940</v>
      </c>
      <c r="C2086" t="s">
        <v>5923</v>
      </c>
      <c r="D2086" t="s">
        <v>5928</v>
      </c>
      <c r="E2086" t="s">
        <v>2499</v>
      </c>
      <c r="F2086" t="s">
        <v>2632</v>
      </c>
      <c r="G2086" t="s">
        <v>490</v>
      </c>
      <c r="H2086" t="s">
        <v>490</v>
      </c>
      <c r="I2086" t="s">
        <v>490</v>
      </c>
      <c r="J2086" t="s">
        <v>498</v>
      </c>
      <c r="K2086" t="s">
        <v>490</v>
      </c>
      <c r="L2086" t="s">
        <v>5926</v>
      </c>
      <c r="M2086" s="105">
        <v>147</v>
      </c>
      <c r="N2086" s="105">
        <v>101</v>
      </c>
      <c r="O2086" s="105">
        <v>105</v>
      </c>
    </row>
    <row r="2087" spans="1:15" x14ac:dyDescent="0.3">
      <c r="A2087" s="19">
        <v>147101106</v>
      </c>
      <c r="B2087" s="106" t="s">
        <v>5941</v>
      </c>
      <c r="C2087" t="s">
        <v>5923</v>
      </c>
      <c r="D2087" t="s">
        <v>5928</v>
      </c>
      <c r="E2087" t="s">
        <v>1360</v>
      </c>
      <c r="F2087" t="s">
        <v>5933</v>
      </c>
      <c r="G2087" t="s">
        <v>490</v>
      </c>
      <c r="H2087" t="s">
        <v>490</v>
      </c>
      <c r="I2087" t="s">
        <v>490</v>
      </c>
      <c r="J2087" t="s">
        <v>498</v>
      </c>
      <c r="K2087" t="s">
        <v>490</v>
      </c>
      <c r="L2087" t="s">
        <v>5926</v>
      </c>
      <c r="M2087" s="105">
        <v>147</v>
      </c>
      <c r="N2087" s="105">
        <v>101</v>
      </c>
      <c r="O2087" s="105">
        <v>106</v>
      </c>
    </row>
    <row r="2088" spans="1:15" x14ac:dyDescent="0.3">
      <c r="A2088" s="19">
        <v>147101107</v>
      </c>
      <c r="B2088" s="106" t="s">
        <v>5942</v>
      </c>
      <c r="C2088" t="s">
        <v>5923</v>
      </c>
      <c r="D2088" t="s">
        <v>5928</v>
      </c>
      <c r="E2088" t="s">
        <v>3605</v>
      </c>
      <c r="F2088" t="s">
        <v>5943</v>
      </c>
      <c r="G2088" t="s">
        <v>490</v>
      </c>
      <c r="H2088" t="s">
        <v>490</v>
      </c>
      <c r="I2088" t="s">
        <v>490</v>
      </c>
      <c r="J2088" t="s">
        <v>498</v>
      </c>
      <c r="K2088" t="s">
        <v>490</v>
      </c>
      <c r="L2088" t="s">
        <v>5926</v>
      </c>
      <c r="M2088" s="105">
        <v>147</v>
      </c>
      <c r="N2088" s="105">
        <v>101</v>
      </c>
      <c r="O2088" s="105">
        <v>107</v>
      </c>
    </row>
    <row r="2089" spans="1:15" x14ac:dyDescent="0.3">
      <c r="A2089" s="19">
        <v>147102100</v>
      </c>
      <c r="B2089" s="106" t="s">
        <v>5944</v>
      </c>
      <c r="C2089" t="s">
        <v>5923</v>
      </c>
      <c r="D2089" t="s">
        <v>5945</v>
      </c>
      <c r="E2089" t="s">
        <v>496</v>
      </c>
      <c r="F2089" t="s">
        <v>490</v>
      </c>
      <c r="G2089" t="s">
        <v>490</v>
      </c>
      <c r="H2089" t="s">
        <v>490</v>
      </c>
      <c r="I2089" t="s">
        <v>490</v>
      </c>
      <c r="J2089" t="s">
        <v>498</v>
      </c>
      <c r="K2089" t="s">
        <v>490</v>
      </c>
      <c r="L2089" t="s">
        <v>5926</v>
      </c>
      <c r="M2089" s="105">
        <v>147</v>
      </c>
      <c r="N2089" s="105">
        <v>102</v>
      </c>
      <c r="O2089" s="105">
        <v>100</v>
      </c>
    </row>
    <row r="2090" spans="1:15" x14ac:dyDescent="0.3">
      <c r="A2090" s="19">
        <v>147102101</v>
      </c>
      <c r="B2090" s="106" t="s">
        <v>5946</v>
      </c>
      <c r="C2090" t="s">
        <v>5923</v>
      </c>
      <c r="D2090" t="s">
        <v>5945</v>
      </c>
      <c r="E2090" t="s">
        <v>5947</v>
      </c>
      <c r="F2090" t="s">
        <v>5948</v>
      </c>
      <c r="G2090" t="s">
        <v>490</v>
      </c>
      <c r="H2090" t="s">
        <v>490</v>
      </c>
      <c r="I2090" t="s">
        <v>490</v>
      </c>
      <c r="J2090" t="s">
        <v>498</v>
      </c>
      <c r="K2090" t="s">
        <v>490</v>
      </c>
      <c r="L2090" t="s">
        <v>5926</v>
      </c>
      <c r="M2090" s="105">
        <v>147</v>
      </c>
      <c r="N2090" s="105">
        <v>102</v>
      </c>
      <c r="O2090" s="105">
        <v>101</v>
      </c>
    </row>
    <row r="2091" spans="1:15" x14ac:dyDescent="0.3">
      <c r="A2091" s="19">
        <v>147103100</v>
      </c>
      <c r="B2091" s="106" t="s">
        <v>5949</v>
      </c>
      <c r="C2091" t="s">
        <v>5923</v>
      </c>
      <c r="D2091" t="s">
        <v>5950</v>
      </c>
      <c r="E2091" t="s">
        <v>1221</v>
      </c>
      <c r="F2091" t="s">
        <v>5951</v>
      </c>
      <c r="G2091" t="s">
        <v>490</v>
      </c>
      <c r="H2091" t="s">
        <v>490</v>
      </c>
      <c r="I2091" t="s">
        <v>490</v>
      </c>
      <c r="J2091" t="s">
        <v>498</v>
      </c>
      <c r="K2091" t="s">
        <v>490</v>
      </c>
      <c r="L2091" t="s">
        <v>5926</v>
      </c>
      <c r="M2091" s="105">
        <v>147</v>
      </c>
      <c r="N2091" s="105">
        <v>103</v>
      </c>
      <c r="O2091" s="105">
        <v>100</v>
      </c>
    </row>
    <row r="2092" spans="1:15" x14ac:dyDescent="0.3">
      <c r="A2092" s="19">
        <v>147104100</v>
      </c>
      <c r="B2092" s="106" t="s">
        <v>5952</v>
      </c>
      <c r="C2092" t="s">
        <v>5923</v>
      </c>
      <c r="D2092" t="s">
        <v>5953</v>
      </c>
      <c r="E2092" t="s">
        <v>1280</v>
      </c>
      <c r="F2092" t="s">
        <v>855</v>
      </c>
      <c r="G2092" t="s">
        <v>5954</v>
      </c>
      <c r="H2092" t="s">
        <v>490</v>
      </c>
      <c r="I2092" t="s">
        <v>490</v>
      </c>
      <c r="J2092" t="s">
        <v>1106</v>
      </c>
      <c r="K2092" t="s">
        <v>490</v>
      </c>
      <c r="L2092" t="s">
        <v>5923</v>
      </c>
      <c r="M2092" s="105">
        <v>147</v>
      </c>
      <c r="N2092" s="105">
        <v>104</v>
      </c>
      <c r="O2092" s="105">
        <v>100</v>
      </c>
    </row>
    <row r="2093" spans="1:15" x14ac:dyDescent="0.3">
      <c r="A2093" s="19">
        <v>147105100</v>
      </c>
      <c r="B2093" s="106" t="s">
        <v>5955</v>
      </c>
      <c r="C2093" t="s">
        <v>5923</v>
      </c>
      <c r="D2093" t="s">
        <v>5956</v>
      </c>
      <c r="E2093" t="s">
        <v>3722</v>
      </c>
      <c r="F2093" t="s">
        <v>732</v>
      </c>
      <c r="G2093" t="s">
        <v>490</v>
      </c>
      <c r="H2093" t="s">
        <v>490</v>
      </c>
      <c r="I2093" t="s">
        <v>490</v>
      </c>
      <c r="J2093" t="s">
        <v>498</v>
      </c>
      <c r="K2093" t="s">
        <v>490</v>
      </c>
      <c r="L2093" t="s">
        <v>5926</v>
      </c>
      <c r="M2093" s="105">
        <v>147</v>
      </c>
      <c r="N2093" s="105">
        <v>105</v>
      </c>
      <c r="O2093" s="105">
        <v>100</v>
      </c>
    </row>
    <row r="2094" spans="1:15" x14ac:dyDescent="0.3">
      <c r="A2094" s="19">
        <v>147106100</v>
      </c>
      <c r="B2094" s="106" t="s">
        <v>5957</v>
      </c>
      <c r="C2094" t="s">
        <v>5923</v>
      </c>
      <c r="D2094" t="s">
        <v>5958</v>
      </c>
      <c r="E2094" t="s">
        <v>496</v>
      </c>
      <c r="F2094" t="s">
        <v>490</v>
      </c>
      <c r="G2094" t="s">
        <v>490</v>
      </c>
      <c r="H2094" t="s">
        <v>490</v>
      </c>
      <c r="I2094" t="s">
        <v>490</v>
      </c>
      <c r="J2094" t="s">
        <v>498</v>
      </c>
      <c r="K2094" t="s">
        <v>490</v>
      </c>
      <c r="L2094" t="s">
        <v>5926</v>
      </c>
      <c r="M2094" s="105">
        <v>147</v>
      </c>
      <c r="N2094" s="105">
        <v>106</v>
      </c>
      <c r="O2094" s="105">
        <v>100</v>
      </c>
    </row>
    <row r="2095" spans="1:15" x14ac:dyDescent="0.3">
      <c r="A2095" s="19">
        <v>147106101</v>
      </c>
      <c r="B2095" s="106" t="s">
        <v>5959</v>
      </c>
      <c r="C2095" t="s">
        <v>5923</v>
      </c>
      <c r="D2095" t="s">
        <v>5958</v>
      </c>
      <c r="E2095" t="s">
        <v>5960</v>
      </c>
      <c r="F2095" t="s">
        <v>5961</v>
      </c>
      <c r="G2095" t="s">
        <v>490</v>
      </c>
      <c r="H2095" t="s">
        <v>490</v>
      </c>
      <c r="I2095" t="s">
        <v>490</v>
      </c>
      <c r="J2095" t="s">
        <v>498</v>
      </c>
      <c r="K2095" t="s">
        <v>490</v>
      </c>
      <c r="L2095" t="s">
        <v>5926</v>
      </c>
      <c r="M2095" s="105">
        <v>147</v>
      </c>
      <c r="N2095" s="105">
        <v>106</v>
      </c>
      <c r="O2095" s="105">
        <v>101</v>
      </c>
    </row>
    <row r="2096" spans="1:15" x14ac:dyDescent="0.3">
      <c r="A2096" s="19">
        <v>147106102</v>
      </c>
      <c r="B2096" s="106" t="s">
        <v>5962</v>
      </c>
      <c r="C2096" t="s">
        <v>5923</v>
      </c>
      <c r="D2096" t="s">
        <v>5958</v>
      </c>
      <c r="E2096" t="s">
        <v>5963</v>
      </c>
      <c r="F2096" t="s">
        <v>5936</v>
      </c>
      <c r="G2096" t="s">
        <v>490</v>
      </c>
      <c r="H2096" t="s">
        <v>490</v>
      </c>
      <c r="I2096" t="s">
        <v>490</v>
      </c>
      <c r="J2096" t="s">
        <v>498</v>
      </c>
      <c r="K2096" t="s">
        <v>490</v>
      </c>
      <c r="L2096" t="s">
        <v>5926</v>
      </c>
      <c r="M2096" s="105">
        <v>147</v>
      </c>
      <c r="N2096" s="105">
        <v>106</v>
      </c>
      <c r="O2096" s="105">
        <v>102</v>
      </c>
    </row>
    <row r="2097" spans="1:15" x14ac:dyDescent="0.3">
      <c r="A2097" s="19">
        <v>147107100</v>
      </c>
      <c r="B2097" s="106" t="s">
        <v>5964</v>
      </c>
      <c r="C2097" t="s">
        <v>5923</v>
      </c>
      <c r="D2097" t="s">
        <v>5965</v>
      </c>
      <c r="E2097" t="s">
        <v>496</v>
      </c>
      <c r="F2097" t="s">
        <v>490</v>
      </c>
      <c r="G2097" t="s">
        <v>490</v>
      </c>
      <c r="H2097" t="s">
        <v>490</v>
      </c>
      <c r="I2097" t="s">
        <v>490</v>
      </c>
      <c r="J2097" t="s">
        <v>498</v>
      </c>
      <c r="K2097" t="s">
        <v>490</v>
      </c>
      <c r="L2097" t="s">
        <v>5923</v>
      </c>
      <c r="M2097" s="105">
        <v>147</v>
      </c>
      <c r="N2097" s="105">
        <v>107</v>
      </c>
      <c r="O2097" s="105">
        <v>100</v>
      </c>
    </row>
    <row r="2098" spans="1:15" x14ac:dyDescent="0.3">
      <c r="A2098" s="19">
        <v>147107101</v>
      </c>
      <c r="B2098" s="106" t="s">
        <v>5966</v>
      </c>
      <c r="C2098" t="s">
        <v>5923</v>
      </c>
      <c r="D2098" t="s">
        <v>5965</v>
      </c>
      <c r="E2098" t="s">
        <v>827</v>
      </c>
      <c r="F2098" t="s">
        <v>689</v>
      </c>
      <c r="G2098" t="s">
        <v>5967</v>
      </c>
      <c r="H2098" t="s">
        <v>490</v>
      </c>
      <c r="I2098" t="s">
        <v>490</v>
      </c>
      <c r="J2098" t="s">
        <v>498</v>
      </c>
      <c r="K2098" t="s">
        <v>490</v>
      </c>
      <c r="L2098" t="s">
        <v>5923</v>
      </c>
      <c r="M2098" s="105">
        <v>147</v>
      </c>
      <c r="N2098" s="105">
        <v>107</v>
      </c>
      <c r="O2098" s="105">
        <v>101</v>
      </c>
    </row>
    <row r="2099" spans="1:15" x14ac:dyDescent="0.3">
      <c r="A2099" s="19">
        <v>147107102</v>
      </c>
      <c r="B2099" s="106" t="s">
        <v>5968</v>
      </c>
      <c r="C2099" t="s">
        <v>5923</v>
      </c>
      <c r="D2099" t="s">
        <v>5965</v>
      </c>
      <c r="E2099" t="s">
        <v>5969</v>
      </c>
      <c r="F2099" t="s">
        <v>2331</v>
      </c>
      <c r="G2099" t="s">
        <v>490</v>
      </c>
      <c r="H2099" t="s">
        <v>490</v>
      </c>
      <c r="I2099" t="s">
        <v>490</v>
      </c>
      <c r="J2099" t="s">
        <v>498</v>
      </c>
      <c r="K2099" t="s">
        <v>490</v>
      </c>
      <c r="L2099" t="s">
        <v>5923</v>
      </c>
      <c r="M2099" s="105">
        <v>147</v>
      </c>
      <c r="N2099" s="105">
        <v>107</v>
      </c>
      <c r="O2099" s="105">
        <v>102</v>
      </c>
    </row>
    <row r="2100" spans="1:15" x14ac:dyDescent="0.3">
      <c r="A2100" s="19">
        <v>147107103</v>
      </c>
      <c r="B2100" s="106" t="s">
        <v>5970</v>
      </c>
      <c r="C2100" t="s">
        <v>5923</v>
      </c>
      <c r="D2100" t="s">
        <v>5965</v>
      </c>
      <c r="E2100" t="s">
        <v>5971</v>
      </c>
      <c r="F2100" t="s">
        <v>5972</v>
      </c>
      <c r="G2100" t="s">
        <v>490</v>
      </c>
      <c r="H2100" t="s">
        <v>490</v>
      </c>
      <c r="I2100" t="s">
        <v>490</v>
      </c>
      <c r="J2100" t="s">
        <v>498</v>
      </c>
      <c r="K2100" t="s">
        <v>490</v>
      </c>
      <c r="L2100" t="s">
        <v>5923</v>
      </c>
      <c r="M2100" s="105">
        <v>147</v>
      </c>
      <c r="N2100" s="105">
        <v>107</v>
      </c>
      <c r="O2100" s="105">
        <v>103</v>
      </c>
    </row>
    <row r="2101" spans="1:15" x14ac:dyDescent="0.3">
      <c r="A2101" s="19">
        <v>147107104</v>
      </c>
      <c r="B2101" s="106" t="s">
        <v>5973</v>
      </c>
      <c r="C2101" t="s">
        <v>5923</v>
      </c>
      <c r="D2101" t="s">
        <v>5965</v>
      </c>
      <c r="E2101" t="s">
        <v>5974</v>
      </c>
      <c r="F2101" t="s">
        <v>2331</v>
      </c>
      <c r="G2101" t="s">
        <v>490</v>
      </c>
      <c r="H2101" t="s">
        <v>490</v>
      </c>
      <c r="I2101" t="s">
        <v>490</v>
      </c>
      <c r="J2101" t="s">
        <v>498</v>
      </c>
      <c r="K2101" t="s">
        <v>490</v>
      </c>
      <c r="L2101" t="s">
        <v>5923</v>
      </c>
      <c r="M2101" s="105">
        <v>147</v>
      </c>
      <c r="N2101" s="105">
        <v>107</v>
      </c>
      <c r="O2101" s="105">
        <v>104</v>
      </c>
    </row>
    <row r="2102" spans="1:15" x14ac:dyDescent="0.3">
      <c r="A2102" s="19">
        <v>147107105</v>
      </c>
      <c r="B2102" s="106" t="s">
        <v>5975</v>
      </c>
      <c r="C2102" t="s">
        <v>5923</v>
      </c>
      <c r="D2102" t="s">
        <v>5965</v>
      </c>
      <c r="E2102" t="s">
        <v>5976</v>
      </c>
      <c r="F2102" t="s">
        <v>2632</v>
      </c>
      <c r="G2102" t="s">
        <v>5977</v>
      </c>
      <c r="H2102" t="s">
        <v>490</v>
      </c>
      <c r="I2102" t="s">
        <v>490</v>
      </c>
      <c r="J2102" t="s">
        <v>498</v>
      </c>
      <c r="K2102" t="s">
        <v>490</v>
      </c>
      <c r="L2102" t="s">
        <v>5923</v>
      </c>
      <c r="M2102" s="105">
        <v>147</v>
      </c>
      <c r="N2102" s="105">
        <v>107</v>
      </c>
      <c r="O2102" s="105">
        <v>105</v>
      </c>
    </row>
    <row r="2103" spans="1:15" x14ac:dyDescent="0.3">
      <c r="A2103" s="19">
        <v>147107106</v>
      </c>
      <c r="B2103" s="106" t="s">
        <v>5978</v>
      </c>
      <c r="C2103" t="s">
        <v>5923</v>
      </c>
      <c r="D2103" t="s">
        <v>5965</v>
      </c>
      <c r="E2103" t="s">
        <v>4498</v>
      </c>
      <c r="F2103" t="s">
        <v>2331</v>
      </c>
      <c r="G2103" t="s">
        <v>490</v>
      </c>
      <c r="H2103" t="s">
        <v>490</v>
      </c>
      <c r="I2103" t="s">
        <v>490</v>
      </c>
      <c r="J2103" t="s">
        <v>498</v>
      </c>
      <c r="K2103" t="s">
        <v>490</v>
      </c>
      <c r="L2103" t="s">
        <v>5923</v>
      </c>
      <c r="M2103" s="105">
        <v>147</v>
      </c>
      <c r="N2103" s="105">
        <v>107</v>
      </c>
      <c r="O2103" s="105">
        <v>106</v>
      </c>
    </row>
    <row r="2104" spans="1:15" x14ac:dyDescent="0.3">
      <c r="A2104" s="19">
        <v>147107107</v>
      </c>
      <c r="B2104" s="106" t="s">
        <v>5979</v>
      </c>
      <c r="C2104" t="s">
        <v>5923</v>
      </c>
      <c r="D2104" t="s">
        <v>5965</v>
      </c>
      <c r="E2104" t="s">
        <v>2850</v>
      </c>
      <c r="F2104" t="s">
        <v>5972</v>
      </c>
      <c r="G2104" t="s">
        <v>490</v>
      </c>
      <c r="H2104" t="s">
        <v>490</v>
      </c>
      <c r="I2104" t="s">
        <v>490</v>
      </c>
      <c r="J2104" t="s">
        <v>498</v>
      </c>
      <c r="K2104" t="s">
        <v>490</v>
      </c>
      <c r="L2104" t="s">
        <v>5923</v>
      </c>
      <c r="M2104" s="105">
        <v>147</v>
      </c>
      <c r="N2104" s="105">
        <v>107</v>
      </c>
      <c r="O2104" s="105">
        <v>107</v>
      </c>
    </row>
    <row r="2105" spans="1:15" x14ac:dyDescent="0.3">
      <c r="A2105" s="19">
        <v>147107108</v>
      </c>
      <c r="B2105" s="106" t="s">
        <v>5980</v>
      </c>
      <c r="C2105" t="s">
        <v>5923</v>
      </c>
      <c r="D2105" t="s">
        <v>5965</v>
      </c>
      <c r="E2105" t="s">
        <v>2054</v>
      </c>
      <c r="F2105" t="s">
        <v>689</v>
      </c>
      <c r="G2105" t="s">
        <v>490</v>
      </c>
      <c r="H2105" t="s">
        <v>490</v>
      </c>
      <c r="I2105" t="s">
        <v>490</v>
      </c>
      <c r="J2105" t="s">
        <v>498</v>
      </c>
      <c r="K2105" t="s">
        <v>490</v>
      </c>
      <c r="L2105" t="s">
        <v>5923</v>
      </c>
      <c r="M2105" s="105">
        <v>147</v>
      </c>
      <c r="N2105" s="105">
        <v>107</v>
      </c>
      <c r="O2105" s="105">
        <v>108</v>
      </c>
    </row>
    <row r="2106" spans="1:15" x14ac:dyDescent="0.3">
      <c r="A2106" s="19">
        <v>147107109</v>
      </c>
      <c r="B2106" s="106" t="s">
        <v>5981</v>
      </c>
      <c r="C2106" t="s">
        <v>5923</v>
      </c>
      <c r="D2106" t="s">
        <v>5965</v>
      </c>
      <c r="E2106" t="s">
        <v>5982</v>
      </c>
      <c r="F2106" t="s">
        <v>2338</v>
      </c>
      <c r="G2106" t="s">
        <v>490</v>
      </c>
      <c r="H2106" t="s">
        <v>490</v>
      </c>
      <c r="I2106" t="s">
        <v>490</v>
      </c>
      <c r="J2106" t="s">
        <v>498</v>
      </c>
      <c r="K2106" t="s">
        <v>490</v>
      </c>
      <c r="L2106" t="s">
        <v>5923</v>
      </c>
      <c r="M2106" s="105">
        <v>147</v>
      </c>
      <c r="N2106" s="105">
        <v>107</v>
      </c>
      <c r="O2106" s="105">
        <v>109</v>
      </c>
    </row>
    <row r="2107" spans="1:15" x14ac:dyDescent="0.3">
      <c r="A2107" s="19">
        <v>147108100</v>
      </c>
      <c r="B2107" s="106" t="s">
        <v>5983</v>
      </c>
      <c r="C2107" t="s">
        <v>5923</v>
      </c>
      <c r="D2107" t="s">
        <v>5984</v>
      </c>
      <c r="E2107" t="s">
        <v>496</v>
      </c>
      <c r="F2107" t="s">
        <v>490</v>
      </c>
      <c r="G2107" t="s">
        <v>490</v>
      </c>
      <c r="H2107" t="s">
        <v>490</v>
      </c>
      <c r="I2107" t="s">
        <v>490</v>
      </c>
      <c r="J2107" t="s">
        <v>498</v>
      </c>
      <c r="K2107" t="s">
        <v>490</v>
      </c>
      <c r="L2107" t="s">
        <v>5923</v>
      </c>
      <c r="M2107" s="105">
        <v>147</v>
      </c>
      <c r="N2107" s="105">
        <v>108</v>
      </c>
      <c r="O2107" s="105">
        <v>100</v>
      </c>
    </row>
    <row r="2108" spans="1:15" x14ac:dyDescent="0.3">
      <c r="A2108" s="19">
        <v>147108101</v>
      </c>
      <c r="B2108" s="106" t="s">
        <v>5985</v>
      </c>
      <c r="C2108" t="s">
        <v>5923</v>
      </c>
      <c r="D2108" t="s">
        <v>5984</v>
      </c>
      <c r="E2108" t="s">
        <v>827</v>
      </c>
      <c r="F2108" t="s">
        <v>5986</v>
      </c>
      <c r="G2108" t="s">
        <v>490</v>
      </c>
      <c r="H2108" t="s">
        <v>490</v>
      </c>
      <c r="I2108" t="s">
        <v>490</v>
      </c>
      <c r="J2108" t="s">
        <v>498</v>
      </c>
      <c r="K2108" t="s">
        <v>490</v>
      </c>
      <c r="L2108" t="s">
        <v>5923</v>
      </c>
      <c r="M2108" s="105">
        <v>147</v>
      </c>
      <c r="N2108" s="105">
        <v>108</v>
      </c>
      <c r="O2108" s="105">
        <v>101</v>
      </c>
    </row>
    <row r="2109" spans="1:15" x14ac:dyDescent="0.3">
      <c r="A2109" s="19">
        <v>147108102</v>
      </c>
      <c r="B2109" s="106" t="s">
        <v>5987</v>
      </c>
      <c r="C2109" t="s">
        <v>5923</v>
      </c>
      <c r="D2109" t="s">
        <v>5984</v>
      </c>
      <c r="E2109" t="s">
        <v>5135</v>
      </c>
      <c r="F2109" t="s">
        <v>5988</v>
      </c>
      <c r="G2109" t="s">
        <v>490</v>
      </c>
      <c r="H2109" t="s">
        <v>490</v>
      </c>
      <c r="I2109" t="s">
        <v>490</v>
      </c>
      <c r="J2109" t="s">
        <v>498</v>
      </c>
      <c r="K2109" t="s">
        <v>490</v>
      </c>
      <c r="L2109" t="s">
        <v>5923</v>
      </c>
      <c r="M2109" s="105">
        <v>147</v>
      </c>
      <c r="N2109" s="105">
        <v>108</v>
      </c>
      <c r="O2109" s="105">
        <v>102</v>
      </c>
    </row>
    <row r="2110" spans="1:15" x14ac:dyDescent="0.3">
      <c r="A2110" s="19">
        <v>147108103</v>
      </c>
      <c r="B2110" s="106" t="s">
        <v>5989</v>
      </c>
      <c r="C2110" t="s">
        <v>5923</v>
      </c>
      <c r="D2110" t="s">
        <v>5984</v>
      </c>
      <c r="E2110" t="s">
        <v>5990</v>
      </c>
      <c r="F2110" t="s">
        <v>5991</v>
      </c>
      <c r="G2110" t="s">
        <v>490</v>
      </c>
      <c r="H2110" t="s">
        <v>490</v>
      </c>
      <c r="I2110" t="s">
        <v>490</v>
      </c>
      <c r="J2110" t="s">
        <v>498</v>
      </c>
      <c r="K2110" t="s">
        <v>490</v>
      </c>
      <c r="L2110" t="s">
        <v>5923</v>
      </c>
      <c r="M2110" s="105">
        <v>147</v>
      </c>
      <c r="N2110" s="105">
        <v>108</v>
      </c>
      <c r="O2110" s="105">
        <v>103</v>
      </c>
    </row>
    <row r="2111" spans="1:15" x14ac:dyDescent="0.3">
      <c r="A2111" s="19">
        <v>147109100</v>
      </c>
      <c r="B2111" s="106" t="s">
        <v>5992</v>
      </c>
      <c r="C2111" t="s">
        <v>5923</v>
      </c>
      <c r="D2111" t="s">
        <v>5993</v>
      </c>
      <c r="E2111" t="s">
        <v>496</v>
      </c>
      <c r="F2111" t="s">
        <v>490</v>
      </c>
      <c r="G2111" t="s">
        <v>490</v>
      </c>
      <c r="H2111" t="s">
        <v>490</v>
      </c>
      <c r="I2111" t="s">
        <v>490</v>
      </c>
      <c r="J2111" t="s">
        <v>498</v>
      </c>
      <c r="K2111" t="s">
        <v>490</v>
      </c>
      <c r="L2111" t="s">
        <v>5926</v>
      </c>
      <c r="M2111" s="105">
        <v>147</v>
      </c>
      <c r="N2111" s="105">
        <v>109</v>
      </c>
      <c r="O2111" s="105">
        <v>100</v>
      </c>
    </row>
    <row r="2112" spans="1:15" x14ac:dyDescent="0.3">
      <c r="A2112" s="19">
        <v>147109101</v>
      </c>
      <c r="B2112" s="106" t="s">
        <v>5994</v>
      </c>
      <c r="C2112" t="s">
        <v>5923</v>
      </c>
      <c r="D2112" t="s">
        <v>5993</v>
      </c>
      <c r="E2112" t="s">
        <v>1138</v>
      </c>
      <c r="F2112" t="s">
        <v>2314</v>
      </c>
      <c r="G2112" t="s">
        <v>490</v>
      </c>
      <c r="H2112" t="s">
        <v>490</v>
      </c>
      <c r="I2112" t="s">
        <v>490</v>
      </c>
      <c r="J2112" t="s">
        <v>498</v>
      </c>
      <c r="K2112" t="s">
        <v>490</v>
      </c>
      <c r="L2112" t="s">
        <v>5926</v>
      </c>
      <c r="M2112" s="105">
        <v>147</v>
      </c>
      <c r="N2112" s="105">
        <v>109</v>
      </c>
      <c r="O2112" s="105">
        <v>101</v>
      </c>
    </row>
    <row r="2113" spans="1:15" x14ac:dyDescent="0.3">
      <c r="A2113" s="19">
        <v>147109102</v>
      </c>
      <c r="B2113" s="106" t="s">
        <v>5995</v>
      </c>
      <c r="C2113" t="s">
        <v>5923</v>
      </c>
      <c r="D2113" t="s">
        <v>5993</v>
      </c>
      <c r="E2113" t="s">
        <v>3900</v>
      </c>
      <c r="F2113" t="s">
        <v>5996</v>
      </c>
      <c r="G2113" t="s">
        <v>490</v>
      </c>
      <c r="H2113" t="s">
        <v>490</v>
      </c>
      <c r="I2113" t="s">
        <v>490</v>
      </c>
      <c r="J2113" t="s">
        <v>498</v>
      </c>
      <c r="K2113" t="s">
        <v>490</v>
      </c>
      <c r="L2113" t="s">
        <v>5926</v>
      </c>
      <c r="M2113" s="105">
        <v>147</v>
      </c>
      <c r="N2113" s="105">
        <v>109</v>
      </c>
      <c r="O2113" s="105">
        <v>102</v>
      </c>
    </row>
    <row r="2114" spans="1:15" x14ac:dyDescent="0.3">
      <c r="A2114" s="19">
        <v>147109103</v>
      </c>
      <c r="B2114" s="106" t="s">
        <v>5997</v>
      </c>
      <c r="C2114" t="s">
        <v>5923</v>
      </c>
      <c r="D2114" t="s">
        <v>5993</v>
      </c>
      <c r="E2114" t="s">
        <v>5135</v>
      </c>
      <c r="F2114" t="s">
        <v>5998</v>
      </c>
      <c r="G2114" t="s">
        <v>490</v>
      </c>
      <c r="H2114" t="s">
        <v>490</v>
      </c>
      <c r="I2114" t="s">
        <v>490</v>
      </c>
      <c r="J2114" t="s">
        <v>498</v>
      </c>
      <c r="K2114" t="s">
        <v>490</v>
      </c>
      <c r="L2114" t="s">
        <v>5926</v>
      </c>
      <c r="M2114" s="105">
        <v>147</v>
      </c>
      <c r="N2114" s="105">
        <v>109</v>
      </c>
      <c r="O2114" s="105">
        <v>103</v>
      </c>
    </row>
    <row r="2115" spans="1:15" x14ac:dyDescent="0.3">
      <c r="A2115" s="19">
        <v>147110100</v>
      </c>
      <c r="B2115" s="106" t="s">
        <v>5999</v>
      </c>
      <c r="C2115" t="s">
        <v>5923</v>
      </c>
      <c r="D2115" t="s">
        <v>6000</v>
      </c>
      <c r="E2115" t="s">
        <v>2618</v>
      </c>
      <c r="F2115" t="s">
        <v>6001</v>
      </c>
      <c r="G2115" t="s">
        <v>490</v>
      </c>
      <c r="H2115" t="s">
        <v>490</v>
      </c>
      <c r="I2115" t="s">
        <v>490</v>
      </c>
      <c r="J2115" t="s">
        <v>498</v>
      </c>
      <c r="K2115" t="s">
        <v>490</v>
      </c>
      <c r="L2115" t="s">
        <v>5926</v>
      </c>
      <c r="M2115" s="105">
        <v>147</v>
      </c>
      <c r="N2115" s="105">
        <v>110</v>
      </c>
      <c r="O2115" s="105">
        <v>100</v>
      </c>
    </row>
    <row r="2116" spans="1:15" x14ac:dyDescent="0.3">
      <c r="A2116" s="19">
        <v>147111100</v>
      </c>
      <c r="B2116" s="106" t="s">
        <v>6002</v>
      </c>
      <c r="C2116" t="s">
        <v>5923</v>
      </c>
      <c r="D2116" t="s">
        <v>6003</v>
      </c>
      <c r="E2116" t="s">
        <v>6004</v>
      </c>
      <c r="F2116" t="s">
        <v>6005</v>
      </c>
      <c r="G2116" t="s">
        <v>490</v>
      </c>
      <c r="H2116" t="s">
        <v>490</v>
      </c>
      <c r="I2116" t="s">
        <v>490</v>
      </c>
      <c r="J2116" t="s">
        <v>498</v>
      </c>
      <c r="K2116" t="s">
        <v>490</v>
      </c>
      <c r="L2116" t="s">
        <v>5926</v>
      </c>
      <c r="M2116" s="105">
        <v>147</v>
      </c>
      <c r="N2116" s="105">
        <v>111</v>
      </c>
      <c r="O2116" s="105">
        <v>100</v>
      </c>
    </row>
    <row r="2117" spans="1:15" x14ac:dyDescent="0.3">
      <c r="A2117" s="19">
        <v>147112100</v>
      </c>
      <c r="B2117" s="106" t="s">
        <v>6006</v>
      </c>
      <c r="C2117" t="s">
        <v>5923</v>
      </c>
      <c r="D2117" t="s">
        <v>6007</v>
      </c>
      <c r="E2117" t="s">
        <v>496</v>
      </c>
      <c r="F2117" t="s">
        <v>490</v>
      </c>
      <c r="G2117" t="s">
        <v>4599</v>
      </c>
      <c r="H2117" t="s">
        <v>490</v>
      </c>
      <c r="I2117" t="s">
        <v>490</v>
      </c>
      <c r="J2117" t="s">
        <v>498</v>
      </c>
      <c r="K2117" t="s">
        <v>490</v>
      </c>
      <c r="L2117" t="s">
        <v>5926</v>
      </c>
      <c r="M2117" s="105">
        <v>147</v>
      </c>
      <c r="N2117" s="105">
        <v>112</v>
      </c>
      <c r="O2117" s="105">
        <v>100</v>
      </c>
    </row>
    <row r="2118" spans="1:15" x14ac:dyDescent="0.3">
      <c r="A2118" s="19">
        <v>147112101</v>
      </c>
      <c r="B2118" s="106" t="s">
        <v>6008</v>
      </c>
      <c r="C2118" t="s">
        <v>5923</v>
      </c>
      <c r="D2118" t="s">
        <v>6007</v>
      </c>
      <c r="E2118" t="s">
        <v>6009</v>
      </c>
      <c r="F2118" t="s">
        <v>2632</v>
      </c>
      <c r="G2118" t="s">
        <v>490</v>
      </c>
      <c r="H2118" t="s">
        <v>490</v>
      </c>
      <c r="I2118" t="s">
        <v>490</v>
      </c>
      <c r="J2118" t="s">
        <v>498</v>
      </c>
      <c r="K2118" t="s">
        <v>490</v>
      </c>
      <c r="L2118" t="s">
        <v>5926</v>
      </c>
      <c r="M2118" s="105">
        <v>147</v>
      </c>
      <c r="N2118" s="105">
        <v>112</v>
      </c>
      <c r="O2118" s="105">
        <v>101</v>
      </c>
    </row>
    <row r="2119" spans="1:15" x14ac:dyDescent="0.3">
      <c r="A2119" s="19">
        <v>147112102</v>
      </c>
      <c r="B2119" s="106" t="s">
        <v>6010</v>
      </c>
      <c r="C2119" t="s">
        <v>5923</v>
      </c>
      <c r="D2119" t="s">
        <v>6007</v>
      </c>
      <c r="E2119" t="s">
        <v>6011</v>
      </c>
      <c r="F2119" t="s">
        <v>6012</v>
      </c>
      <c r="G2119" t="s">
        <v>490</v>
      </c>
      <c r="H2119" t="s">
        <v>490</v>
      </c>
      <c r="I2119" t="s">
        <v>490</v>
      </c>
      <c r="J2119" t="s">
        <v>498</v>
      </c>
      <c r="K2119" t="s">
        <v>490</v>
      </c>
      <c r="L2119" t="s">
        <v>5926</v>
      </c>
      <c r="M2119" s="105">
        <v>147</v>
      </c>
      <c r="N2119" s="105">
        <v>112</v>
      </c>
      <c r="O2119" s="105">
        <v>102</v>
      </c>
    </row>
    <row r="2120" spans="1:15" x14ac:dyDescent="0.3">
      <c r="A2120" s="19">
        <v>147112103</v>
      </c>
      <c r="B2120" s="106" t="s">
        <v>6013</v>
      </c>
      <c r="C2120" t="s">
        <v>5923</v>
      </c>
      <c r="D2120" t="s">
        <v>6007</v>
      </c>
      <c r="E2120" t="s">
        <v>1391</v>
      </c>
      <c r="F2120" t="s">
        <v>2632</v>
      </c>
      <c r="G2120" t="s">
        <v>490</v>
      </c>
      <c r="H2120" t="s">
        <v>490</v>
      </c>
      <c r="I2120" t="s">
        <v>490</v>
      </c>
      <c r="J2120" t="s">
        <v>498</v>
      </c>
      <c r="K2120" t="s">
        <v>490</v>
      </c>
      <c r="L2120" t="s">
        <v>5926</v>
      </c>
      <c r="M2120" s="105">
        <v>147</v>
      </c>
      <c r="N2120" s="105">
        <v>112</v>
      </c>
      <c r="O2120" s="105">
        <v>103</v>
      </c>
    </row>
    <row r="2121" spans="1:15" x14ac:dyDescent="0.3">
      <c r="A2121" s="19">
        <v>147112104</v>
      </c>
      <c r="B2121" s="106" t="s">
        <v>6014</v>
      </c>
      <c r="C2121" t="s">
        <v>5923</v>
      </c>
      <c r="D2121" t="s">
        <v>6007</v>
      </c>
      <c r="E2121" t="s">
        <v>5687</v>
      </c>
      <c r="F2121" t="s">
        <v>6015</v>
      </c>
      <c r="G2121" t="s">
        <v>6016</v>
      </c>
      <c r="H2121" t="s">
        <v>490</v>
      </c>
      <c r="I2121" t="s">
        <v>490</v>
      </c>
      <c r="J2121" t="s">
        <v>498</v>
      </c>
      <c r="K2121" t="s">
        <v>490</v>
      </c>
      <c r="L2121" t="s">
        <v>5926</v>
      </c>
      <c r="M2121" s="105">
        <v>147</v>
      </c>
      <c r="N2121" s="105">
        <v>112</v>
      </c>
      <c r="O2121" s="105">
        <v>104</v>
      </c>
    </row>
    <row r="2122" spans="1:15" x14ac:dyDescent="0.3">
      <c r="A2122" s="19">
        <v>147112105</v>
      </c>
      <c r="B2122" s="106" t="s">
        <v>6017</v>
      </c>
      <c r="C2122" t="s">
        <v>5923</v>
      </c>
      <c r="D2122" t="s">
        <v>6007</v>
      </c>
      <c r="E2122" t="s">
        <v>6018</v>
      </c>
      <c r="F2122" t="s">
        <v>6019</v>
      </c>
      <c r="G2122" t="s">
        <v>490</v>
      </c>
      <c r="H2122" t="s">
        <v>490</v>
      </c>
      <c r="I2122" t="s">
        <v>490</v>
      </c>
      <c r="J2122" t="s">
        <v>498</v>
      </c>
      <c r="K2122" t="s">
        <v>490</v>
      </c>
      <c r="L2122" t="s">
        <v>5926</v>
      </c>
      <c r="M2122" s="105">
        <v>147</v>
      </c>
      <c r="N2122" s="105">
        <v>112</v>
      </c>
      <c r="O2122" s="105">
        <v>105</v>
      </c>
    </row>
    <row r="2123" spans="1:15" x14ac:dyDescent="0.3">
      <c r="A2123" s="19">
        <v>147112106</v>
      </c>
      <c r="B2123" s="106" t="s">
        <v>6020</v>
      </c>
      <c r="C2123" t="s">
        <v>5923</v>
      </c>
      <c r="D2123" t="s">
        <v>6007</v>
      </c>
      <c r="E2123" t="s">
        <v>6021</v>
      </c>
      <c r="F2123" t="s">
        <v>6022</v>
      </c>
      <c r="G2123" t="s">
        <v>490</v>
      </c>
      <c r="H2123" t="s">
        <v>490</v>
      </c>
      <c r="I2123" t="s">
        <v>490</v>
      </c>
      <c r="J2123" t="s">
        <v>498</v>
      </c>
      <c r="K2123" t="s">
        <v>490</v>
      </c>
      <c r="L2123" t="s">
        <v>5926</v>
      </c>
      <c r="M2123" s="105">
        <v>147</v>
      </c>
      <c r="N2123" s="105">
        <v>112</v>
      </c>
      <c r="O2123" s="105">
        <v>106</v>
      </c>
    </row>
    <row r="2124" spans="1:15" x14ac:dyDescent="0.3">
      <c r="A2124" s="19">
        <v>147112107</v>
      </c>
      <c r="B2124" s="106" t="s">
        <v>6023</v>
      </c>
      <c r="C2124" t="s">
        <v>5923</v>
      </c>
      <c r="D2124" t="s">
        <v>6007</v>
      </c>
      <c r="E2124" t="s">
        <v>819</v>
      </c>
      <c r="F2124" t="s">
        <v>2341</v>
      </c>
      <c r="G2124" t="s">
        <v>6024</v>
      </c>
      <c r="H2124" t="s">
        <v>490</v>
      </c>
      <c r="I2124" t="s">
        <v>490</v>
      </c>
      <c r="J2124" t="s">
        <v>498</v>
      </c>
      <c r="K2124" t="s">
        <v>490</v>
      </c>
      <c r="L2124" t="s">
        <v>5926</v>
      </c>
      <c r="M2124" s="105">
        <v>147</v>
      </c>
      <c r="N2124" s="105">
        <v>112</v>
      </c>
      <c r="O2124" s="105">
        <v>107</v>
      </c>
    </row>
    <row r="2125" spans="1:15" x14ac:dyDescent="0.3">
      <c r="A2125" s="19">
        <v>147112108</v>
      </c>
      <c r="B2125" s="106" t="s">
        <v>6025</v>
      </c>
      <c r="C2125" t="s">
        <v>5923</v>
      </c>
      <c r="D2125" t="s">
        <v>6007</v>
      </c>
      <c r="E2125" t="s">
        <v>6026</v>
      </c>
      <c r="F2125" t="s">
        <v>5936</v>
      </c>
      <c r="G2125" t="s">
        <v>6027</v>
      </c>
      <c r="H2125" t="s">
        <v>490</v>
      </c>
      <c r="I2125" t="s">
        <v>490</v>
      </c>
      <c r="J2125" t="s">
        <v>498</v>
      </c>
      <c r="K2125" t="s">
        <v>490</v>
      </c>
      <c r="L2125" t="s">
        <v>5926</v>
      </c>
      <c r="M2125" s="105">
        <v>147</v>
      </c>
      <c r="N2125" s="105">
        <v>112</v>
      </c>
      <c r="O2125" s="105">
        <v>108</v>
      </c>
    </row>
    <row r="2126" spans="1:15" x14ac:dyDescent="0.3">
      <c r="A2126" s="19">
        <v>147112109</v>
      </c>
      <c r="B2126" s="106" t="s">
        <v>6028</v>
      </c>
      <c r="C2126" t="s">
        <v>5923</v>
      </c>
      <c r="D2126" t="s">
        <v>6007</v>
      </c>
      <c r="E2126" t="s">
        <v>1288</v>
      </c>
      <c r="F2126" t="s">
        <v>2632</v>
      </c>
      <c r="G2126" t="s">
        <v>6029</v>
      </c>
      <c r="H2126" t="s">
        <v>490</v>
      </c>
      <c r="I2126" t="s">
        <v>490</v>
      </c>
      <c r="J2126" t="s">
        <v>498</v>
      </c>
      <c r="K2126" t="s">
        <v>490</v>
      </c>
      <c r="L2126" t="s">
        <v>5926</v>
      </c>
      <c r="M2126" s="105">
        <v>147</v>
      </c>
      <c r="N2126" s="105">
        <v>112</v>
      </c>
      <c r="O2126" s="105">
        <v>109</v>
      </c>
    </row>
    <row r="2127" spans="1:15" x14ac:dyDescent="0.3">
      <c r="A2127" s="19">
        <v>147112110</v>
      </c>
      <c r="B2127" s="106" t="s">
        <v>6030</v>
      </c>
      <c r="C2127" t="s">
        <v>5923</v>
      </c>
      <c r="D2127" t="s">
        <v>6007</v>
      </c>
      <c r="E2127" t="s">
        <v>6031</v>
      </c>
      <c r="F2127" t="s">
        <v>2341</v>
      </c>
      <c r="G2127" t="s">
        <v>490</v>
      </c>
      <c r="H2127" t="s">
        <v>490</v>
      </c>
      <c r="I2127" t="s">
        <v>490</v>
      </c>
      <c r="J2127" t="s">
        <v>498</v>
      </c>
      <c r="K2127" t="s">
        <v>490</v>
      </c>
      <c r="L2127" t="s">
        <v>5926</v>
      </c>
      <c r="M2127" s="105">
        <v>147</v>
      </c>
      <c r="N2127" s="105">
        <v>112</v>
      </c>
      <c r="O2127" s="105">
        <v>110</v>
      </c>
    </row>
    <row r="2128" spans="1:15" x14ac:dyDescent="0.3">
      <c r="A2128" s="19">
        <v>147112111</v>
      </c>
      <c r="B2128" s="106" t="s">
        <v>6032</v>
      </c>
      <c r="C2128" t="s">
        <v>5923</v>
      </c>
      <c r="D2128" t="s">
        <v>6007</v>
      </c>
      <c r="E2128" t="s">
        <v>1693</v>
      </c>
      <c r="F2128" t="s">
        <v>2632</v>
      </c>
      <c r="G2128" t="s">
        <v>6033</v>
      </c>
      <c r="H2128" t="s">
        <v>490</v>
      </c>
      <c r="I2128" t="s">
        <v>490</v>
      </c>
      <c r="J2128" t="s">
        <v>498</v>
      </c>
      <c r="K2128" t="s">
        <v>490</v>
      </c>
      <c r="L2128" t="s">
        <v>5926</v>
      </c>
      <c r="M2128" s="105">
        <v>147</v>
      </c>
      <c r="N2128" s="105">
        <v>112</v>
      </c>
      <c r="O2128" s="105">
        <v>111</v>
      </c>
    </row>
    <row r="2129" spans="1:15" x14ac:dyDescent="0.3">
      <c r="A2129" s="19">
        <v>147112112</v>
      </c>
      <c r="B2129" s="106" t="s">
        <v>6034</v>
      </c>
      <c r="C2129" t="s">
        <v>5923</v>
      </c>
      <c r="D2129" t="s">
        <v>6007</v>
      </c>
      <c r="E2129" t="s">
        <v>680</v>
      </c>
      <c r="F2129" t="s">
        <v>4270</v>
      </c>
      <c r="G2129" t="s">
        <v>490</v>
      </c>
      <c r="H2129" t="s">
        <v>490</v>
      </c>
      <c r="I2129" t="s">
        <v>490</v>
      </c>
      <c r="J2129" t="s">
        <v>498</v>
      </c>
      <c r="K2129" t="s">
        <v>490</v>
      </c>
      <c r="L2129" t="s">
        <v>5926</v>
      </c>
      <c r="M2129" s="105">
        <v>147</v>
      </c>
      <c r="N2129" s="105">
        <v>112</v>
      </c>
      <c r="O2129" s="105">
        <v>112</v>
      </c>
    </row>
    <row r="2130" spans="1:15" x14ac:dyDescent="0.3">
      <c r="A2130" s="19">
        <v>147112113</v>
      </c>
      <c r="B2130" s="106" t="s">
        <v>6035</v>
      </c>
      <c r="C2130" t="s">
        <v>5923</v>
      </c>
      <c r="D2130" t="s">
        <v>6007</v>
      </c>
      <c r="E2130" t="s">
        <v>6036</v>
      </c>
      <c r="F2130" t="s">
        <v>6037</v>
      </c>
      <c r="G2130" t="s">
        <v>490</v>
      </c>
      <c r="H2130" t="s">
        <v>490</v>
      </c>
      <c r="I2130" t="s">
        <v>490</v>
      </c>
      <c r="J2130" t="s">
        <v>498</v>
      </c>
      <c r="K2130" t="s">
        <v>490</v>
      </c>
      <c r="L2130" t="s">
        <v>5926</v>
      </c>
      <c r="M2130" s="105">
        <v>147</v>
      </c>
      <c r="N2130" s="105">
        <v>112</v>
      </c>
      <c r="O2130" s="105">
        <v>113</v>
      </c>
    </row>
    <row r="2131" spans="1:15" x14ac:dyDescent="0.3">
      <c r="A2131" s="19">
        <v>147112114</v>
      </c>
      <c r="B2131" s="106" t="s">
        <v>6038</v>
      </c>
      <c r="C2131" t="s">
        <v>5923</v>
      </c>
      <c r="D2131" t="s">
        <v>6007</v>
      </c>
      <c r="E2131" t="s">
        <v>6039</v>
      </c>
      <c r="F2131" t="s">
        <v>2632</v>
      </c>
      <c r="G2131" t="s">
        <v>490</v>
      </c>
      <c r="H2131" t="s">
        <v>490</v>
      </c>
      <c r="I2131" t="s">
        <v>490</v>
      </c>
      <c r="J2131" t="s">
        <v>498</v>
      </c>
      <c r="K2131" t="s">
        <v>490</v>
      </c>
      <c r="L2131" t="s">
        <v>5926</v>
      </c>
      <c r="M2131" s="105">
        <v>147</v>
      </c>
      <c r="N2131" s="105">
        <v>112</v>
      </c>
      <c r="O2131" s="105">
        <v>114</v>
      </c>
    </row>
    <row r="2132" spans="1:15" x14ac:dyDescent="0.3">
      <c r="A2132" s="19">
        <v>147112115</v>
      </c>
      <c r="B2132" s="106" t="s">
        <v>6040</v>
      </c>
      <c r="C2132" t="s">
        <v>5923</v>
      </c>
      <c r="D2132" t="s">
        <v>6007</v>
      </c>
      <c r="E2132" t="s">
        <v>1437</v>
      </c>
      <c r="F2132" t="s">
        <v>2341</v>
      </c>
      <c r="G2132" t="s">
        <v>490</v>
      </c>
      <c r="H2132" t="s">
        <v>490</v>
      </c>
      <c r="I2132" t="s">
        <v>490</v>
      </c>
      <c r="J2132" t="s">
        <v>498</v>
      </c>
      <c r="K2132" t="s">
        <v>490</v>
      </c>
      <c r="L2132" t="s">
        <v>5926</v>
      </c>
      <c r="M2132" s="105">
        <v>147</v>
      </c>
      <c r="N2132" s="105">
        <v>112</v>
      </c>
      <c r="O2132" s="105">
        <v>115</v>
      </c>
    </row>
    <row r="2133" spans="1:15" x14ac:dyDescent="0.3">
      <c r="A2133" s="19">
        <v>147113100</v>
      </c>
      <c r="B2133" s="106" t="s">
        <v>6041</v>
      </c>
      <c r="C2133" t="s">
        <v>5923</v>
      </c>
      <c r="D2133" t="s">
        <v>6042</v>
      </c>
      <c r="E2133" t="s">
        <v>496</v>
      </c>
      <c r="F2133" t="s">
        <v>490</v>
      </c>
      <c r="G2133" t="s">
        <v>490</v>
      </c>
      <c r="H2133" t="s">
        <v>490</v>
      </c>
      <c r="I2133" t="s">
        <v>490</v>
      </c>
      <c r="J2133" t="s">
        <v>498</v>
      </c>
      <c r="K2133" t="s">
        <v>490</v>
      </c>
      <c r="L2133" t="s">
        <v>5926</v>
      </c>
      <c r="M2133" s="105">
        <v>147</v>
      </c>
      <c r="N2133" s="105">
        <v>113</v>
      </c>
      <c r="O2133" s="105">
        <v>100</v>
      </c>
    </row>
    <row r="2134" spans="1:15" x14ac:dyDescent="0.3">
      <c r="A2134" s="19">
        <v>147113101</v>
      </c>
      <c r="B2134" s="106" t="s">
        <v>6043</v>
      </c>
      <c r="C2134" t="s">
        <v>5923</v>
      </c>
      <c r="D2134" t="s">
        <v>6042</v>
      </c>
      <c r="E2134" t="s">
        <v>6044</v>
      </c>
      <c r="F2134" t="s">
        <v>2011</v>
      </c>
      <c r="G2134" t="s">
        <v>490</v>
      </c>
      <c r="H2134" t="s">
        <v>490</v>
      </c>
      <c r="I2134" t="s">
        <v>490</v>
      </c>
      <c r="J2134" t="s">
        <v>498</v>
      </c>
      <c r="K2134" t="s">
        <v>490</v>
      </c>
      <c r="L2134" t="s">
        <v>5926</v>
      </c>
      <c r="M2134" s="105">
        <v>147</v>
      </c>
      <c r="N2134" s="105">
        <v>113</v>
      </c>
      <c r="O2134" s="105">
        <v>101</v>
      </c>
    </row>
    <row r="2135" spans="1:15" x14ac:dyDescent="0.3">
      <c r="A2135" s="19">
        <v>147113102</v>
      </c>
      <c r="B2135" s="106" t="s">
        <v>6045</v>
      </c>
      <c r="C2135" t="s">
        <v>5923</v>
      </c>
      <c r="D2135" t="s">
        <v>6042</v>
      </c>
      <c r="E2135" t="s">
        <v>6046</v>
      </c>
      <c r="F2135" t="s">
        <v>5933</v>
      </c>
      <c r="G2135" t="s">
        <v>490</v>
      </c>
      <c r="H2135" t="s">
        <v>490</v>
      </c>
      <c r="I2135" t="s">
        <v>490</v>
      </c>
      <c r="J2135" t="s">
        <v>498</v>
      </c>
      <c r="K2135" t="s">
        <v>490</v>
      </c>
      <c r="L2135" t="s">
        <v>5926</v>
      </c>
      <c r="M2135" s="105">
        <v>147</v>
      </c>
      <c r="N2135" s="105">
        <v>113</v>
      </c>
      <c r="O2135" s="105">
        <v>102</v>
      </c>
    </row>
    <row r="2136" spans="1:15" x14ac:dyDescent="0.3">
      <c r="A2136" s="19">
        <v>147113103</v>
      </c>
      <c r="B2136" s="106" t="s">
        <v>6047</v>
      </c>
      <c r="C2136" t="s">
        <v>5923</v>
      </c>
      <c r="D2136" t="s">
        <v>6042</v>
      </c>
      <c r="E2136" t="s">
        <v>4539</v>
      </c>
      <c r="F2136" t="s">
        <v>6048</v>
      </c>
      <c r="G2136" t="s">
        <v>490</v>
      </c>
      <c r="H2136" t="s">
        <v>490</v>
      </c>
      <c r="I2136" t="s">
        <v>490</v>
      </c>
      <c r="J2136" t="s">
        <v>498</v>
      </c>
      <c r="K2136" t="s">
        <v>490</v>
      </c>
      <c r="L2136" t="s">
        <v>5926</v>
      </c>
      <c r="M2136" s="105">
        <v>147</v>
      </c>
      <c r="N2136" s="105">
        <v>113</v>
      </c>
      <c r="O2136" s="105">
        <v>103</v>
      </c>
    </row>
    <row r="2137" spans="1:15" x14ac:dyDescent="0.3">
      <c r="A2137" s="19">
        <v>147113104</v>
      </c>
      <c r="B2137" s="106" t="s">
        <v>6049</v>
      </c>
      <c r="C2137" t="s">
        <v>5923</v>
      </c>
      <c r="D2137" t="s">
        <v>6042</v>
      </c>
      <c r="E2137" t="s">
        <v>1685</v>
      </c>
      <c r="F2137" t="s">
        <v>2632</v>
      </c>
      <c r="G2137" t="s">
        <v>490</v>
      </c>
      <c r="H2137" t="s">
        <v>490</v>
      </c>
      <c r="I2137" t="s">
        <v>490</v>
      </c>
      <c r="J2137" t="s">
        <v>498</v>
      </c>
      <c r="K2137" t="s">
        <v>490</v>
      </c>
      <c r="L2137" t="s">
        <v>5926</v>
      </c>
      <c r="M2137" s="105">
        <v>147</v>
      </c>
      <c r="N2137" s="105">
        <v>113</v>
      </c>
      <c r="O2137" s="105">
        <v>104</v>
      </c>
    </row>
    <row r="2138" spans="1:15" x14ac:dyDescent="0.3">
      <c r="A2138" s="19">
        <v>147113105</v>
      </c>
      <c r="B2138" s="106" t="s">
        <v>6050</v>
      </c>
      <c r="C2138" t="s">
        <v>5923</v>
      </c>
      <c r="D2138" t="s">
        <v>6042</v>
      </c>
      <c r="E2138" t="s">
        <v>3294</v>
      </c>
      <c r="F2138" t="s">
        <v>5951</v>
      </c>
      <c r="G2138" t="s">
        <v>490</v>
      </c>
      <c r="H2138" t="s">
        <v>490</v>
      </c>
      <c r="I2138" t="s">
        <v>490</v>
      </c>
      <c r="J2138" t="s">
        <v>498</v>
      </c>
      <c r="K2138" t="s">
        <v>490</v>
      </c>
      <c r="L2138" t="s">
        <v>5926</v>
      </c>
      <c r="M2138" s="105">
        <v>147</v>
      </c>
      <c r="N2138" s="105">
        <v>113</v>
      </c>
      <c r="O2138" s="105">
        <v>105</v>
      </c>
    </row>
    <row r="2139" spans="1:15" x14ac:dyDescent="0.3">
      <c r="A2139" s="19">
        <v>147113106</v>
      </c>
      <c r="B2139" s="106" t="s">
        <v>6051</v>
      </c>
      <c r="C2139" t="s">
        <v>5923</v>
      </c>
      <c r="D2139" t="s">
        <v>6042</v>
      </c>
      <c r="E2139" t="s">
        <v>6052</v>
      </c>
      <c r="F2139" t="s">
        <v>5933</v>
      </c>
      <c r="G2139" t="s">
        <v>490</v>
      </c>
      <c r="H2139" t="s">
        <v>490</v>
      </c>
      <c r="I2139" t="s">
        <v>490</v>
      </c>
      <c r="J2139" t="s">
        <v>498</v>
      </c>
      <c r="K2139" t="s">
        <v>490</v>
      </c>
      <c r="L2139" t="s">
        <v>5926</v>
      </c>
      <c r="M2139" s="105">
        <v>147</v>
      </c>
      <c r="N2139" s="105">
        <v>113</v>
      </c>
      <c r="O2139" s="105">
        <v>106</v>
      </c>
    </row>
    <row r="2140" spans="1:15" x14ac:dyDescent="0.3">
      <c r="A2140" s="19">
        <v>147113107</v>
      </c>
      <c r="B2140" s="106" t="s">
        <v>6053</v>
      </c>
      <c r="C2140" t="s">
        <v>5923</v>
      </c>
      <c r="D2140" t="s">
        <v>6042</v>
      </c>
      <c r="E2140" t="s">
        <v>6054</v>
      </c>
      <c r="F2140" t="s">
        <v>6055</v>
      </c>
      <c r="G2140" t="s">
        <v>6056</v>
      </c>
      <c r="H2140" t="s">
        <v>490</v>
      </c>
      <c r="I2140" t="s">
        <v>490</v>
      </c>
      <c r="J2140" t="s">
        <v>498</v>
      </c>
      <c r="K2140" t="s">
        <v>490</v>
      </c>
      <c r="L2140" t="s">
        <v>5926</v>
      </c>
      <c r="M2140" s="105">
        <v>147</v>
      </c>
      <c r="N2140" s="105">
        <v>113</v>
      </c>
      <c r="O2140" s="105">
        <v>107</v>
      </c>
    </row>
    <row r="2141" spans="1:15" x14ac:dyDescent="0.3">
      <c r="A2141" s="19">
        <v>147114100</v>
      </c>
      <c r="B2141" s="106" t="s">
        <v>6057</v>
      </c>
      <c r="C2141" t="s">
        <v>5923</v>
      </c>
      <c r="D2141" t="s">
        <v>6058</v>
      </c>
      <c r="E2141" t="s">
        <v>6059</v>
      </c>
      <c r="F2141" t="s">
        <v>6060</v>
      </c>
      <c r="G2141" t="s">
        <v>1778</v>
      </c>
      <c r="J2141" t="s">
        <v>498</v>
      </c>
      <c r="L2141" t="s">
        <v>6061</v>
      </c>
      <c r="M2141" s="105">
        <v>147</v>
      </c>
      <c r="N2141" s="105">
        <v>114</v>
      </c>
      <c r="O2141" s="105">
        <v>100</v>
      </c>
    </row>
    <row r="2142" spans="1:15" x14ac:dyDescent="0.3">
      <c r="A2142" s="19">
        <v>148100100</v>
      </c>
      <c r="B2142" s="106" t="s">
        <v>6062</v>
      </c>
      <c r="C2142" t="s">
        <v>6063</v>
      </c>
      <c r="D2142" t="s">
        <v>6064</v>
      </c>
      <c r="E2142" t="s">
        <v>496</v>
      </c>
      <c r="F2142" t="s">
        <v>490</v>
      </c>
      <c r="G2142" t="s">
        <v>6065</v>
      </c>
      <c r="H2142" t="s">
        <v>490</v>
      </c>
      <c r="I2142" t="s">
        <v>490</v>
      </c>
      <c r="J2142" t="s">
        <v>498</v>
      </c>
      <c r="K2142" t="s">
        <v>490</v>
      </c>
      <c r="L2142" t="s">
        <v>6063</v>
      </c>
      <c r="M2142" s="105">
        <v>148</v>
      </c>
      <c r="N2142" s="105">
        <v>100</v>
      </c>
      <c r="O2142" s="105">
        <v>100</v>
      </c>
    </row>
    <row r="2143" spans="1:15" x14ac:dyDescent="0.3">
      <c r="A2143" s="19">
        <v>148100101</v>
      </c>
      <c r="B2143" s="106" t="s">
        <v>6066</v>
      </c>
      <c r="C2143" t="s">
        <v>6063</v>
      </c>
      <c r="D2143" t="s">
        <v>6064</v>
      </c>
      <c r="E2143" t="s">
        <v>6067</v>
      </c>
      <c r="F2143" t="s">
        <v>739</v>
      </c>
      <c r="G2143" t="s">
        <v>6068</v>
      </c>
      <c r="H2143" t="s">
        <v>490</v>
      </c>
      <c r="I2143" t="s">
        <v>490</v>
      </c>
      <c r="J2143" t="s">
        <v>498</v>
      </c>
      <c r="K2143" t="s">
        <v>490</v>
      </c>
      <c r="L2143" t="s">
        <v>6063</v>
      </c>
      <c r="M2143" s="105">
        <v>148</v>
      </c>
      <c r="N2143" s="105">
        <v>100</v>
      </c>
      <c r="O2143" s="105">
        <v>101</v>
      </c>
    </row>
    <row r="2144" spans="1:15" x14ac:dyDescent="0.3">
      <c r="A2144" s="19">
        <v>148100102</v>
      </c>
      <c r="B2144" s="106" t="s">
        <v>6069</v>
      </c>
      <c r="C2144" t="s">
        <v>6063</v>
      </c>
      <c r="D2144" t="s">
        <v>6064</v>
      </c>
      <c r="E2144" t="s">
        <v>6070</v>
      </c>
      <c r="F2144" t="s">
        <v>6071</v>
      </c>
      <c r="G2144" t="s">
        <v>6072</v>
      </c>
      <c r="H2144" t="s">
        <v>490</v>
      </c>
      <c r="I2144" t="s">
        <v>490</v>
      </c>
      <c r="J2144" t="s">
        <v>498</v>
      </c>
      <c r="K2144" t="s">
        <v>490</v>
      </c>
      <c r="L2144" t="s">
        <v>6063</v>
      </c>
      <c r="M2144" s="105">
        <v>148</v>
      </c>
      <c r="N2144" s="105">
        <v>100</v>
      </c>
      <c r="O2144" s="105">
        <v>102</v>
      </c>
    </row>
    <row r="2145" spans="1:15" x14ac:dyDescent="0.3">
      <c r="A2145" s="19">
        <v>148100103</v>
      </c>
      <c r="B2145" s="106" t="s">
        <v>6073</v>
      </c>
      <c r="C2145" t="s">
        <v>6063</v>
      </c>
      <c r="D2145" t="s">
        <v>6064</v>
      </c>
      <c r="E2145" t="s">
        <v>5449</v>
      </c>
      <c r="F2145" t="s">
        <v>6074</v>
      </c>
      <c r="G2145" t="s">
        <v>6075</v>
      </c>
      <c r="H2145" t="s">
        <v>490</v>
      </c>
      <c r="I2145" t="s">
        <v>490</v>
      </c>
      <c r="J2145" t="s">
        <v>498</v>
      </c>
      <c r="K2145" t="s">
        <v>490</v>
      </c>
      <c r="L2145" t="s">
        <v>6063</v>
      </c>
      <c r="M2145" s="105">
        <v>148</v>
      </c>
      <c r="N2145" s="105">
        <v>100</v>
      </c>
      <c r="O2145" s="105">
        <v>103</v>
      </c>
    </row>
    <row r="2146" spans="1:15" x14ac:dyDescent="0.3">
      <c r="A2146" s="19">
        <v>148100104</v>
      </c>
      <c r="B2146" s="106" t="s">
        <v>6076</v>
      </c>
      <c r="C2146" t="s">
        <v>6063</v>
      </c>
      <c r="D2146" t="s">
        <v>6064</v>
      </c>
      <c r="E2146" t="s">
        <v>4513</v>
      </c>
      <c r="F2146" t="s">
        <v>6077</v>
      </c>
      <c r="G2146" t="s">
        <v>6078</v>
      </c>
      <c r="H2146" t="s">
        <v>490</v>
      </c>
      <c r="I2146" t="s">
        <v>490</v>
      </c>
      <c r="J2146" t="s">
        <v>498</v>
      </c>
      <c r="K2146" t="s">
        <v>490</v>
      </c>
      <c r="L2146" t="s">
        <v>6063</v>
      </c>
      <c r="M2146" s="105">
        <v>148</v>
      </c>
      <c r="N2146" s="105">
        <v>100</v>
      </c>
      <c r="O2146" s="105">
        <v>104</v>
      </c>
    </row>
    <row r="2147" spans="1:15" x14ac:dyDescent="0.3">
      <c r="A2147" s="19">
        <v>148100105</v>
      </c>
      <c r="B2147" s="106" t="s">
        <v>6079</v>
      </c>
      <c r="C2147" t="s">
        <v>6063</v>
      </c>
      <c r="D2147" t="s">
        <v>6064</v>
      </c>
      <c r="E2147" t="s">
        <v>754</v>
      </c>
      <c r="F2147" t="s">
        <v>6074</v>
      </c>
      <c r="G2147" t="s">
        <v>6080</v>
      </c>
      <c r="H2147" t="s">
        <v>490</v>
      </c>
      <c r="I2147" t="s">
        <v>490</v>
      </c>
      <c r="J2147" t="s">
        <v>498</v>
      </c>
      <c r="K2147" t="s">
        <v>490</v>
      </c>
      <c r="L2147" t="s">
        <v>6063</v>
      </c>
      <c r="M2147" s="105">
        <v>148</v>
      </c>
      <c r="N2147" s="105">
        <v>100</v>
      </c>
      <c r="O2147" s="105">
        <v>105</v>
      </c>
    </row>
    <row r="2148" spans="1:15" x14ac:dyDescent="0.3">
      <c r="A2148" s="19">
        <v>149100100</v>
      </c>
      <c r="B2148" s="106" t="s">
        <v>6081</v>
      </c>
      <c r="C2148" t="s">
        <v>6082</v>
      </c>
      <c r="D2148" t="s">
        <v>6083</v>
      </c>
      <c r="E2148" t="s">
        <v>496</v>
      </c>
      <c r="F2148" t="s">
        <v>490</v>
      </c>
      <c r="G2148" t="s">
        <v>490</v>
      </c>
      <c r="H2148" t="s">
        <v>490</v>
      </c>
      <c r="I2148" t="s">
        <v>490</v>
      </c>
      <c r="J2148" t="s">
        <v>498</v>
      </c>
      <c r="K2148" t="s">
        <v>490</v>
      </c>
      <c r="L2148" t="s">
        <v>6082</v>
      </c>
      <c r="M2148" s="105">
        <v>149</v>
      </c>
      <c r="N2148" s="105">
        <v>100</v>
      </c>
      <c r="O2148" s="105">
        <v>100</v>
      </c>
    </row>
    <row r="2149" spans="1:15" x14ac:dyDescent="0.3">
      <c r="A2149" s="19">
        <v>149100101</v>
      </c>
      <c r="B2149" s="106" t="s">
        <v>6084</v>
      </c>
      <c r="C2149" t="s">
        <v>6082</v>
      </c>
      <c r="D2149" t="s">
        <v>6083</v>
      </c>
      <c r="E2149" t="s">
        <v>6085</v>
      </c>
      <c r="F2149" t="s">
        <v>6086</v>
      </c>
      <c r="G2149" t="s">
        <v>6087</v>
      </c>
      <c r="H2149" t="s">
        <v>490</v>
      </c>
      <c r="I2149" t="s">
        <v>490</v>
      </c>
      <c r="J2149" t="s">
        <v>498</v>
      </c>
      <c r="K2149" t="s">
        <v>490</v>
      </c>
      <c r="L2149" t="s">
        <v>6082</v>
      </c>
      <c r="M2149" s="105">
        <v>149</v>
      </c>
      <c r="N2149" s="105">
        <v>100</v>
      </c>
      <c r="O2149" s="105">
        <v>101</v>
      </c>
    </row>
    <row r="2150" spans="1:15" x14ac:dyDescent="0.3">
      <c r="A2150" s="19">
        <v>149100102</v>
      </c>
      <c r="B2150" s="106" t="s">
        <v>6088</v>
      </c>
      <c r="C2150" t="s">
        <v>6082</v>
      </c>
      <c r="D2150" t="s">
        <v>6083</v>
      </c>
      <c r="E2150" t="s">
        <v>6089</v>
      </c>
      <c r="F2150" t="s">
        <v>6090</v>
      </c>
      <c r="G2150" t="s">
        <v>6091</v>
      </c>
      <c r="H2150" t="s">
        <v>490</v>
      </c>
      <c r="I2150" t="s">
        <v>490</v>
      </c>
      <c r="J2150" t="s">
        <v>498</v>
      </c>
      <c r="K2150" t="s">
        <v>490</v>
      </c>
      <c r="L2150" t="s">
        <v>6082</v>
      </c>
      <c r="M2150" s="105">
        <v>149</v>
      </c>
      <c r="N2150" s="105">
        <v>100</v>
      </c>
      <c r="O2150" s="105">
        <v>102</v>
      </c>
    </row>
    <row r="2151" spans="1:15" x14ac:dyDescent="0.3">
      <c r="A2151" s="19">
        <v>149100103</v>
      </c>
      <c r="B2151" s="106" t="s">
        <v>6092</v>
      </c>
      <c r="C2151" t="s">
        <v>6082</v>
      </c>
      <c r="D2151" t="s">
        <v>6083</v>
      </c>
      <c r="E2151" t="s">
        <v>633</v>
      </c>
      <c r="F2151" t="s">
        <v>4837</v>
      </c>
      <c r="G2151" t="s">
        <v>490</v>
      </c>
      <c r="H2151" t="s">
        <v>490</v>
      </c>
      <c r="I2151" t="s">
        <v>490</v>
      </c>
      <c r="J2151" t="s">
        <v>498</v>
      </c>
      <c r="K2151" t="s">
        <v>490</v>
      </c>
      <c r="L2151" t="s">
        <v>6082</v>
      </c>
      <c r="M2151" s="105">
        <v>149</v>
      </c>
      <c r="N2151" s="105">
        <v>100</v>
      </c>
      <c r="O2151" s="105">
        <v>103</v>
      </c>
    </row>
    <row r="2152" spans="1:15" x14ac:dyDescent="0.3">
      <c r="A2152" s="19">
        <v>149101100</v>
      </c>
      <c r="B2152" s="106" t="s">
        <v>6093</v>
      </c>
      <c r="C2152" t="s">
        <v>6082</v>
      </c>
      <c r="D2152" t="s">
        <v>6094</v>
      </c>
      <c r="E2152" t="s">
        <v>6095</v>
      </c>
      <c r="F2152" t="s">
        <v>732</v>
      </c>
      <c r="G2152" t="s">
        <v>6096</v>
      </c>
      <c r="H2152" t="s">
        <v>490</v>
      </c>
      <c r="I2152" t="s">
        <v>490</v>
      </c>
      <c r="J2152" t="s">
        <v>498</v>
      </c>
      <c r="K2152" t="s">
        <v>490</v>
      </c>
      <c r="L2152" t="s">
        <v>6082</v>
      </c>
      <c r="M2152" s="105">
        <v>149</v>
      </c>
      <c r="N2152" s="105">
        <v>101</v>
      </c>
      <c r="O2152" s="105">
        <v>100</v>
      </c>
    </row>
    <row r="2153" spans="1:15" x14ac:dyDescent="0.3">
      <c r="A2153" s="19">
        <v>149102100</v>
      </c>
      <c r="B2153" s="106" t="s">
        <v>6097</v>
      </c>
      <c r="C2153" t="s">
        <v>6082</v>
      </c>
      <c r="D2153" t="s">
        <v>6098</v>
      </c>
      <c r="E2153" t="s">
        <v>496</v>
      </c>
      <c r="F2153" t="s">
        <v>490</v>
      </c>
      <c r="G2153" t="s">
        <v>6099</v>
      </c>
      <c r="H2153" t="s">
        <v>490</v>
      </c>
      <c r="I2153" t="s">
        <v>490</v>
      </c>
      <c r="J2153" t="s">
        <v>498</v>
      </c>
      <c r="K2153" t="s">
        <v>490</v>
      </c>
      <c r="L2153" t="s">
        <v>6082</v>
      </c>
      <c r="M2153" s="105">
        <v>149</v>
      </c>
      <c r="N2153" s="105">
        <v>102</v>
      </c>
      <c r="O2153" s="105">
        <v>100</v>
      </c>
    </row>
    <row r="2154" spans="1:15" x14ac:dyDescent="0.3">
      <c r="A2154" s="19">
        <v>149102101</v>
      </c>
      <c r="B2154" s="106" t="s">
        <v>6100</v>
      </c>
      <c r="C2154" t="s">
        <v>6082</v>
      </c>
      <c r="D2154" t="s">
        <v>6098</v>
      </c>
      <c r="E2154" t="s">
        <v>6101</v>
      </c>
      <c r="F2154" t="s">
        <v>831</v>
      </c>
      <c r="G2154" t="s">
        <v>490</v>
      </c>
      <c r="H2154" t="s">
        <v>490</v>
      </c>
      <c r="I2154" t="s">
        <v>490</v>
      </c>
      <c r="J2154" t="s">
        <v>498</v>
      </c>
      <c r="K2154" t="s">
        <v>490</v>
      </c>
      <c r="L2154" t="s">
        <v>6082</v>
      </c>
      <c r="M2154" s="105">
        <v>149</v>
      </c>
      <c r="N2154" s="105">
        <v>102</v>
      </c>
      <c r="O2154" s="105">
        <v>101</v>
      </c>
    </row>
    <row r="2155" spans="1:15" x14ac:dyDescent="0.3">
      <c r="A2155" s="19">
        <v>149102102</v>
      </c>
      <c r="B2155" s="106" t="s">
        <v>6102</v>
      </c>
      <c r="C2155" t="s">
        <v>6082</v>
      </c>
      <c r="D2155" t="s">
        <v>6098</v>
      </c>
      <c r="E2155" t="s">
        <v>6103</v>
      </c>
      <c r="F2155" t="s">
        <v>6104</v>
      </c>
      <c r="G2155" t="s">
        <v>6105</v>
      </c>
      <c r="H2155" t="s">
        <v>490</v>
      </c>
      <c r="I2155" t="s">
        <v>490</v>
      </c>
      <c r="J2155" t="s">
        <v>498</v>
      </c>
      <c r="K2155" t="s">
        <v>490</v>
      </c>
      <c r="L2155" t="s">
        <v>6082</v>
      </c>
      <c r="M2155" s="105">
        <v>149</v>
      </c>
      <c r="N2155" s="105">
        <v>102</v>
      </c>
      <c r="O2155" s="105">
        <v>102</v>
      </c>
    </row>
    <row r="2156" spans="1:15" x14ac:dyDescent="0.3">
      <c r="A2156" s="19">
        <v>149102103</v>
      </c>
      <c r="B2156" s="106" t="s">
        <v>6106</v>
      </c>
      <c r="C2156" t="s">
        <v>6082</v>
      </c>
      <c r="D2156" t="s">
        <v>6098</v>
      </c>
      <c r="E2156" t="s">
        <v>1488</v>
      </c>
      <c r="F2156" t="s">
        <v>1094</v>
      </c>
      <c r="G2156" t="s">
        <v>490</v>
      </c>
      <c r="H2156" t="s">
        <v>490</v>
      </c>
      <c r="I2156" t="s">
        <v>490</v>
      </c>
      <c r="J2156" t="s">
        <v>498</v>
      </c>
      <c r="K2156" t="s">
        <v>490</v>
      </c>
      <c r="L2156" t="s">
        <v>6082</v>
      </c>
      <c r="M2156" s="105">
        <v>149</v>
      </c>
      <c r="N2156" s="105">
        <v>102</v>
      </c>
      <c r="O2156" s="105">
        <v>103</v>
      </c>
    </row>
    <row r="2157" spans="1:15" x14ac:dyDescent="0.3">
      <c r="A2157" s="19">
        <v>149102104</v>
      </c>
      <c r="B2157" s="106" t="s">
        <v>6107</v>
      </c>
      <c r="C2157" t="s">
        <v>6082</v>
      </c>
      <c r="D2157" t="s">
        <v>6098</v>
      </c>
      <c r="E2157" t="s">
        <v>1154</v>
      </c>
      <c r="F2157" t="s">
        <v>855</v>
      </c>
      <c r="G2157" t="s">
        <v>6108</v>
      </c>
      <c r="H2157" t="s">
        <v>490</v>
      </c>
      <c r="I2157" t="s">
        <v>490</v>
      </c>
      <c r="J2157" t="s">
        <v>498</v>
      </c>
      <c r="K2157" t="s">
        <v>490</v>
      </c>
      <c r="L2157" t="s">
        <v>6082</v>
      </c>
      <c r="M2157" s="105">
        <v>149</v>
      </c>
      <c r="N2157" s="105">
        <v>102</v>
      </c>
      <c r="O2157" s="105">
        <v>104</v>
      </c>
    </row>
    <row r="2158" spans="1:15" x14ac:dyDescent="0.3">
      <c r="A2158" s="19">
        <v>149102105</v>
      </c>
      <c r="B2158" s="106" t="s">
        <v>6109</v>
      </c>
      <c r="C2158" t="s">
        <v>6082</v>
      </c>
      <c r="D2158" t="s">
        <v>6098</v>
      </c>
      <c r="E2158" t="s">
        <v>5976</v>
      </c>
      <c r="F2158" t="s">
        <v>5788</v>
      </c>
      <c r="G2158" t="s">
        <v>6110</v>
      </c>
      <c r="H2158" t="s">
        <v>490</v>
      </c>
      <c r="I2158" t="s">
        <v>490</v>
      </c>
      <c r="J2158" t="s">
        <v>498</v>
      </c>
      <c r="K2158" t="s">
        <v>490</v>
      </c>
      <c r="L2158" t="s">
        <v>6082</v>
      </c>
      <c r="M2158" s="105">
        <v>149</v>
      </c>
      <c r="N2158" s="105">
        <v>102</v>
      </c>
      <c r="O2158" s="105">
        <v>105</v>
      </c>
    </row>
    <row r="2159" spans="1:15" x14ac:dyDescent="0.3">
      <c r="A2159" s="19">
        <v>149102106</v>
      </c>
      <c r="B2159" s="106" t="s">
        <v>6111</v>
      </c>
      <c r="C2159" t="s">
        <v>6082</v>
      </c>
      <c r="D2159" t="s">
        <v>6098</v>
      </c>
      <c r="E2159" t="s">
        <v>1400</v>
      </c>
      <c r="F2159" t="s">
        <v>5788</v>
      </c>
      <c r="G2159" t="s">
        <v>490</v>
      </c>
      <c r="H2159" t="s">
        <v>490</v>
      </c>
      <c r="I2159" t="s">
        <v>490</v>
      </c>
      <c r="J2159" t="s">
        <v>498</v>
      </c>
      <c r="K2159" t="s">
        <v>490</v>
      </c>
      <c r="L2159" t="s">
        <v>6082</v>
      </c>
      <c r="M2159" s="105">
        <v>149</v>
      </c>
      <c r="N2159" s="105">
        <v>102</v>
      </c>
      <c r="O2159" s="105">
        <v>106</v>
      </c>
    </row>
    <row r="2160" spans="1:15" x14ac:dyDescent="0.3">
      <c r="A2160" s="19">
        <v>149102107</v>
      </c>
      <c r="B2160" s="106" t="s">
        <v>6112</v>
      </c>
      <c r="C2160" t="s">
        <v>6082</v>
      </c>
      <c r="D2160" t="s">
        <v>6098</v>
      </c>
      <c r="E2160" t="s">
        <v>1409</v>
      </c>
      <c r="F2160" t="s">
        <v>2402</v>
      </c>
      <c r="G2160" t="s">
        <v>6113</v>
      </c>
      <c r="H2160" t="s">
        <v>490</v>
      </c>
      <c r="I2160" t="s">
        <v>490</v>
      </c>
      <c r="J2160" t="s">
        <v>498</v>
      </c>
      <c r="K2160" t="s">
        <v>490</v>
      </c>
      <c r="L2160" t="s">
        <v>6082</v>
      </c>
      <c r="M2160" s="105">
        <v>149</v>
      </c>
      <c r="N2160" s="105">
        <v>102</v>
      </c>
      <c r="O2160" s="105">
        <v>107</v>
      </c>
    </row>
    <row r="2161" spans="1:15" x14ac:dyDescent="0.3">
      <c r="A2161" s="19">
        <v>149102108</v>
      </c>
      <c r="B2161" s="106" t="s">
        <v>6114</v>
      </c>
      <c r="C2161" t="s">
        <v>6082</v>
      </c>
      <c r="D2161" t="s">
        <v>6098</v>
      </c>
      <c r="E2161" t="s">
        <v>6115</v>
      </c>
      <c r="F2161" t="s">
        <v>2402</v>
      </c>
      <c r="G2161" t="s">
        <v>490</v>
      </c>
      <c r="H2161" t="s">
        <v>490</v>
      </c>
      <c r="I2161" t="s">
        <v>490</v>
      </c>
      <c r="J2161" t="s">
        <v>498</v>
      </c>
      <c r="K2161" t="s">
        <v>490</v>
      </c>
      <c r="L2161" t="s">
        <v>6082</v>
      </c>
      <c r="M2161" s="105">
        <v>149</v>
      </c>
      <c r="N2161" s="105">
        <v>102</v>
      </c>
      <c r="O2161" s="105">
        <v>108</v>
      </c>
    </row>
    <row r="2162" spans="1:15" x14ac:dyDescent="0.3">
      <c r="A2162" s="19">
        <v>149102109</v>
      </c>
      <c r="B2162" s="106" t="s">
        <v>6116</v>
      </c>
      <c r="C2162" t="s">
        <v>6082</v>
      </c>
      <c r="D2162" t="s">
        <v>6098</v>
      </c>
      <c r="E2162" t="s">
        <v>4698</v>
      </c>
      <c r="F2162" t="s">
        <v>1094</v>
      </c>
      <c r="G2162" t="s">
        <v>6117</v>
      </c>
      <c r="H2162" t="s">
        <v>490</v>
      </c>
      <c r="I2162" t="s">
        <v>490</v>
      </c>
      <c r="J2162" t="s">
        <v>498</v>
      </c>
      <c r="K2162" t="s">
        <v>490</v>
      </c>
      <c r="L2162" t="s">
        <v>6082</v>
      </c>
      <c r="M2162" s="105">
        <v>149</v>
      </c>
      <c r="N2162" s="105">
        <v>102</v>
      </c>
      <c r="O2162" s="105">
        <v>109</v>
      </c>
    </row>
    <row r="2163" spans="1:15" x14ac:dyDescent="0.3">
      <c r="A2163" s="19">
        <v>149102110</v>
      </c>
      <c r="B2163" s="106" t="s">
        <v>6118</v>
      </c>
      <c r="C2163" t="s">
        <v>6082</v>
      </c>
      <c r="D2163" t="s">
        <v>6098</v>
      </c>
      <c r="E2163" t="s">
        <v>5232</v>
      </c>
      <c r="F2163" t="s">
        <v>6119</v>
      </c>
      <c r="G2163" t="s">
        <v>6120</v>
      </c>
      <c r="H2163" t="s">
        <v>490</v>
      </c>
      <c r="I2163" t="s">
        <v>490</v>
      </c>
      <c r="J2163" t="s">
        <v>498</v>
      </c>
      <c r="K2163" t="s">
        <v>490</v>
      </c>
      <c r="L2163" t="s">
        <v>6082</v>
      </c>
      <c r="M2163" s="105">
        <v>149</v>
      </c>
      <c r="N2163" s="105">
        <v>102</v>
      </c>
      <c r="O2163" s="105">
        <v>110</v>
      </c>
    </row>
    <row r="2164" spans="1:15" x14ac:dyDescent="0.3">
      <c r="A2164" s="19">
        <v>149102111</v>
      </c>
      <c r="B2164" s="106" t="s">
        <v>6121</v>
      </c>
      <c r="C2164" t="s">
        <v>6082</v>
      </c>
      <c r="D2164" t="s">
        <v>6098</v>
      </c>
      <c r="E2164" t="s">
        <v>6122</v>
      </c>
      <c r="F2164" t="s">
        <v>6123</v>
      </c>
      <c r="G2164" t="s">
        <v>490</v>
      </c>
      <c r="H2164" t="s">
        <v>490</v>
      </c>
      <c r="I2164" t="s">
        <v>490</v>
      </c>
      <c r="J2164" t="s">
        <v>498</v>
      </c>
      <c r="K2164" t="s">
        <v>490</v>
      </c>
      <c r="L2164" t="s">
        <v>6082</v>
      </c>
      <c r="M2164" s="105">
        <v>149</v>
      </c>
      <c r="N2164" s="105">
        <v>102</v>
      </c>
      <c r="O2164" s="105">
        <v>111</v>
      </c>
    </row>
    <row r="2165" spans="1:15" x14ac:dyDescent="0.3">
      <c r="A2165" s="19">
        <v>149102112</v>
      </c>
      <c r="B2165" s="106" t="s">
        <v>6124</v>
      </c>
      <c r="C2165" t="s">
        <v>6082</v>
      </c>
      <c r="D2165" t="s">
        <v>6098</v>
      </c>
      <c r="E2165" t="s">
        <v>6125</v>
      </c>
      <c r="F2165" t="s">
        <v>2335</v>
      </c>
      <c r="G2165" t="s">
        <v>490</v>
      </c>
      <c r="H2165" t="s">
        <v>490</v>
      </c>
      <c r="I2165" t="s">
        <v>490</v>
      </c>
      <c r="J2165" t="s">
        <v>498</v>
      </c>
      <c r="K2165" t="s">
        <v>490</v>
      </c>
      <c r="L2165" t="s">
        <v>6082</v>
      </c>
      <c r="M2165" s="105">
        <v>149</v>
      </c>
      <c r="N2165" s="105">
        <v>102</v>
      </c>
      <c r="O2165" s="105">
        <v>112</v>
      </c>
    </row>
    <row r="2166" spans="1:15" x14ac:dyDescent="0.3">
      <c r="A2166" s="19">
        <v>149102113</v>
      </c>
      <c r="B2166" s="106" t="s">
        <v>6126</v>
      </c>
      <c r="C2166" t="s">
        <v>6082</v>
      </c>
      <c r="D2166" t="s">
        <v>6098</v>
      </c>
      <c r="E2166" t="s">
        <v>1437</v>
      </c>
      <c r="F2166" t="s">
        <v>2141</v>
      </c>
      <c r="G2166" t="s">
        <v>6127</v>
      </c>
      <c r="H2166" t="s">
        <v>490</v>
      </c>
      <c r="I2166" t="s">
        <v>490</v>
      </c>
      <c r="J2166" t="s">
        <v>498</v>
      </c>
      <c r="K2166" t="s">
        <v>490</v>
      </c>
      <c r="L2166" t="s">
        <v>6082</v>
      </c>
      <c r="M2166" s="105">
        <v>149</v>
      </c>
      <c r="N2166" s="105">
        <v>102</v>
      </c>
      <c r="O2166" s="105">
        <v>113</v>
      </c>
    </row>
    <row r="2167" spans="1:15" x14ac:dyDescent="0.3">
      <c r="A2167" s="19">
        <v>149102114</v>
      </c>
      <c r="B2167" s="106" t="s">
        <v>6128</v>
      </c>
      <c r="C2167" t="s">
        <v>6082</v>
      </c>
      <c r="D2167" t="s">
        <v>6098</v>
      </c>
      <c r="E2167" t="s">
        <v>4936</v>
      </c>
      <c r="F2167" t="s">
        <v>2261</v>
      </c>
      <c r="G2167" t="s">
        <v>1228</v>
      </c>
      <c r="H2167" t="s">
        <v>490</v>
      </c>
      <c r="I2167" t="s">
        <v>490</v>
      </c>
      <c r="J2167" t="s">
        <v>498</v>
      </c>
      <c r="K2167" t="s">
        <v>490</v>
      </c>
      <c r="L2167" t="s">
        <v>6082</v>
      </c>
      <c r="M2167" s="105">
        <v>149</v>
      </c>
      <c r="N2167" s="105">
        <v>102</v>
      </c>
      <c r="O2167" s="105">
        <v>114</v>
      </c>
    </row>
    <row r="2168" spans="1:15" x14ac:dyDescent="0.3">
      <c r="A2168" s="19">
        <v>149103100</v>
      </c>
      <c r="B2168" s="106" t="s">
        <v>6129</v>
      </c>
      <c r="C2168" t="s">
        <v>6082</v>
      </c>
      <c r="D2168" t="s">
        <v>6130</v>
      </c>
      <c r="E2168" t="s">
        <v>6131</v>
      </c>
      <c r="F2168" t="s">
        <v>6132</v>
      </c>
      <c r="G2168" t="s">
        <v>490</v>
      </c>
      <c r="H2168" t="s">
        <v>490</v>
      </c>
      <c r="I2168" t="s">
        <v>490</v>
      </c>
      <c r="J2168" t="s">
        <v>498</v>
      </c>
      <c r="K2168" t="s">
        <v>490</v>
      </c>
      <c r="L2168" t="s">
        <v>6082</v>
      </c>
      <c r="M2168" s="105">
        <v>149</v>
      </c>
      <c r="N2168" s="105">
        <v>103</v>
      </c>
      <c r="O2168" s="105">
        <v>100</v>
      </c>
    </row>
    <row r="2169" spans="1:15" x14ac:dyDescent="0.3">
      <c r="A2169" s="19">
        <v>149104100</v>
      </c>
      <c r="B2169" s="106" t="s">
        <v>6133</v>
      </c>
      <c r="C2169" t="s">
        <v>6082</v>
      </c>
      <c r="D2169" t="s">
        <v>6134</v>
      </c>
      <c r="E2169" t="s">
        <v>496</v>
      </c>
      <c r="F2169" t="s">
        <v>490</v>
      </c>
      <c r="G2169" t="s">
        <v>490</v>
      </c>
      <c r="H2169" t="s">
        <v>490</v>
      </c>
      <c r="I2169" t="s">
        <v>490</v>
      </c>
      <c r="J2169" t="s">
        <v>498</v>
      </c>
      <c r="K2169" t="s">
        <v>490</v>
      </c>
      <c r="L2169" t="s">
        <v>6082</v>
      </c>
      <c r="M2169" s="105">
        <v>149</v>
      </c>
      <c r="N2169" s="105">
        <v>104</v>
      </c>
      <c r="O2169" s="105">
        <v>100</v>
      </c>
    </row>
    <row r="2170" spans="1:15" x14ac:dyDescent="0.3">
      <c r="A2170" s="19">
        <v>149104101</v>
      </c>
      <c r="B2170" s="106" t="s">
        <v>6135</v>
      </c>
      <c r="C2170" t="s">
        <v>6082</v>
      </c>
      <c r="D2170" t="s">
        <v>6134</v>
      </c>
      <c r="E2170" t="s">
        <v>6136</v>
      </c>
      <c r="F2170" t="s">
        <v>6137</v>
      </c>
      <c r="G2170" t="s">
        <v>490</v>
      </c>
      <c r="H2170" t="s">
        <v>490</v>
      </c>
      <c r="I2170" t="s">
        <v>490</v>
      </c>
      <c r="J2170" t="s">
        <v>498</v>
      </c>
      <c r="K2170" t="s">
        <v>490</v>
      </c>
      <c r="L2170" t="s">
        <v>6082</v>
      </c>
      <c r="M2170" s="105">
        <v>149</v>
      </c>
      <c r="N2170" s="105">
        <v>104</v>
      </c>
      <c r="O2170" s="105">
        <v>101</v>
      </c>
    </row>
    <row r="2171" spans="1:15" x14ac:dyDescent="0.3">
      <c r="A2171" s="19">
        <v>149104102</v>
      </c>
      <c r="B2171" s="106" t="s">
        <v>6138</v>
      </c>
      <c r="C2171" t="s">
        <v>6082</v>
      </c>
      <c r="D2171" t="s">
        <v>6134</v>
      </c>
      <c r="E2171" t="s">
        <v>1488</v>
      </c>
      <c r="F2171" t="s">
        <v>6139</v>
      </c>
      <c r="G2171" t="s">
        <v>6140</v>
      </c>
      <c r="H2171" t="s">
        <v>490</v>
      </c>
      <c r="I2171" t="s">
        <v>490</v>
      </c>
      <c r="J2171" t="s">
        <v>498</v>
      </c>
      <c r="K2171" t="s">
        <v>490</v>
      </c>
      <c r="L2171" t="s">
        <v>6082</v>
      </c>
      <c r="M2171" s="105">
        <v>149</v>
      </c>
      <c r="N2171" s="105">
        <v>104</v>
      </c>
      <c r="O2171" s="105">
        <v>102</v>
      </c>
    </row>
    <row r="2172" spans="1:15" x14ac:dyDescent="0.3">
      <c r="A2172" s="19">
        <v>149104103</v>
      </c>
      <c r="B2172" s="106" t="s">
        <v>6141</v>
      </c>
      <c r="C2172" t="s">
        <v>6082</v>
      </c>
      <c r="D2172" t="s">
        <v>6134</v>
      </c>
      <c r="E2172" t="s">
        <v>6142</v>
      </c>
      <c r="F2172" t="s">
        <v>6143</v>
      </c>
      <c r="G2172" t="s">
        <v>490</v>
      </c>
      <c r="H2172" t="s">
        <v>490</v>
      </c>
      <c r="I2172" t="s">
        <v>490</v>
      </c>
      <c r="J2172" t="s">
        <v>498</v>
      </c>
      <c r="K2172" t="s">
        <v>490</v>
      </c>
      <c r="L2172" t="s">
        <v>6082</v>
      </c>
      <c r="M2172" s="105">
        <v>149</v>
      </c>
      <c r="N2172" s="105">
        <v>104</v>
      </c>
      <c r="O2172" s="105">
        <v>103</v>
      </c>
    </row>
    <row r="2173" spans="1:15" x14ac:dyDescent="0.3">
      <c r="A2173" s="19">
        <v>149104104</v>
      </c>
      <c r="B2173" s="106" t="s">
        <v>6144</v>
      </c>
      <c r="C2173" t="s">
        <v>6082</v>
      </c>
      <c r="D2173" t="s">
        <v>6134</v>
      </c>
      <c r="E2173" t="s">
        <v>3138</v>
      </c>
      <c r="F2173" t="s">
        <v>6145</v>
      </c>
      <c r="G2173" t="s">
        <v>490</v>
      </c>
      <c r="H2173" t="s">
        <v>490</v>
      </c>
      <c r="I2173" t="s">
        <v>490</v>
      </c>
      <c r="J2173" t="s">
        <v>498</v>
      </c>
      <c r="K2173" t="s">
        <v>490</v>
      </c>
      <c r="L2173" t="s">
        <v>6082</v>
      </c>
      <c r="M2173" s="105">
        <v>149</v>
      </c>
      <c r="N2173" s="105">
        <v>104</v>
      </c>
      <c r="O2173" s="105">
        <v>104</v>
      </c>
    </row>
    <row r="2174" spans="1:15" x14ac:dyDescent="0.3">
      <c r="A2174" s="19">
        <v>149105100</v>
      </c>
      <c r="B2174" s="106" t="s">
        <v>6146</v>
      </c>
      <c r="C2174" t="s">
        <v>6082</v>
      </c>
      <c r="D2174" t="s">
        <v>6147</v>
      </c>
      <c r="E2174" t="s">
        <v>496</v>
      </c>
      <c r="F2174" t="s">
        <v>490</v>
      </c>
      <c r="G2174" t="s">
        <v>490</v>
      </c>
      <c r="H2174" t="s">
        <v>490</v>
      </c>
      <c r="I2174" t="s">
        <v>490</v>
      </c>
      <c r="J2174" t="s">
        <v>498</v>
      </c>
      <c r="K2174" t="s">
        <v>490</v>
      </c>
      <c r="L2174" t="s">
        <v>6082</v>
      </c>
      <c r="M2174" s="105">
        <v>149</v>
      </c>
      <c r="N2174" s="105">
        <v>105</v>
      </c>
      <c r="O2174" s="105">
        <v>100</v>
      </c>
    </row>
    <row r="2175" spans="1:15" x14ac:dyDescent="0.3">
      <c r="A2175" s="19">
        <v>149105101</v>
      </c>
      <c r="B2175" s="106" t="s">
        <v>6148</v>
      </c>
      <c r="C2175" t="s">
        <v>6082</v>
      </c>
      <c r="D2175" t="s">
        <v>6147</v>
      </c>
      <c r="E2175" t="s">
        <v>6149</v>
      </c>
      <c r="F2175" t="s">
        <v>2335</v>
      </c>
      <c r="G2175" t="s">
        <v>490</v>
      </c>
      <c r="H2175" t="s">
        <v>490</v>
      </c>
      <c r="I2175" t="s">
        <v>490</v>
      </c>
      <c r="J2175" t="s">
        <v>498</v>
      </c>
      <c r="K2175" t="s">
        <v>490</v>
      </c>
      <c r="L2175" t="s">
        <v>6082</v>
      </c>
      <c r="M2175" s="105">
        <v>149</v>
      </c>
      <c r="N2175" s="105">
        <v>105</v>
      </c>
      <c r="O2175" s="105">
        <v>101</v>
      </c>
    </row>
    <row r="2176" spans="1:15" x14ac:dyDescent="0.3">
      <c r="A2176" s="19">
        <v>149105102</v>
      </c>
      <c r="B2176" s="106" t="s">
        <v>6150</v>
      </c>
      <c r="C2176" t="s">
        <v>6082</v>
      </c>
      <c r="D2176" t="s">
        <v>6147</v>
      </c>
      <c r="E2176" t="s">
        <v>4046</v>
      </c>
      <c r="F2176" t="s">
        <v>732</v>
      </c>
      <c r="G2176" t="s">
        <v>6151</v>
      </c>
      <c r="H2176" t="s">
        <v>490</v>
      </c>
      <c r="I2176" t="s">
        <v>490</v>
      </c>
      <c r="J2176" t="s">
        <v>498</v>
      </c>
      <c r="K2176" t="s">
        <v>490</v>
      </c>
      <c r="L2176" t="s">
        <v>6082</v>
      </c>
      <c r="M2176" s="105">
        <v>149</v>
      </c>
      <c r="N2176" s="105">
        <v>105</v>
      </c>
      <c r="O2176" s="105">
        <v>102</v>
      </c>
    </row>
    <row r="2177" spans="1:15" x14ac:dyDescent="0.3">
      <c r="A2177" s="19">
        <v>149105103</v>
      </c>
      <c r="B2177" s="106" t="s">
        <v>6152</v>
      </c>
      <c r="C2177" t="s">
        <v>6082</v>
      </c>
      <c r="D2177" t="s">
        <v>6147</v>
      </c>
      <c r="E2177" t="s">
        <v>6153</v>
      </c>
      <c r="F2177" t="s">
        <v>6154</v>
      </c>
      <c r="G2177" t="s">
        <v>490</v>
      </c>
      <c r="H2177" t="s">
        <v>490</v>
      </c>
      <c r="I2177" t="s">
        <v>490</v>
      </c>
      <c r="J2177" t="s">
        <v>498</v>
      </c>
      <c r="K2177" t="s">
        <v>490</v>
      </c>
      <c r="L2177" t="s">
        <v>6082</v>
      </c>
      <c r="M2177" s="105">
        <v>149</v>
      </c>
      <c r="N2177" s="105">
        <v>105</v>
      </c>
      <c r="O2177" s="105">
        <v>103</v>
      </c>
    </row>
    <row r="2178" spans="1:15" x14ac:dyDescent="0.3">
      <c r="A2178" s="19">
        <v>149105104</v>
      </c>
      <c r="B2178" s="106" t="s">
        <v>6155</v>
      </c>
      <c r="C2178" t="s">
        <v>6082</v>
      </c>
      <c r="D2178" t="s">
        <v>6147</v>
      </c>
      <c r="E2178" t="s">
        <v>6156</v>
      </c>
      <c r="F2178" t="s">
        <v>2402</v>
      </c>
      <c r="G2178" t="s">
        <v>5705</v>
      </c>
      <c r="H2178" t="s">
        <v>490</v>
      </c>
      <c r="I2178" t="s">
        <v>490</v>
      </c>
      <c r="J2178" t="s">
        <v>498</v>
      </c>
      <c r="K2178" t="s">
        <v>490</v>
      </c>
      <c r="L2178" t="s">
        <v>6082</v>
      </c>
      <c r="M2178" s="105">
        <v>149</v>
      </c>
      <c r="N2178" s="105">
        <v>105</v>
      </c>
      <c r="O2178" s="105">
        <v>104</v>
      </c>
    </row>
    <row r="2179" spans="1:15" x14ac:dyDescent="0.3">
      <c r="A2179" s="19">
        <v>149105105</v>
      </c>
      <c r="B2179" s="106" t="s">
        <v>6157</v>
      </c>
      <c r="C2179" t="s">
        <v>6082</v>
      </c>
      <c r="D2179" t="s">
        <v>6147</v>
      </c>
      <c r="E2179" t="s">
        <v>6011</v>
      </c>
      <c r="F2179" t="s">
        <v>831</v>
      </c>
      <c r="G2179" t="s">
        <v>490</v>
      </c>
      <c r="H2179" t="s">
        <v>490</v>
      </c>
      <c r="I2179" t="s">
        <v>490</v>
      </c>
      <c r="J2179" t="s">
        <v>498</v>
      </c>
      <c r="K2179" t="s">
        <v>490</v>
      </c>
      <c r="L2179" t="s">
        <v>6082</v>
      </c>
      <c r="M2179" s="105">
        <v>149</v>
      </c>
      <c r="N2179" s="105">
        <v>105</v>
      </c>
      <c r="O2179" s="105">
        <v>105</v>
      </c>
    </row>
    <row r="2180" spans="1:15" x14ac:dyDescent="0.3">
      <c r="A2180" s="19">
        <v>149105106</v>
      </c>
      <c r="B2180" s="106" t="s">
        <v>6158</v>
      </c>
      <c r="C2180" t="s">
        <v>6082</v>
      </c>
      <c r="D2180" t="s">
        <v>6147</v>
      </c>
      <c r="E2180" t="s">
        <v>1264</v>
      </c>
      <c r="F2180" t="s">
        <v>1397</v>
      </c>
      <c r="G2180" t="s">
        <v>490</v>
      </c>
      <c r="H2180" t="s">
        <v>490</v>
      </c>
      <c r="I2180" t="s">
        <v>490</v>
      </c>
      <c r="J2180" t="s">
        <v>498</v>
      </c>
      <c r="K2180" t="s">
        <v>490</v>
      </c>
      <c r="L2180" t="s">
        <v>6082</v>
      </c>
      <c r="M2180" s="105">
        <v>149</v>
      </c>
      <c r="N2180" s="105">
        <v>105</v>
      </c>
      <c r="O2180" s="105">
        <v>106</v>
      </c>
    </row>
    <row r="2181" spans="1:15" x14ac:dyDescent="0.3">
      <c r="A2181" s="19">
        <v>149105107</v>
      </c>
      <c r="B2181" s="106" t="s">
        <v>6159</v>
      </c>
      <c r="C2181" t="s">
        <v>6082</v>
      </c>
      <c r="D2181" t="s">
        <v>6147</v>
      </c>
      <c r="E2181" t="s">
        <v>4209</v>
      </c>
      <c r="F2181" t="s">
        <v>6154</v>
      </c>
      <c r="G2181" t="s">
        <v>490</v>
      </c>
      <c r="H2181" t="s">
        <v>490</v>
      </c>
      <c r="I2181" t="s">
        <v>490</v>
      </c>
      <c r="J2181" t="s">
        <v>498</v>
      </c>
      <c r="K2181" t="s">
        <v>490</v>
      </c>
      <c r="L2181" t="s">
        <v>6082</v>
      </c>
      <c r="M2181" s="105">
        <v>149</v>
      </c>
      <c r="N2181" s="105">
        <v>105</v>
      </c>
      <c r="O2181" s="105">
        <v>107</v>
      </c>
    </row>
    <row r="2182" spans="1:15" x14ac:dyDescent="0.3">
      <c r="A2182" s="19">
        <v>149105108</v>
      </c>
      <c r="B2182" s="106" t="s">
        <v>6160</v>
      </c>
      <c r="C2182" t="s">
        <v>6082</v>
      </c>
      <c r="D2182" t="s">
        <v>6147</v>
      </c>
      <c r="E2182" t="s">
        <v>6161</v>
      </c>
      <c r="F2182" t="s">
        <v>831</v>
      </c>
      <c r="G2182" t="s">
        <v>490</v>
      </c>
      <c r="H2182" t="s">
        <v>490</v>
      </c>
      <c r="I2182" t="s">
        <v>490</v>
      </c>
      <c r="J2182" t="s">
        <v>498</v>
      </c>
      <c r="K2182" t="s">
        <v>490</v>
      </c>
      <c r="L2182" t="s">
        <v>6082</v>
      </c>
      <c r="M2182" s="105">
        <v>149</v>
      </c>
      <c r="N2182" s="105">
        <v>105</v>
      </c>
      <c r="O2182" s="105">
        <v>108</v>
      </c>
    </row>
    <row r="2183" spans="1:15" x14ac:dyDescent="0.3">
      <c r="A2183" s="19">
        <v>149105109</v>
      </c>
      <c r="B2183" s="106" t="s">
        <v>6162</v>
      </c>
      <c r="C2183" t="s">
        <v>6082</v>
      </c>
      <c r="D2183" t="s">
        <v>6147</v>
      </c>
      <c r="E2183" t="s">
        <v>6163</v>
      </c>
      <c r="F2183" t="s">
        <v>6164</v>
      </c>
      <c r="G2183" t="s">
        <v>6165</v>
      </c>
      <c r="H2183" t="s">
        <v>490</v>
      </c>
      <c r="I2183" t="s">
        <v>490</v>
      </c>
      <c r="J2183" t="s">
        <v>498</v>
      </c>
      <c r="K2183" t="s">
        <v>490</v>
      </c>
      <c r="L2183" t="s">
        <v>6082</v>
      </c>
      <c r="M2183" s="105">
        <v>149</v>
      </c>
      <c r="N2183" s="105">
        <v>105</v>
      </c>
      <c r="O2183" s="105">
        <v>109</v>
      </c>
    </row>
    <row r="2184" spans="1:15" x14ac:dyDescent="0.3">
      <c r="A2184" s="19">
        <v>149105110</v>
      </c>
      <c r="B2184" s="106" t="s">
        <v>6166</v>
      </c>
      <c r="C2184" t="s">
        <v>6082</v>
      </c>
      <c r="D2184" t="s">
        <v>6147</v>
      </c>
      <c r="E2184" t="s">
        <v>3759</v>
      </c>
      <c r="F2184" t="s">
        <v>1283</v>
      </c>
      <c r="G2184" t="s">
        <v>490</v>
      </c>
      <c r="H2184" t="s">
        <v>490</v>
      </c>
      <c r="I2184" t="s">
        <v>490</v>
      </c>
      <c r="J2184" t="s">
        <v>498</v>
      </c>
      <c r="K2184" t="s">
        <v>490</v>
      </c>
      <c r="L2184" t="s">
        <v>6082</v>
      </c>
      <c r="M2184" s="105">
        <v>149</v>
      </c>
      <c r="N2184" s="105">
        <v>105</v>
      </c>
      <c r="O2184" s="105">
        <v>110</v>
      </c>
    </row>
    <row r="2185" spans="1:15" x14ac:dyDescent="0.3">
      <c r="A2185" s="19">
        <v>149105111</v>
      </c>
      <c r="B2185" s="106" t="s">
        <v>6167</v>
      </c>
      <c r="C2185" t="s">
        <v>6082</v>
      </c>
      <c r="D2185" t="s">
        <v>6147</v>
      </c>
      <c r="E2185" t="s">
        <v>1517</v>
      </c>
      <c r="F2185" t="s">
        <v>5874</v>
      </c>
      <c r="G2185" t="s">
        <v>490</v>
      </c>
      <c r="H2185" t="s">
        <v>490</v>
      </c>
      <c r="I2185" t="s">
        <v>490</v>
      </c>
      <c r="J2185" t="s">
        <v>498</v>
      </c>
      <c r="K2185" t="s">
        <v>490</v>
      </c>
      <c r="L2185" t="s">
        <v>6082</v>
      </c>
      <c r="M2185" s="105">
        <v>149</v>
      </c>
      <c r="N2185" s="105">
        <v>105</v>
      </c>
      <c r="O2185" s="105">
        <v>111</v>
      </c>
    </row>
    <row r="2186" spans="1:15" x14ac:dyDescent="0.3">
      <c r="A2186" s="19">
        <v>149105112</v>
      </c>
      <c r="B2186" s="106" t="s">
        <v>6168</v>
      </c>
      <c r="C2186" t="s">
        <v>6082</v>
      </c>
      <c r="D2186" t="s">
        <v>6147</v>
      </c>
      <c r="E2186" t="s">
        <v>1409</v>
      </c>
      <c r="F2186" t="s">
        <v>6123</v>
      </c>
      <c r="G2186" t="s">
        <v>490</v>
      </c>
      <c r="H2186" t="s">
        <v>490</v>
      </c>
      <c r="I2186" t="s">
        <v>490</v>
      </c>
      <c r="J2186" t="s">
        <v>498</v>
      </c>
      <c r="K2186" t="s">
        <v>490</v>
      </c>
      <c r="L2186" t="s">
        <v>6082</v>
      </c>
      <c r="M2186" s="105">
        <v>149</v>
      </c>
      <c r="N2186" s="105">
        <v>105</v>
      </c>
      <c r="O2186" s="105">
        <v>112</v>
      </c>
    </row>
    <row r="2187" spans="1:15" x14ac:dyDescent="0.3">
      <c r="A2187" s="19">
        <v>149105113</v>
      </c>
      <c r="B2187" s="106" t="s">
        <v>6169</v>
      </c>
      <c r="C2187" t="s">
        <v>6082</v>
      </c>
      <c r="D2187" t="s">
        <v>6147</v>
      </c>
      <c r="E2187" t="s">
        <v>6170</v>
      </c>
      <c r="F2187" t="s">
        <v>5874</v>
      </c>
      <c r="G2187" t="s">
        <v>490</v>
      </c>
      <c r="H2187" t="s">
        <v>3195</v>
      </c>
      <c r="I2187" t="s">
        <v>490</v>
      </c>
      <c r="J2187" t="s">
        <v>498</v>
      </c>
      <c r="K2187" t="s">
        <v>490</v>
      </c>
      <c r="L2187" t="s">
        <v>6082</v>
      </c>
      <c r="M2187" s="105">
        <v>149</v>
      </c>
      <c r="N2187" s="105">
        <v>105</v>
      </c>
      <c r="O2187" s="105">
        <v>113</v>
      </c>
    </row>
    <row r="2188" spans="1:15" x14ac:dyDescent="0.3">
      <c r="A2188" s="19">
        <v>149105114</v>
      </c>
      <c r="B2188" s="106" t="s">
        <v>6171</v>
      </c>
      <c r="C2188" t="s">
        <v>6082</v>
      </c>
      <c r="D2188" t="s">
        <v>6147</v>
      </c>
      <c r="E2188" t="s">
        <v>1522</v>
      </c>
      <c r="F2188" t="s">
        <v>5874</v>
      </c>
      <c r="G2188" t="s">
        <v>490</v>
      </c>
      <c r="H2188" t="s">
        <v>3023</v>
      </c>
      <c r="I2188" t="s">
        <v>490</v>
      </c>
      <c r="J2188" t="s">
        <v>498</v>
      </c>
      <c r="K2188" t="s">
        <v>490</v>
      </c>
      <c r="L2188" t="s">
        <v>6082</v>
      </c>
      <c r="M2188" s="105">
        <v>149</v>
      </c>
      <c r="N2188" s="105">
        <v>105</v>
      </c>
      <c r="O2188" s="105">
        <v>114</v>
      </c>
    </row>
    <row r="2189" spans="1:15" x14ac:dyDescent="0.3">
      <c r="A2189" s="19">
        <v>149105115</v>
      </c>
      <c r="B2189" s="106" t="s">
        <v>6172</v>
      </c>
      <c r="C2189" t="s">
        <v>6082</v>
      </c>
      <c r="D2189" t="s">
        <v>6147</v>
      </c>
      <c r="E2189" t="s">
        <v>4846</v>
      </c>
      <c r="F2189" t="s">
        <v>3547</v>
      </c>
      <c r="G2189" t="s">
        <v>490</v>
      </c>
      <c r="H2189" t="s">
        <v>490</v>
      </c>
      <c r="I2189" t="s">
        <v>490</v>
      </c>
      <c r="J2189" t="s">
        <v>498</v>
      </c>
      <c r="K2189" t="s">
        <v>490</v>
      </c>
      <c r="L2189" t="s">
        <v>6082</v>
      </c>
      <c r="M2189" s="105">
        <v>149</v>
      </c>
      <c r="N2189" s="105">
        <v>105</v>
      </c>
      <c r="O2189" s="105">
        <v>115</v>
      </c>
    </row>
    <row r="2190" spans="1:15" x14ac:dyDescent="0.3">
      <c r="A2190" s="19">
        <v>149105116</v>
      </c>
      <c r="B2190" s="106" t="s">
        <v>6173</v>
      </c>
      <c r="C2190" t="s">
        <v>6082</v>
      </c>
      <c r="D2190" t="s">
        <v>6147</v>
      </c>
      <c r="E2190" t="s">
        <v>6174</v>
      </c>
      <c r="F2190" t="s">
        <v>6154</v>
      </c>
      <c r="G2190" t="s">
        <v>6175</v>
      </c>
      <c r="H2190" t="s">
        <v>490</v>
      </c>
      <c r="I2190" t="s">
        <v>490</v>
      </c>
      <c r="J2190" t="s">
        <v>498</v>
      </c>
      <c r="K2190" t="s">
        <v>490</v>
      </c>
      <c r="L2190" t="s">
        <v>6082</v>
      </c>
      <c r="M2190" s="105">
        <v>149</v>
      </c>
      <c r="N2190" s="105">
        <v>105</v>
      </c>
      <c r="O2190" s="105">
        <v>116</v>
      </c>
    </row>
    <row r="2191" spans="1:15" x14ac:dyDescent="0.3">
      <c r="A2191" s="19">
        <v>149105117</v>
      </c>
      <c r="B2191" s="106" t="s">
        <v>6176</v>
      </c>
      <c r="C2191" t="s">
        <v>6082</v>
      </c>
      <c r="D2191" t="s">
        <v>6147</v>
      </c>
      <c r="E2191" t="s">
        <v>6177</v>
      </c>
      <c r="F2191" t="s">
        <v>6154</v>
      </c>
      <c r="G2191" t="s">
        <v>6178</v>
      </c>
      <c r="H2191" t="s">
        <v>490</v>
      </c>
      <c r="I2191" t="s">
        <v>490</v>
      </c>
      <c r="J2191" t="s">
        <v>498</v>
      </c>
      <c r="K2191" t="s">
        <v>490</v>
      </c>
      <c r="L2191" t="s">
        <v>6082</v>
      </c>
      <c r="M2191" s="105">
        <v>149</v>
      </c>
      <c r="N2191" s="105">
        <v>105</v>
      </c>
      <c r="O2191" s="105">
        <v>117</v>
      </c>
    </row>
    <row r="2192" spans="1:15" x14ac:dyDescent="0.3">
      <c r="A2192" s="19">
        <v>149105118</v>
      </c>
      <c r="B2192" s="106" t="s">
        <v>6179</v>
      </c>
      <c r="C2192" t="s">
        <v>6082</v>
      </c>
      <c r="D2192" t="s">
        <v>6147</v>
      </c>
      <c r="E2192" t="s">
        <v>6180</v>
      </c>
      <c r="F2192" t="s">
        <v>6181</v>
      </c>
      <c r="G2192" t="s">
        <v>490</v>
      </c>
      <c r="H2192" t="s">
        <v>490</v>
      </c>
      <c r="I2192" t="s">
        <v>490</v>
      </c>
      <c r="J2192" t="s">
        <v>498</v>
      </c>
      <c r="K2192" t="s">
        <v>490</v>
      </c>
      <c r="L2192" t="s">
        <v>6082</v>
      </c>
      <c r="M2192" s="105">
        <v>149</v>
      </c>
      <c r="N2192" s="105">
        <v>105</v>
      </c>
      <c r="O2192" s="105">
        <v>118</v>
      </c>
    </row>
    <row r="2193" spans="1:15" x14ac:dyDescent="0.3">
      <c r="A2193" s="19">
        <v>149105119</v>
      </c>
      <c r="B2193" s="106" t="s">
        <v>6182</v>
      </c>
      <c r="C2193" t="s">
        <v>6082</v>
      </c>
      <c r="D2193" t="s">
        <v>6147</v>
      </c>
      <c r="E2193" t="s">
        <v>6183</v>
      </c>
      <c r="F2193" t="s">
        <v>1094</v>
      </c>
      <c r="G2193" t="s">
        <v>490</v>
      </c>
      <c r="H2193" t="s">
        <v>490</v>
      </c>
      <c r="I2193" t="s">
        <v>490</v>
      </c>
      <c r="J2193" t="s">
        <v>498</v>
      </c>
      <c r="K2193" t="s">
        <v>490</v>
      </c>
      <c r="L2193" t="s">
        <v>6082</v>
      </c>
      <c r="M2193" s="105">
        <v>149</v>
      </c>
      <c r="N2193" s="105">
        <v>105</v>
      </c>
      <c r="O2193" s="105">
        <v>119</v>
      </c>
    </row>
    <row r="2194" spans="1:15" x14ac:dyDescent="0.3">
      <c r="A2194" s="19">
        <v>149105120</v>
      </c>
      <c r="B2194" s="106" t="s">
        <v>6184</v>
      </c>
      <c r="C2194" t="s">
        <v>6082</v>
      </c>
      <c r="D2194" t="s">
        <v>6147</v>
      </c>
      <c r="E2194" t="s">
        <v>3138</v>
      </c>
      <c r="F2194" t="s">
        <v>3561</v>
      </c>
      <c r="G2194" t="s">
        <v>6185</v>
      </c>
      <c r="H2194" t="s">
        <v>490</v>
      </c>
      <c r="I2194" t="s">
        <v>490</v>
      </c>
      <c r="J2194" t="s">
        <v>498</v>
      </c>
      <c r="K2194" t="s">
        <v>490</v>
      </c>
      <c r="L2194" t="s">
        <v>6082</v>
      </c>
      <c r="M2194" s="105">
        <v>149</v>
      </c>
      <c r="N2194" s="105">
        <v>105</v>
      </c>
      <c r="O2194" s="105">
        <v>120</v>
      </c>
    </row>
    <row r="2195" spans="1:15" x14ac:dyDescent="0.3">
      <c r="A2195" s="19">
        <v>149105121</v>
      </c>
      <c r="B2195" s="106" t="s">
        <v>6186</v>
      </c>
      <c r="C2195" t="s">
        <v>6082</v>
      </c>
      <c r="D2195" t="s">
        <v>6147</v>
      </c>
      <c r="E2195" t="s">
        <v>537</v>
      </c>
      <c r="F2195" t="s">
        <v>831</v>
      </c>
      <c r="G2195" t="s">
        <v>490</v>
      </c>
      <c r="H2195" t="s">
        <v>490</v>
      </c>
      <c r="I2195" t="s">
        <v>490</v>
      </c>
      <c r="J2195" t="s">
        <v>498</v>
      </c>
      <c r="K2195" t="s">
        <v>490</v>
      </c>
      <c r="L2195" t="s">
        <v>6082</v>
      </c>
      <c r="M2195" s="105">
        <v>149</v>
      </c>
      <c r="N2195" s="105">
        <v>105</v>
      </c>
      <c r="O2195" s="105">
        <v>121</v>
      </c>
    </row>
    <row r="2196" spans="1:15" x14ac:dyDescent="0.3">
      <c r="A2196" s="19">
        <v>149105122</v>
      </c>
      <c r="B2196" s="106" t="s">
        <v>6187</v>
      </c>
      <c r="C2196" t="s">
        <v>6082</v>
      </c>
      <c r="D2196" t="s">
        <v>6147</v>
      </c>
      <c r="E2196" t="s">
        <v>633</v>
      </c>
      <c r="F2196" t="s">
        <v>5874</v>
      </c>
      <c r="G2196" t="s">
        <v>6188</v>
      </c>
      <c r="H2196" t="s">
        <v>490</v>
      </c>
      <c r="I2196" t="s">
        <v>490</v>
      </c>
      <c r="J2196" t="s">
        <v>498</v>
      </c>
      <c r="K2196" t="s">
        <v>490</v>
      </c>
      <c r="L2196" t="s">
        <v>6082</v>
      </c>
      <c r="M2196" s="105">
        <v>149</v>
      </c>
      <c r="N2196" s="105">
        <v>105</v>
      </c>
      <c r="O2196" s="105">
        <v>122</v>
      </c>
    </row>
    <row r="2197" spans="1:15" x14ac:dyDescent="0.3">
      <c r="A2197" s="19">
        <v>149105123</v>
      </c>
      <c r="B2197" s="106" t="s">
        <v>6189</v>
      </c>
      <c r="C2197" t="s">
        <v>6082</v>
      </c>
      <c r="D2197" t="s">
        <v>6147</v>
      </c>
      <c r="E2197" t="s">
        <v>6190</v>
      </c>
      <c r="F2197" t="s">
        <v>3547</v>
      </c>
      <c r="G2197" t="s">
        <v>6151</v>
      </c>
      <c r="H2197" t="s">
        <v>490</v>
      </c>
      <c r="I2197" t="s">
        <v>490</v>
      </c>
      <c r="J2197" t="s">
        <v>498</v>
      </c>
      <c r="K2197" t="s">
        <v>490</v>
      </c>
      <c r="L2197" t="s">
        <v>6082</v>
      </c>
      <c r="M2197" s="105">
        <v>149</v>
      </c>
      <c r="N2197" s="105">
        <v>105</v>
      </c>
      <c r="O2197" s="105">
        <v>123</v>
      </c>
    </row>
    <row r="2198" spans="1:15" x14ac:dyDescent="0.3">
      <c r="A2198" s="19">
        <v>149105124</v>
      </c>
      <c r="B2198" s="106" t="s">
        <v>6191</v>
      </c>
      <c r="C2198" t="s">
        <v>6082</v>
      </c>
      <c r="D2198" t="s">
        <v>6147</v>
      </c>
      <c r="E2198" t="s">
        <v>1437</v>
      </c>
      <c r="F2198" t="s">
        <v>2141</v>
      </c>
      <c r="G2198" t="s">
        <v>490</v>
      </c>
      <c r="H2198" t="s">
        <v>490</v>
      </c>
      <c r="I2198" t="s">
        <v>490</v>
      </c>
      <c r="J2198" t="s">
        <v>498</v>
      </c>
      <c r="K2198" t="s">
        <v>490</v>
      </c>
      <c r="L2198" t="s">
        <v>6082</v>
      </c>
      <c r="M2198" s="105">
        <v>149</v>
      </c>
      <c r="N2198" s="105">
        <v>105</v>
      </c>
      <c r="O2198" s="105">
        <v>124</v>
      </c>
    </row>
    <row r="2199" spans="1:15" x14ac:dyDescent="0.3">
      <c r="A2199" s="19">
        <v>149106100</v>
      </c>
      <c r="B2199" s="106" t="s">
        <v>6192</v>
      </c>
      <c r="C2199" t="s">
        <v>6082</v>
      </c>
      <c r="D2199" t="s">
        <v>6193</v>
      </c>
      <c r="E2199" t="s">
        <v>496</v>
      </c>
      <c r="F2199" t="s">
        <v>490</v>
      </c>
      <c r="G2199" t="s">
        <v>490</v>
      </c>
      <c r="H2199" t="s">
        <v>490</v>
      </c>
      <c r="I2199" t="s">
        <v>490</v>
      </c>
      <c r="J2199" t="s">
        <v>498</v>
      </c>
      <c r="K2199" t="s">
        <v>490</v>
      </c>
      <c r="L2199" t="s">
        <v>6082</v>
      </c>
      <c r="M2199" s="105">
        <v>149</v>
      </c>
      <c r="N2199" s="105">
        <v>106</v>
      </c>
      <c r="O2199" s="105">
        <v>100</v>
      </c>
    </row>
    <row r="2200" spans="1:15" x14ac:dyDescent="0.3">
      <c r="A2200" s="19">
        <v>149106101</v>
      </c>
      <c r="B2200" s="106" t="s">
        <v>6194</v>
      </c>
      <c r="C2200" t="s">
        <v>6082</v>
      </c>
      <c r="D2200" t="s">
        <v>6193</v>
      </c>
      <c r="E2200" t="s">
        <v>6195</v>
      </c>
      <c r="F2200" t="s">
        <v>6086</v>
      </c>
      <c r="G2200" t="s">
        <v>490</v>
      </c>
      <c r="H2200" t="s">
        <v>490</v>
      </c>
      <c r="I2200" t="s">
        <v>490</v>
      </c>
      <c r="J2200" t="s">
        <v>498</v>
      </c>
      <c r="K2200" t="s">
        <v>490</v>
      </c>
      <c r="L2200" t="s">
        <v>6082</v>
      </c>
      <c r="M2200" s="105">
        <v>149</v>
      </c>
      <c r="N2200" s="105">
        <v>106</v>
      </c>
      <c r="O2200" s="105">
        <v>101</v>
      </c>
    </row>
    <row r="2201" spans="1:15" x14ac:dyDescent="0.3">
      <c r="A2201" s="19">
        <v>149106102</v>
      </c>
      <c r="B2201" s="106" t="s">
        <v>6196</v>
      </c>
      <c r="C2201" t="s">
        <v>6082</v>
      </c>
      <c r="D2201" t="s">
        <v>6193</v>
      </c>
      <c r="E2201" t="s">
        <v>6197</v>
      </c>
      <c r="F2201" t="s">
        <v>6198</v>
      </c>
      <c r="G2201" t="s">
        <v>6199</v>
      </c>
      <c r="H2201" t="s">
        <v>490</v>
      </c>
      <c r="I2201" t="s">
        <v>490</v>
      </c>
      <c r="J2201" t="s">
        <v>498</v>
      </c>
      <c r="K2201" t="s">
        <v>490</v>
      </c>
      <c r="L2201" t="s">
        <v>6082</v>
      </c>
      <c r="M2201" s="105">
        <v>149</v>
      </c>
      <c r="N2201" s="105">
        <v>106</v>
      </c>
      <c r="O2201" s="105">
        <v>102</v>
      </c>
    </row>
    <row r="2202" spans="1:15" x14ac:dyDescent="0.3">
      <c r="A2202" s="19">
        <v>149106103</v>
      </c>
      <c r="B2202" s="106" t="s">
        <v>6200</v>
      </c>
      <c r="C2202" t="s">
        <v>6082</v>
      </c>
      <c r="D2202" t="s">
        <v>6193</v>
      </c>
      <c r="E2202" t="s">
        <v>3962</v>
      </c>
      <c r="F2202" t="s">
        <v>6086</v>
      </c>
      <c r="G2202" t="s">
        <v>490</v>
      </c>
      <c r="H2202" t="s">
        <v>490</v>
      </c>
      <c r="I2202" t="s">
        <v>490</v>
      </c>
      <c r="J2202" t="s">
        <v>498</v>
      </c>
      <c r="K2202" t="s">
        <v>490</v>
      </c>
      <c r="L2202" t="s">
        <v>6082</v>
      </c>
      <c r="M2202" s="105">
        <v>149</v>
      </c>
      <c r="N2202" s="105">
        <v>106</v>
      </c>
      <c r="O2202" s="105">
        <v>103</v>
      </c>
    </row>
    <row r="2203" spans="1:15" x14ac:dyDescent="0.3">
      <c r="A2203" s="19">
        <v>149106104</v>
      </c>
      <c r="B2203" s="106" t="s">
        <v>6201</v>
      </c>
      <c r="C2203" t="s">
        <v>6082</v>
      </c>
      <c r="D2203" t="s">
        <v>6193</v>
      </c>
      <c r="E2203" t="s">
        <v>6202</v>
      </c>
      <c r="F2203" t="s">
        <v>6203</v>
      </c>
      <c r="G2203" t="s">
        <v>6204</v>
      </c>
      <c r="H2203" t="s">
        <v>490</v>
      </c>
      <c r="I2203" t="s">
        <v>490</v>
      </c>
      <c r="J2203" t="s">
        <v>498</v>
      </c>
      <c r="K2203" t="s">
        <v>490</v>
      </c>
      <c r="L2203" t="s">
        <v>6082</v>
      </c>
      <c r="M2203" s="105">
        <v>149</v>
      </c>
      <c r="N2203" s="105">
        <v>106</v>
      </c>
      <c r="O2203" s="105">
        <v>104</v>
      </c>
    </row>
    <row r="2204" spans="1:15" x14ac:dyDescent="0.3">
      <c r="A2204" s="19">
        <v>149106105</v>
      </c>
      <c r="B2204" s="106" t="s">
        <v>6205</v>
      </c>
      <c r="C2204" t="s">
        <v>6082</v>
      </c>
      <c r="D2204" t="s">
        <v>6193</v>
      </c>
      <c r="E2204" t="s">
        <v>6206</v>
      </c>
      <c r="F2204" t="s">
        <v>6207</v>
      </c>
      <c r="G2204" t="s">
        <v>490</v>
      </c>
      <c r="H2204" t="s">
        <v>490</v>
      </c>
      <c r="I2204" t="s">
        <v>490</v>
      </c>
      <c r="J2204" t="s">
        <v>498</v>
      </c>
      <c r="K2204" t="s">
        <v>490</v>
      </c>
      <c r="L2204" t="s">
        <v>6082</v>
      </c>
      <c r="M2204" s="105">
        <v>149</v>
      </c>
      <c r="N2204" s="105">
        <v>106</v>
      </c>
      <c r="O2204" s="105">
        <v>105</v>
      </c>
    </row>
    <row r="2205" spans="1:15" x14ac:dyDescent="0.3">
      <c r="A2205" s="19">
        <v>149106106</v>
      </c>
      <c r="B2205" s="106" t="s">
        <v>6208</v>
      </c>
      <c r="C2205" t="s">
        <v>6082</v>
      </c>
      <c r="D2205" t="s">
        <v>6193</v>
      </c>
      <c r="E2205" t="s">
        <v>6209</v>
      </c>
      <c r="F2205" t="s">
        <v>6145</v>
      </c>
      <c r="G2205" t="s">
        <v>6210</v>
      </c>
      <c r="H2205" t="s">
        <v>490</v>
      </c>
      <c r="I2205" t="s">
        <v>490</v>
      </c>
      <c r="J2205" t="s">
        <v>498</v>
      </c>
      <c r="K2205" t="s">
        <v>490</v>
      </c>
      <c r="L2205" t="s">
        <v>6082</v>
      </c>
      <c r="M2205" s="105">
        <v>149</v>
      </c>
      <c r="N2205" s="105">
        <v>106</v>
      </c>
      <c r="O2205" s="105">
        <v>106</v>
      </c>
    </row>
    <row r="2206" spans="1:15" x14ac:dyDescent="0.3">
      <c r="A2206" s="19">
        <v>149106107</v>
      </c>
      <c r="B2206" s="106" t="s">
        <v>6211</v>
      </c>
      <c r="C2206" t="s">
        <v>6082</v>
      </c>
      <c r="D2206" t="s">
        <v>6193</v>
      </c>
      <c r="E2206" t="s">
        <v>6212</v>
      </c>
      <c r="F2206" t="s">
        <v>6086</v>
      </c>
      <c r="G2206" t="s">
        <v>490</v>
      </c>
      <c r="H2206" t="s">
        <v>490</v>
      </c>
      <c r="I2206" t="s">
        <v>490</v>
      </c>
      <c r="J2206" t="s">
        <v>498</v>
      </c>
      <c r="K2206" t="s">
        <v>490</v>
      </c>
      <c r="L2206" t="s">
        <v>6082</v>
      </c>
      <c r="M2206" s="105">
        <v>149</v>
      </c>
      <c r="N2206" s="105">
        <v>106</v>
      </c>
      <c r="O2206" s="105">
        <v>107</v>
      </c>
    </row>
    <row r="2207" spans="1:15" x14ac:dyDescent="0.3">
      <c r="A2207" s="19">
        <v>149107100</v>
      </c>
      <c r="B2207" s="106" t="s">
        <v>6213</v>
      </c>
      <c r="C2207" t="s">
        <v>6082</v>
      </c>
      <c r="D2207" t="s">
        <v>6214</v>
      </c>
      <c r="E2207" t="s">
        <v>496</v>
      </c>
      <c r="F2207" t="s">
        <v>490</v>
      </c>
      <c r="G2207" t="s">
        <v>490</v>
      </c>
      <c r="H2207" t="s">
        <v>490</v>
      </c>
      <c r="I2207" t="s">
        <v>490</v>
      </c>
      <c r="J2207" t="s">
        <v>498</v>
      </c>
      <c r="K2207" t="s">
        <v>490</v>
      </c>
      <c r="L2207" t="s">
        <v>6082</v>
      </c>
      <c r="M2207" s="105">
        <v>149</v>
      </c>
      <c r="N2207" s="105">
        <v>107</v>
      </c>
      <c r="O2207" s="105">
        <v>100</v>
      </c>
    </row>
    <row r="2208" spans="1:15" x14ac:dyDescent="0.3">
      <c r="A2208" s="19">
        <v>149107101</v>
      </c>
      <c r="B2208" s="106" t="s">
        <v>6215</v>
      </c>
      <c r="C2208" t="s">
        <v>6082</v>
      </c>
      <c r="D2208" t="s">
        <v>6214</v>
      </c>
      <c r="E2208" t="s">
        <v>6216</v>
      </c>
      <c r="F2208" t="s">
        <v>6217</v>
      </c>
      <c r="G2208" t="s">
        <v>6218</v>
      </c>
      <c r="H2208" t="s">
        <v>490</v>
      </c>
      <c r="I2208" t="s">
        <v>490</v>
      </c>
      <c r="J2208" t="s">
        <v>498</v>
      </c>
      <c r="K2208" t="s">
        <v>490</v>
      </c>
      <c r="L2208" t="s">
        <v>6082</v>
      </c>
      <c r="M2208" s="105">
        <v>149</v>
      </c>
      <c r="N2208" s="105">
        <v>107</v>
      </c>
      <c r="O2208" s="105">
        <v>101</v>
      </c>
    </row>
    <row r="2209" spans="1:15" x14ac:dyDescent="0.3">
      <c r="A2209" s="19">
        <v>149107102</v>
      </c>
      <c r="B2209" s="106" t="s">
        <v>6219</v>
      </c>
      <c r="C2209" t="s">
        <v>6082</v>
      </c>
      <c r="D2209" t="s">
        <v>6214</v>
      </c>
      <c r="E2209" t="s">
        <v>6220</v>
      </c>
      <c r="F2209" t="s">
        <v>6086</v>
      </c>
      <c r="G2209" t="s">
        <v>490</v>
      </c>
      <c r="H2209" t="s">
        <v>490</v>
      </c>
      <c r="I2209" t="s">
        <v>490</v>
      </c>
      <c r="J2209" t="s">
        <v>498</v>
      </c>
      <c r="K2209" t="s">
        <v>490</v>
      </c>
      <c r="L2209" t="s">
        <v>6082</v>
      </c>
      <c r="M2209" s="105">
        <v>149</v>
      </c>
      <c r="N2209" s="105">
        <v>107</v>
      </c>
      <c r="O2209" s="105">
        <v>102</v>
      </c>
    </row>
    <row r="2210" spans="1:15" x14ac:dyDescent="0.3">
      <c r="A2210" s="19">
        <v>149107103</v>
      </c>
      <c r="B2210" s="106" t="s">
        <v>6221</v>
      </c>
      <c r="C2210" t="s">
        <v>6082</v>
      </c>
      <c r="D2210" t="s">
        <v>6214</v>
      </c>
      <c r="E2210" t="s">
        <v>6222</v>
      </c>
      <c r="F2210" t="s">
        <v>6207</v>
      </c>
      <c r="G2210" t="s">
        <v>490</v>
      </c>
      <c r="H2210" t="s">
        <v>490</v>
      </c>
      <c r="I2210" t="s">
        <v>490</v>
      </c>
      <c r="J2210" t="s">
        <v>498</v>
      </c>
      <c r="K2210" t="s">
        <v>490</v>
      </c>
      <c r="L2210" t="s">
        <v>6082</v>
      </c>
      <c r="M2210" s="105">
        <v>149</v>
      </c>
      <c r="N2210" s="105">
        <v>107</v>
      </c>
      <c r="O2210" s="105">
        <v>103</v>
      </c>
    </row>
    <row r="2211" spans="1:15" x14ac:dyDescent="0.3">
      <c r="A2211" s="19">
        <v>149107104</v>
      </c>
      <c r="B2211" s="106" t="s">
        <v>6223</v>
      </c>
      <c r="C2211" t="s">
        <v>6082</v>
      </c>
      <c r="D2211" t="s">
        <v>6214</v>
      </c>
      <c r="E2211" t="s">
        <v>6224</v>
      </c>
      <c r="F2211" t="s">
        <v>6086</v>
      </c>
      <c r="G2211" t="s">
        <v>490</v>
      </c>
      <c r="H2211" t="s">
        <v>490</v>
      </c>
      <c r="I2211" t="s">
        <v>490</v>
      </c>
      <c r="J2211" t="s">
        <v>498</v>
      </c>
      <c r="K2211" t="s">
        <v>490</v>
      </c>
      <c r="L2211" t="s">
        <v>6082</v>
      </c>
      <c r="M2211" s="105">
        <v>149</v>
      </c>
      <c r="N2211" s="105">
        <v>107</v>
      </c>
      <c r="O2211" s="105">
        <v>104</v>
      </c>
    </row>
    <row r="2212" spans="1:15" x14ac:dyDescent="0.3">
      <c r="A2212" s="19">
        <v>149107105</v>
      </c>
      <c r="B2212" s="106" t="s">
        <v>6225</v>
      </c>
      <c r="C2212" t="s">
        <v>6082</v>
      </c>
      <c r="D2212" t="s">
        <v>6214</v>
      </c>
      <c r="E2212" t="s">
        <v>6226</v>
      </c>
      <c r="F2212" t="s">
        <v>6227</v>
      </c>
      <c r="G2212" t="s">
        <v>490</v>
      </c>
      <c r="H2212" t="s">
        <v>490</v>
      </c>
      <c r="I2212" t="s">
        <v>490</v>
      </c>
      <c r="J2212" t="s">
        <v>498</v>
      </c>
      <c r="K2212" t="s">
        <v>490</v>
      </c>
      <c r="L2212" t="s">
        <v>6082</v>
      </c>
      <c r="M2212" s="105">
        <v>149</v>
      </c>
      <c r="N2212" s="105">
        <v>107</v>
      </c>
      <c r="O2212" s="105">
        <v>105</v>
      </c>
    </row>
    <row r="2213" spans="1:15" x14ac:dyDescent="0.3">
      <c r="A2213" s="19">
        <v>149107106</v>
      </c>
      <c r="B2213" s="106" t="s">
        <v>6228</v>
      </c>
      <c r="C2213" t="s">
        <v>6082</v>
      </c>
      <c r="D2213" t="s">
        <v>6214</v>
      </c>
      <c r="E2213" t="s">
        <v>6229</v>
      </c>
      <c r="F2213" t="s">
        <v>6230</v>
      </c>
      <c r="G2213" t="s">
        <v>6178</v>
      </c>
      <c r="H2213" t="s">
        <v>490</v>
      </c>
      <c r="I2213" t="s">
        <v>490</v>
      </c>
      <c r="J2213" t="s">
        <v>498</v>
      </c>
      <c r="K2213" t="s">
        <v>490</v>
      </c>
      <c r="L2213" t="s">
        <v>6082</v>
      </c>
      <c r="M2213" s="105">
        <v>149</v>
      </c>
      <c r="N2213" s="105">
        <v>107</v>
      </c>
      <c r="O2213" s="105">
        <v>106</v>
      </c>
    </row>
    <row r="2214" spans="1:15" x14ac:dyDescent="0.3">
      <c r="A2214" s="19">
        <v>149107107</v>
      </c>
      <c r="B2214" s="106" t="s">
        <v>6231</v>
      </c>
      <c r="C2214" t="s">
        <v>6082</v>
      </c>
      <c r="D2214" t="s">
        <v>6214</v>
      </c>
      <c r="E2214" t="s">
        <v>6232</v>
      </c>
      <c r="F2214" t="s">
        <v>6233</v>
      </c>
      <c r="G2214" t="s">
        <v>6178</v>
      </c>
      <c r="H2214" t="s">
        <v>490</v>
      </c>
      <c r="I2214" t="s">
        <v>490</v>
      </c>
      <c r="J2214" t="s">
        <v>498</v>
      </c>
      <c r="K2214" t="s">
        <v>490</v>
      </c>
      <c r="L2214" t="s">
        <v>6082</v>
      </c>
      <c r="M2214" s="105">
        <v>149</v>
      </c>
      <c r="N2214" s="105">
        <v>107</v>
      </c>
      <c r="O2214" s="105">
        <v>107</v>
      </c>
    </row>
    <row r="2215" spans="1:15" x14ac:dyDescent="0.3">
      <c r="A2215" s="19">
        <v>149107108</v>
      </c>
      <c r="B2215" s="106" t="s">
        <v>6234</v>
      </c>
      <c r="C2215" t="s">
        <v>6082</v>
      </c>
      <c r="D2215" t="s">
        <v>6214</v>
      </c>
      <c r="E2215" t="s">
        <v>6235</v>
      </c>
      <c r="F2215" t="s">
        <v>6236</v>
      </c>
      <c r="G2215" t="s">
        <v>490</v>
      </c>
      <c r="H2215" t="s">
        <v>490</v>
      </c>
      <c r="I2215" t="s">
        <v>490</v>
      </c>
      <c r="J2215" t="s">
        <v>498</v>
      </c>
      <c r="K2215" t="s">
        <v>490</v>
      </c>
      <c r="L2215" t="s">
        <v>6082</v>
      </c>
      <c r="M2215" s="105">
        <v>149</v>
      </c>
      <c r="N2215" s="105">
        <v>107</v>
      </c>
      <c r="O2215" s="105">
        <v>108</v>
      </c>
    </row>
    <row r="2216" spans="1:15" x14ac:dyDescent="0.3">
      <c r="A2216" s="19">
        <v>149107109</v>
      </c>
      <c r="B2216" s="106" t="s">
        <v>6237</v>
      </c>
      <c r="C2216" t="s">
        <v>6082</v>
      </c>
      <c r="D2216" t="s">
        <v>6214</v>
      </c>
      <c r="E2216" t="s">
        <v>754</v>
      </c>
      <c r="F2216" t="s">
        <v>6230</v>
      </c>
      <c r="G2216" t="s">
        <v>490</v>
      </c>
      <c r="H2216" t="s">
        <v>490</v>
      </c>
      <c r="I2216" t="s">
        <v>490</v>
      </c>
      <c r="J2216" t="s">
        <v>498</v>
      </c>
      <c r="K2216" t="s">
        <v>490</v>
      </c>
      <c r="L2216" t="s">
        <v>6082</v>
      </c>
      <c r="M2216" s="105">
        <v>149</v>
      </c>
      <c r="N2216" s="105">
        <v>107</v>
      </c>
      <c r="O2216" s="105">
        <v>109</v>
      </c>
    </row>
    <row r="2217" spans="1:15" x14ac:dyDescent="0.3">
      <c r="A2217" s="19">
        <v>149107110</v>
      </c>
      <c r="B2217" s="106" t="s">
        <v>6238</v>
      </c>
      <c r="C2217" t="s">
        <v>6082</v>
      </c>
      <c r="D2217" t="s">
        <v>6214</v>
      </c>
      <c r="E2217" t="s">
        <v>6239</v>
      </c>
      <c r="F2217" t="s">
        <v>6086</v>
      </c>
      <c r="G2217" t="s">
        <v>490</v>
      </c>
      <c r="H2217" t="s">
        <v>490</v>
      </c>
      <c r="I2217" t="s">
        <v>490</v>
      </c>
      <c r="J2217" t="s">
        <v>498</v>
      </c>
      <c r="K2217" t="s">
        <v>490</v>
      </c>
      <c r="L2217" t="s">
        <v>6082</v>
      </c>
      <c r="M2217" s="105">
        <v>149</v>
      </c>
      <c r="N2217" s="105">
        <v>107</v>
      </c>
      <c r="O2217" s="105">
        <v>110</v>
      </c>
    </row>
    <row r="2218" spans="1:15" x14ac:dyDescent="0.3">
      <c r="A2218" s="19">
        <v>149107111</v>
      </c>
      <c r="B2218" s="106" t="s">
        <v>6240</v>
      </c>
      <c r="C2218" t="s">
        <v>6082</v>
      </c>
      <c r="D2218" t="s">
        <v>6214</v>
      </c>
      <c r="E2218" t="s">
        <v>2831</v>
      </c>
      <c r="F2218" t="s">
        <v>6086</v>
      </c>
      <c r="G2218" t="s">
        <v>490</v>
      </c>
      <c r="H2218" t="s">
        <v>490</v>
      </c>
      <c r="I2218" t="s">
        <v>490</v>
      </c>
      <c r="J2218" t="s">
        <v>498</v>
      </c>
      <c r="K2218" t="s">
        <v>490</v>
      </c>
      <c r="L2218" t="s">
        <v>6082</v>
      </c>
      <c r="M2218" s="105">
        <v>149</v>
      </c>
      <c r="N2218" s="105">
        <v>107</v>
      </c>
      <c r="O2218" s="105">
        <v>111</v>
      </c>
    </row>
    <row r="2219" spans="1:15" x14ac:dyDescent="0.3">
      <c r="A2219" s="19">
        <v>149108100</v>
      </c>
      <c r="B2219" s="106" t="s">
        <v>6241</v>
      </c>
      <c r="C2219" t="s">
        <v>6082</v>
      </c>
      <c r="D2219" t="s">
        <v>6242</v>
      </c>
      <c r="E2219" t="s">
        <v>496</v>
      </c>
      <c r="F2219" t="s">
        <v>490</v>
      </c>
      <c r="G2219" t="s">
        <v>6243</v>
      </c>
      <c r="H2219" t="s">
        <v>490</v>
      </c>
      <c r="I2219" t="s">
        <v>490</v>
      </c>
      <c r="J2219" t="s">
        <v>498</v>
      </c>
      <c r="K2219" t="s">
        <v>490</v>
      </c>
      <c r="L2219" t="s">
        <v>6082</v>
      </c>
      <c r="M2219" s="105">
        <v>149</v>
      </c>
      <c r="N2219" s="105">
        <v>108</v>
      </c>
      <c r="O2219" s="105">
        <v>100</v>
      </c>
    </row>
    <row r="2220" spans="1:15" x14ac:dyDescent="0.3">
      <c r="A2220" s="19">
        <v>149108101</v>
      </c>
      <c r="B2220" s="106" t="s">
        <v>6244</v>
      </c>
      <c r="C2220" t="s">
        <v>6082</v>
      </c>
      <c r="D2220" t="s">
        <v>6242</v>
      </c>
      <c r="E2220" t="s">
        <v>1889</v>
      </c>
      <c r="F2220" t="s">
        <v>6245</v>
      </c>
      <c r="G2220" t="s">
        <v>490</v>
      </c>
      <c r="H2220" t="s">
        <v>490</v>
      </c>
      <c r="I2220" t="s">
        <v>490</v>
      </c>
      <c r="J2220" t="s">
        <v>498</v>
      </c>
      <c r="K2220" t="s">
        <v>490</v>
      </c>
      <c r="L2220" t="s">
        <v>6082</v>
      </c>
      <c r="M2220" s="105">
        <v>149</v>
      </c>
      <c r="N2220" s="105">
        <v>108</v>
      </c>
      <c r="O2220" s="105">
        <v>101</v>
      </c>
    </row>
    <row r="2221" spans="1:15" x14ac:dyDescent="0.3">
      <c r="A2221" s="19">
        <v>149108102</v>
      </c>
      <c r="B2221" s="106" t="s">
        <v>6246</v>
      </c>
      <c r="C2221" t="s">
        <v>6082</v>
      </c>
      <c r="D2221" t="s">
        <v>6242</v>
      </c>
      <c r="E2221" t="s">
        <v>6247</v>
      </c>
      <c r="F2221" t="s">
        <v>6248</v>
      </c>
      <c r="G2221" t="s">
        <v>490</v>
      </c>
      <c r="H2221" t="s">
        <v>490</v>
      </c>
      <c r="I2221" t="s">
        <v>490</v>
      </c>
      <c r="J2221" t="s">
        <v>498</v>
      </c>
      <c r="K2221" t="s">
        <v>490</v>
      </c>
      <c r="L2221" t="s">
        <v>6082</v>
      </c>
      <c r="M2221" s="105">
        <v>149</v>
      </c>
      <c r="N2221" s="105">
        <v>108</v>
      </c>
      <c r="O2221" s="105">
        <v>102</v>
      </c>
    </row>
    <row r="2222" spans="1:15" x14ac:dyDescent="0.3">
      <c r="A2222" s="19">
        <v>149108103</v>
      </c>
      <c r="B2222" s="106" t="s">
        <v>6249</v>
      </c>
      <c r="C2222" t="s">
        <v>6082</v>
      </c>
      <c r="D2222" t="s">
        <v>6242</v>
      </c>
      <c r="E2222" t="s">
        <v>6250</v>
      </c>
      <c r="F2222" t="s">
        <v>6251</v>
      </c>
      <c r="G2222" t="s">
        <v>6252</v>
      </c>
      <c r="H2222" t="s">
        <v>490</v>
      </c>
      <c r="I2222" t="s">
        <v>490</v>
      </c>
      <c r="J2222" t="s">
        <v>498</v>
      </c>
      <c r="K2222" t="s">
        <v>490</v>
      </c>
      <c r="L2222" t="s">
        <v>6082</v>
      </c>
      <c r="M2222" s="105">
        <v>149</v>
      </c>
      <c r="N2222" s="105">
        <v>108</v>
      </c>
      <c r="O2222" s="105">
        <v>103</v>
      </c>
    </row>
    <row r="2223" spans="1:15" x14ac:dyDescent="0.3">
      <c r="A2223" s="19">
        <v>149108104</v>
      </c>
      <c r="B2223" s="106" t="s">
        <v>6253</v>
      </c>
      <c r="C2223" t="s">
        <v>6082</v>
      </c>
      <c r="D2223" t="s">
        <v>6242</v>
      </c>
      <c r="E2223" t="s">
        <v>6254</v>
      </c>
      <c r="F2223" t="s">
        <v>6255</v>
      </c>
      <c r="G2223" t="s">
        <v>6256</v>
      </c>
      <c r="H2223" t="s">
        <v>1798</v>
      </c>
      <c r="I2223" t="s">
        <v>490</v>
      </c>
      <c r="J2223" t="s">
        <v>551</v>
      </c>
      <c r="K2223" t="s">
        <v>490</v>
      </c>
      <c r="L2223" t="s">
        <v>6082</v>
      </c>
      <c r="M2223" s="105">
        <v>149</v>
      </c>
      <c r="N2223" s="105">
        <v>108</v>
      </c>
      <c r="O2223" s="105">
        <v>104</v>
      </c>
    </row>
    <row r="2224" spans="1:15" x14ac:dyDescent="0.3">
      <c r="A2224" s="19">
        <v>149108105</v>
      </c>
      <c r="B2224" s="106" t="s">
        <v>6257</v>
      </c>
      <c r="C2224" t="s">
        <v>6082</v>
      </c>
      <c r="D2224" t="s">
        <v>6242</v>
      </c>
      <c r="E2224" t="s">
        <v>6258</v>
      </c>
      <c r="F2224" t="s">
        <v>5874</v>
      </c>
      <c r="G2224" t="s">
        <v>490</v>
      </c>
      <c r="H2224" t="s">
        <v>490</v>
      </c>
      <c r="I2224" t="s">
        <v>490</v>
      </c>
      <c r="J2224" t="s">
        <v>498</v>
      </c>
      <c r="K2224" t="s">
        <v>490</v>
      </c>
      <c r="L2224" t="s">
        <v>6082</v>
      </c>
      <c r="M2224" s="105">
        <v>149</v>
      </c>
      <c r="N2224" s="105">
        <v>108</v>
      </c>
      <c r="O2224" s="105">
        <v>105</v>
      </c>
    </row>
    <row r="2225" spans="1:15" x14ac:dyDescent="0.3">
      <c r="A2225" s="19">
        <v>149108106</v>
      </c>
      <c r="B2225" s="106" t="s">
        <v>6259</v>
      </c>
      <c r="C2225" t="s">
        <v>6082</v>
      </c>
      <c r="D2225" t="s">
        <v>6242</v>
      </c>
      <c r="E2225" t="s">
        <v>1331</v>
      </c>
      <c r="F2225" t="s">
        <v>1389</v>
      </c>
      <c r="G2225" t="s">
        <v>490</v>
      </c>
      <c r="H2225" t="s">
        <v>490</v>
      </c>
      <c r="I2225" t="s">
        <v>490</v>
      </c>
      <c r="J2225" t="s">
        <v>498</v>
      </c>
      <c r="K2225" t="s">
        <v>490</v>
      </c>
      <c r="L2225" t="s">
        <v>6082</v>
      </c>
      <c r="M2225" s="105">
        <v>149</v>
      </c>
      <c r="N2225" s="105">
        <v>108</v>
      </c>
      <c r="O2225" s="105">
        <v>106</v>
      </c>
    </row>
    <row r="2226" spans="1:15" x14ac:dyDescent="0.3">
      <c r="A2226" s="19">
        <v>149108107</v>
      </c>
      <c r="B2226" s="106" t="s">
        <v>6260</v>
      </c>
      <c r="C2226" t="s">
        <v>6082</v>
      </c>
      <c r="D2226" t="s">
        <v>6242</v>
      </c>
      <c r="E2226" t="s">
        <v>2303</v>
      </c>
      <c r="F2226" t="s">
        <v>5874</v>
      </c>
      <c r="G2226" t="s">
        <v>490</v>
      </c>
      <c r="H2226" t="s">
        <v>490</v>
      </c>
      <c r="I2226" t="s">
        <v>490</v>
      </c>
      <c r="J2226" t="s">
        <v>498</v>
      </c>
      <c r="K2226" t="s">
        <v>490</v>
      </c>
      <c r="L2226" t="s">
        <v>6082</v>
      </c>
      <c r="M2226" s="105">
        <v>149</v>
      </c>
      <c r="N2226" s="105">
        <v>108</v>
      </c>
      <c r="O2226" s="105">
        <v>107</v>
      </c>
    </row>
    <row r="2227" spans="1:15" x14ac:dyDescent="0.3">
      <c r="A2227" s="19">
        <v>149108108</v>
      </c>
      <c r="B2227" s="106" t="s">
        <v>6261</v>
      </c>
      <c r="C2227" t="s">
        <v>6082</v>
      </c>
      <c r="D2227" t="s">
        <v>6242</v>
      </c>
      <c r="E2227" t="s">
        <v>6262</v>
      </c>
      <c r="F2227" t="s">
        <v>2335</v>
      </c>
      <c r="G2227" t="s">
        <v>6263</v>
      </c>
      <c r="H2227" t="s">
        <v>490</v>
      </c>
      <c r="I2227" t="s">
        <v>490</v>
      </c>
      <c r="J2227" t="s">
        <v>551</v>
      </c>
      <c r="K2227" t="s">
        <v>490</v>
      </c>
      <c r="L2227" t="s">
        <v>6082</v>
      </c>
      <c r="M2227" s="105">
        <v>149</v>
      </c>
      <c r="N2227" s="105">
        <v>108</v>
      </c>
      <c r="O2227" s="105">
        <v>108</v>
      </c>
    </row>
    <row r="2228" spans="1:15" x14ac:dyDescent="0.3">
      <c r="A2228" s="19">
        <v>149108109</v>
      </c>
      <c r="B2228" s="106" t="s">
        <v>6264</v>
      </c>
      <c r="C2228" t="s">
        <v>6082</v>
      </c>
      <c r="D2228" t="s">
        <v>6242</v>
      </c>
      <c r="E2228" t="s">
        <v>6018</v>
      </c>
      <c r="F2228" t="s">
        <v>5788</v>
      </c>
      <c r="G2228" t="s">
        <v>490</v>
      </c>
      <c r="H2228" t="s">
        <v>490</v>
      </c>
      <c r="I2228" t="s">
        <v>490</v>
      </c>
      <c r="J2228" t="s">
        <v>498</v>
      </c>
      <c r="K2228" t="s">
        <v>490</v>
      </c>
      <c r="L2228" t="s">
        <v>6082</v>
      </c>
      <c r="M2228" s="105">
        <v>149</v>
      </c>
      <c r="N2228" s="105">
        <v>108</v>
      </c>
      <c r="O2228" s="105">
        <v>109</v>
      </c>
    </row>
    <row r="2229" spans="1:15" x14ac:dyDescent="0.3">
      <c r="A2229" s="19">
        <v>149108110</v>
      </c>
      <c r="B2229" s="106" t="s">
        <v>6265</v>
      </c>
      <c r="C2229" t="s">
        <v>6082</v>
      </c>
      <c r="D2229" t="s">
        <v>6242</v>
      </c>
      <c r="E2229" t="s">
        <v>6266</v>
      </c>
      <c r="F2229" t="s">
        <v>5874</v>
      </c>
      <c r="G2229" t="s">
        <v>490</v>
      </c>
      <c r="H2229" t="s">
        <v>490</v>
      </c>
      <c r="I2229" t="s">
        <v>490</v>
      </c>
      <c r="J2229" t="s">
        <v>498</v>
      </c>
      <c r="K2229" t="s">
        <v>490</v>
      </c>
      <c r="L2229" t="s">
        <v>6082</v>
      </c>
      <c r="M2229" s="105">
        <v>149</v>
      </c>
      <c r="N2229" s="105">
        <v>108</v>
      </c>
      <c r="O2229" s="105">
        <v>110</v>
      </c>
    </row>
    <row r="2230" spans="1:15" x14ac:dyDescent="0.3">
      <c r="A2230" s="19">
        <v>149108111</v>
      </c>
      <c r="B2230" s="106" t="s">
        <v>6267</v>
      </c>
      <c r="C2230" t="s">
        <v>6082</v>
      </c>
      <c r="D2230" t="s">
        <v>6242</v>
      </c>
      <c r="E2230" t="s">
        <v>6268</v>
      </c>
      <c r="F2230" t="s">
        <v>5874</v>
      </c>
      <c r="G2230" t="s">
        <v>6269</v>
      </c>
      <c r="H2230" t="s">
        <v>490</v>
      </c>
      <c r="I2230" t="s">
        <v>490</v>
      </c>
      <c r="J2230" t="s">
        <v>1106</v>
      </c>
      <c r="K2230" t="s">
        <v>490</v>
      </c>
      <c r="L2230" t="s">
        <v>6082</v>
      </c>
      <c r="M2230" s="105">
        <v>149</v>
      </c>
      <c r="N2230" s="105">
        <v>108</v>
      </c>
      <c r="O2230" s="105">
        <v>111</v>
      </c>
    </row>
    <row r="2231" spans="1:15" x14ac:dyDescent="0.3">
      <c r="A2231" s="19">
        <v>149108112</v>
      </c>
      <c r="B2231" s="106" t="s">
        <v>6270</v>
      </c>
      <c r="C2231" t="s">
        <v>6082</v>
      </c>
      <c r="D2231" t="s">
        <v>6242</v>
      </c>
      <c r="E2231" t="s">
        <v>6271</v>
      </c>
      <c r="F2231" t="s">
        <v>5874</v>
      </c>
      <c r="G2231" t="s">
        <v>490</v>
      </c>
      <c r="H2231" t="s">
        <v>490</v>
      </c>
      <c r="I2231" t="s">
        <v>490</v>
      </c>
      <c r="J2231" t="s">
        <v>498</v>
      </c>
      <c r="K2231" t="s">
        <v>490</v>
      </c>
      <c r="L2231" t="s">
        <v>6082</v>
      </c>
      <c r="M2231" s="105">
        <v>149</v>
      </c>
      <c r="N2231" s="105">
        <v>108</v>
      </c>
      <c r="O2231" s="105">
        <v>112</v>
      </c>
    </row>
    <row r="2232" spans="1:15" x14ac:dyDescent="0.3">
      <c r="A2232" s="19">
        <v>149108113</v>
      </c>
      <c r="B2232" s="106" t="s">
        <v>6272</v>
      </c>
      <c r="C2232" t="s">
        <v>6082</v>
      </c>
      <c r="D2232" t="s">
        <v>6242</v>
      </c>
      <c r="E2232" t="s">
        <v>1349</v>
      </c>
      <c r="F2232" t="s">
        <v>6273</v>
      </c>
      <c r="G2232" t="s">
        <v>6274</v>
      </c>
      <c r="H2232" t="s">
        <v>490</v>
      </c>
      <c r="I2232" t="s">
        <v>490</v>
      </c>
      <c r="J2232" t="s">
        <v>498</v>
      </c>
      <c r="K2232" t="s">
        <v>490</v>
      </c>
      <c r="L2232" t="s">
        <v>6082</v>
      </c>
      <c r="M2232" s="105">
        <v>149</v>
      </c>
      <c r="N2232" s="105">
        <v>108</v>
      </c>
      <c r="O2232" s="105">
        <v>113</v>
      </c>
    </row>
    <row r="2233" spans="1:15" x14ac:dyDescent="0.3">
      <c r="A2233" s="19">
        <v>149108114</v>
      </c>
      <c r="B2233" s="106" t="s">
        <v>6275</v>
      </c>
      <c r="C2233" t="s">
        <v>6082</v>
      </c>
      <c r="D2233" t="s">
        <v>6242</v>
      </c>
      <c r="E2233" t="s">
        <v>5903</v>
      </c>
      <c r="F2233" t="s">
        <v>5874</v>
      </c>
      <c r="G2233" t="s">
        <v>490</v>
      </c>
      <c r="H2233" t="s">
        <v>490</v>
      </c>
      <c r="I2233" t="s">
        <v>490</v>
      </c>
      <c r="J2233" t="s">
        <v>498</v>
      </c>
      <c r="K2233" t="s">
        <v>490</v>
      </c>
      <c r="L2233" t="s">
        <v>6082</v>
      </c>
      <c r="M2233" s="105">
        <v>149</v>
      </c>
      <c r="N2233" s="105">
        <v>108</v>
      </c>
      <c r="O2233" s="105">
        <v>114</v>
      </c>
    </row>
    <row r="2234" spans="1:15" x14ac:dyDescent="0.3">
      <c r="A2234" s="19">
        <v>149108115</v>
      </c>
      <c r="B2234" s="106" t="s">
        <v>6276</v>
      </c>
      <c r="C2234" t="s">
        <v>6082</v>
      </c>
      <c r="D2234" t="s">
        <v>6242</v>
      </c>
      <c r="E2234" t="s">
        <v>6277</v>
      </c>
      <c r="F2234" t="s">
        <v>2402</v>
      </c>
      <c r="G2234" t="s">
        <v>490</v>
      </c>
      <c r="H2234" t="s">
        <v>490</v>
      </c>
      <c r="I2234" t="s">
        <v>490</v>
      </c>
      <c r="J2234" t="s">
        <v>498</v>
      </c>
      <c r="K2234" t="s">
        <v>490</v>
      </c>
      <c r="L2234" t="s">
        <v>6082</v>
      </c>
      <c r="M2234" s="105">
        <v>149</v>
      </c>
      <c r="N2234" s="105">
        <v>108</v>
      </c>
      <c r="O2234" s="105">
        <v>115</v>
      </c>
    </row>
    <row r="2235" spans="1:15" x14ac:dyDescent="0.3">
      <c r="A2235" s="19">
        <v>149108116</v>
      </c>
      <c r="B2235" s="106" t="s">
        <v>6278</v>
      </c>
      <c r="C2235" t="s">
        <v>6082</v>
      </c>
      <c r="D2235" t="s">
        <v>6242</v>
      </c>
      <c r="E2235" t="s">
        <v>6279</v>
      </c>
      <c r="F2235" t="s">
        <v>831</v>
      </c>
      <c r="G2235" t="s">
        <v>490</v>
      </c>
      <c r="H2235" t="s">
        <v>490</v>
      </c>
      <c r="I2235" t="s">
        <v>490</v>
      </c>
      <c r="J2235" t="s">
        <v>498</v>
      </c>
      <c r="K2235" t="s">
        <v>490</v>
      </c>
      <c r="L2235" t="s">
        <v>6082</v>
      </c>
      <c r="M2235" s="105">
        <v>149</v>
      </c>
      <c r="N2235" s="105">
        <v>108</v>
      </c>
      <c r="O2235" s="105">
        <v>116</v>
      </c>
    </row>
    <row r="2236" spans="1:15" x14ac:dyDescent="0.3">
      <c r="A2236" s="19">
        <v>149108117</v>
      </c>
      <c r="B2236" s="106" t="s">
        <v>6280</v>
      </c>
      <c r="C2236" t="s">
        <v>6082</v>
      </c>
      <c r="D2236" t="s">
        <v>6242</v>
      </c>
      <c r="E2236" t="s">
        <v>6281</v>
      </c>
      <c r="F2236" t="s">
        <v>855</v>
      </c>
      <c r="G2236" t="s">
        <v>490</v>
      </c>
      <c r="H2236" t="s">
        <v>490</v>
      </c>
      <c r="I2236" t="s">
        <v>490</v>
      </c>
      <c r="J2236" t="s">
        <v>498</v>
      </c>
      <c r="K2236" t="s">
        <v>490</v>
      </c>
      <c r="L2236" t="s">
        <v>6082</v>
      </c>
      <c r="M2236" s="105">
        <v>149</v>
      </c>
      <c r="N2236" s="105">
        <v>108</v>
      </c>
      <c r="O2236" s="105">
        <v>117</v>
      </c>
    </row>
    <row r="2237" spans="1:15" x14ac:dyDescent="0.3">
      <c r="A2237" s="19">
        <v>149108118</v>
      </c>
      <c r="B2237" s="106" t="s">
        <v>6282</v>
      </c>
      <c r="C2237" t="s">
        <v>6082</v>
      </c>
      <c r="D2237" t="s">
        <v>6242</v>
      </c>
      <c r="E2237" t="s">
        <v>6283</v>
      </c>
      <c r="F2237" t="s">
        <v>2402</v>
      </c>
      <c r="G2237" t="s">
        <v>490</v>
      </c>
      <c r="H2237" t="s">
        <v>490</v>
      </c>
      <c r="I2237" t="s">
        <v>490</v>
      </c>
      <c r="J2237" t="s">
        <v>498</v>
      </c>
      <c r="K2237" t="s">
        <v>490</v>
      </c>
      <c r="L2237" t="s">
        <v>6082</v>
      </c>
      <c r="M2237" s="105">
        <v>149</v>
      </c>
      <c r="N2237" s="105">
        <v>108</v>
      </c>
      <c r="O2237" s="105">
        <v>118</v>
      </c>
    </row>
    <row r="2238" spans="1:15" x14ac:dyDescent="0.3">
      <c r="A2238" s="19">
        <v>149108119</v>
      </c>
      <c r="B2238" s="106" t="s">
        <v>6284</v>
      </c>
      <c r="C2238" t="s">
        <v>6082</v>
      </c>
      <c r="D2238" t="s">
        <v>6242</v>
      </c>
      <c r="E2238" t="s">
        <v>3900</v>
      </c>
      <c r="F2238" t="s">
        <v>5874</v>
      </c>
      <c r="G2238" t="s">
        <v>490</v>
      </c>
      <c r="H2238" t="s">
        <v>490</v>
      </c>
      <c r="I2238" t="s">
        <v>490</v>
      </c>
      <c r="J2238" t="s">
        <v>498</v>
      </c>
      <c r="K2238" t="s">
        <v>490</v>
      </c>
      <c r="L2238" t="s">
        <v>6082</v>
      </c>
      <c r="M2238" s="105">
        <v>149</v>
      </c>
      <c r="N2238" s="105">
        <v>108</v>
      </c>
      <c r="O2238" s="105">
        <v>119</v>
      </c>
    </row>
    <row r="2239" spans="1:15" x14ac:dyDescent="0.3">
      <c r="A2239" s="19">
        <v>149108120</v>
      </c>
      <c r="B2239" s="106" t="s">
        <v>6285</v>
      </c>
      <c r="C2239" t="s">
        <v>6082</v>
      </c>
      <c r="D2239" t="s">
        <v>6242</v>
      </c>
      <c r="E2239" t="s">
        <v>657</v>
      </c>
      <c r="F2239" t="s">
        <v>5874</v>
      </c>
      <c r="G2239" t="s">
        <v>490</v>
      </c>
      <c r="H2239" t="s">
        <v>490</v>
      </c>
      <c r="I2239" t="s">
        <v>490</v>
      </c>
      <c r="J2239" t="s">
        <v>498</v>
      </c>
      <c r="K2239" t="s">
        <v>490</v>
      </c>
      <c r="L2239" t="s">
        <v>6082</v>
      </c>
      <c r="M2239" s="105">
        <v>149</v>
      </c>
      <c r="N2239" s="105">
        <v>108</v>
      </c>
      <c r="O2239" s="105">
        <v>120</v>
      </c>
    </row>
    <row r="2240" spans="1:15" x14ac:dyDescent="0.3">
      <c r="A2240" s="19">
        <v>149108121</v>
      </c>
      <c r="B2240" s="106" t="s">
        <v>6286</v>
      </c>
      <c r="C2240" t="s">
        <v>6082</v>
      </c>
      <c r="D2240" t="s">
        <v>6242</v>
      </c>
      <c r="E2240" t="s">
        <v>6287</v>
      </c>
      <c r="F2240" t="s">
        <v>1111</v>
      </c>
      <c r="G2240" t="s">
        <v>490</v>
      </c>
      <c r="H2240" t="s">
        <v>490</v>
      </c>
      <c r="I2240" t="s">
        <v>490</v>
      </c>
      <c r="J2240" t="s">
        <v>498</v>
      </c>
      <c r="K2240" t="s">
        <v>490</v>
      </c>
      <c r="L2240" t="s">
        <v>6082</v>
      </c>
      <c r="M2240" s="105">
        <v>149</v>
      </c>
      <c r="N2240" s="105">
        <v>108</v>
      </c>
      <c r="O2240" s="105">
        <v>121</v>
      </c>
    </row>
    <row r="2241" spans="1:15" x14ac:dyDescent="0.3">
      <c r="A2241" s="19">
        <v>149108122</v>
      </c>
      <c r="B2241" s="106" t="s">
        <v>6288</v>
      </c>
      <c r="C2241" t="s">
        <v>6082</v>
      </c>
      <c r="D2241" t="s">
        <v>6242</v>
      </c>
      <c r="E2241" t="s">
        <v>1849</v>
      </c>
      <c r="F2241" t="s">
        <v>2335</v>
      </c>
      <c r="G2241" t="s">
        <v>6263</v>
      </c>
      <c r="H2241" t="s">
        <v>490</v>
      </c>
      <c r="I2241" t="s">
        <v>490</v>
      </c>
      <c r="J2241" t="s">
        <v>498</v>
      </c>
      <c r="K2241" t="s">
        <v>490</v>
      </c>
      <c r="L2241" t="s">
        <v>6082</v>
      </c>
      <c r="M2241" s="105">
        <v>149</v>
      </c>
      <c r="N2241" s="105">
        <v>108</v>
      </c>
      <c r="O2241" s="105">
        <v>122</v>
      </c>
    </row>
    <row r="2242" spans="1:15" x14ac:dyDescent="0.3">
      <c r="A2242" s="19">
        <v>149108123</v>
      </c>
      <c r="B2242" s="106" t="s">
        <v>6289</v>
      </c>
      <c r="C2242" t="s">
        <v>6082</v>
      </c>
      <c r="D2242" t="s">
        <v>6242</v>
      </c>
      <c r="E2242" t="s">
        <v>4149</v>
      </c>
      <c r="F2242" t="s">
        <v>1283</v>
      </c>
      <c r="G2242" t="s">
        <v>6290</v>
      </c>
      <c r="H2242" t="s">
        <v>490</v>
      </c>
      <c r="I2242" t="s">
        <v>490</v>
      </c>
      <c r="J2242" t="s">
        <v>498</v>
      </c>
      <c r="K2242" t="s">
        <v>490</v>
      </c>
      <c r="L2242" t="s">
        <v>6082</v>
      </c>
      <c r="M2242" s="105">
        <v>149</v>
      </c>
      <c r="N2242" s="105">
        <v>108</v>
      </c>
      <c r="O2242" s="105">
        <v>123</v>
      </c>
    </row>
    <row r="2243" spans="1:15" x14ac:dyDescent="0.3">
      <c r="A2243" s="19">
        <v>149108124</v>
      </c>
      <c r="B2243" s="106" t="s">
        <v>6291</v>
      </c>
      <c r="C2243" t="s">
        <v>6082</v>
      </c>
      <c r="D2243" t="s">
        <v>6242</v>
      </c>
      <c r="E2243" t="s">
        <v>3994</v>
      </c>
      <c r="F2243" t="s">
        <v>831</v>
      </c>
      <c r="G2243" t="s">
        <v>4728</v>
      </c>
      <c r="H2243" t="s">
        <v>490</v>
      </c>
      <c r="I2243" t="s">
        <v>490</v>
      </c>
      <c r="J2243" t="s">
        <v>498</v>
      </c>
      <c r="K2243" t="s">
        <v>490</v>
      </c>
      <c r="L2243" t="s">
        <v>6082</v>
      </c>
      <c r="M2243" s="105">
        <v>149</v>
      </c>
      <c r="N2243" s="105">
        <v>108</v>
      </c>
      <c r="O2243" s="105">
        <v>124</v>
      </c>
    </row>
    <row r="2244" spans="1:15" x14ac:dyDescent="0.3">
      <c r="A2244" s="19">
        <v>149108125</v>
      </c>
      <c r="B2244" s="106" t="s">
        <v>6292</v>
      </c>
      <c r="C2244" t="s">
        <v>6082</v>
      </c>
      <c r="D2244" t="s">
        <v>6242</v>
      </c>
      <c r="E2244" t="s">
        <v>6293</v>
      </c>
      <c r="F2244" t="s">
        <v>2402</v>
      </c>
      <c r="G2244" t="s">
        <v>490</v>
      </c>
      <c r="H2244" t="s">
        <v>490</v>
      </c>
      <c r="I2244" t="s">
        <v>490</v>
      </c>
      <c r="J2244" t="s">
        <v>498</v>
      </c>
      <c r="K2244" t="s">
        <v>490</v>
      </c>
      <c r="L2244" t="s">
        <v>6082</v>
      </c>
      <c r="M2244" s="105">
        <v>149</v>
      </c>
      <c r="N2244" s="105">
        <v>108</v>
      </c>
      <c r="O2244" s="105">
        <v>125</v>
      </c>
    </row>
    <row r="2245" spans="1:15" x14ac:dyDescent="0.3">
      <c r="A2245" s="19">
        <v>149108126</v>
      </c>
      <c r="B2245" s="106" t="s">
        <v>6294</v>
      </c>
      <c r="C2245" t="s">
        <v>6082</v>
      </c>
      <c r="D2245" t="s">
        <v>6242</v>
      </c>
      <c r="E2245" t="s">
        <v>776</v>
      </c>
      <c r="F2245" t="s">
        <v>831</v>
      </c>
      <c r="G2245" t="s">
        <v>490</v>
      </c>
      <c r="H2245" t="s">
        <v>490</v>
      </c>
      <c r="I2245" t="s">
        <v>490</v>
      </c>
      <c r="J2245" t="s">
        <v>498</v>
      </c>
      <c r="K2245" t="s">
        <v>490</v>
      </c>
      <c r="L2245" t="s">
        <v>6082</v>
      </c>
      <c r="M2245" s="105">
        <v>149</v>
      </c>
      <c r="N2245" s="105">
        <v>108</v>
      </c>
      <c r="O2245" s="105">
        <v>126</v>
      </c>
    </row>
    <row r="2246" spans="1:15" x14ac:dyDescent="0.3">
      <c r="A2246" s="19">
        <v>149108127</v>
      </c>
      <c r="B2246" s="106" t="s">
        <v>6295</v>
      </c>
      <c r="C2246" t="s">
        <v>6082</v>
      </c>
      <c r="D2246" t="s">
        <v>6242</v>
      </c>
      <c r="E2246" t="s">
        <v>6296</v>
      </c>
      <c r="F2246" t="s">
        <v>6297</v>
      </c>
      <c r="G2246" t="s">
        <v>490</v>
      </c>
      <c r="H2246" t="s">
        <v>490</v>
      </c>
      <c r="I2246" t="s">
        <v>490</v>
      </c>
      <c r="J2246" t="s">
        <v>498</v>
      </c>
      <c r="K2246" t="s">
        <v>490</v>
      </c>
      <c r="L2246" t="s">
        <v>6082</v>
      </c>
      <c r="M2246" s="105">
        <v>149</v>
      </c>
      <c r="N2246" s="105">
        <v>108</v>
      </c>
      <c r="O2246" s="105">
        <v>127</v>
      </c>
    </row>
    <row r="2247" spans="1:15" x14ac:dyDescent="0.3">
      <c r="A2247" s="19">
        <v>149108128</v>
      </c>
      <c r="B2247" s="106" t="s">
        <v>6298</v>
      </c>
      <c r="C2247" t="s">
        <v>6082</v>
      </c>
      <c r="D2247" t="s">
        <v>6242</v>
      </c>
      <c r="E2247" t="s">
        <v>6299</v>
      </c>
      <c r="F2247" t="s">
        <v>6300</v>
      </c>
      <c r="G2247" t="s">
        <v>6301</v>
      </c>
      <c r="H2247" t="s">
        <v>1798</v>
      </c>
      <c r="I2247" t="s">
        <v>490</v>
      </c>
      <c r="J2247" t="s">
        <v>551</v>
      </c>
      <c r="K2247" t="s">
        <v>490</v>
      </c>
      <c r="L2247" t="s">
        <v>6082</v>
      </c>
      <c r="M2247" s="105">
        <v>149</v>
      </c>
      <c r="N2247" s="105">
        <v>108</v>
      </c>
      <c r="O2247" s="105">
        <v>128</v>
      </c>
    </row>
    <row r="2248" spans="1:15" x14ac:dyDescent="0.3">
      <c r="A2248" s="19">
        <v>149108129</v>
      </c>
      <c r="B2248" s="106" t="s">
        <v>6302</v>
      </c>
      <c r="C2248" t="s">
        <v>6082</v>
      </c>
      <c r="D2248" t="s">
        <v>6242</v>
      </c>
      <c r="E2248" t="s">
        <v>6303</v>
      </c>
      <c r="F2248" t="s">
        <v>5874</v>
      </c>
      <c r="G2248" t="s">
        <v>490</v>
      </c>
      <c r="H2248" t="s">
        <v>490</v>
      </c>
      <c r="I2248" t="s">
        <v>490</v>
      </c>
      <c r="J2248" t="s">
        <v>498</v>
      </c>
      <c r="K2248" t="s">
        <v>490</v>
      </c>
      <c r="L2248" t="s">
        <v>6082</v>
      </c>
      <c r="M2248" s="105">
        <v>149</v>
      </c>
      <c r="N2248" s="105">
        <v>108</v>
      </c>
      <c r="O2248" s="105">
        <v>129</v>
      </c>
    </row>
    <row r="2249" spans="1:15" x14ac:dyDescent="0.3">
      <c r="A2249" s="19">
        <v>149108130</v>
      </c>
      <c r="B2249" s="106" t="s">
        <v>6304</v>
      </c>
      <c r="C2249" t="s">
        <v>6082</v>
      </c>
      <c r="D2249" t="s">
        <v>6242</v>
      </c>
      <c r="E2249" t="s">
        <v>2359</v>
      </c>
      <c r="F2249" t="s">
        <v>5874</v>
      </c>
      <c r="G2249" t="s">
        <v>490</v>
      </c>
      <c r="H2249" t="s">
        <v>490</v>
      </c>
      <c r="I2249" t="s">
        <v>490</v>
      </c>
      <c r="J2249" t="s">
        <v>498</v>
      </c>
      <c r="K2249" t="s">
        <v>490</v>
      </c>
      <c r="L2249" t="s">
        <v>6082</v>
      </c>
      <c r="M2249" s="105">
        <v>149</v>
      </c>
      <c r="N2249" s="105">
        <v>108</v>
      </c>
      <c r="O2249" s="105">
        <v>130</v>
      </c>
    </row>
    <row r="2250" spans="1:15" x14ac:dyDescent="0.3">
      <c r="A2250" s="19">
        <v>149108131</v>
      </c>
      <c r="B2250" s="106" t="s">
        <v>6305</v>
      </c>
      <c r="C2250" t="s">
        <v>6082</v>
      </c>
      <c r="D2250" t="s">
        <v>6242</v>
      </c>
      <c r="E2250" t="s">
        <v>6306</v>
      </c>
      <c r="F2250" t="s">
        <v>3878</v>
      </c>
      <c r="G2250" t="s">
        <v>490</v>
      </c>
      <c r="H2250" t="s">
        <v>1798</v>
      </c>
      <c r="I2250" t="s">
        <v>490</v>
      </c>
      <c r="J2250" t="s">
        <v>551</v>
      </c>
      <c r="K2250" t="s">
        <v>490</v>
      </c>
      <c r="L2250" t="s">
        <v>6082</v>
      </c>
      <c r="M2250" s="105">
        <v>149</v>
      </c>
      <c r="N2250" s="105">
        <v>108</v>
      </c>
      <c r="O2250" s="105">
        <v>131</v>
      </c>
    </row>
    <row r="2251" spans="1:15" x14ac:dyDescent="0.3">
      <c r="A2251" s="19">
        <v>149108132</v>
      </c>
      <c r="B2251" s="106" t="s">
        <v>6307</v>
      </c>
      <c r="C2251" t="s">
        <v>6082</v>
      </c>
      <c r="D2251" t="s">
        <v>6242</v>
      </c>
      <c r="E2251" t="s">
        <v>6308</v>
      </c>
      <c r="F2251" t="s">
        <v>5874</v>
      </c>
      <c r="G2251" t="s">
        <v>490</v>
      </c>
      <c r="H2251" t="s">
        <v>490</v>
      </c>
      <c r="I2251" t="s">
        <v>490</v>
      </c>
      <c r="J2251" t="s">
        <v>498</v>
      </c>
      <c r="K2251" t="s">
        <v>490</v>
      </c>
      <c r="L2251" t="s">
        <v>6082</v>
      </c>
      <c r="M2251" s="105">
        <v>149</v>
      </c>
      <c r="N2251" s="105">
        <v>108</v>
      </c>
      <c r="O2251" s="105">
        <v>132</v>
      </c>
    </row>
    <row r="2252" spans="1:15" x14ac:dyDescent="0.3">
      <c r="A2252" s="19">
        <v>149108133</v>
      </c>
      <c r="B2252" s="106" t="s">
        <v>6309</v>
      </c>
      <c r="C2252" t="s">
        <v>6082</v>
      </c>
      <c r="D2252" t="s">
        <v>6242</v>
      </c>
      <c r="E2252" t="s">
        <v>2062</v>
      </c>
      <c r="F2252" t="s">
        <v>4837</v>
      </c>
      <c r="G2252" t="s">
        <v>490</v>
      </c>
      <c r="H2252" t="s">
        <v>490</v>
      </c>
      <c r="I2252" t="s">
        <v>490</v>
      </c>
      <c r="J2252" t="s">
        <v>498</v>
      </c>
      <c r="K2252" t="s">
        <v>490</v>
      </c>
      <c r="L2252" t="s">
        <v>6082</v>
      </c>
      <c r="M2252" s="105">
        <v>149</v>
      </c>
      <c r="N2252" s="105">
        <v>108</v>
      </c>
      <c r="O2252" s="105">
        <v>133</v>
      </c>
    </row>
    <row r="2253" spans="1:15" x14ac:dyDescent="0.3">
      <c r="A2253" s="19">
        <v>149108134</v>
      </c>
      <c r="B2253" s="106" t="s">
        <v>6310</v>
      </c>
      <c r="C2253" t="s">
        <v>6082</v>
      </c>
      <c r="D2253" t="s">
        <v>6242</v>
      </c>
      <c r="E2253" t="s">
        <v>6190</v>
      </c>
      <c r="F2253" t="s">
        <v>2402</v>
      </c>
      <c r="G2253" t="s">
        <v>6110</v>
      </c>
      <c r="H2253" t="s">
        <v>490</v>
      </c>
      <c r="I2253" t="s">
        <v>490</v>
      </c>
      <c r="J2253" t="s">
        <v>498</v>
      </c>
      <c r="K2253" t="s">
        <v>490</v>
      </c>
      <c r="L2253" t="s">
        <v>6082</v>
      </c>
      <c r="M2253" s="105">
        <v>149</v>
      </c>
      <c r="N2253" s="105">
        <v>108</v>
      </c>
      <c r="O2253" s="105">
        <v>134</v>
      </c>
    </row>
    <row r="2254" spans="1:15" x14ac:dyDescent="0.3">
      <c r="A2254" s="19">
        <v>149108135</v>
      </c>
      <c r="B2254" s="106" t="s">
        <v>6311</v>
      </c>
      <c r="C2254" t="s">
        <v>6082</v>
      </c>
      <c r="D2254" t="s">
        <v>6242</v>
      </c>
      <c r="E2254" t="s">
        <v>6312</v>
      </c>
      <c r="F2254" t="s">
        <v>2402</v>
      </c>
      <c r="G2254" t="s">
        <v>6313</v>
      </c>
      <c r="H2254" t="s">
        <v>490</v>
      </c>
      <c r="I2254" t="s">
        <v>490</v>
      </c>
      <c r="J2254" t="s">
        <v>498</v>
      </c>
      <c r="K2254" t="s">
        <v>490</v>
      </c>
      <c r="L2254" t="s">
        <v>6082</v>
      </c>
      <c r="M2254" s="105">
        <v>149</v>
      </c>
      <c r="N2254" s="105">
        <v>108</v>
      </c>
      <c r="O2254" s="105">
        <v>135</v>
      </c>
    </row>
    <row r="2255" spans="1:15" x14ac:dyDescent="0.3">
      <c r="A2255" s="19">
        <v>149108136</v>
      </c>
      <c r="B2255" s="106" t="s">
        <v>6314</v>
      </c>
      <c r="C2255" t="s">
        <v>6082</v>
      </c>
      <c r="D2255" t="s">
        <v>6242</v>
      </c>
      <c r="E2255" t="s">
        <v>6315</v>
      </c>
      <c r="F2255" t="s">
        <v>5295</v>
      </c>
      <c r="G2255" t="s">
        <v>490</v>
      </c>
      <c r="H2255" t="s">
        <v>490</v>
      </c>
      <c r="I2255" t="s">
        <v>490</v>
      </c>
      <c r="J2255" t="s">
        <v>498</v>
      </c>
      <c r="K2255" t="s">
        <v>490</v>
      </c>
      <c r="L2255" t="s">
        <v>6082</v>
      </c>
      <c r="M2255" s="105">
        <v>149</v>
      </c>
      <c r="N2255" s="105">
        <v>108</v>
      </c>
      <c r="O2255" s="105">
        <v>136</v>
      </c>
    </row>
    <row r="2256" spans="1:15" x14ac:dyDescent="0.3">
      <c r="A2256" s="19">
        <v>149109100</v>
      </c>
      <c r="B2256" s="106" t="s">
        <v>6316</v>
      </c>
      <c r="C2256" t="s">
        <v>6082</v>
      </c>
      <c r="D2256" t="s">
        <v>6317</v>
      </c>
      <c r="E2256" t="s">
        <v>6254</v>
      </c>
      <c r="F2256" t="s">
        <v>6318</v>
      </c>
      <c r="G2256" t="s">
        <v>490</v>
      </c>
      <c r="H2256" t="s">
        <v>490</v>
      </c>
      <c r="I2256" t="s">
        <v>490</v>
      </c>
      <c r="J2256" t="s">
        <v>498</v>
      </c>
      <c r="K2256" t="s">
        <v>490</v>
      </c>
      <c r="L2256" t="s">
        <v>6082</v>
      </c>
      <c r="M2256" s="105">
        <v>149</v>
      </c>
      <c r="N2256" s="105">
        <v>109</v>
      </c>
      <c r="O2256" s="105">
        <v>100</v>
      </c>
    </row>
    <row r="2257" spans="1:15" x14ac:dyDescent="0.3">
      <c r="A2257" s="19">
        <v>149110100</v>
      </c>
      <c r="B2257" s="106" t="s">
        <v>6319</v>
      </c>
      <c r="C2257" t="s">
        <v>6082</v>
      </c>
      <c r="D2257" t="s">
        <v>6320</v>
      </c>
      <c r="E2257" t="s">
        <v>496</v>
      </c>
      <c r="F2257" t="s">
        <v>490</v>
      </c>
      <c r="G2257" t="s">
        <v>490</v>
      </c>
      <c r="H2257" t="s">
        <v>490</v>
      </c>
      <c r="I2257" t="s">
        <v>490</v>
      </c>
      <c r="J2257" t="s">
        <v>498</v>
      </c>
      <c r="K2257" t="s">
        <v>490</v>
      </c>
      <c r="L2257" t="s">
        <v>6082</v>
      </c>
      <c r="M2257" s="105">
        <v>149</v>
      </c>
      <c r="N2257" s="105">
        <v>110</v>
      </c>
      <c r="O2257" s="105">
        <v>100</v>
      </c>
    </row>
    <row r="2258" spans="1:15" x14ac:dyDescent="0.3">
      <c r="A2258" s="19">
        <v>149110101</v>
      </c>
      <c r="B2258" s="106" t="s">
        <v>6321</v>
      </c>
      <c r="C2258" t="s">
        <v>6082</v>
      </c>
      <c r="D2258" t="s">
        <v>6320</v>
      </c>
      <c r="E2258" t="s">
        <v>5153</v>
      </c>
      <c r="F2258" t="s">
        <v>6322</v>
      </c>
      <c r="G2258" t="s">
        <v>6199</v>
      </c>
      <c r="H2258" t="s">
        <v>490</v>
      </c>
      <c r="I2258" t="s">
        <v>490</v>
      </c>
      <c r="J2258" t="s">
        <v>498</v>
      </c>
      <c r="K2258" t="s">
        <v>490</v>
      </c>
      <c r="L2258" t="s">
        <v>6082</v>
      </c>
      <c r="M2258" s="105">
        <v>149</v>
      </c>
      <c r="N2258" s="105">
        <v>110</v>
      </c>
      <c r="O2258" s="105">
        <v>101</v>
      </c>
    </row>
    <row r="2259" spans="1:15" x14ac:dyDescent="0.3">
      <c r="A2259" s="19">
        <v>149110102</v>
      </c>
      <c r="B2259" s="106" t="s">
        <v>6323</v>
      </c>
      <c r="C2259" t="s">
        <v>6082</v>
      </c>
      <c r="D2259" t="s">
        <v>6320</v>
      </c>
      <c r="E2259" t="s">
        <v>577</v>
      </c>
      <c r="F2259" t="s">
        <v>6086</v>
      </c>
      <c r="G2259" t="s">
        <v>490</v>
      </c>
      <c r="H2259" t="s">
        <v>3195</v>
      </c>
      <c r="I2259" t="s">
        <v>490</v>
      </c>
      <c r="J2259" t="s">
        <v>498</v>
      </c>
      <c r="K2259" t="s">
        <v>490</v>
      </c>
      <c r="L2259" t="s">
        <v>6082</v>
      </c>
      <c r="M2259" s="105">
        <v>149</v>
      </c>
      <c r="N2259" s="105">
        <v>110</v>
      </c>
      <c r="O2259" s="105">
        <v>102</v>
      </c>
    </row>
    <row r="2260" spans="1:15" x14ac:dyDescent="0.3">
      <c r="A2260" s="19">
        <v>149110103</v>
      </c>
      <c r="B2260" s="106" t="s">
        <v>6324</v>
      </c>
      <c r="C2260" t="s">
        <v>6082</v>
      </c>
      <c r="D2260" t="s">
        <v>6320</v>
      </c>
      <c r="E2260" t="s">
        <v>6325</v>
      </c>
      <c r="F2260" t="s">
        <v>6086</v>
      </c>
      <c r="G2260" t="s">
        <v>490</v>
      </c>
      <c r="H2260" t="s">
        <v>490</v>
      </c>
      <c r="I2260" t="s">
        <v>490</v>
      </c>
      <c r="J2260" t="s">
        <v>498</v>
      </c>
      <c r="K2260" t="s">
        <v>490</v>
      </c>
      <c r="L2260" t="s">
        <v>6082</v>
      </c>
      <c r="M2260" s="105">
        <v>149</v>
      </c>
      <c r="N2260" s="105">
        <v>110</v>
      </c>
      <c r="O2260" s="105">
        <v>103</v>
      </c>
    </row>
    <row r="2261" spans="1:15" x14ac:dyDescent="0.3">
      <c r="A2261" s="19">
        <v>149110104</v>
      </c>
      <c r="B2261" s="106" t="s">
        <v>6326</v>
      </c>
      <c r="C2261" t="s">
        <v>6082</v>
      </c>
      <c r="D2261" t="s">
        <v>6320</v>
      </c>
      <c r="E2261" t="s">
        <v>1154</v>
      </c>
      <c r="F2261" t="s">
        <v>855</v>
      </c>
      <c r="G2261" t="s">
        <v>490</v>
      </c>
      <c r="H2261" t="s">
        <v>490</v>
      </c>
      <c r="I2261" t="s">
        <v>490</v>
      </c>
      <c r="J2261" t="s">
        <v>498</v>
      </c>
      <c r="K2261" t="s">
        <v>490</v>
      </c>
      <c r="L2261" t="s">
        <v>6082</v>
      </c>
      <c r="M2261" s="105">
        <v>149</v>
      </c>
      <c r="N2261" s="105">
        <v>110</v>
      </c>
      <c r="O2261" s="105">
        <v>104</v>
      </c>
    </row>
    <row r="2262" spans="1:15" x14ac:dyDescent="0.3">
      <c r="A2262" s="19">
        <v>149110105</v>
      </c>
      <c r="B2262" s="106" t="s">
        <v>6327</v>
      </c>
      <c r="C2262" t="s">
        <v>6082</v>
      </c>
      <c r="D2262" t="s">
        <v>6320</v>
      </c>
      <c r="E2262" t="s">
        <v>6328</v>
      </c>
      <c r="F2262" t="s">
        <v>6086</v>
      </c>
      <c r="G2262" t="s">
        <v>490</v>
      </c>
      <c r="H2262" t="s">
        <v>490</v>
      </c>
      <c r="I2262" t="s">
        <v>490</v>
      </c>
      <c r="J2262" t="s">
        <v>498</v>
      </c>
      <c r="K2262" t="s">
        <v>490</v>
      </c>
      <c r="L2262" t="s">
        <v>6082</v>
      </c>
      <c r="M2262" s="105">
        <v>149</v>
      </c>
      <c r="N2262" s="105">
        <v>110</v>
      </c>
      <c r="O2262" s="105">
        <v>105</v>
      </c>
    </row>
    <row r="2263" spans="1:15" x14ac:dyDescent="0.3">
      <c r="A2263" s="19">
        <v>149110106</v>
      </c>
      <c r="B2263" s="106" t="s">
        <v>6329</v>
      </c>
      <c r="C2263" t="s">
        <v>6082</v>
      </c>
      <c r="D2263" t="s">
        <v>6320</v>
      </c>
      <c r="E2263" t="s">
        <v>1295</v>
      </c>
      <c r="F2263" t="s">
        <v>6139</v>
      </c>
      <c r="G2263" t="s">
        <v>490</v>
      </c>
      <c r="H2263" t="s">
        <v>490</v>
      </c>
      <c r="I2263" t="s">
        <v>490</v>
      </c>
      <c r="J2263" t="s">
        <v>498</v>
      </c>
      <c r="K2263" t="s">
        <v>490</v>
      </c>
      <c r="L2263" t="s">
        <v>6082</v>
      </c>
      <c r="M2263" s="105">
        <v>149</v>
      </c>
      <c r="N2263" s="105">
        <v>110</v>
      </c>
      <c r="O2263" s="105">
        <v>106</v>
      </c>
    </row>
    <row r="2264" spans="1:15" x14ac:dyDescent="0.3">
      <c r="A2264" s="19">
        <v>149110107</v>
      </c>
      <c r="B2264" s="106" t="s">
        <v>6330</v>
      </c>
      <c r="C2264" t="s">
        <v>6082</v>
      </c>
      <c r="D2264" t="s">
        <v>6320</v>
      </c>
      <c r="E2264" t="s">
        <v>6331</v>
      </c>
      <c r="F2264" t="s">
        <v>6332</v>
      </c>
      <c r="G2264" t="s">
        <v>490</v>
      </c>
      <c r="H2264" t="s">
        <v>490</v>
      </c>
      <c r="I2264" t="s">
        <v>490</v>
      </c>
      <c r="J2264" t="s">
        <v>498</v>
      </c>
      <c r="K2264" t="s">
        <v>490</v>
      </c>
      <c r="L2264" t="s">
        <v>6082</v>
      </c>
      <c r="M2264" s="105">
        <v>149</v>
      </c>
      <c r="N2264" s="105">
        <v>110</v>
      </c>
      <c r="O2264" s="105">
        <v>107</v>
      </c>
    </row>
    <row r="2265" spans="1:15" x14ac:dyDescent="0.3">
      <c r="A2265" s="19">
        <v>149110108</v>
      </c>
      <c r="B2265" s="106" t="s">
        <v>6333</v>
      </c>
      <c r="C2265" t="s">
        <v>6082</v>
      </c>
      <c r="D2265" t="s">
        <v>6320</v>
      </c>
      <c r="E2265" t="s">
        <v>1554</v>
      </c>
      <c r="F2265" t="s">
        <v>6203</v>
      </c>
      <c r="G2265" t="s">
        <v>490</v>
      </c>
      <c r="H2265" t="s">
        <v>490</v>
      </c>
      <c r="I2265" t="s">
        <v>490</v>
      </c>
      <c r="J2265" t="s">
        <v>498</v>
      </c>
      <c r="K2265" t="s">
        <v>490</v>
      </c>
      <c r="L2265" t="s">
        <v>6082</v>
      </c>
      <c r="M2265" s="105">
        <v>149</v>
      </c>
      <c r="N2265" s="105">
        <v>110</v>
      </c>
      <c r="O2265" s="105">
        <v>108</v>
      </c>
    </row>
    <row r="2266" spans="1:15" x14ac:dyDescent="0.3">
      <c r="A2266" s="19">
        <v>149110109</v>
      </c>
      <c r="B2266" s="106" t="s">
        <v>6334</v>
      </c>
      <c r="C2266" t="s">
        <v>6082</v>
      </c>
      <c r="D2266" t="s">
        <v>6320</v>
      </c>
      <c r="E2266" t="s">
        <v>641</v>
      </c>
      <c r="F2266" t="s">
        <v>6086</v>
      </c>
      <c r="G2266" t="s">
        <v>490</v>
      </c>
      <c r="H2266" t="s">
        <v>490</v>
      </c>
      <c r="I2266" t="s">
        <v>490</v>
      </c>
      <c r="J2266" t="s">
        <v>498</v>
      </c>
      <c r="K2266" t="s">
        <v>490</v>
      </c>
      <c r="L2266" t="s">
        <v>6082</v>
      </c>
      <c r="M2266" s="105">
        <v>149</v>
      </c>
      <c r="N2266" s="105">
        <v>110</v>
      </c>
      <c r="O2266" s="105">
        <v>109</v>
      </c>
    </row>
    <row r="2267" spans="1:15" x14ac:dyDescent="0.3">
      <c r="A2267" s="19">
        <v>149111100</v>
      </c>
      <c r="B2267" s="106" t="s">
        <v>6335</v>
      </c>
      <c r="C2267" t="s">
        <v>6082</v>
      </c>
      <c r="D2267" t="s">
        <v>6113</v>
      </c>
      <c r="E2267" t="s">
        <v>496</v>
      </c>
      <c r="F2267" t="s">
        <v>490</v>
      </c>
      <c r="G2267" t="s">
        <v>490</v>
      </c>
      <c r="H2267" t="s">
        <v>490</v>
      </c>
      <c r="I2267" t="s">
        <v>490</v>
      </c>
      <c r="J2267" t="s">
        <v>498</v>
      </c>
      <c r="K2267" t="s">
        <v>490</v>
      </c>
      <c r="L2267" t="s">
        <v>6082</v>
      </c>
      <c r="M2267" s="105">
        <v>149</v>
      </c>
      <c r="N2267" s="105">
        <v>111</v>
      </c>
      <c r="O2267" s="105">
        <v>100</v>
      </c>
    </row>
    <row r="2268" spans="1:15" x14ac:dyDescent="0.3">
      <c r="A2268" s="19">
        <v>149111101</v>
      </c>
      <c r="B2268" s="106" t="s">
        <v>6336</v>
      </c>
      <c r="C2268" t="s">
        <v>6082</v>
      </c>
      <c r="D2268" t="s">
        <v>6113</v>
      </c>
      <c r="E2268" t="s">
        <v>3157</v>
      </c>
      <c r="F2268" t="s">
        <v>855</v>
      </c>
      <c r="G2268" t="s">
        <v>6337</v>
      </c>
      <c r="H2268" t="s">
        <v>490</v>
      </c>
      <c r="I2268" t="s">
        <v>490</v>
      </c>
      <c r="J2268" t="s">
        <v>498</v>
      </c>
      <c r="K2268" t="s">
        <v>490</v>
      </c>
      <c r="L2268" t="s">
        <v>6082</v>
      </c>
      <c r="M2268" s="105">
        <v>149</v>
      </c>
      <c r="N2268" s="105">
        <v>111</v>
      </c>
      <c r="O2268" s="105">
        <v>101</v>
      </c>
    </row>
    <row r="2269" spans="1:15" x14ac:dyDescent="0.3">
      <c r="A2269" s="19">
        <v>149111102</v>
      </c>
      <c r="B2269" s="106" t="s">
        <v>6338</v>
      </c>
      <c r="C2269" t="s">
        <v>6082</v>
      </c>
      <c r="D2269" t="s">
        <v>6113</v>
      </c>
      <c r="E2269" t="s">
        <v>2943</v>
      </c>
      <c r="F2269" t="s">
        <v>6339</v>
      </c>
      <c r="G2269" t="s">
        <v>6340</v>
      </c>
      <c r="H2269" t="s">
        <v>490</v>
      </c>
      <c r="I2269" t="s">
        <v>490</v>
      </c>
      <c r="J2269" t="s">
        <v>498</v>
      </c>
      <c r="K2269" t="s">
        <v>490</v>
      </c>
      <c r="L2269" t="s">
        <v>6082</v>
      </c>
      <c r="M2269" s="105">
        <v>149</v>
      </c>
      <c r="N2269" s="105">
        <v>111</v>
      </c>
      <c r="O2269" s="105">
        <v>102</v>
      </c>
    </row>
    <row r="2270" spans="1:15" x14ac:dyDescent="0.3">
      <c r="A2270" s="19">
        <v>149111103</v>
      </c>
      <c r="B2270" s="106" t="s">
        <v>6341</v>
      </c>
      <c r="C2270" t="s">
        <v>6082</v>
      </c>
      <c r="D2270" t="s">
        <v>6113</v>
      </c>
      <c r="E2270" t="s">
        <v>3506</v>
      </c>
      <c r="F2270" t="s">
        <v>5874</v>
      </c>
      <c r="G2270" t="s">
        <v>490</v>
      </c>
      <c r="H2270" t="s">
        <v>490</v>
      </c>
      <c r="I2270" t="s">
        <v>490</v>
      </c>
      <c r="J2270" t="s">
        <v>498</v>
      </c>
      <c r="K2270" t="s">
        <v>490</v>
      </c>
      <c r="L2270" t="s">
        <v>6082</v>
      </c>
      <c r="M2270" s="105">
        <v>149</v>
      </c>
      <c r="N2270" s="105">
        <v>111</v>
      </c>
      <c r="O2270" s="105">
        <v>103</v>
      </c>
    </row>
    <row r="2271" spans="1:15" x14ac:dyDescent="0.3">
      <c r="A2271" s="19">
        <v>149111104</v>
      </c>
      <c r="B2271" s="106" t="s">
        <v>6342</v>
      </c>
      <c r="C2271" t="s">
        <v>6082</v>
      </c>
      <c r="D2271" t="s">
        <v>6113</v>
      </c>
      <c r="E2271" t="s">
        <v>1298</v>
      </c>
      <c r="F2271" t="s">
        <v>855</v>
      </c>
      <c r="G2271" t="s">
        <v>6343</v>
      </c>
      <c r="H2271" t="s">
        <v>490</v>
      </c>
      <c r="I2271" t="s">
        <v>490</v>
      </c>
      <c r="J2271" t="s">
        <v>498</v>
      </c>
      <c r="K2271" t="s">
        <v>490</v>
      </c>
      <c r="L2271" t="s">
        <v>6082</v>
      </c>
      <c r="M2271" s="105">
        <v>149</v>
      </c>
      <c r="N2271" s="105">
        <v>111</v>
      </c>
      <c r="O2271" s="105">
        <v>104</v>
      </c>
    </row>
    <row r="2272" spans="1:15" x14ac:dyDescent="0.3">
      <c r="A2272" s="19">
        <v>149111105</v>
      </c>
      <c r="B2272" s="106" t="s">
        <v>6344</v>
      </c>
      <c r="C2272" t="s">
        <v>6082</v>
      </c>
      <c r="D2272" t="s">
        <v>6113</v>
      </c>
      <c r="E2272" t="s">
        <v>1758</v>
      </c>
      <c r="F2272" t="s">
        <v>5874</v>
      </c>
      <c r="G2272" t="s">
        <v>490</v>
      </c>
      <c r="H2272" t="s">
        <v>490</v>
      </c>
      <c r="I2272" t="s">
        <v>490</v>
      </c>
      <c r="J2272" t="s">
        <v>498</v>
      </c>
      <c r="K2272" t="s">
        <v>490</v>
      </c>
      <c r="L2272" t="s">
        <v>6082</v>
      </c>
      <c r="M2272" s="105">
        <v>149</v>
      </c>
      <c r="N2272" s="105">
        <v>111</v>
      </c>
      <c r="O2272" s="105">
        <v>105</v>
      </c>
    </row>
    <row r="2273" spans="1:15" x14ac:dyDescent="0.3">
      <c r="A2273" s="19">
        <v>149111106</v>
      </c>
      <c r="B2273" s="106" t="s">
        <v>6345</v>
      </c>
      <c r="C2273" t="s">
        <v>6082</v>
      </c>
      <c r="D2273" t="s">
        <v>6113</v>
      </c>
      <c r="E2273" t="s">
        <v>6346</v>
      </c>
      <c r="F2273" t="s">
        <v>1555</v>
      </c>
      <c r="G2273" t="s">
        <v>6347</v>
      </c>
      <c r="H2273" t="s">
        <v>1798</v>
      </c>
      <c r="I2273" t="s">
        <v>490</v>
      </c>
      <c r="J2273" t="s">
        <v>551</v>
      </c>
      <c r="K2273" t="s">
        <v>490</v>
      </c>
      <c r="L2273" t="s">
        <v>6082</v>
      </c>
      <c r="M2273" s="105">
        <v>149</v>
      </c>
      <c r="N2273" s="105">
        <v>111</v>
      </c>
      <c r="O2273" s="105">
        <v>106</v>
      </c>
    </row>
    <row r="2274" spans="1:15" x14ac:dyDescent="0.3">
      <c r="A2274" s="19">
        <v>149111107</v>
      </c>
      <c r="B2274" s="106" t="s">
        <v>6348</v>
      </c>
      <c r="C2274" t="s">
        <v>6082</v>
      </c>
      <c r="D2274" t="s">
        <v>6113</v>
      </c>
      <c r="E2274" t="s">
        <v>6349</v>
      </c>
      <c r="F2274" t="s">
        <v>2261</v>
      </c>
      <c r="G2274" t="s">
        <v>6110</v>
      </c>
      <c r="H2274" t="s">
        <v>490</v>
      </c>
      <c r="I2274" t="s">
        <v>490</v>
      </c>
      <c r="J2274" t="s">
        <v>498</v>
      </c>
      <c r="K2274" t="s">
        <v>490</v>
      </c>
      <c r="L2274" t="s">
        <v>6082</v>
      </c>
      <c r="M2274" s="105">
        <v>149</v>
      </c>
      <c r="N2274" s="105">
        <v>111</v>
      </c>
      <c r="O2274" s="105">
        <v>107</v>
      </c>
    </row>
    <row r="2275" spans="1:15" x14ac:dyDescent="0.3">
      <c r="A2275" s="19">
        <v>149111108</v>
      </c>
      <c r="B2275" s="106" t="s">
        <v>6350</v>
      </c>
      <c r="C2275" t="s">
        <v>6082</v>
      </c>
      <c r="D2275" t="s">
        <v>6113</v>
      </c>
      <c r="E2275" t="s">
        <v>6351</v>
      </c>
      <c r="F2275" t="s">
        <v>1397</v>
      </c>
      <c r="G2275" t="s">
        <v>490</v>
      </c>
      <c r="H2275" t="s">
        <v>490</v>
      </c>
      <c r="I2275" t="s">
        <v>490</v>
      </c>
      <c r="J2275" t="s">
        <v>498</v>
      </c>
      <c r="K2275" t="s">
        <v>490</v>
      </c>
      <c r="L2275" t="s">
        <v>6082</v>
      </c>
      <c r="M2275" s="105">
        <v>149</v>
      </c>
      <c r="N2275" s="105">
        <v>111</v>
      </c>
      <c r="O2275" s="105">
        <v>108</v>
      </c>
    </row>
    <row r="2276" spans="1:15" x14ac:dyDescent="0.3">
      <c r="A2276" s="19">
        <v>149111109</v>
      </c>
      <c r="B2276" s="106" t="s">
        <v>6352</v>
      </c>
      <c r="C2276" t="s">
        <v>6082</v>
      </c>
      <c r="D2276" t="s">
        <v>6113</v>
      </c>
      <c r="E2276" t="s">
        <v>754</v>
      </c>
      <c r="F2276" t="s">
        <v>2402</v>
      </c>
      <c r="G2276" t="s">
        <v>6353</v>
      </c>
      <c r="H2276" t="s">
        <v>490</v>
      </c>
      <c r="I2276" t="s">
        <v>490</v>
      </c>
      <c r="J2276" t="s">
        <v>498</v>
      </c>
      <c r="K2276" t="s">
        <v>490</v>
      </c>
      <c r="L2276" t="s">
        <v>6082</v>
      </c>
      <c r="M2276" s="105">
        <v>149</v>
      </c>
      <c r="N2276" s="105">
        <v>111</v>
      </c>
      <c r="O2276" s="105">
        <v>109</v>
      </c>
    </row>
    <row r="2277" spans="1:15" x14ac:dyDescent="0.3">
      <c r="A2277" s="19">
        <v>149112100</v>
      </c>
      <c r="B2277" s="106" t="s">
        <v>6354</v>
      </c>
      <c r="C2277" t="s">
        <v>6082</v>
      </c>
      <c r="D2277" t="s">
        <v>6355</v>
      </c>
      <c r="E2277" t="s">
        <v>6356</v>
      </c>
      <c r="F2277" t="s">
        <v>6357</v>
      </c>
      <c r="G2277" t="s">
        <v>6178</v>
      </c>
      <c r="H2277" t="s">
        <v>490</v>
      </c>
      <c r="I2277" t="s">
        <v>490</v>
      </c>
      <c r="J2277" t="s">
        <v>498</v>
      </c>
      <c r="K2277" t="s">
        <v>490</v>
      </c>
      <c r="L2277" t="s">
        <v>6082</v>
      </c>
      <c r="M2277" s="105">
        <v>149</v>
      </c>
      <c r="N2277" s="105">
        <v>112</v>
      </c>
      <c r="O2277" s="105">
        <v>100</v>
      </c>
    </row>
    <row r="2278" spans="1:15" x14ac:dyDescent="0.3">
      <c r="A2278" s="19">
        <v>150100100</v>
      </c>
      <c r="B2278" s="106" t="s">
        <v>6358</v>
      </c>
      <c r="C2278" t="s">
        <v>6359</v>
      </c>
      <c r="D2278" t="s">
        <v>6360</v>
      </c>
      <c r="E2278" t="s">
        <v>496</v>
      </c>
      <c r="F2278" t="s">
        <v>490</v>
      </c>
      <c r="G2278" t="s">
        <v>490</v>
      </c>
      <c r="H2278" t="s">
        <v>490</v>
      </c>
      <c r="I2278" t="s">
        <v>490</v>
      </c>
      <c r="J2278" t="s">
        <v>498</v>
      </c>
      <c r="K2278" t="s">
        <v>490</v>
      </c>
      <c r="L2278" t="s">
        <v>5807</v>
      </c>
      <c r="M2278" s="105">
        <v>150</v>
      </c>
      <c r="N2278" s="105">
        <v>100</v>
      </c>
      <c r="O2278" s="105">
        <v>100</v>
      </c>
    </row>
    <row r="2279" spans="1:15" x14ac:dyDescent="0.3">
      <c r="A2279" s="19">
        <v>150100101</v>
      </c>
      <c r="B2279" s="106" t="s">
        <v>6361</v>
      </c>
      <c r="C2279" t="s">
        <v>6359</v>
      </c>
      <c r="D2279" t="s">
        <v>6360</v>
      </c>
      <c r="E2279" t="s">
        <v>1945</v>
      </c>
      <c r="F2279" t="s">
        <v>732</v>
      </c>
      <c r="G2279" t="s">
        <v>490</v>
      </c>
      <c r="H2279" t="s">
        <v>490</v>
      </c>
      <c r="I2279" t="s">
        <v>490</v>
      </c>
      <c r="J2279" t="s">
        <v>498</v>
      </c>
      <c r="K2279" t="s">
        <v>490</v>
      </c>
      <c r="L2279" t="s">
        <v>5807</v>
      </c>
      <c r="M2279" s="105">
        <v>150</v>
      </c>
      <c r="N2279" s="105">
        <v>100</v>
      </c>
      <c r="O2279" s="105">
        <v>101</v>
      </c>
    </row>
    <row r="2280" spans="1:15" x14ac:dyDescent="0.3">
      <c r="A2280" s="19">
        <v>150100102</v>
      </c>
      <c r="B2280" s="106" t="s">
        <v>6362</v>
      </c>
      <c r="C2280" t="s">
        <v>6359</v>
      </c>
      <c r="D2280" t="s">
        <v>6360</v>
      </c>
      <c r="E2280" t="s">
        <v>776</v>
      </c>
      <c r="F2280" t="s">
        <v>739</v>
      </c>
      <c r="G2280" t="s">
        <v>490</v>
      </c>
      <c r="H2280" t="s">
        <v>490</v>
      </c>
      <c r="I2280" t="s">
        <v>490</v>
      </c>
      <c r="J2280" t="s">
        <v>498</v>
      </c>
      <c r="K2280" t="s">
        <v>490</v>
      </c>
      <c r="L2280" t="s">
        <v>5807</v>
      </c>
      <c r="M2280" s="105">
        <v>150</v>
      </c>
      <c r="N2280" s="105">
        <v>100</v>
      </c>
      <c r="O2280" s="105">
        <v>102</v>
      </c>
    </row>
    <row r="2281" spans="1:15" x14ac:dyDescent="0.3">
      <c r="A2281" s="19">
        <v>150100103</v>
      </c>
      <c r="B2281" s="106" t="s">
        <v>6363</v>
      </c>
      <c r="C2281" t="s">
        <v>6359</v>
      </c>
      <c r="D2281" t="s">
        <v>6360</v>
      </c>
      <c r="E2281" t="s">
        <v>3861</v>
      </c>
      <c r="F2281" t="s">
        <v>621</v>
      </c>
      <c r="G2281" t="s">
        <v>490</v>
      </c>
      <c r="H2281" t="s">
        <v>490</v>
      </c>
      <c r="I2281" t="s">
        <v>490</v>
      </c>
      <c r="J2281" t="s">
        <v>498</v>
      </c>
      <c r="K2281" t="s">
        <v>490</v>
      </c>
      <c r="L2281" t="s">
        <v>5807</v>
      </c>
      <c r="M2281" s="105">
        <v>150</v>
      </c>
      <c r="N2281" s="105">
        <v>100</v>
      </c>
      <c r="O2281" s="105">
        <v>103</v>
      </c>
    </row>
    <row r="2282" spans="1:15" x14ac:dyDescent="0.3">
      <c r="A2282" s="19">
        <v>150101100</v>
      </c>
      <c r="B2282" s="106" t="s">
        <v>6364</v>
      </c>
      <c r="C2282" t="s">
        <v>6359</v>
      </c>
      <c r="D2282" t="s">
        <v>6365</v>
      </c>
      <c r="E2282" t="s">
        <v>528</v>
      </c>
      <c r="F2282" t="s">
        <v>6366</v>
      </c>
      <c r="G2282" t="s">
        <v>6367</v>
      </c>
      <c r="H2282" t="s">
        <v>490</v>
      </c>
      <c r="I2282" t="s">
        <v>490</v>
      </c>
      <c r="J2282" t="s">
        <v>498</v>
      </c>
      <c r="K2282" t="s">
        <v>490</v>
      </c>
      <c r="L2282" t="s">
        <v>5807</v>
      </c>
      <c r="M2282" s="105">
        <v>150</v>
      </c>
      <c r="N2282" s="105">
        <v>101</v>
      </c>
      <c r="O2282" s="105">
        <v>100</v>
      </c>
    </row>
    <row r="2283" spans="1:15" x14ac:dyDescent="0.3">
      <c r="A2283" s="19">
        <v>150102100</v>
      </c>
      <c r="B2283" s="106" t="s">
        <v>6368</v>
      </c>
      <c r="C2283" t="s">
        <v>6359</v>
      </c>
      <c r="D2283" t="s">
        <v>6369</v>
      </c>
      <c r="E2283" t="s">
        <v>496</v>
      </c>
      <c r="F2283" t="s">
        <v>490</v>
      </c>
      <c r="G2283" t="s">
        <v>490</v>
      </c>
      <c r="H2283" t="s">
        <v>490</v>
      </c>
      <c r="I2283" t="s">
        <v>490</v>
      </c>
      <c r="J2283" t="s">
        <v>498</v>
      </c>
      <c r="K2283" t="s">
        <v>490</v>
      </c>
      <c r="L2283" t="s">
        <v>5807</v>
      </c>
      <c r="M2283" s="105">
        <v>150</v>
      </c>
      <c r="N2283" s="105">
        <v>102</v>
      </c>
      <c r="O2283" s="105">
        <v>100</v>
      </c>
    </row>
    <row r="2284" spans="1:15" x14ac:dyDescent="0.3">
      <c r="A2284" s="19">
        <v>150102101</v>
      </c>
      <c r="B2284" s="106" t="s">
        <v>6370</v>
      </c>
      <c r="C2284" t="s">
        <v>6359</v>
      </c>
      <c r="D2284" t="s">
        <v>6369</v>
      </c>
      <c r="E2284" t="s">
        <v>6371</v>
      </c>
      <c r="F2284" t="s">
        <v>6372</v>
      </c>
      <c r="G2284" t="s">
        <v>490</v>
      </c>
      <c r="H2284" t="s">
        <v>490</v>
      </c>
      <c r="I2284" t="s">
        <v>490</v>
      </c>
      <c r="J2284" t="s">
        <v>498</v>
      </c>
      <c r="K2284" t="s">
        <v>490</v>
      </c>
      <c r="L2284" t="s">
        <v>5807</v>
      </c>
      <c r="M2284" s="105">
        <v>150</v>
      </c>
      <c r="N2284" s="105">
        <v>102</v>
      </c>
      <c r="O2284" s="105">
        <v>101</v>
      </c>
    </row>
    <row r="2285" spans="1:15" x14ac:dyDescent="0.3">
      <c r="A2285" s="19">
        <v>150102102</v>
      </c>
      <c r="B2285" s="106" t="s">
        <v>6373</v>
      </c>
      <c r="C2285" t="s">
        <v>6359</v>
      </c>
      <c r="D2285" t="s">
        <v>6369</v>
      </c>
      <c r="E2285" t="s">
        <v>3998</v>
      </c>
      <c r="F2285" t="s">
        <v>1925</v>
      </c>
      <c r="G2285" t="s">
        <v>490</v>
      </c>
      <c r="H2285" t="s">
        <v>490</v>
      </c>
      <c r="I2285" t="s">
        <v>490</v>
      </c>
      <c r="J2285" t="s">
        <v>498</v>
      </c>
      <c r="K2285" t="s">
        <v>490</v>
      </c>
      <c r="L2285" t="s">
        <v>5807</v>
      </c>
      <c r="M2285" s="105">
        <v>150</v>
      </c>
      <c r="N2285" s="105">
        <v>102</v>
      </c>
      <c r="O2285" s="105">
        <v>102</v>
      </c>
    </row>
    <row r="2286" spans="1:15" x14ac:dyDescent="0.3">
      <c r="A2286" s="19">
        <v>150102103</v>
      </c>
      <c r="B2286" s="106" t="s">
        <v>6374</v>
      </c>
      <c r="C2286" t="s">
        <v>6359</v>
      </c>
      <c r="D2286" t="s">
        <v>6369</v>
      </c>
      <c r="E2286" t="s">
        <v>6375</v>
      </c>
      <c r="F2286" t="s">
        <v>6376</v>
      </c>
      <c r="G2286" t="s">
        <v>490</v>
      </c>
      <c r="H2286" t="s">
        <v>490</v>
      </c>
      <c r="I2286" t="s">
        <v>490</v>
      </c>
      <c r="J2286" t="s">
        <v>498</v>
      </c>
      <c r="K2286" t="s">
        <v>490</v>
      </c>
      <c r="L2286" t="s">
        <v>5807</v>
      </c>
      <c r="M2286" s="105">
        <v>150</v>
      </c>
      <c r="N2286" s="105">
        <v>102</v>
      </c>
      <c r="O2286" s="105">
        <v>103</v>
      </c>
    </row>
    <row r="2287" spans="1:15" x14ac:dyDescent="0.3">
      <c r="A2287" s="19">
        <v>150102104</v>
      </c>
      <c r="B2287" s="106" t="s">
        <v>6377</v>
      </c>
      <c r="C2287" t="s">
        <v>6359</v>
      </c>
      <c r="D2287" t="s">
        <v>6369</v>
      </c>
      <c r="E2287" t="s">
        <v>674</v>
      </c>
      <c r="F2287" t="s">
        <v>6376</v>
      </c>
      <c r="G2287" t="s">
        <v>490</v>
      </c>
      <c r="H2287" t="s">
        <v>490</v>
      </c>
      <c r="I2287" t="s">
        <v>490</v>
      </c>
      <c r="J2287" t="s">
        <v>498</v>
      </c>
      <c r="K2287" t="s">
        <v>490</v>
      </c>
      <c r="L2287" t="s">
        <v>5807</v>
      </c>
      <c r="M2287" s="105">
        <v>150</v>
      </c>
      <c r="N2287" s="105">
        <v>102</v>
      </c>
      <c r="O2287" s="105">
        <v>104</v>
      </c>
    </row>
    <row r="2288" spans="1:15" x14ac:dyDescent="0.3">
      <c r="A2288" s="19">
        <v>150102105</v>
      </c>
      <c r="B2288" s="106" t="s">
        <v>6378</v>
      </c>
      <c r="C2288" t="s">
        <v>6359</v>
      </c>
      <c r="D2288" t="s">
        <v>6369</v>
      </c>
      <c r="E2288" t="s">
        <v>6379</v>
      </c>
      <c r="F2288" t="s">
        <v>6380</v>
      </c>
      <c r="G2288" t="s">
        <v>490</v>
      </c>
      <c r="H2288" t="s">
        <v>490</v>
      </c>
      <c r="I2288" t="s">
        <v>490</v>
      </c>
      <c r="J2288" t="s">
        <v>498</v>
      </c>
      <c r="K2288" t="s">
        <v>490</v>
      </c>
      <c r="L2288" t="s">
        <v>5807</v>
      </c>
      <c r="M2288" s="105">
        <v>150</v>
      </c>
      <c r="N2288" s="105">
        <v>102</v>
      </c>
      <c r="O2288" s="105">
        <v>105</v>
      </c>
    </row>
    <row r="2289" spans="1:15" x14ac:dyDescent="0.3">
      <c r="A2289" s="19">
        <v>150102106</v>
      </c>
      <c r="B2289" s="106" t="s">
        <v>6381</v>
      </c>
      <c r="C2289" t="s">
        <v>6359</v>
      </c>
      <c r="D2289" t="s">
        <v>6369</v>
      </c>
      <c r="E2289" t="s">
        <v>6382</v>
      </c>
      <c r="F2289" t="s">
        <v>6372</v>
      </c>
      <c r="G2289" t="s">
        <v>490</v>
      </c>
      <c r="H2289" t="s">
        <v>490</v>
      </c>
      <c r="I2289" t="s">
        <v>490</v>
      </c>
      <c r="J2289" t="s">
        <v>498</v>
      </c>
      <c r="K2289" t="s">
        <v>490</v>
      </c>
      <c r="L2289" t="s">
        <v>5807</v>
      </c>
      <c r="M2289" s="105">
        <v>150</v>
      </c>
      <c r="N2289" s="105">
        <v>102</v>
      </c>
      <c r="O2289" s="105">
        <v>106</v>
      </c>
    </row>
    <row r="2290" spans="1:15" x14ac:dyDescent="0.3">
      <c r="A2290" s="19">
        <v>151100100</v>
      </c>
      <c r="B2290" s="106" t="s">
        <v>6383</v>
      </c>
      <c r="C2290" t="s">
        <v>6384</v>
      </c>
      <c r="D2290" t="s">
        <v>6385</v>
      </c>
      <c r="E2290" t="s">
        <v>496</v>
      </c>
      <c r="F2290" t="s">
        <v>490</v>
      </c>
      <c r="G2290" t="s">
        <v>6386</v>
      </c>
      <c r="H2290" t="s">
        <v>490</v>
      </c>
      <c r="I2290" t="s">
        <v>490</v>
      </c>
      <c r="J2290" t="s">
        <v>498</v>
      </c>
      <c r="K2290" t="s">
        <v>490</v>
      </c>
      <c r="L2290" t="s">
        <v>6384</v>
      </c>
      <c r="M2290" s="105">
        <v>151</v>
      </c>
      <c r="N2290" s="105">
        <v>100</v>
      </c>
      <c r="O2290" s="105">
        <v>100</v>
      </c>
    </row>
    <row r="2291" spans="1:15" x14ac:dyDescent="0.3">
      <c r="A2291" s="19">
        <v>151100101</v>
      </c>
      <c r="B2291" s="106" t="s">
        <v>6387</v>
      </c>
      <c r="C2291" t="s">
        <v>6384</v>
      </c>
      <c r="D2291" t="s">
        <v>6385</v>
      </c>
      <c r="E2291" t="s">
        <v>6388</v>
      </c>
      <c r="F2291" t="s">
        <v>739</v>
      </c>
      <c r="G2291" t="s">
        <v>6389</v>
      </c>
      <c r="H2291" t="s">
        <v>490</v>
      </c>
      <c r="I2291" t="s">
        <v>490</v>
      </c>
      <c r="J2291" t="s">
        <v>498</v>
      </c>
      <c r="K2291" t="s">
        <v>490</v>
      </c>
      <c r="L2291" t="s">
        <v>6384</v>
      </c>
      <c r="M2291" s="105">
        <v>151</v>
      </c>
      <c r="N2291" s="105">
        <v>100</v>
      </c>
      <c r="O2291" s="105">
        <v>101</v>
      </c>
    </row>
    <row r="2292" spans="1:15" x14ac:dyDescent="0.3">
      <c r="A2292" s="19">
        <v>151100102</v>
      </c>
      <c r="B2292" s="106" t="s">
        <v>6390</v>
      </c>
      <c r="C2292" t="s">
        <v>6384</v>
      </c>
      <c r="D2292" t="s">
        <v>6385</v>
      </c>
      <c r="E2292" t="s">
        <v>6391</v>
      </c>
      <c r="F2292" t="s">
        <v>867</v>
      </c>
      <c r="G2292" t="s">
        <v>490</v>
      </c>
      <c r="H2292" t="s">
        <v>490</v>
      </c>
      <c r="I2292" t="s">
        <v>490</v>
      </c>
      <c r="J2292" t="s">
        <v>498</v>
      </c>
      <c r="K2292" t="s">
        <v>490</v>
      </c>
      <c r="L2292" t="s">
        <v>6384</v>
      </c>
      <c r="M2292" s="105">
        <v>151</v>
      </c>
      <c r="N2292" s="105">
        <v>100</v>
      </c>
      <c r="O2292" s="105">
        <v>102</v>
      </c>
    </row>
    <row r="2293" spans="1:15" x14ac:dyDescent="0.3">
      <c r="A2293" s="19">
        <v>151100103</v>
      </c>
      <c r="B2293" s="106" t="s">
        <v>6392</v>
      </c>
      <c r="C2293" t="s">
        <v>6384</v>
      </c>
      <c r="D2293" t="s">
        <v>6385</v>
      </c>
      <c r="E2293" t="s">
        <v>6393</v>
      </c>
      <c r="F2293" t="s">
        <v>6394</v>
      </c>
      <c r="G2293" t="s">
        <v>490</v>
      </c>
      <c r="H2293" t="s">
        <v>490</v>
      </c>
      <c r="I2293" t="s">
        <v>490</v>
      </c>
      <c r="J2293" t="s">
        <v>498</v>
      </c>
      <c r="K2293" t="s">
        <v>490</v>
      </c>
      <c r="L2293" t="s">
        <v>6384</v>
      </c>
      <c r="M2293" s="105">
        <v>151</v>
      </c>
      <c r="N2293" s="105">
        <v>100</v>
      </c>
      <c r="O2293" s="105">
        <v>103</v>
      </c>
    </row>
    <row r="2294" spans="1:15" x14ac:dyDescent="0.3">
      <c r="A2294" s="19">
        <v>152100100</v>
      </c>
      <c r="B2294" s="106" t="s">
        <v>6395</v>
      </c>
      <c r="C2294" t="s">
        <v>5625</v>
      </c>
      <c r="D2294" t="s">
        <v>6396</v>
      </c>
      <c r="E2294" t="s">
        <v>496</v>
      </c>
      <c r="F2294" t="s">
        <v>490</v>
      </c>
      <c r="G2294" t="s">
        <v>6397</v>
      </c>
      <c r="H2294" t="s">
        <v>490</v>
      </c>
      <c r="I2294" t="s">
        <v>490</v>
      </c>
      <c r="J2294" t="s">
        <v>498</v>
      </c>
      <c r="K2294" t="s">
        <v>490</v>
      </c>
      <c r="L2294" t="s">
        <v>5625</v>
      </c>
      <c r="M2294" s="105">
        <v>152</v>
      </c>
      <c r="N2294" s="105">
        <v>100</v>
      </c>
      <c r="O2294" s="105">
        <v>100</v>
      </c>
    </row>
    <row r="2295" spans="1:15" x14ac:dyDescent="0.3">
      <c r="A2295" s="19">
        <v>152100101</v>
      </c>
      <c r="B2295" s="106" t="s">
        <v>6398</v>
      </c>
      <c r="C2295" t="s">
        <v>5625</v>
      </c>
      <c r="D2295" t="s">
        <v>6396</v>
      </c>
      <c r="E2295" t="s">
        <v>4583</v>
      </c>
      <c r="F2295" t="s">
        <v>2335</v>
      </c>
      <c r="G2295" t="s">
        <v>6399</v>
      </c>
      <c r="H2295" t="s">
        <v>490</v>
      </c>
      <c r="I2295" t="s">
        <v>490</v>
      </c>
      <c r="J2295" t="s">
        <v>498</v>
      </c>
      <c r="K2295" t="s">
        <v>490</v>
      </c>
      <c r="L2295" t="s">
        <v>5625</v>
      </c>
      <c r="M2295" s="105">
        <v>152</v>
      </c>
      <c r="N2295" s="105">
        <v>100</v>
      </c>
      <c r="O2295" s="105">
        <v>101</v>
      </c>
    </row>
    <row r="2296" spans="1:15" x14ac:dyDescent="0.3">
      <c r="A2296" s="19">
        <v>152100102</v>
      </c>
      <c r="B2296" s="106" t="s">
        <v>6400</v>
      </c>
      <c r="C2296" t="s">
        <v>5625</v>
      </c>
      <c r="D2296" t="s">
        <v>6396</v>
      </c>
      <c r="E2296" t="s">
        <v>1132</v>
      </c>
      <c r="F2296" t="s">
        <v>6401</v>
      </c>
      <c r="G2296" t="s">
        <v>490</v>
      </c>
      <c r="H2296" t="s">
        <v>490</v>
      </c>
      <c r="I2296" t="s">
        <v>490</v>
      </c>
      <c r="J2296" t="s">
        <v>498</v>
      </c>
      <c r="K2296" t="s">
        <v>490</v>
      </c>
      <c r="L2296" t="s">
        <v>5625</v>
      </c>
      <c r="M2296" s="105">
        <v>152</v>
      </c>
      <c r="N2296" s="105">
        <v>100</v>
      </c>
      <c r="O2296" s="105">
        <v>102</v>
      </c>
    </row>
    <row r="2297" spans="1:15" x14ac:dyDescent="0.3">
      <c r="A2297" s="19">
        <v>152100103</v>
      </c>
      <c r="B2297" s="106" t="s">
        <v>6402</v>
      </c>
      <c r="C2297" t="s">
        <v>5625</v>
      </c>
      <c r="D2297" t="s">
        <v>6396</v>
      </c>
      <c r="E2297" t="s">
        <v>6403</v>
      </c>
      <c r="F2297" t="s">
        <v>5639</v>
      </c>
      <c r="G2297" t="s">
        <v>6404</v>
      </c>
      <c r="H2297" t="s">
        <v>490</v>
      </c>
      <c r="I2297" t="s">
        <v>490</v>
      </c>
      <c r="J2297" t="s">
        <v>498</v>
      </c>
      <c r="K2297" t="s">
        <v>490</v>
      </c>
      <c r="L2297" t="s">
        <v>5625</v>
      </c>
      <c r="M2297" s="105">
        <v>152</v>
      </c>
      <c r="N2297" s="105">
        <v>100</v>
      </c>
      <c r="O2297" s="105">
        <v>103</v>
      </c>
    </row>
    <row r="2298" spans="1:15" x14ac:dyDescent="0.3">
      <c r="A2298" s="19">
        <v>152100104</v>
      </c>
      <c r="B2298" s="106" t="s">
        <v>6405</v>
      </c>
      <c r="C2298" t="s">
        <v>5625</v>
      </c>
      <c r="D2298" t="s">
        <v>6396</v>
      </c>
      <c r="E2298" t="s">
        <v>6406</v>
      </c>
      <c r="F2298" t="s">
        <v>5639</v>
      </c>
      <c r="G2298" t="s">
        <v>6407</v>
      </c>
      <c r="H2298" t="s">
        <v>490</v>
      </c>
      <c r="I2298" t="s">
        <v>490</v>
      </c>
      <c r="J2298" t="s">
        <v>498</v>
      </c>
      <c r="K2298" t="s">
        <v>490</v>
      </c>
      <c r="L2298" t="s">
        <v>5625</v>
      </c>
      <c r="M2298" s="105">
        <v>152</v>
      </c>
      <c r="N2298" s="105">
        <v>100</v>
      </c>
      <c r="O2298" s="105">
        <v>104</v>
      </c>
    </row>
    <row r="2299" spans="1:15" x14ac:dyDescent="0.3">
      <c r="A2299" s="19">
        <v>152100105</v>
      </c>
      <c r="B2299" s="106" t="s">
        <v>6408</v>
      </c>
      <c r="C2299" t="s">
        <v>5625</v>
      </c>
      <c r="D2299" t="s">
        <v>6396</v>
      </c>
      <c r="E2299" t="s">
        <v>6409</v>
      </c>
      <c r="F2299" t="s">
        <v>2335</v>
      </c>
      <c r="G2299" t="s">
        <v>490</v>
      </c>
      <c r="H2299" t="s">
        <v>490</v>
      </c>
      <c r="I2299" t="s">
        <v>490</v>
      </c>
      <c r="J2299" t="s">
        <v>498</v>
      </c>
      <c r="K2299" t="s">
        <v>490</v>
      </c>
      <c r="L2299" t="s">
        <v>5625</v>
      </c>
      <c r="M2299" s="105">
        <v>152</v>
      </c>
      <c r="N2299" s="105">
        <v>100</v>
      </c>
      <c r="O2299" s="105">
        <v>105</v>
      </c>
    </row>
    <row r="2300" spans="1:15" x14ac:dyDescent="0.3">
      <c r="A2300" s="19">
        <v>152100106</v>
      </c>
      <c r="B2300" s="106" t="s">
        <v>6410</v>
      </c>
      <c r="C2300" t="s">
        <v>5625</v>
      </c>
      <c r="D2300" t="s">
        <v>6396</v>
      </c>
      <c r="E2300" t="s">
        <v>1437</v>
      </c>
      <c r="F2300" t="s">
        <v>1084</v>
      </c>
      <c r="G2300" t="s">
        <v>490</v>
      </c>
      <c r="H2300" t="s">
        <v>490</v>
      </c>
      <c r="I2300" t="s">
        <v>490</v>
      </c>
      <c r="J2300" t="s">
        <v>498</v>
      </c>
      <c r="K2300" t="s">
        <v>490</v>
      </c>
      <c r="L2300" t="s">
        <v>5625</v>
      </c>
      <c r="M2300" s="105">
        <v>152</v>
      </c>
      <c r="N2300" s="105">
        <v>100</v>
      </c>
      <c r="O2300" s="105">
        <v>106</v>
      </c>
    </row>
    <row r="2301" spans="1:15" x14ac:dyDescent="0.3">
      <c r="A2301" s="19">
        <v>152100107</v>
      </c>
      <c r="B2301" s="106" t="s">
        <v>6411</v>
      </c>
      <c r="C2301" t="s">
        <v>5625</v>
      </c>
      <c r="D2301" t="s">
        <v>6396</v>
      </c>
      <c r="E2301" t="s">
        <v>2564</v>
      </c>
      <c r="F2301" t="s">
        <v>1084</v>
      </c>
      <c r="G2301" t="s">
        <v>6412</v>
      </c>
      <c r="H2301" t="s">
        <v>490</v>
      </c>
      <c r="I2301" t="s">
        <v>490</v>
      </c>
      <c r="J2301" t="s">
        <v>498</v>
      </c>
      <c r="K2301" t="s">
        <v>490</v>
      </c>
      <c r="L2301" t="s">
        <v>5625</v>
      </c>
      <c r="M2301" s="105">
        <v>152</v>
      </c>
      <c r="N2301" s="105">
        <v>100</v>
      </c>
      <c r="O2301" s="105">
        <v>107</v>
      </c>
    </row>
    <row r="2302" spans="1:15" x14ac:dyDescent="0.3">
      <c r="A2302" s="19">
        <v>152101100</v>
      </c>
      <c r="B2302" s="106" t="s">
        <v>6413</v>
      </c>
      <c r="C2302" t="s">
        <v>5625</v>
      </c>
      <c r="D2302" t="s">
        <v>6414</v>
      </c>
      <c r="E2302" t="s">
        <v>496</v>
      </c>
      <c r="F2302" t="s">
        <v>490</v>
      </c>
      <c r="G2302" t="s">
        <v>6415</v>
      </c>
      <c r="H2302" t="s">
        <v>490</v>
      </c>
      <c r="I2302" t="s">
        <v>490</v>
      </c>
      <c r="J2302" t="s">
        <v>498</v>
      </c>
      <c r="K2302" t="s">
        <v>490</v>
      </c>
      <c r="L2302" t="s">
        <v>5625</v>
      </c>
      <c r="M2302" s="105">
        <v>152</v>
      </c>
      <c r="N2302" s="105">
        <v>101</v>
      </c>
      <c r="O2302" s="105">
        <v>100</v>
      </c>
    </row>
    <row r="2303" spans="1:15" x14ac:dyDescent="0.3">
      <c r="A2303" s="19">
        <v>152101101</v>
      </c>
      <c r="B2303" s="106" t="s">
        <v>6416</v>
      </c>
      <c r="C2303" t="s">
        <v>5625</v>
      </c>
      <c r="D2303" t="s">
        <v>6414</v>
      </c>
      <c r="E2303" t="s">
        <v>827</v>
      </c>
      <c r="F2303" t="s">
        <v>5639</v>
      </c>
      <c r="G2303" t="s">
        <v>490</v>
      </c>
      <c r="H2303" t="s">
        <v>490</v>
      </c>
      <c r="I2303" t="s">
        <v>490</v>
      </c>
      <c r="J2303" t="s">
        <v>498</v>
      </c>
      <c r="K2303" t="s">
        <v>490</v>
      </c>
      <c r="L2303" t="s">
        <v>5625</v>
      </c>
      <c r="M2303" s="105">
        <v>152</v>
      </c>
      <c r="N2303" s="105">
        <v>101</v>
      </c>
      <c r="O2303" s="105">
        <v>101</v>
      </c>
    </row>
    <row r="2304" spans="1:15" x14ac:dyDescent="0.3">
      <c r="A2304" s="19">
        <v>152101102</v>
      </c>
      <c r="B2304" s="106" t="s">
        <v>6417</v>
      </c>
      <c r="C2304" t="s">
        <v>5625</v>
      </c>
      <c r="D2304" t="s">
        <v>6414</v>
      </c>
      <c r="E2304" t="s">
        <v>1464</v>
      </c>
      <c r="F2304" t="s">
        <v>6418</v>
      </c>
      <c r="G2304" t="s">
        <v>490</v>
      </c>
      <c r="H2304" t="s">
        <v>490</v>
      </c>
      <c r="I2304" t="s">
        <v>490</v>
      </c>
      <c r="J2304" t="s">
        <v>498</v>
      </c>
      <c r="K2304" t="s">
        <v>490</v>
      </c>
      <c r="L2304" t="s">
        <v>5625</v>
      </c>
      <c r="M2304" s="105">
        <v>152</v>
      </c>
      <c r="N2304" s="105">
        <v>101</v>
      </c>
      <c r="O2304" s="105">
        <v>102</v>
      </c>
    </row>
    <row r="2305" spans="1:15" x14ac:dyDescent="0.3">
      <c r="A2305" s="19">
        <v>152101103</v>
      </c>
      <c r="B2305" s="106" t="s">
        <v>6419</v>
      </c>
      <c r="C2305" t="s">
        <v>5625</v>
      </c>
      <c r="D2305" t="s">
        <v>6414</v>
      </c>
      <c r="E2305" t="s">
        <v>6420</v>
      </c>
      <c r="F2305" t="s">
        <v>4837</v>
      </c>
      <c r="G2305" t="s">
        <v>490</v>
      </c>
      <c r="H2305" t="s">
        <v>490</v>
      </c>
      <c r="I2305" t="s">
        <v>490</v>
      </c>
      <c r="J2305" t="s">
        <v>498</v>
      </c>
      <c r="K2305" t="s">
        <v>490</v>
      </c>
      <c r="L2305" t="s">
        <v>5625</v>
      </c>
      <c r="M2305" s="105">
        <v>152</v>
      </c>
      <c r="N2305" s="105">
        <v>101</v>
      </c>
      <c r="O2305" s="105">
        <v>103</v>
      </c>
    </row>
    <row r="2306" spans="1:15" x14ac:dyDescent="0.3">
      <c r="A2306" s="19">
        <v>152101104</v>
      </c>
      <c r="B2306" s="106" t="s">
        <v>6421</v>
      </c>
      <c r="C2306" t="s">
        <v>5625</v>
      </c>
      <c r="D2306" t="s">
        <v>6414</v>
      </c>
      <c r="E2306" t="s">
        <v>6422</v>
      </c>
      <c r="F2306" t="s">
        <v>5639</v>
      </c>
      <c r="G2306" t="s">
        <v>490</v>
      </c>
      <c r="H2306" t="s">
        <v>490</v>
      </c>
      <c r="I2306" t="s">
        <v>490</v>
      </c>
      <c r="J2306" t="s">
        <v>498</v>
      </c>
      <c r="K2306" t="s">
        <v>490</v>
      </c>
      <c r="L2306" t="s">
        <v>5625</v>
      </c>
      <c r="M2306" s="105">
        <v>152</v>
      </c>
      <c r="N2306" s="105">
        <v>101</v>
      </c>
      <c r="O2306" s="105">
        <v>104</v>
      </c>
    </row>
    <row r="2307" spans="1:15" x14ac:dyDescent="0.3">
      <c r="A2307" s="19">
        <v>152101105</v>
      </c>
      <c r="B2307" s="106" t="s">
        <v>6423</v>
      </c>
      <c r="C2307" t="s">
        <v>5625</v>
      </c>
      <c r="D2307" t="s">
        <v>6414</v>
      </c>
      <c r="E2307" t="s">
        <v>6424</v>
      </c>
      <c r="F2307" t="s">
        <v>2338</v>
      </c>
      <c r="G2307" t="s">
        <v>6397</v>
      </c>
      <c r="H2307" t="s">
        <v>490</v>
      </c>
      <c r="I2307" t="s">
        <v>490</v>
      </c>
      <c r="J2307" t="s">
        <v>498</v>
      </c>
      <c r="K2307" t="s">
        <v>490</v>
      </c>
      <c r="L2307" t="s">
        <v>5625</v>
      </c>
      <c r="M2307" s="105">
        <v>152</v>
      </c>
      <c r="N2307" s="105">
        <v>101</v>
      </c>
      <c r="O2307" s="105">
        <v>105</v>
      </c>
    </row>
    <row r="2308" spans="1:15" x14ac:dyDescent="0.3">
      <c r="A2308" s="19">
        <v>152101106</v>
      </c>
      <c r="B2308" s="106" t="s">
        <v>6425</v>
      </c>
      <c r="C2308" t="s">
        <v>5625</v>
      </c>
      <c r="D2308" t="s">
        <v>6414</v>
      </c>
      <c r="E2308" t="s">
        <v>6426</v>
      </c>
      <c r="F2308" t="s">
        <v>4837</v>
      </c>
      <c r="G2308" t="s">
        <v>6427</v>
      </c>
      <c r="H2308" t="s">
        <v>490</v>
      </c>
      <c r="I2308" t="s">
        <v>490</v>
      </c>
      <c r="J2308" t="s">
        <v>498</v>
      </c>
      <c r="K2308" t="s">
        <v>490</v>
      </c>
      <c r="L2308" t="s">
        <v>5625</v>
      </c>
      <c r="M2308" s="105">
        <v>152</v>
      </c>
      <c r="N2308" s="105">
        <v>101</v>
      </c>
      <c r="O2308" s="105">
        <v>106</v>
      </c>
    </row>
    <row r="2309" spans="1:15" x14ac:dyDescent="0.3">
      <c r="A2309" s="19">
        <v>152101107</v>
      </c>
      <c r="B2309" s="106" t="s">
        <v>6428</v>
      </c>
      <c r="C2309" t="s">
        <v>5625</v>
      </c>
      <c r="D2309" t="s">
        <v>6414</v>
      </c>
      <c r="E2309" t="s">
        <v>6429</v>
      </c>
      <c r="F2309" t="s">
        <v>1084</v>
      </c>
      <c r="G2309" t="s">
        <v>6430</v>
      </c>
      <c r="H2309" t="s">
        <v>490</v>
      </c>
      <c r="I2309" t="s">
        <v>490</v>
      </c>
      <c r="J2309" t="s">
        <v>498</v>
      </c>
      <c r="K2309" t="s">
        <v>490</v>
      </c>
      <c r="L2309" t="s">
        <v>5625</v>
      </c>
      <c r="M2309" s="105">
        <v>152</v>
      </c>
      <c r="N2309" s="105">
        <v>101</v>
      </c>
      <c r="O2309" s="105">
        <v>107</v>
      </c>
    </row>
    <row r="2310" spans="1:15" x14ac:dyDescent="0.3">
      <c r="A2310" s="19">
        <v>152101108</v>
      </c>
      <c r="B2310" s="106" t="s">
        <v>6431</v>
      </c>
      <c r="C2310" t="s">
        <v>5625</v>
      </c>
      <c r="D2310" t="s">
        <v>6414</v>
      </c>
      <c r="E2310" t="s">
        <v>503</v>
      </c>
      <c r="F2310" t="s">
        <v>2335</v>
      </c>
      <c r="G2310" t="s">
        <v>490</v>
      </c>
      <c r="H2310" t="s">
        <v>490</v>
      </c>
      <c r="I2310" t="s">
        <v>490</v>
      </c>
      <c r="J2310" t="s">
        <v>498</v>
      </c>
      <c r="K2310" t="s">
        <v>490</v>
      </c>
      <c r="L2310" t="s">
        <v>5625</v>
      </c>
      <c r="M2310" s="105">
        <v>152</v>
      </c>
      <c r="N2310" s="105">
        <v>101</v>
      </c>
      <c r="O2310" s="105">
        <v>108</v>
      </c>
    </row>
    <row r="2311" spans="1:15" x14ac:dyDescent="0.3">
      <c r="A2311" s="19">
        <v>152101109</v>
      </c>
      <c r="B2311" s="106" t="s">
        <v>6432</v>
      </c>
      <c r="C2311" t="s">
        <v>5625</v>
      </c>
      <c r="D2311" t="s">
        <v>6414</v>
      </c>
      <c r="E2311" t="s">
        <v>6433</v>
      </c>
      <c r="F2311" t="s">
        <v>2335</v>
      </c>
      <c r="G2311" t="s">
        <v>6434</v>
      </c>
      <c r="H2311" t="s">
        <v>490</v>
      </c>
      <c r="I2311" t="s">
        <v>490</v>
      </c>
      <c r="J2311" t="s">
        <v>498</v>
      </c>
      <c r="K2311" t="s">
        <v>490</v>
      </c>
      <c r="L2311" t="s">
        <v>5625</v>
      </c>
      <c r="M2311" s="105">
        <v>152</v>
      </c>
      <c r="N2311" s="105">
        <v>101</v>
      </c>
      <c r="O2311" s="105">
        <v>109</v>
      </c>
    </row>
    <row r="2312" spans="1:15" x14ac:dyDescent="0.3">
      <c r="A2312" s="19">
        <v>152101110</v>
      </c>
      <c r="B2312" s="106" t="s">
        <v>6435</v>
      </c>
      <c r="C2312" t="s">
        <v>5625</v>
      </c>
      <c r="D2312" t="s">
        <v>6414</v>
      </c>
      <c r="E2312" t="s">
        <v>2040</v>
      </c>
      <c r="F2312" t="s">
        <v>2335</v>
      </c>
      <c r="G2312" t="s">
        <v>490</v>
      </c>
      <c r="H2312" t="s">
        <v>490</v>
      </c>
      <c r="I2312" t="s">
        <v>490</v>
      </c>
      <c r="J2312" t="s">
        <v>498</v>
      </c>
      <c r="K2312" t="s">
        <v>490</v>
      </c>
      <c r="L2312" t="s">
        <v>5625</v>
      </c>
      <c r="M2312" s="105">
        <v>152</v>
      </c>
      <c r="N2312" s="105">
        <v>101</v>
      </c>
      <c r="O2312" s="105">
        <v>110</v>
      </c>
    </row>
    <row r="2313" spans="1:15" x14ac:dyDescent="0.3">
      <c r="A2313" s="19">
        <v>152101111</v>
      </c>
      <c r="B2313" s="106" t="s">
        <v>6436</v>
      </c>
      <c r="C2313" t="s">
        <v>5625</v>
      </c>
      <c r="D2313" t="s">
        <v>6414</v>
      </c>
      <c r="E2313" t="s">
        <v>3744</v>
      </c>
      <c r="F2313" t="s">
        <v>5639</v>
      </c>
      <c r="G2313" t="s">
        <v>490</v>
      </c>
      <c r="H2313" t="s">
        <v>490</v>
      </c>
      <c r="I2313" t="s">
        <v>490</v>
      </c>
      <c r="J2313" t="s">
        <v>498</v>
      </c>
      <c r="K2313" t="s">
        <v>490</v>
      </c>
      <c r="L2313" t="s">
        <v>5625</v>
      </c>
      <c r="M2313" s="105">
        <v>152</v>
      </c>
      <c r="N2313" s="105">
        <v>101</v>
      </c>
      <c r="O2313" s="105">
        <v>111</v>
      </c>
    </row>
    <row r="2314" spans="1:15" x14ac:dyDescent="0.3">
      <c r="A2314" s="19">
        <v>152101112</v>
      </c>
      <c r="B2314" s="106" t="s">
        <v>6437</v>
      </c>
      <c r="C2314" t="s">
        <v>5625</v>
      </c>
      <c r="D2314" t="s">
        <v>6414</v>
      </c>
      <c r="E2314" t="s">
        <v>2244</v>
      </c>
      <c r="F2314" t="s">
        <v>6438</v>
      </c>
      <c r="G2314" t="s">
        <v>490</v>
      </c>
      <c r="H2314" t="s">
        <v>490</v>
      </c>
      <c r="I2314" t="s">
        <v>490</v>
      </c>
      <c r="J2314" t="s">
        <v>498</v>
      </c>
      <c r="K2314" t="s">
        <v>490</v>
      </c>
      <c r="L2314" t="s">
        <v>5625</v>
      </c>
      <c r="M2314" s="105">
        <v>152</v>
      </c>
      <c r="N2314" s="105">
        <v>101</v>
      </c>
      <c r="O2314" s="105">
        <v>112</v>
      </c>
    </row>
    <row r="2315" spans="1:15" x14ac:dyDescent="0.3">
      <c r="A2315" s="19">
        <v>152101113</v>
      </c>
      <c r="B2315" s="106" t="s">
        <v>6439</v>
      </c>
      <c r="C2315" t="s">
        <v>5625</v>
      </c>
      <c r="D2315" t="s">
        <v>6414</v>
      </c>
      <c r="E2315" t="s">
        <v>6440</v>
      </c>
      <c r="F2315" t="s">
        <v>5548</v>
      </c>
      <c r="G2315" t="s">
        <v>490</v>
      </c>
      <c r="H2315" t="s">
        <v>490</v>
      </c>
      <c r="I2315" t="s">
        <v>490</v>
      </c>
      <c r="J2315" t="s">
        <v>498</v>
      </c>
      <c r="K2315" t="s">
        <v>490</v>
      </c>
      <c r="L2315" t="s">
        <v>5625</v>
      </c>
      <c r="M2315" s="105">
        <v>152</v>
      </c>
      <c r="N2315" s="105">
        <v>101</v>
      </c>
      <c r="O2315" s="105">
        <v>113</v>
      </c>
    </row>
    <row r="2316" spans="1:15" x14ac:dyDescent="0.3">
      <c r="A2316" s="19">
        <v>152101114</v>
      </c>
      <c r="B2316" s="106" t="s">
        <v>6441</v>
      </c>
      <c r="C2316" t="s">
        <v>5625</v>
      </c>
      <c r="D2316" t="s">
        <v>6414</v>
      </c>
      <c r="E2316" t="s">
        <v>6442</v>
      </c>
      <c r="F2316" t="s">
        <v>2335</v>
      </c>
      <c r="G2316" t="s">
        <v>490</v>
      </c>
      <c r="H2316" t="s">
        <v>490</v>
      </c>
      <c r="I2316" t="s">
        <v>490</v>
      </c>
      <c r="J2316" t="s">
        <v>498</v>
      </c>
      <c r="K2316" t="s">
        <v>490</v>
      </c>
      <c r="L2316" t="s">
        <v>5625</v>
      </c>
      <c r="M2316" s="105">
        <v>152</v>
      </c>
      <c r="N2316" s="105">
        <v>101</v>
      </c>
      <c r="O2316" s="105">
        <v>114</v>
      </c>
    </row>
    <row r="2317" spans="1:15" x14ac:dyDescent="0.3">
      <c r="A2317" s="19">
        <v>152101115</v>
      </c>
      <c r="B2317" s="106" t="s">
        <v>6443</v>
      </c>
      <c r="C2317" t="s">
        <v>5625</v>
      </c>
      <c r="D2317" t="s">
        <v>6414</v>
      </c>
      <c r="E2317" t="s">
        <v>6444</v>
      </c>
      <c r="F2317" t="s">
        <v>2335</v>
      </c>
      <c r="G2317" t="s">
        <v>6445</v>
      </c>
      <c r="H2317" t="s">
        <v>490</v>
      </c>
      <c r="I2317" t="s">
        <v>490</v>
      </c>
      <c r="J2317" t="s">
        <v>498</v>
      </c>
      <c r="K2317" t="s">
        <v>490</v>
      </c>
      <c r="L2317" t="s">
        <v>5625</v>
      </c>
      <c r="M2317" s="105">
        <v>152</v>
      </c>
      <c r="N2317" s="105">
        <v>101</v>
      </c>
      <c r="O2317" s="105">
        <v>115</v>
      </c>
    </row>
    <row r="2318" spans="1:15" x14ac:dyDescent="0.3">
      <c r="A2318" s="19">
        <v>152101116</v>
      </c>
      <c r="B2318" s="106" t="s">
        <v>6446</v>
      </c>
      <c r="C2318" t="s">
        <v>5625</v>
      </c>
      <c r="D2318" t="s">
        <v>6414</v>
      </c>
      <c r="E2318" t="s">
        <v>911</v>
      </c>
      <c r="F2318" t="s">
        <v>621</v>
      </c>
      <c r="G2318" t="s">
        <v>490</v>
      </c>
      <c r="H2318" t="s">
        <v>490</v>
      </c>
      <c r="I2318" t="s">
        <v>490</v>
      </c>
      <c r="J2318" t="s">
        <v>498</v>
      </c>
      <c r="K2318" t="s">
        <v>490</v>
      </c>
      <c r="L2318" t="s">
        <v>5625</v>
      </c>
      <c r="M2318" s="105">
        <v>152</v>
      </c>
      <c r="N2318" s="105">
        <v>101</v>
      </c>
      <c r="O2318" s="105">
        <v>116</v>
      </c>
    </row>
    <row r="2319" spans="1:15" x14ac:dyDescent="0.3">
      <c r="A2319" s="19">
        <v>152101117</v>
      </c>
      <c r="B2319" s="106" t="s">
        <v>6447</v>
      </c>
      <c r="C2319" t="s">
        <v>5625</v>
      </c>
      <c r="D2319" t="s">
        <v>6414</v>
      </c>
      <c r="E2319" t="s">
        <v>6448</v>
      </c>
      <c r="F2319" t="s">
        <v>6449</v>
      </c>
      <c r="G2319" t="s">
        <v>490</v>
      </c>
      <c r="H2319" t="s">
        <v>490</v>
      </c>
      <c r="I2319" t="s">
        <v>490</v>
      </c>
      <c r="J2319" t="s">
        <v>498</v>
      </c>
      <c r="K2319" t="s">
        <v>490</v>
      </c>
      <c r="L2319" t="s">
        <v>5625</v>
      </c>
      <c r="M2319" s="105">
        <v>152</v>
      </c>
      <c r="N2319" s="105">
        <v>101</v>
      </c>
      <c r="O2319" s="105">
        <v>117</v>
      </c>
    </row>
    <row r="2320" spans="1:15" x14ac:dyDescent="0.3">
      <c r="A2320" s="19">
        <v>152101118</v>
      </c>
      <c r="B2320" s="106" t="s">
        <v>6450</v>
      </c>
      <c r="C2320" t="s">
        <v>5625</v>
      </c>
      <c r="D2320" t="s">
        <v>6414</v>
      </c>
      <c r="E2320" t="s">
        <v>6451</v>
      </c>
      <c r="F2320" t="s">
        <v>2335</v>
      </c>
      <c r="G2320" t="s">
        <v>490</v>
      </c>
      <c r="H2320" t="s">
        <v>490</v>
      </c>
      <c r="I2320" t="s">
        <v>490</v>
      </c>
      <c r="J2320" t="s">
        <v>498</v>
      </c>
      <c r="K2320" t="s">
        <v>490</v>
      </c>
      <c r="L2320" t="s">
        <v>5625</v>
      </c>
      <c r="M2320" s="105">
        <v>152</v>
      </c>
      <c r="N2320" s="105">
        <v>101</v>
      </c>
      <c r="O2320" s="105">
        <v>118</v>
      </c>
    </row>
    <row r="2321" spans="1:15" x14ac:dyDescent="0.3">
      <c r="A2321" s="19">
        <v>152101119</v>
      </c>
      <c r="B2321" s="106" t="s">
        <v>6452</v>
      </c>
      <c r="C2321" t="s">
        <v>5625</v>
      </c>
      <c r="D2321" t="s">
        <v>6414</v>
      </c>
      <c r="E2321" t="s">
        <v>6453</v>
      </c>
      <c r="F2321" t="s">
        <v>2335</v>
      </c>
      <c r="G2321" t="s">
        <v>490</v>
      </c>
      <c r="H2321" t="s">
        <v>490</v>
      </c>
      <c r="I2321" t="s">
        <v>490</v>
      </c>
      <c r="J2321" t="s">
        <v>498</v>
      </c>
      <c r="K2321" t="s">
        <v>490</v>
      </c>
      <c r="L2321" t="s">
        <v>5625</v>
      </c>
      <c r="M2321" s="105">
        <v>152</v>
      </c>
      <c r="N2321" s="105">
        <v>101</v>
      </c>
      <c r="O2321" s="105">
        <v>119</v>
      </c>
    </row>
    <row r="2322" spans="1:15" x14ac:dyDescent="0.3">
      <c r="A2322" s="19">
        <v>152101120</v>
      </c>
      <c r="B2322" s="106" t="s">
        <v>6454</v>
      </c>
      <c r="C2322" t="s">
        <v>5625</v>
      </c>
      <c r="D2322" t="s">
        <v>6414</v>
      </c>
      <c r="E2322" t="s">
        <v>6455</v>
      </c>
      <c r="F2322" t="s">
        <v>5630</v>
      </c>
      <c r="G2322" t="s">
        <v>490</v>
      </c>
      <c r="H2322" t="s">
        <v>490</v>
      </c>
      <c r="I2322" t="s">
        <v>490</v>
      </c>
      <c r="J2322" t="s">
        <v>498</v>
      </c>
      <c r="K2322" t="s">
        <v>490</v>
      </c>
      <c r="L2322" t="s">
        <v>5625</v>
      </c>
      <c r="M2322" s="105">
        <v>152</v>
      </c>
      <c r="N2322" s="105">
        <v>101</v>
      </c>
      <c r="O2322" s="105">
        <v>120</v>
      </c>
    </row>
    <row r="2323" spans="1:15" x14ac:dyDescent="0.3">
      <c r="A2323" s="19">
        <v>152101121</v>
      </c>
      <c r="B2323" s="106" t="s">
        <v>6456</v>
      </c>
      <c r="C2323" t="s">
        <v>5625</v>
      </c>
      <c r="D2323" t="s">
        <v>6414</v>
      </c>
      <c r="E2323" t="s">
        <v>1009</v>
      </c>
      <c r="F2323" t="s">
        <v>4837</v>
      </c>
      <c r="G2323" t="s">
        <v>490</v>
      </c>
      <c r="H2323" t="s">
        <v>490</v>
      </c>
      <c r="I2323" t="s">
        <v>490</v>
      </c>
      <c r="J2323" t="s">
        <v>498</v>
      </c>
      <c r="K2323" t="s">
        <v>490</v>
      </c>
      <c r="L2323" t="s">
        <v>5625</v>
      </c>
      <c r="M2323" s="105">
        <v>152</v>
      </c>
      <c r="N2323" s="105">
        <v>101</v>
      </c>
      <c r="O2323" s="105">
        <v>121</v>
      </c>
    </row>
    <row r="2324" spans="1:15" x14ac:dyDescent="0.3">
      <c r="A2324" s="19">
        <v>152101122</v>
      </c>
      <c r="B2324" s="106" t="s">
        <v>6457</v>
      </c>
      <c r="C2324" t="s">
        <v>5625</v>
      </c>
      <c r="D2324" t="s">
        <v>6414</v>
      </c>
      <c r="E2324" t="s">
        <v>672</v>
      </c>
      <c r="F2324" t="s">
        <v>2335</v>
      </c>
      <c r="G2324" t="s">
        <v>490</v>
      </c>
      <c r="H2324" t="s">
        <v>490</v>
      </c>
      <c r="I2324" t="s">
        <v>490</v>
      </c>
      <c r="J2324" t="s">
        <v>498</v>
      </c>
      <c r="K2324" t="s">
        <v>490</v>
      </c>
      <c r="L2324" t="s">
        <v>5625</v>
      </c>
      <c r="M2324" s="105">
        <v>152</v>
      </c>
      <c r="N2324" s="105">
        <v>101</v>
      </c>
      <c r="O2324" s="105">
        <v>122</v>
      </c>
    </row>
    <row r="2325" spans="1:15" x14ac:dyDescent="0.3">
      <c r="A2325" s="19">
        <v>152101123</v>
      </c>
      <c r="B2325" s="106" t="s">
        <v>6458</v>
      </c>
      <c r="C2325" t="s">
        <v>5625</v>
      </c>
      <c r="D2325" t="s">
        <v>6414</v>
      </c>
      <c r="E2325" t="s">
        <v>6459</v>
      </c>
      <c r="F2325" t="s">
        <v>6418</v>
      </c>
      <c r="G2325" t="s">
        <v>490</v>
      </c>
      <c r="H2325" t="s">
        <v>490</v>
      </c>
      <c r="I2325" t="s">
        <v>490</v>
      </c>
      <c r="J2325" t="s">
        <v>498</v>
      </c>
      <c r="K2325" t="s">
        <v>490</v>
      </c>
      <c r="L2325" t="s">
        <v>5625</v>
      </c>
      <c r="M2325" s="105">
        <v>152</v>
      </c>
      <c r="N2325" s="105">
        <v>101</v>
      </c>
      <c r="O2325" s="105">
        <v>123</v>
      </c>
    </row>
    <row r="2326" spans="1:15" x14ac:dyDescent="0.3">
      <c r="A2326" s="19">
        <v>152101124</v>
      </c>
      <c r="B2326" s="106" t="s">
        <v>6460</v>
      </c>
      <c r="C2326" t="s">
        <v>5625</v>
      </c>
      <c r="D2326" t="s">
        <v>6414</v>
      </c>
      <c r="E2326" t="s">
        <v>816</v>
      </c>
      <c r="F2326" t="s">
        <v>6461</v>
      </c>
      <c r="G2326" t="s">
        <v>6462</v>
      </c>
      <c r="H2326" t="s">
        <v>490</v>
      </c>
      <c r="I2326" t="s">
        <v>490</v>
      </c>
      <c r="J2326" t="s">
        <v>498</v>
      </c>
      <c r="K2326" t="s">
        <v>490</v>
      </c>
      <c r="L2326" t="s">
        <v>5625</v>
      </c>
      <c r="M2326" s="105">
        <v>152</v>
      </c>
      <c r="N2326" s="105">
        <v>101</v>
      </c>
      <c r="O2326" s="105">
        <v>124</v>
      </c>
    </row>
    <row r="2327" spans="1:15" x14ac:dyDescent="0.3">
      <c r="A2327" s="19">
        <v>152101125</v>
      </c>
      <c r="B2327" s="106" t="s">
        <v>6463</v>
      </c>
      <c r="C2327" t="s">
        <v>5625</v>
      </c>
      <c r="D2327" t="s">
        <v>6414</v>
      </c>
      <c r="E2327" t="s">
        <v>6464</v>
      </c>
      <c r="F2327" t="s">
        <v>2335</v>
      </c>
      <c r="G2327" t="s">
        <v>490</v>
      </c>
      <c r="H2327" t="s">
        <v>490</v>
      </c>
      <c r="I2327" t="s">
        <v>490</v>
      </c>
      <c r="J2327" t="s">
        <v>498</v>
      </c>
      <c r="K2327" t="s">
        <v>490</v>
      </c>
      <c r="L2327" t="s">
        <v>5625</v>
      </c>
      <c r="M2327" s="105">
        <v>152</v>
      </c>
      <c r="N2327" s="105">
        <v>101</v>
      </c>
      <c r="O2327" s="105">
        <v>125</v>
      </c>
    </row>
    <row r="2328" spans="1:15" x14ac:dyDescent="0.3">
      <c r="A2328" s="19">
        <v>152101126</v>
      </c>
      <c r="B2328" s="106" t="s">
        <v>6465</v>
      </c>
      <c r="C2328" t="s">
        <v>5625</v>
      </c>
      <c r="D2328" t="s">
        <v>6414</v>
      </c>
      <c r="E2328" t="s">
        <v>6466</v>
      </c>
      <c r="F2328" t="s">
        <v>2335</v>
      </c>
      <c r="G2328" t="s">
        <v>490</v>
      </c>
      <c r="H2328" t="s">
        <v>3195</v>
      </c>
      <c r="I2328" t="s">
        <v>490</v>
      </c>
      <c r="J2328" t="s">
        <v>498</v>
      </c>
      <c r="K2328" t="s">
        <v>490</v>
      </c>
      <c r="L2328" t="s">
        <v>5625</v>
      </c>
      <c r="M2328" s="105">
        <v>152</v>
      </c>
      <c r="N2328" s="105">
        <v>101</v>
      </c>
      <c r="O2328" s="105">
        <v>126</v>
      </c>
    </row>
    <row r="2329" spans="1:15" x14ac:dyDescent="0.3">
      <c r="A2329" s="19">
        <v>152101127</v>
      </c>
      <c r="B2329" s="106" t="s">
        <v>6467</v>
      </c>
      <c r="C2329" t="s">
        <v>5625</v>
      </c>
      <c r="D2329" t="s">
        <v>6414</v>
      </c>
      <c r="E2329" t="s">
        <v>6468</v>
      </c>
      <c r="F2329" t="s">
        <v>6418</v>
      </c>
      <c r="G2329" t="s">
        <v>5683</v>
      </c>
      <c r="H2329" t="s">
        <v>490</v>
      </c>
      <c r="I2329" t="s">
        <v>490</v>
      </c>
      <c r="J2329" t="s">
        <v>498</v>
      </c>
      <c r="K2329" t="s">
        <v>490</v>
      </c>
      <c r="L2329" t="s">
        <v>5625</v>
      </c>
      <c r="M2329" s="105">
        <v>152</v>
      </c>
      <c r="N2329" s="105">
        <v>101</v>
      </c>
      <c r="O2329" s="105">
        <v>127</v>
      </c>
    </row>
    <row r="2330" spans="1:15" x14ac:dyDescent="0.3">
      <c r="A2330" s="19">
        <v>152101128</v>
      </c>
      <c r="B2330" s="106" t="s">
        <v>6469</v>
      </c>
      <c r="C2330" t="s">
        <v>5625</v>
      </c>
      <c r="D2330" t="s">
        <v>6414</v>
      </c>
      <c r="E2330" t="s">
        <v>6470</v>
      </c>
      <c r="F2330" t="s">
        <v>2335</v>
      </c>
      <c r="G2330" t="s">
        <v>490</v>
      </c>
      <c r="H2330" t="s">
        <v>490</v>
      </c>
      <c r="I2330" t="s">
        <v>490</v>
      </c>
      <c r="J2330" t="s">
        <v>498</v>
      </c>
      <c r="K2330" t="s">
        <v>490</v>
      </c>
      <c r="L2330" t="s">
        <v>5625</v>
      </c>
      <c r="M2330" s="105">
        <v>152</v>
      </c>
      <c r="N2330" s="105">
        <v>101</v>
      </c>
      <c r="O2330" s="105">
        <v>128</v>
      </c>
    </row>
    <row r="2331" spans="1:15" x14ac:dyDescent="0.3">
      <c r="A2331" s="19">
        <v>152101129</v>
      </c>
      <c r="B2331" s="106" t="s">
        <v>6471</v>
      </c>
      <c r="C2331" t="s">
        <v>5625</v>
      </c>
      <c r="D2331" t="s">
        <v>6414</v>
      </c>
      <c r="E2331" t="s">
        <v>2104</v>
      </c>
      <c r="F2331" t="s">
        <v>6418</v>
      </c>
      <c r="G2331" t="s">
        <v>6472</v>
      </c>
      <c r="H2331" t="s">
        <v>490</v>
      </c>
      <c r="I2331" t="s">
        <v>490</v>
      </c>
      <c r="J2331" t="s">
        <v>498</v>
      </c>
      <c r="K2331" t="s">
        <v>490</v>
      </c>
      <c r="L2331" t="s">
        <v>5625</v>
      </c>
      <c r="M2331" s="105">
        <v>152</v>
      </c>
      <c r="N2331" s="105">
        <v>101</v>
      </c>
      <c r="O2331" s="105">
        <v>129</v>
      </c>
    </row>
    <row r="2332" spans="1:15" x14ac:dyDescent="0.3">
      <c r="A2332" s="19">
        <v>152101130</v>
      </c>
      <c r="B2332" s="106" t="s">
        <v>6473</v>
      </c>
      <c r="C2332" t="s">
        <v>5625</v>
      </c>
      <c r="D2332" t="s">
        <v>6414</v>
      </c>
      <c r="E2332" t="s">
        <v>6474</v>
      </c>
      <c r="F2332" t="s">
        <v>2335</v>
      </c>
      <c r="G2332" t="s">
        <v>490</v>
      </c>
      <c r="H2332" t="s">
        <v>490</v>
      </c>
      <c r="I2332" t="s">
        <v>490</v>
      </c>
      <c r="J2332" t="s">
        <v>498</v>
      </c>
      <c r="K2332" t="s">
        <v>490</v>
      </c>
      <c r="L2332" t="s">
        <v>5625</v>
      </c>
      <c r="M2332" s="105">
        <v>152</v>
      </c>
      <c r="N2332" s="105">
        <v>101</v>
      </c>
      <c r="O2332" s="105">
        <v>130</v>
      </c>
    </row>
    <row r="2333" spans="1:15" x14ac:dyDescent="0.3">
      <c r="A2333" s="19">
        <v>152101131</v>
      </c>
      <c r="B2333" s="106" t="s">
        <v>6475</v>
      </c>
      <c r="C2333" t="s">
        <v>5625</v>
      </c>
      <c r="D2333" t="s">
        <v>6414</v>
      </c>
      <c r="E2333" t="s">
        <v>1288</v>
      </c>
      <c r="F2333" t="s">
        <v>689</v>
      </c>
      <c r="G2333" t="s">
        <v>490</v>
      </c>
      <c r="H2333" t="s">
        <v>490</v>
      </c>
      <c r="I2333" t="s">
        <v>490</v>
      </c>
      <c r="J2333" t="s">
        <v>498</v>
      </c>
      <c r="K2333" t="s">
        <v>490</v>
      </c>
      <c r="L2333" t="s">
        <v>5625</v>
      </c>
      <c r="M2333" s="105">
        <v>152</v>
      </c>
      <c r="N2333" s="105">
        <v>101</v>
      </c>
      <c r="O2333" s="105">
        <v>131</v>
      </c>
    </row>
    <row r="2334" spans="1:15" x14ac:dyDescent="0.3">
      <c r="A2334" s="19">
        <v>152101132</v>
      </c>
      <c r="B2334" s="106" t="s">
        <v>6476</v>
      </c>
      <c r="C2334" t="s">
        <v>5625</v>
      </c>
      <c r="D2334" t="s">
        <v>6414</v>
      </c>
      <c r="E2334" t="s">
        <v>6477</v>
      </c>
      <c r="F2334" t="s">
        <v>689</v>
      </c>
      <c r="G2334" t="s">
        <v>490</v>
      </c>
      <c r="H2334" t="s">
        <v>490</v>
      </c>
      <c r="I2334" t="s">
        <v>490</v>
      </c>
      <c r="J2334" t="s">
        <v>498</v>
      </c>
      <c r="K2334" t="s">
        <v>490</v>
      </c>
      <c r="L2334" t="s">
        <v>5625</v>
      </c>
      <c r="M2334" s="105">
        <v>152</v>
      </c>
      <c r="N2334" s="105">
        <v>101</v>
      </c>
      <c r="O2334" s="105">
        <v>132</v>
      </c>
    </row>
    <row r="2335" spans="1:15" x14ac:dyDescent="0.3">
      <c r="A2335" s="19">
        <v>152101133</v>
      </c>
      <c r="B2335" s="106" t="s">
        <v>6478</v>
      </c>
      <c r="C2335" t="s">
        <v>5625</v>
      </c>
      <c r="D2335" t="s">
        <v>6414</v>
      </c>
      <c r="E2335" t="s">
        <v>6479</v>
      </c>
      <c r="F2335" t="s">
        <v>6480</v>
      </c>
      <c r="G2335" t="s">
        <v>490</v>
      </c>
      <c r="H2335" t="s">
        <v>490</v>
      </c>
      <c r="I2335" t="s">
        <v>490</v>
      </c>
      <c r="J2335" t="s">
        <v>498</v>
      </c>
      <c r="K2335" t="s">
        <v>490</v>
      </c>
      <c r="L2335" t="s">
        <v>5625</v>
      </c>
      <c r="M2335" s="105">
        <v>152</v>
      </c>
      <c r="N2335" s="105">
        <v>101</v>
      </c>
      <c r="O2335" s="105">
        <v>133</v>
      </c>
    </row>
    <row r="2336" spans="1:15" x14ac:dyDescent="0.3">
      <c r="A2336" s="19">
        <v>152101134</v>
      </c>
      <c r="B2336" s="106" t="s">
        <v>6481</v>
      </c>
      <c r="C2336" t="s">
        <v>5625</v>
      </c>
      <c r="D2336" t="s">
        <v>6414</v>
      </c>
      <c r="E2336" t="s">
        <v>1371</v>
      </c>
      <c r="F2336" t="s">
        <v>6482</v>
      </c>
      <c r="G2336" t="s">
        <v>490</v>
      </c>
      <c r="H2336" t="s">
        <v>490</v>
      </c>
      <c r="I2336" t="s">
        <v>490</v>
      </c>
      <c r="J2336" t="s">
        <v>498</v>
      </c>
      <c r="K2336" t="s">
        <v>490</v>
      </c>
      <c r="L2336" t="s">
        <v>5625</v>
      </c>
      <c r="M2336" s="105">
        <v>152</v>
      </c>
      <c r="N2336" s="105">
        <v>101</v>
      </c>
      <c r="O2336" s="105">
        <v>134</v>
      </c>
    </row>
    <row r="2337" spans="1:15" x14ac:dyDescent="0.3">
      <c r="A2337" s="19">
        <v>152101135</v>
      </c>
      <c r="B2337" s="106" t="s">
        <v>6483</v>
      </c>
      <c r="C2337" t="s">
        <v>5625</v>
      </c>
      <c r="D2337" t="s">
        <v>6414</v>
      </c>
      <c r="E2337" t="s">
        <v>6484</v>
      </c>
      <c r="F2337" t="s">
        <v>4837</v>
      </c>
      <c r="G2337" t="s">
        <v>490</v>
      </c>
      <c r="H2337" t="s">
        <v>490</v>
      </c>
      <c r="I2337" t="s">
        <v>490</v>
      </c>
      <c r="J2337" t="s">
        <v>498</v>
      </c>
      <c r="K2337" t="s">
        <v>490</v>
      </c>
      <c r="L2337" t="s">
        <v>5625</v>
      </c>
      <c r="M2337" s="105">
        <v>152</v>
      </c>
      <c r="N2337" s="105">
        <v>101</v>
      </c>
      <c r="O2337" s="105">
        <v>135</v>
      </c>
    </row>
    <row r="2338" spans="1:15" x14ac:dyDescent="0.3">
      <c r="A2338" s="19">
        <v>152101136</v>
      </c>
      <c r="B2338" s="106" t="s">
        <v>6485</v>
      </c>
      <c r="C2338" t="s">
        <v>5625</v>
      </c>
      <c r="D2338" t="s">
        <v>6414</v>
      </c>
      <c r="E2338" t="s">
        <v>6486</v>
      </c>
      <c r="F2338" t="s">
        <v>5639</v>
      </c>
      <c r="G2338" t="s">
        <v>490</v>
      </c>
      <c r="H2338" t="s">
        <v>490</v>
      </c>
      <c r="I2338" t="s">
        <v>490</v>
      </c>
      <c r="J2338" t="s">
        <v>498</v>
      </c>
      <c r="K2338" t="s">
        <v>490</v>
      </c>
      <c r="L2338" t="s">
        <v>5625</v>
      </c>
      <c r="M2338" s="105">
        <v>152</v>
      </c>
      <c r="N2338" s="105">
        <v>101</v>
      </c>
      <c r="O2338" s="105">
        <v>136</v>
      </c>
    </row>
    <row r="2339" spans="1:15" x14ac:dyDescent="0.3">
      <c r="A2339" s="19">
        <v>152101137</v>
      </c>
      <c r="B2339" s="106" t="s">
        <v>6487</v>
      </c>
      <c r="C2339" t="s">
        <v>5625</v>
      </c>
      <c r="D2339" t="s">
        <v>6414</v>
      </c>
      <c r="E2339" t="s">
        <v>5755</v>
      </c>
      <c r="F2339" t="s">
        <v>1084</v>
      </c>
      <c r="G2339" t="s">
        <v>6488</v>
      </c>
      <c r="H2339" t="s">
        <v>490</v>
      </c>
      <c r="I2339" t="s">
        <v>490</v>
      </c>
      <c r="J2339" t="s">
        <v>498</v>
      </c>
      <c r="K2339" t="s">
        <v>490</v>
      </c>
      <c r="L2339" t="s">
        <v>5625</v>
      </c>
      <c r="M2339" s="105">
        <v>152</v>
      </c>
      <c r="N2339" s="105">
        <v>101</v>
      </c>
      <c r="O2339" s="105">
        <v>137</v>
      </c>
    </row>
    <row r="2340" spans="1:15" x14ac:dyDescent="0.3">
      <c r="A2340" s="19">
        <v>152101138</v>
      </c>
      <c r="B2340" s="106" t="s">
        <v>6489</v>
      </c>
      <c r="C2340" t="s">
        <v>5625</v>
      </c>
      <c r="D2340" t="s">
        <v>6414</v>
      </c>
      <c r="E2340" t="s">
        <v>6490</v>
      </c>
      <c r="F2340" t="s">
        <v>1084</v>
      </c>
      <c r="G2340" t="s">
        <v>490</v>
      </c>
      <c r="H2340" t="s">
        <v>490</v>
      </c>
      <c r="I2340" t="s">
        <v>490</v>
      </c>
      <c r="J2340" t="s">
        <v>498</v>
      </c>
      <c r="K2340" t="s">
        <v>490</v>
      </c>
      <c r="L2340" t="s">
        <v>5625</v>
      </c>
      <c r="M2340" s="105">
        <v>152</v>
      </c>
      <c r="N2340" s="105">
        <v>101</v>
      </c>
      <c r="O2340" s="105">
        <v>138</v>
      </c>
    </row>
    <row r="2341" spans="1:15" x14ac:dyDescent="0.3">
      <c r="A2341" s="19">
        <v>152101139</v>
      </c>
      <c r="B2341" s="106" t="s">
        <v>6491</v>
      </c>
      <c r="C2341" t="s">
        <v>5625</v>
      </c>
      <c r="D2341" t="s">
        <v>6414</v>
      </c>
      <c r="E2341" t="s">
        <v>6170</v>
      </c>
      <c r="F2341" t="s">
        <v>2335</v>
      </c>
      <c r="G2341" t="s">
        <v>1228</v>
      </c>
      <c r="H2341" t="s">
        <v>490</v>
      </c>
      <c r="I2341" t="s">
        <v>490</v>
      </c>
      <c r="J2341" t="s">
        <v>498</v>
      </c>
      <c r="K2341" t="s">
        <v>490</v>
      </c>
      <c r="L2341" t="s">
        <v>5625</v>
      </c>
      <c r="M2341" s="105">
        <v>152</v>
      </c>
      <c r="N2341" s="105">
        <v>101</v>
      </c>
      <c r="O2341" s="105">
        <v>139</v>
      </c>
    </row>
    <row r="2342" spans="1:15" x14ac:dyDescent="0.3">
      <c r="A2342" s="19">
        <v>152101140</v>
      </c>
      <c r="B2342" s="106" t="s">
        <v>6492</v>
      </c>
      <c r="C2342" t="s">
        <v>5625</v>
      </c>
      <c r="D2342" t="s">
        <v>6414</v>
      </c>
      <c r="E2342" t="s">
        <v>3363</v>
      </c>
      <c r="F2342" t="s">
        <v>1084</v>
      </c>
      <c r="G2342" t="s">
        <v>490</v>
      </c>
      <c r="H2342" t="s">
        <v>490</v>
      </c>
      <c r="I2342" t="s">
        <v>490</v>
      </c>
      <c r="J2342" t="s">
        <v>498</v>
      </c>
      <c r="K2342" t="s">
        <v>490</v>
      </c>
      <c r="L2342" t="s">
        <v>5625</v>
      </c>
      <c r="M2342" s="105">
        <v>152</v>
      </c>
      <c r="N2342" s="105">
        <v>101</v>
      </c>
      <c r="O2342" s="105">
        <v>140</v>
      </c>
    </row>
    <row r="2343" spans="1:15" x14ac:dyDescent="0.3">
      <c r="A2343" s="19">
        <v>152101141</v>
      </c>
      <c r="B2343" s="106" t="s">
        <v>6493</v>
      </c>
      <c r="C2343" t="s">
        <v>5625</v>
      </c>
      <c r="D2343" t="s">
        <v>6414</v>
      </c>
      <c r="E2343" t="s">
        <v>6494</v>
      </c>
      <c r="F2343" t="s">
        <v>2856</v>
      </c>
      <c r="G2343" t="s">
        <v>490</v>
      </c>
      <c r="H2343" t="s">
        <v>490</v>
      </c>
      <c r="I2343" t="s">
        <v>490</v>
      </c>
      <c r="J2343" t="s">
        <v>498</v>
      </c>
      <c r="K2343" t="s">
        <v>490</v>
      </c>
      <c r="L2343" t="s">
        <v>5625</v>
      </c>
      <c r="M2343" s="105">
        <v>152</v>
      </c>
      <c r="N2343" s="105">
        <v>101</v>
      </c>
      <c r="O2343" s="105">
        <v>141</v>
      </c>
    </row>
    <row r="2344" spans="1:15" x14ac:dyDescent="0.3">
      <c r="A2344" s="19">
        <v>152101142</v>
      </c>
      <c r="B2344" s="106" t="s">
        <v>6495</v>
      </c>
      <c r="C2344" t="s">
        <v>5625</v>
      </c>
      <c r="D2344" t="s">
        <v>6414</v>
      </c>
      <c r="E2344" t="s">
        <v>4038</v>
      </c>
      <c r="F2344" t="s">
        <v>5639</v>
      </c>
      <c r="G2344" t="s">
        <v>490</v>
      </c>
      <c r="H2344" t="s">
        <v>490</v>
      </c>
      <c r="I2344" t="s">
        <v>490</v>
      </c>
      <c r="J2344" t="s">
        <v>498</v>
      </c>
      <c r="K2344" t="s">
        <v>490</v>
      </c>
      <c r="L2344" t="s">
        <v>5625</v>
      </c>
      <c r="M2344" s="105">
        <v>152</v>
      </c>
      <c r="N2344" s="105">
        <v>101</v>
      </c>
      <c r="O2344" s="105">
        <v>142</v>
      </c>
    </row>
    <row r="2345" spans="1:15" x14ac:dyDescent="0.3">
      <c r="A2345" s="19">
        <v>152101143</v>
      </c>
      <c r="B2345" s="106" t="s">
        <v>6496</v>
      </c>
      <c r="C2345" t="s">
        <v>5625</v>
      </c>
      <c r="D2345" t="s">
        <v>6414</v>
      </c>
      <c r="E2345" t="s">
        <v>3409</v>
      </c>
      <c r="F2345" t="s">
        <v>732</v>
      </c>
      <c r="G2345" t="s">
        <v>490</v>
      </c>
      <c r="H2345" t="s">
        <v>490</v>
      </c>
      <c r="I2345" t="s">
        <v>490</v>
      </c>
      <c r="J2345" t="s">
        <v>498</v>
      </c>
      <c r="K2345" t="s">
        <v>490</v>
      </c>
      <c r="L2345" t="s">
        <v>5625</v>
      </c>
      <c r="M2345" s="105">
        <v>152</v>
      </c>
      <c r="N2345" s="105">
        <v>101</v>
      </c>
      <c r="O2345" s="105">
        <v>143</v>
      </c>
    </row>
    <row r="2346" spans="1:15" x14ac:dyDescent="0.3">
      <c r="A2346" s="19">
        <v>152101144</v>
      </c>
      <c r="B2346" s="106" t="s">
        <v>6497</v>
      </c>
      <c r="C2346" t="s">
        <v>5625</v>
      </c>
      <c r="D2346" t="s">
        <v>6414</v>
      </c>
      <c r="E2346" t="s">
        <v>6498</v>
      </c>
      <c r="F2346" t="s">
        <v>2335</v>
      </c>
      <c r="G2346" t="s">
        <v>490</v>
      </c>
      <c r="H2346" t="s">
        <v>490</v>
      </c>
      <c r="I2346" t="s">
        <v>490</v>
      </c>
      <c r="J2346" t="s">
        <v>498</v>
      </c>
      <c r="K2346" t="s">
        <v>490</v>
      </c>
      <c r="L2346" t="s">
        <v>5625</v>
      </c>
      <c r="M2346" s="105">
        <v>152</v>
      </c>
      <c r="N2346" s="105">
        <v>101</v>
      </c>
      <c r="O2346" s="105">
        <v>144</v>
      </c>
    </row>
    <row r="2347" spans="1:15" x14ac:dyDescent="0.3">
      <c r="A2347" s="19">
        <v>152101145</v>
      </c>
      <c r="B2347" s="106" t="s">
        <v>6499</v>
      </c>
      <c r="C2347" t="s">
        <v>5625</v>
      </c>
      <c r="D2347" t="s">
        <v>6414</v>
      </c>
      <c r="E2347" t="s">
        <v>6382</v>
      </c>
      <c r="F2347" t="s">
        <v>2335</v>
      </c>
      <c r="G2347" t="s">
        <v>490</v>
      </c>
      <c r="H2347" t="s">
        <v>490</v>
      </c>
      <c r="I2347" t="s">
        <v>490</v>
      </c>
      <c r="J2347" t="s">
        <v>498</v>
      </c>
      <c r="K2347" t="s">
        <v>490</v>
      </c>
      <c r="L2347" t="s">
        <v>5625</v>
      </c>
      <c r="M2347" s="105">
        <v>152</v>
      </c>
      <c r="N2347" s="105">
        <v>101</v>
      </c>
      <c r="O2347" s="105">
        <v>145</v>
      </c>
    </row>
    <row r="2348" spans="1:15" x14ac:dyDescent="0.3">
      <c r="A2348" s="19">
        <v>152101146</v>
      </c>
      <c r="B2348" s="106" t="s">
        <v>6500</v>
      </c>
      <c r="C2348" t="s">
        <v>5625</v>
      </c>
      <c r="D2348" t="s">
        <v>6414</v>
      </c>
      <c r="E2348" t="s">
        <v>680</v>
      </c>
      <c r="F2348" t="s">
        <v>739</v>
      </c>
      <c r="G2348" t="s">
        <v>6501</v>
      </c>
      <c r="H2348" t="s">
        <v>490</v>
      </c>
      <c r="I2348" t="s">
        <v>490</v>
      </c>
      <c r="J2348" t="s">
        <v>498</v>
      </c>
      <c r="K2348" t="s">
        <v>490</v>
      </c>
      <c r="L2348" t="s">
        <v>5625</v>
      </c>
      <c r="M2348" s="105">
        <v>152</v>
      </c>
      <c r="N2348" s="105">
        <v>101</v>
      </c>
      <c r="O2348" s="105">
        <v>146</v>
      </c>
    </row>
    <row r="2349" spans="1:15" x14ac:dyDescent="0.3">
      <c r="A2349" s="19">
        <v>152101147</v>
      </c>
      <c r="B2349" s="106" t="s">
        <v>6502</v>
      </c>
      <c r="C2349" t="s">
        <v>5625</v>
      </c>
      <c r="D2349" t="s">
        <v>6414</v>
      </c>
      <c r="E2349" t="s">
        <v>6503</v>
      </c>
      <c r="F2349" t="s">
        <v>6480</v>
      </c>
      <c r="G2349" t="s">
        <v>6504</v>
      </c>
      <c r="H2349" t="s">
        <v>490</v>
      </c>
      <c r="I2349" t="s">
        <v>490</v>
      </c>
      <c r="J2349" t="s">
        <v>498</v>
      </c>
      <c r="K2349" t="s">
        <v>490</v>
      </c>
      <c r="L2349" t="s">
        <v>5625</v>
      </c>
      <c r="M2349" s="105">
        <v>152</v>
      </c>
      <c r="N2349" s="105">
        <v>101</v>
      </c>
      <c r="O2349" s="105">
        <v>147</v>
      </c>
    </row>
    <row r="2350" spans="1:15" x14ac:dyDescent="0.3">
      <c r="A2350" s="19">
        <v>152101148</v>
      </c>
      <c r="B2350" s="106" t="s">
        <v>6505</v>
      </c>
      <c r="C2350" t="s">
        <v>5625</v>
      </c>
      <c r="D2350" t="s">
        <v>6414</v>
      </c>
      <c r="E2350" t="s">
        <v>6506</v>
      </c>
      <c r="F2350" t="s">
        <v>6507</v>
      </c>
      <c r="G2350" t="s">
        <v>5683</v>
      </c>
      <c r="H2350" t="s">
        <v>490</v>
      </c>
      <c r="I2350" t="s">
        <v>490</v>
      </c>
      <c r="J2350" t="s">
        <v>498</v>
      </c>
      <c r="K2350" t="s">
        <v>490</v>
      </c>
      <c r="L2350" t="s">
        <v>5625</v>
      </c>
      <c r="M2350" s="105">
        <v>152</v>
      </c>
      <c r="N2350" s="105">
        <v>101</v>
      </c>
      <c r="O2350" s="105">
        <v>148</v>
      </c>
    </row>
    <row r="2351" spans="1:15" x14ac:dyDescent="0.3">
      <c r="A2351" s="19">
        <v>152101149</v>
      </c>
      <c r="B2351" s="106" t="s">
        <v>6508</v>
      </c>
      <c r="C2351" t="s">
        <v>5625</v>
      </c>
      <c r="D2351" t="s">
        <v>6414</v>
      </c>
      <c r="E2351" t="s">
        <v>4698</v>
      </c>
      <c r="F2351" t="s">
        <v>6509</v>
      </c>
      <c r="G2351" t="s">
        <v>490</v>
      </c>
      <c r="H2351" t="s">
        <v>490</v>
      </c>
      <c r="I2351" t="s">
        <v>490</v>
      </c>
      <c r="J2351" t="s">
        <v>498</v>
      </c>
      <c r="K2351" t="s">
        <v>490</v>
      </c>
      <c r="L2351" t="s">
        <v>5625</v>
      </c>
      <c r="M2351" s="105">
        <v>152</v>
      </c>
      <c r="N2351" s="105">
        <v>101</v>
      </c>
      <c r="O2351" s="105">
        <v>149</v>
      </c>
    </row>
    <row r="2352" spans="1:15" x14ac:dyDescent="0.3">
      <c r="A2352" s="19">
        <v>152101150</v>
      </c>
      <c r="B2352" s="106" t="s">
        <v>6510</v>
      </c>
      <c r="C2352" t="s">
        <v>5625</v>
      </c>
      <c r="D2352" t="s">
        <v>6414</v>
      </c>
      <c r="E2352" t="s">
        <v>6511</v>
      </c>
      <c r="F2352" t="s">
        <v>6512</v>
      </c>
      <c r="G2352" t="s">
        <v>490</v>
      </c>
      <c r="H2352" t="s">
        <v>490</v>
      </c>
      <c r="I2352" t="s">
        <v>490</v>
      </c>
      <c r="J2352" t="s">
        <v>498</v>
      </c>
      <c r="K2352" t="s">
        <v>490</v>
      </c>
      <c r="L2352" t="s">
        <v>5625</v>
      </c>
      <c r="M2352" s="105">
        <v>152</v>
      </c>
      <c r="N2352" s="105">
        <v>101</v>
      </c>
      <c r="O2352" s="105">
        <v>150</v>
      </c>
    </row>
    <row r="2353" spans="1:15" x14ac:dyDescent="0.3">
      <c r="A2353" s="19">
        <v>152101151</v>
      </c>
      <c r="B2353" s="106" t="s">
        <v>6513</v>
      </c>
      <c r="C2353" t="s">
        <v>5625</v>
      </c>
      <c r="D2353" t="s">
        <v>6414</v>
      </c>
      <c r="E2353" t="s">
        <v>4224</v>
      </c>
      <c r="F2353" t="s">
        <v>4837</v>
      </c>
      <c r="G2353" t="s">
        <v>490</v>
      </c>
      <c r="H2353" t="s">
        <v>490</v>
      </c>
      <c r="I2353" t="s">
        <v>490</v>
      </c>
      <c r="J2353" t="s">
        <v>498</v>
      </c>
      <c r="K2353" t="s">
        <v>490</v>
      </c>
      <c r="L2353" t="s">
        <v>5625</v>
      </c>
      <c r="M2353" s="105">
        <v>152</v>
      </c>
      <c r="N2353" s="105">
        <v>101</v>
      </c>
      <c r="O2353" s="105">
        <v>151</v>
      </c>
    </row>
    <row r="2354" spans="1:15" x14ac:dyDescent="0.3">
      <c r="A2354" s="19">
        <v>152101152</v>
      </c>
      <c r="B2354" s="106" t="s">
        <v>6514</v>
      </c>
      <c r="C2354" t="s">
        <v>5625</v>
      </c>
      <c r="D2354" t="s">
        <v>6414</v>
      </c>
      <c r="E2354" t="s">
        <v>5297</v>
      </c>
      <c r="F2354" t="s">
        <v>1084</v>
      </c>
      <c r="G2354" t="s">
        <v>490</v>
      </c>
      <c r="H2354" t="s">
        <v>490</v>
      </c>
      <c r="I2354" t="s">
        <v>490</v>
      </c>
      <c r="J2354" t="s">
        <v>498</v>
      </c>
      <c r="K2354" t="s">
        <v>490</v>
      </c>
      <c r="L2354" t="s">
        <v>5625</v>
      </c>
      <c r="M2354" s="105">
        <v>152</v>
      </c>
      <c r="N2354" s="105">
        <v>101</v>
      </c>
      <c r="O2354" s="105">
        <v>152</v>
      </c>
    </row>
    <row r="2355" spans="1:15" x14ac:dyDescent="0.3">
      <c r="A2355" s="19">
        <v>152101153</v>
      </c>
      <c r="B2355" s="106" t="s">
        <v>6515</v>
      </c>
      <c r="C2355" t="s">
        <v>5625</v>
      </c>
      <c r="D2355" t="s">
        <v>6414</v>
      </c>
      <c r="E2355" t="s">
        <v>6516</v>
      </c>
      <c r="F2355" t="s">
        <v>5639</v>
      </c>
      <c r="G2355" t="s">
        <v>490</v>
      </c>
      <c r="H2355" t="s">
        <v>490</v>
      </c>
      <c r="I2355" t="s">
        <v>490</v>
      </c>
      <c r="J2355" t="s">
        <v>498</v>
      </c>
      <c r="K2355" t="s">
        <v>490</v>
      </c>
      <c r="L2355" t="s">
        <v>5625</v>
      </c>
      <c r="M2355" s="105">
        <v>152</v>
      </c>
      <c r="N2355" s="105">
        <v>101</v>
      </c>
      <c r="O2355" s="105">
        <v>153</v>
      </c>
    </row>
    <row r="2356" spans="1:15" x14ac:dyDescent="0.3">
      <c r="A2356" s="19">
        <v>152101154</v>
      </c>
      <c r="B2356" s="106" t="s">
        <v>6517</v>
      </c>
      <c r="C2356" t="s">
        <v>5625</v>
      </c>
      <c r="D2356" t="s">
        <v>6414</v>
      </c>
      <c r="E2356" t="s">
        <v>6518</v>
      </c>
      <c r="F2356" t="s">
        <v>6519</v>
      </c>
      <c r="G2356" t="s">
        <v>490</v>
      </c>
      <c r="H2356" t="s">
        <v>490</v>
      </c>
      <c r="I2356" t="s">
        <v>490</v>
      </c>
      <c r="J2356" t="s">
        <v>498</v>
      </c>
      <c r="K2356" t="s">
        <v>490</v>
      </c>
      <c r="L2356" t="s">
        <v>5625</v>
      </c>
      <c r="M2356" s="105">
        <v>152</v>
      </c>
      <c r="N2356" s="105">
        <v>101</v>
      </c>
      <c r="O2356" s="105">
        <v>154</v>
      </c>
    </row>
    <row r="2357" spans="1:15" x14ac:dyDescent="0.3">
      <c r="A2357" s="19">
        <v>152101155</v>
      </c>
      <c r="B2357" s="106" t="s">
        <v>6520</v>
      </c>
      <c r="C2357" t="s">
        <v>5625</v>
      </c>
      <c r="D2357" t="s">
        <v>6414</v>
      </c>
      <c r="E2357" t="s">
        <v>4902</v>
      </c>
      <c r="F2357" t="s">
        <v>1084</v>
      </c>
      <c r="G2357" t="s">
        <v>490</v>
      </c>
      <c r="H2357" t="s">
        <v>490</v>
      </c>
      <c r="I2357" t="s">
        <v>490</v>
      </c>
      <c r="J2357" t="s">
        <v>498</v>
      </c>
      <c r="K2357" t="s">
        <v>490</v>
      </c>
      <c r="L2357" t="s">
        <v>5625</v>
      </c>
      <c r="M2357" s="105">
        <v>152</v>
      </c>
      <c r="N2357" s="105">
        <v>101</v>
      </c>
      <c r="O2357" s="105">
        <v>155</v>
      </c>
    </row>
    <row r="2358" spans="1:15" x14ac:dyDescent="0.3">
      <c r="A2358" s="19">
        <v>152101156</v>
      </c>
      <c r="B2358" s="106" t="s">
        <v>6521</v>
      </c>
      <c r="C2358" t="s">
        <v>5625</v>
      </c>
      <c r="D2358" t="s">
        <v>6414</v>
      </c>
      <c r="E2358" t="s">
        <v>6522</v>
      </c>
      <c r="F2358" t="s">
        <v>2338</v>
      </c>
      <c r="G2358" t="s">
        <v>490</v>
      </c>
      <c r="H2358" t="s">
        <v>490</v>
      </c>
      <c r="I2358" t="s">
        <v>490</v>
      </c>
      <c r="J2358" t="s">
        <v>498</v>
      </c>
      <c r="K2358" t="s">
        <v>490</v>
      </c>
      <c r="L2358" t="s">
        <v>5625</v>
      </c>
      <c r="M2358" s="105">
        <v>152</v>
      </c>
      <c r="N2358" s="105">
        <v>101</v>
      </c>
      <c r="O2358" s="105">
        <v>156</v>
      </c>
    </row>
    <row r="2359" spans="1:15" x14ac:dyDescent="0.3">
      <c r="A2359" s="19">
        <v>152101157</v>
      </c>
      <c r="B2359" s="106" t="s">
        <v>6523</v>
      </c>
      <c r="C2359" t="s">
        <v>5625</v>
      </c>
      <c r="D2359" t="s">
        <v>6414</v>
      </c>
      <c r="E2359" t="s">
        <v>6524</v>
      </c>
      <c r="F2359" t="s">
        <v>5639</v>
      </c>
      <c r="G2359" t="s">
        <v>6525</v>
      </c>
      <c r="H2359" t="s">
        <v>490</v>
      </c>
      <c r="I2359" t="s">
        <v>490</v>
      </c>
      <c r="J2359" t="s">
        <v>498</v>
      </c>
      <c r="K2359" t="s">
        <v>490</v>
      </c>
      <c r="L2359" t="s">
        <v>5625</v>
      </c>
      <c r="M2359" s="105">
        <v>152</v>
      </c>
      <c r="N2359" s="105">
        <v>101</v>
      </c>
      <c r="O2359" s="105">
        <v>157</v>
      </c>
    </row>
    <row r="2360" spans="1:15" x14ac:dyDescent="0.3">
      <c r="A2360" s="19">
        <v>152101158</v>
      </c>
      <c r="B2360" s="106" t="s">
        <v>6526</v>
      </c>
      <c r="C2360" t="s">
        <v>5625</v>
      </c>
      <c r="D2360" t="s">
        <v>6414</v>
      </c>
      <c r="E2360" t="s">
        <v>4769</v>
      </c>
      <c r="F2360" t="s">
        <v>621</v>
      </c>
      <c r="G2360" t="s">
        <v>490</v>
      </c>
      <c r="H2360" t="s">
        <v>490</v>
      </c>
      <c r="I2360" t="s">
        <v>490</v>
      </c>
      <c r="J2360" t="s">
        <v>498</v>
      </c>
      <c r="K2360" t="s">
        <v>490</v>
      </c>
      <c r="L2360" t="s">
        <v>5625</v>
      </c>
      <c r="M2360" s="105">
        <v>152</v>
      </c>
      <c r="N2360" s="105">
        <v>101</v>
      </c>
      <c r="O2360" s="105">
        <v>158</v>
      </c>
    </row>
    <row r="2361" spans="1:15" x14ac:dyDescent="0.3">
      <c r="A2361" s="19">
        <v>152101159</v>
      </c>
      <c r="B2361" s="106" t="s">
        <v>6527</v>
      </c>
      <c r="C2361" t="s">
        <v>5625</v>
      </c>
      <c r="D2361" t="s">
        <v>6414</v>
      </c>
      <c r="E2361" t="s">
        <v>1547</v>
      </c>
      <c r="F2361" t="s">
        <v>6528</v>
      </c>
      <c r="G2361" t="s">
        <v>5683</v>
      </c>
      <c r="H2361" t="s">
        <v>490</v>
      </c>
      <c r="I2361" t="s">
        <v>490</v>
      </c>
      <c r="J2361" t="s">
        <v>498</v>
      </c>
      <c r="K2361" t="s">
        <v>490</v>
      </c>
      <c r="L2361" t="s">
        <v>5625</v>
      </c>
      <c r="M2361" s="105">
        <v>152</v>
      </c>
      <c r="N2361" s="105">
        <v>101</v>
      </c>
      <c r="O2361" s="105">
        <v>159</v>
      </c>
    </row>
    <row r="2362" spans="1:15" x14ac:dyDescent="0.3">
      <c r="A2362" s="19">
        <v>152101160</v>
      </c>
      <c r="B2362" s="106" t="s">
        <v>6529</v>
      </c>
      <c r="C2362" t="s">
        <v>5625</v>
      </c>
      <c r="D2362" t="s">
        <v>6414</v>
      </c>
      <c r="E2362" t="s">
        <v>633</v>
      </c>
      <c r="F2362" t="s">
        <v>4837</v>
      </c>
      <c r="G2362" t="s">
        <v>490</v>
      </c>
      <c r="H2362" t="s">
        <v>490</v>
      </c>
      <c r="I2362" t="s">
        <v>490</v>
      </c>
      <c r="J2362" t="s">
        <v>498</v>
      </c>
      <c r="K2362" t="s">
        <v>490</v>
      </c>
      <c r="L2362" t="s">
        <v>5625</v>
      </c>
      <c r="M2362" s="105">
        <v>152</v>
      </c>
      <c r="N2362" s="105">
        <v>101</v>
      </c>
      <c r="O2362" s="105">
        <v>160</v>
      </c>
    </row>
    <row r="2363" spans="1:15" x14ac:dyDescent="0.3">
      <c r="A2363" s="19">
        <v>152101161</v>
      </c>
      <c r="B2363" s="106" t="s">
        <v>6530</v>
      </c>
      <c r="C2363" t="s">
        <v>5625</v>
      </c>
      <c r="D2363" t="s">
        <v>6414</v>
      </c>
      <c r="E2363" t="s">
        <v>6531</v>
      </c>
      <c r="F2363" t="s">
        <v>6532</v>
      </c>
      <c r="G2363" t="s">
        <v>490</v>
      </c>
      <c r="H2363" t="s">
        <v>490</v>
      </c>
      <c r="I2363" t="s">
        <v>490</v>
      </c>
      <c r="J2363" t="s">
        <v>498</v>
      </c>
      <c r="K2363" t="s">
        <v>490</v>
      </c>
      <c r="L2363" t="s">
        <v>5625</v>
      </c>
      <c r="M2363" s="105">
        <v>152</v>
      </c>
      <c r="N2363" s="105">
        <v>101</v>
      </c>
      <c r="O2363" s="105">
        <v>161</v>
      </c>
    </row>
    <row r="2364" spans="1:15" x14ac:dyDescent="0.3">
      <c r="A2364" s="19">
        <v>152101162</v>
      </c>
      <c r="B2364" s="106" t="s">
        <v>6533</v>
      </c>
      <c r="C2364" t="s">
        <v>5625</v>
      </c>
      <c r="D2364" t="s">
        <v>6414</v>
      </c>
      <c r="E2364" t="s">
        <v>6534</v>
      </c>
      <c r="F2364" t="s">
        <v>1084</v>
      </c>
      <c r="G2364" t="s">
        <v>5683</v>
      </c>
      <c r="H2364" t="s">
        <v>490</v>
      </c>
      <c r="I2364" t="s">
        <v>490</v>
      </c>
      <c r="J2364" t="s">
        <v>498</v>
      </c>
      <c r="K2364" t="s">
        <v>490</v>
      </c>
      <c r="L2364" t="s">
        <v>5625</v>
      </c>
      <c r="M2364" s="105">
        <v>152</v>
      </c>
      <c r="N2364" s="105">
        <v>101</v>
      </c>
      <c r="O2364" s="105">
        <v>162</v>
      </c>
    </row>
    <row r="2365" spans="1:15" x14ac:dyDescent="0.3">
      <c r="A2365" s="19">
        <v>152101163</v>
      </c>
      <c r="B2365" s="106" t="s">
        <v>6535</v>
      </c>
      <c r="C2365" t="s">
        <v>5625</v>
      </c>
      <c r="D2365" t="s">
        <v>6414</v>
      </c>
      <c r="E2365" t="s">
        <v>6536</v>
      </c>
      <c r="F2365" t="s">
        <v>2335</v>
      </c>
      <c r="G2365" t="s">
        <v>490</v>
      </c>
      <c r="H2365" t="s">
        <v>490</v>
      </c>
      <c r="I2365" t="s">
        <v>490</v>
      </c>
      <c r="J2365" t="s">
        <v>498</v>
      </c>
      <c r="K2365" t="s">
        <v>490</v>
      </c>
      <c r="L2365" t="s">
        <v>5625</v>
      </c>
      <c r="M2365" s="105">
        <v>152</v>
      </c>
      <c r="N2365" s="105">
        <v>101</v>
      </c>
      <c r="O2365" s="105">
        <v>163</v>
      </c>
    </row>
    <row r="2366" spans="1:15" x14ac:dyDescent="0.3">
      <c r="A2366" s="19">
        <v>152101164</v>
      </c>
      <c r="B2366" s="106" t="s">
        <v>6537</v>
      </c>
      <c r="C2366" t="s">
        <v>5625</v>
      </c>
      <c r="D2366" t="s">
        <v>6414</v>
      </c>
      <c r="E2366" t="s">
        <v>4620</v>
      </c>
      <c r="F2366" t="s">
        <v>1084</v>
      </c>
      <c r="G2366" t="s">
        <v>5683</v>
      </c>
      <c r="H2366" t="s">
        <v>490</v>
      </c>
      <c r="I2366" t="s">
        <v>490</v>
      </c>
      <c r="J2366" t="s">
        <v>498</v>
      </c>
      <c r="K2366" t="s">
        <v>490</v>
      </c>
      <c r="L2366" t="s">
        <v>5625</v>
      </c>
      <c r="M2366" s="105">
        <v>152</v>
      </c>
      <c r="N2366" s="105">
        <v>101</v>
      </c>
      <c r="O2366" s="105">
        <v>164</v>
      </c>
    </row>
    <row r="2367" spans="1:15" x14ac:dyDescent="0.3">
      <c r="A2367" s="19">
        <v>152101165</v>
      </c>
      <c r="B2367" s="106" t="s">
        <v>6538</v>
      </c>
      <c r="C2367" t="s">
        <v>5625</v>
      </c>
      <c r="D2367" t="s">
        <v>6414</v>
      </c>
      <c r="E2367" t="s">
        <v>2564</v>
      </c>
      <c r="F2367" t="s">
        <v>1084</v>
      </c>
      <c r="G2367" t="s">
        <v>5683</v>
      </c>
      <c r="H2367" t="s">
        <v>490</v>
      </c>
      <c r="I2367" t="s">
        <v>490</v>
      </c>
      <c r="J2367" t="s">
        <v>498</v>
      </c>
      <c r="K2367" t="s">
        <v>490</v>
      </c>
      <c r="L2367" t="s">
        <v>5625</v>
      </c>
      <c r="M2367" s="105">
        <v>152</v>
      </c>
      <c r="N2367" s="105">
        <v>101</v>
      </c>
      <c r="O2367" s="105">
        <v>165</v>
      </c>
    </row>
    <row r="2368" spans="1:15" x14ac:dyDescent="0.3">
      <c r="A2368" s="19">
        <v>152101166</v>
      </c>
      <c r="B2368" s="106" t="s">
        <v>6539</v>
      </c>
      <c r="C2368" t="s">
        <v>5625</v>
      </c>
      <c r="D2368" t="s">
        <v>6414</v>
      </c>
      <c r="E2368" t="s">
        <v>4936</v>
      </c>
      <c r="F2368" t="s">
        <v>2338</v>
      </c>
      <c r="G2368" t="s">
        <v>490</v>
      </c>
      <c r="H2368" t="s">
        <v>490</v>
      </c>
      <c r="I2368" t="s">
        <v>490</v>
      </c>
      <c r="J2368" t="s">
        <v>498</v>
      </c>
      <c r="K2368" t="s">
        <v>490</v>
      </c>
      <c r="L2368" t="s">
        <v>5625</v>
      </c>
      <c r="M2368" s="105">
        <v>152</v>
      </c>
      <c r="N2368" s="105">
        <v>101</v>
      </c>
      <c r="O2368" s="105">
        <v>166</v>
      </c>
    </row>
    <row r="2369" spans="1:15" x14ac:dyDescent="0.3">
      <c r="A2369" s="19">
        <v>152102100</v>
      </c>
      <c r="B2369" s="106" t="s">
        <v>6540</v>
      </c>
      <c r="C2369" t="s">
        <v>5625</v>
      </c>
      <c r="D2369" t="s">
        <v>6541</v>
      </c>
      <c r="E2369" t="s">
        <v>496</v>
      </c>
      <c r="F2369" t="s">
        <v>490</v>
      </c>
      <c r="G2369" t="s">
        <v>490</v>
      </c>
      <c r="H2369" t="s">
        <v>490</v>
      </c>
      <c r="I2369" t="s">
        <v>490</v>
      </c>
      <c r="J2369" t="s">
        <v>498</v>
      </c>
      <c r="K2369" t="s">
        <v>490</v>
      </c>
      <c r="L2369" t="s">
        <v>5625</v>
      </c>
      <c r="M2369" s="105">
        <v>152</v>
      </c>
      <c r="N2369" s="105">
        <v>102</v>
      </c>
      <c r="O2369" s="105">
        <v>100</v>
      </c>
    </row>
    <row r="2370" spans="1:15" x14ac:dyDescent="0.3">
      <c r="A2370" s="19">
        <v>152103100</v>
      </c>
      <c r="B2370" s="106" t="s">
        <v>6542</v>
      </c>
      <c r="C2370" t="s">
        <v>5625</v>
      </c>
      <c r="D2370" t="s">
        <v>6543</v>
      </c>
      <c r="E2370" t="s">
        <v>496</v>
      </c>
      <c r="F2370" t="s">
        <v>490</v>
      </c>
      <c r="G2370" t="s">
        <v>6544</v>
      </c>
      <c r="H2370" t="s">
        <v>490</v>
      </c>
      <c r="I2370" t="s">
        <v>490</v>
      </c>
      <c r="J2370" t="s">
        <v>498</v>
      </c>
      <c r="K2370" t="s">
        <v>490</v>
      </c>
      <c r="L2370" t="s">
        <v>5625</v>
      </c>
      <c r="M2370" s="105">
        <v>152</v>
      </c>
      <c r="N2370" s="105">
        <v>103</v>
      </c>
      <c r="O2370" s="105">
        <v>100</v>
      </c>
    </row>
    <row r="2371" spans="1:15" x14ac:dyDescent="0.3">
      <c r="A2371" s="19">
        <v>152103101</v>
      </c>
      <c r="B2371" s="106" t="s">
        <v>6545</v>
      </c>
      <c r="C2371" t="s">
        <v>5625</v>
      </c>
      <c r="D2371" t="s">
        <v>6543</v>
      </c>
      <c r="E2371" t="s">
        <v>1206</v>
      </c>
      <c r="F2371" t="s">
        <v>5639</v>
      </c>
      <c r="G2371" t="s">
        <v>490</v>
      </c>
      <c r="H2371" t="s">
        <v>490</v>
      </c>
      <c r="I2371" t="s">
        <v>490</v>
      </c>
      <c r="J2371" t="s">
        <v>498</v>
      </c>
      <c r="K2371" t="s">
        <v>490</v>
      </c>
      <c r="L2371" t="s">
        <v>5625</v>
      </c>
      <c r="M2371" s="105">
        <v>152</v>
      </c>
      <c r="N2371" s="105">
        <v>103</v>
      </c>
      <c r="O2371" s="105">
        <v>101</v>
      </c>
    </row>
    <row r="2372" spans="1:15" x14ac:dyDescent="0.3">
      <c r="A2372" s="19">
        <v>152103102</v>
      </c>
      <c r="B2372" s="106" t="s">
        <v>6546</v>
      </c>
      <c r="C2372" t="s">
        <v>5625</v>
      </c>
      <c r="D2372" t="s">
        <v>6543</v>
      </c>
      <c r="E2372" t="s">
        <v>6547</v>
      </c>
      <c r="F2372" t="s">
        <v>6509</v>
      </c>
      <c r="G2372" t="s">
        <v>490</v>
      </c>
      <c r="H2372" t="s">
        <v>490</v>
      </c>
      <c r="I2372" t="s">
        <v>490</v>
      </c>
      <c r="J2372" t="s">
        <v>498</v>
      </c>
      <c r="K2372" t="s">
        <v>490</v>
      </c>
      <c r="L2372" t="s">
        <v>5625</v>
      </c>
      <c r="M2372" s="105">
        <v>152</v>
      </c>
      <c r="N2372" s="105">
        <v>103</v>
      </c>
      <c r="O2372" s="105">
        <v>102</v>
      </c>
    </row>
    <row r="2373" spans="1:15" x14ac:dyDescent="0.3">
      <c r="A2373" s="19">
        <v>152103103</v>
      </c>
      <c r="B2373" s="106" t="s">
        <v>6548</v>
      </c>
      <c r="C2373" t="s">
        <v>5625</v>
      </c>
      <c r="D2373" t="s">
        <v>6543</v>
      </c>
      <c r="E2373" t="s">
        <v>5015</v>
      </c>
      <c r="F2373" t="s">
        <v>6549</v>
      </c>
      <c r="G2373" t="s">
        <v>6550</v>
      </c>
      <c r="H2373" t="s">
        <v>490</v>
      </c>
      <c r="I2373" t="s">
        <v>490</v>
      </c>
      <c r="J2373" t="s">
        <v>498</v>
      </c>
      <c r="K2373" t="s">
        <v>490</v>
      </c>
      <c r="L2373" t="s">
        <v>5625</v>
      </c>
      <c r="M2373" s="105">
        <v>152</v>
      </c>
      <c r="N2373" s="105">
        <v>103</v>
      </c>
      <c r="O2373" s="105">
        <v>103</v>
      </c>
    </row>
    <row r="2374" spans="1:15" x14ac:dyDescent="0.3">
      <c r="A2374" s="19">
        <v>152103104</v>
      </c>
      <c r="B2374" s="106" t="s">
        <v>6551</v>
      </c>
      <c r="C2374" t="s">
        <v>5625</v>
      </c>
      <c r="D2374" t="s">
        <v>6543</v>
      </c>
      <c r="E2374" t="s">
        <v>6552</v>
      </c>
      <c r="F2374" t="s">
        <v>6553</v>
      </c>
      <c r="G2374" t="s">
        <v>6554</v>
      </c>
      <c r="H2374" t="s">
        <v>490</v>
      </c>
      <c r="I2374" t="s">
        <v>490</v>
      </c>
      <c r="J2374" t="s">
        <v>498</v>
      </c>
      <c r="K2374" t="s">
        <v>490</v>
      </c>
      <c r="L2374" t="s">
        <v>5625</v>
      </c>
      <c r="M2374" s="105">
        <v>152</v>
      </c>
      <c r="N2374" s="105">
        <v>103</v>
      </c>
      <c r="O2374" s="105">
        <v>104</v>
      </c>
    </row>
    <row r="2375" spans="1:15" x14ac:dyDescent="0.3">
      <c r="A2375" s="19">
        <v>152103105</v>
      </c>
      <c r="B2375" s="106" t="s">
        <v>6555</v>
      </c>
      <c r="C2375" t="s">
        <v>5625</v>
      </c>
      <c r="D2375" t="s">
        <v>6543</v>
      </c>
      <c r="E2375" t="s">
        <v>1409</v>
      </c>
      <c r="F2375" t="s">
        <v>6549</v>
      </c>
      <c r="G2375" t="s">
        <v>6556</v>
      </c>
      <c r="H2375" t="s">
        <v>490</v>
      </c>
      <c r="I2375" t="s">
        <v>490</v>
      </c>
      <c r="J2375" t="s">
        <v>498</v>
      </c>
      <c r="K2375" t="s">
        <v>490</v>
      </c>
      <c r="L2375" t="s">
        <v>5625</v>
      </c>
      <c r="M2375" s="105">
        <v>152</v>
      </c>
      <c r="N2375" s="105">
        <v>103</v>
      </c>
      <c r="O2375" s="105">
        <v>105</v>
      </c>
    </row>
    <row r="2376" spans="1:15" x14ac:dyDescent="0.3">
      <c r="A2376" s="19">
        <v>152103106</v>
      </c>
      <c r="B2376" s="106" t="s">
        <v>6557</v>
      </c>
      <c r="C2376" t="s">
        <v>5625</v>
      </c>
      <c r="D2376" t="s">
        <v>6543</v>
      </c>
      <c r="E2376" t="s">
        <v>6558</v>
      </c>
      <c r="F2376" t="s">
        <v>6559</v>
      </c>
      <c r="G2376" t="s">
        <v>6560</v>
      </c>
      <c r="H2376" t="s">
        <v>490</v>
      </c>
      <c r="I2376" t="s">
        <v>490</v>
      </c>
      <c r="J2376" t="s">
        <v>498</v>
      </c>
      <c r="K2376" t="s">
        <v>490</v>
      </c>
      <c r="L2376" t="s">
        <v>5625</v>
      </c>
      <c r="M2376" s="105">
        <v>152</v>
      </c>
      <c r="N2376" s="105">
        <v>103</v>
      </c>
      <c r="O2376" s="105">
        <v>106</v>
      </c>
    </row>
    <row r="2377" spans="1:15" x14ac:dyDescent="0.3">
      <c r="A2377" s="19">
        <v>152104100</v>
      </c>
      <c r="B2377" s="106" t="s">
        <v>6561</v>
      </c>
      <c r="C2377" t="s">
        <v>5625</v>
      </c>
      <c r="D2377" t="s">
        <v>6562</v>
      </c>
      <c r="E2377" t="s">
        <v>496</v>
      </c>
      <c r="F2377" t="s">
        <v>490</v>
      </c>
      <c r="G2377" t="s">
        <v>490</v>
      </c>
      <c r="H2377" t="s">
        <v>490</v>
      </c>
      <c r="I2377" t="s">
        <v>490</v>
      </c>
      <c r="J2377" t="s">
        <v>498</v>
      </c>
      <c r="K2377" t="s">
        <v>490</v>
      </c>
      <c r="L2377" t="s">
        <v>5625</v>
      </c>
      <c r="M2377" s="105">
        <v>152</v>
      </c>
      <c r="N2377" s="105">
        <v>104</v>
      </c>
      <c r="O2377" s="105">
        <v>100</v>
      </c>
    </row>
    <row r="2378" spans="1:15" x14ac:dyDescent="0.3">
      <c r="A2378" s="19">
        <v>152104101</v>
      </c>
      <c r="B2378" s="106" t="s">
        <v>6563</v>
      </c>
      <c r="C2378" t="s">
        <v>5625</v>
      </c>
      <c r="D2378" t="s">
        <v>6562</v>
      </c>
      <c r="E2378" t="s">
        <v>6564</v>
      </c>
      <c r="F2378" t="s">
        <v>1094</v>
      </c>
      <c r="G2378" t="s">
        <v>490</v>
      </c>
      <c r="H2378" t="s">
        <v>490</v>
      </c>
      <c r="I2378" t="s">
        <v>490</v>
      </c>
      <c r="J2378" t="s">
        <v>498</v>
      </c>
      <c r="K2378" t="s">
        <v>490</v>
      </c>
      <c r="L2378" t="s">
        <v>5625</v>
      </c>
      <c r="M2378" s="105">
        <v>152</v>
      </c>
      <c r="N2378" s="105">
        <v>104</v>
      </c>
      <c r="O2378" s="105">
        <v>101</v>
      </c>
    </row>
    <row r="2379" spans="1:15" x14ac:dyDescent="0.3">
      <c r="A2379" s="19">
        <v>152104102</v>
      </c>
      <c r="B2379" s="106" t="s">
        <v>6565</v>
      </c>
      <c r="C2379" t="s">
        <v>5625</v>
      </c>
      <c r="D2379" t="s">
        <v>6562</v>
      </c>
      <c r="E2379" t="s">
        <v>6566</v>
      </c>
      <c r="F2379" t="s">
        <v>6567</v>
      </c>
      <c r="G2379" t="s">
        <v>490</v>
      </c>
      <c r="H2379" t="s">
        <v>490</v>
      </c>
      <c r="I2379" t="s">
        <v>490</v>
      </c>
      <c r="J2379" t="s">
        <v>498</v>
      </c>
      <c r="K2379" t="s">
        <v>490</v>
      </c>
      <c r="L2379" t="s">
        <v>5625</v>
      </c>
      <c r="M2379" s="105">
        <v>152</v>
      </c>
      <c r="N2379" s="105">
        <v>104</v>
      </c>
      <c r="O2379" s="105">
        <v>102</v>
      </c>
    </row>
    <row r="2380" spans="1:15" x14ac:dyDescent="0.3">
      <c r="A2380" s="19">
        <v>152104103</v>
      </c>
      <c r="B2380" s="106" t="s">
        <v>6568</v>
      </c>
      <c r="C2380" t="s">
        <v>5625</v>
      </c>
      <c r="D2380" t="s">
        <v>6562</v>
      </c>
      <c r="E2380" t="s">
        <v>2721</v>
      </c>
      <c r="F2380" t="s">
        <v>4837</v>
      </c>
      <c r="G2380" t="s">
        <v>6569</v>
      </c>
      <c r="H2380" t="s">
        <v>490</v>
      </c>
      <c r="I2380" t="s">
        <v>490</v>
      </c>
      <c r="J2380" t="s">
        <v>498</v>
      </c>
      <c r="K2380" t="s">
        <v>490</v>
      </c>
      <c r="L2380" t="s">
        <v>5625</v>
      </c>
      <c r="M2380" s="105">
        <v>152</v>
      </c>
      <c r="N2380" s="105">
        <v>104</v>
      </c>
      <c r="O2380" s="105">
        <v>103</v>
      </c>
    </row>
    <row r="2381" spans="1:15" x14ac:dyDescent="0.3">
      <c r="A2381" s="19">
        <v>152104104</v>
      </c>
      <c r="B2381" s="106" t="s">
        <v>6570</v>
      </c>
      <c r="C2381" t="s">
        <v>5625</v>
      </c>
      <c r="D2381" t="s">
        <v>6562</v>
      </c>
      <c r="E2381" t="s">
        <v>6571</v>
      </c>
      <c r="F2381" t="s">
        <v>4837</v>
      </c>
      <c r="G2381" t="s">
        <v>490</v>
      </c>
      <c r="H2381" t="s">
        <v>490</v>
      </c>
      <c r="I2381" t="s">
        <v>490</v>
      </c>
      <c r="J2381" t="s">
        <v>498</v>
      </c>
      <c r="K2381" t="s">
        <v>490</v>
      </c>
      <c r="L2381" t="s">
        <v>5625</v>
      </c>
      <c r="M2381" s="105">
        <v>152</v>
      </c>
      <c r="N2381" s="105">
        <v>104</v>
      </c>
      <c r="O2381" s="105">
        <v>104</v>
      </c>
    </row>
    <row r="2382" spans="1:15" x14ac:dyDescent="0.3">
      <c r="A2382" s="19">
        <v>152105100</v>
      </c>
      <c r="B2382" s="106" t="s">
        <v>6572</v>
      </c>
      <c r="C2382" t="s">
        <v>5625</v>
      </c>
      <c r="D2382" t="s">
        <v>6573</v>
      </c>
      <c r="E2382" t="s">
        <v>496</v>
      </c>
      <c r="F2382" t="s">
        <v>490</v>
      </c>
      <c r="G2382" t="s">
        <v>490</v>
      </c>
      <c r="H2382" t="s">
        <v>490</v>
      </c>
      <c r="I2382" t="s">
        <v>490</v>
      </c>
      <c r="J2382" t="s">
        <v>498</v>
      </c>
      <c r="K2382" t="s">
        <v>490</v>
      </c>
      <c r="L2382" t="s">
        <v>5625</v>
      </c>
      <c r="M2382" s="105">
        <v>152</v>
      </c>
      <c r="N2382" s="105">
        <v>105</v>
      </c>
      <c r="O2382" s="105">
        <v>100</v>
      </c>
    </row>
    <row r="2383" spans="1:15" x14ac:dyDescent="0.3">
      <c r="A2383" s="19">
        <v>152105101</v>
      </c>
      <c r="B2383" s="106" t="s">
        <v>6574</v>
      </c>
      <c r="C2383" t="s">
        <v>5625</v>
      </c>
      <c r="D2383" t="s">
        <v>6573</v>
      </c>
      <c r="E2383" t="s">
        <v>3998</v>
      </c>
      <c r="F2383" t="s">
        <v>855</v>
      </c>
      <c r="G2383" t="s">
        <v>6575</v>
      </c>
      <c r="H2383" t="s">
        <v>490</v>
      </c>
      <c r="I2383" t="s">
        <v>490</v>
      </c>
      <c r="J2383" t="s">
        <v>498</v>
      </c>
      <c r="K2383" t="s">
        <v>490</v>
      </c>
      <c r="L2383" t="s">
        <v>5625</v>
      </c>
      <c r="M2383" s="105">
        <v>152</v>
      </c>
      <c r="N2383" s="105">
        <v>105</v>
      </c>
      <c r="O2383" s="105">
        <v>101</v>
      </c>
    </row>
    <row r="2384" spans="1:15" x14ac:dyDescent="0.3">
      <c r="A2384" s="19">
        <v>152105102</v>
      </c>
      <c r="B2384" s="106" t="s">
        <v>6576</v>
      </c>
      <c r="C2384" t="s">
        <v>5625</v>
      </c>
      <c r="D2384" t="s">
        <v>6573</v>
      </c>
      <c r="E2384" t="s">
        <v>1426</v>
      </c>
      <c r="F2384" t="s">
        <v>5639</v>
      </c>
      <c r="G2384" t="s">
        <v>490</v>
      </c>
      <c r="H2384" t="s">
        <v>490</v>
      </c>
      <c r="I2384" t="s">
        <v>490</v>
      </c>
      <c r="J2384" t="s">
        <v>498</v>
      </c>
      <c r="K2384" t="s">
        <v>490</v>
      </c>
      <c r="L2384" t="s">
        <v>5625</v>
      </c>
      <c r="M2384" s="105">
        <v>152</v>
      </c>
      <c r="N2384" s="105">
        <v>105</v>
      </c>
      <c r="O2384" s="105">
        <v>102</v>
      </c>
    </row>
    <row r="2385" spans="1:15" x14ac:dyDescent="0.3">
      <c r="A2385" s="19">
        <v>152106100</v>
      </c>
      <c r="B2385" s="106" t="s">
        <v>6577</v>
      </c>
      <c r="C2385" t="s">
        <v>5625</v>
      </c>
      <c r="D2385" t="s">
        <v>6578</v>
      </c>
      <c r="E2385" t="s">
        <v>1288</v>
      </c>
      <c r="F2385" t="s">
        <v>689</v>
      </c>
      <c r="G2385" t="s">
        <v>6579</v>
      </c>
      <c r="H2385" t="s">
        <v>490</v>
      </c>
      <c r="I2385" t="s">
        <v>490</v>
      </c>
      <c r="J2385" t="s">
        <v>498</v>
      </c>
      <c r="K2385" t="s">
        <v>490</v>
      </c>
      <c r="L2385" t="s">
        <v>5625</v>
      </c>
      <c r="M2385" s="105">
        <v>152</v>
      </c>
      <c r="N2385" s="105">
        <v>106</v>
      </c>
      <c r="O2385" s="105">
        <v>100</v>
      </c>
    </row>
    <row r="2386" spans="1:15" x14ac:dyDescent="0.3">
      <c r="A2386" s="19">
        <v>152107100</v>
      </c>
      <c r="B2386" s="106" t="s">
        <v>6580</v>
      </c>
      <c r="C2386" t="s">
        <v>5625</v>
      </c>
      <c r="D2386" t="s">
        <v>6581</v>
      </c>
      <c r="E2386" t="s">
        <v>6582</v>
      </c>
      <c r="F2386" t="s">
        <v>3006</v>
      </c>
      <c r="G2386" t="s">
        <v>6583</v>
      </c>
      <c r="H2386" t="s">
        <v>490</v>
      </c>
      <c r="I2386" t="s">
        <v>490</v>
      </c>
      <c r="J2386" t="s">
        <v>551</v>
      </c>
      <c r="K2386" t="s">
        <v>490</v>
      </c>
      <c r="L2386" t="s">
        <v>5625</v>
      </c>
      <c r="M2386" s="105">
        <v>152</v>
      </c>
      <c r="N2386" s="105">
        <v>107</v>
      </c>
      <c r="O2386" s="105">
        <v>100</v>
      </c>
    </row>
    <row r="2387" spans="1:15" x14ac:dyDescent="0.3">
      <c r="A2387" s="19">
        <v>152108100</v>
      </c>
      <c r="B2387" s="106" t="s">
        <v>6584</v>
      </c>
      <c r="C2387" t="s">
        <v>5625</v>
      </c>
      <c r="D2387" t="s">
        <v>6585</v>
      </c>
      <c r="E2387" t="s">
        <v>496</v>
      </c>
      <c r="F2387" t="s">
        <v>490</v>
      </c>
      <c r="G2387" t="s">
        <v>6586</v>
      </c>
      <c r="H2387" t="s">
        <v>490</v>
      </c>
      <c r="I2387" t="s">
        <v>490</v>
      </c>
      <c r="J2387" t="s">
        <v>498</v>
      </c>
      <c r="K2387" t="s">
        <v>490</v>
      </c>
      <c r="L2387" t="s">
        <v>5625</v>
      </c>
      <c r="M2387" s="105">
        <v>152</v>
      </c>
      <c r="N2387" s="105">
        <v>108</v>
      </c>
      <c r="O2387" s="105">
        <v>100</v>
      </c>
    </row>
    <row r="2388" spans="1:15" x14ac:dyDescent="0.3">
      <c r="A2388" s="19">
        <v>152108101</v>
      </c>
      <c r="B2388" s="106" t="s">
        <v>6587</v>
      </c>
      <c r="C2388" t="s">
        <v>5625</v>
      </c>
      <c r="D2388" t="s">
        <v>6585</v>
      </c>
      <c r="E2388" t="s">
        <v>6588</v>
      </c>
      <c r="F2388" t="s">
        <v>6589</v>
      </c>
      <c r="G2388" t="s">
        <v>490</v>
      </c>
      <c r="H2388" t="s">
        <v>490</v>
      </c>
      <c r="I2388" t="s">
        <v>490</v>
      </c>
      <c r="J2388" t="s">
        <v>498</v>
      </c>
      <c r="K2388" t="s">
        <v>490</v>
      </c>
      <c r="L2388" t="s">
        <v>5625</v>
      </c>
      <c r="M2388" s="105">
        <v>152</v>
      </c>
      <c r="N2388" s="105">
        <v>108</v>
      </c>
      <c r="O2388" s="105">
        <v>101</v>
      </c>
    </row>
    <row r="2389" spans="1:15" x14ac:dyDescent="0.3">
      <c r="A2389" s="19">
        <v>152108102</v>
      </c>
      <c r="B2389" s="106" t="s">
        <v>6590</v>
      </c>
      <c r="C2389" t="s">
        <v>5625</v>
      </c>
      <c r="D2389" t="s">
        <v>6585</v>
      </c>
      <c r="E2389" t="s">
        <v>6591</v>
      </c>
      <c r="F2389" t="s">
        <v>6592</v>
      </c>
      <c r="G2389" t="s">
        <v>490</v>
      </c>
      <c r="H2389" t="s">
        <v>490</v>
      </c>
      <c r="I2389" t="s">
        <v>490</v>
      </c>
      <c r="J2389" t="s">
        <v>498</v>
      </c>
      <c r="K2389" t="s">
        <v>490</v>
      </c>
      <c r="L2389" t="s">
        <v>5625</v>
      </c>
      <c r="M2389" s="105">
        <v>152</v>
      </c>
      <c r="N2389" s="105">
        <v>108</v>
      </c>
      <c r="O2389" s="105">
        <v>102</v>
      </c>
    </row>
    <row r="2390" spans="1:15" x14ac:dyDescent="0.3">
      <c r="A2390" s="19">
        <v>152108103</v>
      </c>
      <c r="B2390" s="106" t="s">
        <v>6593</v>
      </c>
      <c r="C2390" t="s">
        <v>5625</v>
      </c>
      <c r="D2390" t="s">
        <v>6585</v>
      </c>
      <c r="E2390" t="s">
        <v>5015</v>
      </c>
      <c r="F2390" t="s">
        <v>6594</v>
      </c>
      <c r="G2390" t="s">
        <v>6595</v>
      </c>
      <c r="H2390" t="s">
        <v>490</v>
      </c>
      <c r="I2390" t="s">
        <v>490</v>
      </c>
      <c r="J2390" t="s">
        <v>498</v>
      </c>
      <c r="K2390" t="s">
        <v>490</v>
      </c>
      <c r="L2390" t="s">
        <v>5625</v>
      </c>
      <c r="M2390" s="105">
        <v>152</v>
      </c>
      <c r="N2390" s="105">
        <v>108</v>
      </c>
      <c r="O2390" s="105">
        <v>103</v>
      </c>
    </row>
    <row r="2391" spans="1:15" x14ac:dyDescent="0.3">
      <c r="A2391" s="19">
        <v>152108104</v>
      </c>
      <c r="B2391" s="106" t="s">
        <v>6596</v>
      </c>
      <c r="C2391" t="s">
        <v>5625</v>
      </c>
      <c r="D2391" t="s">
        <v>6585</v>
      </c>
      <c r="E2391" t="s">
        <v>6597</v>
      </c>
      <c r="F2391" t="s">
        <v>1084</v>
      </c>
      <c r="G2391" t="s">
        <v>490</v>
      </c>
      <c r="H2391" t="s">
        <v>490</v>
      </c>
      <c r="I2391" t="s">
        <v>490</v>
      </c>
      <c r="J2391" t="s">
        <v>498</v>
      </c>
      <c r="K2391" t="s">
        <v>490</v>
      </c>
      <c r="L2391" t="s">
        <v>5625</v>
      </c>
      <c r="M2391" s="105">
        <v>152</v>
      </c>
      <c r="N2391" s="105">
        <v>108</v>
      </c>
      <c r="O2391" s="105">
        <v>104</v>
      </c>
    </row>
    <row r="2392" spans="1:15" x14ac:dyDescent="0.3">
      <c r="A2392" s="19">
        <v>152108105</v>
      </c>
      <c r="B2392" s="106" t="s">
        <v>6598</v>
      </c>
      <c r="C2392" t="s">
        <v>5625</v>
      </c>
      <c r="D2392" t="s">
        <v>6585</v>
      </c>
      <c r="E2392" t="s">
        <v>6599</v>
      </c>
      <c r="F2392" t="s">
        <v>6600</v>
      </c>
      <c r="G2392" t="s">
        <v>490</v>
      </c>
      <c r="H2392" t="s">
        <v>490</v>
      </c>
      <c r="I2392" t="s">
        <v>490</v>
      </c>
      <c r="J2392" t="s">
        <v>498</v>
      </c>
      <c r="K2392" t="s">
        <v>490</v>
      </c>
      <c r="L2392" t="s">
        <v>5625</v>
      </c>
      <c r="M2392" s="105">
        <v>152</v>
      </c>
      <c r="N2392" s="105">
        <v>108</v>
      </c>
      <c r="O2392" s="105">
        <v>105</v>
      </c>
    </row>
    <row r="2393" spans="1:15" x14ac:dyDescent="0.3">
      <c r="A2393" s="19">
        <v>152108106</v>
      </c>
      <c r="B2393" s="106" t="s">
        <v>6601</v>
      </c>
      <c r="C2393" t="s">
        <v>5625</v>
      </c>
      <c r="D2393" t="s">
        <v>6585</v>
      </c>
      <c r="E2393" t="s">
        <v>6602</v>
      </c>
      <c r="F2393" t="s">
        <v>6603</v>
      </c>
      <c r="G2393" t="s">
        <v>490</v>
      </c>
      <c r="H2393" t="s">
        <v>490</v>
      </c>
      <c r="I2393" t="s">
        <v>490</v>
      </c>
      <c r="J2393" t="s">
        <v>498</v>
      </c>
      <c r="K2393" t="s">
        <v>490</v>
      </c>
      <c r="L2393" t="s">
        <v>5625</v>
      </c>
      <c r="M2393" s="105">
        <v>152</v>
      </c>
      <c r="N2393" s="105">
        <v>108</v>
      </c>
      <c r="O2393" s="105">
        <v>106</v>
      </c>
    </row>
    <row r="2394" spans="1:15" x14ac:dyDescent="0.3">
      <c r="A2394" s="19">
        <v>152108107</v>
      </c>
      <c r="B2394" s="106" t="s">
        <v>6604</v>
      </c>
      <c r="C2394" t="s">
        <v>5625</v>
      </c>
      <c r="D2394" t="s">
        <v>6585</v>
      </c>
      <c r="E2394" t="s">
        <v>1132</v>
      </c>
      <c r="F2394" t="s">
        <v>6605</v>
      </c>
      <c r="G2394" t="s">
        <v>490</v>
      </c>
      <c r="H2394" t="s">
        <v>490</v>
      </c>
      <c r="I2394" t="s">
        <v>490</v>
      </c>
      <c r="J2394" t="s">
        <v>498</v>
      </c>
      <c r="K2394" t="s">
        <v>490</v>
      </c>
      <c r="L2394" t="s">
        <v>5625</v>
      </c>
      <c r="M2394" s="105">
        <v>152</v>
      </c>
      <c r="N2394" s="105">
        <v>108</v>
      </c>
      <c r="O2394" s="105">
        <v>107</v>
      </c>
    </row>
    <row r="2395" spans="1:15" x14ac:dyDescent="0.3">
      <c r="A2395" s="19">
        <v>152108108</v>
      </c>
      <c r="B2395" s="106" t="s">
        <v>6606</v>
      </c>
      <c r="C2395" t="s">
        <v>5625</v>
      </c>
      <c r="D2395" t="s">
        <v>6585</v>
      </c>
      <c r="E2395" t="s">
        <v>3924</v>
      </c>
      <c r="F2395" t="s">
        <v>6607</v>
      </c>
      <c r="G2395" t="s">
        <v>490</v>
      </c>
      <c r="H2395" t="s">
        <v>490</v>
      </c>
      <c r="I2395" t="s">
        <v>490</v>
      </c>
      <c r="J2395" t="s">
        <v>498</v>
      </c>
      <c r="K2395" t="s">
        <v>490</v>
      </c>
      <c r="L2395" t="s">
        <v>5625</v>
      </c>
      <c r="M2395" s="105">
        <v>152</v>
      </c>
      <c r="N2395" s="105">
        <v>108</v>
      </c>
      <c r="O2395" s="105">
        <v>108</v>
      </c>
    </row>
    <row r="2396" spans="1:15" x14ac:dyDescent="0.3">
      <c r="A2396" s="19">
        <v>152108109</v>
      </c>
      <c r="B2396" s="106" t="s">
        <v>6608</v>
      </c>
      <c r="C2396" t="s">
        <v>5625</v>
      </c>
      <c r="D2396" t="s">
        <v>6585</v>
      </c>
      <c r="E2396" t="s">
        <v>5976</v>
      </c>
      <c r="F2396" t="s">
        <v>2632</v>
      </c>
      <c r="G2396" t="s">
        <v>6609</v>
      </c>
      <c r="H2396" t="s">
        <v>490</v>
      </c>
      <c r="I2396" t="s">
        <v>490</v>
      </c>
      <c r="J2396" t="s">
        <v>498</v>
      </c>
      <c r="K2396" t="s">
        <v>490</v>
      </c>
      <c r="L2396" t="s">
        <v>5625</v>
      </c>
      <c r="M2396" s="105">
        <v>152</v>
      </c>
      <c r="N2396" s="105">
        <v>108</v>
      </c>
      <c r="O2396" s="105">
        <v>109</v>
      </c>
    </row>
    <row r="2397" spans="1:15" x14ac:dyDescent="0.3">
      <c r="A2397" s="19">
        <v>152108110</v>
      </c>
      <c r="B2397" s="106" t="s">
        <v>6610</v>
      </c>
      <c r="C2397" t="s">
        <v>5625</v>
      </c>
      <c r="D2397" t="s">
        <v>6585</v>
      </c>
      <c r="E2397" t="s">
        <v>6611</v>
      </c>
      <c r="F2397" t="s">
        <v>5639</v>
      </c>
      <c r="G2397" t="s">
        <v>490</v>
      </c>
      <c r="H2397" t="s">
        <v>490</v>
      </c>
      <c r="I2397" t="s">
        <v>490</v>
      </c>
      <c r="J2397" t="s">
        <v>498</v>
      </c>
      <c r="K2397" t="s">
        <v>490</v>
      </c>
      <c r="L2397" t="s">
        <v>5625</v>
      </c>
      <c r="M2397" s="105">
        <v>152</v>
      </c>
      <c r="N2397" s="105">
        <v>108</v>
      </c>
      <c r="O2397" s="105">
        <v>110</v>
      </c>
    </row>
    <row r="2398" spans="1:15" x14ac:dyDescent="0.3">
      <c r="A2398" s="19">
        <v>152108111</v>
      </c>
      <c r="B2398" s="106" t="s">
        <v>6612</v>
      </c>
      <c r="C2398" t="s">
        <v>5625</v>
      </c>
      <c r="D2398" t="s">
        <v>6585</v>
      </c>
      <c r="E2398" t="s">
        <v>838</v>
      </c>
      <c r="F2398" t="s">
        <v>6613</v>
      </c>
      <c r="G2398" t="s">
        <v>490</v>
      </c>
      <c r="H2398" t="s">
        <v>490</v>
      </c>
      <c r="I2398" t="s">
        <v>490</v>
      </c>
      <c r="J2398" t="s">
        <v>498</v>
      </c>
      <c r="K2398" t="s">
        <v>490</v>
      </c>
      <c r="L2398" t="s">
        <v>5625</v>
      </c>
      <c r="M2398" s="105">
        <v>152</v>
      </c>
      <c r="N2398" s="105">
        <v>108</v>
      </c>
      <c r="O2398" s="105">
        <v>111</v>
      </c>
    </row>
    <row r="2399" spans="1:15" x14ac:dyDescent="0.3">
      <c r="A2399" s="19">
        <v>152108112</v>
      </c>
      <c r="B2399" s="106" t="s">
        <v>6614</v>
      </c>
      <c r="C2399" t="s">
        <v>5625</v>
      </c>
      <c r="D2399" t="s">
        <v>6585</v>
      </c>
      <c r="E2399" t="s">
        <v>1409</v>
      </c>
      <c r="F2399" t="s">
        <v>6615</v>
      </c>
      <c r="G2399" t="s">
        <v>490</v>
      </c>
      <c r="H2399" t="s">
        <v>490</v>
      </c>
      <c r="I2399" t="s">
        <v>490</v>
      </c>
      <c r="J2399" t="s">
        <v>498</v>
      </c>
      <c r="K2399" t="s">
        <v>490</v>
      </c>
      <c r="L2399" t="s">
        <v>5625</v>
      </c>
      <c r="M2399" s="105">
        <v>152</v>
      </c>
      <c r="N2399" s="105">
        <v>108</v>
      </c>
      <c r="O2399" s="105">
        <v>112</v>
      </c>
    </row>
    <row r="2400" spans="1:15" x14ac:dyDescent="0.3">
      <c r="A2400" s="19">
        <v>152108113</v>
      </c>
      <c r="B2400" s="106" t="s">
        <v>6616</v>
      </c>
      <c r="C2400" t="s">
        <v>5625</v>
      </c>
      <c r="D2400" t="s">
        <v>6585</v>
      </c>
      <c r="E2400" t="s">
        <v>3201</v>
      </c>
      <c r="F2400" t="s">
        <v>2335</v>
      </c>
      <c r="G2400" t="s">
        <v>490</v>
      </c>
      <c r="H2400" t="s">
        <v>490</v>
      </c>
      <c r="I2400" t="s">
        <v>490</v>
      </c>
      <c r="J2400" t="s">
        <v>498</v>
      </c>
      <c r="K2400" t="s">
        <v>490</v>
      </c>
      <c r="L2400" t="s">
        <v>5625</v>
      </c>
      <c r="M2400" s="105">
        <v>152</v>
      </c>
      <c r="N2400" s="105">
        <v>108</v>
      </c>
      <c r="O2400" s="105">
        <v>113</v>
      </c>
    </row>
    <row r="2401" spans="1:15" x14ac:dyDescent="0.3">
      <c r="A2401" s="19">
        <v>152108114</v>
      </c>
      <c r="B2401" s="106" t="s">
        <v>6617</v>
      </c>
      <c r="C2401" t="s">
        <v>5625</v>
      </c>
      <c r="D2401" t="s">
        <v>6585</v>
      </c>
      <c r="E2401" t="s">
        <v>6618</v>
      </c>
      <c r="F2401" t="s">
        <v>5639</v>
      </c>
      <c r="G2401" t="s">
        <v>6619</v>
      </c>
      <c r="H2401" t="s">
        <v>490</v>
      </c>
      <c r="I2401" t="s">
        <v>490</v>
      </c>
      <c r="J2401" t="s">
        <v>498</v>
      </c>
      <c r="K2401" t="s">
        <v>490</v>
      </c>
      <c r="L2401" t="s">
        <v>5625</v>
      </c>
      <c r="M2401" s="105">
        <v>152</v>
      </c>
      <c r="N2401" s="105">
        <v>108</v>
      </c>
      <c r="O2401" s="105">
        <v>114</v>
      </c>
    </row>
    <row r="2402" spans="1:15" x14ac:dyDescent="0.3">
      <c r="A2402" s="19">
        <v>152108115</v>
      </c>
      <c r="B2402" s="106" t="s">
        <v>6620</v>
      </c>
      <c r="C2402" t="s">
        <v>5625</v>
      </c>
      <c r="D2402" t="s">
        <v>6585</v>
      </c>
      <c r="E2402" t="s">
        <v>4481</v>
      </c>
      <c r="F2402" t="s">
        <v>5639</v>
      </c>
      <c r="G2402" t="s">
        <v>6621</v>
      </c>
      <c r="H2402" t="s">
        <v>490</v>
      </c>
      <c r="I2402" t="s">
        <v>490</v>
      </c>
      <c r="J2402" t="s">
        <v>498</v>
      </c>
      <c r="K2402" t="s">
        <v>490</v>
      </c>
      <c r="L2402" t="s">
        <v>5625</v>
      </c>
      <c r="M2402" s="105">
        <v>152</v>
      </c>
      <c r="N2402" s="105">
        <v>108</v>
      </c>
      <c r="O2402" s="105">
        <v>115</v>
      </c>
    </row>
    <row r="2403" spans="1:15" x14ac:dyDescent="0.3">
      <c r="A2403" s="19">
        <v>152108116</v>
      </c>
      <c r="B2403" s="106" t="s">
        <v>6622</v>
      </c>
      <c r="C2403" t="s">
        <v>5625</v>
      </c>
      <c r="D2403" t="s">
        <v>6585</v>
      </c>
      <c r="E2403" t="s">
        <v>1978</v>
      </c>
      <c r="F2403" t="s">
        <v>1094</v>
      </c>
      <c r="G2403" t="s">
        <v>6623</v>
      </c>
      <c r="H2403" t="s">
        <v>490</v>
      </c>
      <c r="I2403" t="s">
        <v>490</v>
      </c>
      <c r="J2403" t="s">
        <v>498</v>
      </c>
      <c r="K2403" t="s">
        <v>490</v>
      </c>
      <c r="L2403" t="s">
        <v>5625</v>
      </c>
      <c r="M2403" s="105">
        <v>152</v>
      </c>
      <c r="N2403" s="105">
        <v>108</v>
      </c>
      <c r="O2403" s="105">
        <v>116</v>
      </c>
    </row>
    <row r="2404" spans="1:15" x14ac:dyDescent="0.3">
      <c r="A2404" s="19">
        <v>152108117</v>
      </c>
      <c r="B2404" s="106" t="s">
        <v>6624</v>
      </c>
      <c r="C2404" t="s">
        <v>5625</v>
      </c>
      <c r="D2404" t="s">
        <v>6585</v>
      </c>
      <c r="E2404" t="s">
        <v>1718</v>
      </c>
      <c r="F2404" t="s">
        <v>5639</v>
      </c>
      <c r="G2404" t="s">
        <v>6625</v>
      </c>
      <c r="H2404" t="s">
        <v>490</v>
      </c>
      <c r="I2404" t="s">
        <v>490</v>
      </c>
      <c r="J2404" t="s">
        <v>498</v>
      </c>
      <c r="K2404" t="s">
        <v>490</v>
      </c>
      <c r="L2404" t="s">
        <v>5625</v>
      </c>
      <c r="M2404" s="105">
        <v>152</v>
      </c>
      <c r="N2404" s="105">
        <v>108</v>
      </c>
      <c r="O2404" s="105">
        <v>117</v>
      </c>
    </row>
    <row r="2405" spans="1:15" x14ac:dyDescent="0.3">
      <c r="A2405" s="19">
        <v>152108118</v>
      </c>
      <c r="B2405" s="106" t="s">
        <v>6626</v>
      </c>
      <c r="C2405" t="s">
        <v>5625</v>
      </c>
      <c r="D2405" t="s">
        <v>6585</v>
      </c>
      <c r="E2405" t="s">
        <v>6627</v>
      </c>
      <c r="F2405" t="s">
        <v>6592</v>
      </c>
      <c r="G2405" t="s">
        <v>490</v>
      </c>
      <c r="H2405" t="s">
        <v>490</v>
      </c>
      <c r="I2405" t="s">
        <v>490</v>
      </c>
      <c r="J2405" t="s">
        <v>498</v>
      </c>
      <c r="K2405" t="s">
        <v>490</v>
      </c>
      <c r="L2405" t="s">
        <v>5625</v>
      </c>
      <c r="M2405" s="105">
        <v>152</v>
      </c>
      <c r="N2405" s="105">
        <v>108</v>
      </c>
      <c r="O2405" s="105">
        <v>118</v>
      </c>
    </row>
    <row r="2406" spans="1:15" x14ac:dyDescent="0.3">
      <c r="A2406" s="19">
        <v>152108119</v>
      </c>
      <c r="B2406" s="106" t="s">
        <v>6628</v>
      </c>
      <c r="C2406" t="s">
        <v>5625</v>
      </c>
      <c r="D2406" t="s">
        <v>6585</v>
      </c>
      <c r="E2406" t="s">
        <v>6629</v>
      </c>
      <c r="F2406" t="s">
        <v>6630</v>
      </c>
      <c r="G2406" t="s">
        <v>490</v>
      </c>
      <c r="H2406" t="s">
        <v>490</v>
      </c>
      <c r="I2406" t="s">
        <v>490</v>
      </c>
      <c r="J2406" t="s">
        <v>498</v>
      </c>
      <c r="K2406" t="s">
        <v>490</v>
      </c>
      <c r="L2406" t="s">
        <v>5625</v>
      </c>
      <c r="M2406" s="105">
        <v>152</v>
      </c>
      <c r="N2406" s="105">
        <v>108</v>
      </c>
      <c r="O2406" s="105">
        <v>119</v>
      </c>
    </row>
    <row r="2407" spans="1:15" x14ac:dyDescent="0.3">
      <c r="A2407" s="19">
        <v>152108120</v>
      </c>
      <c r="B2407" s="106" t="s">
        <v>6631</v>
      </c>
      <c r="C2407" t="s">
        <v>5625</v>
      </c>
      <c r="D2407" t="s">
        <v>6585</v>
      </c>
      <c r="E2407" t="s">
        <v>3008</v>
      </c>
      <c r="F2407" t="s">
        <v>831</v>
      </c>
      <c r="G2407" t="s">
        <v>490</v>
      </c>
      <c r="H2407" t="s">
        <v>490</v>
      </c>
      <c r="I2407" t="s">
        <v>490</v>
      </c>
      <c r="J2407" t="s">
        <v>498</v>
      </c>
      <c r="K2407" t="s">
        <v>490</v>
      </c>
      <c r="L2407" t="s">
        <v>5625</v>
      </c>
      <c r="M2407" s="105">
        <v>152</v>
      </c>
      <c r="N2407" s="105">
        <v>108</v>
      </c>
      <c r="O2407" s="105">
        <v>120</v>
      </c>
    </row>
    <row r="2408" spans="1:15" x14ac:dyDescent="0.3">
      <c r="A2408" s="19">
        <v>152108121</v>
      </c>
      <c r="B2408" s="106" t="s">
        <v>6632</v>
      </c>
      <c r="C2408" t="s">
        <v>5625</v>
      </c>
      <c r="D2408" t="s">
        <v>6585</v>
      </c>
      <c r="E2408" t="s">
        <v>6633</v>
      </c>
      <c r="F2408" t="s">
        <v>6605</v>
      </c>
      <c r="G2408" t="s">
        <v>490</v>
      </c>
      <c r="H2408" t="s">
        <v>490</v>
      </c>
      <c r="I2408" t="s">
        <v>490</v>
      </c>
      <c r="J2408" t="s">
        <v>498</v>
      </c>
      <c r="K2408" t="s">
        <v>490</v>
      </c>
      <c r="L2408" t="s">
        <v>5625</v>
      </c>
      <c r="M2408" s="105">
        <v>152</v>
      </c>
      <c r="N2408" s="105">
        <v>108</v>
      </c>
      <c r="O2408" s="105">
        <v>121</v>
      </c>
    </row>
    <row r="2409" spans="1:15" x14ac:dyDescent="0.3">
      <c r="A2409" s="19">
        <v>152108122</v>
      </c>
      <c r="B2409" s="106" t="s">
        <v>6634</v>
      </c>
      <c r="C2409" t="s">
        <v>5625</v>
      </c>
      <c r="D2409" t="s">
        <v>6585</v>
      </c>
      <c r="E2409" t="s">
        <v>6635</v>
      </c>
      <c r="F2409" t="s">
        <v>5639</v>
      </c>
      <c r="G2409" t="s">
        <v>6636</v>
      </c>
      <c r="H2409" t="s">
        <v>490</v>
      </c>
      <c r="I2409" t="s">
        <v>490</v>
      </c>
      <c r="J2409" t="s">
        <v>498</v>
      </c>
      <c r="K2409" t="s">
        <v>490</v>
      </c>
      <c r="L2409" t="s">
        <v>5625</v>
      </c>
      <c r="M2409" s="105">
        <v>152</v>
      </c>
      <c r="N2409" s="105">
        <v>108</v>
      </c>
      <c r="O2409" s="105">
        <v>122</v>
      </c>
    </row>
    <row r="2410" spans="1:15" x14ac:dyDescent="0.3">
      <c r="A2410" s="19">
        <v>153100100</v>
      </c>
      <c r="B2410" s="106" t="s">
        <v>6637</v>
      </c>
      <c r="C2410" t="s">
        <v>6638</v>
      </c>
      <c r="D2410" t="s">
        <v>6639</v>
      </c>
      <c r="E2410" t="s">
        <v>6640</v>
      </c>
      <c r="F2410" t="s">
        <v>1536</v>
      </c>
      <c r="G2410" t="s">
        <v>6641</v>
      </c>
      <c r="H2410" t="s">
        <v>490</v>
      </c>
      <c r="I2410" t="s">
        <v>490</v>
      </c>
      <c r="J2410" t="s">
        <v>551</v>
      </c>
      <c r="K2410" t="s">
        <v>490</v>
      </c>
      <c r="L2410" t="s">
        <v>6638</v>
      </c>
      <c r="M2410" s="105">
        <v>153</v>
      </c>
      <c r="N2410" s="105">
        <v>100</v>
      </c>
      <c r="O2410" s="105">
        <v>100</v>
      </c>
    </row>
    <row r="2411" spans="1:15" x14ac:dyDescent="0.3">
      <c r="A2411" s="19">
        <v>153101100</v>
      </c>
      <c r="B2411" s="106" t="s">
        <v>6642</v>
      </c>
      <c r="C2411" t="s">
        <v>6638</v>
      </c>
      <c r="D2411" t="s">
        <v>6643</v>
      </c>
      <c r="E2411" t="s">
        <v>496</v>
      </c>
      <c r="F2411" t="s">
        <v>490</v>
      </c>
      <c r="G2411" t="s">
        <v>490</v>
      </c>
      <c r="H2411" t="s">
        <v>490</v>
      </c>
      <c r="I2411" t="s">
        <v>490</v>
      </c>
      <c r="J2411" t="s">
        <v>498</v>
      </c>
      <c r="K2411" t="s">
        <v>490</v>
      </c>
      <c r="L2411" t="s">
        <v>6638</v>
      </c>
      <c r="M2411" s="105">
        <v>153</v>
      </c>
      <c r="N2411" s="105">
        <v>101</v>
      </c>
      <c r="O2411" s="105">
        <v>100</v>
      </c>
    </row>
    <row r="2412" spans="1:15" x14ac:dyDescent="0.3">
      <c r="A2412" s="19">
        <v>153101101</v>
      </c>
      <c r="B2412" s="106" t="s">
        <v>6644</v>
      </c>
      <c r="C2412" t="s">
        <v>6638</v>
      </c>
      <c r="D2412" t="s">
        <v>6643</v>
      </c>
      <c r="E2412" t="s">
        <v>6645</v>
      </c>
      <c r="F2412" t="s">
        <v>828</v>
      </c>
      <c r="G2412" t="s">
        <v>490</v>
      </c>
      <c r="H2412" t="s">
        <v>490</v>
      </c>
      <c r="I2412" t="s">
        <v>490</v>
      </c>
      <c r="J2412" t="s">
        <v>498</v>
      </c>
      <c r="K2412" t="s">
        <v>490</v>
      </c>
      <c r="L2412" t="s">
        <v>6638</v>
      </c>
      <c r="M2412" s="105">
        <v>153</v>
      </c>
      <c r="N2412" s="105">
        <v>101</v>
      </c>
      <c r="O2412" s="105">
        <v>101</v>
      </c>
    </row>
    <row r="2413" spans="1:15" x14ac:dyDescent="0.3">
      <c r="A2413" s="19">
        <v>153101102</v>
      </c>
      <c r="B2413" s="106" t="s">
        <v>6646</v>
      </c>
      <c r="C2413" t="s">
        <v>6638</v>
      </c>
      <c r="D2413" t="s">
        <v>6643</v>
      </c>
      <c r="E2413" t="s">
        <v>6647</v>
      </c>
      <c r="F2413" t="s">
        <v>739</v>
      </c>
      <c r="G2413" t="s">
        <v>490</v>
      </c>
      <c r="H2413" t="s">
        <v>490</v>
      </c>
      <c r="I2413" t="s">
        <v>490</v>
      </c>
      <c r="J2413" t="s">
        <v>498</v>
      </c>
      <c r="K2413" t="s">
        <v>490</v>
      </c>
      <c r="L2413" t="s">
        <v>6638</v>
      </c>
      <c r="M2413" s="105">
        <v>153</v>
      </c>
      <c r="N2413" s="105">
        <v>101</v>
      </c>
      <c r="O2413" s="105">
        <v>102</v>
      </c>
    </row>
    <row r="2414" spans="1:15" x14ac:dyDescent="0.3">
      <c r="A2414" s="19">
        <v>153101103</v>
      </c>
      <c r="B2414" s="106" t="s">
        <v>6648</v>
      </c>
      <c r="C2414" t="s">
        <v>6638</v>
      </c>
      <c r="D2414" t="s">
        <v>6643</v>
      </c>
      <c r="E2414" t="s">
        <v>6649</v>
      </c>
      <c r="F2414" t="s">
        <v>6650</v>
      </c>
      <c r="G2414" t="s">
        <v>490</v>
      </c>
      <c r="H2414" t="s">
        <v>490</v>
      </c>
      <c r="I2414" t="s">
        <v>490</v>
      </c>
      <c r="J2414" t="s">
        <v>498</v>
      </c>
      <c r="K2414" t="s">
        <v>490</v>
      </c>
      <c r="L2414" t="s">
        <v>6638</v>
      </c>
      <c r="M2414" s="105">
        <v>153</v>
      </c>
      <c r="N2414" s="105">
        <v>101</v>
      </c>
      <c r="O2414" s="105">
        <v>103</v>
      </c>
    </row>
    <row r="2415" spans="1:15" x14ac:dyDescent="0.3">
      <c r="A2415" s="19">
        <v>153101104</v>
      </c>
      <c r="B2415" s="106" t="s">
        <v>6651</v>
      </c>
      <c r="C2415" t="s">
        <v>6638</v>
      </c>
      <c r="D2415" t="s">
        <v>6643</v>
      </c>
      <c r="E2415" t="s">
        <v>6652</v>
      </c>
      <c r="F2415" t="s">
        <v>6653</v>
      </c>
      <c r="G2415" t="s">
        <v>490</v>
      </c>
      <c r="H2415" t="s">
        <v>490</v>
      </c>
      <c r="I2415" t="s">
        <v>490</v>
      </c>
      <c r="J2415" t="s">
        <v>498</v>
      </c>
      <c r="K2415" t="s">
        <v>490</v>
      </c>
      <c r="L2415" t="s">
        <v>6638</v>
      </c>
      <c r="M2415" s="105">
        <v>153</v>
      </c>
      <c r="N2415" s="105">
        <v>101</v>
      </c>
      <c r="O2415" s="105">
        <v>104</v>
      </c>
    </row>
    <row r="2416" spans="1:15" x14ac:dyDescent="0.3">
      <c r="A2416" s="19">
        <v>153101105</v>
      </c>
      <c r="B2416" s="106" t="s">
        <v>6654</v>
      </c>
      <c r="C2416" t="s">
        <v>6638</v>
      </c>
      <c r="D2416" t="s">
        <v>6643</v>
      </c>
      <c r="E2416" t="s">
        <v>6655</v>
      </c>
      <c r="F2416" t="s">
        <v>689</v>
      </c>
      <c r="G2416" t="s">
        <v>490</v>
      </c>
      <c r="H2416" t="s">
        <v>490</v>
      </c>
      <c r="I2416" t="s">
        <v>490</v>
      </c>
      <c r="J2416" t="s">
        <v>498</v>
      </c>
      <c r="K2416" t="s">
        <v>490</v>
      </c>
      <c r="L2416" t="s">
        <v>6638</v>
      </c>
      <c r="M2416" s="105">
        <v>153</v>
      </c>
      <c r="N2416" s="105">
        <v>101</v>
      </c>
      <c r="O2416" s="105">
        <v>105</v>
      </c>
    </row>
    <row r="2417" spans="1:15" x14ac:dyDescent="0.3">
      <c r="A2417" s="19">
        <v>153101106</v>
      </c>
      <c r="B2417" s="106" t="s">
        <v>6656</v>
      </c>
      <c r="C2417" t="s">
        <v>6638</v>
      </c>
      <c r="D2417" t="s">
        <v>6643</v>
      </c>
      <c r="E2417" t="s">
        <v>2111</v>
      </c>
      <c r="F2417" t="s">
        <v>621</v>
      </c>
      <c r="G2417" t="s">
        <v>6657</v>
      </c>
      <c r="H2417" t="s">
        <v>490</v>
      </c>
      <c r="I2417" t="s">
        <v>490</v>
      </c>
      <c r="J2417" t="s">
        <v>498</v>
      </c>
      <c r="K2417" t="s">
        <v>490</v>
      </c>
      <c r="L2417" t="s">
        <v>6638</v>
      </c>
      <c r="M2417" s="105">
        <v>153</v>
      </c>
      <c r="N2417" s="105">
        <v>101</v>
      </c>
      <c r="O2417" s="105">
        <v>106</v>
      </c>
    </row>
    <row r="2418" spans="1:15" x14ac:dyDescent="0.3">
      <c r="A2418" s="19">
        <v>153101107</v>
      </c>
      <c r="B2418" s="106" t="s">
        <v>6658</v>
      </c>
      <c r="C2418" t="s">
        <v>6638</v>
      </c>
      <c r="D2418" t="s">
        <v>6643</v>
      </c>
      <c r="E2418" t="s">
        <v>6659</v>
      </c>
      <c r="F2418" t="s">
        <v>2261</v>
      </c>
      <c r="G2418" t="s">
        <v>6660</v>
      </c>
      <c r="H2418" t="s">
        <v>490</v>
      </c>
      <c r="I2418" t="s">
        <v>490</v>
      </c>
      <c r="J2418" t="s">
        <v>498</v>
      </c>
      <c r="K2418" t="s">
        <v>490</v>
      </c>
      <c r="L2418" t="s">
        <v>6638</v>
      </c>
      <c r="M2418" s="105">
        <v>153</v>
      </c>
      <c r="N2418" s="105">
        <v>101</v>
      </c>
      <c r="O2418" s="105">
        <v>107</v>
      </c>
    </row>
    <row r="2419" spans="1:15" x14ac:dyDescent="0.3">
      <c r="A2419" s="19">
        <v>153101108</v>
      </c>
      <c r="B2419" s="106" t="s">
        <v>6661</v>
      </c>
      <c r="C2419" t="s">
        <v>6638</v>
      </c>
      <c r="D2419" t="s">
        <v>6643</v>
      </c>
      <c r="E2419" t="s">
        <v>6662</v>
      </c>
      <c r="F2419" t="s">
        <v>6663</v>
      </c>
      <c r="G2419" t="s">
        <v>490</v>
      </c>
      <c r="H2419" t="s">
        <v>490</v>
      </c>
      <c r="I2419" t="s">
        <v>490</v>
      </c>
      <c r="J2419" t="s">
        <v>498</v>
      </c>
      <c r="K2419" t="s">
        <v>490</v>
      </c>
      <c r="L2419" t="s">
        <v>6638</v>
      </c>
      <c r="M2419" s="105">
        <v>153</v>
      </c>
      <c r="N2419" s="105">
        <v>101</v>
      </c>
      <c r="O2419" s="105">
        <v>108</v>
      </c>
    </row>
    <row r="2420" spans="1:15" x14ac:dyDescent="0.3">
      <c r="A2420" s="19">
        <v>153101109</v>
      </c>
      <c r="B2420" s="106" t="s">
        <v>6664</v>
      </c>
      <c r="C2420" t="s">
        <v>6638</v>
      </c>
      <c r="D2420" t="s">
        <v>6643</v>
      </c>
      <c r="E2420" t="s">
        <v>4780</v>
      </c>
      <c r="F2420" t="s">
        <v>6665</v>
      </c>
      <c r="G2420" t="s">
        <v>490</v>
      </c>
      <c r="H2420" t="s">
        <v>490</v>
      </c>
      <c r="I2420" t="s">
        <v>490</v>
      </c>
      <c r="J2420" t="s">
        <v>498</v>
      </c>
      <c r="K2420" t="s">
        <v>490</v>
      </c>
      <c r="L2420" t="s">
        <v>6638</v>
      </c>
      <c r="M2420" s="105">
        <v>153</v>
      </c>
      <c r="N2420" s="105">
        <v>101</v>
      </c>
      <c r="O2420" s="105">
        <v>109</v>
      </c>
    </row>
    <row r="2421" spans="1:15" x14ac:dyDescent="0.3">
      <c r="A2421" s="19">
        <v>153101110</v>
      </c>
      <c r="B2421" s="106" t="s">
        <v>6666</v>
      </c>
      <c r="C2421" t="s">
        <v>6638</v>
      </c>
      <c r="D2421" t="s">
        <v>6643</v>
      </c>
      <c r="E2421" t="s">
        <v>6667</v>
      </c>
      <c r="F2421" t="s">
        <v>4369</v>
      </c>
      <c r="G2421" t="s">
        <v>6668</v>
      </c>
      <c r="H2421" t="s">
        <v>490</v>
      </c>
      <c r="I2421" t="s">
        <v>490</v>
      </c>
      <c r="J2421" t="s">
        <v>498</v>
      </c>
      <c r="K2421" t="s">
        <v>490</v>
      </c>
      <c r="L2421" t="s">
        <v>6638</v>
      </c>
      <c r="M2421" s="105">
        <v>153</v>
      </c>
      <c r="N2421" s="105">
        <v>101</v>
      </c>
      <c r="O2421" s="105">
        <v>110</v>
      </c>
    </row>
    <row r="2422" spans="1:15" x14ac:dyDescent="0.3">
      <c r="A2422" s="19">
        <v>153102100</v>
      </c>
      <c r="B2422" s="106" t="s">
        <v>6669</v>
      </c>
      <c r="C2422" t="s">
        <v>6638</v>
      </c>
      <c r="D2422" t="s">
        <v>6670</v>
      </c>
      <c r="E2422" t="s">
        <v>3138</v>
      </c>
      <c r="F2422" t="s">
        <v>6671</v>
      </c>
      <c r="G2422" t="s">
        <v>6672</v>
      </c>
      <c r="H2422" t="s">
        <v>490</v>
      </c>
      <c r="I2422" t="s">
        <v>550</v>
      </c>
      <c r="J2422" t="s">
        <v>551</v>
      </c>
      <c r="K2422" t="s">
        <v>490</v>
      </c>
      <c r="L2422" t="s">
        <v>6638</v>
      </c>
      <c r="M2422" s="105">
        <v>153</v>
      </c>
      <c r="N2422" s="105">
        <v>102</v>
      </c>
      <c r="O2422" s="105">
        <v>100</v>
      </c>
    </row>
    <row r="2423" spans="1:15" x14ac:dyDescent="0.3">
      <c r="A2423" s="19">
        <v>153103100</v>
      </c>
      <c r="B2423" s="106" t="s">
        <v>6673</v>
      </c>
      <c r="C2423" t="s">
        <v>6638</v>
      </c>
      <c r="D2423" t="s">
        <v>6674</v>
      </c>
      <c r="E2423" t="s">
        <v>496</v>
      </c>
      <c r="F2423" t="s">
        <v>490</v>
      </c>
      <c r="G2423" t="s">
        <v>6675</v>
      </c>
      <c r="H2423" t="s">
        <v>490</v>
      </c>
      <c r="I2423" t="s">
        <v>490</v>
      </c>
      <c r="J2423" t="s">
        <v>498</v>
      </c>
      <c r="K2423" t="s">
        <v>490</v>
      </c>
      <c r="L2423" t="s">
        <v>6638</v>
      </c>
      <c r="M2423" s="105">
        <v>153</v>
      </c>
      <c r="N2423" s="105">
        <v>103</v>
      </c>
      <c r="O2423" s="105">
        <v>100</v>
      </c>
    </row>
    <row r="2424" spans="1:15" x14ac:dyDescent="0.3">
      <c r="A2424" s="19">
        <v>153103101</v>
      </c>
      <c r="B2424" s="106" t="s">
        <v>6676</v>
      </c>
      <c r="C2424" t="s">
        <v>6638</v>
      </c>
      <c r="D2424" t="s">
        <v>6674</v>
      </c>
      <c r="E2424" t="s">
        <v>6677</v>
      </c>
      <c r="F2424" t="s">
        <v>6678</v>
      </c>
      <c r="G2424" t="s">
        <v>6679</v>
      </c>
      <c r="H2424" t="s">
        <v>490</v>
      </c>
      <c r="I2424" t="s">
        <v>490</v>
      </c>
      <c r="J2424" t="s">
        <v>551</v>
      </c>
      <c r="K2424" t="s">
        <v>490</v>
      </c>
      <c r="L2424" t="s">
        <v>6638</v>
      </c>
      <c r="M2424" s="105">
        <v>153</v>
      </c>
      <c r="N2424" s="105">
        <v>103</v>
      </c>
      <c r="O2424" s="105">
        <v>101</v>
      </c>
    </row>
    <row r="2425" spans="1:15" x14ac:dyDescent="0.3">
      <c r="A2425" s="19">
        <v>153103102</v>
      </c>
      <c r="B2425" s="106" t="s">
        <v>6680</v>
      </c>
      <c r="C2425" t="s">
        <v>6638</v>
      </c>
      <c r="D2425" t="s">
        <v>6674</v>
      </c>
      <c r="E2425" t="s">
        <v>5015</v>
      </c>
      <c r="F2425" t="s">
        <v>6681</v>
      </c>
      <c r="G2425" t="s">
        <v>490</v>
      </c>
      <c r="H2425" t="s">
        <v>490</v>
      </c>
      <c r="I2425" t="s">
        <v>490</v>
      </c>
      <c r="J2425" t="s">
        <v>498</v>
      </c>
      <c r="K2425" t="s">
        <v>490</v>
      </c>
      <c r="L2425" t="s">
        <v>6638</v>
      </c>
      <c r="M2425" s="105">
        <v>153</v>
      </c>
      <c r="N2425" s="105">
        <v>103</v>
      </c>
      <c r="O2425" s="105">
        <v>102</v>
      </c>
    </row>
    <row r="2426" spans="1:15" x14ac:dyDescent="0.3">
      <c r="A2426" s="19">
        <v>153103103</v>
      </c>
      <c r="B2426" s="106" t="s">
        <v>6682</v>
      </c>
      <c r="C2426" t="s">
        <v>6638</v>
      </c>
      <c r="D2426" t="s">
        <v>6674</v>
      </c>
      <c r="E2426" t="s">
        <v>6683</v>
      </c>
      <c r="F2426" t="s">
        <v>732</v>
      </c>
      <c r="G2426" t="s">
        <v>5905</v>
      </c>
      <c r="H2426" t="s">
        <v>490</v>
      </c>
      <c r="I2426" t="s">
        <v>490</v>
      </c>
      <c r="J2426" t="s">
        <v>498</v>
      </c>
      <c r="K2426" t="s">
        <v>490</v>
      </c>
      <c r="L2426" t="s">
        <v>6638</v>
      </c>
      <c r="M2426" s="105">
        <v>153</v>
      </c>
      <c r="N2426" s="105">
        <v>103</v>
      </c>
      <c r="O2426" s="105">
        <v>103</v>
      </c>
    </row>
    <row r="2427" spans="1:15" x14ac:dyDescent="0.3">
      <c r="A2427" s="19">
        <v>153103104</v>
      </c>
      <c r="B2427" s="106" t="s">
        <v>6684</v>
      </c>
      <c r="C2427" t="s">
        <v>6638</v>
      </c>
      <c r="D2427" t="s">
        <v>6674</v>
      </c>
      <c r="E2427" t="s">
        <v>4131</v>
      </c>
      <c r="F2427" t="s">
        <v>6685</v>
      </c>
      <c r="G2427" t="s">
        <v>6686</v>
      </c>
      <c r="H2427" t="s">
        <v>490</v>
      </c>
      <c r="I2427" t="s">
        <v>490</v>
      </c>
      <c r="J2427" t="s">
        <v>498</v>
      </c>
      <c r="K2427" t="s">
        <v>490</v>
      </c>
      <c r="L2427" t="s">
        <v>6638</v>
      </c>
      <c r="M2427" s="105">
        <v>153</v>
      </c>
      <c r="N2427" s="105">
        <v>103</v>
      </c>
      <c r="O2427" s="105">
        <v>104</v>
      </c>
    </row>
    <row r="2428" spans="1:15" x14ac:dyDescent="0.3">
      <c r="A2428" s="19">
        <v>153103105</v>
      </c>
      <c r="B2428" s="106" t="s">
        <v>6687</v>
      </c>
      <c r="C2428" t="s">
        <v>6638</v>
      </c>
      <c r="D2428" t="s">
        <v>6674</v>
      </c>
      <c r="E2428" t="s">
        <v>6688</v>
      </c>
      <c r="F2428" t="s">
        <v>6689</v>
      </c>
      <c r="G2428" t="s">
        <v>490</v>
      </c>
      <c r="H2428" t="s">
        <v>490</v>
      </c>
      <c r="I2428" t="s">
        <v>490</v>
      </c>
      <c r="J2428" t="s">
        <v>498</v>
      </c>
      <c r="K2428" t="s">
        <v>490</v>
      </c>
      <c r="L2428" t="s">
        <v>6638</v>
      </c>
      <c r="M2428" s="105">
        <v>153</v>
      </c>
      <c r="N2428" s="105">
        <v>103</v>
      </c>
      <c r="O2428" s="105">
        <v>105</v>
      </c>
    </row>
    <row r="2429" spans="1:15" x14ac:dyDescent="0.3">
      <c r="A2429" s="19">
        <v>153103106</v>
      </c>
      <c r="B2429" s="106" t="s">
        <v>6690</v>
      </c>
      <c r="C2429" t="s">
        <v>6638</v>
      </c>
      <c r="D2429" t="s">
        <v>6674</v>
      </c>
      <c r="E2429" t="s">
        <v>4592</v>
      </c>
      <c r="F2429" t="s">
        <v>3092</v>
      </c>
      <c r="G2429" t="s">
        <v>490</v>
      </c>
      <c r="H2429" t="s">
        <v>490</v>
      </c>
      <c r="I2429" t="s">
        <v>490</v>
      </c>
      <c r="J2429" t="s">
        <v>498</v>
      </c>
      <c r="K2429" t="s">
        <v>490</v>
      </c>
      <c r="L2429" t="s">
        <v>6638</v>
      </c>
      <c r="M2429" s="105">
        <v>153</v>
      </c>
      <c r="N2429" s="105">
        <v>103</v>
      </c>
      <c r="O2429" s="105">
        <v>106</v>
      </c>
    </row>
    <row r="2430" spans="1:15" x14ac:dyDescent="0.3">
      <c r="A2430" s="19">
        <v>153103107</v>
      </c>
      <c r="B2430" s="106" t="s">
        <v>6691</v>
      </c>
      <c r="C2430" t="s">
        <v>6638</v>
      </c>
      <c r="D2430" t="s">
        <v>6674</v>
      </c>
      <c r="E2430" t="s">
        <v>1264</v>
      </c>
      <c r="F2430" t="s">
        <v>6692</v>
      </c>
      <c r="G2430" t="s">
        <v>490</v>
      </c>
      <c r="H2430" t="s">
        <v>490</v>
      </c>
      <c r="I2430" t="s">
        <v>490</v>
      </c>
      <c r="J2430" t="s">
        <v>498</v>
      </c>
      <c r="K2430" t="s">
        <v>490</v>
      </c>
      <c r="L2430" t="s">
        <v>6638</v>
      </c>
      <c r="M2430" s="105">
        <v>153</v>
      </c>
      <c r="N2430" s="105">
        <v>103</v>
      </c>
      <c r="O2430" s="105">
        <v>107</v>
      </c>
    </row>
    <row r="2431" spans="1:15" x14ac:dyDescent="0.3">
      <c r="A2431" s="19">
        <v>153103108</v>
      </c>
      <c r="B2431" s="106" t="s">
        <v>6693</v>
      </c>
      <c r="C2431" t="s">
        <v>6638</v>
      </c>
      <c r="D2431" t="s">
        <v>6674</v>
      </c>
      <c r="E2431" t="s">
        <v>3927</v>
      </c>
      <c r="F2431" t="s">
        <v>689</v>
      </c>
      <c r="G2431" t="s">
        <v>490</v>
      </c>
      <c r="H2431" t="s">
        <v>490</v>
      </c>
      <c r="I2431" t="s">
        <v>490</v>
      </c>
      <c r="J2431" t="s">
        <v>498</v>
      </c>
      <c r="K2431" t="s">
        <v>490</v>
      </c>
      <c r="L2431" t="s">
        <v>6638</v>
      </c>
      <c r="M2431" s="105">
        <v>153</v>
      </c>
      <c r="N2431" s="105">
        <v>103</v>
      </c>
      <c r="O2431" s="105">
        <v>108</v>
      </c>
    </row>
    <row r="2432" spans="1:15" x14ac:dyDescent="0.3">
      <c r="A2432" s="19">
        <v>153103109</v>
      </c>
      <c r="B2432" s="106" t="s">
        <v>6694</v>
      </c>
      <c r="C2432" t="s">
        <v>6638</v>
      </c>
      <c r="D2432" t="s">
        <v>6674</v>
      </c>
      <c r="E2432" t="s">
        <v>6695</v>
      </c>
      <c r="F2432" t="s">
        <v>6685</v>
      </c>
      <c r="G2432" t="s">
        <v>490</v>
      </c>
      <c r="H2432" t="s">
        <v>490</v>
      </c>
      <c r="I2432" t="s">
        <v>490</v>
      </c>
      <c r="J2432" t="s">
        <v>498</v>
      </c>
      <c r="K2432" t="s">
        <v>490</v>
      </c>
      <c r="L2432" t="s">
        <v>6638</v>
      </c>
      <c r="M2432" s="105">
        <v>153</v>
      </c>
      <c r="N2432" s="105">
        <v>103</v>
      </c>
      <c r="O2432" s="105">
        <v>109</v>
      </c>
    </row>
    <row r="2433" spans="1:15" x14ac:dyDescent="0.3">
      <c r="A2433" s="19">
        <v>153103110</v>
      </c>
      <c r="B2433" s="106" t="s">
        <v>6696</v>
      </c>
      <c r="C2433" t="s">
        <v>6638</v>
      </c>
      <c r="D2433" t="s">
        <v>6674</v>
      </c>
      <c r="E2433" t="s">
        <v>1406</v>
      </c>
      <c r="F2433" t="s">
        <v>689</v>
      </c>
      <c r="G2433" t="s">
        <v>490</v>
      </c>
      <c r="H2433" t="s">
        <v>490</v>
      </c>
      <c r="I2433" t="s">
        <v>490</v>
      </c>
      <c r="J2433" t="s">
        <v>498</v>
      </c>
      <c r="K2433" t="s">
        <v>490</v>
      </c>
      <c r="L2433" t="s">
        <v>6638</v>
      </c>
      <c r="M2433" s="105">
        <v>153</v>
      </c>
      <c r="N2433" s="105">
        <v>103</v>
      </c>
      <c r="O2433" s="105">
        <v>110</v>
      </c>
    </row>
    <row r="2434" spans="1:15" x14ac:dyDescent="0.3">
      <c r="A2434" s="19">
        <v>153103111</v>
      </c>
      <c r="B2434" s="106" t="s">
        <v>6697</v>
      </c>
      <c r="C2434" t="s">
        <v>6638</v>
      </c>
      <c r="D2434" t="s">
        <v>6674</v>
      </c>
      <c r="E2434" t="s">
        <v>1409</v>
      </c>
      <c r="F2434" t="s">
        <v>6698</v>
      </c>
      <c r="G2434" t="s">
        <v>6699</v>
      </c>
      <c r="H2434" t="s">
        <v>490</v>
      </c>
      <c r="I2434" t="s">
        <v>490</v>
      </c>
      <c r="J2434" t="s">
        <v>498</v>
      </c>
      <c r="K2434" t="s">
        <v>490</v>
      </c>
      <c r="L2434" t="s">
        <v>6638</v>
      </c>
      <c r="M2434" s="105">
        <v>153</v>
      </c>
      <c r="N2434" s="105">
        <v>103</v>
      </c>
      <c r="O2434" s="105">
        <v>111</v>
      </c>
    </row>
    <row r="2435" spans="1:15" x14ac:dyDescent="0.3">
      <c r="A2435" s="19">
        <v>153103112</v>
      </c>
      <c r="B2435" s="106" t="s">
        <v>6700</v>
      </c>
      <c r="C2435" t="s">
        <v>6638</v>
      </c>
      <c r="D2435" t="s">
        <v>6674</v>
      </c>
      <c r="E2435" t="s">
        <v>770</v>
      </c>
      <c r="F2435" t="s">
        <v>6701</v>
      </c>
      <c r="G2435" t="s">
        <v>6702</v>
      </c>
      <c r="H2435" t="s">
        <v>490</v>
      </c>
      <c r="I2435" t="s">
        <v>490</v>
      </c>
      <c r="J2435" t="s">
        <v>551</v>
      </c>
      <c r="K2435" t="s">
        <v>490</v>
      </c>
      <c r="L2435" t="s">
        <v>6638</v>
      </c>
      <c r="M2435" s="105">
        <v>153</v>
      </c>
      <c r="N2435" s="105">
        <v>103</v>
      </c>
      <c r="O2435" s="105">
        <v>112</v>
      </c>
    </row>
    <row r="2436" spans="1:15" x14ac:dyDescent="0.3">
      <c r="A2436" s="19">
        <v>153103113</v>
      </c>
      <c r="B2436" s="106" t="s">
        <v>6703</v>
      </c>
      <c r="C2436" t="s">
        <v>6638</v>
      </c>
      <c r="D2436" t="s">
        <v>6674</v>
      </c>
      <c r="E2436" t="s">
        <v>6704</v>
      </c>
      <c r="F2436" t="s">
        <v>689</v>
      </c>
      <c r="G2436" t="s">
        <v>490</v>
      </c>
      <c r="H2436" t="s">
        <v>490</v>
      </c>
      <c r="I2436" t="s">
        <v>490</v>
      </c>
      <c r="J2436" t="s">
        <v>498</v>
      </c>
      <c r="K2436" t="s">
        <v>490</v>
      </c>
      <c r="L2436" t="s">
        <v>6638</v>
      </c>
      <c r="M2436" s="105">
        <v>153</v>
      </c>
      <c r="N2436" s="105">
        <v>103</v>
      </c>
      <c r="O2436" s="105">
        <v>113</v>
      </c>
    </row>
    <row r="2437" spans="1:15" x14ac:dyDescent="0.3">
      <c r="A2437" s="19">
        <v>153103114</v>
      </c>
      <c r="B2437" s="106" t="s">
        <v>6705</v>
      </c>
      <c r="C2437" t="s">
        <v>6638</v>
      </c>
      <c r="D2437" t="s">
        <v>6674</v>
      </c>
      <c r="E2437" t="s">
        <v>2609</v>
      </c>
      <c r="F2437" t="s">
        <v>6685</v>
      </c>
      <c r="G2437" t="s">
        <v>490</v>
      </c>
      <c r="H2437" t="s">
        <v>490</v>
      </c>
      <c r="I2437" t="s">
        <v>490</v>
      </c>
      <c r="J2437" t="s">
        <v>498</v>
      </c>
      <c r="K2437" t="s">
        <v>490</v>
      </c>
      <c r="L2437" t="s">
        <v>6638</v>
      </c>
      <c r="M2437" s="105">
        <v>153</v>
      </c>
      <c r="N2437" s="105">
        <v>103</v>
      </c>
      <c r="O2437" s="105">
        <v>114</v>
      </c>
    </row>
    <row r="2438" spans="1:15" x14ac:dyDescent="0.3">
      <c r="A2438" s="19">
        <v>153103115</v>
      </c>
      <c r="B2438" s="106" t="s">
        <v>6706</v>
      </c>
      <c r="C2438" t="s">
        <v>6638</v>
      </c>
      <c r="D2438" t="s">
        <v>6674</v>
      </c>
      <c r="E2438" t="s">
        <v>531</v>
      </c>
      <c r="F2438" t="s">
        <v>6707</v>
      </c>
      <c r="G2438" t="s">
        <v>490</v>
      </c>
      <c r="H2438" t="s">
        <v>490</v>
      </c>
      <c r="I2438" t="s">
        <v>490</v>
      </c>
      <c r="J2438" t="s">
        <v>498</v>
      </c>
      <c r="K2438" t="s">
        <v>490</v>
      </c>
      <c r="L2438" t="s">
        <v>6638</v>
      </c>
      <c r="M2438" s="105">
        <v>153</v>
      </c>
      <c r="N2438" s="105">
        <v>103</v>
      </c>
      <c r="O2438" s="105">
        <v>115</v>
      </c>
    </row>
    <row r="2439" spans="1:15" x14ac:dyDescent="0.3">
      <c r="A2439" s="19">
        <v>153103116</v>
      </c>
      <c r="B2439" s="106" t="s">
        <v>6708</v>
      </c>
      <c r="C2439" t="s">
        <v>6638</v>
      </c>
      <c r="D2439" t="s">
        <v>6674</v>
      </c>
      <c r="E2439" t="s">
        <v>6709</v>
      </c>
      <c r="F2439" t="s">
        <v>6710</v>
      </c>
      <c r="G2439" t="s">
        <v>490</v>
      </c>
      <c r="H2439" t="s">
        <v>490</v>
      </c>
      <c r="I2439" t="s">
        <v>490</v>
      </c>
      <c r="J2439" t="s">
        <v>498</v>
      </c>
      <c r="K2439" t="s">
        <v>490</v>
      </c>
      <c r="L2439" t="s">
        <v>6638</v>
      </c>
      <c r="M2439" s="105">
        <v>153</v>
      </c>
      <c r="N2439" s="105">
        <v>103</v>
      </c>
      <c r="O2439" s="105">
        <v>116</v>
      </c>
    </row>
    <row r="2440" spans="1:15" x14ac:dyDescent="0.3">
      <c r="A2440" s="19">
        <v>153103117</v>
      </c>
      <c r="B2440" s="106" t="s">
        <v>6711</v>
      </c>
      <c r="C2440" t="s">
        <v>6638</v>
      </c>
      <c r="D2440" t="s">
        <v>6674</v>
      </c>
      <c r="E2440" t="s">
        <v>6712</v>
      </c>
      <c r="F2440" t="s">
        <v>6713</v>
      </c>
      <c r="G2440" t="s">
        <v>6714</v>
      </c>
      <c r="H2440" t="s">
        <v>490</v>
      </c>
      <c r="I2440" t="s">
        <v>490</v>
      </c>
      <c r="J2440" t="s">
        <v>498</v>
      </c>
      <c r="K2440" t="s">
        <v>490</v>
      </c>
      <c r="L2440" t="s">
        <v>6638</v>
      </c>
      <c r="M2440" s="105">
        <v>153</v>
      </c>
      <c r="N2440" s="105">
        <v>103</v>
      </c>
      <c r="O2440" s="105">
        <v>117</v>
      </c>
    </row>
    <row r="2441" spans="1:15" x14ac:dyDescent="0.3">
      <c r="A2441" s="19">
        <v>153103118</v>
      </c>
      <c r="B2441" s="106" t="s">
        <v>6715</v>
      </c>
      <c r="C2441" t="s">
        <v>6638</v>
      </c>
      <c r="D2441" t="s">
        <v>6674</v>
      </c>
      <c r="E2441" t="s">
        <v>6716</v>
      </c>
      <c r="F2441" t="s">
        <v>6717</v>
      </c>
      <c r="G2441" t="s">
        <v>490</v>
      </c>
      <c r="H2441" t="s">
        <v>490</v>
      </c>
      <c r="I2441" t="s">
        <v>490</v>
      </c>
      <c r="J2441" t="s">
        <v>498</v>
      </c>
      <c r="K2441" t="s">
        <v>490</v>
      </c>
      <c r="L2441" t="s">
        <v>6638</v>
      </c>
      <c r="M2441" s="105">
        <v>153</v>
      </c>
      <c r="N2441" s="105">
        <v>103</v>
      </c>
      <c r="O2441" s="105">
        <v>118</v>
      </c>
    </row>
    <row r="2442" spans="1:15" x14ac:dyDescent="0.3">
      <c r="A2442" s="19">
        <v>153103119</v>
      </c>
      <c r="B2442" s="106" t="s">
        <v>6718</v>
      </c>
      <c r="C2442" t="s">
        <v>6638</v>
      </c>
      <c r="D2442" t="s">
        <v>6674</v>
      </c>
      <c r="E2442" t="s">
        <v>6719</v>
      </c>
      <c r="F2442" t="s">
        <v>6685</v>
      </c>
      <c r="G2442" t="s">
        <v>6720</v>
      </c>
      <c r="H2442" t="s">
        <v>490</v>
      </c>
      <c r="I2442" t="s">
        <v>490</v>
      </c>
      <c r="J2442" t="s">
        <v>498</v>
      </c>
      <c r="K2442" t="s">
        <v>490</v>
      </c>
      <c r="L2442" t="s">
        <v>6638</v>
      </c>
      <c r="M2442" s="105">
        <v>153</v>
      </c>
      <c r="N2442" s="105">
        <v>103</v>
      </c>
      <c r="O2442" s="105">
        <v>119</v>
      </c>
    </row>
    <row r="2443" spans="1:15" x14ac:dyDescent="0.3">
      <c r="A2443" s="19">
        <v>153103120</v>
      </c>
      <c r="B2443" s="106" t="s">
        <v>6721</v>
      </c>
      <c r="C2443" t="s">
        <v>6638</v>
      </c>
      <c r="D2443" t="s">
        <v>6674</v>
      </c>
      <c r="E2443" t="s">
        <v>6722</v>
      </c>
      <c r="F2443" t="s">
        <v>4837</v>
      </c>
      <c r="G2443" t="s">
        <v>490</v>
      </c>
      <c r="H2443" t="s">
        <v>490</v>
      </c>
      <c r="I2443" t="s">
        <v>490</v>
      </c>
      <c r="J2443" t="s">
        <v>498</v>
      </c>
      <c r="K2443" t="s">
        <v>490</v>
      </c>
      <c r="L2443" t="s">
        <v>6638</v>
      </c>
      <c r="M2443" s="105">
        <v>153</v>
      </c>
      <c r="N2443" s="105">
        <v>103</v>
      </c>
      <c r="O2443" s="105">
        <v>120</v>
      </c>
    </row>
    <row r="2444" spans="1:15" x14ac:dyDescent="0.3">
      <c r="A2444" s="19">
        <v>154100100</v>
      </c>
      <c r="B2444" s="106" t="s">
        <v>6723</v>
      </c>
      <c r="C2444" t="s">
        <v>6724</v>
      </c>
      <c r="D2444" t="s">
        <v>6725</v>
      </c>
      <c r="E2444" t="s">
        <v>6726</v>
      </c>
      <c r="F2444" t="s">
        <v>6727</v>
      </c>
      <c r="G2444" t="s">
        <v>490</v>
      </c>
      <c r="H2444" t="s">
        <v>490</v>
      </c>
      <c r="I2444" t="s">
        <v>490</v>
      </c>
      <c r="J2444" t="s">
        <v>498</v>
      </c>
      <c r="K2444" t="s">
        <v>490</v>
      </c>
      <c r="L2444" t="s">
        <v>6724</v>
      </c>
      <c r="M2444" s="105">
        <v>154</v>
      </c>
      <c r="N2444" s="105">
        <v>100</v>
      </c>
      <c r="O2444" s="105">
        <v>100</v>
      </c>
    </row>
    <row r="2445" spans="1:15" x14ac:dyDescent="0.3">
      <c r="A2445" s="19">
        <v>154101100</v>
      </c>
      <c r="B2445" s="106" t="s">
        <v>6728</v>
      </c>
      <c r="C2445" t="s">
        <v>6724</v>
      </c>
      <c r="D2445" t="s">
        <v>6729</v>
      </c>
      <c r="E2445" t="s">
        <v>496</v>
      </c>
      <c r="F2445" t="s">
        <v>490</v>
      </c>
      <c r="G2445" t="s">
        <v>6730</v>
      </c>
      <c r="H2445" t="s">
        <v>490</v>
      </c>
      <c r="I2445" t="s">
        <v>490</v>
      </c>
      <c r="J2445" t="s">
        <v>498</v>
      </c>
      <c r="K2445" t="s">
        <v>490</v>
      </c>
      <c r="L2445" t="s">
        <v>6724</v>
      </c>
      <c r="M2445" s="105">
        <v>154</v>
      </c>
      <c r="N2445" s="105">
        <v>101</v>
      </c>
      <c r="O2445" s="105">
        <v>100</v>
      </c>
    </row>
    <row r="2446" spans="1:15" x14ac:dyDescent="0.3">
      <c r="A2446" s="19">
        <v>154101101</v>
      </c>
      <c r="B2446" s="106" t="s">
        <v>6731</v>
      </c>
      <c r="C2446" t="s">
        <v>6724</v>
      </c>
      <c r="D2446" t="s">
        <v>6729</v>
      </c>
      <c r="E2446" t="s">
        <v>674</v>
      </c>
      <c r="F2446" t="s">
        <v>6732</v>
      </c>
      <c r="G2446" t="s">
        <v>490</v>
      </c>
      <c r="H2446" t="s">
        <v>490</v>
      </c>
      <c r="I2446" t="s">
        <v>490</v>
      </c>
      <c r="J2446" t="s">
        <v>498</v>
      </c>
      <c r="K2446" t="s">
        <v>490</v>
      </c>
      <c r="L2446" t="s">
        <v>6724</v>
      </c>
      <c r="M2446" s="105">
        <v>154</v>
      </c>
      <c r="N2446" s="105">
        <v>101</v>
      </c>
      <c r="O2446" s="105">
        <v>101</v>
      </c>
    </row>
    <row r="2447" spans="1:15" x14ac:dyDescent="0.3">
      <c r="A2447" s="19">
        <v>154102100</v>
      </c>
      <c r="B2447" s="106" t="s">
        <v>6733</v>
      </c>
      <c r="C2447" t="s">
        <v>6724</v>
      </c>
      <c r="D2447" t="s">
        <v>6734</v>
      </c>
      <c r="E2447" t="s">
        <v>6735</v>
      </c>
      <c r="F2447" t="s">
        <v>6736</v>
      </c>
      <c r="G2447" t="s">
        <v>6737</v>
      </c>
      <c r="H2447" t="s">
        <v>490</v>
      </c>
      <c r="I2447" t="s">
        <v>490</v>
      </c>
      <c r="J2447" t="s">
        <v>498</v>
      </c>
      <c r="K2447" t="s">
        <v>490</v>
      </c>
      <c r="L2447" t="s">
        <v>6724</v>
      </c>
      <c r="M2447" s="105">
        <v>154</v>
      </c>
      <c r="N2447" s="105">
        <v>102</v>
      </c>
      <c r="O2447" s="105">
        <v>100</v>
      </c>
    </row>
    <row r="2448" spans="1:15" x14ac:dyDescent="0.3">
      <c r="A2448" s="19">
        <v>154103100</v>
      </c>
      <c r="B2448" s="106" t="s">
        <v>6738</v>
      </c>
      <c r="C2448" t="s">
        <v>6724</v>
      </c>
      <c r="D2448" t="s">
        <v>6739</v>
      </c>
      <c r="E2448" t="s">
        <v>496</v>
      </c>
      <c r="F2448" t="s">
        <v>490</v>
      </c>
      <c r="G2448" t="s">
        <v>6740</v>
      </c>
      <c r="H2448" t="s">
        <v>490</v>
      </c>
      <c r="I2448" t="s">
        <v>490</v>
      </c>
      <c r="J2448" t="s">
        <v>498</v>
      </c>
      <c r="K2448" t="s">
        <v>490</v>
      </c>
      <c r="L2448" t="s">
        <v>6724</v>
      </c>
      <c r="M2448" s="105">
        <v>154</v>
      </c>
      <c r="N2448" s="105">
        <v>103</v>
      </c>
      <c r="O2448" s="105">
        <v>100</v>
      </c>
    </row>
    <row r="2449" spans="1:15" x14ac:dyDescent="0.3">
      <c r="A2449" s="19">
        <v>154103101</v>
      </c>
      <c r="B2449" s="106" t="s">
        <v>6741</v>
      </c>
      <c r="C2449" t="s">
        <v>6724</v>
      </c>
      <c r="D2449" t="s">
        <v>6739</v>
      </c>
      <c r="E2449" t="s">
        <v>1018</v>
      </c>
      <c r="F2449" t="s">
        <v>6742</v>
      </c>
      <c r="G2449" t="s">
        <v>6743</v>
      </c>
      <c r="H2449" t="s">
        <v>490</v>
      </c>
      <c r="I2449" t="s">
        <v>490</v>
      </c>
      <c r="J2449" t="s">
        <v>498</v>
      </c>
      <c r="K2449" t="s">
        <v>490</v>
      </c>
      <c r="L2449" t="s">
        <v>6724</v>
      </c>
      <c r="M2449" s="105">
        <v>154</v>
      </c>
      <c r="N2449" s="105">
        <v>103</v>
      </c>
      <c r="O2449" s="105">
        <v>101</v>
      </c>
    </row>
    <row r="2450" spans="1:15" x14ac:dyDescent="0.3">
      <c r="A2450" s="19">
        <v>154103102</v>
      </c>
      <c r="B2450" s="106" t="s">
        <v>6744</v>
      </c>
      <c r="C2450" t="s">
        <v>6724</v>
      </c>
      <c r="D2450" t="s">
        <v>6739</v>
      </c>
      <c r="E2450" t="s">
        <v>4323</v>
      </c>
      <c r="F2450" t="s">
        <v>732</v>
      </c>
      <c r="G2450" t="s">
        <v>490</v>
      </c>
      <c r="H2450" t="s">
        <v>490</v>
      </c>
      <c r="I2450" t="s">
        <v>490</v>
      </c>
      <c r="J2450" t="s">
        <v>498</v>
      </c>
      <c r="K2450" t="s">
        <v>490</v>
      </c>
      <c r="L2450" t="s">
        <v>6724</v>
      </c>
      <c r="M2450" s="105">
        <v>154</v>
      </c>
      <c r="N2450" s="105">
        <v>103</v>
      </c>
      <c r="O2450" s="105">
        <v>102</v>
      </c>
    </row>
    <row r="2451" spans="1:15" x14ac:dyDescent="0.3">
      <c r="A2451" s="19">
        <v>154103103</v>
      </c>
      <c r="B2451" s="106" t="s">
        <v>6745</v>
      </c>
      <c r="C2451" t="s">
        <v>6724</v>
      </c>
      <c r="D2451" t="s">
        <v>6739</v>
      </c>
      <c r="E2451" t="s">
        <v>6746</v>
      </c>
      <c r="F2451" t="s">
        <v>908</v>
      </c>
      <c r="G2451" t="s">
        <v>490</v>
      </c>
      <c r="H2451" t="s">
        <v>490</v>
      </c>
      <c r="I2451" t="s">
        <v>490</v>
      </c>
      <c r="J2451" t="s">
        <v>498</v>
      </c>
      <c r="K2451" t="s">
        <v>490</v>
      </c>
      <c r="L2451" t="s">
        <v>6724</v>
      </c>
      <c r="M2451" s="105">
        <v>154</v>
      </c>
      <c r="N2451" s="105">
        <v>103</v>
      </c>
      <c r="O2451" s="105">
        <v>103</v>
      </c>
    </row>
    <row r="2452" spans="1:15" x14ac:dyDescent="0.3">
      <c r="A2452" s="19">
        <v>154104100</v>
      </c>
      <c r="B2452" s="106" t="s">
        <v>6747</v>
      </c>
      <c r="C2452" t="s">
        <v>6724</v>
      </c>
      <c r="D2452" t="s">
        <v>6748</v>
      </c>
      <c r="E2452" t="s">
        <v>496</v>
      </c>
      <c r="F2452" t="s">
        <v>490</v>
      </c>
      <c r="G2452" t="s">
        <v>6749</v>
      </c>
      <c r="H2452" t="s">
        <v>490</v>
      </c>
      <c r="I2452" t="s">
        <v>490</v>
      </c>
      <c r="J2452" t="s">
        <v>498</v>
      </c>
      <c r="K2452" t="s">
        <v>490</v>
      </c>
      <c r="L2452" t="s">
        <v>6724</v>
      </c>
      <c r="M2452" s="105">
        <v>154</v>
      </c>
      <c r="N2452" s="105">
        <v>104</v>
      </c>
      <c r="O2452" s="105">
        <v>100</v>
      </c>
    </row>
    <row r="2453" spans="1:15" x14ac:dyDescent="0.3">
      <c r="A2453" s="19">
        <v>154104101</v>
      </c>
      <c r="B2453" s="106" t="s">
        <v>6750</v>
      </c>
      <c r="C2453" t="s">
        <v>6724</v>
      </c>
      <c r="D2453" t="s">
        <v>6748</v>
      </c>
      <c r="E2453" t="s">
        <v>6751</v>
      </c>
      <c r="F2453" t="s">
        <v>6752</v>
      </c>
      <c r="G2453" t="s">
        <v>490</v>
      </c>
      <c r="H2453" t="s">
        <v>490</v>
      </c>
      <c r="I2453" t="s">
        <v>490</v>
      </c>
      <c r="J2453" t="s">
        <v>498</v>
      </c>
      <c r="K2453" t="s">
        <v>490</v>
      </c>
      <c r="L2453" t="s">
        <v>6724</v>
      </c>
      <c r="M2453" s="105">
        <v>154</v>
      </c>
      <c r="N2453" s="105">
        <v>104</v>
      </c>
      <c r="O2453" s="105">
        <v>101</v>
      </c>
    </row>
    <row r="2454" spans="1:15" x14ac:dyDescent="0.3">
      <c r="A2454" s="19">
        <v>154104102</v>
      </c>
      <c r="B2454" s="106" t="s">
        <v>6753</v>
      </c>
      <c r="C2454" t="s">
        <v>6724</v>
      </c>
      <c r="D2454" t="s">
        <v>6748</v>
      </c>
      <c r="E2454" t="s">
        <v>6754</v>
      </c>
      <c r="F2454" t="s">
        <v>6755</v>
      </c>
      <c r="G2454" t="s">
        <v>6756</v>
      </c>
      <c r="H2454" t="s">
        <v>490</v>
      </c>
      <c r="I2454" t="s">
        <v>490</v>
      </c>
      <c r="J2454" t="s">
        <v>498</v>
      </c>
      <c r="K2454" t="s">
        <v>490</v>
      </c>
      <c r="L2454" t="s">
        <v>6724</v>
      </c>
      <c r="M2454" s="105">
        <v>154</v>
      </c>
      <c r="N2454" s="105">
        <v>104</v>
      </c>
      <c r="O2454" s="105">
        <v>102</v>
      </c>
    </row>
    <row r="2455" spans="1:15" x14ac:dyDescent="0.3">
      <c r="A2455" s="19">
        <v>154104103</v>
      </c>
      <c r="B2455" s="106" t="s">
        <v>6757</v>
      </c>
      <c r="C2455" t="s">
        <v>6724</v>
      </c>
      <c r="D2455" t="s">
        <v>6748</v>
      </c>
      <c r="E2455" t="s">
        <v>1437</v>
      </c>
      <c r="F2455" t="s">
        <v>2261</v>
      </c>
      <c r="G2455" t="s">
        <v>490</v>
      </c>
      <c r="H2455" t="s">
        <v>490</v>
      </c>
      <c r="I2455" t="s">
        <v>490</v>
      </c>
      <c r="J2455" t="s">
        <v>498</v>
      </c>
      <c r="K2455" t="s">
        <v>490</v>
      </c>
      <c r="L2455" t="s">
        <v>6724</v>
      </c>
      <c r="M2455" s="105">
        <v>154</v>
      </c>
      <c r="N2455" s="105">
        <v>104</v>
      </c>
      <c r="O2455" s="105">
        <v>103</v>
      </c>
    </row>
    <row r="2456" spans="1:15" x14ac:dyDescent="0.3">
      <c r="A2456" s="19">
        <v>154104104</v>
      </c>
      <c r="B2456" s="106" t="s">
        <v>6758</v>
      </c>
      <c r="C2456" t="s">
        <v>6724</v>
      </c>
      <c r="D2456" t="s">
        <v>6748</v>
      </c>
      <c r="E2456" t="s">
        <v>6759</v>
      </c>
      <c r="F2456" t="s">
        <v>6549</v>
      </c>
      <c r="G2456" t="s">
        <v>6760</v>
      </c>
      <c r="H2456" t="s">
        <v>490</v>
      </c>
      <c r="I2456" t="s">
        <v>490</v>
      </c>
      <c r="J2456" t="s">
        <v>498</v>
      </c>
      <c r="K2456" t="s">
        <v>490</v>
      </c>
      <c r="L2456" t="s">
        <v>6724</v>
      </c>
      <c r="M2456" s="105">
        <v>154</v>
      </c>
      <c r="N2456" s="105">
        <v>104</v>
      </c>
      <c r="O2456" s="105">
        <v>104</v>
      </c>
    </row>
    <row r="2457" spans="1:15" x14ac:dyDescent="0.3">
      <c r="A2457" s="19">
        <v>154105100</v>
      </c>
      <c r="B2457" s="106" t="s">
        <v>6761</v>
      </c>
      <c r="C2457" t="s">
        <v>6724</v>
      </c>
      <c r="D2457" t="s">
        <v>6762</v>
      </c>
      <c r="E2457" t="s">
        <v>496</v>
      </c>
      <c r="F2457" t="s">
        <v>490</v>
      </c>
      <c r="G2457" t="s">
        <v>490</v>
      </c>
      <c r="H2457" t="s">
        <v>490</v>
      </c>
      <c r="I2457" t="s">
        <v>490</v>
      </c>
      <c r="J2457" t="s">
        <v>498</v>
      </c>
      <c r="K2457" t="s">
        <v>490</v>
      </c>
      <c r="L2457" t="s">
        <v>6724</v>
      </c>
      <c r="M2457" s="105">
        <v>154</v>
      </c>
      <c r="N2457" s="105">
        <v>105</v>
      </c>
      <c r="O2457" s="105">
        <v>100</v>
      </c>
    </row>
    <row r="2458" spans="1:15" x14ac:dyDescent="0.3">
      <c r="A2458" s="19">
        <v>154105101</v>
      </c>
      <c r="B2458" s="106" t="s">
        <v>6763</v>
      </c>
      <c r="C2458" t="s">
        <v>6724</v>
      </c>
      <c r="D2458" t="s">
        <v>6762</v>
      </c>
      <c r="E2458" t="s">
        <v>1070</v>
      </c>
      <c r="F2458" t="s">
        <v>1397</v>
      </c>
      <c r="G2458" t="s">
        <v>490</v>
      </c>
      <c r="H2458" t="s">
        <v>490</v>
      </c>
      <c r="I2458" t="s">
        <v>490</v>
      </c>
      <c r="J2458" t="s">
        <v>498</v>
      </c>
      <c r="K2458" t="s">
        <v>490</v>
      </c>
      <c r="L2458" t="s">
        <v>6724</v>
      </c>
      <c r="M2458" s="105">
        <v>154</v>
      </c>
      <c r="N2458" s="105">
        <v>105</v>
      </c>
      <c r="O2458" s="105">
        <v>101</v>
      </c>
    </row>
    <row r="2459" spans="1:15" x14ac:dyDescent="0.3">
      <c r="A2459" s="19">
        <v>154105102</v>
      </c>
      <c r="B2459" s="106" t="s">
        <v>6764</v>
      </c>
      <c r="C2459" t="s">
        <v>6724</v>
      </c>
      <c r="D2459" t="s">
        <v>6762</v>
      </c>
      <c r="E2459" t="s">
        <v>5723</v>
      </c>
      <c r="F2459" t="s">
        <v>6765</v>
      </c>
      <c r="G2459" t="s">
        <v>490</v>
      </c>
      <c r="H2459" t="s">
        <v>490</v>
      </c>
      <c r="I2459" t="s">
        <v>490</v>
      </c>
      <c r="J2459" t="s">
        <v>498</v>
      </c>
      <c r="K2459" t="s">
        <v>490</v>
      </c>
      <c r="L2459" t="s">
        <v>6724</v>
      </c>
      <c r="M2459" s="105">
        <v>154</v>
      </c>
      <c r="N2459" s="105">
        <v>105</v>
      </c>
      <c r="O2459" s="105">
        <v>102</v>
      </c>
    </row>
    <row r="2460" spans="1:15" x14ac:dyDescent="0.3">
      <c r="A2460" s="19">
        <v>154105103</v>
      </c>
      <c r="B2460" s="106" t="s">
        <v>6766</v>
      </c>
      <c r="C2460" t="s">
        <v>6724</v>
      </c>
      <c r="D2460" t="s">
        <v>6762</v>
      </c>
      <c r="E2460" t="s">
        <v>1460</v>
      </c>
      <c r="F2460" t="s">
        <v>6767</v>
      </c>
      <c r="G2460" t="s">
        <v>6768</v>
      </c>
      <c r="H2460" t="s">
        <v>490</v>
      </c>
      <c r="I2460" t="s">
        <v>490</v>
      </c>
      <c r="J2460" t="s">
        <v>498</v>
      </c>
      <c r="K2460" t="s">
        <v>490</v>
      </c>
      <c r="L2460" t="s">
        <v>6724</v>
      </c>
      <c r="M2460" s="105">
        <v>154</v>
      </c>
      <c r="N2460" s="105">
        <v>105</v>
      </c>
      <c r="O2460" s="105">
        <v>103</v>
      </c>
    </row>
    <row r="2461" spans="1:15" x14ac:dyDescent="0.3">
      <c r="A2461" s="19">
        <v>154105104</v>
      </c>
      <c r="B2461" s="106" t="s">
        <v>6769</v>
      </c>
      <c r="C2461" t="s">
        <v>6724</v>
      </c>
      <c r="D2461" t="s">
        <v>6762</v>
      </c>
      <c r="E2461" t="s">
        <v>2638</v>
      </c>
      <c r="F2461" t="s">
        <v>6770</v>
      </c>
      <c r="G2461" t="s">
        <v>490</v>
      </c>
      <c r="H2461" t="s">
        <v>490</v>
      </c>
      <c r="I2461" t="s">
        <v>490</v>
      </c>
      <c r="J2461" t="s">
        <v>498</v>
      </c>
      <c r="K2461" t="s">
        <v>490</v>
      </c>
      <c r="L2461" t="s">
        <v>6724</v>
      </c>
      <c r="M2461" s="105">
        <v>154</v>
      </c>
      <c r="N2461" s="105">
        <v>105</v>
      </c>
      <c r="O2461" s="105">
        <v>104</v>
      </c>
    </row>
    <row r="2462" spans="1:15" x14ac:dyDescent="0.3">
      <c r="A2462" s="19">
        <v>154106100</v>
      </c>
      <c r="B2462" s="106" t="s">
        <v>6771</v>
      </c>
      <c r="C2462" t="s">
        <v>6724</v>
      </c>
      <c r="D2462" t="s">
        <v>6772</v>
      </c>
      <c r="E2462" t="s">
        <v>6773</v>
      </c>
      <c r="F2462" t="s">
        <v>6774</v>
      </c>
      <c r="G2462" t="s">
        <v>6775</v>
      </c>
      <c r="H2462" t="s">
        <v>490</v>
      </c>
      <c r="I2462" t="s">
        <v>490</v>
      </c>
      <c r="J2462" t="s">
        <v>498</v>
      </c>
      <c r="K2462" t="s">
        <v>490</v>
      </c>
      <c r="L2462" t="s">
        <v>6724</v>
      </c>
      <c r="M2462" s="105">
        <v>154</v>
      </c>
      <c r="N2462" s="105">
        <v>106</v>
      </c>
      <c r="O2462" s="105">
        <v>100</v>
      </c>
    </row>
    <row r="2463" spans="1:15" x14ac:dyDescent="0.3">
      <c r="A2463" s="19">
        <v>154107100</v>
      </c>
      <c r="B2463" s="106" t="s">
        <v>6776</v>
      </c>
      <c r="C2463" t="s">
        <v>6724</v>
      </c>
      <c r="D2463" t="s">
        <v>6777</v>
      </c>
      <c r="E2463" t="s">
        <v>6778</v>
      </c>
      <c r="F2463" t="s">
        <v>6779</v>
      </c>
      <c r="G2463" t="s">
        <v>490</v>
      </c>
      <c r="H2463" t="s">
        <v>490</v>
      </c>
      <c r="I2463" t="s">
        <v>490</v>
      </c>
      <c r="J2463" t="s">
        <v>498</v>
      </c>
      <c r="K2463" t="s">
        <v>490</v>
      </c>
      <c r="L2463" t="s">
        <v>6724</v>
      </c>
      <c r="M2463" s="105">
        <v>154</v>
      </c>
      <c r="N2463" s="105">
        <v>107</v>
      </c>
      <c r="O2463" s="105">
        <v>100</v>
      </c>
    </row>
    <row r="2464" spans="1:15" x14ac:dyDescent="0.3">
      <c r="A2464" s="19">
        <v>154108100</v>
      </c>
      <c r="B2464" s="106" t="s">
        <v>6780</v>
      </c>
      <c r="C2464" t="s">
        <v>6724</v>
      </c>
      <c r="D2464" t="s">
        <v>6781</v>
      </c>
      <c r="E2464" t="s">
        <v>6782</v>
      </c>
      <c r="F2464" t="s">
        <v>6783</v>
      </c>
      <c r="G2464" t="s">
        <v>6784</v>
      </c>
      <c r="H2464" t="s">
        <v>490</v>
      </c>
      <c r="I2464" t="s">
        <v>490</v>
      </c>
      <c r="J2464" t="s">
        <v>498</v>
      </c>
      <c r="K2464" t="s">
        <v>490</v>
      </c>
      <c r="L2464" t="s">
        <v>6724</v>
      </c>
      <c r="M2464" s="105">
        <v>154</v>
      </c>
      <c r="N2464" s="105">
        <v>108</v>
      </c>
      <c r="O2464" s="105">
        <v>100</v>
      </c>
    </row>
    <row r="2465" spans="1:15" x14ac:dyDescent="0.3">
      <c r="A2465" s="19">
        <v>154109100</v>
      </c>
      <c r="B2465" s="106" t="s">
        <v>6785</v>
      </c>
      <c r="C2465" t="s">
        <v>6724</v>
      </c>
      <c r="D2465" t="s">
        <v>6786</v>
      </c>
      <c r="E2465" t="s">
        <v>496</v>
      </c>
      <c r="F2465" t="s">
        <v>490</v>
      </c>
      <c r="G2465" t="s">
        <v>490</v>
      </c>
      <c r="H2465" t="s">
        <v>490</v>
      </c>
      <c r="I2465" t="s">
        <v>490</v>
      </c>
      <c r="J2465" t="s">
        <v>498</v>
      </c>
      <c r="K2465" t="s">
        <v>490</v>
      </c>
      <c r="L2465" t="s">
        <v>6724</v>
      </c>
      <c r="M2465" s="105">
        <v>154</v>
      </c>
      <c r="N2465" s="105">
        <v>109</v>
      </c>
      <c r="O2465" s="105">
        <v>100</v>
      </c>
    </row>
    <row r="2466" spans="1:15" x14ac:dyDescent="0.3">
      <c r="A2466" s="19">
        <v>154109101</v>
      </c>
      <c r="B2466" s="106" t="s">
        <v>6787</v>
      </c>
      <c r="C2466" t="s">
        <v>6724</v>
      </c>
      <c r="D2466" t="s">
        <v>6786</v>
      </c>
      <c r="E2466" t="s">
        <v>6788</v>
      </c>
      <c r="F2466" t="s">
        <v>1191</v>
      </c>
      <c r="G2466" t="s">
        <v>6789</v>
      </c>
      <c r="H2466" t="s">
        <v>490</v>
      </c>
      <c r="I2466" t="s">
        <v>490</v>
      </c>
      <c r="J2466" t="s">
        <v>498</v>
      </c>
      <c r="K2466" t="s">
        <v>490</v>
      </c>
      <c r="L2466" t="s">
        <v>6724</v>
      </c>
      <c r="M2466" s="105">
        <v>154</v>
      </c>
      <c r="N2466" s="105">
        <v>109</v>
      </c>
      <c r="O2466" s="105">
        <v>101</v>
      </c>
    </row>
    <row r="2467" spans="1:15" x14ac:dyDescent="0.3">
      <c r="A2467" s="19">
        <v>154109102</v>
      </c>
      <c r="B2467" s="106" t="s">
        <v>6790</v>
      </c>
      <c r="C2467" t="s">
        <v>6724</v>
      </c>
      <c r="D2467" t="s">
        <v>6786</v>
      </c>
      <c r="E2467" t="s">
        <v>4941</v>
      </c>
      <c r="F2467" t="s">
        <v>6791</v>
      </c>
      <c r="G2467" t="s">
        <v>490</v>
      </c>
      <c r="H2467" t="s">
        <v>490</v>
      </c>
      <c r="I2467" t="s">
        <v>490</v>
      </c>
      <c r="J2467" t="s">
        <v>498</v>
      </c>
      <c r="K2467" t="s">
        <v>490</v>
      </c>
      <c r="L2467" t="s">
        <v>6724</v>
      </c>
      <c r="M2467" s="105">
        <v>154</v>
      </c>
      <c r="N2467" s="105">
        <v>109</v>
      </c>
      <c r="O2467" s="105">
        <v>102</v>
      </c>
    </row>
    <row r="2468" spans="1:15" x14ac:dyDescent="0.3">
      <c r="A2468" s="19">
        <v>154110100</v>
      </c>
      <c r="B2468" s="106" t="s">
        <v>6792</v>
      </c>
      <c r="C2468" t="s">
        <v>6724</v>
      </c>
      <c r="D2468" t="s">
        <v>6793</v>
      </c>
      <c r="E2468" t="s">
        <v>496</v>
      </c>
      <c r="F2468" t="s">
        <v>490</v>
      </c>
      <c r="G2468" t="s">
        <v>490</v>
      </c>
      <c r="H2468" t="s">
        <v>490</v>
      </c>
      <c r="I2468" t="s">
        <v>490</v>
      </c>
      <c r="J2468" t="s">
        <v>498</v>
      </c>
      <c r="K2468" t="s">
        <v>490</v>
      </c>
      <c r="L2468" t="s">
        <v>6724</v>
      </c>
      <c r="M2468" s="105">
        <v>154</v>
      </c>
      <c r="N2468" s="105">
        <v>110</v>
      </c>
      <c r="O2468" s="105">
        <v>100</v>
      </c>
    </row>
    <row r="2469" spans="1:15" x14ac:dyDescent="0.3">
      <c r="A2469" s="19">
        <v>154110101</v>
      </c>
      <c r="B2469" s="106" t="s">
        <v>6794</v>
      </c>
      <c r="C2469" t="s">
        <v>6724</v>
      </c>
      <c r="D2469" t="s">
        <v>6793</v>
      </c>
      <c r="E2469" t="s">
        <v>680</v>
      </c>
      <c r="F2469" t="s">
        <v>6795</v>
      </c>
      <c r="G2469" t="s">
        <v>6796</v>
      </c>
      <c r="H2469" t="s">
        <v>490</v>
      </c>
      <c r="I2469" t="s">
        <v>490</v>
      </c>
      <c r="J2469" t="s">
        <v>498</v>
      </c>
      <c r="K2469" t="s">
        <v>490</v>
      </c>
      <c r="L2469" t="s">
        <v>6724</v>
      </c>
      <c r="M2469" s="105">
        <v>154</v>
      </c>
      <c r="N2469" s="105">
        <v>110</v>
      </c>
      <c r="O2469" s="105">
        <v>101</v>
      </c>
    </row>
    <row r="2470" spans="1:15" x14ac:dyDescent="0.3">
      <c r="A2470" s="19">
        <v>155100100</v>
      </c>
      <c r="B2470" s="106" t="s">
        <v>6797</v>
      </c>
      <c r="C2470" t="s">
        <v>6798</v>
      </c>
      <c r="D2470" t="s">
        <v>6799</v>
      </c>
      <c r="E2470" t="s">
        <v>1656</v>
      </c>
      <c r="F2470" t="s">
        <v>6800</v>
      </c>
      <c r="G2470" t="s">
        <v>490</v>
      </c>
      <c r="H2470" t="s">
        <v>490</v>
      </c>
      <c r="I2470" t="s">
        <v>490</v>
      </c>
      <c r="J2470" t="s">
        <v>498</v>
      </c>
      <c r="K2470" t="s">
        <v>490</v>
      </c>
      <c r="L2470" t="s">
        <v>6798</v>
      </c>
      <c r="M2470" s="105">
        <v>155</v>
      </c>
      <c r="N2470" s="105">
        <v>100</v>
      </c>
      <c r="O2470" s="105">
        <v>100</v>
      </c>
    </row>
    <row r="2471" spans="1:15" x14ac:dyDescent="0.3">
      <c r="A2471" s="19">
        <v>155101100</v>
      </c>
      <c r="B2471" s="106" t="s">
        <v>6801</v>
      </c>
      <c r="C2471" t="s">
        <v>6798</v>
      </c>
      <c r="D2471" t="s">
        <v>6802</v>
      </c>
      <c r="E2471" t="s">
        <v>496</v>
      </c>
      <c r="F2471" t="s">
        <v>490</v>
      </c>
      <c r="G2471" t="s">
        <v>490</v>
      </c>
      <c r="H2471" t="s">
        <v>490</v>
      </c>
      <c r="I2471" t="s">
        <v>490</v>
      </c>
      <c r="J2471" t="s">
        <v>498</v>
      </c>
      <c r="K2471" t="s">
        <v>490</v>
      </c>
      <c r="L2471" t="s">
        <v>6798</v>
      </c>
      <c r="M2471" s="105">
        <v>155</v>
      </c>
      <c r="N2471" s="105">
        <v>101</v>
      </c>
      <c r="O2471" s="105">
        <v>100</v>
      </c>
    </row>
    <row r="2472" spans="1:15" x14ac:dyDescent="0.3">
      <c r="A2472" s="19">
        <v>155101101</v>
      </c>
      <c r="B2472" s="106" t="s">
        <v>6803</v>
      </c>
      <c r="C2472" t="s">
        <v>6798</v>
      </c>
      <c r="D2472" t="s">
        <v>6802</v>
      </c>
      <c r="E2472" t="s">
        <v>6804</v>
      </c>
      <c r="F2472" t="s">
        <v>6805</v>
      </c>
      <c r="G2472" t="s">
        <v>490</v>
      </c>
      <c r="H2472" t="s">
        <v>490</v>
      </c>
      <c r="I2472" t="s">
        <v>490</v>
      </c>
      <c r="J2472" t="s">
        <v>498</v>
      </c>
      <c r="K2472" t="s">
        <v>490</v>
      </c>
      <c r="L2472" t="s">
        <v>6798</v>
      </c>
      <c r="M2472" s="105">
        <v>155</v>
      </c>
      <c r="N2472" s="105">
        <v>101</v>
      </c>
      <c r="O2472" s="105">
        <v>101</v>
      </c>
    </row>
    <row r="2473" spans="1:15" x14ac:dyDescent="0.3">
      <c r="A2473" s="19">
        <v>155101102</v>
      </c>
      <c r="B2473" s="106" t="s">
        <v>6806</v>
      </c>
      <c r="C2473" t="s">
        <v>6798</v>
      </c>
      <c r="D2473" t="s">
        <v>6802</v>
      </c>
      <c r="E2473" t="s">
        <v>6807</v>
      </c>
      <c r="F2473" t="s">
        <v>6808</v>
      </c>
      <c r="G2473" t="s">
        <v>490</v>
      </c>
      <c r="H2473" t="s">
        <v>490</v>
      </c>
      <c r="I2473" t="s">
        <v>490</v>
      </c>
      <c r="J2473" t="s">
        <v>498</v>
      </c>
      <c r="K2473" t="s">
        <v>490</v>
      </c>
      <c r="L2473" t="s">
        <v>6798</v>
      </c>
      <c r="M2473" s="105">
        <v>155</v>
      </c>
      <c r="N2473" s="105">
        <v>101</v>
      </c>
      <c r="O2473" s="105">
        <v>102</v>
      </c>
    </row>
    <row r="2474" spans="1:15" x14ac:dyDescent="0.3">
      <c r="A2474" s="19">
        <v>155101103</v>
      </c>
      <c r="B2474" s="106" t="s">
        <v>6809</v>
      </c>
      <c r="C2474" t="s">
        <v>6798</v>
      </c>
      <c r="D2474" t="s">
        <v>6802</v>
      </c>
      <c r="E2474" t="s">
        <v>6810</v>
      </c>
      <c r="F2474" t="s">
        <v>6811</v>
      </c>
      <c r="G2474" t="s">
        <v>490</v>
      </c>
      <c r="H2474" t="s">
        <v>490</v>
      </c>
      <c r="I2474" t="s">
        <v>490</v>
      </c>
      <c r="J2474" t="s">
        <v>498</v>
      </c>
      <c r="K2474" t="s">
        <v>490</v>
      </c>
      <c r="L2474" t="s">
        <v>6798</v>
      </c>
      <c r="M2474" s="105">
        <v>155</v>
      </c>
      <c r="N2474" s="105">
        <v>101</v>
      </c>
      <c r="O2474" s="105">
        <v>103</v>
      </c>
    </row>
    <row r="2475" spans="1:15" x14ac:dyDescent="0.3">
      <c r="A2475" s="19">
        <v>155101104</v>
      </c>
      <c r="B2475" s="106" t="s">
        <v>6812</v>
      </c>
      <c r="C2475" t="s">
        <v>6798</v>
      </c>
      <c r="D2475" t="s">
        <v>6802</v>
      </c>
      <c r="E2475" t="s">
        <v>6813</v>
      </c>
      <c r="F2475" t="s">
        <v>6814</v>
      </c>
      <c r="G2475" t="s">
        <v>490</v>
      </c>
      <c r="H2475" t="s">
        <v>490</v>
      </c>
      <c r="I2475" t="s">
        <v>490</v>
      </c>
      <c r="J2475" t="s">
        <v>498</v>
      </c>
      <c r="K2475" t="s">
        <v>490</v>
      </c>
      <c r="L2475" t="s">
        <v>6798</v>
      </c>
      <c r="M2475" s="105">
        <v>155</v>
      </c>
      <c r="N2475" s="105">
        <v>101</v>
      </c>
      <c r="O2475" s="105">
        <v>104</v>
      </c>
    </row>
    <row r="2476" spans="1:15" x14ac:dyDescent="0.3">
      <c r="A2476" s="19">
        <v>155101105</v>
      </c>
      <c r="B2476" s="106" t="s">
        <v>6815</v>
      </c>
      <c r="C2476" t="s">
        <v>6798</v>
      </c>
      <c r="D2476" t="s">
        <v>6802</v>
      </c>
      <c r="E2476" t="s">
        <v>6816</v>
      </c>
      <c r="F2476" t="s">
        <v>6817</v>
      </c>
      <c r="G2476" t="s">
        <v>490</v>
      </c>
      <c r="H2476" t="s">
        <v>490</v>
      </c>
      <c r="I2476" t="s">
        <v>490</v>
      </c>
      <c r="J2476" t="s">
        <v>498</v>
      </c>
      <c r="K2476" t="s">
        <v>490</v>
      </c>
      <c r="L2476" t="s">
        <v>6798</v>
      </c>
      <c r="M2476" s="105">
        <v>155</v>
      </c>
      <c r="N2476" s="105">
        <v>101</v>
      </c>
      <c r="O2476" s="105">
        <v>105</v>
      </c>
    </row>
    <row r="2477" spans="1:15" x14ac:dyDescent="0.3">
      <c r="A2477" s="19">
        <v>155101106</v>
      </c>
      <c r="B2477" s="106" t="s">
        <v>6818</v>
      </c>
      <c r="C2477" t="s">
        <v>6798</v>
      </c>
      <c r="D2477" t="s">
        <v>6802</v>
      </c>
      <c r="E2477" t="s">
        <v>6328</v>
      </c>
      <c r="F2477" t="s">
        <v>6817</v>
      </c>
      <c r="G2477" t="s">
        <v>490</v>
      </c>
      <c r="H2477" t="s">
        <v>490</v>
      </c>
      <c r="I2477" t="s">
        <v>490</v>
      </c>
      <c r="J2477" t="s">
        <v>498</v>
      </c>
      <c r="K2477" t="s">
        <v>490</v>
      </c>
      <c r="L2477" t="s">
        <v>6798</v>
      </c>
      <c r="M2477" s="105">
        <v>155</v>
      </c>
      <c r="N2477" s="105">
        <v>101</v>
      </c>
      <c r="O2477" s="105">
        <v>106</v>
      </c>
    </row>
    <row r="2478" spans="1:15" x14ac:dyDescent="0.3">
      <c r="A2478" s="19">
        <v>155101107</v>
      </c>
      <c r="B2478" s="106" t="s">
        <v>6819</v>
      </c>
      <c r="C2478" t="s">
        <v>6798</v>
      </c>
      <c r="D2478" t="s">
        <v>6802</v>
      </c>
      <c r="E2478" t="s">
        <v>6820</v>
      </c>
      <c r="F2478" t="s">
        <v>6821</v>
      </c>
      <c r="G2478" t="s">
        <v>490</v>
      </c>
      <c r="H2478" t="s">
        <v>490</v>
      </c>
      <c r="I2478" t="s">
        <v>490</v>
      </c>
      <c r="J2478" t="s">
        <v>498</v>
      </c>
      <c r="K2478" t="s">
        <v>490</v>
      </c>
      <c r="L2478" t="s">
        <v>6798</v>
      </c>
      <c r="M2478" s="105">
        <v>155</v>
      </c>
      <c r="N2478" s="105">
        <v>101</v>
      </c>
      <c r="O2478" s="105">
        <v>107</v>
      </c>
    </row>
    <row r="2479" spans="1:15" x14ac:dyDescent="0.3">
      <c r="A2479" s="19">
        <v>155101108</v>
      </c>
      <c r="B2479" s="106" t="s">
        <v>6822</v>
      </c>
      <c r="C2479" t="s">
        <v>6798</v>
      </c>
      <c r="D2479" t="s">
        <v>6802</v>
      </c>
      <c r="E2479" t="s">
        <v>6823</v>
      </c>
      <c r="F2479" t="s">
        <v>6817</v>
      </c>
      <c r="G2479" t="s">
        <v>490</v>
      </c>
      <c r="H2479" t="s">
        <v>490</v>
      </c>
      <c r="I2479" t="s">
        <v>490</v>
      </c>
      <c r="J2479" t="s">
        <v>498</v>
      </c>
      <c r="K2479" t="s">
        <v>490</v>
      </c>
      <c r="L2479" t="s">
        <v>6798</v>
      </c>
      <c r="M2479" s="105">
        <v>155</v>
      </c>
      <c r="N2479" s="105">
        <v>101</v>
      </c>
      <c r="O2479" s="105">
        <v>108</v>
      </c>
    </row>
    <row r="2480" spans="1:15" x14ac:dyDescent="0.3">
      <c r="A2480" s="19">
        <v>155101109</v>
      </c>
      <c r="B2480" s="106" t="s">
        <v>6824</v>
      </c>
      <c r="C2480" t="s">
        <v>6798</v>
      </c>
      <c r="D2480" t="s">
        <v>6802</v>
      </c>
      <c r="E2480" t="s">
        <v>6825</v>
      </c>
      <c r="F2480" t="s">
        <v>6800</v>
      </c>
      <c r="G2480" t="s">
        <v>490</v>
      </c>
      <c r="H2480" t="s">
        <v>490</v>
      </c>
      <c r="I2480" t="s">
        <v>490</v>
      </c>
      <c r="J2480" t="s">
        <v>498</v>
      </c>
      <c r="K2480" t="s">
        <v>490</v>
      </c>
      <c r="L2480" t="s">
        <v>6798</v>
      </c>
      <c r="M2480" s="105">
        <v>155</v>
      </c>
      <c r="N2480" s="105">
        <v>101</v>
      </c>
      <c r="O2480" s="105">
        <v>109</v>
      </c>
    </row>
    <row r="2481" spans="1:15" x14ac:dyDescent="0.3">
      <c r="A2481" s="19">
        <v>155101110</v>
      </c>
      <c r="B2481" s="106" t="s">
        <v>6826</v>
      </c>
      <c r="C2481" t="s">
        <v>6798</v>
      </c>
      <c r="D2481" t="s">
        <v>6802</v>
      </c>
      <c r="E2481" t="s">
        <v>6827</v>
      </c>
      <c r="F2481" t="s">
        <v>6817</v>
      </c>
      <c r="G2481" t="s">
        <v>490</v>
      </c>
      <c r="H2481" t="s">
        <v>490</v>
      </c>
      <c r="I2481" t="s">
        <v>490</v>
      </c>
      <c r="J2481" t="s">
        <v>498</v>
      </c>
      <c r="K2481" t="s">
        <v>490</v>
      </c>
      <c r="L2481" t="s">
        <v>6798</v>
      </c>
      <c r="M2481" s="105">
        <v>155</v>
      </c>
      <c r="N2481" s="105">
        <v>101</v>
      </c>
      <c r="O2481" s="105">
        <v>110</v>
      </c>
    </row>
    <row r="2482" spans="1:15" x14ac:dyDescent="0.3">
      <c r="A2482" s="19">
        <v>155101111</v>
      </c>
      <c r="B2482" s="106" t="s">
        <v>6828</v>
      </c>
      <c r="C2482" t="s">
        <v>6798</v>
      </c>
      <c r="D2482" t="s">
        <v>6802</v>
      </c>
      <c r="E2482" t="s">
        <v>6829</v>
      </c>
      <c r="F2482" t="s">
        <v>6830</v>
      </c>
      <c r="G2482" t="s">
        <v>6831</v>
      </c>
      <c r="H2482" t="s">
        <v>490</v>
      </c>
      <c r="I2482" t="s">
        <v>490</v>
      </c>
      <c r="J2482" t="s">
        <v>498</v>
      </c>
      <c r="K2482" t="s">
        <v>490</v>
      </c>
      <c r="L2482" t="s">
        <v>6798</v>
      </c>
      <c r="M2482" s="105">
        <v>155</v>
      </c>
      <c r="N2482" s="105">
        <v>101</v>
      </c>
      <c r="O2482" s="105">
        <v>111</v>
      </c>
    </row>
    <row r="2483" spans="1:15" x14ac:dyDescent="0.3">
      <c r="A2483" s="19">
        <v>155101112</v>
      </c>
      <c r="B2483" s="106" t="s">
        <v>6832</v>
      </c>
      <c r="C2483" t="s">
        <v>6798</v>
      </c>
      <c r="D2483" t="s">
        <v>6802</v>
      </c>
      <c r="E2483" t="s">
        <v>6833</v>
      </c>
      <c r="F2483" t="s">
        <v>6834</v>
      </c>
      <c r="G2483" t="s">
        <v>490</v>
      </c>
      <c r="H2483" t="s">
        <v>490</v>
      </c>
      <c r="I2483" t="s">
        <v>490</v>
      </c>
      <c r="J2483" t="s">
        <v>498</v>
      </c>
      <c r="K2483" t="s">
        <v>490</v>
      </c>
      <c r="L2483" t="s">
        <v>6798</v>
      </c>
      <c r="M2483" s="105">
        <v>155</v>
      </c>
      <c r="N2483" s="105">
        <v>101</v>
      </c>
      <c r="O2483" s="105">
        <v>112</v>
      </c>
    </row>
    <row r="2484" spans="1:15" x14ac:dyDescent="0.3">
      <c r="A2484" s="19">
        <v>155101113</v>
      </c>
      <c r="B2484" s="106" t="s">
        <v>6835</v>
      </c>
      <c r="C2484" t="s">
        <v>6798</v>
      </c>
      <c r="D2484" t="s">
        <v>6802</v>
      </c>
      <c r="E2484" t="s">
        <v>2831</v>
      </c>
      <c r="F2484" t="s">
        <v>5874</v>
      </c>
      <c r="G2484" t="s">
        <v>490</v>
      </c>
      <c r="H2484" t="s">
        <v>490</v>
      </c>
      <c r="I2484" t="s">
        <v>490</v>
      </c>
      <c r="J2484" t="s">
        <v>498</v>
      </c>
      <c r="K2484" t="s">
        <v>490</v>
      </c>
      <c r="L2484" t="s">
        <v>6798</v>
      </c>
      <c r="M2484" s="105">
        <v>155</v>
      </c>
      <c r="N2484" s="105">
        <v>101</v>
      </c>
      <c r="O2484" s="105">
        <v>113</v>
      </c>
    </row>
    <row r="2485" spans="1:15" x14ac:dyDescent="0.3">
      <c r="A2485" s="19">
        <v>155102100</v>
      </c>
      <c r="B2485" s="106" t="s">
        <v>6836</v>
      </c>
      <c r="C2485" t="s">
        <v>6798</v>
      </c>
      <c r="D2485" t="s">
        <v>6837</v>
      </c>
      <c r="E2485" t="s">
        <v>496</v>
      </c>
      <c r="F2485" t="s">
        <v>490</v>
      </c>
      <c r="G2485" t="s">
        <v>490</v>
      </c>
      <c r="H2485" t="s">
        <v>490</v>
      </c>
      <c r="I2485" t="s">
        <v>490</v>
      </c>
      <c r="J2485" t="s">
        <v>498</v>
      </c>
      <c r="K2485" t="s">
        <v>490</v>
      </c>
      <c r="L2485" t="s">
        <v>6798</v>
      </c>
      <c r="M2485" s="105">
        <v>155</v>
      </c>
      <c r="N2485" s="105">
        <v>102</v>
      </c>
      <c r="O2485" s="105">
        <v>100</v>
      </c>
    </row>
    <row r="2486" spans="1:15" x14ac:dyDescent="0.3">
      <c r="A2486" s="19">
        <v>155102101</v>
      </c>
      <c r="B2486" s="106" t="s">
        <v>6838</v>
      </c>
      <c r="C2486" t="s">
        <v>6798</v>
      </c>
      <c r="D2486" t="s">
        <v>6837</v>
      </c>
      <c r="E2486" t="s">
        <v>6839</v>
      </c>
      <c r="F2486" t="s">
        <v>6840</v>
      </c>
      <c r="G2486" t="s">
        <v>490</v>
      </c>
      <c r="H2486" t="s">
        <v>490</v>
      </c>
      <c r="I2486" t="s">
        <v>490</v>
      </c>
      <c r="J2486" t="s">
        <v>498</v>
      </c>
      <c r="K2486" t="s">
        <v>490</v>
      </c>
      <c r="L2486" t="s">
        <v>6798</v>
      </c>
      <c r="M2486" s="105">
        <v>155</v>
      </c>
      <c r="N2486" s="105">
        <v>102</v>
      </c>
      <c r="O2486" s="105">
        <v>101</v>
      </c>
    </row>
    <row r="2487" spans="1:15" x14ac:dyDescent="0.3">
      <c r="A2487" s="19">
        <v>155102102</v>
      </c>
      <c r="B2487" s="106" t="s">
        <v>6841</v>
      </c>
      <c r="C2487" t="s">
        <v>6798</v>
      </c>
      <c r="D2487" t="s">
        <v>6837</v>
      </c>
      <c r="E2487" t="s">
        <v>2967</v>
      </c>
      <c r="F2487" t="s">
        <v>6842</v>
      </c>
      <c r="G2487" t="s">
        <v>6843</v>
      </c>
      <c r="H2487" t="s">
        <v>490</v>
      </c>
      <c r="I2487" t="s">
        <v>490</v>
      </c>
      <c r="J2487" t="s">
        <v>498</v>
      </c>
      <c r="K2487" t="s">
        <v>490</v>
      </c>
      <c r="L2487" t="s">
        <v>6798</v>
      </c>
      <c r="M2487" s="105">
        <v>155</v>
      </c>
      <c r="N2487" s="105">
        <v>102</v>
      </c>
      <c r="O2487" s="105">
        <v>102</v>
      </c>
    </row>
    <row r="2488" spans="1:15" x14ac:dyDescent="0.3">
      <c r="A2488" s="19">
        <v>155102103</v>
      </c>
      <c r="B2488" s="106" t="s">
        <v>6844</v>
      </c>
      <c r="C2488" t="s">
        <v>6798</v>
      </c>
      <c r="D2488" t="s">
        <v>6837</v>
      </c>
      <c r="E2488" t="s">
        <v>6845</v>
      </c>
      <c r="F2488" t="s">
        <v>6846</v>
      </c>
      <c r="G2488" t="s">
        <v>490</v>
      </c>
      <c r="H2488" t="s">
        <v>490</v>
      </c>
      <c r="I2488" t="s">
        <v>490</v>
      </c>
      <c r="J2488" t="s">
        <v>498</v>
      </c>
      <c r="K2488" t="s">
        <v>490</v>
      </c>
      <c r="L2488" t="s">
        <v>6798</v>
      </c>
      <c r="M2488" s="105">
        <v>155</v>
      </c>
      <c r="N2488" s="105">
        <v>102</v>
      </c>
      <c r="O2488" s="105">
        <v>103</v>
      </c>
    </row>
    <row r="2489" spans="1:15" x14ac:dyDescent="0.3">
      <c r="A2489" s="19">
        <v>155103100</v>
      </c>
      <c r="B2489" s="106" t="s">
        <v>6847</v>
      </c>
      <c r="C2489" t="s">
        <v>6798</v>
      </c>
      <c r="D2489" t="s">
        <v>6848</v>
      </c>
      <c r="E2489" t="s">
        <v>496</v>
      </c>
      <c r="F2489" t="s">
        <v>490</v>
      </c>
      <c r="G2489" t="s">
        <v>490</v>
      </c>
      <c r="H2489" t="s">
        <v>490</v>
      </c>
      <c r="I2489" t="s">
        <v>490</v>
      </c>
      <c r="J2489" t="s">
        <v>498</v>
      </c>
      <c r="K2489" t="s">
        <v>490</v>
      </c>
      <c r="L2489" t="s">
        <v>6798</v>
      </c>
      <c r="M2489" s="105">
        <v>155</v>
      </c>
      <c r="N2489" s="105">
        <v>103</v>
      </c>
      <c r="O2489" s="105">
        <v>100</v>
      </c>
    </row>
    <row r="2490" spans="1:15" x14ac:dyDescent="0.3">
      <c r="A2490" s="19">
        <v>155103101</v>
      </c>
      <c r="B2490" s="106" t="s">
        <v>6849</v>
      </c>
      <c r="C2490" t="s">
        <v>6798</v>
      </c>
      <c r="D2490" t="s">
        <v>6848</v>
      </c>
      <c r="E2490" t="s">
        <v>827</v>
      </c>
      <c r="F2490" t="s">
        <v>6850</v>
      </c>
      <c r="G2490" t="s">
        <v>490</v>
      </c>
      <c r="H2490" t="s">
        <v>490</v>
      </c>
      <c r="I2490" t="s">
        <v>490</v>
      </c>
      <c r="J2490" t="s">
        <v>498</v>
      </c>
      <c r="K2490" t="s">
        <v>490</v>
      </c>
      <c r="L2490" t="s">
        <v>6798</v>
      </c>
      <c r="M2490" s="105">
        <v>155</v>
      </c>
      <c r="N2490" s="105">
        <v>103</v>
      </c>
      <c r="O2490" s="105">
        <v>101</v>
      </c>
    </row>
    <row r="2491" spans="1:15" x14ac:dyDescent="0.3">
      <c r="A2491" s="19">
        <v>155103102</v>
      </c>
      <c r="B2491" s="106" t="s">
        <v>6851</v>
      </c>
      <c r="C2491" t="s">
        <v>6798</v>
      </c>
      <c r="D2491" t="s">
        <v>6848</v>
      </c>
      <c r="E2491" t="s">
        <v>6852</v>
      </c>
      <c r="F2491" t="s">
        <v>6853</v>
      </c>
      <c r="G2491" t="s">
        <v>490</v>
      </c>
      <c r="H2491" t="s">
        <v>490</v>
      </c>
      <c r="I2491" t="s">
        <v>490</v>
      </c>
      <c r="J2491" t="s">
        <v>498</v>
      </c>
      <c r="K2491" t="s">
        <v>490</v>
      </c>
      <c r="L2491" t="s">
        <v>6798</v>
      </c>
      <c r="M2491" s="105">
        <v>155</v>
      </c>
      <c r="N2491" s="105">
        <v>103</v>
      </c>
      <c r="O2491" s="105">
        <v>102</v>
      </c>
    </row>
    <row r="2492" spans="1:15" x14ac:dyDescent="0.3">
      <c r="A2492" s="19">
        <v>155103103</v>
      </c>
      <c r="B2492" s="106" t="s">
        <v>6854</v>
      </c>
      <c r="C2492" t="s">
        <v>6798</v>
      </c>
      <c r="D2492" t="s">
        <v>6848</v>
      </c>
      <c r="E2492" t="s">
        <v>1252</v>
      </c>
      <c r="F2492" t="s">
        <v>944</v>
      </c>
      <c r="G2492" t="s">
        <v>490</v>
      </c>
      <c r="H2492" t="s">
        <v>490</v>
      </c>
      <c r="I2492" t="s">
        <v>490</v>
      </c>
      <c r="J2492" t="s">
        <v>498</v>
      </c>
      <c r="K2492" t="s">
        <v>490</v>
      </c>
      <c r="L2492" t="s">
        <v>6798</v>
      </c>
      <c r="M2492" s="105">
        <v>155</v>
      </c>
      <c r="N2492" s="105">
        <v>103</v>
      </c>
      <c r="O2492" s="105">
        <v>103</v>
      </c>
    </row>
    <row r="2493" spans="1:15" x14ac:dyDescent="0.3">
      <c r="A2493" s="19">
        <v>155103104</v>
      </c>
      <c r="B2493" s="106" t="s">
        <v>6855</v>
      </c>
      <c r="C2493" t="s">
        <v>6798</v>
      </c>
      <c r="D2493" t="s">
        <v>6848</v>
      </c>
      <c r="E2493" t="s">
        <v>1280</v>
      </c>
      <c r="F2493" t="s">
        <v>739</v>
      </c>
      <c r="G2493" t="s">
        <v>490</v>
      </c>
      <c r="H2493" t="s">
        <v>490</v>
      </c>
      <c r="I2493" t="s">
        <v>490</v>
      </c>
      <c r="J2493" t="s">
        <v>498</v>
      </c>
      <c r="K2493" t="s">
        <v>490</v>
      </c>
      <c r="L2493" t="s">
        <v>6798</v>
      </c>
      <c r="M2493" s="105">
        <v>155</v>
      </c>
      <c r="N2493" s="105">
        <v>103</v>
      </c>
      <c r="O2493" s="105">
        <v>104</v>
      </c>
    </row>
    <row r="2494" spans="1:15" x14ac:dyDescent="0.3">
      <c r="A2494" s="19">
        <v>155103105</v>
      </c>
      <c r="B2494" s="106" t="s">
        <v>6856</v>
      </c>
      <c r="C2494" t="s">
        <v>6798</v>
      </c>
      <c r="D2494" t="s">
        <v>6848</v>
      </c>
      <c r="E2494" t="s">
        <v>5976</v>
      </c>
      <c r="F2494" t="s">
        <v>2338</v>
      </c>
      <c r="G2494" t="s">
        <v>490</v>
      </c>
      <c r="H2494" t="s">
        <v>490</v>
      </c>
      <c r="I2494" t="s">
        <v>490</v>
      </c>
      <c r="J2494" t="s">
        <v>498</v>
      </c>
      <c r="K2494" t="s">
        <v>490</v>
      </c>
      <c r="L2494" t="s">
        <v>6798</v>
      </c>
      <c r="M2494" s="105">
        <v>155</v>
      </c>
      <c r="N2494" s="105">
        <v>103</v>
      </c>
      <c r="O2494" s="105">
        <v>105</v>
      </c>
    </row>
    <row r="2495" spans="1:15" x14ac:dyDescent="0.3">
      <c r="A2495" s="19">
        <v>155103106</v>
      </c>
      <c r="B2495" s="106" t="s">
        <v>6857</v>
      </c>
      <c r="C2495" t="s">
        <v>6798</v>
      </c>
      <c r="D2495" t="s">
        <v>6848</v>
      </c>
      <c r="E2495" t="s">
        <v>6858</v>
      </c>
      <c r="F2495" t="s">
        <v>6808</v>
      </c>
      <c r="G2495" t="s">
        <v>490</v>
      </c>
      <c r="H2495" t="s">
        <v>490</v>
      </c>
      <c r="I2495" t="s">
        <v>490</v>
      </c>
      <c r="J2495" t="s">
        <v>498</v>
      </c>
      <c r="K2495" t="s">
        <v>490</v>
      </c>
      <c r="L2495" t="s">
        <v>6798</v>
      </c>
      <c r="M2495" s="105">
        <v>155</v>
      </c>
      <c r="N2495" s="105">
        <v>103</v>
      </c>
      <c r="O2495" s="105">
        <v>106</v>
      </c>
    </row>
    <row r="2496" spans="1:15" x14ac:dyDescent="0.3">
      <c r="A2496" s="19">
        <v>155103107</v>
      </c>
      <c r="B2496" s="106" t="s">
        <v>6859</v>
      </c>
      <c r="C2496" t="s">
        <v>6798</v>
      </c>
      <c r="D2496" t="s">
        <v>6848</v>
      </c>
      <c r="E2496" t="s">
        <v>4685</v>
      </c>
      <c r="F2496" t="s">
        <v>944</v>
      </c>
      <c r="G2496" t="s">
        <v>490</v>
      </c>
      <c r="H2496" t="s">
        <v>490</v>
      </c>
      <c r="I2496" t="s">
        <v>490</v>
      </c>
      <c r="J2496" t="s">
        <v>498</v>
      </c>
      <c r="K2496" t="s">
        <v>490</v>
      </c>
      <c r="L2496" t="s">
        <v>6798</v>
      </c>
      <c r="M2496" s="105">
        <v>155</v>
      </c>
      <c r="N2496" s="105">
        <v>103</v>
      </c>
      <c r="O2496" s="105">
        <v>107</v>
      </c>
    </row>
    <row r="2497" spans="1:15" x14ac:dyDescent="0.3">
      <c r="A2497" s="19">
        <v>155103108</v>
      </c>
      <c r="B2497" s="106" t="s">
        <v>6860</v>
      </c>
      <c r="C2497" t="s">
        <v>6798</v>
      </c>
      <c r="D2497" t="s">
        <v>6848</v>
      </c>
      <c r="E2497" t="s">
        <v>754</v>
      </c>
      <c r="F2497" t="s">
        <v>6808</v>
      </c>
      <c r="G2497" t="s">
        <v>490</v>
      </c>
      <c r="H2497" t="s">
        <v>490</v>
      </c>
      <c r="I2497" t="s">
        <v>490</v>
      </c>
      <c r="J2497" t="s">
        <v>498</v>
      </c>
      <c r="K2497" t="s">
        <v>490</v>
      </c>
      <c r="L2497" t="s">
        <v>6798</v>
      </c>
      <c r="M2497" s="105">
        <v>155</v>
      </c>
      <c r="N2497" s="105">
        <v>103</v>
      </c>
      <c r="O2497" s="105">
        <v>108</v>
      </c>
    </row>
    <row r="2498" spans="1:15" x14ac:dyDescent="0.3">
      <c r="A2498" s="19">
        <v>156100100</v>
      </c>
      <c r="B2498" s="106" t="s">
        <v>6861</v>
      </c>
      <c r="C2498" t="s">
        <v>6862</v>
      </c>
      <c r="D2498" t="s">
        <v>6863</v>
      </c>
      <c r="E2498" t="s">
        <v>6864</v>
      </c>
      <c r="F2498" t="s">
        <v>6865</v>
      </c>
      <c r="G2498" t="s">
        <v>490</v>
      </c>
      <c r="H2498" t="s">
        <v>490</v>
      </c>
      <c r="I2498" t="s">
        <v>490</v>
      </c>
      <c r="J2498" t="s">
        <v>498</v>
      </c>
      <c r="K2498" t="s">
        <v>490</v>
      </c>
      <c r="L2498" t="s">
        <v>6862</v>
      </c>
      <c r="M2498" s="105">
        <v>156</v>
      </c>
      <c r="N2498" s="105">
        <v>100</v>
      </c>
      <c r="O2498" s="105">
        <v>100</v>
      </c>
    </row>
    <row r="2499" spans="1:15" x14ac:dyDescent="0.3">
      <c r="A2499" s="19">
        <v>156101100</v>
      </c>
      <c r="B2499" s="106" t="s">
        <v>6866</v>
      </c>
      <c r="C2499" t="s">
        <v>6862</v>
      </c>
      <c r="D2499" t="s">
        <v>6867</v>
      </c>
      <c r="E2499" t="s">
        <v>496</v>
      </c>
      <c r="F2499" t="s">
        <v>490</v>
      </c>
      <c r="G2499" t="s">
        <v>490</v>
      </c>
      <c r="H2499" t="s">
        <v>490</v>
      </c>
      <c r="I2499" t="s">
        <v>490</v>
      </c>
      <c r="J2499" t="s">
        <v>498</v>
      </c>
      <c r="K2499" t="s">
        <v>490</v>
      </c>
      <c r="L2499" t="s">
        <v>6862</v>
      </c>
      <c r="M2499" s="105">
        <v>156</v>
      </c>
      <c r="N2499" s="105">
        <v>101</v>
      </c>
      <c r="O2499" s="105">
        <v>100</v>
      </c>
    </row>
    <row r="2500" spans="1:15" x14ac:dyDescent="0.3">
      <c r="A2500" s="19">
        <v>156101101</v>
      </c>
      <c r="B2500" s="106" t="s">
        <v>6868</v>
      </c>
      <c r="C2500" t="s">
        <v>6862</v>
      </c>
      <c r="D2500" t="s">
        <v>6867</v>
      </c>
      <c r="E2500" t="s">
        <v>6869</v>
      </c>
      <c r="F2500" t="s">
        <v>6870</v>
      </c>
      <c r="G2500" t="s">
        <v>490</v>
      </c>
      <c r="H2500" t="s">
        <v>490</v>
      </c>
      <c r="I2500" t="s">
        <v>490</v>
      </c>
      <c r="J2500" t="s">
        <v>498</v>
      </c>
      <c r="K2500" t="s">
        <v>490</v>
      </c>
      <c r="L2500" t="s">
        <v>6862</v>
      </c>
      <c r="M2500" s="105">
        <v>156</v>
      </c>
      <c r="N2500" s="105">
        <v>101</v>
      </c>
      <c r="O2500" s="105">
        <v>101</v>
      </c>
    </row>
    <row r="2501" spans="1:15" x14ac:dyDescent="0.3">
      <c r="A2501" s="19">
        <v>156101102</v>
      </c>
      <c r="B2501" s="106" t="s">
        <v>6871</v>
      </c>
      <c r="C2501" t="s">
        <v>6862</v>
      </c>
      <c r="D2501" t="s">
        <v>6867</v>
      </c>
      <c r="E2501" t="s">
        <v>6872</v>
      </c>
      <c r="F2501" t="s">
        <v>6870</v>
      </c>
      <c r="G2501" t="s">
        <v>490</v>
      </c>
      <c r="H2501" t="s">
        <v>490</v>
      </c>
      <c r="I2501" t="s">
        <v>490</v>
      </c>
      <c r="J2501" t="s">
        <v>498</v>
      </c>
      <c r="K2501" t="s">
        <v>490</v>
      </c>
      <c r="L2501" t="s">
        <v>6862</v>
      </c>
      <c r="M2501" s="105">
        <v>156</v>
      </c>
      <c r="N2501" s="105">
        <v>101</v>
      </c>
      <c r="O2501" s="105">
        <v>102</v>
      </c>
    </row>
    <row r="2502" spans="1:15" x14ac:dyDescent="0.3">
      <c r="A2502" s="19">
        <v>156102100</v>
      </c>
      <c r="B2502" s="106" t="s">
        <v>6873</v>
      </c>
      <c r="C2502" t="s">
        <v>6862</v>
      </c>
      <c r="D2502" t="s">
        <v>6874</v>
      </c>
      <c r="E2502" t="s">
        <v>496</v>
      </c>
      <c r="F2502" t="s">
        <v>490</v>
      </c>
      <c r="G2502" t="s">
        <v>490</v>
      </c>
      <c r="H2502" t="s">
        <v>490</v>
      </c>
      <c r="I2502" t="s">
        <v>490</v>
      </c>
      <c r="J2502" t="s">
        <v>498</v>
      </c>
      <c r="K2502" t="s">
        <v>490</v>
      </c>
      <c r="L2502" t="s">
        <v>6862</v>
      </c>
      <c r="M2502" s="105">
        <v>156</v>
      </c>
      <c r="N2502" s="105">
        <v>102</v>
      </c>
      <c r="O2502" s="105">
        <v>100</v>
      </c>
    </row>
    <row r="2503" spans="1:15" x14ac:dyDescent="0.3">
      <c r="A2503" s="19">
        <v>156102101</v>
      </c>
      <c r="B2503" s="106" t="s">
        <v>6875</v>
      </c>
      <c r="C2503" t="s">
        <v>6862</v>
      </c>
      <c r="D2503" t="s">
        <v>6874</v>
      </c>
      <c r="E2503" t="s">
        <v>6876</v>
      </c>
      <c r="F2503" t="s">
        <v>1094</v>
      </c>
      <c r="G2503" t="s">
        <v>6877</v>
      </c>
      <c r="H2503" t="s">
        <v>490</v>
      </c>
      <c r="I2503" t="s">
        <v>490</v>
      </c>
      <c r="J2503" t="s">
        <v>498</v>
      </c>
      <c r="K2503" t="s">
        <v>490</v>
      </c>
      <c r="L2503" t="s">
        <v>6862</v>
      </c>
      <c r="M2503" s="105">
        <v>156</v>
      </c>
      <c r="N2503" s="105">
        <v>102</v>
      </c>
      <c r="O2503" s="105">
        <v>101</v>
      </c>
    </row>
    <row r="2504" spans="1:15" x14ac:dyDescent="0.3">
      <c r="A2504" s="19">
        <v>156102102</v>
      </c>
      <c r="B2504" s="106" t="s">
        <v>6878</v>
      </c>
      <c r="C2504" t="s">
        <v>6862</v>
      </c>
      <c r="D2504" t="s">
        <v>6874</v>
      </c>
      <c r="E2504" t="s">
        <v>6879</v>
      </c>
      <c r="F2504" t="s">
        <v>6880</v>
      </c>
      <c r="G2504" t="s">
        <v>490</v>
      </c>
      <c r="H2504" t="s">
        <v>490</v>
      </c>
      <c r="I2504" t="s">
        <v>490</v>
      </c>
      <c r="J2504" t="s">
        <v>498</v>
      </c>
      <c r="K2504" t="s">
        <v>490</v>
      </c>
      <c r="L2504" t="s">
        <v>6862</v>
      </c>
      <c r="M2504" s="105">
        <v>156</v>
      </c>
      <c r="N2504" s="105">
        <v>102</v>
      </c>
      <c r="O2504" s="105">
        <v>102</v>
      </c>
    </row>
    <row r="2505" spans="1:15" x14ac:dyDescent="0.3">
      <c r="A2505" s="19">
        <v>156102103</v>
      </c>
      <c r="B2505" s="106" t="s">
        <v>6881</v>
      </c>
      <c r="C2505" t="s">
        <v>6862</v>
      </c>
      <c r="D2505" t="s">
        <v>6874</v>
      </c>
      <c r="E2505" t="s">
        <v>6882</v>
      </c>
      <c r="F2505" t="s">
        <v>6883</v>
      </c>
      <c r="G2505" t="s">
        <v>490</v>
      </c>
      <c r="H2505" t="s">
        <v>490</v>
      </c>
      <c r="I2505" t="s">
        <v>490</v>
      </c>
      <c r="J2505" t="s">
        <v>498</v>
      </c>
      <c r="K2505" t="s">
        <v>490</v>
      </c>
      <c r="L2505" t="s">
        <v>6862</v>
      </c>
      <c r="M2505" s="105">
        <v>156</v>
      </c>
      <c r="N2505" s="105">
        <v>102</v>
      </c>
      <c r="O2505" s="105">
        <v>103</v>
      </c>
    </row>
    <row r="2506" spans="1:15" x14ac:dyDescent="0.3">
      <c r="A2506" s="19">
        <v>156102104</v>
      </c>
      <c r="B2506" s="106" t="s">
        <v>6884</v>
      </c>
      <c r="C2506" t="s">
        <v>6862</v>
      </c>
      <c r="D2506" t="s">
        <v>6874</v>
      </c>
      <c r="E2506" t="s">
        <v>6885</v>
      </c>
      <c r="F2506" t="s">
        <v>6886</v>
      </c>
      <c r="G2506" t="s">
        <v>490</v>
      </c>
      <c r="H2506" t="s">
        <v>490</v>
      </c>
      <c r="I2506" t="s">
        <v>490</v>
      </c>
      <c r="J2506" t="s">
        <v>498</v>
      </c>
      <c r="K2506" t="s">
        <v>490</v>
      </c>
      <c r="L2506" t="s">
        <v>6862</v>
      </c>
      <c r="M2506" s="105">
        <v>156</v>
      </c>
      <c r="N2506" s="105">
        <v>102</v>
      </c>
      <c r="O2506" s="105">
        <v>104</v>
      </c>
    </row>
    <row r="2507" spans="1:15" x14ac:dyDescent="0.3">
      <c r="A2507" s="19">
        <v>156102105</v>
      </c>
      <c r="B2507" s="106" t="s">
        <v>6887</v>
      </c>
      <c r="C2507" t="s">
        <v>6862</v>
      </c>
      <c r="D2507" t="s">
        <v>6874</v>
      </c>
      <c r="E2507" t="s">
        <v>1154</v>
      </c>
      <c r="F2507" t="s">
        <v>6012</v>
      </c>
      <c r="G2507" t="s">
        <v>490</v>
      </c>
      <c r="H2507" t="s">
        <v>490</v>
      </c>
      <c r="I2507" t="s">
        <v>490</v>
      </c>
      <c r="J2507" t="s">
        <v>498</v>
      </c>
      <c r="K2507" t="s">
        <v>490</v>
      </c>
      <c r="L2507" t="s">
        <v>6862</v>
      </c>
      <c r="M2507" s="105">
        <v>156</v>
      </c>
      <c r="N2507" s="105">
        <v>102</v>
      </c>
      <c r="O2507" s="105">
        <v>105</v>
      </c>
    </row>
    <row r="2508" spans="1:15" x14ac:dyDescent="0.3">
      <c r="A2508" s="19">
        <v>156102106</v>
      </c>
      <c r="B2508" s="106" t="s">
        <v>6888</v>
      </c>
      <c r="C2508" t="s">
        <v>6862</v>
      </c>
      <c r="D2508" t="s">
        <v>6874</v>
      </c>
      <c r="E2508" t="s">
        <v>4844</v>
      </c>
      <c r="F2508" t="s">
        <v>1094</v>
      </c>
      <c r="G2508" t="s">
        <v>490</v>
      </c>
      <c r="H2508" t="s">
        <v>490</v>
      </c>
      <c r="I2508" t="s">
        <v>490</v>
      </c>
      <c r="J2508" t="s">
        <v>498</v>
      </c>
      <c r="K2508" t="s">
        <v>490</v>
      </c>
      <c r="L2508" t="s">
        <v>6862</v>
      </c>
      <c r="M2508" s="105">
        <v>156</v>
      </c>
      <c r="N2508" s="105">
        <v>102</v>
      </c>
      <c r="O2508" s="105">
        <v>106</v>
      </c>
    </row>
    <row r="2509" spans="1:15" x14ac:dyDescent="0.3">
      <c r="A2509" s="19">
        <v>156102107</v>
      </c>
      <c r="B2509" s="106" t="s">
        <v>6889</v>
      </c>
      <c r="C2509" t="s">
        <v>6862</v>
      </c>
      <c r="D2509" t="s">
        <v>6874</v>
      </c>
      <c r="E2509" t="s">
        <v>6890</v>
      </c>
      <c r="F2509" t="s">
        <v>1094</v>
      </c>
      <c r="G2509" t="s">
        <v>490</v>
      </c>
      <c r="H2509" t="s">
        <v>490</v>
      </c>
      <c r="I2509" t="s">
        <v>490</v>
      </c>
      <c r="J2509" t="s">
        <v>498</v>
      </c>
      <c r="K2509" t="s">
        <v>490</v>
      </c>
      <c r="L2509" t="s">
        <v>6862</v>
      </c>
      <c r="M2509" s="105">
        <v>156</v>
      </c>
      <c r="N2509" s="105">
        <v>102</v>
      </c>
      <c r="O2509" s="105">
        <v>107</v>
      </c>
    </row>
    <row r="2510" spans="1:15" x14ac:dyDescent="0.3">
      <c r="A2510" s="19">
        <v>156102108</v>
      </c>
      <c r="B2510" s="106" t="s">
        <v>6891</v>
      </c>
      <c r="C2510" t="s">
        <v>6862</v>
      </c>
      <c r="D2510" t="s">
        <v>6874</v>
      </c>
      <c r="E2510" t="s">
        <v>6892</v>
      </c>
      <c r="F2510" t="s">
        <v>1094</v>
      </c>
      <c r="G2510" t="s">
        <v>490</v>
      </c>
      <c r="H2510" t="s">
        <v>490</v>
      </c>
      <c r="I2510" t="s">
        <v>490</v>
      </c>
      <c r="J2510" t="s">
        <v>498</v>
      </c>
      <c r="K2510" t="s">
        <v>490</v>
      </c>
      <c r="L2510" t="s">
        <v>6862</v>
      </c>
      <c r="M2510" s="105">
        <v>156</v>
      </c>
      <c r="N2510" s="105">
        <v>102</v>
      </c>
      <c r="O2510" s="105">
        <v>108</v>
      </c>
    </row>
    <row r="2511" spans="1:15" x14ac:dyDescent="0.3">
      <c r="A2511" s="19">
        <v>156102109</v>
      </c>
      <c r="B2511" s="106" t="s">
        <v>6893</v>
      </c>
      <c r="C2511" t="s">
        <v>6862</v>
      </c>
      <c r="D2511" t="s">
        <v>6874</v>
      </c>
      <c r="E2511" t="s">
        <v>838</v>
      </c>
      <c r="F2511" t="s">
        <v>1094</v>
      </c>
      <c r="G2511" t="s">
        <v>490</v>
      </c>
      <c r="H2511" t="s">
        <v>490</v>
      </c>
      <c r="I2511" t="s">
        <v>490</v>
      </c>
      <c r="J2511" t="s">
        <v>498</v>
      </c>
      <c r="K2511" t="s">
        <v>490</v>
      </c>
      <c r="L2511" t="s">
        <v>6862</v>
      </c>
      <c r="M2511" s="105">
        <v>156</v>
      </c>
      <c r="N2511" s="105">
        <v>102</v>
      </c>
      <c r="O2511" s="105">
        <v>109</v>
      </c>
    </row>
    <row r="2512" spans="1:15" x14ac:dyDescent="0.3">
      <c r="A2512" s="19">
        <v>156102110</v>
      </c>
      <c r="B2512" s="106" t="s">
        <v>6894</v>
      </c>
      <c r="C2512" t="s">
        <v>6862</v>
      </c>
      <c r="D2512" t="s">
        <v>6874</v>
      </c>
      <c r="E2512" t="s">
        <v>1324</v>
      </c>
      <c r="F2512" t="s">
        <v>831</v>
      </c>
      <c r="G2512" t="s">
        <v>1520</v>
      </c>
      <c r="H2512" t="s">
        <v>490</v>
      </c>
      <c r="I2512" t="s">
        <v>490</v>
      </c>
      <c r="J2512" t="s">
        <v>498</v>
      </c>
      <c r="K2512" t="s">
        <v>490</v>
      </c>
      <c r="L2512" t="s">
        <v>6862</v>
      </c>
      <c r="M2512" s="105">
        <v>156</v>
      </c>
      <c r="N2512" s="105">
        <v>102</v>
      </c>
      <c r="O2512" s="105">
        <v>110</v>
      </c>
    </row>
    <row r="2513" spans="1:15" x14ac:dyDescent="0.3">
      <c r="A2513" s="19">
        <v>156102111</v>
      </c>
      <c r="B2513" s="106" t="s">
        <v>6895</v>
      </c>
      <c r="C2513" t="s">
        <v>6862</v>
      </c>
      <c r="D2513" t="s">
        <v>6874</v>
      </c>
      <c r="E2513" t="s">
        <v>1326</v>
      </c>
      <c r="F2513" t="s">
        <v>2856</v>
      </c>
      <c r="G2513" t="s">
        <v>490</v>
      </c>
      <c r="H2513" t="s">
        <v>490</v>
      </c>
      <c r="I2513" t="s">
        <v>490</v>
      </c>
      <c r="J2513" t="s">
        <v>498</v>
      </c>
      <c r="K2513" t="s">
        <v>490</v>
      </c>
      <c r="L2513" t="s">
        <v>6862</v>
      </c>
      <c r="M2513" s="105">
        <v>156</v>
      </c>
      <c r="N2513" s="105">
        <v>102</v>
      </c>
      <c r="O2513" s="105">
        <v>111</v>
      </c>
    </row>
    <row r="2514" spans="1:15" x14ac:dyDescent="0.3">
      <c r="A2514" s="19">
        <v>156103100</v>
      </c>
      <c r="B2514" s="106" t="s">
        <v>6896</v>
      </c>
      <c r="C2514" t="s">
        <v>6862</v>
      </c>
      <c r="D2514" t="s">
        <v>6897</v>
      </c>
      <c r="E2514" t="s">
        <v>6898</v>
      </c>
      <c r="F2514" t="s">
        <v>6899</v>
      </c>
      <c r="G2514" t="s">
        <v>490</v>
      </c>
      <c r="H2514" t="s">
        <v>490</v>
      </c>
      <c r="I2514" t="s">
        <v>490</v>
      </c>
      <c r="J2514" t="s">
        <v>498</v>
      </c>
      <c r="K2514" t="s">
        <v>490</v>
      </c>
      <c r="L2514" t="s">
        <v>6862</v>
      </c>
      <c r="M2514" s="105">
        <v>156</v>
      </c>
      <c r="N2514" s="105">
        <v>103</v>
      </c>
      <c r="O2514" s="105">
        <v>100</v>
      </c>
    </row>
    <row r="2515" spans="1:15" x14ac:dyDescent="0.3">
      <c r="A2515" s="19">
        <v>156104100</v>
      </c>
      <c r="B2515" s="106" t="s">
        <v>6900</v>
      </c>
      <c r="C2515" t="s">
        <v>6862</v>
      </c>
      <c r="D2515" t="s">
        <v>6901</v>
      </c>
      <c r="E2515" t="s">
        <v>496</v>
      </c>
      <c r="F2515" t="s">
        <v>490</v>
      </c>
      <c r="G2515" t="s">
        <v>490</v>
      </c>
      <c r="H2515" t="s">
        <v>490</v>
      </c>
      <c r="I2515" t="s">
        <v>490</v>
      </c>
      <c r="J2515" t="s">
        <v>498</v>
      </c>
      <c r="K2515" t="s">
        <v>490</v>
      </c>
      <c r="L2515" t="s">
        <v>6862</v>
      </c>
      <c r="M2515" s="105">
        <v>156</v>
      </c>
      <c r="N2515" s="105">
        <v>104</v>
      </c>
      <c r="O2515" s="105">
        <v>100</v>
      </c>
    </row>
    <row r="2516" spans="1:15" x14ac:dyDescent="0.3">
      <c r="A2516" s="19">
        <v>156104101</v>
      </c>
      <c r="B2516" s="106" t="s">
        <v>6902</v>
      </c>
      <c r="C2516" t="s">
        <v>6862</v>
      </c>
      <c r="D2516" t="s">
        <v>6901</v>
      </c>
      <c r="E2516" t="s">
        <v>6220</v>
      </c>
      <c r="F2516" t="s">
        <v>5238</v>
      </c>
      <c r="G2516" t="s">
        <v>490</v>
      </c>
      <c r="H2516" t="s">
        <v>490</v>
      </c>
      <c r="I2516" t="s">
        <v>490</v>
      </c>
      <c r="J2516" t="s">
        <v>498</v>
      </c>
      <c r="K2516" t="s">
        <v>490</v>
      </c>
      <c r="L2516" t="s">
        <v>6862</v>
      </c>
      <c r="M2516" s="105">
        <v>156</v>
      </c>
      <c r="N2516" s="105">
        <v>104</v>
      </c>
      <c r="O2516" s="105">
        <v>101</v>
      </c>
    </row>
    <row r="2517" spans="1:15" x14ac:dyDescent="0.3">
      <c r="A2517" s="19">
        <v>156104102</v>
      </c>
      <c r="B2517" s="106" t="s">
        <v>6903</v>
      </c>
      <c r="C2517" t="s">
        <v>6862</v>
      </c>
      <c r="D2517" t="s">
        <v>6901</v>
      </c>
      <c r="E2517" t="s">
        <v>6904</v>
      </c>
      <c r="F2517" t="s">
        <v>689</v>
      </c>
      <c r="G2517" t="s">
        <v>490</v>
      </c>
      <c r="H2517" t="s">
        <v>490</v>
      </c>
      <c r="I2517" t="s">
        <v>490</v>
      </c>
      <c r="J2517" t="s">
        <v>498</v>
      </c>
      <c r="K2517" t="s">
        <v>490</v>
      </c>
      <c r="L2517" t="s">
        <v>6862</v>
      </c>
      <c r="M2517" s="105">
        <v>156</v>
      </c>
      <c r="N2517" s="105">
        <v>104</v>
      </c>
      <c r="O2517" s="105">
        <v>102</v>
      </c>
    </row>
    <row r="2518" spans="1:15" x14ac:dyDescent="0.3">
      <c r="A2518" s="19">
        <v>156104103</v>
      </c>
      <c r="B2518" s="106" t="s">
        <v>6905</v>
      </c>
      <c r="C2518" t="s">
        <v>6862</v>
      </c>
      <c r="D2518" t="s">
        <v>6901</v>
      </c>
      <c r="E2518" t="s">
        <v>6872</v>
      </c>
      <c r="F2518" t="s">
        <v>3547</v>
      </c>
      <c r="G2518" t="s">
        <v>490</v>
      </c>
      <c r="H2518" t="s">
        <v>490</v>
      </c>
      <c r="I2518" t="s">
        <v>490</v>
      </c>
      <c r="J2518" t="s">
        <v>498</v>
      </c>
      <c r="K2518" t="s">
        <v>490</v>
      </c>
      <c r="L2518" t="s">
        <v>6862</v>
      </c>
      <c r="M2518" s="105">
        <v>156</v>
      </c>
      <c r="N2518" s="105">
        <v>104</v>
      </c>
      <c r="O2518" s="105">
        <v>103</v>
      </c>
    </row>
    <row r="2519" spans="1:15" x14ac:dyDescent="0.3">
      <c r="A2519" s="19">
        <v>156105100</v>
      </c>
      <c r="B2519" s="106" t="s">
        <v>6906</v>
      </c>
      <c r="C2519" t="s">
        <v>6862</v>
      </c>
      <c r="D2519" t="s">
        <v>6907</v>
      </c>
      <c r="E2519" t="s">
        <v>496</v>
      </c>
      <c r="F2519" t="s">
        <v>490</v>
      </c>
      <c r="G2519" t="s">
        <v>490</v>
      </c>
      <c r="H2519" t="s">
        <v>490</v>
      </c>
      <c r="I2519" t="s">
        <v>490</v>
      </c>
      <c r="J2519" t="s">
        <v>498</v>
      </c>
      <c r="K2519" t="s">
        <v>490</v>
      </c>
      <c r="L2519" t="s">
        <v>6862</v>
      </c>
      <c r="M2519" s="105">
        <v>156</v>
      </c>
      <c r="N2519" s="105">
        <v>105</v>
      </c>
      <c r="O2519" s="105">
        <v>100</v>
      </c>
    </row>
    <row r="2520" spans="1:15" x14ac:dyDescent="0.3">
      <c r="A2520" s="19">
        <v>156105101</v>
      </c>
      <c r="B2520" s="106" t="s">
        <v>6908</v>
      </c>
      <c r="C2520" t="s">
        <v>6862</v>
      </c>
      <c r="D2520" t="s">
        <v>6907</v>
      </c>
      <c r="E2520" t="s">
        <v>6247</v>
      </c>
      <c r="F2520" t="s">
        <v>732</v>
      </c>
      <c r="G2520" t="s">
        <v>490</v>
      </c>
      <c r="H2520" t="s">
        <v>490</v>
      </c>
      <c r="I2520" t="s">
        <v>490</v>
      </c>
      <c r="J2520" t="s">
        <v>498</v>
      </c>
      <c r="K2520" t="s">
        <v>490</v>
      </c>
      <c r="L2520" t="s">
        <v>6862</v>
      </c>
      <c r="M2520" s="105">
        <v>156</v>
      </c>
      <c r="N2520" s="105">
        <v>105</v>
      </c>
      <c r="O2520" s="105">
        <v>101</v>
      </c>
    </row>
    <row r="2521" spans="1:15" x14ac:dyDescent="0.3">
      <c r="A2521" s="19">
        <v>156105102</v>
      </c>
      <c r="B2521" s="106" t="s">
        <v>6909</v>
      </c>
      <c r="C2521" t="s">
        <v>6862</v>
      </c>
      <c r="D2521" t="s">
        <v>6907</v>
      </c>
      <c r="E2521" t="s">
        <v>5574</v>
      </c>
      <c r="F2521" t="s">
        <v>6910</v>
      </c>
      <c r="G2521" t="s">
        <v>490</v>
      </c>
      <c r="H2521" t="s">
        <v>490</v>
      </c>
      <c r="I2521" t="s">
        <v>490</v>
      </c>
      <c r="J2521" t="s">
        <v>498</v>
      </c>
      <c r="K2521" t="s">
        <v>490</v>
      </c>
      <c r="L2521" t="s">
        <v>6862</v>
      </c>
      <c r="M2521" s="105">
        <v>156</v>
      </c>
      <c r="N2521" s="105">
        <v>105</v>
      </c>
      <c r="O2521" s="105">
        <v>102</v>
      </c>
    </row>
    <row r="2522" spans="1:15" x14ac:dyDescent="0.3">
      <c r="A2522" s="19">
        <v>156105103</v>
      </c>
      <c r="B2522" s="106" t="s">
        <v>6911</v>
      </c>
      <c r="C2522" t="s">
        <v>6862</v>
      </c>
      <c r="D2522" t="s">
        <v>6907</v>
      </c>
      <c r="E2522" t="s">
        <v>987</v>
      </c>
      <c r="F2522" t="s">
        <v>6880</v>
      </c>
      <c r="G2522" t="s">
        <v>6912</v>
      </c>
      <c r="H2522" t="s">
        <v>490</v>
      </c>
      <c r="I2522" t="s">
        <v>490</v>
      </c>
      <c r="J2522" t="s">
        <v>498</v>
      </c>
      <c r="K2522" t="s">
        <v>490</v>
      </c>
      <c r="L2522" t="s">
        <v>6862</v>
      </c>
      <c r="M2522" s="105">
        <v>156</v>
      </c>
      <c r="N2522" s="105">
        <v>105</v>
      </c>
      <c r="O2522" s="105">
        <v>103</v>
      </c>
    </row>
    <row r="2523" spans="1:15" x14ac:dyDescent="0.3">
      <c r="A2523" s="19">
        <v>156105104</v>
      </c>
      <c r="B2523" s="106" t="s">
        <v>6913</v>
      </c>
      <c r="C2523" t="s">
        <v>6862</v>
      </c>
      <c r="D2523" t="s">
        <v>6907</v>
      </c>
      <c r="E2523" t="s">
        <v>6914</v>
      </c>
      <c r="F2523" t="s">
        <v>589</v>
      </c>
      <c r="G2523" t="s">
        <v>6915</v>
      </c>
      <c r="H2523" t="s">
        <v>490</v>
      </c>
      <c r="I2523" t="s">
        <v>490</v>
      </c>
      <c r="J2523" t="s">
        <v>498</v>
      </c>
      <c r="K2523" t="s">
        <v>490</v>
      </c>
      <c r="L2523" t="s">
        <v>6862</v>
      </c>
      <c r="M2523" s="105">
        <v>156</v>
      </c>
      <c r="N2523" s="105">
        <v>105</v>
      </c>
      <c r="O2523" s="105">
        <v>104</v>
      </c>
    </row>
    <row r="2524" spans="1:15" x14ac:dyDescent="0.3">
      <c r="A2524" s="19">
        <v>156105105</v>
      </c>
      <c r="B2524" s="106" t="s">
        <v>6916</v>
      </c>
      <c r="C2524" t="s">
        <v>6862</v>
      </c>
      <c r="D2524" t="s">
        <v>6907</v>
      </c>
      <c r="E2524" t="s">
        <v>6917</v>
      </c>
      <c r="F2524" t="s">
        <v>6918</v>
      </c>
      <c r="G2524" t="s">
        <v>490</v>
      </c>
      <c r="H2524" t="s">
        <v>490</v>
      </c>
      <c r="I2524" t="s">
        <v>490</v>
      </c>
      <c r="J2524" t="s">
        <v>498</v>
      </c>
      <c r="K2524" t="s">
        <v>490</v>
      </c>
      <c r="L2524" t="s">
        <v>6862</v>
      </c>
      <c r="M2524" s="105">
        <v>156</v>
      </c>
      <c r="N2524" s="105">
        <v>105</v>
      </c>
      <c r="O2524" s="105">
        <v>105</v>
      </c>
    </row>
    <row r="2525" spans="1:15" x14ac:dyDescent="0.3">
      <c r="A2525" s="19">
        <v>156105106</v>
      </c>
      <c r="B2525" s="106" t="s">
        <v>6919</v>
      </c>
      <c r="C2525" t="s">
        <v>6862</v>
      </c>
      <c r="D2525" t="s">
        <v>6907</v>
      </c>
      <c r="E2525" t="s">
        <v>579</v>
      </c>
      <c r="F2525" t="s">
        <v>621</v>
      </c>
      <c r="G2525" t="s">
        <v>490</v>
      </c>
      <c r="H2525" t="s">
        <v>490</v>
      </c>
      <c r="I2525" t="s">
        <v>490</v>
      </c>
      <c r="J2525" t="s">
        <v>498</v>
      </c>
      <c r="K2525" t="s">
        <v>490</v>
      </c>
      <c r="L2525" t="s">
        <v>6862</v>
      </c>
      <c r="M2525" s="105">
        <v>156</v>
      </c>
      <c r="N2525" s="105">
        <v>105</v>
      </c>
      <c r="O2525" s="105">
        <v>106</v>
      </c>
    </row>
    <row r="2526" spans="1:15" x14ac:dyDescent="0.3">
      <c r="A2526" s="19">
        <v>156105107</v>
      </c>
      <c r="B2526" s="106" t="s">
        <v>6920</v>
      </c>
      <c r="C2526" t="s">
        <v>6862</v>
      </c>
      <c r="D2526" t="s">
        <v>6907</v>
      </c>
      <c r="E2526" t="s">
        <v>4539</v>
      </c>
      <c r="F2526" t="s">
        <v>6921</v>
      </c>
      <c r="G2526" t="s">
        <v>490</v>
      </c>
      <c r="H2526" t="s">
        <v>490</v>
      </c>
      <c r="I2526" t="s">
        <v>490</v>
      </c>
      <c r="J2526" t="s">
        <v>498</v>
      </c>
      <c r="K2526" t="s">
        <v>490</v>
      </c>
      <c r="L2526" t="s">
        <v>6862</v>
      </c>
      <c r="M2526" s="105">
        <v>156</v>
      </c>
      <c r="N2526" s="105">
        <v>105</v>
      </c>
      <c r="O2526" s="105">
        <v>107</v>
      </c>
    </row>
    <row r="2527" spans="1:15" x14ac:dyDescent="0.3">
      <c r="A2527" s="19">
        <v>156105108</v>
      </c>
      <c r="B2527" s="106" t="s">
        <v>6922</v>
      </c>
      <c r="C2527" t="s">
        <v>6862</v>
      </c>
      <c r="D2527" t="s">
        <v>6907</v>
      </c>
      <c r="E2527" t="s">
        <v>6923</v>
      </c>
      <c r="F2527" t="s">
        <v>732</v>
      </c>
      <c r="G2527" t="s">
        <v>490</v>
      </c>
      <c r="H2527" t="s">
        <v>490</v>
      </c>
      <c r="I2527" t="s">
        <v>490</v>
      </c>
      <c r="J2527" t="s">
        <v>498</v>
      </c>
      <c r="K2527" t="s">
        <v>490</v>
      </c>
      <c r="L2527" t="s">
        <v>6862</v>
      </c>
      <c r="M2527" s="105">
        <v>156</v>
      </c>
      <c r="N2527" s="105">
        <v>105</v>
      </c>
      <c r="O2527" s="105">
        <v>108</v>
      </c>
    </row>
    <row r="2528" spans="1:15" x14ac:dyDescent="0.3">
      <c r="A2528" s="19">
        <v>156105109</v>
      </c>
      <c r="B2528" s="106" t="s">
        <v>6924</v>
      </c>
      <c r="C2528" t="s">
        <v>6862</v>
      </c>
      <c r="D2528" t="s">
        <v>6907</v>
      </c>
      <c r="E2528" t="s">
        <v>6925</v>
      </c>
      <c r="F2528" t="s">
        <v>6926</v>
      </c>
      <c r="G2528" t="s">
        <v>490</v>
      </c>
      <c r="H2528" t="s">
        <v>490</v>
      </c>
      <c r="I2528" t="s">
        <v>490</v>
      </c>
      <c r="J2528" t="s">
        <v>498</v>
      </c>
      <c r="K2528" t="s">
        <v>490</v>
      </c>
      <c r="L2528" t="s">
        <v>6862</v>
      </c>
      <c r="M2528" s="105">
        <v>156</v>
      </c>
      <c r="N2528" s="105">
        <v>105</v>
      </c>
      <c r="O2528" s="105">
        <v>109</v>
      </c>
    </row>
    <row r="2529" spans="1:15" x14ac:dyDescent="0.3">
      <c r="A2529" s="19">
        <v>156105110</v>
      </c>
      <c r="B2529" s="106" t="s">
        <v>6927</v>
      </c>
      <c r="C2529" t="s">
        <v>6862</v>
      </c>
      <c r="D2529" t="s">
        <v>6907</v>
      </c>
      <c r="E2529" t="s">
        <v>6928</v>
      </c>
      <c r="F2529" t="s">
        <v>621</v>
      </c>
      <c r="G2529" t="s">
        <v>490</v>
      </c>
      <c r="H2529" t="s">
        <v>490</v>
      </c>
      <c r="I2529" t="s">
        <v>490</v>
      </c>
      <c r="J2529" t="s">
        <v>498</v>
      </c>
      <c r="K2529" t="s">
        <v>490</v>
      </c>
      <c r="L2529" t="s">
        <v>6862</v>
      </c>
      <c r="M2529" s="105">
        <v>156</v>
      </c>
      <c r="N2529" s="105">
        <v>105</v>
      </c>
      <c r="O2529" s="105">
        <v>110</v>
      </c>
    </row>
    <row r="2530" spans="1:15" x14ac:dyDescent="0.3">
      <c r="A2530" s="19">
        <v>156105111</v>
      </c>
      <c r="B2530" s="106" t="s">
        <v>6929</v>
      </c>
      <c r="C2530" t="s">
        <v>6862</v>
      </c>
      <c r="D2530" t="s">
        <v>6907</v>
      </c>
      <c r="E2530" t="s">
        <v>6930</v>
      </c>
      <c r="F2530" t="s">
        <v>6931</v>
      </c>
      <c r="G2530" t="s">
        <v>490</v>
      </c>
      <c r="H2530" t="s">
        <v>490</v>
      </c>
      <c r="I2530" t="s">
        <v>490</v>
      </c>
      <c r="J2530" t="s">
        <v>498</v>
      </c>
      <c r="K2530" t="s">
        <v>490</v>
      </c>
      <c r="L2530" t="s">
        <v>6862</v>
      </c>
      <c r="M2530" s="105">
        <v>156</v>
      </c>
      <c r="N2530" s="105">
        <v>105</v>
      </c>
      <c r="O2530" s="105">
        <v>111</v>
      </c>
    </row>
    <row r="2531" spans="1:15" x14ac:dyDescent="0.3">
      <c r="A2531" s="19">
        <v>156105112</v>
      </c>
      <c r="B2531" s="106" t="s">
        <v>6932</v>
      </c>
      <c r="C2531" t="s">
        <v>6862</v>
      </c>
      <c r="D2531" t="s">
        <v>6907</v>
      </c>
      <c r="E2531" t="s">
        <v>6933</v>
      </c>
      <c r="F2531" t="s">
        <v>6926</v>
      </c>
      <c r="G2531" t="s">
        <v>490</v>
      </c>
      <c r="H2531" t="s">
        <v>490</v>
      </c>
      <c r="I2531" t="s">
        <v>490</v>
      </c>
      <c r="J2531" t="s">
        <v>498</v>
      </c>
      <c r="K2531" t="s">
        <v>490</v>
      </c>
      <c r="L2531" t="s">
        <v>6862</v>
      </c>
      <c r="M2531" s="105">
        <v>156</v>
      </c>
      <c r="N2531" s="105">
        <v>105</v>
      </c>
      <c r="O2531" s="105">
        <v>112</v>
      </c>
    </row>
    <row r="2532" spans="1:15" x14ac:dyDescent="0.3">
      <c r="A2532" s="19">
        <v>156105113</v>
      </c>
      <c r="B2532" s="106" t="s">
        <v>6934</v>
      </c>
      <c r="C2532" t="s">
        <v>6862</v>
      </c>
      <c r="D2532" t="s">
        <v>6907</v>
      </c>
      <c r="E2532" t="s">
        <v>6935</v>
      </c>
      <c r="F2532" t="s">
        <v>6936</v>
      </c>
      <c r="G2532" t="s">
        <v>490</v>
      </c>
      <c r="H2532" t="s">
        <v>490</v>
      </c>
      <c r="I2532" t="s">
        <v>490</v>
      </c>
      <c r="J2532" t="s">
        <v>498</v>
      </c>
      <c r="K2532" t="s">
        <v>490</v>
      </c>
      <c r="L2532" t="s">
        <v>6862</v>
      </c>
      <c r="M2532" s="105">
        <v>156</v>
      </c>
      <c r="N2532" s="105">
        <v>105</v>
      </c>
      <c r="O2532" s="105">
        <v>113</v>
      </c>
    </row>
    <row r="2533" spans="1:15" x14ac:dyDescent="0.3">
      <c r="A2533" s="19">
        <v>156105114</v>
      </c>
      <c r="B2533" s="106" t="s">
        <v>6937</v>
      </c>
      <c r="C2533" t="s">
        <v>6862</v>
      </c>
      <c r="D2533" t="s">
        <v>6907</v>
      </c>
      <c r="E2533" t="s">
        <v>6938</v>
      </c>
      <c r="F2533" t="s">
        <v>732</v>
      </c>
      <c r="G2533" t="s">
        <v>490</v>
      </c>
      <c r="H2533" t="s">
        <v>490</v>
      </c>
      <c r="I2533" t="s">
        <v>490</v>
      </c>
      <c r="J2533" t="s">
        <v>498</v>
      </c>
      <c r="K2533" t="s">
        <v>490</v>
      </c>
      <c r="L2533" t="s">
        <v>6862</v>
      </c>
      <c r="M2533" s="105">
        <v>156</v>
      </c>
      <c r="N2533" s="105">
        <v>105</v>
      </c>
      <c r="O2533" s="105">
        <v>114</v>
      </c>
    </row>
    <row r="2534" spans="1:15" x14ac:dyDescent="0.3">
      <c r="A2534" s="19">
        <v>156105115</v>
      </c>
      <c r="B2534" s="106" t="s">
        <v>6939</v>
      </c>
      <c r="C2534" t="s">
        <v>6862</v>
      </c>
      <c r="D2534" t="s">
        <v>6907</v>
      </c>
      <c r="E2534" t="s">
        <v>6940</v>
      </c>
      <c r="F2534" t="s">
        <v>6880</v>
      </c>
      <c r="G2534" t="s">
        <v>490</v>
      </c>
      <c r="H2534" t="s">
        <v>490</v>
      </c>
      <c r="I2534" t="s">
        <v>490</v>
      </c>
      <c r="J2534" t="s">
        <v>498</v>
      </c>
      <c r="K2534" t="s">
        <v>490</v>
      </c>
      <c r="L2534" t="s">
        <v>6862</v>
      </c>
      <c r="M2534" s="105">
        <v>156</v>
      </c>
      <c r="N2534" s="105">
        <v>105</v>
      </c>
      <c r="O2534" s="105">
        <v>115</v>
      </c>
    </row>
    <row r="2535" spans="1:15" x14ac:dyDescent="0.3">
      <c r="A2535" s="19">
        <v>156105116</v>
      </c>
      <c r="B2535" s="106" t="s">
        <v>6941</v>
      </c>
      <c r="C2535" t="s">
        <v>6862</v>
      </c>
      <c r="D2535" t="s">
        <v>6907</v>
      </c>
      <c r="E2535" t="s">
        <v>4481</v>
      </c>
      <c r="F2535" t="s">
        <v>6918</v>
      </c>
      <c r="G2535" t="s">
        <v>490</v>
      </c>
      <c r="H2535" t="s">
        <v>490</v>
      </c>
      <c r="I2535" t="s">
        <v>490</v>
      </c>
      <c r="J2535" t="s">
        <v>498</v>
      </c>
      <c r="K2535" t="s">
        <v>490</v>
      </c>
      <c r="L2535" t="s">
        <v>6862</v>
      </c>
      <c r="M2535" s="105">
        <v>156</v>
      </c>
      <c r="N2535" s="105">
        <v>105</v>
      </c>
      <c r="O2535" s="105">
        <v>116</v>
      </c>
    </row>
    <row r="2536" spans="1:15" x14ac:dyDescent="0.3">
      <c r="A2536" s="19">
        <v>156105117</v>
      </c>
      <c r="B2536" s="106" t="s">
        <v>6942</v>
      </c>
      <c r="C2536" t="s">
        <v>6862</v>
      </c>
      <c r="D2536" t="s">
        <v>6907</v>
      </c>
      <c r="E2536" t="s">
        <v>6943</v>
      </c>
      <c r="F2536" t="s">
        <v>6944</v>
      </c>
      <c r="G2536" t="s">
        <v>490</v>
      </c>
      <c r="H2536" t="s">
        <v>490</v>
      </c>
      <c r="I2536" t="s">
        <v>490</v>
      </c>
      <c r="J2536" t="s">
        <v>498</v>
      </c>
      <c r="K2536" t="s">
        <v>490</v>
      </c>
      <c r="L2536" t="s">
        <v>6862</v>
      </c>
      <c r="M2536" s="105">
        <v>156</v>
      </c>
      <c r="N2536" s="105">
        <v>105</v>
      </c>
      <c r="O2536" s="105">
        <v>117</v>
      </c>
    </row>
    <row r="2537" spans="1:15" x14ac:dyDescent="0.3">
      <c r="A2537" s="19">
        <v>156105118</v>
      </c>
      <c r="B2537" s="106" t="s">
        <v>6945</v>
      </c>
      <c r="C2537" t="s">
        <v>6862</v>
      </c>
      <c r="D2537" t="s">
        <v>6907</v>
      </c>
      <c r="E2537" t="s">
        <v>6946</v>
      </c>
      <c r="F2537" t="s">
        <v>6918</v>
      </c>
      <c r="G2537" t="s">
        <v>490</v>
      </c>
      <c r="H2537" t="s">
        <v>490</v>
      </c>
      <c r="I2537" t="s">
        <v>490</v>
      </c>
      <c r="J2537" t="s">
        <v>498</v>
      </c>
      <c r="K2537" t="s">
        <v>490</v>
      </c>
      <c r="L2537" t="s">
        <v>6862</v>
      </c>
      <c r="M2537" s="105">
        <v>156</v>
      </c>
      <c r="N2537" s="105">
        <v>105</v>
      </c>
      <c r="O2537" s="105">
        <v>118</v>
      </c>
    </row>
    <row r="2538" spans="1:15" x14ac:dyDescent="0.3">
      <c r="A2538" s="19">
        <v>156105119</v>
      </c>
      <c r="B2538" s="106" t="s">
        <v>6947</v>
      </c>
      <c r="C2538" t="s">
        <v>6862</v>
      </c>
      <c r="D2538" t="s">
        <v>6907</v>
      </c>
      <c r="E2538" t="s">
        <v>6948</v>
      </c>
      <c r="F2538" t="s">
        <v>6918</v>
      </c>
      <c r="G2538" t="s">
        <v>490</v>
      </c>
      <c r="H2538" t="s">
        <v>490</v>
      </c>
      <c r="I2538" t="s">
        <v>490</v>
      </c>
      <c r="J2538" t="s">
        <v>498</v>
      </c>
      <c r="K2538" t="s">
        <v>490</v>
      </c>
      <c r="L2538" t="s">
        <v>6862</v>
      </c>
      <c r="M2538" s="105">
        <v>156</v>
      </c>
      <c r="N2538" s="105">
        <v>105</v>
      </c>
      <c r="O2538" s="105">
        <v>119</v>
      </c>
    </row>
    <row r="2539" spans="1:15" x14ac:dyDescent="0.3">
      <c r="A2539" s="19">
        <v>156106100</v>
      </c>
      <c r="B2539" s="106" t="s">
        <v>6949</v>
      </c>
      <c r="C2539" t="s">
        <v>6862</v>
      </c>
      <c r="D2539" t="s">
        <v>6950</v>
      </c>
      <c r="E2539" t="s">
        <v>496</v>
      </c>
      <c r="F2539" t="s">
        <v>490</v>
      </c>
      <c r="G2539" t="s">
        <v>490</v>
      </c>
      <c r="H2539" t="s">
        <v>490</v>
      </c>
      <c r="I2539" t="s">
        <v>490</v>
      </c>
      <c r="J2539" t="s">
        <v>498</v>
      </c>
      <c r="K2539" t="s">
        <v>490</v>
      </c>
      <c r="L2539" t="s">
        <v>6862</v>
      </c>
      <c r="M2539" s="105">
        <v>156</v>
      </c>
      <c r="N2539" s="105">
        <v>106</v>
      </c>
      <c r="O2539" s="105">
        <v>100</v>
      </c>
    </row>
    <row r="2540" spans="1:15" x14ac:dyDescent="0.3">
      <c r="A2540" s="19">
        <v>156106101</v>
      </c>
      <c r="B2540" s="106" t="s">
        <v>6951</v>
      </c>
      <c r="C2540" t="s">
        <v>6862</v>
      </c>
      <c r="D2540" t="s">
        <v>6950</v>
      </c>
      <c r="E2540" t="s">
        <v>6952</v>
      </c>
      <c r="F2540" t="s">
        <v>6953</v>
      </c>
      <c r="G2540" t="s">
        <v>490</v>
      </c>
      <c r="H2540" t="s">
        <v>490</v>
      </c>
      <c r="I2540" t="s">
        <v>490</v>
      </c>
      <c r="J2540" t="s">
        <v>498</v>
      </c>
      <c r="K2540" t="s">
        <v>490</v>
      </c>
      <c r="L2540" t="s">
        <v>6862</v>
      </c>
      <c r="M2540" s="105">
        <v>156</v>
      </c>
      <c r="N2540" s="105">
        <v>106</v>
      </c>
      <c r="O2540" s="105">
        <v>101</v>
      </c>
    </row>
    <row r="2541" spans="1:15" x14ac:dyDescent="0.3">
      <c r="A2541" s="19">
        <v>156106102</v>
      </c>
      <c r="B2541" s="106" t="s">
        <v>6954</v>
      </c>
      <c r="C2541" t="s">
        <v>6862</v>
      </c>
      <c r="D2541" t="s">
        <v>6950</v>
      </c>
      <c r="E2541" t="s">
        <v>6955</v>
      </c>
      <c r="F2541" t="s">
        <v>6956</v>
      </c>
      <c r="G2541" t="s">
        <v>490</v>
      </c>
      <c r="H2541" t="s">
        <v>490</v>
      </c>
      <c r="I2541" t="s">
        <v>490</v>
      </c>
      <c r="J2541" t="s">
        <v>498</v>
      </c>
      <c r="K2541" t="s">
        <v>490</v>
      </c>
      <c r="L2541" t="s">
        <v>6862</v>
      </c>
      <c r="M2541" s="105">
        <v>156</v>
      </c>
      <c r="N2541" s="105">
        <v>106</v>
      </c>
      <c r="O2541" s="105">
        <v>102</v>
      </c>
    </row>
    <row r="2542" spans="1:15" x14ac:dyDescent="0.3">
      <c r="A2542" s="19">
        <v>156107100</v>
      </c>
      <c r="B2542" s="106" t="s">
        <v>6957</v>
      </c>
      <c r="C2542" t="s">
        <v>6862</v>
      </c>
      <c r="D2542" t="s">
        <v>3250</v>
      </c>
      <c r="E2542" t="s">
        <v>496</v>
      </c>
      <c r="F2542" t="s">
        <v>490</v>
      </c>
      <c r="G2542" t="s">
        <v>490</v>
      </c>
      <c r="H2542" t="s">
        <v>490</v>
      </c>
      <c r="I2542" t="s">
        <v>490</v>
      </c>
      <c r="J2542" t="s">
        <v>498</v>
      </c>
      <c r="K2542" t="s">
        <v>490</v>
      </c>
      <c r="L2542" t="s">
        <v>6862</v>
      </c>
      <c r="M2542" s="105">
        <v>156</v>
      </c>
      <c r="N2542" s="105">
        <v>107</v>
      </c>
      <c r="O2542" s="105">
        <v>100</v>
      </c>
    </row>
    <row r="2543" spans="1:15" x14ac:dyDescent="0.3">
      <c r="A2543" s="19">
        <v>156107101</v>
      </c>
      <c r="B2543" s="106" t="s">
        <v>6958</v>
      </c>
      <c r="C2543" t="s">
        <v>6862</v>
      </c>
      <c r="D2543" t="s">
        <v>3250</v>
      </c>
      <c r="E2543" t="s">
        <v>6959</v>
      </c>
      <c r="F2543" t="s">
        <v>6880</v>
      </c>
      <c r="G2543" t="s">
        <v>490</v>
      </c>
      <c r="H2543" t="s">
        <v>490</v>
      </c>
      <c r="I2543" t="s">
        <v>490</v>
      </c>
      <c r="J2543" t="s">
        <v>498</v>
      </c>
      <c r="K2543" t="s">
        <v>490</v>
      </c>
      <c r="L2543" t="s">
        <v>6862</v>
      </c>
      <c r="M2543" s="105">
        <v>156</v>
      </c>
      <c r="N2543" s="105">
        <v>107</v>
      </c>
      <c r="O2543" s="105">
        <v>101</v>
      </c>
    </row>
    <row r="2544" spans="1:15" x14ac:dyDescent="0.3">
      <c r="A2544" s="19">
        <v>156107102</v>
      </c>
      <c r="B2544" s="106" t="s">
        <v>6960</v>
      </c>
      <c r="C2544" t="s">
        <v>6862</v>
      </c>
      <c r="D2544" t="s">
        <v>3250</v>
      </c>
      <c r="E2544" t="s">
        <v>4209</v>
      </c>
      <c r="F2544" t="s">
        <v>1094</v>
      </c>
      <c r="G2544" t="s">
        <v>490</v>
      </c>
      <c r="H2544" t="s">
        <v>490</v>
      </c>
      <c r="I2544" t="s">
        <v>490</v>
      </c>
      <c r="J2544" t="s">
        <v>498</v>
      </c>
      <c r="K2544" t="s">
        <v>490</v>
      </c>
      <c r="L2544" t="s">
        <v>6862</v>
      </c>
      <c r="M2544" s="105">
        <v>156</v>
      </c>
      <c r="N2544" s="105">
        <v>107</v>
      </c>
      <c r="O2544" s="105">
        <v>102</v>
      </c>
    </row>
    <row r="2545" spans="1:15" x14ac:dyDescent="0.3">
      <c r="A2545" s="19">
        <v>156107103</v>
      </c>
      <c r="B2545" s="106" t="s">
        <v>6961</v>
      </c>
      <c r="C2545" t="s">
        <v>6862</v>
      </c>
      <c r="D2545" t="s">
        <v>3250</v>
      </c>
      <c r="E2545" t="s">
        <v>2157</v>
      </c>
      <c r="F2545" t="s">
        <v>6962</v>
      </c>
      <c r="G2545" t="s">
        <v>490</v>
      </c>
      <c r="H2545" t="s">
        <v>490</v>
      </c>
      <c r="I2545" t="s">
        <v>490</v>
      </c>
      <c r="J2545" t="s">
        <v>498</v>
      </c>
      <c r="K2545" t="s">
        <v>490</v>
      </c>
      <c r="L2545" t="s">
        <v>6862</v>
      </c>
      <c r="M2545" s="105">
        <v>156</v>
      </c>
      <c r="N2545" s="105">
        <v>107</v>
      </c>
      <c r="O2545" s="105">
        <v>103</v>
      </c>
    </row>
    <row r="2546" spans="1:15" x14ac:dyDescent="0.3">
      <c r="A2546" s="19">
        <v>156107104</v>
      </c>
      <c r="B2546" s="106" t="s">
        <v>6963</v>
      </c>
      <c r="C2546" t="s">
        <v>6862</v>
      </c>
      <c r="D2546" t="s">
        <v>3250</v>
      </c>
      <c r="E2546" t="s">
        <v>6964</v>
      </c>
      <c r="F2546" t="s">
        <v>6886</v>
      </c>
      <c r="G2546" t="s">
        <v>490</v>
      </c>
      <c r="H2546" t="s">
        <v>490</v>
      </c>
      <c r="I2546" t="s">
        <v>490</v>
      </c>
      <c r="J2546" t="s">
        <v>498</v>
      </c>
      <c r="K2546" t="s">
        <v>490</v>
      </c>
      <c r="L2546" t="s">
        <v>6862</v>
      </c>
      <c r="M2546" s="105">
        <v>156</v>
      </c>
      <c r="N2546" s="105">
        <v>107</v>
      </c>
      <c r="O2546" s="105">
        <v>104</v>
      </c>
    </row>
    <row r="2547" spans="1:15" x14ac:dyDescent="0.3">
      <c r="A2547" s="19">
        <v>156107105</v>
      </c>
      <c r="B2547" s="106" t="s">
        <v>6965</v>
      </c>
      <c r="C2547" t="s">
        <v>6862</v>
      </c>
      <c r="D2547" t="s">
        <v>3250</v>
      </c>
      <c r="E2547" t="s">
        <v>6966</v>
      </c>
      <c r="F2547" t="s">
        <v>6630</v>
      </c>
      <c r="G2547" t="s">
        <v>490</v>
      </c>
      <c r="H2547" t="s">
        <v>490</v>
      </c>
      <c r="I2547" t="s">
        <v>490</v>
      </c>
      <c r="J2547" t="s">
        <v>498</v>
      </c>
      <c r="K2547" t="s">
        <v>490</v>
      </c>
      <c r="L2547" t="s">
        <v>6862</v>
      </c>
      <c r="M2547" s="105">
        <v>156</v>
      </c>
      <c r="N2547" s="105">
        <v>107</v>
      </c>
      <c r="O2547" s="105">
        <v>105</v>
      </c>
    </row>
    <row r="2548" spans="1:15" x14ac:dyDescent="0.3">
      <c r="A2548" s="19">
        <v>156107106</v>
      </c>
      <c r="B2548" s="106" t="s">
        <v>6967</v>
      </c>
      <c r="C2548" t="s">
        <v>6862</v>
      </c>
      <c r="D2548" t="s">
        <v>3250</v>
      </c>
      <c r="E2548" t="s">
        <v>6968</v>
      </c>
      <c r="F2548" t="s">
        <v>6630</v>
      </c>
      <c r="G2548" t="s">
        <v>490</v>
      </c>
      <c r="H2548" t="s">
        <v>490</v>
      </c>
      <c r="I2548" t="s">
        <v>490</v>
      </c>
      <c r="J2548" t="s">
        <v>498</v>
      </c>
      <c r="K2548" t="s">
        <v>490</v>
      </c>
      <c r="L2548" t="s">
        <v>6862</v>
      </c>
      <c r="M2548" s="105">
        <v>156</v>
      </c>
      <c r="N2548" s="105">
        <v>107</v>
      </c>
      <c r="O2548" s="105">
        <v>106</v>
      </c>
    </row>
    <row r="2549" spans="1:15" x14ac:dyDescent="0.3">
      <c r="A2549" s="19">
        <v>156107107</v>
      </c>
      <c r="B2549" s="106" t="s">
        <v>6969</v>
      </c>
      <c r="C2549" t="s">
        <v>6862</v>
      </c>
      <c r="D2549" t="s">
        <v>3250</v>
      </c>
      <c r="E2549" t="s">
        <v>4846</v>
      </c>
      <c r="F2549" t="s">
        <v>1850</v>
      </c>
      <c r="G2549" t="s">
        <v>490</v>
      </c>
      <c r="H2549" t="s">
        <v>490</v>
      </c>
      <c r="I2549" t="s">
        <v>490</v>
      </c>
      <c r="J2549" t="s">
        <v>498</v>
      </c>
      <c r="K2549" t="s">
        <v>490</v>
      </c>
      <c r="L2549" t="s">
        <v>6862</v>
      </c>
      <c r="M2549" s="105">
        <v>156</v>
      </c>
      <c r="N2549" s="105">
        <v>107</v>
      </c>
      <c r="O2549" s="105">
        <v>107</v>
      </c>
    </row>
    <row r="2550" spans="1:15" x14ac:dyDescent="0.3">
      <c r="A2550" s="19">
        <v>156107108</v>
      </c>
      <c r="B2550" s="106" t="s">
        <v>6970</v>
      </c>
      <c r="C2550" t="s">
        <v>6862</v>
      </c>
      <c r="D2550" t="s">
        <v>3250</v>
      </c>
      <c r="E2550" t="s">
        <v>1460</v>
      </c>
      <c r="F2550" t="s">
        <v>6962</v>
      </c>
      <c r="G2550" t="s">
        <v>490</v>
      </c>
      <c r="H2550" t="s">
        <v>490</v>
      </c>
      <c r="I2550" t="s">
        <v>490</v>
      </c>
      <c r="J2550" t="s">
        <v>498</v>
      </c>
      <c r="K2550" t="s">
        <v>490</v>
      </c>
      <c r="L2550" t="s">
        <v>6862</v>
      </c>
      <c r="M2550" s="105">
        <v>156</v>
      </c>
      <c r="N2550" s="105">
        <v>107</v>
      </c>
      <c r="O2550" s="105">
        <v>108</v>
      </c>
    </row>
    <row r="2551" spans="1:15" x14ac:dyDescent="0.3">
      <c r="A2551" s="19">
        <v>156107109</v>
      </c>
      <c r="B2551" s="106" t="s">
        <v>6971</v>
      </c>
      <c r="C2551" t="s">
        <v>6862</v>
      </c>
      <c r="D2551" t="s">
        <v>3250</v>
      </c>
      <c r="E2551" t="s">
        <v>6972</v>
      </c>
      <c r="F2551" t="s">
        <v>6886</v>
      </c>
      <c r="G2551" t="s">
        <v>490</v>
      </c>
      <c r="H2551" t="s">
        <v>490</v>
      </c>
      <c r="I2551" t="s">
        <v>490</v>
      </c>
      <c r="J2551" t="s">
        <v>498</v>
      </c>
      <c r="K2551" t="s">
        <v>490</v>
      </c>
      <c r="L2551" t="s">
        <v>6862</v>
      </c>
      <c r="M2551" s="105">
        <v>156</v>
      </c>
      <c r="N2551" s="105">
        <v>107</v>
      </c>
      <c r="O2551" s="105">
        <v>109</v>
      </c>
    </row>
    <row r="2552" spans="1:15" x14ac:dyDescent="0.3">
      <c r="A2552" s="19">
        <v>156107110</v>
      </c>
      <c r="B2552" s="106" t="s">
        <v>6973</v>
      </c>
      <c r="C2552" t="s">
        <v>6862</v>
      </c>
      <c r="D2552" t="s">
        <v>3250</v>
      </c>
      <c r="E2552" t="s">
        <v>3210</v>
      </c>
      <c r="F2552" t="s">
        <v>1555</v>
      </c>
      <c r="G2552" t="s">
        <v>490</v>
      </c>
      <c r="H2552" t="s">
        <v>490</v>
      </c>
      <c r="I2552" t="s">
        <v>490</v>
      </c>
      <c r="J2552" t="s">
        <v>498</v>
      </c>
      <c r="K2552" t="s">
        <v>490</v>
      </c>
      <c r="L2552" t="s">
        <v>6862</v>
      </c>
      <c r="M2552" s="105">
        <v>156</v>
      </c>
      <c r="N2552" s="105">
        <v>107</v>
      </c>
      <c r="O2552" s="105">
        <v>110</v>
      </c>
    </row>
    <row r="2553" spans="1:15" x14ac:dyDescent="0.3">
      <c r="A2553" s="19">
        <v>156107111</v>
      </c>
      <c r="B2553" s="106" t="s">
        <v>6974</v>
      </c>
      <c r="C2553" t="s">
        <v>6862</v>
      </c>
      <c r="D2553" t="s">
        <v>3250</v>
      </c>
      <c r="E2553" t="s">
        <v>6975</v>
      </c>
      <c r="F2553" t="s">
        <v>1094</v>
      </c>
      <c r="G2553" t="s">
        <v>490</v>
      </c>
      <c r="H2553" t="s">
        <v>490</v>
      </c>
      <c r="I2553" t="s">
        <v>490</v>
      </c>
      <c r="J2553" t="s">
        <v>498</v>
      </c>
      <c r="K2553" t="s">
        <v>490</v>
      </c>
      <c r="L2553" t="s">
        <v>6862</v>
      </c>
      <c r="M2553" s="105">
        <v>156</v>
      </c>
      <c r="N2553" s="105">
        <v>107</v>
      </c>
      <c r="O2553" s="105">
        <v>111</v>
      </c>
    </row>
    <row r="2554" spans="1:15" x14ac:dyDescent="0.3">
      <c r="A2554" s="19">
        <v>156107112</v>
      </c>
      <c r="B2554" s="106" t="s">
        <v>6976</v>
      </c>
      <c r="C2554" t="s">
        <v>6862</v>
      </c>
      <c r="D2554" t="s">
        <v>3250</v>
      </c>
      <c r="E2554" t="s">
        <v>1324</v>
      </c>
      <c r="F2554" t="s">
        <v>855</v>
      </c>
      <c r="G2554" t="s">
        <v>490</v>
      </c>
      <c r="H2554" t="s">
        <v>490</v>
      </c>
      <c r="I2554" t="s">
        <v>490</v>
      </c>
      <c r="J2554" t="s">
        <v>498</v>
      </c>
      <c r="K2554" t="s">
        <v>490</v>
      </c>
      <c r="L2554" t="s">
        <v>6862</v>
      </c>
      <c r="M2554" s="105">
        <v>156</v>
      </c>
      <c r="N2554" s="105">
        <v>107</v>
      </c>
      <c r="O2554" s="105">
        <v>112</v>
      </c>
    </row>
    <row r="2555" spans="1:15" x14ac:dyDescent="0.3">
      <c r="A2555" s="19">
        <v>156108100</v>
      </c>
      <c r="B2555" s="106" t="s">
        <v>6977</v>
      </c>
      <c r="C2555" t="s">
        <v>6862</v>
      </c>
      <c r="D2555" t="s">
        <v>6978</v>
      </c>
      <c r="E2555" t="s">
        <v>496</v>
      </c>
      <c r="F2555" t="s">
        <v>490</v>
      </c>
      <c r="G2555" t="s">
        <v>490</v>
      </c>
      <c r="H2555" t="s">
        <v>490</v>
      </c>
      <c r="I2555" t="s">
        <v>490</v>
      </c>
      <c r="J2555" t="s">
        <v>498</v>
      </c>
      <c r="K2555" t="s">
        <v>490</v>
      </c>
      <c r="L2555" t="s">
        <v>6862</v>
      </c>
      <c r="M2555" s="105">
        <v>156</v>
      </c>
      <c r="N2555" s="105">
        <v>108</v>
      </c>
      <c r="O2555" s="105">
        <v>100</v>
      </c>
    </row>
    <row r="2556" spans="1:15" x14ac:dyDescent="0.3">
      <c r="A2556" s="19">
        <v>156108101</v>
      </c>
      <c r="B2556" s="106" t="s">
        <v>6979</v>
      </c>
      <c r="C2556" t="s">
        <v>6862</v>
      </c>
      <c r="D2556" t="s">
        <v>6978</v>
      </c>
      <c r="E2556" t="s">
        <v>6898</v>
      </c>
      <c r="F2556" t="s">
        <v>6980</v>
      </c>
      <c r="G2556" t="s">
        <v>490</v>
      </c>
      <c r="H2556" t="s">
        <v>490</v>
      </c>
      <c r="I2556" t="s">
        <v>490</v>
      </c>
      <c r="J2556" t="s">
        <v>498</v>
      </c>
      <c r="K2556" t="s">
        <v>490</v>
      </c>
      <c r="L2556" t="s">
        <v>6862</v>
      </c>
      <c r="M2556" s="105">
        <v>156</v>
      </c>
      <c r="N2556" s="105">
        <v>108</v>
      </c>
      <c r="O2556" s="105">
        <v>101</v>
      </c>
    </row>
    <row r="2557" spans="1:15" x14ac:dyDescent="0.3">
      <c r="A2557" s="19">
        <v>156108102</v>
      </c>
      <c r="B2557" s="106" t="s">
        <v>6981</v>
      </c>
      <c r="C2557" t="s">
        <v>6862</v>
      </c>
      <c r="D2557" t="s">
        <v>6978</v>
      </c>
      <c r="E2557" t="s">
        <v>2257</v>
      </c>
      <c r="F2557" t="s">
        <v>6982</v>
      </c>
      <c r="G2557" t="s">
        <v>490</v>
      </c>
      <c r="H2557" t="s">
        <v>490</v>
      </c>
      <c r="I2557" t="s">
        <v>490</v>
      </c>
      <c r="J2557" t="s">
        <v>498</v>
      </c>
      <c r="K2557" t="s">
        <v>490</v>
      </c>
      <c r="L2557" t="s">
        <v>6862</v>
      </c>
      <c r="M2557" s="105">
        <v>156</v>
      </c>
      <c r="N2557" s="105">
        <v>108</v>
      </c>
      <c r="O2557" s="105">
        <v>102</v>
      </c>
    </row>
    <row r="2558" spans="1:15" x14ac:dyDescent="0.3">
      <c r="A2558" s="19">
        <v>156109100</v>
      </c>
      <c r="B2558" s="106" t="s">
        <v>6983</v>
      </c>
      <c r="C2558" t="s">
        <v>6862</v>
      </c>
      <c r="D2558" t="s">
        <v>6984</v>
      </c>
      <c r="E2558" t="s">
        <v>6985</v>
      </c>
      <c r="F2558" t="s">
        <v>6986</v>
      </c>
      <c r="G2558" t="s">
        <v>490</v>
      </c>
      <c r="H2558" t="s">
        <v>490</v>
      </c>
      <c r="I2558" t="s">
        <v>490</v>
      </c>
      <c r="J2558" t="s">
        <v>498</v>
      </c>
      <c r="K2558" t="s">
        <v>490</v>
      </c>
      <c r="L2558" t="s">
        <v>6862</v>
      </c>
      <c r="M2558" s="105">
        <v>156</v>
      </c>
      <c r="N2558" s="105">
        <v>109</v>
      </c>
      <c r="O2558" s="105">
        <v>100</v>
      </c>
    </row>
    <row r="2559" spans="1:15" x14ac:dyDescent="0.3">
      <c r="A2559" s="19">
        <v>156110100</v>
      </c>
      <c r="B2559" s="106" t="s">
        <v>6987</v>
      </c>
      <c r="C2559" t="s">
        <v>6862</v>
      </c>
      <c r="D2559" t="s">
        <v>6988</v>
      </c>
      <c r="E2559" t="s">
        <v>496</v>
      </c>
      <c r="F2559" t="s">
        <v>490</v>
      </c>
      <c r="G2559" t="s">
        <v>490</v>
      </c>
      <c r="H2559" t="s">
        <v>490</v>
      </c>
      <c r="I2559" t="s">
        <v>490</v>
      </c>
      <c r="J2559" t="s">
        <v>498</v>
      </c>
      <c r="K2559" t="s">
        <v>490</v>
      </c>
      <c r="L2559" t="s">
        <v>6862</v>
      </c>
      <c r="M2559" s="105">
        <v>156</v>
      </c>
      <c r="N2559" s="105">
        <v>110</v>
      </c>
      <c r="O2559" s="105">
        <v>100</v>
      </c>
    </row>
    <row r="2560" spans="1:15" x14ac:dyDescent="0.3">
      <c r="A2560" s="19">
        <v>156110101</v>
      </c>
      <c r="B2560" s="106" t="s">
        <v>6989</v>
      </c>
      <c r="C2560" t="s">
        <v>6862</v>
      </c>
      <c r="D2560" t="s">
        <v>6988</v>
      </c>
      <c r="E2560" t="s">
        <v>6990</v>
      </c>
      <c r="F2560" t="s">
        <v>6991</v>
      </c>
      <c r="G2560" t="s">
        <v>490</v>
      </c>
      <c r="H2560" t="s">
        <v>490</v>
      </c>
      <c r="I2560" t="s">
        <v>490</v>
      </c>
      <c r="J2560" t="s">
        <v>498</v>
      </c>
      <c r="K2560" t="s">
        <v>490</v>
      </c>
      <c r="L2560" t="s">
        <v>6862</v>
      </c>
      <c r="M2560" s="105">
        <v>156</v>
      </c>
      <c r="N2560" s="105">
        <v>110</v>
      </c>
      <c r="O2560" s="105">
        <v>101</v>
      </c>
    </row>
    <row r="2561" spans="1:15" x14ac:dyDescent="0.3">
      <c r="A2561" s="19">
        <v>156110102</v>
      </c>
      <c r="B2561" s="106" t="s">
        <v>6992</v>
      </c>
      <c r="C2561" t="s">
        <v>6862</v>
      </c>
      <c r="D2561" t="s">
        <v>6988</v>
      </c>
      <c r="E2561" t="s">
        <v>6993</v>
      </c>
      <c r="F2561" t="s">
        <v>6994</v>
      </c>
      <c r="G2561" t="s">
        <v>490</v>
      </c>
      <c r="H2561" t="s">
        <v>490</v>
      </c>
      <c r="I2561" t="s">
        <v>490</v>
      </c>
      <c r="J2561" t="s">
        <v>498</v>
      </c>
      <c r="K2561" t="s">
        <v>490</v>
      </c>
      <c r="L2561" t="s">
        <v>6862</v>
      </c>
      <c r="M2561" s="105">
        <v>156</v>
      </c>
      <c r="N2561" s="105">
        <v>110</v>
      </c>
      <c r="O2561" s="105">
        <v>102</v>
      </c>
    </row>
    <row r="2562" spans="1:15" x14ac:dyDescent="0.3">
      <c r="A2562" s="19">
        <v>156110103</v>
      </c>
      <c r="B2562" s="106" t="s">
        <v>6995</v>
      </c>
      <c r="C2562" t="s">
        <v>6862</v>
      </c>
      <c r="D2562" t="s">
        <v>6988</v>
      </c>
      <c r="E2562" t="s">
        <v>6996</v>
      </c>
      <c r="F2562" t="s">
        <v>6997</v>
      </c>
      <c r="G2562" t="s">
        <v>490</v>
      </c>
      <c r="H2562" t="s">
        <v>490</v>
      </c>
      <c r="I2562" t="s">
        <v>490</v>
      </c>
      <c r="J2562" t="s">
        <v>498</v>
      </c>
      <c r="K2562" t="s">
        <v>490</v>
      </c>
      <c r="L2562" t="s">
        <v>6862</v>
      </c>
      <c r="M2562" s="105">
        <v>156</v>
      </c>
      <c r="N2562" s="105">
        <v>110</v>
      </c>
      <c r="O2562" s="105">
        <v>103</v>
      </c>
    </row>
    <row r="2563" spans="1:15" x14ac:dyDescent="0.3">
      <c r="A2563" s="19">
        <v>156111100</v>
      </c>
      <c r="B2563" s="106" t="s">
        <v>6998</v>
      </c>
      <c r="C2563" t="s">
        <v>6862</v>
      </c>
      <c r="D2563" t="s">
        <v>6999</v>
      </c>
      <c r="E2563" t="s">
        <v>496</v>
      </c>
      <c r="F2563" t="s">
        <v>490</v>
      </c>
      <c r="G2563" t="s">
        <v>490</v>
      </c>
      <c r="H2563" t="s">
        <v>490</v>
      </c>
      <c r="I2563" t="s">
        <v>490</v>
      </c>
      <c r="J2563" t="s">
        <v>498</v>
      </c>
      <c r="K2563" t="s">
        <v>490</v>
      </c>
      <c r="L2563" t="s">
        <v>6862</v>
      </c>
      <c r="M2563" s="105">
        <v>156</v>
      </c>
      <c r="N2563" s="105">
        <v>111</v>
      </c>
      <c r="O2563" s="105">
        <v>100</v>
      </c>
    </row>
    <row r="2564" spans="1:15" x14ac:dyDescent="0.3">
      <c r="A2564" s="19">
        <v>157100100</v>
      </c>
      <c r="B2564" s="106" t="s">
        <v>7000</v>
      </c>
      <c r="C2564" t="s">
        <v>7001</v>
      </c>
      <c r="D2564" t="s">
        <v>7002</v>
      </c>
      <c r="E2564" t="s">
        <v>496</v>
      </c>
      <c r="F2564" t="s">
        <v>490</v>
      </c>
      <c r="G2564" t="s">
        <v>7003</v>
      </c>
      <c r="H2564" t="s">
        <v>490</v>
      </c>
      <c r="I2564" t="s">
        <v>490</v>
      </c>
      <c r="J2564" t="s">
        <v>498</v>
      </c>
      <c r="K2564" t="s">
        <v>490</v>
      </c>
      <c r="L2564" t="s">
        <v>7004</v>
      </c>
      <c r="M2564" s="105">
        <v>157</v>
      </c>
      <c r="N2564" s="105">
        <v>100</v>
      </c>
      <c r="O2564" s="105">
        <v>100</v>
      </c>
    </row>
    <row r="2565" spans="1:15" x14ac:dyDescent="0.3">
      <c r="A2565" s="19">
        <v>157100101</v>
      </c>
      <c r="B2565" s="106" t="s">
        <v>7005</v>
      </c>
      <c r="C2565" t="s">
        <v>7001</v>
      </c>
      <c r="D2565" t="s">
        <v>7002</v>
      </c>
      <c r="E2565" t="s">
        <v>7006</v>
      </c>
      <c r="F2565" t="s">
        <v>7007</v>
      </c>
      <c r="G2565" t="s">
        <v>7008</v>
      </c>
      <c r="H2565" t="s">
        <v>490</v>
      </c>
      <c r="I2565" t="s">
        <v>490</v>
      </c>
      <c r="J2565" t="s">
        <v>551</v>
      </c>
      <c r="K2565" t="s">
        <v>490</v>
      </c>
      <c r="L2565" t="s">
        <v>7004</v>
      </c>
      <c r="M2565" s="105">
        <v>157</v>
      </c>
      <c r="N2565" s="105">
        <v>100</v>
      </c>
      <c r="O2565" s="105">
        <v>101</v>
      </c>
    </row>
    <row r="2566" spans="1:15" x14ac:dyDescent="0.3">
      <c r="A2566" s="19">
        <v>157100102</v>
      </c>
      <c r="B2566" s="106" t="s">
        <v>7009</v>
      </c>
      <c r="C2566" t="s">
        <v>7001</v>
      </c>
      <c r="D2566" t="s">
        <v>7002</v>
      </c>
      <c r="E2566" t="s">
        <v>2574</v>
      </c>
      <c r="F2566" t="s">
        <v>1810</v>
      </c>
      <c r="G2566" t="s">
        <v>7010</v>
      </c>
      <c r="H2566" t="s">
        <v>490</v>
      </c>
      <c r="I2566" t="s">
        <v>490</v>
      </c>
      <c r="J2566" t="s">
        <v>498</v>
      </c>
      <c r="K2566" t="s">
        <v>490</v>
      </c>
      <c r="L2566" t="s">
        <v>7004</v>
      </c>
      <c r="M2566" s="105">
        <v>157</v>
      </c>
      <c r="N2566" s="105">
        <v>100</v>
      </c>
      <c r="O2566" s="105">
        <v>102</v>
      </c>
    </row>
    <row r="2567" spans="1:15" x14ac:dyDescent="0.3">
      <c r="A2567" s="19">
        <v>157100103</v>
      </c>
      <c r="B2567" s="106" t="s">
        <v>7011</v>
      </c>
      <c r="C2567" t="s">
        <v>7001</v>
      </c>
      <c r="D2567" t="s">
        <v>7002</v>
      </c>
      <c r="E2567" t="s">
        <v>1132</v>
      </c>
      <c r="F2567" t="s">
        <v>7012</v>
      </c>
      <c r="G2567" t="s">
        <v>490</v>
      </c>
      <c r="H2567" t="s">
        <v>490</v>
      </c>
      <c r="I2567" t="s">
        <v>490</v>
      </c>
      <c r="J2567" t="s">
        <v>498</v>
      </c>
      <c r="K2567" t="s">
        <v>490</v>
      </c>
      <c r="L2567" t="s">
        <v>7004</v>
      </c>
      <c r="M2567" s="105">
        <v>157</v>
      </c>
      <c r="N2567" s="105">
        <v>100</v>
      </c>
      <c r="O2567" s="105">
        <v>103</v>
      </c>
    </row>
    <row r="2568" spans="1:15" x14ac:dyDescent="0.3">
      <c r="A2568" s="19">
        <v>157100104</v>
      </c>
      <c r="B2568" s="106" t="s">
        <v>7013</v>
      </c>
      <c r="C2568" t="s">
        <v>7001</v>
      </c>
      <c r="D2568" t="s">
        <v>7002</v>
      </c>
      <c r="E2568" t="s">
        <v>1765</v>
      </c>
      <c r="F2568" t="s">
        <v>7014</v>
      </c>
      <c r="G2568" t="s">
        <v>490</v>
      </c>
      <c r="H2568" t="s">
        <v>490</v>
      </c>
      <c r="I2568" t="s">
        <v>490</v>
      </c>
      <c r="J2568" t="s">
        <v>498</v>
      </c>
      <c r="K2568" t="s">
        <v>490</v>
      </c>
      <c r="L2568" t="s">
        <v>7004</v>
      </c>
      <c r="M2568" s="105">
        <v>157</v>
      </c>
      <c r="N2568" s="105">
        <v>100</v>
      </c>
      <c r="O2568" s="105">
        <v>104</v>
      </c>
    </row>
    <row r="2569" spans="1:15" x14ac:dyDescent="0.3">
      <c r="A2569" s="19">
        <v>157100105</v>
      </c>
      <c r="B2569" s="106" t="s">
        <v>7015</v>
      </c>
      <c r="C2569" t="s">
        <v>7001</v>
      </c>
      <c r="D2569" t="s">
        <v>7002</v>
      </c>
      <c r="E2569" t="s">
        <v>7016</v>
      </c>
      <c r="F2569" t="s">
        <v>7017</v>
      </c>
      <c r="G2569" t="s">
        <v>490</v>
      </c>
      <c r="H2569" t="s">
        <v>490</v>
      </c>
      <c r="I2569" t="s">
        <v>490</v>
      </c>
      <c r="J2569" t="s">
        <v>498</v>
      </c>
      <c r="K2569" t="s">
        <v>490</v>
      </c>
      <c r="L2569" t="s">
        <v>7004</v>
      </c>
      <c r="M2569" s="105">
        <v>157</v>
      </c>
      <c r="N2569" s="105">
        <v>100</v>
      </c>
      <c r="O2569" s="105">
        <v>105</v>
      </c>
    </row>
    <row r="2570" spans="1:15" x14ac:dyDescent="0.3">
      <c r="A2570" s="19">
        <v>157100106</v>
      </c>
      <c r="B2570" s="106" t="s">
        <v>7018</v>
      </c>
      <c r="C2570" t="s">
        <v>7001</v>
      </c>
      <c r="D2570" t="s">
        <v>7002</v>
      </c>
      <c r="E2570" t="s">
        <v>7019</v>
      </c>
      <c r="F2570" t="s">
        <v>1606</v>
      </c>
      <c r="G2570" t="s">
        <v>490</v>
      </c>
      <c r="H2570" t="s">
        <v>490</v>
      </c>
      <c r="I2570" t="s">
        <v>490</v>
      </c>
      <c r="J2570" t="s">
        <v>498</v>
      </c>
      <c r="K2570" t="s">
        <v>490</v>
      </c>
      <c r="L2570" t="s">
        <v>7004</v>
      </c>
      <c r="M2570" s="105">
        <v>157</v>
      </c>
      <c r="N2570" s="105">
        <v>100</v>
      </c>
      <c r="O2570" s="105">
        <v>106</v>
      </c>
    </row>
    <row r="2571" spans="1:15" x14ac:dyDescent="0.3">
      <c r="A2571" s="19">
        <v>157100107</v>
      </c>
      <c r="B2571" s="106" t="s">
        <v>7020</v>
      </c>
      <c r="C2571" t="s">
        <v>7001</v>
      </c>
      <c r="D2571" t="s">
        <v>7002</v>
      </c>
      <c r="E2571" t="s">
        <v>7021</v>
      </c>
      <c r="F2571" t="s">
        <v>3561</v>
      </c>
      <c r="G2571" t="s">
        <v>7022</v>
      </c>
      <c r="H2571" t="s">
        <v>490</v>
      </c>
      <c r="I2571" t="s">
        <v>490</v>
      </c>
      <c r="J2571" t="s">
        <v>498</v>
      </c>
      <c r="K2571" t="s">
        <v>490</v>
      </c>
      <c r="L2571" t="s">
        <v>7004</v>
      </c>
      <c r="M2571" s="105">
        <v>157</v>
      </c>
      <c r="N2571" s="105">
        <v>100</v>
      </c>
      <c r="O2571" s="105">
        <v>107</v>
      </c>
    </row>
    <row r="2572" spans="1:15" x14ac:dyDescent="0.3">
      <c r="A2572" s="19">
        <v>157100108</v>
      </c>
      <c r="B2572" s="106" t="s">
        <v>7023</v>
      </c>
      <c r="C2572" t="s">
        <v>7001</v>
      </c>
      <c r="D2572" t="s">
        <v>7002</v>
      </c>
      <c r="E2572" t="s">
        <v>7024</v>
      </c>
      <c r="F2572" t="s">
        <v>7025</v>
      </c>
      <c r="G2572" t="s">
        <v>490</v>
      </c>
      <c r="H2572" t="s">
        <v>490</v>
      </c>
      <c r="I2572" t="s">
        <v>490</v>
      </c>
      <c r="J2572" t="s">
        <v>498</v>
      </c>
      <c r="K2572" t="s">
        <v>490</v>
      </c>
      <c r="L2572" t="s">
        <v>7004</v>
      </c>
      <c r="M2572" s="105">
        <v>157</v>
      </c>
      <c r="N2572" s="105">
        <v>100</v>
      </c>
      <c r="O2572" s="105">
        <v>108</v>
      </c>
    </row>
    <row r="2573" spans="1:15" x14ac:dyDescent="0.3">
      <c r="A2573" s="19">
        <v>157100109</v>
      </c>
      <c r="B2573" s="106" t="s">
        <v>7026</v>
      </c>
      <c r="C2573" t="s">
        <v>7001</v>
      </c>
      <c r="D2573" t="s">
        <v>7002</v>
      </c>
      <c r="E2573" t="s">
        <v>7027</v>
      </c>
      <c r="F2573" t="s">
        <v>732</v>
      </c>
      <c r="G2573" t="s">
        <v>7028</v>
      </c>
      <c r="H2573" t="s">
        <v>490</v>
      </c>
      <c r="I2573" t="s">
        <v>490</v>
      </c>
      <c r="J2573" t="s">
        <v>551</v>
      </c>
      <c r="K2573" t="s">
        <v>490</v>
      </c>
      <c r="L2573" t="s">
        <v>7004</v>
      </c>
      <c r="M2573" s="105">
        <v>157</v>
      </c>
      <c r="N2573" s="105">
        <v>100</v>
      </c>
      <c r="O2573" s="105">
        <v>109</v>
      </c>
    </row>
    <row r="2574" spans="1:15" x14ac:dyDescent="0.3">
      <c r="A2574" s="19">
        <v>157100110</v>
      </c>
      <c r="B2574" s="106" t="s">
        <v>7029</v>
      </c>
      <c r="C2574" t="s">
        <v>7001</v>
      </c>
      <c r="D2574" t="s">
        <v>7002</v>
      </c>
      <c r="E2574" t="s">
        <v>7030</v>
      </c>
      <c r="F2574" t="s">
        <v>7025</v>
      </c>
      <c r="G2574" t="s">
        <v>490</v>
      </c>
      <c r="H2574" t="s">
        <v>490</v>
      </c>
      <c r="I2574" t="s">
        <v>490</v>
      </c>
      <c r="J2574" t="s">
        <v>498</v>
      </c>
      <c r="K2574" t="s">
        <v>490</v>
      </c>
      <c r="L2574" t="s">
        <v>7004</v>
      </c>
      <c r="M2574" s="105">
        <v>157</v>
      </c>
      <c r="N2574" s="105">
        <v>100</v>
      </c>
      <c r="O2574" s="105">
        <v>110</v>
      </c>
    </row>
    <row r="2575" spans="1:15" x14ac:dyDescent="0.3">
      <c r="A2575" s="19">
        <v>157100111</v>
      </c>
      <c r="B2575" s="106" t="s">
        <v>7031</v>
      </c>
      <c r="C2575" t="s">
        <v>7001</v>
      </c>
      <c r="D2575" t="s">
        <v>7002</v>
      </c>
      <c r="E2575" t="s">
        <v>7032</v>
      </c>
      <c r="F2575" t="s">
        <v>7033</v>
      </c>
      <c r="G2575" t="s">
        <v>490</v>
      </c>
      <c r="H2575" t="s">
        <v>490</v>
      </c>
      <c r="I2575" t="s">
        <v>490</v>
      </c>
      <c r="J2575" t="s">
        <v>498</v>
      </c>
      <c r="K2575" t="s">
        <v>490</v>
      </c>
      <c r="L2575" t="s">
        <v>7004</v>
      </c>
      <c r="M2575" s="105">
        <v>157</v>
      </c>
      <c r="N2575" s="105">
        <v>100</v>
      </c>
      <c r="O2575" s="105">
        <v>111</v>
      </c>
    </row>
    <row r="2576" spans="1:15" x14ac:dyDescent="0.3">
      <c r="A2576" s="19">
        <v>157100112</v>
      </c>
      <c r="B2576" s="106" t="s">
        <v>7034</v>
      </c>
      <c r="C2576" t="s">
        <v>7001</v>
      </c>
      <c r="D2576" t="s">
        <v>7002</v>
      </c>
      <c r="E2576" t="s">
        <v>7035</v>
      </c>
      <c r="F2576" t="s">
        <v>7036</v>
      </c>
      <c r="G2576" t="s">
        <v>490</v>
      </c>
      <c r="H2576" t="s">
        <v>490</v>
      </c>
      <c r="I2576" t="s">
        <v>490</v>
      </c>
      <c r="J2576" t="s">
        <v>498</v>
      </c>
      <c r="K2576" t="s">
        <v>490</v>
      </c>
      <c r="L2576" t="s">
        <v>7004</v>
      </c>
      <c r="M2576" s="105">
        <v>157</v>
      </c>
      <c r="N2576" s="105">
        <v>100</v>
      </c>
      <c r="O2576" s="105">
        <v>112</v>
      </c>
    </row>
    <row r="2577" spans="1:15" x14ac:dyDescent="0.3">
      <c r="A2577" s="19">
        <v>157100113</v>
      </c>
      <c r="B2577" s="106" t="s">
        <v>7037</v>
      </c>
      <c r="C2577" t="s">
        <v>7001</v>
      </c>
      <c r="D2577" t="s">
        <v>7002</v>
      </c>
      <c r="E2577" t="s">
        <v>7038</v>
      </c>
      <c r="F2577" t="s">
        <v>7012</v>
      </c>
      <c r="G2577" t="s">
        <v>490</v>
      </c>
      <c r="H2577" t="s">
        <v>490</v>
      </c>
      <c r="I2577" t="s">
        <v>490</v>
      </c>
      <c r="J2577" t="s">
        <v>498</v>
      </c>
      <c r="K2577" t="s">
        <v>490</v>
      </c>
      <c r="L2577" t="s">
        <v>7004</v>
      </c>
      <c r="M2577" s="105">
        <v>157</v>
      </c>
      <c r="N2577" s="105">
        <v>100</v>
      </c>
      <c r="O2577" s="105">
        <v>113</v>
      </c>
    </row>
    <row r="2578" spans="1:15" x14ac:dyDescent="0.3">
      <c r="A2578" s="19">
        <v>157100114</v>
      </c>
      <c r="B2578" s="106" t="s">
        <v>7039</v>
      </c>
      <c r="C2578" t="s">
        <v>7001</v>
      </c>
      <c r="D2578" t="s">
        <v>7002</v>
      </c>
      <c r="E2578" t="s">
        <v>7040</v>
      </c>
      <c r="F2578" t="s">
        <v>7025</v>
      </c>
      <c r="G2578" t="s">
        <v>7041</v>
      </c>
      <c r="H2578" t="s">
        <v>490</v>
      </c>
      <c r="I2578" t="s">
        <v>490</v>
      </c>
      <c r="J2578" t="s">
        <v>498</v>
      </c>
      <c r="K2578" t="s">
        <v>490</v>
      </c>
      <c r="L2578" t="s">
        <v>7004</v>
      </c>
      <c r="M2578" s="105">
        <v>157</v>
      </c>
      <c r="N2578" s="105">
        <v>100</v>
      </c>
      <c r="O2578" s="105">
        <v>114</v>
      </c>
    </row>
    <row r="2579" spans="1:15" x14ac:dyDescent="0.3">
      <c r="A2579" s="19">
        <v>157100115</v>
      </c>
      <c r="B2579" s="106" t="s">
        <v>7042</v>
      </c>
      <c r="C2579" t="s">
        <v>7001</v>
      </c>
      <c r="D2579" t="s">
        <v>7002</v>
      </c>
      <c r="E2579" t="s">
        <v>7043</v>
      </c>
      <c r="F2579" t="s">
        <v>7025</v>
      </c>
      <c r="G2579" t="s">
        <v>490</v>
      </c>
      <c r="H2579" t="s">
        <v>490</v>
      </c>
      <c r="I2579" t="s">
        <v>490</v>
      </c>
      <c r="J2579" t="s">
        <v>498</v>
      </c>
      <c r="K2579" t="s">
        <v>490</v>
      </c>
      <c r="L2579" t="s">
        <v>7004</v>
      </c>
      <c r="M2579" s="105">
        <v>157</v>
      </c>
      <c r="N2579" s="105">
        <v>100</v>
      </c>
      <c r="O2579" s="105">
        <v>115</v>
      </c>
    </row>
    <row r="2580" spans="1:15" x14ac:dyDescent="0.3">
      <c r="A2580" s="19">
        <v>157100116</v>
      </c>
      <c r="B2580" s="106" t="s">
        <v>7044</v>
      </c>
      <c r="C2580" t="s">
        <v>7001</v>
      </c>
      <c r="D2580" t="s">
        <v>7002</v>
      </c>
      <c r="E2580" t="s">
        <v>7045</v>
      </c>
      <c r="F2580" t="s">
        <v>7025</v>
      </c>
      <c r="G2580" t="s">
        <v>490</v>
      </c>
      <c r="H2580" t="s">
        <v>490</v>
      </c>
      <c r="I2580" t="s">
        <v>490</v>
      </c>
      <c r="J2580" t="s">
        <v>498</v>
      </c>
      <c r="K2580" t="s">
        <v>490</v>
      </c>
      <c r="L2580" t="s">
        <v>7004</v>
      </c>
      <c r="M2580" s="105">
        <v>157</v>
      </c>
      <c r="N2580" s="105">
        <v>100</v>
      </c>
      <c r="O2580" s="105">
        <v>116</v>
      </c>
    </row>
    <row r="2581" spans="1:15" x14ac:dyDescent="0.3">
      <c r="A2581" s="19">
        <v>157100117</v>
      </c>
      <c r="B2581" s="106" t="s">
        <v>7046</v>
      </c>
      <c r="C2581" t="s">
        <v>7001</v>
      </c>
      <c r="D2581" t="s">
        <v>7002</v>
      </c>
      <c r="E2581" t="s">
        <v>7047</v>
      </c>
      <c r="F2581" t="s">
        <v>3561</v>
      </c>
      <c r="G2581" t="s">
        <v>7048</v>
      </c>
      <c r="H2581" t="s">
        <v>490</v>
      </c>
      <c r="I2581" t="s">
        <v>490</v>
      </c>
      <c r="J2581" t="s">
        <v>498</v>
      </c>
      <c r="K2581" t="s">
        <v>490</v>
      </c>
      <c r="L2581" t="s">
        <v>7004</v>
      </c>
      <c r="M2581" s="105">
        <v>157</v>
      </c>
      <c r="N2581" s="105">
        <v>100</v>
      </c>
      <c r="O2581" s="105">
        <v>117</v>
      </c>
    </row>
    <row r="2582" spans="1:15" x14ac:dyDescent="0.3">
      <c r="A2582" s="19">
        <v>157100118</v>
      </c>
      <c r="B2582" s="106" t="s">
        <v>7049</v>
      </c>
      <c r="C2582" t="s">
        <v>7001</v>
      </c>
      <c r="D2582" t="s">
        <v>7002</v>
      </c>
      <c r="E2582" t="s">
        <v>6968</v>
      </c>
      <c r="F2582" t="s">
        <v>7050</v>
      </c>
      <c r="G2582" t="s">
        <v>7051</v>
      </c>
      <c r="H2582" t="s">
        <v>490</v>
      </c>
      <c r="I2582" t="s">
        <v>490</v>
      </c>
      <c r="J2582" t="s">
        <v>498</v>
      </c>
      <c r="K2582" t="s">
        <v>490</v>
      </c>
      <c r="L2582" t="s">
        <v>7004</v>
      </c>
      <c r="M2582" s="105">
        <v>157</v>
      </c>
      <c r="N2582" s="105">
        <v>100</v>
      </c>
      <c r="O2582" s="105">
        <v>118</v>
      </c>
    </row>
    <row r="2583" spans="1:15" x14ac:dyDescent="0.3">
      <c r="A2583" s="19">
        <v>157100119</v>
      </c>
      <c r="B2583" s="106" t="s">
        <v>7052</v>
      </c>
      <c r="C2583" t="s">
        <v>7001</v>
      </c>
      <c r="D2583" t="s">
        <v>7002</v>
      </c>
      <c r="E2583" t="s">
        <v>7053</v>
      </c>
      <c r="F2583" t="s">
        <v>7054</v>
      </c>
      <c r="G2583" t="s">
        <v>490</v>
      </c>
      <c r="H2583" t="s">
        <v>490</v>
      </c>
      <c r="I2583" t="s">
        <v>490</v>
      </c>
      <c r="J2583" t="s">
        <v>498</v>
      </c>
      <c r="K2583" t="s">
        <v>490</v>
      </c>
      <c r="L2583" t="s">
        <v>7004</v>
      </c>
      <c r="M2583" s="105">
        <v>157</v>
      </c>
      <c r="N2583" s="105">
        <v>100</v>
      </c>
      <c r="O2583" s="105">
        <v>119</v>
      </c>
    </row>
    <row r="2584" spans="1:15" x14ac:dyDescent="0.3">
      <c r="A2584" s="19">
        <v>157100120</v>
      </c>
      <c r="B2584" s="106" t="s">
        <v>7055</v>
      </c>
      <c r="C2584" t="s">
        <v>7001</v>
      </c>
      <c r="D2584" t="s">
        <v>7002</v>
      </c>
      <c r="E2584" t="s">
        <v>921</v>
      </c>
      <c r="F2584" t="s">
        <v>7056</v>
      </c>
      <c r="G2584" t="s">
        <v>490</v>
      </c>
      <c r="H2584" t="s">
        <v>490</v>
      </c>
      <c r="I2584" t="s">
        <v>490</v>
      </c>
      <c r="J2584" t="s">
        <v>498</v>
      </c>
      <c r="K2584" t="s">
        <v>490</v>
      </c>
      <c r="L2584" t="s">
        <v>7004</v>
      </c>
      <c r="M2584" s="105">
        <v>157</v>
      </c>
      <c r="N2584" s="105">
        <v>100</v>
      </c>
      <c r="O2584" s="105">
        <v>120</v>
      </c>
    </row>
    <row r="2585" spans="1:15" x14ac:dyDescent="0.3">
      <c r="A2585" s="19">
        <v>157100121</v>
      </c>
      <c r="B2585" s="106" t="s">
        <v>7057</v>
      </c>
      <c r="C2585" t="s">
        <v>7001</v>
      </c>
      <c r="D2585" t="s">
        <v>7002</v>
      </c>
      <c r="E2585" t="s">
        <v>7058</v>
      </c>
      <c r="F2585" t="s">
        <v>7025</v>
      </c>
      <c r="G2585" t="s">
        <v>490</v>
      </c>
      <c r="H2585" t="s">
        <v>490</v>
      </c>
      <c r="I2585" t="s">
        <v>490</v>
      </c>
      <c r="J2585" t="s">
        <v>498</v>
      </c>
      <c r="K2585" t="s">
        <v>490</v>
      </c>
      <c r="L2585" t="s">
        <v>7004</v>
      </c>
      <c r="M2585" s="105">
        <v>157</v>
      </c>
      <c r="N2585" s="105">
        <v>100</v>
      </c>
      <c r="O2585" s="105">
        <v>121</v>
      </c>
    </row>
    <row r="2586" spans="1:15" x14ac:dyDescent="0.3">
      <c r="A2586" s="19">
        <v>157100122</v>
      </c>
      <c r="B2586" s="106" t="s">
        <v>7059</v>
      </c>
      <c r="C2586" t="s">
        <v>7001</v>
      </c>
      <c r="D2586" t="s">
        <v>7002</v>
      </c>
      <c r="E2586" t="s">
        <v>7060</v>
      </c>
      <c r="F2586" t="s">
        <v>7025</v>
      </c>
      <c r="G2586" t="s">
        <v>490</v>
      </c>
      <c r="H2586" t="s">
        <v>490</v>
      </c>
      <c r="I2586" t="s">
        <v>490</v>
      </c>
      <c r="J2586" t="s">
        <v>498</v>
      </c>
      <c r="K2586" t="s">
        <v>490</v>
      </c>
      <c r="L2586" t="s">
        <v>7004</v>
      </c>
      <c r="M2586" s="105">
        <v>157</v>
      </c>
      <c r="N2586" s="105">
        <v>100</v>
      </c>
      <c r="O2586" s="105">
        <v>122</v>
      </c>
    </row>
    <row r="2587" spans="1:15" x14ac:dyDescent="0.3">
      <c r="A2587" s="19">
        <v>157100123</v>
      </c>
      <c r="B2587" s="106" t="s">
        <v>7061</v>
      </c>
      <c r="C2587" t="s">
        <v>7001</v>
      </c>
      <c r="D2587" t="s">
        <v>7002</v>
      </c>
      <c r="E2587" t="s">
        <v>7062</v>
      </c>
      <c r="F2587" t="s">
        <v>1810</v>
      </c>
      <c r="G2587" t="s">
        <v>490</v>
      </c>
      <c r="H2587" t="s">
        <v>490</v>
      </c>
      <c r="I2587" t="s">
        <v>490</v>
      </c>
      <c r="J2587" t="s">
        <v>498</v>
      </c>
      <c r="K2587" t="s">
        <v>490</v>
      </c>
      <c r="L2587" t="s">
        <v>7004</v>
      </c>
      <c r="M2587" s="105">
        <v>157</v>
      </c>
      <c r="N2587" s="105">
        <v>100</v>
      </c>
      <c r="O2587" s="105">
        <v>123</v>
      </c>
    </row>
    <row r="2588" spans="1:15" x14ac:dyDescent="0.3">
      <c r="A2588" s="19">
        <v>157100124</v>
      </c>
      <c r="B2588" s="106" t="s">
        <v>7063</v>
      </c>
      <c r="C2588" t="s">
        <v>7001</v>
      </c>
      <c r="D2588" t="s">
        <v>7002</v>
      </c>
      <c r="E2588" t="s">
        <v>7064</v>
      </c>
      <c r="F2588" t="s">
        <v>1810</v>
      </c>
      <c r="G2588" t="s">
        <v>490</v>
      </c>
      <c r="H2588" t="s">
        <v>490</v>
      </c>
      <c r="I2588" t="s">
        <v>490</v>
      </c>
      <c r="J2588" t="s">
        <v>498</v>
      </c>
      <c r="K2588" t="s">
        <v>490</v>
      </c>
      <c r="L2588" t="s">
        <v>7004</v>
      </c>
      <c r="M2588" s="105">
        <v>157</v>
      </c>
      <c r="N2588" s="105">
        <v>100</v>
      </c>
      <c r="O2588" s="105">
        <v>124</v>
      </c>
    </row>
    <row r="2589" spans="1:15" x14ac:dyDescent="0.3">
      <c r="A2589" s="19">
        <v>157100125</v>
      </c>
      <c r="B2589" s="106" t="s">
        <v>7065</v>
      </c>
      <c r="C2589" t="s">
        <v>7001</v>
      </c>
      <c r="D2589" t="s">
        <v>7002</v>
      </c>
      <c r="E2589" t="s">
        <v>7066</v>
      </c>
      <c r="F2589" t="s">
        <v>732</v>
      </c>
      <c r="G2589" t="s">
        <v>7067</v>
      </c>
      <c r="H2589" t="s">
        <v>490</v>
      </c>
      <c r="I2589" t="s">
        <v>490</v>
      </c>
      <c r="J2589" t="s">
        <v>498</v>
      </c>
      <c r="K2589" t="s">
        <v>490</v>
      </c>
      <c r="L2589" t="s">
        <v>7004</v>
      </c>
      <c r="M2589" s="105">
        <v>157</v>
      </c>
      <c r="N2589" s="105">
        <v>100</v>
      </c>
      <c r="O2589" s="105">
        <v>125</v>
      </c>
    </row>
    <row r="2590" spans="1:15" x14ac:dyDescent="0.3">
      <c r="A2590" s="19">
        <v>157100126</v>
      </c>
      <c r="B2590" s="106" t="s">
        <v>7068</v>
      </c>
      <c r="C2590" t="s">
        <v>7001</v>
      </c>
      <c r="D2590" t="s">
        <v>7002</v>
      </c>
      <c r="E2590" t="s">
        <v>7069</v>
      </c>
      <c r="F2590" t="s">
        <v>855</v>
      </c>
      <c r="G2590" t="s">
        <v>490</v>
      </c>
      <c r="H2590" t="s">
        <v>490</v>
      </c>
      <c r="I2590" t="s">
        <v>490</v>
      </c>
      <c r="J2590" t="s">
        <v>498</v>
      </c>
      <c r="K2590" t="s">
        <v>490</v>
      </c>
      <c r="L2590" t="s">
        <v>7004</v>
      </c>
      <c r="M2590" s="105">
        <v>157</v>
      </c>
      <c r="N2590" s="105">
        <v>100</v>
      </c>
      <c r="O2590" s="105">
        <v>126</v>
      </c>
    </row>
    <row r="2591" spans="1:15" x14ac:dyDescent="0.3">
      <c r="A2591" s="19">
        <v>157100127</v>
      </c>
      <c r="B2591" s="106" t="s">
        <v>7070</v>
      </c>
      <c r="C2591" t="s">
        <v>7001</v>
      </c>
      <c r="D2591" t="s">
        <v>7002</v>
      </c>
      <c r="E2591" t="s">
        <v>7071</v>
      </c>
      <c r="F2591" t="s">
        <v>7072</v>
      </c>
      <c r="G2591" t="s">
        <v>490</v>
      </c>
      <c r="H2591" t="s">
        <v>490</v>
      </c>
      <c r="I2591" t="s">
        <v>490</v>
      </c>
      <c r="J2591" t="s">
        <v>498</v>
      </c>
      <c r="K2591" t="s">
        <v>490</v>
      </c>
      <c r="L2591" t="s">
        <v>7004</v>
      </c>
      <c r="M2591" s="105">
        <v>157</v>
      </c>
      <c r="N2591" s="105">
        <v>100</v>
      </c>
      <c r="O2591" s="105">
        <v>127</v>
      </c>
    </row>
    <row r="2592" spans="1:15" x14ac:dyDescent="0.3">
      <c r="A2592" s="19">
        <v>157101100</v>
      </c>
      <c r="B2592" s="106" t="s">
        <v>7073</v>
      </c>
      <c r="C2592" t="s">
        <v>7001</v>
      </c>
      <c r="D2592" t="s">
        <v>7074</v>
      </c>
      <c r="E2592" t="s">
        <v>7075</v>
      </c>
      <c r="F2592" t="s">
        <v>7076</v>
      </c>
      <c r="G2592" t="s">
        <v>490</v>
      </c>
      <c r="H2592" t="s">
        <v>490</v>
      </c>
      <c r="I2592" t="s">
        <v>490</v>
      </c>
      <c r="J2592" t="s">
        <v>498</v>
      </c>
      <c r="K2592" t="s">
        <v>490</v>
      </c>
      <c r="L2592" t="s">
        <v>7004</v>
      </c>
      <c r="M2592" s="105">
        <v>157</v>
      </c>
      <c r="N2592" s="105">
        <v>101</v>
      </c>
      <c r="O2592" s="105">
        <v>100</v>
      </c>
    </row>
    <row r="2593" spans="1:15" x14ac:dyDescent="0.3">
      <c r="A2593" s="19">
        <v>157102100</v>
      </c>
      <c r="B2593" s="106" t="s">
        <v>7077</v>
      </c>
      <c r="C2593" t="s">
        <v>7001</v>
      </c>
      <c r="D2593" t="s">
        <v>7078</v>
      </c>
      <c r="E2593" t="s">
        <v>496</v>
      </c>
      <c r="F2593" t="s">
        <v>490</v>
      </c>
      <c r="G2593" t="s">
        <v>490</v>
      </c>
      <c r="H2593" t="s">
        <v>490</v>
      </c>
      <c r="I2593" t="s">
        <v>490</v>
      </c>
      <c r="J2593" t="s">
        <v>498</v>
      </c>
      <c r="K2593" t="s">
        <v>490</v>
      </c>
      <c r="L2593" t="s">
        <v>7004</v>
      </c>
      <c r="M2593" s="105">
        <v>157</v>
      </c>
      <c r="N2593" s="105">
        <v>102</v>
      </c>
      <c r="O2593" s="105">
        <v>100</v>
      </c>
    </row>
    <row r="2594" spans="1:15" x14ac:dyDescent="0.3">
      <c r="A2594" s="19">
        <v>157102101</v>
      </c>
      <c r="B2594" s="106" t="s">
        <v>7079</v>
      </c>
      <c r="C2594" t="s">
        <v>7001</v>
      </c>
      <c r="D2594" t="s">
        <v>7078</v>
      </c>
      <c r="E2594" t="s">
        <v>2436</v>
      </c>
      <c r="F2594" t="s">
        <v>7080</v>
      </c>
      <c r="G2594" t="s">
        <v>490</v>
      </c>
      <c r="H2594" t="s">
        <v>490</v>
      </c>
      <c r="I2594" t="s">
        <v>490</v>
      </c>
      <c r="J2594" t="s">
        <v>498</v>
      </c>
      <c r="K2594" t="s">
        <v>490</v>
      </c>
      <c r="L2594" t="s">
        <v>7004</v>
      </c>
      <c r="M2594" s="105">
        <v>157</v>
      </c>
      <c r="N2594" s="105">
        <v>102</v>
      </c>
      <c r="O2594" s="105">
        <v>101</v>
      </c>
    </row>
    <row r="2595" spans="1:15" x14ac:dyDescent="0.3">
      <c r="A2595" s="19">
        <v>157102102</v>
      </c>
      <c r="B2595" s="106" t="s">
        <v>7081</v>
      </c>
      <c r="C2595" t="s">
        <v>7001</v>
      </c>
      <c r="D2595" t="s">
        <v>7078</v>
      </c>
      <c r="E2595" t="s">
        <v>7082</v>
      </c>
      <c r="F2595" t="s">
        <v>7083</v>
      </c>
      <c r="G2595" t="s">
        <v>490</v>
      </c>
      <c r="H2595" t="s">
        <v>490</v>
      </c>
      <c r="I2595" t="s">
        <v>490</v>
      </c>
      <c r="J2595" t="s">
        <v>498</v>
      </c>
      <c r="K2595" t="s">
        <v>490</v>
      </c>
      <c r="L2595" t="s">
        <v>7004</v>
      </c>
      <c r="M2595" s="105">
        <v>157</v>
      </c>
      <c r="N2595" s="105">
        <v>102</v>
      </c>
      <c r="O2595" s="105">
        <v>102</v>
      </c>
    </row>
    <row r="2596" spans="1:15" x14ac:dyDescent="0.3">
      <c r="A2596" s="19">
        <v>157102103</v>
      </c>
      <c r="B2596" s="106" t="s">
        <v>7084</v>
      </c>
      <c r="C2596" t="s">
        <v>7001</v>
      </c>
      <c r="D2596" t="s">
        <v>7078</v>
      </c>
      <c r="E2596" t="s">
        <v>6652</v>
      </c>
      <c r="F2596" t="s">
        <v>732</v>
      </c>
      <c r="G2596" t="s">
        <v>490</v>
      </c>
      <c r="H2596" t="s">
        <v>490</v>
      </c>
      <c r="I2596" t="s">
        <v>490</v>
      </c>
      <c r="J2596" t="s">
        <v>498</v>
      </c>
      <c r="K2596" t="s">
        <v>490</v>
      </c>
      <c r="L2596" t="s">
        <v>7004</v>
      </c>
      <c r="M2596" s="105">
        <v>157</v>
      </c>
      <c r="N2596" s="105">
        <v>102</v>
      </c>
      <c r="O2596" s="105">
        <v>103</v>
      </c>
    </row>
    <row r="2597" spans="1:15" x14ac:dyDescent="0.3">
      <c r="A2597" s="19">
        <v>157102104</v>
      </c>
      <c r="B2597" s="106" t="s">
        <v>7085</v>
      </c>
      <c r="C2597" t="s">
        <v>7001</v>
      </c>
      <c r="D2597" t="s">
        <v>7078</v>
      </c>
      <c r="E2597" t="s">
        <v>4343</v>
      </c>
      <c r="F2597" t="s">
        <v>1742</v>
      </c>
      <c r="G2597" t="s">
        <v>490</v>
      </c>
      <c r="H2597" t="s">
        <v>490</v>
      </c>
      <c r="I2597" t="s">
        <v>490</v>
      </c>
      <c r="J2597" t="s">
        <v>498</v>
      </c>
      <c r="K2597" t="s">
        <v>490</v>
      </c>
      <c r="L2597" t="s">
        <v>7004</v>
      </c>
      <c r="M2597" s="105">
        <v>157</v>
      </c>
      <c r="N2597" s="105">
        <v>102</v>
      </c>
      <c r="O2597" s="105">
        <v>104</v>
      </c>
    </row>
    <row r="2598" spans="1:15" x14ac:dyDescent="0.3">
      <c r="A2598" s="19">
        <v>157103100</v>
      </c>
      <c r="B2598" s="106" t="s">
        <v>7086</v>
      </c>
      <c r="C2598" t="s">
        <v>7001</v>
      </c>
      <c r="D2598" t="s">
        <v>7087</v>
      </c>
      <c r="E2598" t="s">
        <v>496</v>
      </c>
      <c r="F2598" t="s">
        <v>490</v>
      </c>
      <c r="G2598" t="s">
        <v>490</v>
      </c>
      <c r="H2598" t="s">
        <v>490</v>
      </c>
      <c r="I2598" t="s">
        <v>490</v>
      </c>
      <c r="J2598" t="s">
        <v>498</v>
      </c>
      <c r="K2598" t="s">
        <v>490</v>
      </c>
      <c r="L2598" t="s">
        <v>7088</v>
      </c>
      <c r="M2598" s="105">
        <v>157</v>
      </c>
      <c r="N2598" s="105">
        <v>103</v>
      </c>
      <c r="O2598" s="105">
        <v>100</v>
      </c>
    </row>
    <row r="2599" spans="1:15" x14ac:dyDescent="0.3">
      <c r="A2599" s="19">
        <v>157103101</v>
      </c>
      <c r="B2599" s="106" t="s">
        <v>7089</v>
      </c>
      <c r="C2599" t="s">
        <v>7001</v>
      </c>
      <c r="D2599" t="s">
        <v>7087</v>
      </c>
      <c r="E2599" t="s">
        <v>7090</v>
      </c>
      <c r="F2599" t="s">
        <v>2405</v>
      </c>
      <c r="G2599" t="s">
        <v>490</v>
      </c>
      <c r="H2599" t="s">
        <v>490</v>
      </c>
      <c r="I2599" t="s">
        <v>490</v>
      </c>
      <c r="J2599" t="s">
        <v>498</v>
      </c>
      <c r="K2599" t="s">
        <v>490</v>
      </c>
      <c r="L2599" t="s">
        <v>7088</v>
      </c>
      <c r="M2599" s="105">
        <v>157</v>
      </c>
      <c r="N2599" s="105">
        <v>103</v>
      </c>
      <c r="O2599" s="105">
        <v>101</v>
      </c>
    </row>
    <row r="2600" spans="1:15" x14ac:dyDescent="0.3">
      <c r="A2600" s="19">
        <v>157103102</v>
      </c>
      <c r="B2600" s="106" t="s">
        <v>7091</v>
      </c>
      <c r="C2600" t="s">
        <v>7001</v>
      </c>
      <c r="D2600" t="s">
        <v>7087</v>
      </c>
      <c r="E2600" t="s">
        <v>3861</v>
      </c>
      <c r="F2600" t="s">
        <v>732</v>
      </c>
      <c r="G2600" t="s">
        <v>7092</v>
      </c>
      <c r="H2600" t="s">
        <v>490</v>
      </c>
      <c r="I2600" t="s">
        <v>490</v>
      </c>
      <c r="J2600" t="s">
        <v>498</v>
      </c>
      <c r="K2600" t="s">
        <v>490</v>
      </c>
      <c r="L2600" t="s">
        <v>7088</v>
      </c>
      <c r="M2600" s="105">
        <v>157</v>
      </c>
      <c r="N2600" s="105">
        <v>103</v>
      </c>
      <c r="O2600" s="105">
        <v>102</v>
      </c>
    </row>
    <row r="2601" spans="1:15" x14ac:dyDescent="0.3">
      <c r="A2601" s="19">
        <v>157104100</v>
      </c>
      <c r="B2601" s="106" t="s">
        <v>7093</v>
      </c>
      <c r="C2601" t="s">
        <v>7001</v>
      </c>
      <c r="D2601" t="s">
        <v>7094</v>
      </c>
      <c r="E2601" t="s">
        <v>496</v>
      </c>
      <c r="F2601" t="s">
        <v>490</v>
      </c>
      <c r="G2601" t="s">
        <v>490</v>
      </c>
      <c r="H2601" t="s">
        <v>490</v>
      </c>
      <c r="I2601" t="s">
        <v>490</v>
      </c>
      <c r="J2601" t="s">
        <v>498</v>
      </c>
      <c r="K2601" t="s">
        <v>490</v>
      </c>
      <c r="L2601" t="s">
        <v>7004</v>
      </c>
      <c r="M2601" s="105">
        <v>157</v>
      </c>
      <c r="N2601" s="105">
        <v>104</v>
      </c>
      <c r="O2601" s="105">
        <v>100</v>
      </c>
    </row>
    <row r="2602" spans="1:15" x14ac:dyDescent="0.3">
      <c r="A2602" s="19">
        <v>157104101</v>
      </c>
      <c r="B2602" s="106" t="s">
        <v>7095</v>
      </c>
      <c r="C2602" t="s">
        <v>7001</v>
      </c>
      <c r="D2602" t="s">
        <v>7094</v>
      </c>
      <c r="E2602" t="s">
        <v>4592</v>
      </c>
      <c r="F2602" t="s">
        <v>771</v>
      </c>
      <c r="G2602" t="s">
        <v>7096</v>
      </c>
      <c r="H2602" t="s">
        <v>490</v>
      </c>
      <c r="I2602" t="s">
        <v>490</v>
      </c>
      <c r="J2602" t="s">
        <v>498</v>
      </c>
      <c r="K2602" t="s">
        <v>490</v>
      </c>
      <c r="L2602" t="s">
        <v>7004</v>
      </c>
      <c r="M2602" s="105">
        <v>157</v>
      </c>
      <c r="N2602" s="105">
        <v>104</v>
      </c>
      <c r="O2602" s="105">
        <v>101</v>
      </c>
    </row>
    <row r="2603" spans="1:15" x14ac:dyDescent="0.3">
      <c r="A2603" s="19">
        <v>157104102</v>
      </c>
      <c r="B2603" s="106" t="s">
        <v>7097</v>
      </c>
      <c r="C2603" t="s">
        <v>7001</v>
      </c>
      <c r="D2603" t="s">
        <v>7094</v>
      </c>
      <c r="E2603" t="s">
        <v>2772</v>
      </c>
      <c r="F2603" t="s">
        <v>7098</v>
      </c>
      <c r="G2603" t="s">
        <v>490</v>
      </c>
      <c r="H2603" t="s">
        <v>490</v>
      </c>
      <c r="I2603" t="s">
        <v>490</v>
      </c>
      <c r="J2603" t="s">
        <v>498</v>
      </c>
      <c r="K2603" t="s">
        <v>490</v>
      </c>
      <c r="L2603" t="s">
        <v>7004</v>
      </c>
      <c r="M2603" s="105">
        <v>157</v>
      </c>
      <c r="N2603" s="105">
        <v>104</v>
      </c>
      <c r="O2603" s="105">
        <v>102</v>
      </c>
    </row>
    <row r="2604" spans="1:15" x14ac:dyDescent="0.3">
      <c r="A2604" s="19">
        <v>158100100</v>
      </c>
      <c r="B2604" s="106" t="s">
        <v>7099</v>
      </c>
      <c r="C2604" t="s">
        <v>7100</v>
      </c>
      <c r="D2604" t="s">
        <v>7101</v>
      </c>
      <c r="E2604" t="s">
        <v>7102</v>
      </c>
      <c r="F2604" t="s">
        <v>7103</v>
      </c>
      <c r="G2604" t="s">
        <v>490</v>
      </c>
      <c r="H2604" t="s">
        <v>490</v>
      </c>
      <c r="I2604" t="s">
        <v>490</v>
      </c>
      <c r="J2604" t="s">
        <v>498</v>
      </c>
      <c r="K2604" t="s">
        <v>490</v>
      </c>
      <c r="L2604" t="s">
        <v>7100</v>
      </c>
      <c r="M2604" s="105">
        <v>158</v>
      </c>
      <c r="N2604" s="105">
        <v>100</v>
      </c>
      <c r="O2604" s="105">
        <v>100</v>
      </c>
    </row>
    <row r="2605" spans="1:15" x14ac:dyDescent="0.3">
      <c r="A2605" s="19">
        <v>158101100</v>
      </c>
      <c r="B2605" s="106" t="s">
        <v>7104</v>
      </c>
      <c r="C2605" t="s">
        <v>7100</v>
      </c>
      <c r="D2605" t="s">
        <v>7105</v>
      </c>
      <c r="E2605" t="s">
        <v>496</v>
      </c>
      <c r="F2605" t="s">
        <v>490</v>
      </c>
      <c r="G2605" t="s">
        <v>7106</v>
      </c>
      <c r="H2605" t="s">
        <v>490</v>
      </c>
      <c r="I2605" t="s">
        <v>490</v>
      </c>
      <c r="J2605" t="s">
        <v>498</v>
      </c>
      <c r="K2605" t="s">
        <v>490</v>
      </c>
      <c r="L2605" t="s">
        <v>7100</v>
      </c>
      <c r="M2605" s="105">
        <v>158</v>
      </c>
      <c r="N2605" s="105">
        <v>101</v>
      </c>
      <c r="O2605" s="105">
        <v>100</v>
      </c>
    </row>
    <row r="2606" spans="1:15" x14ac:dyDescent="0.3">
      <c r="A2606" s="19">
        <v>158101101</v>
      </c>
      <c r="B2606" s="106" t="s">
        <v>7107</v>
      </c>
      <c r="C2606" t="s">
        <v>7100</v>
      </c>
      <c r="D2606" t="s">
        <v>7105</v>
      </c>
      <c r="E2606" t="s">
        <v>7108</v>
      </c>
      <c r="F2606" t="s">
        <v>7109</v>
      </c>
      <c r="G2606" t="s">
        <v>490</v>
      </c>
      <c r="H2606" t="s">
        <v>490</v>
      </c>
      <c r="I2606" t="s">
        <v>490</v>
      </c>
      <c r="J2606" t="s">
        <v>498</v>
      </c>
      <c r="K2606" t="s">
        <v>490</v>
      </c>
      <c r="L2606" t="s">
        <v>7100</v>
      </c>
      <c r="M2606" s="105">
        <v>158</v>
      </c>
      <c r="N2606" s="105">
        <v>101</v>
      </c>
      <c r="O2606" s="105">
        <v>101</v>
      </c>
    </row>
    <row r="2607" spans="1:15" x14ac:dyDescent="0.3">
      <c r="A2607" s="19">
        <v>158101102</v>
      </c>
      <c r="B2607" s="106" t="s">
        <v>7110</v>
      </c>
      <c r="C2607" t="s">
        <v>7100</v>
      </c>
      <c r="D2607" t="s">
        <v>7105</v>
      </c>
      <c r="E2607" t="s">
        <v>3356</v>
      </c>
      <c r="F2607" t="s">
        <v>1413</v>
      </c>
      <c r="G2607" t="s">
        <v>490</v>
      </c>
      <c r="H2607" t="s">
        <v>490</v>
      </c>
      <c r="I2607" t="s">
        <v>490</v>
      </c>
      <c r="J2607" t="s">
        <v>498</v>
      </c>
      <c r="K2607" t="s">
        <v>490</v>
      </c>
      <c r="L2607" t="s">
        <v>7100</v>
      </c>
      <c r="M2607" s="105">
        <v>158</v>
      </c>
      <c r="N2607" s="105">
        <v>101</v>
      </c>
      <c r="O2607" s="105">
        <v>102</v>
      </c>
    </row>
    <row r="2608" spans="1:15" x14ac:dyDescent="0.3">
      <c r="A2608" s="19">
        <v>158101103</v>
      </c>
      <c r="B2608" s="106" t="s">
        <v>7111</v>
      </c>
      <c r="C2608" t="s">
        <v>7100</v>
      </c>
      <c r="D2608" t="s">
        <v>7105</v>
      </c>
      <c r="E2608" t="s">
        <v>1446</v>
      </c>
      <c r="F2608" t="s">
        <v>7112</v>
      </c>
      <c r="G2608" t="s">
        <v>7113</v>
      </c>
      <c r="H2608" t="s">
        <v>490</v>
      </c>
      <c r="I2608" t="s">
        <v>490</v>
      </c>
      <c r="J2608" t="s">
        <v>498</v>
      </c>
      <c r="K2608" t="s">
        <v>490</v>
      </c>
      <c r="L2608" t="s">
        <v>7100</v>
      </c>
      <c r="M2608" s="105">
        <v>158</v>
      </c>
      <c r="N2608" s="105">
        <v>101</v>
      </c>
      <c r="O2608" s="105">
        <v>103</v>
      </c>
    </row>
    <row r="2609" spans="1:15" x14ac:dyDescent="0.3">
      <c r="A2609" s="19">
        <v>158101104</v>
      </c>
      <c r="B2609" s="106" t="s">
        <v>7114</v>
      </c>
      <c r="C2609" t="s">
        <v>7100</v>
      </c>
      <c r="D2609" t="s">
        <v>7105</v>
      </c>
      <c r="E2609" t="s">
        <v>7115</v>
      </c>
      <c r="F2609" t="s">
        <v>7116</v>
      </c>
      <c r="G2609" t="s">
        <v>490</v>
      </c>
      <c r="H2609" t="s">
        <v>490</v>
      </c>
      <c r="I2609" t="s">
        <v>490</v>
      </c>
      <c r="J2609" t="s">
        <v>498</v>
      </c>
      <c r="K2609" t="s">
        <v>490</v>
      </c>
      <c r="L2609" t="s">
        <v>7100</v>
      </c>
      <c r="M2609" s="105">
        <v>158</v>
      </c>
      <c r="N2609" s="105">
        <v>101</v>
      </c>
      <c r="O2609" s="105">
        <v>104</v>
      </c>
    </row>
    <row r="2610" spans="1:15" x14ac:dyDescent="0.3">
      <c r="A2610" s="19">
        <v>158101105</v>
      </c>
      <c r="B2610" s="106" t="s">
        <v>7117</v>
      </c>
      <c r="C2610" t="s">
        <v>7100</v>
      </c>
      <c r="D2610" t="s">
        <v>7105</v>
      </c>
      <c r="E2610" t="s">
        <v>7118</v>
      </c>
      <c r="F2610" t="s">
        <v>732</v>
      </c>
      <c r="G2610" t="s">
        <v>490</v>
      </c>
      <c r="H2610" t="s">
        <v>490</v>
      </c>
      <c r="I2610" t="s">
        <v>490</v>
      </c>
      <c r="J2610" t="s">
        <v>498</v>
      </c>
      <c r="K2610" t="s">
        <v>490</v>
      </c>
      <c r="L2610" t="s">
        <v>7100</v>
      </c>
      <c r="M2610" s="105">
        <v>158</v>
      </c>
      <c r="N2610" s="105">
        <v>101</v>
      </c>
      <c r="O2610" s="105">
        <v>105</v>
      </c>
    </row>
    <row r="2611" spans="1:15" x14ac:dyDescent="0.3">
      <c r="A2611" s="19">
        <v>158101106</v>
      </c>
      <c r="B2611" s="106" t="s">
        <v>7119</v>
      </c>
      <c r="C2611" t="s">
        <v>7100</v>
      </c>
      <c r="D2611" t="s">
        <v>7105</v>
      </c>
      <c r="E2611" t="s">
        <v>2078</v>
      </c>
      <c r="F2611" t="s">
        <v>7120</v>
      </c>
      <c r="G2611" t="s">
        <v>7121</v>
      </c>
      <c r="H2611" t="s">
        <v>490</v>
      </c>
      <c r="I2611" t="s">
        <v>490</v>
      </c>
      <c r="J2611" t="s">
        <v>498</v>
      </c>
      <c r="K2611" t="s">
        <v>490</v>
      </c>
      <c r="L2611" t="s">
        <v>7100</v>
      </c>
      <c r="M2611" s="105">
        <v>158</v>
      </c>
      <c r="N2611" s="105">
        <v>101</v>
      </c>
      <c r="O2611" s="105">
        <v>106</v>
      </c>
    </row>
    <row r="2612" spans="1:15" x14ac:dyDescent="0.3">
      <c r="A2612" s="19">
        <v>158101107</v>
      </c>
      <c r="B2612" s="106" t="s">
        <v>7122</v>
      </c>
      <c r="C2612" t="s">
        <v>7100</v>
      </c>
      <c r="D2612" t="s">
        <v>7105</v>
      </c>
      <c r="E2612" t="s">
        <v>7123</v>
      </c>
      <c r="F2612" t="s">
        <v>1413</v>
      </c>
      <c r="G2612" t="s">
        <v>7124</v>
      </c>
      <c r="H2612" t="s">
        <v>490</v>
      </c>
      <c r="I2612" t="s">
        <v>490</v>
      </c>
      <c r="J2612" t="s">
        <v>498</v>
      </c>
      <c r="K2612" t="s">
        <v>490</v>
      </c>
      <c r="L2612" t="s">
        <v>7100</v>
      </c>
      <c r="M2612" s="105">
        <v>158</v>
      </c>
      <c r="N2612" s="105">
        <v>101</v>
      </c>
      <c r="O2612" s="105">
        <v>107</v>
      </c>
    </row>
    <row r="2613" spans="1:15" x14ac:dyDescent="0.3">
      <c r="A2613" s="19">
        <v>158101108</v>
      </c>
      <c r="B2613" s="106" t="s">
        <v>7125</v>
      </c>
      <c r="C2613" t="s">
        <v>7100</v>
      </c>
      <c r="D2613" t="s">
        <v>7105</v>
      </c>
      <c r="E2613" t="s">
        <v>4948</v>
      </c>
      <c r="F2613" t="s">
        <v>7126</v>
      </c>
      <c r="G2613" t="s">
        <v>7127</v>
      </c>
      <c r="H2613" t="s">
        <v>490</v>
      </c>
      <c r="I2613" t="s">
        <v>490</v>
      </c>
      <c r="J2613" t="s">
        <v>498</v>
      </c>
      <c r="K2613" t="s">
        <v>490</v>
      </c>
      <c r="L2613" t="s">
        <v>7100</v>
      </c>
      <c r="M2613" s="105">
        <v>158</v>
      </c>
      <c r="N2613" s="105">
        <v>101</v>
      </c>
      <c r="O2613" s="105">
        <v>108</v>
      </c>
    </row>
    <row r="2614" spans="1:15" x14ac:dyDescent="0.3">
      <c r="A2614" s="19">
        <v>158101109</v>
      </c>
      <c r="B2614" s="106" t="s">
        <v>7128</v>
      </c>
      <c r="C2614" t="s">
        <v>7100</v>
      </c>
      <c r="D2614" t="s">
        <v>7105</v>
      </c>
      <c r="E2614" t="s">
        <v>7129</v>
      </c>
      <c r="F2614" t="s">
        <v>1413</v>
      </c>
      <c r="G2614" t="s">
        <v>490</v>
      </c>
      <c r="H2614" t="s">
        <v>490</v>
      </c>
      <c r="I2614" t="s">
        <v>490</v>
      </c>
      <c r="J2614" t="s">
        <v>498</v>
      </c>
      <c r="K2614" t="s">
        <v>490</v>
      </c>
      <c r="L2614" t="s">
        <v>7100</v>
      </c>
      <c r="M2614" s="105">
        <v>158</v>
      </c>
      <c r="N2614" s="105">
        <v>101</v>
      </c>
      <c r="O2614" s="105">
        <v>109</v>
      </c>
    </row>
    <row r="2615" spans="1:15" x14ac:dyDescent="0.3">
      <c r="A2615" s="19">
        <v>158101110</v>
      </c>
      <c r="B2615" s="106" t="s">
        <v>7130</v>
      </c>
      <c r="C2615" t="s">
        <v>7100</v>
      </c>
      <c r="D2615" t="s">
        <v>7105</v>
      </c>
      <c r="E2615" t="s">
        <v>7131</v>
      </c>
      <c r="F2615" t="s">
        <v>7132</v>
      </c>
      <c r="G2615" t="s">
        <v>490</v>
      </c>
      <c r="H2615" t="s">
        <v>490</v>
      </c>
      <c r="I2615" t="s">
        <v>490</v>
      </c>
      <c r="J2615" t="s">
        <v>498</v>
      </c>
      <c r="K2615" t="s">
        <v>490</v>
      </c>
      <c r="L2615" t="s">
        <v>7100</v>
      </c>
      <c r="M2615" s="105">
        <v>158</v>
      </c>
      <c r="N2615" s="105">
        <v>101</v>
      </c>
      <c r="O2615" s="105">
        <v>110</v>
      </c>
    </row>
    <row r="2616" spans="1:15" x14ac:dyDescent="0.3">
      <c r="A2616" s="19">
        <v>158101111</v>
      </c>
      <c r="B2616" s="106" t="s">
        <v>7133</v>
      </c>
      <c r="C2616" t="s">
        <v>7100</v>
      </c>
      <c r="D2616" t="s">
        <v>7105</v>
      </c>
      <c r="E2616" t="s">
        <v>7134</v>
      </c>
      <c r="F2616" t="s">
        <v>2341</v>
      </c>
      <c r="G2616" t="s">
        <v>7135</v>
      </c>
      <c r="H2616" t="s">
        <v>490</v>
      </c>
      <c r="I2616" t="s">
        <v>490</v>
      </c>
      <c r="J2616" t="s">
        <v>498</v>
      </c>
      <c r="K2616" t="s">
        <v>490</v>
      </c>
      <c r="L2616" t="s">
        <v>7100</v>
      </c>
      <c r="M2616" s="105">
        <v>158</v>
      </c>
      <c r="N2616" s="105">
        <v>101</v>
      </c>
      <c r="O2616" s="105">
        <v>111</v>
      </c>
    </row>
    <row r="2617" spans="1:15" x14ac:dyDescent="0.3">
      <c r="A2617" s="19">
        <v>158101112</v>
      </c>
      <c r="B2617" s="106" t="s">
        <v>7136</v>
      </c>
      <c r="C2617" t="s">
        <v>7100</v>
      </c>
      <c r="D2617" t="s">
        <v>7105</v>
      </c>
      <c r="E2617" t="s">
        <v>7137</v>
      </c>
      <c r="F2617" t="s">
        <v>2341</v>
      </c>
      <c r="G2617" t="s">
        <v>490</v>
      </c>
      <c r="H2617" t="s">
        <v>490</v>
      </c>
      <c r="I2617" t="s">
        <v>490</v>
      </c>
      <c r="J2617" t="s">
        <v>498</v>
      </c>
      <c r="K2617" t="s">
        <v>490</v>
      </c>
      <c r="L2617" t="s">
        <v>7100</v>
      </c>
      <c r="M2617" s="105">
        <v>158</v>
      </c>
      <c r="N2617" s="105">
        <v>101</v>
      </c>
      <c r="O2617" s="105">
        <v>112</v>
      </c>
    </row>
    <row r="2618" spans="1:15" x14ac:dyDescent="0.3">
      <c r="A2618" s="19">
        <v>158101113</v>
      </c>
      <c r="B2618" s="106" t="s">
        <v>7138</v>
      </c>
      <c r="C2618" t="s">
        <v>7100</v>
      </c>
      <c r="D2618" t="s">
        <v>7105</v>
      </c>
      <c r="E2618" t="s">
        <v>7139</v>
      </c>
      <c r="F2618" t="s">
        <v>7140</v>
      </c>
      <c r="G2618" t="s">
        <v>490</v>
      </c>
      <c r="H2618" t="s">
        <v>490</v>
      </c>
      <c r="I2618" t="s">
        <v>490</v>
      </c>
      <c r="J2618" t="s">
        <v>498</v>
      </c>
      <c r="K2618" t="s">
        <v>490</v>
      </c>
      <c r="L2618" t="s">
        <v>7100</v>
      </c>
      <c r="M2618" s="105">
        <v>158</v>
      </c>
      <c r="N2618" s="105">
        <v>101</v>
      </c>
      <c r="O2618" s="105">
        <v>113</v>
      </c>
    </row>
    <row r="2619" spans="1:15" x14ac:dyDescent="0.3">
      <c r="A2619" s="19">
        <v>158101114</v>
      </c>
      <c r="B2619" s="106" t="s">
        <v>7141</v>
      </c>
      <c r="C2619" t="s">
        <v>7100</v>
      </c>
      <c r="D2619" t="s">
        <v>7105</v>
      </c>
      <c r="E2619" t="s">
        <v>5976</v>
      </c>
      <c r="F2619" t="s">
        <v>7142</v>
      </c>
      <c r="G2619" t="s">
        <v>7143</v>
      </c>
      <c r="H2619" t="s">
        <v>490</v>
      </c>
      <c r="I2619" t="s">
        <v>490</v>
      </c>
      <c r="J2619" t="s">
        <v>498</v>
      </c>
      <c r="K2619" t="s">
        <v>490</v>
      </c>
      <c r="L2619" t="s">
        <v>7100</v>
      </c>
      <c r="M2619" s="105">
        <v>158</v>
      </c>
      <c r="N2619" s="105">
        <v>101</v>
      </c>
      <c r="O2619" s="105">
        <v>114</v>
      </c>
    </row>
    <row r="2620" spans="1:15" x14ac:dyDescent="0.3">
      <c r="A2620" s="19">
        <v>158101115</v>
      </c>
      <c r="B2620" s="106" t="s">
        <v>7144</v>
      </c>
      <c r="C2620" t="s">
        <v>7100</v>
      </c>
      <c r="D2620" t="s">
        <v>7105</v>
      </c>
      <c r="E2620" t="s">
        <v>4498</v>
      </c>
      <c r="F2620" t="s">
        <v>771</v>
      </c>
      <c r="G2620" t="s">
        <v>7145</v>
      </c>
      <c r="H2620" t="s">
        <v>490</v>
      </c>
      <c r="I2620" t="s">
        <v>490</v>
      </c>
      <c r="J2620" t="s">
        <v>498</v>
      </c>
      <c r="K2620" t="s">
        <v>490</v>
      </c>
      <c r="L2620" t="s">
        <v>7100</v>
      </c>
      <c r="M2620" s="105">
        <v>158</v>
      </c>
      <c r="N2620" s="105">
        <v>101</v>
      </c>
      <c r="O2620" s="105">
        <v>115</v>
      </c>
    </row>
    <row r="2621" spans="1:15" x14ac:dyDescent="0.3">
      <c r="A2621" s="19">
        <v>158101116</v>
      </c>
      <c r="B2621" s="106" t="s">
        <v>7146</v>
      </c>
      <c r="C2621" t="s">
        <v>7100</v>
      </c>
      <c r="D2621" t="s">
        <v>7105</v>
      </c>
      <c r="E2621" t="s">
        <v>7147</v>
      </c>
      <c r="F2621" t="s">
        <v>2341</v>
      </c>
      <c r="G2621" t="s">
        <v>7148</v>
      </c>
      <c r="H2621" t="s">
        <v>490</v>
      </c>
      <c r="I2621" t="s">
        <v>490</v>
      </c>
      <c r="J2621" t="s">
        <v>498</v>
      </c>
      <c r="K2621" t="s">
        <v>490</v>
      </c>
      <c r="L2621" t="s">
        <v>7100</v>
      </c>
      <c r="M2621" s="105">
        <v>158</v>
      </c>
      <c r="N2621" s="105">
        <v>101</v>
      </c>
      <c r="O2621" s="105">
        <v>116</v>
      </c>
    </row>
    <row r="2622" spans="1:15" x14ac:dyDescent="0.3">
      <c r="A2622" s="19">
        <v>158101117</v>
      </c>
      <c r="B2622" s="106" t="s">
        <v>7149</v>
      </c>
      <c r="C2622" t="s">
        <v>7100</v>
      </c>
      <c r="D2622" t="s">
        <v>7105</v>
      </c>
      <c r="E2622" t="s">
        <v>5767</v>
      </c>
      <c r="F2622" t="s">
        <v>1413</v>
      </c>
      <c r="G2622" t="s">
        <v>7150</v>
      </c>
      <c r="H2622" t="s">
        <v>490</v>
      </c>
      <c r="I2622" t="s">
        <v>490</v>
      </c>
      <c r="J2622" t="s">
        <v>498</v>
      </c>
      <c r="K2622" t="s">
        <v>490</v>
      </c>
      <c r="L2622" t="s">
        <v>7100</v>
      </c>
      <c r="M2622" s="105">
        <v>158</v>
      </c>
      <c r="N2622" s="105">
        <v>101</v>
      </c>
      <c r="O2622" s="105">
        <v>117</v>
      </c>
    </row>
    <row r="2623" spans="1:15" x14ac:dyDescent="0.3">
      <c r="A2623" s="19">
        <v>158101118</v>
      </c>
      <c r="B2623" s="106" t="s">
        <v>7151</v>
      </c>
      <c r="C2623" t="s">
        <v>7100</v>
      </c>
      <c r="D2623" t="s">
        <v>7105</v>
      </c>
      <c r="E2623" t="s">
        <v>7152</v>
      </c>
      <c r="F2623" t="s">
        <v>7132</v>
      </c>
      <c r="G2623" t="s">
        <v>7153</v>
      </c>
      <c r="H2623" t="s">
        <v>490</v>
      </c>
      <c r="I2623" t="s">
        <v>490</v>
      </c>
      <c r="J2623" t="s">
        <v>498</v>
      </c>
      <c r="K2623" t="s">
        <v>490</v>
      </c>
      <c r="L2623" t="s">
        <v>7100</v>
      </c>
      <c r="M2623" s="105">
        <v>158</v>
      </c>
      <c r="N2623" s="105">
        <v>101</v>
      </c>
      <c r="O2623" s="105">
        <v>118</v>
      </c>
    </row>
    <row r="2624" spans="1:15" x14ac:dyDescent="0.3">
      <c r="A2624" s="19">
        <v>158101119</v>
      </c>
      <c r="B2624" s="106" t="s">
        <v>7154</v>
      </c>
      <c r="C2624" t="s">
        <v>7100</v>
      </c>
      <c r="D2624" t="s">
        <v>7105</v>
      </c>
      <c r="E2624" t="s">
        <v>7155</v>
      </c>
      <c r="F2624" t="s">
        <v>771</v>
      </c>
      <c r="G2624" t="s">
        <v>7156</v>
      </c>
      <c r="H2624" t="s">
        <v>490</v>
      </c>
      <c r="I2624" t="s">
        <v>490</v>
      </c>
      <c r="J2624" t="s">
        <v>498</v>
      </c>
      <c r="K2624" t="s">
        <v>490</v>
      </c>
      <c r="L2624" t="s">
        <v>7100</v>
      </c>
      <c r="M2624" s="105">
        <v>158</v>
      </c>
      <c r="N2624" s="105">
        <v>101</v>
      </c>
      <c r="O2624" s="105">
        <v>119</v>
      </c>
    </row>
    <row r="2625" spans="1:15" x14ac:dyDescent="0.3">
      <c r="A2625" s="19">
        <v>158101120</v>
      </c>
      <c r="B2625" s="106" t="s">
        <v>7157</v>
      </c>
      <c r="C2625" t="s">
        <v>7100</v>
      </c>
      <c r="D2625" t="s">
        <v>7105</v>
      </c>
      <c r="E2625" t="s">
        <v>7158</v>
      </c>
      <c r="F2625" t="s">
        <v>1555</v>
      </c>
      <c r="G2625" t="s">
        <v>490</v>
      </c>
      <c r="H2625" t="s">
        <v>490</v>
      </c>
      <c r="I2625" t="s">
        <v>490</v>
      </c>
      <c r="J2625" t="s">
        <v>498</v>
      </c>
      <c r="K2625" t="s">
        <v>490</v>
      </c>
      <c r="L2625" t="s">
        <v>7100</v>
      </c>
      <c r="M2625" s="105">
        <v>158</v>
      </c>
      <c r="N2625" s="105">
        <v>101</v>
      </c>
      <c r="O2625" s="105">
        <v>120</v>
      </c>
    </row>
    <row r="2626" spans="1:15" x14ac:dyDescent="0.3">
      <c r="A2626" s="19">
        <v>158101121</v>
      </c>
      <c r="B2626" s="106" t="s">
        <v>7159</v>
      </c>
      <c r="C2626" t="s">
        <v>7100</v>
      </c>
      <c r="D2626" t="s">
        <v>7105</v>
      </c>
      <c r="E2626" t="s">
        <v>7160</v>
      </c>
      <c r="F2626" t="s">
        <v>7161</v>
      </c>
      <c r="G2626" t="s">
        <v>490</v>
      </c>
      <c r="H2626" t="s">
        <v>490</v>
      </c>
      <c r="I2626" t="s">
        <v>490</v>
      </c>
      <c r="J2626" t="s">
        <v>498</v>
      </c>
      <c r="K2626" t="s">
        <v>490</v>
      </c>
      <c r="L2626" t="s">
        <v>7100</v>
      </c>
      <c r="M2626" s="105">
        <v>158</v>
      </c>
      <c r="N2626" s="105">
        <v>101</v>
      </c>
      <c r="O2626" s="105">
        <v>121</v>
      </c>
    </row>
    <row r="2627" spans="1:15" x14ac:dyDescent="0.3">
      <c r="A2627" s="19">
        <v>158101122</v>
      </c>
      <c r="B2627" s="106" t="s">
        <v>7162</v>
      </c>
      <c r="C2627" t="s">
        <v>7100</v>
      </c>
      <c r="D2627" t="s">
        <v>7105</v>
      </c>
      <c r="E2627" t="s">
        <v>4260</v>
      </c>
      <c r="F2627" t="s">
        <v>7126</v>
      </c>
      <c r="G2627" t="s">
        <v>7163</v>
      </c>
      <c r="H2627" t="s">
        <v>490</v>
      </c>
      <c r="I2627" t="s">
        <v>490</v>
      </c>
      <c r="J2627" t="s">
        <v>498</v>
      </c>
      <c r="K2627" t="s">
        <v>490</v>
      </c>
      <c r="L2627" t="s">
        <v>7100</v>
      </c>
      <c r="M2627" s="105">
        <v>158</v>
      </c>
      <c r="N2627" s="105">
        <v>101</v>
      </c>
      <c r="O2627" s="105">
        <v>122</v>
      </c>
    </row>
    <row r="2628" spans="1:15" x14ac:dyDescent="0.3">
      <c r="A2628" s="19">
        <v>158101123</v>
      </c>
      <c r="B2628" s="106" t="s">
        <v>7164</v>
      </c>
      <c r="C2628" t="s">
        <v>7100</v>
      </c>
      <c r="D2628" t="s">
        <v>7105</v>
      </c>
      <c r="E2628" t="s">
        <v>7165</v>
      </c>
      <c r="F2628" t="s">
        <v>621</v>
      </c>
      <c r="G2628" t="s">
        <v>490</v>
      </c>
      <c r="H2628" t="s">
        <v>490</v>
      </c>
      <c r="I2628" t="s">
        <v>490</v>
      </c>
      <c r="J2628" t="s">
        <v>498</v>
      </c>
      <c r="K2628" t="s">
        <v>490</v>
      </c>
      <c r="L2628" t="s">
        <v>7100</v>
      </c>
      <c r="M2628" s="105">
        <v>158</v>
      </c>
      <c r="N2628" s="105">
        <v>101</v>
      </c>
      <c r="O2628" s="105">
        <v>123</v>
      </c>
    </row>
    <row r="2629" spans="1:15" x14ac:dyDescent="0.3">
      <c r="A2629" s="19">
        <v>158102100</v>
      </c>
      <c r="B2629" s="106" t="s">
        <v>7166</v>
      </c>
      <c r="C2629" t="s">
        <v>7100</v>
      </c>
      <c r="D2629" t="s">
        <v>7167</v>
      </c>
      <c r="E2629" t="s">
        <v>7168</v>
      </c>
      <c r="F2629" t="s">
        <v>7169</v>
      </c>
      <c r="G2629" t="s">
        <v>7170</v>
      </c>
      <c r="H2629" t="s">
        <v>490</v>
      </c>
      <c r="I2629" t="s">
        <v>490</v>
      </c>
      <c r="J2629" t="s">
        <v>498</v>
      </c>
      <c r="K2629" t="s">
        <v>490</v>
      </c>
      <c r="L2629" t="s">
        <v>7100</v>
      </c>
      <c r="M2629" s="105">
        <v>158</v>
      </c>
      <c r="N2629" s="105">
        <v>102</v>
      </c>
      <c r="O2629" s="105">
        <v>100</v>
      </c>
    </row>
    <row r="2630" spans="1:15" x14ac:dyDescent="0.3">
      <c r="A2630" s="19">
        <v>159100100</v>
      </c>
      <c r="B2630" s="106" t="s">
        <v>7171</v>
      </c>
      <c r="C2630" t="s">
        <v>7172</v>
      </c>
      <c r="D2630" t="s">
        <v>7173</v>
      </c>
      <c r="E2630" t="s">
        <v>1154</v>
      </c>
      <c r="F2630" t="s">
        <v>855</v>
      </c>
      <c r="G2630" t="s">
        <v>7174</v>
      </c>
      <c r="H2630" t="s">
        <v>490</v>
      </c>
      <c r="I2630" t="s">
        <v>490</v>
      </c>
      <c r="J2630" t="s">
        <v>1106</v>
      </c>
      <c r="K2630" t="s">
        <v>490</v>
      </c>
      <c r="L2630" t="s">
        <v>2301</v>
      </c>
      <c r="M2630" s="105">
        <v>159</v>
      </c>
      <c r="N2630" s="105">
        <v>100</v>
      </c>
      <c r="O2630" s="105">
        <v>100</v>
      </c>
    </row>
    <row r="2631" spans="1:15" x14ac:dyDescent="0.3">
      <c r="A2631" s="19">
        <v>160100100</v>
      </c>
      <c r="B2631" s="106" t="s">
        <v>7175</v>
      </c>
      <c r="C2631" t="s">
        <v>7176</v>
      </c>
      <c r="D2631" t="s">
        <v>7177</v>
      </c>
      <c r="E2631" t="s">
        <v>7178</v>
      </c>
      <c r="F2631" t="s">
        <v>7179</v>
      </c>
      <c r="G2631" t="s">
        <v>7180</v>
      </c>
      <c r="H2631" t="s">
        <v>490</v>
      </c>
      <c r="I2631" t="s">
        <v>490</v>
      </c>
      <c r="J2631" t="s">
        <v>498</v>
      </c>
      <c r="K2631" t="s">
        <v>490</v>
      </c>
      <c r="L2631" t="s">
        <v>7176</v>
      </c>
      <c r="M2631" s="105">
        <v>160</v>
      </c>
      <c r="N2631" s="105">
        <v>100</v>
      </c>
      <c r="O2631" s="105">
        <v>100</v>
      </c>
    </row>
    <row r="2632" spans="1:15" x14ac:dyDescent="0.3">
      <c r="A2632" s="19">
        <v>161100100</v>
      </c>
      <c r="B2632" s="106" t="s">
        <v>7181</v>
      </c>
      <c r="C2632" t="s">
        <v>7182</v>
      </c>
      <c r="D2632" t="s">
        <v>7183</v>
      </c>
      <c r="E2632" t="s">
        <v>1360</v>
      </c>
      <c r="F2632" t="s">
        <v>2349</v>
      </c>
      <c r="G2632" t="s">
        <v>7184</v>
      </c>
      <c r="H2632" t="s">
        <v>490</v>
      </c>
      <c r="I2632" t="s">
        <v>490</v>
      </c>
      <c r="J2632" t="s">
        <v>498</v>
      </c>
      <c r="K2632" t="s">
        <v>490</v>
      </c>
      <c r="L2632" t="s">
        <v>7182</v>
      </c>
      <c r="M2632" s="105">
        <v>161</v>
      </c>
      <c r="N2632" s="105">
        <v>100</v>
      </c>
      <c r="O2632" s="105">
        <v>100</v>
      </c>
    </row>
    <row r="2633" spans="1:15" x14ac:dyDescent="0.3">
      <c r="A2633" s="19">
        <v>161101100</v>
      </c>
      <c r="B2633" s="106" t="s">
        <v>7185</v>
      </c>
      <c r="C2633" t="s">
        <v>7182</v>
      </c>
      <c r="D2633" t="s">
        <v>7186</v>
      </c>
      <c r="E2633" t="s">
        <v>496</v>
      </c>
      <c r="F2633" t="s">
        <v>490</v>
      </c>
      <c r="G2633" t="s">
        <v>7187</v>
      </c>
      <c r="H2633" t="s">
        <v>490</v>
      </c>
      <c r="I2633" t="s">
        <v>490</v>
      </c>
      <c r="J2633" t="s">
        <v>498</v>
      </c>
      <c r="K2633" t="s">
        <v>490</v>
      </c>
      <c r="L2633" t="s">
        <v>7182</v>
      </c>
      <c r="M2633" s="105">
        <v>161</v>
      </c>
      <c r="N2633" s="105">
        <v>101</v>
      </c>
      <c r="O2633" s="105">
        <v>100</v>
      </c>
    </row>
    <row r="2634" spans="1:15" x14ac:dyDescent="0.3">
      <c r="A2634" s="19">
        <v>161101101</v>
      </c>
      <c r="B2634" s="106" t="s">
        <v>7188</v>
      </c>
      <c r="C2634" t="s">
        <v>7182</v>
      </c>
      <c r="D2634" t="s">
        <v>7186</v>
      </c>
      <c r="E2634" t="s">
        <v>5159</v>
      </c>
      <c r="F2634" t="s">
        <v>7189</v>
      </c>
      <c r="G2634" t="s">
        <v>490</v>
      </c>
      <c r="H2634" t="s">
        <v>490</v>
      </c>
      <c r="I2634" t="s">
        <v>490</v>
      </c>
      <c r="J2634" t="s">
        <v>498</v>
      </c>
      <c r="K2634" t="s">
        <v>490</v>
      </c>
      <c r="L2634" t="s">
        <v>7182</v>
      </c>
      <c r="M2634" s="105">
        <v>161</v>
      </c>
      <c r="N2634" s="105">
        <v>101</v>
      </c>
      <c r="O2634" s="105">
        <v>101</v>
      </c>
    </row>
    <row r="2635" spans="1:15" x14ac:dyDescent="0.3">
      <c r="A2635" s="19">
        <v>161101102</v>
      </c>
      <c r="B2635" s="106" t="s">
        <v>7190</v>
      </c>
      <c r="C2635" t="s">
        <v>7182</v>
      </c>
      <c r="D2635" t="s">
        <v>7186</v>
      </c>
      <c r="E2635" t="s">
        <v>7191</v>
      </c>
      <c r="F2635" t="s">
        <v>7192</v>
      </c>
      <c r="G2635" t="s">
        <v>490</v>
      </c>
      <c r="H2635" t="s">
        <v>490</v>
      </c>
      <c r="I2635" t="s">
        <v>490</v>
      </c>
      <c r="J2635" t="s">
        <v>498</v>
      </c>
      <c r="K2635" t="s">
        <v>490</v>
      </c>
      <c r="L2635" t="s">
        <v>7182</v>
      </c>
      <c r="M2635" s="105">
        <v>161</v>
      </c>
      <c r="N2635" s="105">
        <v>101</v>
      </c>
      <c r="O2635" s="105">
        <v>102</v>
      </c>
    </row>
    <row r="2636" spans="1:15" x14ac:dyDescent="0.3">
      <c r="A2636" s="19">
        <v>161101103</v>
      </c>
      <c r="B2636" s="106" t="s">
        <v>7193</v>
      </c>
      <c r="C2636" t="s">
        <v>7182</v>
      </c>
      <c r="D2636" t="s">
        <v>7186</v>
      </c>
      <c r="E2636" t="s">
        <v>7194</v>
      </c>
      <c r="F2636" t="s">
        <v>7195</v>
      </c>
      <c r="G2636" t="s">
        <v>490</v>
      </c>
      <c r="H2636" t="s">
        <v>490</v>
      </c>
      <c r="I2636" t="s">
        <v>490</v>
      </c>
      <c r="J2636" t="s">
        <v>498</v>
      </c>
      <c r="K2636" t="s">
        <v>490</v>
      </c>
      <c r="L2636" t="s">
        <v>7182</v>
      </c>
      <c r="M2636" s="105">
        <v>161</v>
      </c>
      <c r="N2636" s="105">
        <v>101</v>
      </c>
      <c r="O2636" s="105">
        <v>103</v>
      </c>
    </row>
    <row r="2637" spans="1:15" x14ac:dyDescent="0.3">
      <c r="A2637" s="19">
        <v>161101104</v>
      </c>
      <c r="B2637" s="106" t="s">
        <v>7196</v>
      </c>
      <c r="C2637" t="s">
        <v>7182</v>
      </c>
      <c r="D2637" t="s">
        <v>7186</v>
      </c>
      <c r="E2637" t="s">
        <v>7197</v>
      </c>
      <c r="F2637" t="s">
        <v>7198</v>
      </c>
      <c r="G2637" t="s">
        <v>490</v>
      </c>
      <c r="H2637" t="s">
        <v>490</v>
      </c>
      <c r="I2637" t="s">
        <v>490</v>
      </c>
      <c r="J2637" t="s">
        <v>498</v>
      </c>
      <c r="K2637" t="s">
        <v>490</v>
      </c>
      <c r="L2637" t="s">
        <v>7182</v>
      </c>
      <c r="M2637" s="105">
        <v>161</v>
      </c>
      <c r="N2637" s="105">
        <v>101</v>
      </c>
      <c r="O2637" s="105">
        <v>104</v>
      </c>
    </row>
    <row r="2638" spans="1:15" x14ac:dyDescent="0.3">
      <c r="A2638" s="19">
        <v>161101105</v>
      </c>
      <c r="B2638" s="106" t="s">
        <v>7199</v>
      </c>
      <c r="C2638" t="s">
        <v>7182</v>
      </c>
      <c r="D2638" t="s">
        <v>7186</v>
      </c>
      <c r="E2638" t="s">
        <v>7200</v>
      </c>
      <c r="F2638" t="s">
        <v>7201</v>
      </c>
      <c r="G2638" t="s">
        <v>490</v>
      </c>
      <c r="H2638" t="s">
        <v>490</v>
      </c>
      <c r="I2638" t="s">
        <v>490</v>
      </c>
      <c r="J2638" t="s">
        <v>498</v>
      </c>
      <c r="K2638" t="s">
        <v>490</v>
      </c>
      <c r="L2638" t="s">
        <v>7182</v>
      </c>
      <c r="M2638" s="105">
        <v>161</v>
      </c>
      <c r="N2638" s="105">
        <v>101</v>
      </c>
      <c r="O2638" s="105">
        <v>105</v>
      </c>
    </row>
    <row r="2639" spans="1:15" x14ac:dyDescent="0.3">
      <c r="A2639" s="19">
        <v>161101106</v>
      </c>
      <c r="B2639" s="106" t="s">
        <v>7202</v>
      </c>
      <c r="C2639" t="s">
        <v>7182</v>
      </c>
      <c r="D2639" t="s">
        <v>7186</v>
      </c>
      <c r="E2639" t="s">
        <v>4112</v>
      </c>
      <c r="F2639" t="s">
        <v>7195</v>
      </c>
      <c r="G2639" t="s">
        <v>490</v>
      </c>
      <c r="H2639" t="s">
        <v>490</v>
      </c>
      <c r="I2639" t="s">
        <v>490</v>
      </c>
      <c r="J2639" t="s">
        <v>498</v>
      </c>
      <c r="K2639" t="s">
        <v>490</v>
      </c>
      <c r="L2639" t="s">
        <v>7182</v>
      </c>
      <c r="M2639" s="105">
        <v>161</v>
      </c>
      <c r="N2639" s="105">
        <v>101</v>
      </c>
      <c r="O2639" s="105">
        <v>106</v>
      </c>
    </row>
    <row r="2640" spans="1:15" x14ac:dyDescent="0.3">
      <c r="A2640" s="19">
        <v>161101107</v>
      </c>
      <c r="B2640" s="106" t="s">
        <v>7203</v>
      </c>
      <c r="C2640" t="s">
        <v>7182</v>
      </c>
      <c r="D2640" t="s">
        <v>7186</v>
      </c>
      <c r="E2640" t="s">
        <v>7204</v>
      </c>
      <c r="F2640" t="s">
        <v>863</v>
      </c>
      <c r="G2640" t="s">
        <v>490</v>
      </c>
      <c r="H2640" t="s">
        <v>490</v>
      </c>
      <c r="I2640" t="s">
        <v>490</v>
      </c>
      <c r="J2640" t="s">
        <v>498</v>
      </c>
      <c r="K2640" t="s">
        <v>490</v>
      </c>
      <c r="L2640" t="s">
        <v>7182</v>
      </c>
      <c r="M2640" s="105">
        <v>161</v>
      </c>
      <c r="N2640" s="105">
        <v>101</v>
      </c>
      <c r="O2640" s="105">
        <v>107</v>
      </c>
    </row>
    <row r="2641" spans="1:15" x14ac:dyDescent="0.3">
      <c r="A2641" s="19">
        <v>161101108</v>
      </c>
      <c r="B2641" s="106" t="s">
        <v>7205</v>
      </c>
      <c r="C2641" t="s">
        <v>7182</v>
      </c>
      <c r="D2641" t="s">
        <v>7186</v>
      </c>
      <c r="E2641" t="s">
        <v>2257</v>
      </c>
      <c r="F2641" t="s">
        <v>4939</v>
      </c>
      <c r="G2641" t="s">
        <v>490</v>
      </c>
      <c r="H2641" t="s">
        <v>490</v>
      </c>
      <c r="I2641" t="s">
        <v>490</v>
      </c>
      <c r="J2641" t="s">
        <v>498</v>
      </c>
      <c r="K2641" t="s">
        <v>490</v>
      </c>
      <c r="L2641" t="s">
        <v>7182</v>
      </c>
      <c r="M2641" s="105">
        <v>161</v>
      </c>
      <c r="N2641" s="105">
        <v>101</v>
      </c>
      <c r="O2641" s="105">
        <v>108</v>
      </c>
    </row>
    <row r="2642" spans="1:15" x14ac:dyDescent="0.3">
      <c r="A2642" s="19">
        <v>161101109</v>
      </c>
      <c r="B2642" s="106" t="s">
        <v>7206</v>
      </c>
      <c r="C2642" t="s">
        <v>7182</v>
      </c>
      <c r="D2642" t="s">
        <v>7186</v>
      </c>
      <c r="E2642" t="s">
        <v>3865</v>
      </c>
      <c r="F2642" t="s">
        <v>2335</v>
      </c>
      <c r="G2642" t="s">
        <v>490</v>
      </c>
      <c r="H2642" t="s">
        <v>490</v>
      </c>
      <c r="I2642" t="s">
        <v>490</v>
      </c>
      <c r="J2642" t="s">
        <v>498</v>
      </c>
      <c r="K2642" t="s">
        <v>490</v>
      </c>
      <c r="L2642" t="s">
        <v>7182</v>
      </c>
      <c r="M2642" s="105">
        <v>161</v>
      </c>
      <c r="N2642" s="105">
        <v>101</v>
      </c>
      <c r="O2642" s="105">
        <v>109</v>
      </c>
    </row>
    <row r="2643" spans="1:15" x14ac:dyDescent="0.3">
      <c r="A2643" s="19">
        <v>161101110</v>
      </c>
      <c r="B2643" s="106" t="s">
        <v>7207</v>
      </c>
      <c r="C2643" t="s">
        <v>7182</v>
      </c>
      <c r="D2643" t="s">
        <v>7186</v>
      </c>
      <c r="E2643" t="s">
        <v>7208</v>
      </c>
      <c r="F2643" t="s">
        <v>863</v>
      </c>
      <c r="G2643" t="s">
        <v>490</v>
      </c>
      <c r="H2643" t="s">
        <v>490</v>
      </c>
      <c r="I2643" t="s">
        <v>490</v>
      </c>
      <c r="J2643" t="s">
        <v>498</v>
      </c>
      <c r="K2643" t="s">
        <v>490</v>
      </c>
      <c r="L2643" t="s">
        <v>7182</v>
      </c>
      <c r="M2643" s="105">
        <v>161</v>
      </c>
      <c r="N2643" s="105">
        <v>101</v>
      </c>
      <c r="O2643" s="105">
        <v>110</v>
      </c>
    </row>
    <row r="2644" spans="1:15" x14ac:dyDescent="0.3">
      <c r="A2644" s="19">
        <v>161101111</v>
      </c>
      <c r="B2644" s="106" t="s">
        <v>7209</v>
      </c>
      <c r="C2644" t="s">
        <v>7182</v>
      </c>
      <c r="D2644" t="s">
        <v>7186</v>
      </c>
      <c r="E2644" t="s">
        <v>3801</v>
      </c>
      <c r="F2644" t="s">
        <v>4939</v>
      </c>
      <c r="G2644" t="s">
        <v>490</v>
      </c>
      <c r="H2644" t="s">
        <v>490</v>
      </c>
      <c r="I2644" t="s">
        <v>490</v>
      </c>
      <c r="J2644" t="s">
        <v>498</v>
      </c>
      <c r="K2644" t="s">
        <v>490</v>
      </c>
      <c r="L2644" t="s">
        <v>7182</v>
      </c>
      <c r="M2644" s="105">
        <v>161</v>
      </c>
      <c r="N2644" s="105">
        <v>101</v>
      </c>
      <c r="O2644" s="105">
        <v>111</v>
      </c>
    </row>
    <row r="2645" spans="1:15" x14ac:dyDescent="0.3">
      <c r="A2645" s="19">
        <v>161101112</v>
      </c>
      <c r="B2645" s="106" t="s">
        <v>7210</v>
      </c>
      <c r="C2645" t="s">
        <v>7182</v>
      </c>
      <c r="D2645" t="s">
        <v>7186</v>
      </c>
      <c r="E2645" t="s">
        <v>2808</v>
      </c>
      <c r="F2645" t="s">
        <v>7195</v>
      </c>
      <c r="G2645" t="s">
        <v>490</v>
      </c>
      <c r="H2645" t="s">
        <v>490</v>
      </c>
      <c r="I2645" t="s">
        <v>490</v>
      </c>
      <c r="J2645" t="s">
        <v>498</v>
      </c>
      <c r="K2645" t="s">
        <v>490</v>
      </c>
      <c r="L2645" t="s">
        <v>7182</v>
      </c>
      <c r="M2645" s="105">
        <v>161</v>
      </c>
      <c r="N2645" s="105">
        <v>101</v>
      </c>
      <c r="O2645" s="105">
        <v>112</v>
      </c>
    </row>
    <row r="2646" spans="1:15" x14ac:dyDescent="0.3">
      <c r="A2646" s="19">
        <v>161102100</v>
      </c>
      <c r="B2646" s="106" t="s">
        <v>7211</v>
      </c>
      <c r="C2646" t="s">
        <v>7182</v>
      </c>
      <c r="D2646" t="s">
        <v>7212</v>
      </c>
      <c r="E2646" t="s">
        <v>7213</v>
      </c>
      <c r="F2646" t="s">
        <v>7214</v>
      </c>
      <c r="G2646" t="s">
        <v>7215</v>
      </c>
      <c r="H2646" t="s">
        <v>490</v>
      </c>
      <c r="I2646" t="s">
        <v>490</v>
      </c>
      <c r="J2646" t="s">
        <v>498</v>
      </c>
      <c r="K2646" t="s">
        <v>490</v>
      </c>
      <c r="L2646" t="s">
        <v>7182</v>
      </c>
      <c r="M2646" s="105">
        <v>161</v>
      </c>
      <c r="N2646" s="105">
        <v>102</v>
      </c>
      <c r="O2646" s="105">
        <v>100</v>
      </c>
    </row>
    <row r="2647" spans="1:15" x14ac:dyDescent="0.3">
      <c r="A2647" s="19">
        <v>161103100</v>
      </c>
      <c r="B2647" s="106" t="s">
        <v>7216</v>
      </c>
      <c r="C2647" t="s">
        <v>7182</v>
      </c>
      <c r="D2647" t="s">
        <v>7217</v>
      </c>
      <c r="E2647" t="s">
        <v>496</v>
      </c>
      <c r="F2647" t="s">
        <v>490</v>
      </c>
      <c r="G2647" t="s">
        <v>490</v>
      </c>
      <c r="H2647" t="s">
        <v>490</v>
      </c>
      <c r="I2647" t="s">
        <v>490</v>
      </c>
      <c r="J2647" t="s">
        <v>498</v>
      </c>
      <c r="K2647" t="s">
        <v>490</v>
      </c>
      <c r="L2647" t="s">
        <v>7182</v>
      </c>
      <c r="M2647" s="105">
        <v>161</v>
      </c>
      <c r="N2647" s="105">
        <v>103</v>
      </c>
      <c r="O2647" s="105">
        <v>100</v>
      </c>
    </row>
    <row r="2648" spans="1:15" x14ac:dyDescent="0.3">
      <c r="A2648" s="19">
        <v>161103101</v>
      </c>
      <c r="B2648" s="106" t="s">
        <v>7218</v>
      </c>
      <c r="C2648" t="s">
        <v>7182</v>
      </c>
      <c r="D2648" t="s">
        <v>7217</v>
      </c>
      <c r="E2648" t="s">
        <v>2263</v>
      </c>
      <c r="F2648" t="s">
        <v>7219</v>
      </c>
      <c r="G2648" t="s">
        <v>7220</v>
      </c>
      <c r="H2648" t="s">
        <v>490</v>
      </c>
      <c r="I2648" t="s">
        <v>490</v>
      </c>
      <c r="J2648" t="s">
        <v>498</v>
      </c>
      <c r="K2648" t="s">
        <v>490</v>
      </c>
      <c r="L2648" t="s">
        <v>7182</v>
      </c>
      <c r="M2648" s="105">
        <v>161</v>
      </c>
      <c r="N2648" s="105">
        <v>103</v>
      </c>
      <c r="O2648" s="105">
        <v>101</v>
      </c>
    </row>
    <row r="2649" spans="1:15" x14ac:dyDescent="0.3">
      <c r="A2649" s="19">
        <v>161104100</v>
      </c>
      <c r="B2649" s="106" t="s">
        <v>7221</v>
      </c>
      <c r="C2649" t="s">
        <v>7182</v>
      </c>
      <c r="D2649" t="s">
        <v>7222</v>
      </c>
      <c r="E2649" t="s">
        <v>496</v>
      </c>
      <c r="F2649" t="s">
        <v>490</v>
      </c>
      <c r="G2649" t="s">
        <v>490</v>
      </c>
      <c r="H2649" t="s">
        <v>490</v>
      </c>
      <c r="I2649" t="s">
        <v>490</v>
      </c>
      <c r="J2649" t="s">
        <v>498</v>
      </c>
      <c r="K2649" t="s">
        <v>490</v>
      </c>
      <c r="L2649" t="s">
        <v>7182</v>
      </c>
      <c r="M2649" s="105">
        <v>161</v>
      </c>
      <c r="N2649" s="105">
        <v>104</v>
      </c>
      <c r="O2649" s="105">
        <v>100</v>
      </c>
    </row>
    <row r="2650" spans="1:15" x14ac:dyDescent="0.3">
      <c r="A2650" s="19">
        <v>161104101</v>
      </c>
      <c r="B2650" s="106" t="s">
        <v>7223</v>
      </c>
      <c r="C2650" t="s">
        <v>7182</v>
      </c>
      <c r="D2650" t="s">
        <v>7222</v>
      </c>
      <c r="E2650" t="s">
        <v>7224</v>
      </c>
      <c r="F2650" t="s">
        <v>7225</v>
      </c>
      <c r="G2650" t="s">
        <v>490</v>
      </c>
      <c r="H2650" t="s">
        <v>490</v>
      </c>
      <c r="I2650" t="s">
        <v>490</v>
      </c>
      <c r="J2650" t="s">
        <v>498</v>
      </c>
      <c r="K2650" t="s">
        <v>490</v>
      </c>
      <c r="L2650" t="s">
        <v>7182</v>
      </c>
      <c r="M2650" s="105">
        <v>161</v>
      </c>
      <c r="N2650" s="105">
        <v>104</v>
      </c>
      <c r="O2650" s="105">
        <v>101</v>
      </c>
    </row>
    <row r="2651" spans="1:15" x14ac:dyDescent="0.3">
      <c r="A2651" s="19">
        <v>161104102</v>
      </c>
      <c r="B2651" s="106" t="s">
        <v>7226</v>
      </c>
      <c r="C2651" t="s">
        <v>7182</v>
      </c>
      <c r="D2651" t="s">
        <v>7222</v>
      </c>
      <c r="E2651" t="s">
        <v>7227</v>
      </c>
      <c r="F2651" t="s">
        <v>7228</v>
      </c>
      <c r="G2651" t="s">
        <v>7229</v>
      </c>
      <c r="H2651" t="s">
        <v>490</v>
      </c>
      <c r="I2651" t="s">
        <v>490</v>
      </c>
      <c r="J2651" t="s">
        <v>498</v>
      </c>
      <c r="K2651" t="s">
        <v>490</v>
      </c>
      <c r="L2651" t="s">
        <v>7182</v>
      </c>
      <c r="M2651" s="105">
        <v>161</v>
      </c>
      <c r="N2651" s="105">
        <v>104</v>
      </c>
      <c r="O2651" s="105">
        <v>102</v>
      </c>
    </row>
    <row r="2652" spans="1:15" x14ac:dyDescent="0.3">
      <c r="A2652" s="19">
        <v>161105100</v>
      </c>
      <c r="B2652" s="106" t="s">
        <v>7230</v>
      </c>
      <c r="C2652" t="s">
        <v>7182</v>
      </c>
      <c r="D2652" t="s">
        <v>7231</v>
      </c>
      <c r="E2652" t="s">
        <v>720</v>
      </c>
      <c r="F2652" t="s">
        <v>6752</v>
      </c>
      <c r="G2652" t="s">
        <v>490</v>
      </c>
      <c r="H2652" t="s">
        <v>490</v>
      </c>
      <c r="I2652" t="s">
        <v>490</v>
      </c>
      <c r="J2652" t="s">
        <v>498</v>
      </c>
      <c r="K2652" t="s">
        <v>490</v>
      </c>
      <c r="L2652" t="s">
        <v>7182</v>
      </c>
      <c r="M2652" s="105">
        <v>161</v>
      </c>
      <c r="N2652" s="105">
        <v>105</v>
      </c>
      <c r="O2652" s="105">
        <v>100</v>
      </c>
    </row>
    <row r="2653" spans="1:15" x14ac:dyDescent="0.3">
      <c r="A2653" s="19">
        <v>161106100</v>
      </c>
      <c r="B2653" s="106" t="s">
        <v>7232</v>
      </c>
      <c r="C2653" t="s">
        <v>7182</v>
      </c>
      <c r="D2653" t="s">
        <v>7233</v>
      </c>
      <c r="E2653" t="s">
        <v>7234</v>
      </c>
      <c r="F2653" t="s">
        <v>732</v>
      </c>
      <c r="G2653" t="s">
        <v>490</v>
      </c>
      <c r="H2653" t="s">
        <v>490</v>
      </c>
      <c r="I2653" t="s">
        <v>490</v>
      </c>
      <c r="J2653" t="s">
        <v>498</v>
      </c>
      <c r="K2653" t="s">
        <v>490</v>
      </c>
      <c r="L2653" t="s">
        <v>7182</v>
      </c>
      <c r="M2653" s="105">
        <v>161</v>
      </c>
      <c r="N2653" s="105">
        <v>106</v>
      </c>
      <c r="O2653" s="105">
        <v>100</v>
      </c>
    </row>
    <row r="2654" spans="1:15" x14ac:dyDescent="0.3">
      <c r="A2654" s="19">
        <v>161107100</v>
      </c>
      <c r="B2654" s="106" t="s">
        <v>7235</v>
      </c>
      <c r="C2654" t="s">
        <v>7182</v>
      </c>
      <c r="D2654" t="s">
        <v>7236</v>
      </c>
      <c r="E2654" t="s">
        <v>496</v>
      </c>
      <c r="F2654" t="s">
        <v>490</v>
      </c>
      <c r="G2654" t="s">
        <v>490</v>
      </c>
      <c r="H2654" t="s">
        <v>490</v>
      </c>
      <c r="I2654" t="s">
        <v>490</v>
      </c>
      <c r="J2654" t="s">
        <v>498</v>
      </c>
      <c r="K2654" t="s">
        <v>490</v>
      </c>
      <c r="L2654" t="s">
        <v>7182</v>
      </c>
      <c r="M2654" s="105">
        <v>161</v>
      </c>
      <c r="N2654" s="105">
        <v>107</v>
      </c>
      <c r="O2654" s="105">
        <v>100</v>
      </c>
    </row>
    <row r="2655" spans="1:15" x14ac:dyDescent="0.3">
      <c r="A2655" s="19">
        <v>161107101</v>
      </c>
      <c r="B2655" s="106" t="s">
        <v>7237</v>
      </c>
      <c r="C2655" t="s">
        <v>7182</v>
      </c>
      <c r="D2655" t="s">
        <v>7236</v>
      </c>
      <c r="E2655" t="s">
        <v>1248</v>
      </c>
      <c r="F2655" t="s">
        <v>732</v>
      </c>
      <c r="G2655" t="s">
        <v>490</v>
      </c>
      <c r="H2655" t="s">
        <v>490</v>
      </c>
      <c r="I2655" t="s">
        <v>490</v>
      </c>
      <c r="J2655" t="s">
        <v>498</v>
      </c>
      <c r="K2655" t="s">
        <v>490</v>
      </c>
      <c r="L2655" t="s">
        <v>7182</v>
      </c>
      <c r="M2655" s="105">
        <v>161</v>
      </c>
      <c r="N2655" s="105">
        <v>107</v>
      </c>
      <c r="O2655" s="105">
        <v>101</v>
      </c>
    </row>
    <row r="2656" spans="1:15" x14ac:dyDescent="0.3">
      <c r="A2656" s="19">
        <v>161108100</v>
      </c>
      <c r="B2656" s="106" t="s">
        <v>7238</v>
      </c>
      <c r="C2656" t="s">
        <v>7182</v>
      </c>
      <c r="D2656" t="s">
        <v>7239</v>
      </c>
      <c r="E2656" t="s">
        <v>496</v>
      </c>
      <c r="F2656" t="s">
        <v>490</v>
      </c>
      <c r="G2656" t="s">
        <v>7240</v>
      </c>
      <c r="H2656" t="s">
        <v>490</v>
      </c>
      <c r="I2656" t="s">
        <v>490</v>
      </c>
      <c r="J2656" t="s">
        <v>498</v>
      </c>
      <c r="K2656" t="s">
        <v>490</v>
      </c>
      <c r="L2656" t="s">
        <v>7182</v>
      </c>
      <c r="M2656" s="105">
        <v>161</v>
      </c>
      <c r="N2656" s="105">
        <v>108</v>
      </c>
      <c r="O2656" s="105">
        <v>100</v>
      </c>
    </row>
    <row r="2657" spans="1:15" x14ac:dyDescent="0.3">
      <c r="A2657" s="19">
        <v>161108101</v>
      </c>
      <c r="B2657" s="106" t="s">
        <v>7241</v>
      </c>
      <c r="C2657" t="s">
        <v>7182</v>
      </c>
      <c r="D2657" t="s">
        <v>7239</v>
      </c>
      <c r="E2657" t="s">
        <v>1206</v>
      </c>
      <c r="F2657" t="s">
        <v>7195</v>
      </c>
      <c r="G2657" t="s">
        <v>7242</v>
      </c>
      <c r="H2657" t="s">
        <v>490</v>
      </c>
      <c r="I2657" t="s">
        <v>490</v>
      </c>
      <c r="J2657" t="s">
        <v>498</v>
      </c>
      <c r="K2657" t="s">
        <v>490</v>
      </c>
      <c r="L2657" t="s">
        <v>7182</v>
      </c>
      <c r="M2657" s="105">
        <v>161</v>
      </c>
      <c r="N2657" s="105">
        <v>108</v>
      </c>
      <c r="O2657" s="105">
        <v>101</v>
      </c>
    </row>
    <row r="2658" spans="1:15" x14ac:dyDescent="0.3">
      <c r="A2658" s="19">
        <v>161108102</v>
      </c>
      <c r="B2658" s="106" t="s">
        <v>7243</v>
      </c>
      <c r="C2658" t="s">
        <v>7182</v>
      </c>
      <c r="D2658" t="s">
        <v>7239</v>
      </c>
      <c r="E2658" t="s">
        <v>7244</v>
      </c>
      <c r="F2658" t="s">
        <v>7245</v>
      </c>
      <c r="G2658" t="s">
        <v>490</v>
      </c>
      <c r="H2658" t="s">
        <v>490</v>
      </c>
      <c r="I2658" t="s">
        <v>490</v>
      </c>
      <c r="J2658" t="s">
        <v>498</v>
      </c>
      <c r="K2658" t="s">
        <v>490</v>
      </c>
      <c r="L2658" t="s">
        <v>7182</v>
      </c>
      <c r="M2658" s="105">
        <v>161</v>
      </c>
      <c r="N2658" s="105">
        <v>108</v>
      </c>
      <c r="O2658" s="105">
        <v>102</v>
      </c>
    </row>
    <row r="2659" spans="1:15" x14ac:dyDescent="0.3">
      <c r="A2659" s="19">
        <v>161108103</v>
      </c>
      <c r="B2659" s="106" t="s">
        <v>7246</v>
      </c>
      <c r="C2659" t="s">
        <v>7182</v>
      </c>
      <c r="D2659" t="s">
        <v>7239</v>
      </c>
      <c r="E2659" t="s">
        <v>7247</v>
      </c>
      <c r="F2659" t="s">
        <v>7201</v>
      </c>
      <c r="G2659" t="s">
        <v>7248</v>
      </c>
      <c r="H2659" t="s">
        <v>490</v>
      </c>
      <c r="I2659" t="s">
        <v>490</v>
      </c>
      <c r="J2659" t="s">
        <v>498</v>
      </c>
      <c r="K2659" t="s">
        <v>490</v>
      </c>
      <c r="L2659" t="s">
        <v>7182</v>
      </c>
      <c r="M2659" s="105">
        <v>161</v>
      </c>
      <c r="N2659" s="105">
        <v>108</v>
      </c>
      <c r="O2659" s="105">
        <v>103</v>
      </c>
    </row>
    <row r="2660" spans="1:15" x14ac:dyDescent="0.3">
      <c r="A2660" s="19">
        <v>161108104</v>
      </c>
      <c r="B2660" s="106" t="s">
        <v>7249</v>
      </c>
      <c r="C2660" t="s">
        <v>7182</v>
      </c>
      <c r="D2660" t="s">
        <v>7239</v>
      </c>
      <c r="E2660" t="s">
        <v>3501</v>
      </c>
      <c r="F2660" t="s">
        <v>4939</v>
      </c>
      <c r="G2660" t="s">
        <v>490</v>
      </c>
      <c r="H2660" t="s">
        <v>490</v>
      </c>
      <c r="I2660" t="s">
        <v>490</v>
      </c>
      <c r="J2660" t="s">
        <v>498</v>
      </c>
      <c r="K2660" t="s">
        <v>490</v>
      </c>
      <c r="L2660" t="s">
        <v>7182</v>
      </c>
      <c r="M2660" s="105">
        <v>161</v>
      </c>
      <c r="N2660" s="105">
        <v>108</v>
      </c>
      <c r="O2660" s="105">
        <v>104</v>
      </c>
    </row>
    <row r="2661" spans="1:15" x14ac:dyDescent="0.3">
      <c r="A2661" s="19">
        <v>161108105</v>
      </c>
      <c r="B2661" s="106" t="s">
        <v>7250</v>
      </c>
      <c r="C2661" t="s">
        <v>7182</v>
      </c>
      <c r="D2661" t="s">
        <v>7239</v>
      </c>
      <c r="E2661" t="s">
        <v>7251</v>
      </c>
      <c r="F2661" t="s">
        <v>2335</v>
      </c>
      <c r="G2661" t="s">
        <v>490</v>
      </c>
      <c r="H2661" t="s">
        <v>490</v>
      </c>
      <c r="I2661" t="s">
        <v>490</v>
      </c>
      <c r="J2661" t="s">
        <v>498</v>
      </c>
      <c r="K2661" t="s">
        <v>490</v>
      </c>
      <c r="L2661" t="s">
        <v>7182</v>
      </c>
      <c r="M2661" s="105">
        <v>161</v>
      </c>
      <c r="N2661" s="105">
        <v>108</v>
      </c>
      <c r="O2661" s="105">
        <v>105</v>
      </c>
    </row>
    <row r="2662" spans="1:15" x14ac:dyDescent="0.3">
      <c r="A2662" s="19">
        <v>161108106</v>
      </c>
      <c r="B2662" s="106" t="s">
        <v>7252</v>
      </c>
      <c r="C2662" t="s">
        <v>7182</v>
      </c>
      <c r="D2662" t="s">
        <v>7239</v>
      </c>
      <c r="E2662" t="s">
        <v>4189</v>
      </c>
      <c r="F2662" t="s">
        <v>4296</v>
      </c>
      <c r="G2662" t="s">
        <v>490</v>
      </c>
      <c r="H2662" t="s">
        <v>490</v>
      </c>
      <c r="I2662" t="s">
        <v>490</v>
      </c>
      <c r="J2662" t="s">
        <v>498</v>
      </c>
      <c r="K2662" t="s">
        <v>490</v>
      </c>
      <c r="L2662" t="s">
        <v>7182</v>
      </c>
      <c r="M2662" s="105">
        <v>161</v>
      </c>
      <c r="N2662" s="105">
        <v>108</v>
      </c>
      <c r="O2662" s="105">
        <v>106</v>
      </c>
    </row>
    <row r="2663" spans="1:15" x14ac:dyDescent="0.3">
      <c r="A2663" s="19">
        <v>161108107</v>
      </c>
      <c r="B2663" s="106" t="s">
        <v>7253</v>
      </c>
      <c r="C2663" t="s">
        <v>7182</v>
      </c>
      <c r="D2663" t="s">
        <v>7239</v>
      </c>
      <c r="E2663" t="s">
        <v>1693</v>
      </c>
      <c r="F2663" t="s">
        <v>2335</v>
      </c>
      <c r="G2663" t="s">
        <v>490</v>
      </c>
      <c r="H2663" t="s">
        <v>490</v>
      </c>
      <c r="I2663" t="s">
        <v>490</v>
      </c>
      <c r="J2663" t="s">
        <v>498</v>
      </c>
      <c r="K2663" t="s">
        <v>490</v>
      </c>
      <c r="L2663" t="s">
        <v>7182</v>
      </c>
      <c r="M2663" s="105">
        <v>161</v>
      </c>
      <c r="N2663" s="105">
        <v>108</v>
      </c>
      <c r="O2663" s="105">
        <v>107</v>
      </c>
    </row>
    <row r="2664" spans="1:15" x14ac:dyDescent="0.3">
      <c r="A2664" s="19">
        <v>161108108</v>
      </c>
      <c r="B2664" s="106" t="s">
        <v>7254</v>
      </c>
      <c r="C2664" t="s">
        <v>7182</v>
      </c>
      <c r="D2664" t="s">
        <v>7239</v>
      </c>
      <c r="E2664" t="s">
        <v>1409</v>
      </c>
      <c r="F2664" t="s">
        <v>7195</v>
      </c>
      <c r="G2664" t="s">
        <v>490</v>
      </c>
      <c r="H2664" t="s">
        <v>490</v>
      </c>
      <c r="I2664" t="s">
        <v>490</v>
      </c>
      <c r="J2664" t="s">
        <v>498</v>
      </c>
      <c r="K2664" t="s">
        <v>490</v>
      </c>
      <c r="L2664" t="s">
        <v>7182</v>
      </c>
      <c r="M2664" s="105">
        <v>161</v>
      </c>
      <c r="N2664" s="105">
        <v>108</v>
      </c>
      <c r="O2664" s="105">
        <v>108</v>
      </c>
    </row>
    <row r="2665" spans="1:15" x14ac:dyDescent="0.3">
      <c r="A2665" s="19">
        <v>161108109</v>
      </c>
      <c r="B2665" s="106" t="s">
        <v>7255</v>
      </c>
      <c r="C2665" t="s">
        <v>7182</v>
      </c>
      <c r="D2665" t="s">
        <v>7239</v>
      </c>
      <c r="E2665" t="s">
        <v>7256</v>
      </c>
      <c r="F2665" t="s">
        <v>7257</v>
      </c>
      <c r="G2665" t="s">
        <v>490</v>
      </c>
      <c r="H2665" t="s">
        <v>490</v>
      </c>
      <c r="I2665" t="s">
        <v>490</v>
      </c>
      <c r="J2665" t="s">
        <v>498</v>
      </c>
      <c r="K2665" t="s">
        <v>490</v>
      </c>
      <c r="L2665" t="s">
        <v>7182</v>
      </c>
      <c r="M2665" s="105">
        <v>161</v>
      </c>
      <c r="N2665" s="105">
        <v>108</v>
      </c>
      <c r="O2665" s="105">
        <v>109</v>
      </c>
    </row>
    <row r="2666" spans="1:15" x14ac:dyDescent="0.3">
      <c r="A2666" s="19">
        <v>161108110</v>
      </c>
      <c r="B2666" s="106" t="s">
        <v>7258</v>
      </c>
      <c r="C2666" t="s">
        <v>7182</v>
      </c>
      <c r="D2666" t="s">
        <v>7239</v>
      </c>
      <c r="E2666" t="s">
        <v>7227</v>
      </c>
      <c r="F2666" t="s">
        <v>876</v>
      </c>
      <c r="G2666" t="s">
        <v>490</v>
      </c>
      <c r="H2666" t="s">
        <v>490</v>
      </c>
      <c r="I2666" t="s">
        <v>490</v>
      </c>
      <c r="J2666" t="s">
        <v>498</v>
      </c>
      <c r="K2666" t="s">
        <v>490</v>
      </c>
      <c r="L2666" t="s">
        <v>7182</v>
      </c>
      <c r="M2666" s="105">
        <v>161</v>
      </c>
      <c r="N2666" s="105">
        <v>108</v>
      </c>
      <c r="O2666" s="105">
        <v>110</v>
      </c>
    </row>
    <row r="2667" spans="1:15" x14ac:dyDescent="0.3">
      <c r="A2667" s="19">
        <v>161108111</v>
      </c>
      <c r="B2667" s="106" t="s">
        <v>7259</v>
      </c>
      <c r="C2667" t="s">
        <v>7182</v>
      </c>
      <c r="D2667" t="s">
        <v>7239</v>
      </c>
      <c r="E2667" t="s">
        <v>7260</v>
      </c>
      <c r="F2667" t="s">
        <v>2335</v>
      </c>
      <c r="G2667" t="s">
        <v>490</v>
      </c>
      <c r="H2667" t="s">
        <v>490</v>
      </c>
      <c r="I2667" t="s">
        <v>490</v>
      </c>
      <c r="J2667" t="s">
        <v>498</v>
      </c>
      <c r="K2667" t="s">
        <v>490</v>
      </c>
      <c r="L2667" t="s">
        <v>7182</v>
      </c>
      <c r="M2667" s="105">
        <v>161</v>
      </c>
      <c r="N2667" s="105">
        <v>108</v>
      </c>
      <c r="O2667" s="105">
        <v>111</v>
      </c>
    </row>
    <row r="2668" spans="1:15" x14ac:dyDescent="0.3">
      <c r="A2668" s="19">
        <v>161108112</v>
      </c>
      <c r="B2668" s="106" t="s">
        <v>7261</v>
      </c>
      <c r="C2668" t="s">
        <v>7182</v>
      </c>
      <c r="D2668" t="s">
        <v>7239</v>
      </c>
      <c r="E2668" t="s">
        <v>7262</v>
      </c>
      <c r="F2668" t="s">
        <v>7245</v>
      </c>
      <c r="G2668" t="s">
        <v>490</v>
      </c>
      <c r="H2668" t="s">
        <v>490</v>
      </c>
      <c r="I2668" t="s">
        <v>490</v>
      </c>
      <c r="J2668" t="s">
        <v>498</v>
      </c>
      <c r="K2668" t="s">
        <v>490</v>
      </c>
      <c r="L2668" t="s">
        <v>7182</v>
      </c>
      <c r="M2668" s="105">
        <v>161</v>
      </c>
      <c r="N2668" s="105">
        <v>108</v>
      </c>
      <c r="O2668" s="105">
        <v>112</v>
      </c>
    </row>
    <row r="2669" spans="1:15" x14ac:dyDescent="0.3">
      <c r="A2669" s="19">
        <v>161108113</v>
      </c>
      <c r="B2669" s="106" t="s">
        <v>7263</v>
      </c>
      <c r="C2669" t="s">
        <v>7182</v>
      </c>
      <c r="D2669" t="s">
        <v>7239</v>
      </c>
      <c r="E2669" t="s">
        <v>7264</v>
      </c>
      <c r="F2669" t="s">
        <v>7195</v>
      </c>
      <c r="G2669" t="s">
        <v>490</v>
      </c>
      <c r="H2669" t="s">
        <v>490</v>
      </c>
      <c r="I2669" t="s">
        <v>490</v>
      </c>
      <c r="J2669" t="s">
        <v>498</v>
      </c>
      <c r="K2669" t="s">
        <v>490</v>
      </c>
      <c r="L2669" t="s">
        <v>7182</v>
      </c>
      <c r="M2669" s="105">
        <v>161</v>
      </c>
      <c r="N2669" s="105">
        <v>108</v>
      </c>
      <c r="O2669" s="105">
        <v>113</v>
      </c>
    </row>
    <row r="2670" spans="1:15" x14ac:dyDescent="0.3">
      <c r="A2670" s="19">
        <v>161108114</v>
      </c>
      <c r="B2670" s="106" t="s">
        <v>7265</v>
      </c>
      <c r="C2670" t="s">
        <v>7182</v>
      </c>
      <c r="D2670" t="s">
        <v>7239</v>
      </c>
      <c r="E2670" t="s">
        <v>1718</v>
      </c>
      <c r="F2670" t="s">
        <v>7195</v>
      </c>
      <c r="G2670" t="s">
        <v>490</v>
      </c>
      <c r="H2670" t="s">
        <v>490</v>
      </c>
      <c r="I2670" t="s">
        <v>490</v>
      </c>
      <c r="J2670" t="s">
        <v>498</v>
      </c>
      <c r="K2670" t="s">
        <v>490</v>
      </c>
      <c r="L2670" t="s">
        <v>7182</v>
      </c>
      <c r="M2670" s="105">
        <v>161</v>
      </c>
      <c r="N2670" s="105">
        <v>108</v>
      </c>
      <c r="O2670" s="105">
        <v>114</v>
      </c>
    </row>
    <row r="2671" spans="1:15" x14ac:dyDescent="0.3">
      <c r="A2671" s="19">
        <v>161108115</v>
      </c>
      <c r="B2671" s="106" t="s">
        <v>7266</v>
      </c>
      <c r="C2671" t="s">
        <v>7182</v>
      </c>
      <c r="D2671" t="s">
        <v>7239</v>
      </c>
      <c r="E2671" t="s">
        <v>7267</v>
      </c>
      <c r="F2671" t="s">
        <v>7195</v>
      </c>
      <c r="G2671" t="s">
        <v>490</v>
      </c>
      <c r="H2671" t="s">
        <v>490</v>
      </c>
      <c r="I2671" t="s">
        <v>490</v>
      </c>
      <c r="J2671" t="s">
        <v>498</v>
      </c>
      <c r="K2671" t="s">
        <v>490</v>
      </c>
      <c r="L2671" t="s">
        <v>7182</v>
      </c>
      <c r="M2671" s="105">
        <v>161</v>
      </c>
      <c r="N2671" s="105">
        <v>108</v>
      </c>
      <c r="O2671" s="105">
        <v>115</v>
      </c>
    </row>
    <row r="2672" spans="1:15" x14ac:dyDescent="0.3">
      <c r="A2672" s="19">
        <v>161109100</v>
      </c>
      <c r="B2672" s="106" t="s">
        <v>7268</v>
      </c>
      <c r="C2672" t="s">
        <v>7182</v>
      </c>
      <c r="D2672" t="s">
        <v>7269</v>
      </c>
      <c r="E2672" t="s">
        <v>7270</v>
      </c>
      <c r="F2672" t="s">
        <v>7271</v>
      </c>
      <c r="G2672" t="s">
        <v>7272</v>
      </c>
      <c r="H2672" t="s">
        <v>490</v>
      </c>
      <c r="I2672" t="s">
        <v>490</v>
      </c>
      <c r="J2672" t="s">
        <v>498</v>
      </c>
      <c r="K2672" t="s">
        <v>490</v>
      </c>
      <c r="L2672" t="s">
        <v>7182</v>
      </c>
      <c r="M2672" s="105">
        <v>161</v>
      </c>
      <c r="N2672" s="105">
        <v>109</v>
      </c>
      <c r="O2672" s="105">
        <v>100</v>
      </c>
    </row>
    <row r="2673" spans="1:15" x14ac:dyDescent="0.3">
      <c r="A2673" s="19">
        <v>161110100</v>
      </c>
      <c r="B2673" s="106" t="s">
        <v>7273</v>
      </c>
      <c r="C2673" t="s">
        <v>7182</v>
      </c>
      <c r="D2673" t="s">
        <v>7274</v>
      </c>
      <c r="E2673" t="s">
        <v>496</v>
      </c>
      <c r="F2673" t="s">
        <v>490</v>
      </c>
      <c r="G2673" t="s">
        <v>490</v>
      </c>
      <c r="H2673" t="s">
        <v>490</v>
      </c>
      <c r="I2673" t="s">
        <v>490</v>
      </c>
      <c r="J2673" t="s">
        <v>498</v>
      </c>
      <c r="K2673" t="s">
        <v>490</v>
      </c>
      <c r="L2673" t="s">
        <v>7182</v>
      </c>
      <c r="M2673" s="105">
        <v>161</v>
      </c>
      <c r="N2673" s="105">
        <v>110</v>
      </c>
      <c r="O2673" s="105">
        <v>100</v>
      </c>
    </row>
    <row r="2674" spans="1:15" x14ac:dyDescent="0.3">
      <c r="A2674" s="19">
        <v>161110101</v>
      </c>
      <c r="B2674" s="106" t="s">
        <v>7275</v>
      </c>
      <c r="C2674" t="s">
        <v>7182</v>
      </c>
      <c r="D2674" t="s">
        <v>7274</v>
      </c>
      <c r="E2674" t="s">
        <v>7276</v>
      </c>
      <c r="F2674" t="s">
        <v>7277</v>
      </c>
      <c r="G2674" t="s">
        <v>7278</v>
      </c>
      <c r="H2674" t="s">
        <v>490</v>
      </c>
      <c r="I2674" t="s">
        <v>490</v>
      </c>
      <c r="J2674" t="s">
        <v>498</v>
      </c>
      <c r="K2674" t="s">
        <v>490</v>
      </c>
      <c r="L2674" t="s">
        <v>7182</v>
      </c>
      <c r="M2674" s="105">
        <v>161</v>
      </c>
      <c r="N2674" s="105">
        <v>110</v>
      </c>
      <c r="O2674" s="105">
        <v>101</v>
      </c>
    </row>
    <row r="2675" spans="1:15" x14ac:dyDescent="0.3">
      <c r="A2675" s="19">
        <v>161110102</v>
      </c>
      <c r="B2675" s="106" t="s">
        <v>7279</v>
      </c>
      <c r="C2675" t="s">
        <v>7182</v>
      </c>
      <c r="D2675" t="s">
        <v>7274</v>
      </c>
      <c r="E2675" t="s">
        <v>7280</v>
      </c>
      <c r="F2675" t="s">
        <v>7281</v>
      </c>
      <c r="G2675" t="s">
        <v>490</v>
      </c>
      <c r="H2675" t="s">
        <v>490</v>
      </c>
      <c r="I2675" t="s">
        <v>490</v>
      </c>
      <c r="J2675" t="s">
        <v>498</v>
      </c>
      <c r="K2675" t="s">
        <v>490</v>
      </c>
      <c r="L2675" t="s">
        <v>7182</v>
      </c>
      <c r="M2675" s="105">
        <v>161</v>
      </c>
      <c r="N2675" s="105">
        <v>110</v>
      </c>
      <c r="O2675" s="105">
        <v>102</v>
      </c>
    </row>
    <row r="2676" spans="1:15" x14ac:dyDescent="0.3">
      <c r="A2676" s="19">
        <v>161111100</v>
      </c>
      <c r="B2676" s="106" t="s">
        <v>7282</v>
      </c>
      <c r="C2676" t="s">
        <v>7182</v>
      </c>
      <c r="D2676" t="s">
        <v>7283</v>
      </c>
      <c r="E2676" t="s">
        <v>496</v>
      </c>
      <c r="F2676" t="s">
        <v>490</v>
      </c>
      <c r="G2676" t="s">
        <v>490</v>
      </c>
      <c r="H2676" t="s">
        <v>490</v>
      </c>
      <c r="I2676" t="s">
        <v>490</v>
      </c>
      <c r="J2676" t="s">
        <v>498</v>
      </c>
      <c r="K2676" t="s">
        <v>490</v>
      </c>
      <c r="L2676" t="s">
        <v>7182</v>
      </c>
      <c r="M2676" s="105">
        <v>161</v>
      </c>
      <c r="N2676" s="105">
        <v>111</v>
      </c>
      <c r="O2676" s="105">
        <v>100</v>
      </c>
    </row>
    <row r="2677" spans="1:15" x14ac:dyDescent="0.3">
      <c r="A2677" s="19">
        <v>161111101</v>
      </c>
      <c r="B2677" s="106" t="s">
        <v>7284</v>
      </c>
      <c r="C2677" t="s">
        <v>7182</v>
      </c>
      <c r="D2677" t="s">
        <v>7283</v>
      </c>
      <c r="E2677" t="s">
        <v>1138</v>
      </c>
      <c r="F2677" t="s">
        <v>7285</v>
      </c>
      <c r="G2677" t="s">
        <v>490</v>
      </c>
      <c r="H2677" t="s">
        <v>490</v>
      </c>
      <c r="I2677" t="s">
        <v>490</v>
      </c>
      <c r="J2677" t="s">
        <v>498</v>
      </c>
      <c r="K2677" t="s">
        <v>490</v>
      </c>
      <c r="L2677" t="s">
        <v>7182</v>
      </c>
      <c r="M2677" s="105">
        <v>161</v>
      </c>
      <c r="N2677" s="105">
        <v>111</v>
      </c>
      <c r="O2677" s="105">
        <v>101</v>
      </c>
    </row>
    <row r="2678" spans="1:15" x14ac:dyDescent="0.3">
      <c r="A2678" s="19">
        <v>161111102</v>
      </c>
      <c r="B2678" s="106" t="s">
        <v>7286</v>
      </c>
      <c r="C2678" t="s">
        <v>7182</v>
      </c>
      <c r="D2678" t="s">
        <v>7283</v>
      </c>
      <c r="E2678" t="s">
        <v>5111</v>
      </c>
      <c r="F2678" t="s">
        <v>732</v>
      </c>
      <c r="G2678" t="s">
        <v>490</v>
      </c>
      <c r="H2678" t="s">
        <v>490</v>
      </c>
      <c r="I2678" t="s">
        <v>490</v>
      </c>
      <c r="J2678" t="s">
        <v>498</v>
      </c>
      <c r="K2678" t="s">
        <v>490</v>
      </c>
      <c r="L2678" t="s">
        <v>7182</v>
      </c>
      <c r="M2678" s="105">
        <v>161</v>
      </c>
      <c r="N2678" s="105">
        <v>111</v>
      </c>
      <c r="O2678" s="105">
        <v>102</v>
      </c>
    </row>
    <row r="2679" spans="1:15" x14ac:dyDescent="0.3">
      <c r="A2679" s="19">
        <v>161112100</v>
      </c>
      <c r="B2679" s="106" t="s">
        <v>7287</v>
      </c>
      <c r="C2679" t="s">
        <v>7182</v>
      </c>
      <c r="D2679" t="s">
        <v>7288</v>
      </c>
      <c r="E2679" t="s">
        <v>7289</v>
      </c>
      <c r="F2679" t="s">
        <v>732</v>
      </c>
      <c r="G2679" t="s">
        <v>7290</v>
      </c>
      <c r="H2679" t="s">
        <v>490</v>
      </c>
      <c r="I2679" t="s">
        <v>490</v>
      </c>
      <c r="J2679" t="s">
        <v>498</v>
      </c>
      <c r="K2679" t="s">
        <v>490</v>
      </c>
      <c r="L2679" t="s">
        <v>7182</v>
      </c>
      <c r="M2679" s="105">
        <v>161</v>
      </c>
      <c r="N2679" s="105">
        <v>112</v>
      </c>
      <c r="O2679" s="105">
        <v>100</v>
      </c>
    </row>
    <row r="2680" spans="1:15" x14ac:dyDescent="0.3">
      <c r="A2680" s="19">
        <v>161113100</v>
      </c>
      <c r="B2680" s="106" t="s">
        <v>7291</v>
      </c>
      <c r="C2680" t="s">
        <v>7182</v>
      </c>
      <c r="D2680" t="s">
        <v>7292</v>
      </c>
      <c r="E2680" t="s">
        <v>496</v>
      </c>
      <c r="F2680" t="s">
        <v>490</v>
      </c>
      <c r="G2680" t="s">
        <v>490</v>
      </c>
      <c r="H2680" t="s">
        <v>490</v>
      </c>
      <c r="I2680" t="s">
        <v>490</v>
      </c>
      <c r="J2680" t="s">
        <v>498</v>
      </c>
      <c r="K2680" t="s">
        <v>490</v>
      </c>
      <c r="L2680" t="s">
        <v>7182</v>
      </c>
      <c r="M2680" s="105">
        <v>161</v>
      </c>
      <c r="N2680" s="105">
        <v>113</v>
      </c>
      <c r="O2680" s="105">
        <v>100</v>
      </c>
    </row>
    <row r="2681" spans="1:15" x14ac:dyDescent="0.3">
      <c r="A2681" s="19">
        <v>161113101</v>
      </c>
      <c r="B2681" s="106" t="s">
        <v>7293</v>
      </c>
      <c r="C2681" t="s">
        <v>7182</v>
      </c>
      <c r="D2681" t="s">
        <v>7292</v>
      </c>
      <c r="E2681" t="s">
        <v>4818</v>
      </c>
      <c r="F2681" t="s">
        <v>7195</v>
      </c>
      <c r="G2681" t="s">
        <v>490</v>
      </c>
      <c r="H2681" t="s">
        <v>490</v>
      </c>
      <c r="I2681" t="s">
        <v>490</v>
      </c>
      <c r="J2681" t="s">
        <v>498</v>
      </c>
      <c r="K2681" t="s">
        <v>490</v>
      </c>
      <c r="L2681" t="s">
        <v>7182</v>
      </c>
      <c r="M2681" s="105">
        <v>161</v>
      </c>
      <c r="N2681" s="105">
        <v>113</v>
      </c>
      <c r="O2681" s="105">
        <v>101</v>
      </c>
    </row>
    <row r="2682" spans="1:15" x14ac:dyDescent="0.3">
      <c r="A2682" s="19">
        <v>161114100</v>
      </c>
      <c r="B2682" s="106" t="s">
        <v>7294</v>
      </c>
      <c r="C2682" t="s">
        <v>7182</v>
      </c>
      <c r="D2682" t="s">
        <v>7295</v>
      </c>
      <c r="E2682" t="s">
        <v>496</v>
      </c>
      <c r="F2682" t="s">
        <v>490</v>
      </c>
      <c r="G2682" t="s">
        <v>490</v>
      </c>
      <c r="H2682" t="s">
        <v>490</v>
      </c>
      <c r="I2682" t="s">
        <v>490</v>
      </c>
      <c r="J2682" t="s">
        <v>498</v>
      </c>
      <c r="K2682" t="s">
        <v>490</v>
      </c>
      <c r="L2682" t="s">
        <v>7182</v>
      </c>
      <c r="M2682" s="105">
        <v>161</v>
      </c>
      <c r="N2682" s="105">
        <v>114</v>
      </c>
      <c r="O2682" s="105">
        <v>100</v>
      </c>
    </row>
    <row r="2683" spans="1:15" x14ac:dyDescent="0.3">
      <c r="A2683" s="19">
        <v>161114101</v>
      </c>
      <c r="B2683" s="106" t="s">
        <v>7296</v>
      </c>
      <c r="C2683" t="s">
        <v>7182</v>
      </c>
      <c r="D2683" t="s">
        <v>7295</v>
      </c>
      <c r="E2683" t="s">
        <v>7297</v>
      </c>
      <c r="F2683" t="s">
        <v>7298</v>
      </c>
      <c r="G2683" t="s">
        <v>490</v>
      </c>
      <c r="H2683" t="s">
        <v>490</v>
      </c>
      <c r="I2683" t="s">
        <v>490</v>
      </c>
      <c r="J2683" t="s">
        <v>498</v>
      </c>
      <c r="K2683" t="s">
        <v>490</v>
      </c>
      <c r="L2683" t="s">
        <v>7182</v>
      </c>
      <c r="M2683" s="105">
        <v>161</v>
      </c>
      <c r="N2683" s="105">
        <v>114</v>
      </c>
      <c r="O2683" s="105">
        <v>101</v>
      </c>
    </row>
    <row r="2684" spans="1:15" x14ac:dyDescent="0.3">
      <c r="A2684" s="19">
        <v>161114102</v>
      </c>
      <c r="B2684" s="106" t="s">
        <v>7299</v>
      </c>
      <c r="C2684" t="s">
        <v>7182</v>
      </c>
      <c r="D2684" t="s">
        <v>7295</v>
      </c>
      <c r="E2684" t="s">
        <v>7300</v>
      </c>
      <c r="F2684" t="s">
        <v>7301</v>
      </c>
      <c r="G2684" t="s">
        <v>490</v>
      </c>
      <c r="H2684" t="s">
        <v>490</v>
      </c>
      <c r="I2684" t="s">
        <v>490</v>
      </c>
      <c r="J2684" t="s">
        <v>498</v>
      </c>
      <c r="K2684" t="s">
        <v>490</v>
      </c>
      <c r="L2684" t="s">
        <v>7182</v>
      </c>
      <c r="M2684" s="105">
        <v>161</v>
      </c>
      <c r="N2684" s="105">
        <v>114</v>
      </c>
      <c r="O2684" s="105">
        <v>102</v>
      </c>
    </row>
    <row r="2685" spans="1:15" x14ac:dyDescent="0.3">
      <c r="A2685" s="19">
        <v>161115100</v>
      </c>
      <c r="B2685" s="106" t="s">
        <v>7302</v>
      </c>
      <c r="C2685" t="s">
        <v>7182</v>
      </c>
      <c r="D2685" t="s">
        <v>7303</v>
      </c>
      <c r="E2685" t="s">
        <v>7304</v>
      </c>
      <c r="F2685" t="s">
        <v>7195</v>
      </c>
      <c r="G2685" t="s">
        <v>490</v>
      </c>
      <c r="H2685" t="s">
        <v>490</v>
      </c>
      <c r="I2685" t="s">
        <v>490</v>
      </c>
      <c r="J2685" t="s">
        <v>498</v>
      </c>
      <c r="K2685" t="s">
        <v>490</v>
      </c>
      <c r="L2685" t="s">
        <v>7182</v>
      </c>
      <c r="M2685" s="105">
        <v>161</v>
      </c>
      <c r="N2685" s="105">
        <v>115</v>
      </c>
      <c r="O2685" s="105">
        <v>100</v>
      </c>
    </row>
    <row r="2686" spans="1:15" x14ac:dyDescent="0.3">
      <c r="A2686" s="19">
        <v>161116100</v>
      </c>
      <c r="B2686" s="106" t="s">
        <v>7305</v>
      </c>
      <c r="C2686" t="s">
        <v>7182</v>
      </c>
      <c r="D2686" t="s">
        <v>7306</v>
      </c>
      <c r="E2686" t="s">
        <v>496</v>
      </c>
      <c r="F2686" t="s">
        <v>490</v>
      </c>
      <c r="G2686" t="s">
        <v>3499</v>
      </c>
      <c r="H2686" t="s">
        <v>490</v>
      </c>
      <c r="I2686" t="s">
        <v>490</v>
      </c>
      <c r="J2686" t="s">
        <v>498</v>
      </c>
      <c r="K2686" t="s">
        <v>490</v>
      </c>
      <c r="L2686" t="s">
        <v>7182</v>
      </c>
      <c r="M2686" s="105">
        <v>161</v>
      </c>
      <c r="N2686" s="105">
        <v>116</v>
      </c>
      <c r="O2686" s="105">
        <v>100</v>
      </c>
    </row>
    <row r="2687" spans="1:15" x14ac:dyDescent="0.3">
      <c r="A2687" s="19">
        <v>161116101</v>
      </c>
      <c r="B2687" s="106" t="s">
        <v>7307</v>
      </c>
      <c r="C2687" t="s">
        <v>7182</v>
      </c>
      <c r="D2687" t="s">
        <v>7306</v>
      </c>
      <c r="E2687" t="s">
        <v>827</v>
      </c>
      <c r="F2687" t="s">
        <v>7308</v>
      </c>
      <c r="G2687" t="s">
        <v>7309</v>
      </c>
      <c r="H2687" t="s">
        <v>490</v>
      </c>
      <c r="I2687" t="s">
        <v>490</v>
      </c>
      <c r="J2687" t="s">
        <v>498</v>
      </c>
      <c r="K2687" t="s">
        <v>490</v>
      </c>
      <c r="L2687" t="s">
        <v>7182</v>
      </c>
      <c r="M2687" s="105">
        <v>161</v>
      </c>
      <c r="N2687" s="105">
        <v>116</v>
      </c>
      <c r="O2687" s="105">
        <v>101</v>
      </c>
    </row>
    <row r="2688" spans="1:15" x14ac:dyDescent="0.3">
      <c r="A2688" s="19">
        <v>161117100</v>
      </c>
      <c r="B2688" s="106" t="s">
        <v>7310</v>
      </c>
      <c r="C2688" t="s">
        <v>7182</v>
      </c>
      <c r="D2688" t="s">
        <v>7311</v>
      </c>
      <c r="E2688" t="s">
        <v>7312</v>
      </c>
      <c r="F2688" t="s">
        <v>7313</v>
      </c>
      <c r="G2688" t="s">
        <v>7314</v>
      </c>
      <c r="H2688" t="s">
        <v>490</v>
      </c>
      <c r="I2688" t="s">
        <v>490</v>
      </c>
      <c r="J2688" t="s">
        <v>498</v>
      </c>
      <c r="K2688" t="s">
        <v>490</v>
      </c>
      <c r="L2688" t="s">
        <v>7182</v>
      </c>
      <c r="M2688" s="105">
        <v>161</v>
      </c>
      <c r="N2688" s="105">
        <v>117</v>
      </c>
      <c r="O2688" s="105">
        <v>100</v>
      </c>
    </row>
    <row r="2689" spans="1:15" x14ac:dyDescent="0.3">
      <c r="A2689" s="19">
        <v>161118100</v>
      </c>
      <c r="B2689" s="106" t="s">
        <v>7315</v>
      </c>
      <c r="C2689" t="s">
        <v>7182</v>
      </c>
      <c r="D2689" t="s">
        <v>7316</v>
      </c>
      <c r="E2689" t="s">
        <v>496</v>
      </c>
      <c r="F2689" t="s">
        <v>490</v>
      </c>
      <c r="G2689" t="s">
        <v>490</v>
      </c>
      <c r="H2689" t="s">
        <v>490</v>
      </c>
      <c r="I2689" t="s">
        <v>490</v>
      </c>
      <c r="J2689" t="s">
        <v>498</v>
      </c>
      <c r="K2689" t="s">
        <v>490</v>
      </c>
      <c r="L2689" t="s">
        <v>7182</v>
      </c>
      <c r="M2689" s="105">
        <v>161</v>
      </c>
      <c r="N2689" s="105">
        <v>118</v>
      </c>
      <c r="O2689" s="105">
        <v>100</v>
      </c>
    </row>
    <row r="2690" spans="1:15" x14ac:dyDescent="0.3">
      <c r="A2690" s="19">
        <v>161118101</v>
      </c>
      <c r="B2690" s="106" t="s">
        <v>7317</v>
      </c>
      <c r="C2690" t="s">
        <v>7182</v>
      </c>
      <c r="D2690" t="s">
        <v>7316</v>
      </c>
      <c r="E2690" t="s">
        <v>7318</v>
      </c>
      <c r="F2690" t="s">
        <v>7201</v>
      </c>
      <c r="G2690" t="s">
        <v>490</v>
      </c>
      <c r="H2690" t="s">
        <v>490</v>
      </c>
      <c r="I2690" t="s">
        <v>490</v>
      </c>
      <c r="J2690" t="s">
        <v>498</v>
      </c>
      <c r="K2690" t="s">
        <v>490</v>
      </c>
      <c r="L2690" t="s">
        <v>7182</v>
      </c>
      <c r="M2690" s="105">
        <v>161</v>
      </c>
      <c r="N2690" s="105">
        <v>118</v>
      </c>
      <c r="O2690" s="105">
        <v>101</v>
      </c>
    </row>
    <row r="2691" spans="1:15" x14ac:dyDescent="0.3">
      <c r="A2691" s="19">
        <v>161119100</v>
      </c>
      <c r="B2691" s="106" t="s">
        <v>7319</v>
      </c>
      <c r="C2691" t="s">
        <v>7182</v>
      </c>
      <c r="D2691" t="s">
        <v>7320</v>
      </c>
      <c r="E2691" t="s">
        <v>496</v>
      </c>
      <c r="F2691" t="s">
        <v>490</v>
      </c>
      <c r="G2691" t="s">
        <v>490</v>
      </c>
      <c r="H2691" t="s">
        <v>490</v>
      </c>
      <c r="I2691" t="s">
        <v>490</v>
      </c>
      <c r="J2691" t="s">
        <v>498</v>
      </c>
      <c r="K2691" t="s">
        <v>490</v>
      </c>
      <c r="L2691" t="s">
        <v>7182</v>
      </c>
      <c r="M2691" s="105">
        <v>161</v>
      </c>
      <c r="N2691" s="105">
        <v>119</v>
      </c>
      <c r="O2691" s="105">
        <v>100</v>
      </c>
    </row>
    <row r="2692" spans="1:15" x14ac:dyDescent="0.3">
      <c r="A2692" s="19">
        <v>161119101</v>
      </c>
      <c r="B2692" s="106" t="s">
        <v>7321</v>
      </c>
      <c r="C2692" t="s">
        <v>7182</v>
      </c>
      <c r="D2692" t="s">
        <v>7320</v>
      </c>
      <c r="E2692" t="s">
        <v>7322</v>
      </c>
      <c r="F2692" t="s">
        <v>7323</v>
      </c>
      <c r="G2692" t="s">
        <v>490</v>
      </c>
      <c r="H2692" t="s">
        <v>490</v>
      </c>
      <c r="I2692" t="s">
        <v>490</v>
      </c>
      <c r="J2692" t="s">
        <v>498</v>
      </c>
      <c r="K2692" t="s">
        <v>490</v>
      </c>
      <c r="L2692" t="s">
        <v>7182</v>
      </c>
      <c r="M2692" s="105">
        <v>161</v>
      </c>
      <c r="N2692" s="105">
        <v>119</v>
      </c>
      <c r="O2692" s="105">
        <v>101</v>
      </c>
    </row>
    <row r="2693" spans="1:15" x14ac:dyDescent="0.3">
      <c r="A2693" s="19">
        <v>161120100</v>
      </c>
      <c r="B2693" s="106" t="s">
        <v>7324</v>
      </c>
      <c r="C2693" t="s">
        <v>7182</v>
      </c>
      <c r="D2693" t="s">
        <v>7325</v>
      </c>
      <c r="E2693" t="s">
        <v>7326</v>
      </c>
      <c r="F2693" t="s">
        <v>4939</v>
      </c>
      <c r="G2693" t="s">
        <v>490</v>
      </c>
      <c r="H2693" t="s">
        <v>490</v>
      </c>
      <c r="I2693" t="s">
        <v>490</v>
      </c>
      <c r="J2693" t="s">
        <v>498</v>
      </c>
      <c r="K2693" t="s">
        <v>490</v>
      </c>
      <c r="L2693" t="s">
        <v>7182</v>
      </c>
      <c r="M2693" s="105">
        <v>161</v>
      </c>
      <c r="N2693" s="105">
        <v>120</v>
      </c>
      <c r="O2693" s="105">
        <v>100</v>
      </c>
    </row>
    <row r="2694" spans="1:15" x14ac:dyDescent="0.3">
      <c r="A2694" s="19">
        <v>162100100</v>
      </c>
      <c r="B2694" s="106" t="s">
        <v>7327</v>
      </c>
      <c r="C2694" t="s">
        <v>7328</v>
      </c>
      <c r="D2694" t="s">
        <v>7329</v>
      </c>
      <c r="E2694" t="s">
        <v>496</v>
      </c>
      <c r="F2694" t="s">
        <v>490</v>
      </c>
      <c r="G2694" t="s">
        <v>7330</v>
      </c>
      <c r="H2694" t="s">
        <v>490</v>
      </c>
      <c r="I2694" t="s">
        <v>490</v>
      </c>
      <c r="J2694" t="s">
        <v>498</v>
      </c>
      <c r="K2694" t="s">
        <v>490</v>
      </c>
      <c r="L2694" t="s">
        <v>7328</v>
      </c>
      <c r="M2694" s="105">
        <v>162</v>
      </c>
      <c r="N2694" s="105">
        <v>100</v>
      </c>
      <c r="O2694" s="105">
        <v>100</v>
      </c>
    </row>
    <row r="2695" spans="1:15" x14ac:dyDescent="0.3">
      <c r="A2695" s="19">
        <v>162100101</v>
      </c>
      <c r="B2695" s="106" t="s">
        <v>7331</v>
      </c>
      <c r="C2695" t="s">
        <v>7328</v>
      </c>
      <c r="D2695" t="s">
        <v>7329</v>
      </c>
      <c r="E2695" t="s">
        <v>5210</v>
      </c>
      <c r="F2695" t="s">
        <v>739</v>
      </c>
      <c r="G2695" t="s">
        <v>7332</v>
      </c>
      <c r="H2695" t="s">
        <v>490</v>
      </c>
      <c r="I2695" t="s">
        <v>490</v>
      </c>
      <c r="J2695" t="s">
        <v>498</v>
      </c>
      <c r="K2695" t="s">
        <v>490</v>
      </c>
      <c r="L2695" t="s">
        <v>7328</v>
      </c>
      <c r="M2695" s="105">
        <v>162</v>
      </c>
      <c r="N2695" s="105">
        <v>100</v>
      </c>
      <c r="O2695" s="105">
        <v>101</v>
      </c>
    </row>
    <row r="2696" spans="1:15" x14ac:dyDescent="0.3">
      <c r="A2696" s="19">
        <v>162100102</v>
      </c>
      <c r="B2696" s="106" t="s">
        <v>7333</v>
      </c>
      <c r="C2696" t="s">
        <v>7328</v>
      </c>
      <c r="D2696" t="s">
        <v>7329</v>
      </c>
      <c r="E2696" t="s">
        <v>6018</v>
      </c>
      <c r="F2696" t="s">
        <v>739</v>
      </c>
      <c r="G2696" t="s">
        <v>7330</v>
      </c>
      <c r="H2696" t="s">
        <v>490</v>
      </c>
      <c r="I2696" t="s">
        <v>490</v>
      </c>
      <c r="J2696" t="s">
        <v>498</v>
      </c>
      <c r="K2696" t="s">
        <v>490</v>
      </c>
      <c r="L2696" t="s">
        <v>7328</v>
      </c>
      <c r="M2696" s="105">
        <v>162</v>
      </c>
      <c r="N2696" s="105">
        <v>100</v>
      </c>
      <c r="O2696" s="105">
        <v>102</v>
      </c>
    </row>
    <row r="2697" spans="1:15" x14ac:dyDescent="0.3">
      <c r="A2697" s="19">
        <v>162100103</v>
      </c>
      <c r="B2697" s="106" t="s">
        <v>7334</v>
      </c>
      <c r="C2697" t="s">
        <v>7328</v>
      </c>
      <c r="D2697" t="s">
        <v>7329</v>
      </c>
      <c r="E2697" t="s">
        <v>7335</v>
      </c>
      <c r="F2697" t="s">
        <v>5230</v>
      </c>
      <c r="G2697" t="s">
        <v>7330</v>
      </c>
      <c r="H2697" t="s">
        <v>490</v>
      </c>
      <c r="I2697" t="s">
        <v>490</v>
      </c>
      <c r="J2697" t="s">
        <v>498</v>
      </c>
      <c r="K2697" t="s">
        <v>490</v>
      </c>
      <c r="L2697" t="s">
        <v>7328</v>
      </c>
      <c r="M2697" s="105">
        <v>162</v>
      </c>
      <c r="N2697" s="105">
        <v>100</v>
      </c>
      <c r="O2697" s="105">
        <v>103</v>
      </c>
    </row>
    <row r="2698" spans="1:15" x14ac:dyDescent="0.3">
      <c r="A2698" s="19">
        <v>162100104</v>
      </c>
      <c r="B2698" s="106" t="s">
        <v>7336</v>
      </c>
      <c r="C2698" t="s">
        <v>7328</v>
      </c>
      <c r="D2698" t="s">
        <v>7329</v>
      </c>
      <c r="E2698" t="s">
        <v>1971</v>
      </c>
      <c r="F2698" t="s">
        <v>2335</v>
      </c>
      <c r="G2698" t="s">
        <v>7337</v>
      </c>
      <c r="H2698" t="s">
        <v>490</v>
      </c>
      <c r="I2698" t="s">
        <v>490</v>
      </c>
      <c r="J2698" t="s">
        <v>498</v>
      </c>
      <c r="K2698" t="s">
        <v>490</v>
      </c>
      <c r="L2698" t="s">
        <v>7328</v>
      </c>
      <c r="M2698" s="105">
        <v>162</v>
      </c>
      <c r="N2698" s="105">
        <v>100</v>
      </c>
      <c r="O2698" s="105">
        <v>104</v>
      </c>
    </row>
    <row r="2699" spans="1:15" x14ac:dyDescent="0.3">
      <c r="A2699" s="19">
        <v>162100105</v>
      </c>
      <c r="B2699" s="106" t="s">
        <v>7338</v>
      </c>
      <c r="C2699" t="s">
        <v>7328</v>
      </c>
      <c r="D2699" t="s">
        <v>7329</v>
      </c>
      <c r="E2699" t="s">
        <v>7339</v>
      </c>
      <c r="F2699" t="s">
        <v>7340</v>
      </c>
      <c r="G2699" t="s">
        <v>490</v>
      </c>
      <c r="H2699" t="s">
        <v>490</v>
      </c>
      <c r="I2699" t="s">
        <v>490</v>
      </c>
      <c r="J2699" t="s">
        <v>498</v>
      </c>
      <c r="K2699" t="s">
        <v>490</v>
      </c>
      <c r="L2699" t="s">
        <v>7328</v>
      </c>
      <c r="M2699" s="105">
        <v>162</v>
      </c>
      <c r="N2699" s="105">
        <v>100</v>
      </c>
      <c r="O2699" s="105">
        <v>105</v>
      </c>
    </row>
    <row r="2700" spans="1:15" x14ac:dyDescent="0.3">
      <c r="A2700" s="19">
        <v>162100106</v>
      </c>
      <c r="B2700" s="106" t="s">
        <v>7341</v>
      </c>
      <c r="C2700" t="s">
        <v>7328</v>
      </c>
      <c r="D2700" t="s">
        <v>7329</v>
      </c>
      <c r="E2700" t="s">
        <v>7342</v>
      </c>
      <c r="F2700" t="s">
        <v>2335</v>
      </c>
      <c r="G2700" t="s">
        <v>7337</v>
      </c>
      <c r="H2700" t="s">
        <v>1798</v>
      </c>
      <c r="I2700" t="s">
        <v>490</v>
      </c>
      <c r="J2700" t="s">
        <v>498</v>
      </c>
      <c r="K2700" t="s">
        <v>490</v>
      </c>
      <c r="L2700" t="s">
        <v>7328</v>
      </c>
      <c r="M2700" s="105">
        <v>162</v>
      </c>
      <c r="N2700" s="105">
        <v>100</v>
      </c>
      <c r="O2700" s="105">
        <v>106</v>
      </c>
    </row>
    <row r="2701" spans="1:15" x14ac:dyDescent="0.3">
      <c r="A2701" s="19">
        <v>162100107</v>
      </c>
      <c r="B2701" s="106" t="s">
        <v>7343</v>
      </c>
      <c r="C2701" t="s">
        <v>7328</v>
      </c>
      <c r="D2701" t="s">
        <v>7329</v>
      </c>
      <c r="E2701" t="s">
        <v>2385</v>
      </c>
      <c r="F2701" t="s">
        <v>732</v>
      </c>
      <c r="G2701" t="s">
        <v>490</v>
      </c>
      <c r="H2701" t="s">
        <v>490</v>
      </c>
      <c r="I2701" t="s">
        <v>490</v>
      </c>
      <c r="J2701" t="s">
        <v>498</v>
      </c>
      <c r="K2701" t="s">
        <v>490</v>
      </c>
      <c r="L2701" t="s">
        <v>7328</v>
      </c>
      <c r="M2701" s="105">
        <v>162</v>
      </c>
      <c r="N2701" s="105">
        <v>100</v>
      </c>
      <c r="O2701" s="105">
        <v>107</v>
      </c>
    </row>
    <row r="2702" spans="1:15" x14ac:dyDescent="0.3">
      <c r="A2702" s="19">
        <v>162100108</v>
      </c>
      <c r="B2702" s="106" t="s">
        <v>7344</v>
      </c>
      <c r="C2702" t="s">
        <v>7328</v>
      </c>
      <c r="D2702" t="s">
        <v>7329</v>
      </c>
      <c r="E2702" t="s">
        <v>7345</v>
      </c>
      <c r="F2702" t="s">
        <v>7012</v>
      </c>
      <c r="G2702" t="s">
        <v>490</v>
      </c>
      <c r="H2702" t="s">
        <v>490</v>
      </c>
      <c r="I2702" t="s">
        <v>490</v>
      </c>
      <c r="J2702" t="s">
        <v>498</v>
      </c>
      <c r="K2702" t="s">
        <v>490</v>
      </c>
      <c r="L2702" t="s">
        <v>7328</v>
      </c>
      <c r="M2702" s="105">
        <v>162</v>
      </c>
      <c r="N2702" s="105">
        <v>100</v>
      </c>
      <c r="O2702" s="105">
        <v>108</v>
      </c>
    </row>
    <row r="2703" spans="1:15" x14ac:dyDescent="0.3">
      <c r="A2703" s="19">
        <v>162100109</v>
      </c>
      <c r="B2703" s="106" t="s">
        <v>7346</v>
      </c>
      <c r="C2703" t="s">
        <v>7328</v>
      </c>
      <c r="D2703" t="s">
        <v>7329</v>
      </c>
      <c r="E2703" t="s">
        <v>4050</v>
      </c>
      <c r="F2703" t="s">
        <v>2335</v>
      </c>
      <c r="G2703" t="s">
        <v>7330</v>
      </c>
      <c r="H2703" t="s">
        <v>490</v>
      </c>
      <c r="I2703" t="s">
        <v>490</v>
      </c>
      <c r="J2703" t="s">
        <v>498</v>
      </c>
      <c r="K2703" t="s">
        <v>490</v>
      </c>
      <c r="L2703" t="s">
        <v>7328</v>
      </c>
      <c r="M2703" s="105">
        <v>162</v>
      </c>
      <c r="N2703" s="105">
        <v>100</v>
      </c>
      <c r="O2703" s="105">
        <v>109</v>
      </c>
    </row>
    <row r="2704" spans="1:15" x14ac:dyDescent="0.3">
      <c r="A2704" s="19">
        <v>162100110</v>
      </c>
      <c r="B2704" s="106" t="s">
        <v>7347</v>
      </c>
      <c r="C2704" t="s">
        <v>7328</v>
      </c>
      <c r="D2704" t="s">
        <v>7329</v>
      </c>
      <c r="E2704" t="s">
        <v>7348</v>
      </c>
      <c r="F2704" t="s">
        <v>739</v>
      </c>
      <c r="G2704" t="s">
        <v>490</v>
      </c>
      <c r="H2704" t="s">
        <v>490</v>
      </c>
      <c r="I2704" t="s">
        <v>490</v>
      </c>
      <c r="J2704" t="s">
        <v>498</v>
      </c>
      <c r="K2704" t="s">
        <v>490</v>
      </c>
      <c r="L2704" t="s">
        <v>7328</v>
      </c>
      <c r="M2704" s="105">
        <v>162</v>
      </c>
      <c r="N2704" s="105">
        <v>100</v>
      </c>
      <c r="O2704" s="105">
        <v>110</v>
      </c>
    </row>
    <row r="2705" spans="1:15" x14ac:dyDescent="0.3">
      <c r="A2705" s="19">
        <v>162100111</v>
      </c>
      <c r="B2705" s="106" t="s">
        <v>7349</v>
      </c>
      <c r="C2705" t="s">
        <v>7328</v>
      </c>
      <c r="D2705" t="s">
        <v>7329</v>
      </c>
      <c r="E2705" t="s">
        <v>7350</v>
      </c>
      <c r="F2705" t="s">
        <v>771</v>
      </c>
      <c r="G2705" t="s">
        <v>490</v>
      </c>
      <c r="H2705" t="s">
        <v>490</v>
      </c>
      <c r="I2705" t="s">
        <v>490</v>
      </c>
      <c r="J2705" t="s">
        <v>498</v>
      </c>
      <c r="K2705" t="s">
        <v>490</v>
      </c>
      <c r="L2705" t="s">
        <v>7328</v>
      </c>
      <c r="M2705" s="105">
        <v>162</v>
      </c>
      <c r="N2705" s="105">
        <v>100</v>
      </c>
      <c r="O2705" s="105">
        <v>111</v>
      </c>
    </row>
    <row r="2706" spans="1:15" x14ac:dyDescent="0.3">
      <c r="A2706" s="19">
        <v>163100100</v>
      </c>
      <c r="B2706" s="106" t="s">
        <v>7351</v>
      </c>
      <c r="C2706" t="s">
        <v>7352</v>
      </c>
      <c r="D2706" t="s">
        <v>7353</v>
      </c>
      <c r="E2706" t="s">
        <v>7354</v>
      </c>
      <c r="F2706" t="s">
        <v>1742</v>
      </c>
      <c r="G2706" t="s">
        <v>7355</v>
      </c>
      <c r="H2706" t="s">
        <v>490</v>
      </c>
      <c r="I2706" t="s">
        <v>490</v>
      </c>
      <c r="J2706" t="s">
        <v>498</v>
      </c>
      <c r="K2706" t="s">
        <v>490</v>
      </c>
      <c r="L2706" t="s">
        <v>7352</v>
      </c>
      <c r="M2706" s="105">
        <v>163</v>
      </c>
      <c r="N2706" s="105">
        <v>100</v>
      </c>
      <c r="O2706" s="105">
        <v>100</v>
      </c>
    </row>
    <row r="2707" spans="1:15" x14ac:dyDescent="0.3">
      <c r="A2707" s="19">
        <v>164100100</v>
      </c>
      <c r="B2707" s="106" t="s">
        <v>7356</v>
      </c>
      <c r="C2707" t="s">
        <v>7357</v>
      </c>
      <c r="D2707" t="s">
        <v>7358</v>
      </c>
      <c r="E2707" t="s">
        <v>496</v>
      </c>
      <c r="F2707" t="s">
        <v>490</v>
      </c>
      <c r="G2707" t="s">
        <v>490</v>
      </c>
      <c r="H2707" t="s">
        <v>490</v>
      </c>
      <c r="I2707" t="s">
        <v>7359</v>
      </c>
      <c r="J2707" t="s">
        <v>498</v>
      </c>
      <c r="K2707" t="s">
        <v>490</v>
      </c>
      <c r="L2707" t="s">
        <v>7357</v>
      </c>
      <c r="M2707" s="105">
        <v>164</v>
      </c>
      <c r="N2707" s="105">
        <v>100</v>
      </c>
      <c r="O2707" s="105">
        <v>100</v>
      </c>
    </row>
    <row r="2708" spans="1:15" x14ac:dyDescent="0.3">
      <c r="A2708" s="19">
        <v>164100101</v>
      </c>
      <c r="B2708" s="106" t="s">
        <v>7360</v>
      </c>
      <c r="C2708" t="s">
        <v>7357</v>
      </c>
      <c r="D2708" t="s">
        <v>7358</v>
      </c>
      <c r="E2708" t="s">
        <v>1252</v>
      </c>
      <c r="F2708" t="s">
        <v>7361</v>
      </c>
      <c r="G2708" t="s">
        <v>3552</v>
      </c>
      <c r="H2708" t="s">
        <v>490</v>
      </c>
      <c r="I2708" t="s">
        <v>7359</v>
      </c>
      <c r="J2708" t="s">
        <v>1182</v>
      </c>
      <c r="K2708" t="s">
        <v>490</v>
      </c>
      <c r="L2708" t="s">
        <v>7357</v>
      </c>
      <c r="M2708" s="105">
        <v>164</v>
      </c>
      <c r="N2708" s="105">
        <v>100</v>
      </c>
      <c r="O2708" s="105">
        <v>101</v>
      </c>
    </row>
    <row r="2709" spans="1:15" x14ac:dyDescent="0.3">
      <c r="A2709" s="19">
        <v>164100102</v>
      </c>
      <c r="B2709" s="106" t="s">
        <v>7362</v>
      </c>
      <c r="C2709" t="s">
        <v>7357</v>
      </c>
      <c r="D2709" t="s">
        <v>7358</v>
      </c>
      <c r="E2709" t="s">
        <v>7363</v>
      </c>
      <c r="F2709" t="s">
        <v>7364</v>
      </c>
      <c r="G2709" t="s">
        <v>490</v>
      </c>
      <c r="H2709" t="s">
        <v>490</v>
      </c>
      <c r="I2709" t="s">
        <v>7359</v>
      </c>
      <c r="J2709" t="s">
        <v>1182</v>
      </c>
      <c r="K2709" t="s">
        <v>490</v>
      </c>
      <c r="L2709" t="s">
        <v>7357</v>
      </c>
      <c r="M2709" s="105">
        <v>164</v>
      </c>
      <c r="N2709" s="105">
        <v>100</v>
      </c>
      <c r="O2709" s="105">
        <v>102</v>
      </c>
    </row>
    <row r="2710" spans="1:15" x14ac:dyDescent="0.3">
      <c r="A2710" s="19">
        <v>164100103</v>
      </c>
      <c r="B2710" s="106" t="s">
        <v>7365</v>
      </c>
      <c r="C2710" t="s">
        <v>7357</v>
      </c>
      <c r="D2710" t="s">
        <v>7358</v>
      </c>
      <c r="E2710" t="s">
        <v>7366</v>
      </c>
      <c r="F2710" t="s">
        <v>7367</v>
      </c>
      <c r="G2710" t="s">
        <v>490</v>
      </c>
      <c r="H2710" t="s">
        <v>490</v>
      </c>
      <c r="I2710" t="s">
        <v>7359</v>
      </c>
      <c r="J2710" t="s">
        <v>1182</v>
      </c>
      <c r="K2710" t="s">
        <v>490</v>
      </c>
      <c r="L2710" t="s">
        <v>7357</v>
      </c>
      <c r="M2710" s="105">
        <v>164</v>
      </c>
      <c r="N2710" s="105">
        <v>100</v>
      </c>
      <c r="O2710" s="105">
        <v>103</v>
      </c>
    </row>
    <row r="2711" spans="1:15" x14ac:dyDescent="0.3">
      <c r="A2711" s="19">
        <v>164100104</v>
      </c>
      <c r="B2711" s="106" t="s">
        <v>7368</v>
      </c>
      <c r="C2711" t="s">
        <v>7357</v>
      </c>
      <c r="D2711" t="s">
        <v>7358</v>
      </c>
      <c r="E2711" t="s">
        <v>4157</v>
      </c>
      <c r="F2711" t="s">
        <v>944</v>
      </c>
      <c r="G2711" t="s">
        <v>490</v>
      </c>
      <c r="H2711" t="s">
        <v>3195</v>
      </c>
      <c r="I2711" t="s">
        <v>7359</v>
      </c>
      <c r="J2711" t="s">
        <v>1182</v>
      </c>
      <c r="K2711" t="s">
        <v>490</v>
      </c>
      <c r="L2711" t="s">
        <v>7357</v>
      </c>
      <c r="M2711" s="105">
        <v>164</v>
      </c>
      <c r="N2711" s="105">
        <v>100</v>
      </c>
      <c r="O2711" s="105">
        <v>104</v>
      </c>
    </row>
    <row r="2712" spans="1:15" x14ac:dyDescent="0.3">
      <c r="A2712" s="19">
        <v>164101100</v>
      </c>
      <c r="B2712" s="106" t="s">
        <v>7369</v>
      </c>
      <c r="C2712" t="s">
        <v>7357</v>
      </c>
      <c r="D2712" t="s">
        <v>7370</v>
      </c>
      <c r="E2712" t="s">
        <v>496</v>
      </c>
      <c r="F2712" t="s">
        <v>490</v>
      </c>
      <c r="G2712" t="s">
        <v>3617</v>
      </c>
      <c r="H2712" t="s">
        <v>490</v>
      </c>
      <c r="I2712" t="s">
        <v>7359</v>
      </c>
      <c r="J2712" t="s">
        <v>1182</v>
      </c>
      <c r="K2712" t="s">
        <v>4630</v>
      </c>
      <c r="L2712" t="s">
        <v>7357</v>
      </c>
      <c r="M2712" s="105">
        <v>164</v>
      </c>
      <c r="N2712" s="105">
        <v>101</v>
      </c>
      <c r="O2712" s="105">
        <v>100</v>
      </c>
    </row>
    <row r="2713" spans="1:15" x14ac:dyDescent="0.3">
      <c r="A2713" s="19">
        <v>164101101</v>
      </c>
      <c r="B2713" s="106" t="s">
        <v>7371</v>
      </c>
      <c r="C2713" t="s">
        <v>7357</v>
      </c>
      <c r="D2713" t="s">
        <v>7370</v>
      </c>
      <c r="E2713" t="s">
        <v>7372</v>
      </c>
      <c r="F2713" t="s">
        <v>7373</v>
      </c>
      <c r="G2713" t="s">
        <v>490</v>
      </c>
      <c r="H2713" t="s">
        <v>3023</v>
      </c>
      <c r="I2713" t="s">
        <v>7359</v>
      </c>
      <c r="J2713" t="s">
        <v>1182</v>
      </c>
      <c r="K2713" t="s">
        <v>4630</v>
      </c>
      <c r="L2713" t="s">
        <v>7357</v>
      </c>
      <c r="M2713" s="105">
        <v>164</v>
      </c>
      <c r="N2713" s="105">
        <v>101</v>
      </c>
      <c r="O2713" s="105">
        <v>101</v>
      </c>
    </row>
    <row r="2714" spans="1:15" x14ac:dyDescent="0.3">
      <c r="A2714" s="19">
        <v>164101102</v>
      </c>
      <c r="B2714" s="106" t="s">
        <v>7374</v>
      </c>
      <c r="C2714" t="s">
        <v>7357</v>
      </c>
      <c r="D2714" t="s">
        <v>7370</v>
      </c>
      <c r="E2714" t="s">
        <v>7375</v>
      </c>
      <c r="F2714" t="s">
        <v>7364</v>
      </c>
      <c r="G2714" t="s">
        <v>490</v>
      </c>
      <c r="H2714" t="s">
        <v>490</v>
      </c>
      <c r="I2714" t="s">
        <v>7359</v>
      </c>
      <c r="J2714" t="s">
        <v>1182</v>
      </c>
      <c r="K2714" t="s">
        <v>4630</v>
      </c>
      <c r="L2714" t="s">
        <v>7357</v>
      </c>
      <c r="M2714" s="105">
        <v>164</v>
      </c>
      <c r="N2714" s="105">
        <v>101</v>
      </c>
      <c r="O2714" s="105">
        <v>102</v>
      </c>
    </row>
    <row r="2715" spans="1:15" x14ac:dyDescent="0.3">
      <c r="A2715" s="19">
        <v>164101103</v>
      </c>
      <c r="B2715" s="106" t="s">
        <v>7376</v>
      </c>
      <c r="C2715" t="s">
        <v>7357</v>
      </c>
      <c r="D2715" t="s">
        <v>7370</v>
      </c>
      <c r="E2715" t="s">
        <v>4864</v>
      </c>
      <c r="F2715" t="s">
        <v>7377</v>
      </c>
      <c r="G2715" t="s">
        <v>490</v>
      </c>
      <c r="H2715" t="s">
        <v>490</v>
      </c>
      <c r="I2715" t="s">
        <v>7359</v>
      </c>
      <c r="J2715" t="s">
        <v>1182</v>
      </c>
      <c r="K2715" t="s">
        <v>4630</v>
      </c>
      <c r="L2715" t="s">
        <v>7357</v>
      </c>
      <c r="M2715" s="105">
        <v>164</v>
      </c>
      <c r="N2715" s="105">
        <v>101</v>
      </c>
      <c r="O2715" s="105">
        <v>103</v>
      </c>
    </row>
    <row r="2716" spans="1:15" x14ac:dyDescent="0.3">
      <c r="A2716" s="19">
        <v>164101104</v>
      </c>
      <c r="B2716" s="106" t="s">
        <v>7378</v>
      </c>
      <c r="C2716" t="s">
        <v>7357</v>
      </c>
      <c r="D2716" t="s">
        <v>7370</v>
      </c>
      <c r="E2716" t="s">
        <v>7379</v>
      </c>
      <c r="F2716" t="s">
        <v>7380</v>
      </c>
      <c r="G2716" t="s">
        <v>7381</v>
      </c>
      <c r="H2716" t="s">
        <v>490</v>
      </c>
      <c r="I2716" t="s">
        <v>7359</v>
      </c>
      <c r="J2716" t="s">
        <v>1182</v>
      </c>
      <c r="K2716" t="s">
        <v>4630</v>
      </c>
      <c r="L2716" t="s">
        <v>7357</v>
      </c>
      <c r="M2716" s="105">
        <v>164</v>
      </c>
      <c r="N2716" s="105">
        <v>101</v>
      </c>
      <c r="O2716" s="105">
        <v>104</v>
      </c>
    </row>
    <row r="2717" spans="1:15" x14ac:dyDescent="0.3">
      <c r="A2717" s="19">
        <v>164101105</v>
      </c>
      <c r="B2717" s="106" t="s">
        <v>7382</v>
      </c>
      <c r="C2717" t="s">
        <v>7357</v>
      </c>
      <c r="D2717" t="s">
        <v>7370</v>
      </c>
      <c r="E2717" t="s">
        <v>7383</v>
      </c>
      <c r="F2717" t="s">
        <v>7384</v>
      </c>
      <c r="G2717" t="s">
        <v>3552</v>
      </c>
      <c r="H2717" t="s">
        <v>490</v>
      </c>
      <c r="I2717" t="s">
        <v>7359</v>
      </c>
      <c r="J2717" t="s">
        <v>1182</v>
      </c>
      <c r="K2717" t="s">
        <v>4630</v>
      </c>
      <c r="L2717" t="s">
        <v>7357</v>
      </c>
      <c r="M2717" s="105">
        <v>164</v>
      </c>
      <c r="N2717" s="105">
        <v>101</v>
      </c>
      <c r="O2717" s="105">
        <v>105</v>
      </c>
    </row>
    <row r="2718" spans="1:15" x14ac:dyDescent="0.3">
      <c r="A2718" s="19">
        <v>164101106</v>
      </c>
      <c r="B2718" s="106" t="s">
        <v>7385</v>
      </c>
      <c r="C2718" t="s">
        <v>7357</v>
      </c>
      <c r="D2718" t="s">
        <v>7370</v>
      </c>
      <c r="E2718" t="s">
        <v>7386</v>
      </c>
      <c r="F2718" t="s">
        <v>7387</v>
      </c>
      <c r="G2718" t="s">
        <v>490</v>
      </c>
      <c r="H2718" t="s">
        <v>490</v>
      </c>
      <c r="I2718" t="s">
        <v>7359</v>
      </c>
      <c r="J2718" t="s">
        <v>1182</v>
      </c>
      <c r="K2718" t="s">
        <v>4630</v>
      </c>
      <c r="L2718" t="s">
        <v>7357</v>
      </c>
      <c r="M2718" s="105">
        <v>164</v>
      </c>
      <c r="N2718" s="105">
        <v>101</v>
      </c>
      <c r="O2718" s="105">
        <v>106</v>
      </c>
    </row>
    <row r="2719" spans="1:15" x14ac:dyDescent="0.3">
      <c r="A2719" s="19">
        <v>164101107</v>
      </c>
      <c r="B2719" s="106" t="s">
        <v>7388</v>
      </c>
      <c r="C2719" t="s">
        <v>7357</v>
      </c>
      <c r="D2719" t="s">
        <v>7370</v>
      </c>
      <c r="E2719" t="s">
        <v>2842</v>
      </c>
      <c r="F2719" t="s">
        <v>2428</v>
      </c>
      <c r="G2719" t="s">
        <v>490</v>
      </c>
      <c r="H2719" t="s">
        <v>490</v>
      </c>
      <c r="I2719" t="s">
        <v>7359</v>
      </c>
      <c r="J2719" t="s">
        <v>1182</v>
      </c>
      <c r="K2719" t="s">
        <v>4630</v>
      </c>
      <c r="L2719" t="s">
        <v>7357</v>
      </c>
      <c r="M2719" s="105">
        <v>164</v>
      </c>
      <c r="N2719" s="105">
        <v>101</v>
      </c>
      <c r="O2719" s="105">
        <v>107</v>
      </c>
    </row>
    <row r="2720" spans="1:15" x14ac:dyDescent="0.3">
      <c r="A2720" s="19">
        <v>164101108</v>
      </c>
      <c r="B2720" s="106" t="s">
        <v>7389</v>
      </c>
      <c r="C2720" t="s">
        <v>7357</v>
      </c>
      <c r="D2720" t="s">
        <v>7370</v>
      </c>
      <c r="E2720" t="s">
        <v>7390</v>
      </c>
      <c r="F2720" t="s">
        <v>7391</v>
      </c>
      <c r="G2720" t="s">
        <v>490</v>
      </c>
      <c r="H2720" t="s">
        <v>490</v>
      </c>
      <c r="I2720" t="s">
        <v>7359</v>
      </c>
      <c r="J2720" t="s">
        <v>1182</v>
      </c>
      <c r="K2720" t="s">
        <v>4630</v>
      </c>
      <c r="L2720" t="s">
        <v>7357</v>
      </c>
      <c r="M2720" s="105">
        <v>164</v>
      </c>
      <c r="N2720" s="105">
        <v>101</v>
      </c>
      <c r="O2720" s="105">
        <v>108</v>
      </c>
    </row>
    <row r="2721" spans="1:15" x14ac:dyDescent="0.3">
      <c r="A2721" s="19">
        <v>164101109</v>
      </c>
      <c r="B2721" s="106" t="s">
        <v>7392</v>
      </c>
      <c r="C2721" t="s">
        <v>7357</v>
      </c>
      <c r="D2721" t="s">
        <v>7370</v>
      </c>
      <c r="E2721" t="s">
        <v>7393</v>
      </c>
      <c r="F2721" t="s">
        <v>7394</v>
      </c>
      <c r="G2721" t="s">
        <v>490</v>
      </c>
      <c r="H2721" t="s">
        <v>490</v>
      </c>
      <c r="I2721" t="s">
        <v>7359</v>
      </c>
      <c r="J2721" t="s">
        <v>1182</v>
      </c>
      <c r="K2721" t="s">
        <v>4630</v>
      </c>
      <c r="L2721" t="s">
        <v>7357</v>
      </c>
      <c r="M2721" s="105">
        <v>164</v>
      </c>
      <c r="N2721" s="105">
        <v>101</v>
      </c>
      <c r="O2721" s="105">
        <v>109</v>
      </c>
    </row>
    <row r="2722" spans="1:15" x14ac:dyDescent="0.3">
      <c r="A2722" s="19">
        <v>164101110</v>
      </c>
      <c r="B2722" s="106" t="s">
        <v>7395</v>
      </c>
      <c r="C2722" t="s">
        <v>7357</v>
      </c>
      <c r="D2722" t="s">
        <v>7370</v>
      </c>
      <c r="E2722" t="s">
        <v>7396</v>
      </c>
      <c r="F2722" t="s">
        <v>7397</v>
      </c>
      <c r="G2722" t="s">
        <v>490</v>
      </c>
      <c r="H2722" t="s">
        <v>490</v>
      </c>
      <c r="I2722" t="s">
        <v>7359</v>
      </c>
      <c r="J2722" t="s">
        <v>1182</v>
      </c>
      <c r="K2722" t="s">
        <v>4630</v>
      </c>
      <c r="L2722" t="s">
        <v>7357</v>
      </c>
      <c r="M2722" s="105">
        <v>164</v>
      </c>
      <c r="N2722" s="105">
        <v>101</v>
      </c>
      <c r="O2722" s="105">
        <v>110</v>
      </c>
    </row>
    <row r="2723" spans="1:15" x14ac:dyDescent="0.3">
      <c r="A2723" s="19">
        <v>164101111</v>
      </c>
      <c r="B2723" s="106" t="s">
        <v>7398</v>
      </c>
      <c r="C2723" t="s">
        <v>7357</v>
      </c>
      <c r="D2723" t="s">
        <v>7370</v>
      </c>
      <c r="E2723" t="s">
        <v>7399</v>
      </c>
      <c r="F2723" t="s">
        <v>3691</v>
      </c>
      <c r="G2723" t="s">
        <v>490</v>
      </c>
      <c r="H2723" t="s">
        <v>490</v>
      </c>
      <c r="I2723" t="s">
        <v>7359</v>
      </c>
      <c r="J2723" t="s">
        <v>1182</v>
      </c>
      <c r="K2723" t="s">
        <v>4630</v>
      </c>
      <c r="L2723" t="s">
        <v>7357</v>
      </c>
      <c r="M2723" s="105">
        <v>164</v>
      </c>
      <c r="N2723" s="105">
        <v>101</v>
      </c>
      <c r="O2723" s="105">
        <v>111</v>
      </c>
    </row>
    <row r="2724" spans="1:15" x14ac:dyDescent="0.3">
      <c r="A2724" s="19">
        <v>164101112</v>
      </c>
      <c r="B2724" s="106" t="s">
        <v>7400</v>
      </c>
      <c r="C2724" t="s">
        <v>7357</v>
      </c>
      <c r="D2724" t="s">
        <v>7370</v>
      </c>
      <c r="E2724" t="s">
        <v>7401</v>
      </c>
      <c r="F2724" t="s">
        <v>1953</v>
      </c>
      <c r="G2724" t="s">
        <v>490</v>
      </c>
      <c r="H2724" t="s">
        <v>490</v>
      </c>
      <c r="I2724" t="s">
        <v>7359</v>
      </c>
      <c r="J2724" t="s">
        <v>1182</v>
      </c>
      <c r="K2724" t="s">
        <v>4630</v>
      </c>
      <c r="L2724" t="s">
        <v>7357</v>
      </c>
      <c r="M2724" s="105">
        <v>164</v>
      </c>
      <c r="N2724" s="105">
        <v>101</v>
      </c>
      <c r="O2724" s="105">
        <v>112</v>
      </c>
    </row>
    <row r="2725" spans="1:15" x14ac:dyDescent="0.3">
      <c r="A2725" s="19">
        <v>164101113</v>
      </c>
      <c r="B2725" s="106" t="s">
        <v>7402</v>
      </c>
      <c r="C2725" t="s">
        <v>7357</v>
      </c>
      <c r="D2725" t="s">
        <v>7370</v>
      </c>
      <c r="E2725" t="s">
        <v>7403</v>
      </c>
      <c r="F2725" t="s">
        <v>7404</v>
      </c>
      <c r="G2725" t="s">
        <v>490</v>
      </c>
      <c r="H2725" t="s">
        <v>490</v>
      </c>
      <c r="I2725" t="s">
        <v>7359</v>
      </c>
      <c r="J2725" t="s">
        <v>1182</v>
      </c>
      <c r="K2725" t="s">
        <v>4630</v>
      </c>
      <c r="L2725" t="s">
        <v>7357</v>
      </c>
      <c r="M2725" s="105">
        <v>164</v>
      </c>
      <c r="N2725" s="105">
        <v>101</v>
      </c>
      <c r="O2725" s="105">
        <v>113</v>
      </c>
    </row>
    <row r="2726" spans="1:15" x14ac:dyDescent="0.3">
      <c r="A2726" s="19">
        <v>164101114</v>
      </c>
      <c r="B2726" s="106" t="s">
        <v>7405</v>
      </c>
      <c r="C2726" t="s">
        <v>7357</v>
      </c>
      <c r="D2726" t="s">
        <v>7370</v>
      </c>
      <c r="E2726" t="s">
        <v>674</v>
      </c>
      <c r="F2726" t="s">
        <v>1111</v>
      </c>
      <c r="G2726" t="s">
        <v>490</v>
      </c>
      <c r="H2726" t="s">
        <v>490</v>
      </c>
      <c r="I2726" t="s">
        <v>7359</v>
      </c>
      <c r="J2726" t="s">
        <v>1182</v>
      </c>
      <c r="K2726" t="s">
        <v>4630</v>
      </c>
      <c r="L2726" t="s">
        <v>7357</v>
      </c>
      <c r="M2726" s="105">
        <v>164</v>
      </c>
      <c r="N2726" s="105">
        <v>101</v>
      </c>
      <c r="O2726" s="105">
        <v>114</v>
      </c>
    </row>
    <row r="2727" spans="1:15" x14ac:dyDescent="0.3">
      <c r="A2727" s="19">
        <v>164101115</v>
      </c>
      <c r="B2727" s="106" t="s">
        <v>7406</v>
      </c>
      <c r="C2727" t="s">
        <v>7357</v>
      </c>
      <c r="D2727" t="s">
        <v>7370</v>
      </c>
      <c r="E2727" t="s">
        <v>7407</v>
      </c>
      <c r="F2727" t="s">
        <v>7373</v>
      </c>
      <c r="G2727" t="s">
        <v>3552</v>
      </c>
      <c r="H2727" t="s">
        <v>1798</v>
      </c>
      <c r="I2727" t="s">
        <v>7359</v>
      </c>
      <c r="J2727" t="s">
        <v>1182</v>
      </c>
      <c r="K2727" t="s">
        <v>4630</v>
      </c>
      <c r="L2727" t="s">
        <v>7357</v>
      </c>
      <c r="M2727" s="105">
        <v>164</v>
      </c>
      <c r="N2727" s="105">
        <v>101</v>
      </c>
      <c r="O2727" s="105">
        <v>115</v>
      </c>
    </row>
    <row r="2728" spans="1:15" x14ac:dyDescent="0.3">
      <c r="A2728" s="19">
        <v>164101116</v>
      </c>
      <c r="B2728" s="106" t="s">
        <v>7408</v>
      </c>
      <c r="C2728" t="s">
        <v>7357</v>
      </c>
      <c r="D2728" t="s">
        <v>7370</v>
      </c>
      <c r="E2728" t="s">
        <v>3077</v>
      </c>
      <c r="F2728" t="s">
        <v>7409</v>
      </c>
      <c r="G2728" t="s">
        <v>7410</v>
      </c>
      <c r="H2728" t="s">
        <v>490</v>
      </c>
      <c r="I2728" t="s">
        <v>7359</v>
      </c>
      <c r="J2728" t="s">
        <v>1182</v>
      </c>
      <c r="K2728" t="s">
        <v>4630</v>
      </c>
      <c r="L2728" t="s">
        <v>7357</v>
      </c>
      <c r="M2728" s="105">
        <v>164</v>
      </c>
      <c r="N2728" s="105">
        <v>101</v>
      </c>
      <c r="O2728" s="105">
        <v>116</v>
      </c>
    </row>
    <row r="2729" spans="1:15" x14ac:dyDescent="0.3">
      <c r="A2729" s="19">
        <v>164101117</v>
      </c>
      <c r="B2729" s="106" t="s">
        <v>7411</v>
      </c>
      <c r="C2729" t="s">
        <v>7357</v>
      </c>
      <c r="D2729" t="s">
        <v>7370</v>
      </c>
      <c r="E2729" t="s">
        <v>7412</v>
      </c>
      <c r="F2729" t="s">
        <v>7413</v>
      </c>
      <c r="G2729" t="s">
        <v>490</v>
      </c>
      <c r="H2729" t="s">
        <v>490</v>
      </c>
      <c r="I2729" t="s">
        <v>7359</v>
      </c>
      <c r="J2729" t="s">
        <v>1182</v>
      </c>
      <c r="K2729" t="s">
        <v>4630</v>
      </c>
      <c r="L2729" t="s">
        <v>7357</v>
      </c>
      <c r="M2729" s="105">
        <v>164</v>
      </c>
      <c r="N2729" s="105">
        <v>101</v>
      </c>
      <c r="O2729" s="105">
        <v>117</v>
      </c>
    </row>
    <row r="2730" spans="1:15" x14ac:dyDescent="0.3">
      <c r="A2730" s="19">
        <v>164101118</v>
      </c>
      <c r="B2730" s="106" t="s">
        <v>7414</v>
      </c>
      <c r="C2730" t="s">
        <v>7357</v>
      </c>
      <c r="D2730" t="s">
        <v>7370</v>
      </c>
      <c r="E2730" t="s">
        <v>7415</v>
      </c>
      <c r="F2730" t="s">
        <v>7416</v>
      </c>
      <c r="G2730" t="s">
        <v>7417</v>
      </c>
      <c r="H2730" t="s">
        <v>490</v>
      </c>
      <c r="I2730" t="s">
        <v>7359</v>
      </c>
      <c r="J2730" t="s">
        <v>1182</v>
      </c>
      <c r="K2730" t="s">
        <v>4630</v>
      </c>
      <c r="L2730" t="s">
        <v>7357</v>
      </c>
      <c r="M2730" s="105">
        <v>164</v>
      </c>
      <c r="N2730" s="105">
        <v>101</v>
      </c>
      <c r="O2730" s="105">
        <v>118</v>
      </c>
    </row>
    <row r="2731" spans="1:15" x14ac:dyDescent="0.3">
      <c r="A2731" s="19">
        <v>164101119</v>
      </c>
      <c r="B2731" s="106" t="s">
        <v>7418</v>
      </c>
      <c r="C2731" t="s">
        <v>7357</v>
      </c>
      <c r="D2731" t="s">
        <v>7370</v>
      </c>
      <c r="E2731" t="s">
        <v>7419</v>
      </c>
      <c r="F2731" t="s">
        <v>7404</v>
      </c>
      <c r="G2731" t="s">
        <v>490</v>
      </c>
      <c r="H2731" t="s">
        <v>490</v>
      </c>
      <c r="I2731" t="s">
        <v>7359</v>
      </c>
      <c r="J2731" t="s">
        <v>1182</v>
      </c>
      <c r="K2731" t="s">
        <v>4630</v>
      </c>
      <c r="L2731" t="s">
        <v>7357</v>
      </c>
      <c r="M2731" s="105">
        <v>164</v>
      </c>
      <c r="N2731" s="105">
        <v>101</v>
      </c>
      <c r="O2731" s="105">
        <v>119</v>
      </c>
    </row>
    <row r="2732" spans="1:15" x14ac:dyDescent="0.3">
      <c r="A2732" s="19">
        <v>164101120</v>
      </c>
      <c r="B2732" s="106" t="s">
        <v>7420</v>
      </c>
      <c r="C2732" t="s">
        <v>7357</v>
      </c>
      <c r="D2732" t="s">
        <v>7370</v>
      </c>
      <c r="E2732" t="s">
        <v>7421</v>
      </c>
      <c r="F2732" t="s">
        <v>5230</v>
      </c>
      <c r="G2732" t="s">
        <v>3552</v>
      </c>
      <c r="H2732" t="s">
        <v>490</v>
      </c>
      <c r="I2732" t="s">
        <v>7359</v>
      </c>
      <c r="J2732" t="s">
        <v>1182</v>
      </c>
      <c r="K2732" t="s">
        <v>4630</v>
      </c>
      <c r="L2732" t="s">
        <v>7357</v>
      </c>
      <c r="M2732" s="105">
        <v>164</v>
      </c>
      <c r="N2732" s="105">
        <v>101</v>
      </c>
      <c r="O2732" s="105">
        <v>120</v>
      </c>
    </row>
    <row r="2733" spans="1:15" x14ac:dyDescent="0.3">
      <c r="A2733" s="19">
        <v>164101121</v>
      </c>
      <c r="B2733" s="106" t="s">
        <v>7422</v>
      </c>
      <c r="C2733" t="s">
        <v>7357</v>
      </c>
      <c r="D2733" t="s">
        <v>7370</v>
      </c>
      <c r="E2733" t="s">
        <v>7423</v>
      </c>
      <c r="F2733" t="s">
        <v>7391</v>
      </c>
      <c r="G2733" t="s">
        <v>7424</v>
      </c>
      <c r="H2733" t="s">
        <v>490</v>
      </c>
      <c r="I2733" t="s">
        <v>7359</v>
      </c>
      <c r="J2733" t="s">
        <v>1182</v>
      </c>
      <c r="K2733" t="s">
        <v>4630</v>
      </c>
      <c r="L2733" t="s">
        <v>7357</v>
      </c>
      <c r="M2733" s="105">
        <v>164</v>
      </c>
      <c r="N2733" s="105">
        <v>101</v>
      </c>
      <c r="O2733" s="105">
        <v>121</v>
      </c>
    </row>
    <row r="2734" spans="1:15" x14ac:dyDescent="0.3">
      <c r="A2734" s="19">
        <v>164101122</v>
      </c>
      <c r="B2734" s="106" t="s">
        <v>7425</v>
      </c>
      <c r="C2734" t="s">
        <v>7357</v>
      </c>
      <c r="D2734" t="s">
        <v>7370</v>
      </c>
      <c r="E2734" t="s">
        <v>7426</v>
      </c>
      <c r="F2734" t="s">
        <v>7387</v>
      </c>
      <c r="G2734" t="s">
        <v>490</v>
      </c>
      <c r="H2734" t="s">
        <v>490</v>
      </c>
      <c r="I2734" t="s">
        <v>7359</v>
      </c>
      <c r="J2734" t="s">
        <v>1182</v>
      </c>
      <c r="K2734" t="s">
        <v>4630</v>
      </c>
      <c r="L2734" t="s">
        <v>7357</v>
      </c>
      <c r="M2734" s="105">
        <v>164</v>
      </c>
      <c r="N2734" s="105">
        <v>101</v>
      </c>
      <c r="O2734" s="105">
        <v>122</v>
      </c>
    </row>
    <row r="2735" spans="1:15" x14ac:dyDescent="0.3">
      <c r="A2735" s="19">
        <v>164101123</v>
      </c>
      <c r="B2735" s="106" t="s">
        <v>7427</v>
      </c>
      <c r="C2735" t="s">
        <v>7357</v>
      </c>
      <c r="D2735" t="s">
        <v>7370</v>
      </c>
      <c r="E2735" t="s">
        <v>7428</v>
      </c>
      <c r="F2735" t="s">
        <v>7429</v>
      </c>
      <c r="G2735" t="s">
        <v>7410</v>
      </c>
      <c r="H2735" t="s">
        <v>490</v>
      </c>
      <c r="I2735" t="s">
        <v>7359</v>
      </c>
      <c r="J2735" t="s">
        <v>1182</v>
      </c>
      <c r="K2735" t="s">
        <v>4630</v>
      </c>
      <c r="L2735" t="s">
        <v>7357</v>
      </c>
      <c r="M2735" s="105">
        <v>164</v>
      </c>
      <c r="N2735" s="105">
        <v>101</v>
      </c>
      <c r="O2735" s="105">
        <v>123</v>
      </c>
    </row>
    <row r="2736" spans="1:15" x14ac:dyDescent="0.3">
      <c r="A2736" s="19">
        <v>164101124</v>
      </c>
      <c r="B2736" s="106" t="s">
        <v>7430</v>
      </c>
      <c r="C2736" t="s">
        <v>7357</v>
      </c>
      <c r="D2736" t="s">
        <v>7370</v>
      </c>
      <c r="E2736" t="s">
        <v>7431</v>
      </c>
      <c r="F2736" t="s">
        <v>7432</v>
      </c>
      <c r="G2736" t="s">
        <v>490</v>
      </c>
      <c r="H2736" t="s">
        <v>490</v>
      </c>
      <c r="I2736" t="s">
        <v>7359</v>
      </c>
      <c r="J2736" t="s">
        <v>1182</v>
      </c>
      <c r="K2736" t="s">
        <v>4630</v>
      </c>
      <c r="L2736" t="s">
        <v>7357</v>
      </c>
      <c r="M2736" s="105">
        <v>164</v>
      </c>
      <c r="N2736" s="105">
        <v>101</v>
      </c>
      <c r="O2736" s="105">
        <v>124</v>
      </c>
    </row>
    <row r="2737" spans="1:15" x14ac:dyDescent="0.3">
      <c r="A2737" s="19">
        <v>164101125</v>
      </c>
      <c r="B2737" s="106" t="s">
        <v>7433</v>
      </c>
      <c r="C2737" t="s">
        <v>7357</v>
      </c>
      <c r="D2737" t="s">
        <v>7370</v>
      </c>
      <c r="E2737" t="s">
        <v>7434</v>
      </c>
      <c r="F2737" t="s">
        <v>7435</v>
      </c>
      <c r="G2737" t="s">
        <v>490</v>
      </c>
      <c r="H2737" t="s">
        <v>490</v>
      </c>
      <c r="I2737" t="s">
        <v>7359</v>
      </c>
      <c r="J2737" t="s">
        <v>1182</v>
      </c>
      <c r="K2737" t="s">
        <v>4630</v>
      </c>
      <c r="L2737" t="s">
        <v>7357</v>
      </c>
      <c r="M2737" s="105">
        <v>164</v>
      </c>
      <c r="N2737" s="105">
        <v>101</v>
      </c>
      <c r="O2737" s="105">
        <v>125</v>
      </c>
    </row>
    <row r="2738" spans="1:15" x14ac:dyDescent="0.3">
      <c r="A2738" s="19">
        <v>164101126</v>
      </c>
      <c r="B2738" s="106" t="s">
        <v>7436</v>
      </c>
      <c r="C2738" t="s">
        <v>7357</v>
      </c>
      <c r="D2738" t="s">
        <v>7370</v>
      </c>
      <c r="E2738" t="s">
        <v>7437</v>
      </c>
      <c r="F2738" t="s">
        <v>7438</v>
      </c>
      <c r="G2738" t="s">
        <v>490</v>
      </c>
      <c r="H2738" t="s">
        <v>490</v>
      </c>
      <c r="I2738" t="s">
        <v>7359</v>
      </c>
      <c r="J2738" t="s">
        <v>1182</v>
      </c>
      <c r="K2738" t="s">
        <v>4630</v>
      </c>
      <c r="L2738" t="s">
        <v>7357</v>
      </c>
      <c r="M2738" s="105">
        <v>164</v>
      </c>
      <c r="N2738" s="105">
        <v>101</v>
      </c>
      <c r="O2738" s="105">
        <v>126</v>
      </c>
    </row>
    <row r="2739" spans="1:15" x14ac:dyDescent="0.3">
      <c r="A2739" s="19">
        <v>164101127</v>
      </c>
      <c r="B2739" s="106" t="s">
        <v>7439</v>
      </c>
      <c r="C2739" t="s">
        <v>7357</v>
      </c>
      <c r="D2739" t="s">
        <v>7370</v>
      </c>
      <c r="E2739" t="s">
        <v>3201</v>
      </c>
      <c r="F2739" t="s">
        <v>7440</v>
      </c>
      <c r="G2739" t="s">
        <v>3552</v>
      </c>
      <c r="H2739" t="s">
        <v>490</v>
      </c>
      <c r="I2739" t="s">
        <v>7359</v>
      </c>
      <c r="J2739" t="s">
        <v>1182</v>
      </c>
      <c r="K2739" t="s">
        <v>4630</v>
      </c>
      <c r="L2739" t="s">
        <v>7357</v>
      </c>
      <c r="M2739" s="105">
        <v>164</v>
      </c>
      <c r="N2739" s="105">
        <v>101</v>
      </c>
      <c r="O2739" s="105">
        <v>127</v>
      </c>
    </row>
    <row r="2740" spans="1:15" x14ac:dyDescent="0.3">
      <c r="A2740" s="19">
        <v>164101128</v>
      </c>
      <c r="B2740" s="106" t="s">
        <v>7441</v>
      </c>
      <c r="C2740" t="s">
        <v>7357</v>
      </c>
      <c r="D2740" t="s">
        <v>7370</v>
      </c>
      <c r="E2740" t="s">
        <v>7442</v>
      </c>
      <c r="F2740" t="s">
        <v>7438</v>
      </c>
      <c r="G2740" t="s">
        <v>490</v>
      </c>
      <c r="H2740" t="s">
        <v>490</v>
      </c>
      <c r="I2740" t="s">
        <v>7359</v>
      </c>
      <c r="J2740" t="s">
        <v>1182</v>
      </c>
      <c r="K2740" t="s">
        <v>4630</v>
      </c>
      <c r="L2740" t="s">
        <v>7357</v>
      </c>
      <c r="M2740" s="105">
        <v>164</v>
      </c>
      <c r="N2740" s="105">
        <v>101</v>
      </c>
      <c r="O2740" s="105">
        <v>128</v>
      </c>
    </row>
    <row r="2741" spans="1:15" x14ac:dyDescent="0.3">
      <c r="A2741" s="19">
        <v>164101129</v>
      </c>
      <c r="B2741" s="106" t="s">
        <v>7443</v>
      </c>
      <c r="C2741" t="s">
        <v>7357</v>
      </c>
      <c r="D2741" t="s">
        <v>7370</v>
      </c>
      <c r="E2741" t="s">
        <v>7444</v>
      </c>
      <c r="F2741" t="s">
        <v>7445</v>
      </c>
      <c r="G2741" t="s">
        <v>7424</v>
      </c>
      <c r="H2741" t="s">
        <v>490</v>
      </c>
      <c r="I2741" t="s">
        <v>7359</v>
      </c>
      <c r="J2741" t="s">
        <v>1182</v>
      </c>
      <c r="K2741" t="s">
        <v>4630</v>
      </c>
      <c r="L2741" t="s">
        <v>7357</v>
      </c>
      <c r="M2741" s="105">
        <v>164</v>
      </c>
      <c r="N2741" s="105">
        <v>101</v>
      </c>
      <c r="O2741" s="105">
        <v>129</v>
      </c>
    </row>
    <row r="2742" spans="1:15" x14ac:dyDescent="0.3">
      <c r="A2742" s="19">
        <v>164101130</v>
      </c>
      <c r="B2742" s="106" t="s">
        <v>7446</v>
      </c>
      <c r="C2742" t="s">
        <v>7357</v>
      </c>
      <c r="D2742" t="s">
        <v>7370</v>
      </c>
      <c r="E2742" t="s">
        <v>7447</v>
      </c>
      <c r="F2742" t="s">
        <v>7384</v>
      </c>
      <c r="G2742" t="s">
        <v>490</v>
      </c>
      <c r="H2742" t="s">
        <v>490</v>
      </c>
      <c r="I2742" t="s">
        <v>7359</v>
      </c>
      <c r="J2742" t="s">
        <v>1182</v>
      </c>
      <c r="K2742" t="s">
        <v>4630</v>
      </c>
      <c r="L2742" t="s">
        <v>7357</v>
      </c>
      <c r="M2742" s="105">
        <v>164</v>
      </c>
      <c r="N2742" s="105">
        <v>101</v>
      </c>
      <c r="O2742" s="105">
        <v>130</v>
      </c>
    </row>
    <row r="2743" spans="1:15" x14ac:dyDescent="0.3">
      <c r="A2743" s="19">
        <v>164101131</v>
      </c>
      <c r="B2743" s="106" t="s">
        <v>7448</v>
      </c>
      <c r="C2743" t="s">
        <v>7357</v>
      </c>
      <c r="D2743" t="s">
        <v>7370</v>
      </c>
      <c r="E2743" t="s">
        <v>7449</v>
      </c>
      <c r="F2743" t="s">
        <v>7384</v>
      </c>
      <c r="G2743" t="s">
        <v>490</v>
      </c>
      <c r="H2743" t="s">
        <v>490</v>
      </c>
      <c r="I2743" t="s">
        <v>7359</v>
      </c>
      <c r="J2743" t="s">
        <v>1182</v>
      </c>
      <c r="K2743" t="s">
        <v>4630</v>
      </c>
      <c r="L2743" t="s">
        <v>7357</v>
      </c>
      <c r="M2743" s="105">
        <v>164</v>
      </c>
      <c r="N2743" s="105">
        <v>101</v>
      </c>
      <c r="O2743" s="105">
        <v>131</v>
      </c>
    </row>
    <row r="2744" spans="1:15" x14ac:dyDescent="0.3">
      <c r="A2744" s="19">
        <v>164101132</v>
      </c>
      <c r="B2744" s="106" t="s">
        <v>7450</v>
      </c>
      <c r="C2744" t="s">
        <v>7357</v>
      </c>
      <c r="D2744" t="s">
        <v>7370</v>
      </c>
      <c r="E2744" t="s">
        <v>7451</v>
      </c>
      <c r="F2744" t="s">
        <v>7452</v>
      </c>
      <c r="G2744" t="s">
        <v>7424</v>
      </c>
      <c r="H2744" t="s">
        <v>490</v>
      </c>
      <c r="I2744" t="s">
        <v>7359</v>
      </c>
      <c r="J2744" t="s">
        <v>1182</v>
      </c>
      <c r="K2744" t="s">
        <v>4630</v>
      </c>
      <c r="L2744" t="s">
        <v>7357</v>
      </c>
      <c r="M2744" s="105">
        <v>164</v>
      </c>
      <c r="N2744" s="105">
        <v>101</v>
      </c>
      <c r="O2744" s="105">
        <v>132</v>
      </c>
    </row>
    <row r="2745" spans="1:15" x14ac:dyDescent="0.3">
      <c r="A2745" s="19">
        <v>164101133</v>
      </c>
      <c r="B2745" s="106" t="s">
        <v>7453</v>
      </c>
      <c r="C2745" t="s">
        <v>7357</v>
      </c>
      <c r="D2745" t="s">
        <v>7370</v>
      </c>
      <c r="E2745" t="s">
        <v>1661</v>
      </c>
      <c r="F2745" t="s">
        <v>7454</v>
      </c>
      <c r="G2745" t="s">
        <v>490</v>
      </c>
      <c r="H2745" t="s">
        <v>490</v>
      </c>
      <c r="I2745" t="s">
        <v>7359</v>
      </c>
      <c r="J2745" t="s">
        <v>1182</v>
      </c>
      <c r="K2745" t="s">
        <v>4630</v>
      </c>
      <c r="L2745" t="s">
        <v>7357</v>
      </c>
      <c r="M2745" s="105">
        <v>164</v>
      </c>
      <c r="N2745" s="105">
        <v>101</v>
      </c>
      <c r="O2745" s="105">
        <v>133</v>
      </c>
    </row>
    <row r="2746" spans="1:15" x14ac:dyDescent="0.3">
      <c r="A2746" s="19">
        <v>164101134</v>
      </c>
      <c r="B2746" s="106" t="s">
        <v>7455</v>
      </c>
      <c r="C2746" t="s">
        <v>7357</v>
      </c>
      <c r="D2746" t="s">
        <v>7370</v>
      </c>
      <c r="E2746" t="s">
        <v>7456</v>
      </c>
      <c r="F2746" t="s">
        <v>7413</v>
      </c>
      <c r="G2746" t="s">
        <v>3552</v>
      </c>
      <c r="H2746" t="s">
        <v>490</v>
      </c>
      <c r="I2746" t="s">
        <v>7359</v>
      </c>
      <c r="J2746" t="s">
        <v>1182</v>
      </c>
      <c r="K2746" t="s">
        <v>4630</v>
      </c>
      <c r="L2746" t="s">
        <v>7357</v>
      </c>
      <c r="M2746" s="105">
        <v>164</v>
      </c>
      <c r="N2746" s="105">
        <v>101</v>
      </c>
      <c r="O2746" s="105">
        <v>134</v>
      </c>
    </row>
    <row r="2747" spans="1:15" x14ac:dyDescent="0.3">
      <c r="A2747" s="19">
        <v>164101135</v>
      </c>
      <c r="B2747" s="106" t="s">
        <v>7457</v>
      </c>
      <c r="C2747" t="s">
        <v>7357</v>
      </c>
      <c r="D2747" t="s">
        <v>7370</v>
      </c>
      <c r="E2747" t="s">
        <v>7458</v>
      </c>
      <c r="F2747" t="s">
        <v>1953</v>
      </c>
      <c r="G2747" t="s">
        <v>3552</v>
      </c>
      <c r="H2747" t="s">
        <v>490</v>
      </c>
      <c r="I2747" t="s">
        <v>7359</v>
      </c>
      <c r="J2747" t="s">
        <v>1182</v>
      </c>
      <c r="K2747" t="s">
        <v>4630</v>
      </c>
      <c r="L2747" t="s">
        <v>7357</v>
      </c>
      <c r="M2747" s="105">
        <v>164</v>
      </c>
      <c r="N2747" s="105">
        <v>101</v>
      </c>
      <c r="O2747" s="105">
        <v>135</v>
      </c>
    </row>
    <row r="2748" spans="1:15" x14ac:dyDescent="0.3">
      <c r="A2748" s="19">
        <v>164101136</v>
      </c>
      <c r="B2748" s="106" t="s">
        <v>7459</v>
      </c>
      <c r="C2748" t="s">
        <v>7357</v>
      </c>
      <c r="D2748" t="s">
        <v>7370</v>
      </c>
      <c r="E2748" t="s">
        <v>7460</v>
      </c>
      <c r="F2748" t="s">
        <v>1953</v>
      </c>
      <c r="G2748" t="s">
        <v>490</v>
      </c>
      <c r="H2748" t="s">
        <v>3195</v>
      </c>
      <c r="I2748" t="s">
        <v>7359</v>
      </c>
      <c r="J2748" t="s">
        <v>1182</v>
      </c>
      <c r="K2748" t="s">
        <v>4630</v>
      </c>
      <c r="L2748" t="s">
        <v>7357</v>
      </c>
      <c r="M2748" s="105">
        <v>164</v>
      </c>
      <c r="N2748" s="105">
        <v>101</v>
      </c>
      <c r="O2748" s="105">
        <v>136</v>
      </c>
    </row>
    <row r="2749" spans="1:15" x14ac:dyDescent="0.3">
      <c r="A2749" s="19">
        <v>164101137</v>
      </c>
      <c r="B2749" s="106" t="s">
        <v>7461</v>
      </c>
      <c r="C2749" t="s">
        <v>7357</v>
      </c>
      <c r="D2749" t="s">
        <v>7370</v>
      </c>
      <c r="E2749" t="s">
        <v>7462</v>
      </c>
      <c r="F2749" t="s">
        <v>7432</v>
      </c>
      <c r="G2749" t="s">
        <v>490</v>
      </c>
      <c r="H2749" t="s">
        <v>490</v>
      </c>
      <c r="I2749" t="s">
        <v>7359</v>
      </c>
      <c r="J2749" t="s">
        <v>1182</v>
      </c>
      <c r="K2749" t="s">
        <v>4630</v>
      </c>
      <c r="L2749" t="s">
        <v>7357</v>
      </c>
      <c r="M2749" s="105">
        <v>164</v>
      </c>
      <c r="N2749" s="105">
        <v>101</v>
      </c>
      <c r="O2749" s="105">
        <v>137</v>
      </c>
    </row>
    <row r="2750" spans="1:15" x14ac:dyDescent="0.3">
      <c r="A2750" s="19">
        <v>164101138</v>
      </c>
      <c r="B2750" s="106" t="s">
        <v>7463</v>
      </c>
      <c r="C2750" t="s">
        <v>7357</v>
      </c>
      <c r="D2750" t="s">
        <v>7370</v>
      </c>
      <c r="E2750" t="s">
        <v>7464</v>
      </c>
      <c r="F2750" t="s">
        <v>7387</v>
      </c>
      <c r="G2750" t="s">
        <v>7465</v>
      </c>
      <c r="H2750" t="s">
        <v>490</v>
      </c>
      <c r="I2750" t="s">
        <v>7359</v>
      </c>
      <c r="J2750" t="s">
        <v>1182</v>
      </c>
      <c r="K2750" t="s">
        <v>4630</v>
      </c>
      <c r="L2750" t="s">
        <v>7357</v>
      </c>
      <c r="M2750" s="105">
        <v>164</v>
      </c>
      <c r="N2750" s="105">
        <v>101</v>
      </c>
      <c r="O2750" s="105">
        <v>138</v>
      </c>
    </row>
    <row r="2751" spans="1:15" x14ac:dyDescent="0.3">
      <c r="A2751" s="19">
        <v>164101139</v>
      </c>
      <c r="B2751" s="106" t="s">
        <v>7466</v>
      </c>
      <c r="C2751" t="s">
        <v>7357</v>
      </c>
      <c r="D2751" t="s">
        <v>7370</v>
      </c>
      <c r="E2751" t="s">
        <v>7467</v>
      </c>
      <c r="F2751" t="s">
        <v>7468</v>
      </c>
      <c r="G2751" t="s">
        <v>490</v>
      </c>
      <c r="H2751" t="s">
        <v>490</v>
      </c>
      <c r="I2751" t="s">
        <v>7359</v>
      </c>
      <c r="J2751" t="s">
        <v>1182</v>
      </c>
      <c r="K2751" t="s">
        <v>4630</v>
      </c>
      <c r="L2751" t="s">
        <v>7357</v>
      </c>
      <c r="M2751" s="105">
        <v>164</v>
      </c>
      <c r="N2751" s="105">
        <v>101</v>
      </c>
      <c r="O2751" s="105">
        <v>139</v>
      </c>
    </row>
    <row r="2752" spans="1:15" x14ac:dyDescent="0.3">
      <c r="A2752" s="19">
        <v>164101140</v>
      </c>
      <c r="B2752" s="106" t="s">
        <v>7469</v>
      </c>
      <c r="C2752" t="s">
        <v>7357</v>
      </c>
      <c r="D2752" t="s">
        <v>7370</v>
      </c>
      <c r="E2752" t="s">
        <v>7470</v>
      </c>
      <c r="F2752" t="s">
        <v>7471</v>
      </c>
      <c r="G2752" t="s">
        <v>490</v>
      </c>
      <c r="H2752" t="s">
        <v>1798</v>
      </c>
      <c r="I2752" t="s">
        <v>7359</v>
      </c>
      <c r="J2752" t="s">
        <v>1182</v>
      </c>
      <c r="K2752" t="s">
        <v>4630</v>
      </c>
      <c r="L2752" t="s">
        <v>7357</v>
      </c>
      <c r="M2752" s="105">
        <v>164</v>
      </c>
      <c r="N2752" s="105">
        <v>101</v>
      </c>
      <c r="O2752" s="105">
        <v>140</v>
      </c>
    </row>
    <row r="2753" spans="1:15" x14ac:dyDescent="0.3">
      <c r="A2753" s="19">
        <v>164101141</v>
      </c>
      <c r="B2753" s="106" t="s">
        <v>7472</v>
      </c>
      <c r="C2753" t="s">
        <v>7357</v>
      </c>
      <c r="D2753" t="s">
        <v>7370</v>
      </c>
      <c r="E2753" t="s">
        <v>1437</v>
      </c>
      <c r="F2753" t="s">
        <v>7435</v>
      </c>
      <c r="G2753" t="s">
        <v>490</v>
      </c>
      <c r="H2753" t="s">
        <v>490</v>
      </c>
      <c r="I2753" t="s">
        <v>7359</v>
      </c>
      <c r="J2753" t="s">
        <v>1182</v>
      </c>
      <c r="K2753" t="s">
        <v>4630</v>
      </c>
      <c r="L2753" t="s">
        <v>7357</v>
      </c>
      <c r="M2753" s="105">
        <v>164</v>
      </c>
      <c r="N2753" s="105">
        <v>101</v>
      </c>
      <c r="O2753" s="105">
        <v>141</v>
      </c>
    </row>
    <row r="2754" spans="1:15" x14ac:dyDescent="0.3">
      <c r="A2754" s="19">
        <v>164101142</v>
      </c>
      <c r="B2754" s="106" t="s">
        <v>7473</v>
      </c>
      <c r="C2754" t="s">
        <v>7357</v>
      </c>
      <c r="D2754" t="s">
        <v>7370</v>
      </c>
      <c r="E2754" t="s">
        <v>7474</v>
      </c>
      <c r="F2754" t="s">
        <v>7475</v>
      </c>
      <c r="G2754" t="s">
        <v>490</v>
      </c>
      <c r="H2754" t="s">
        <v>490</v>
      </c>
      <c r="I2754" t="s">
        <v>7359</v>
      </c>
      <c r="J2754" t="s">
        <v>1182</v>
      </c>
      <c r="K2754" t="s">
        <v>4630</v>
      </c>
      <c r="L2754" t="s">
        <v>7357</v>
      </c>
      <c r="M2754" s="105">
        <v>164</v>
      </c>
      <c r="N2754" s="105">
        <v>101</v>
      </c>
      <c r="O2754" s="105">
        <v>142</v>
      </c>
    </row>
    <row r="2755" spans="1:15" x14ac:dyDescent="0.3">
      <c r="A2755" s="19">
        <v>164102100</v>
      </c>
      <c r="B2755" s="106" t="s">
        <v>7476</v>
      </c>
      <c r="C2755" t="s">
        <v>7357</v>
      </c>
      <c r="D2755" t="s">
        <v>7477</v>
      </c>
      <c r="E2755" t="s">
        <v>7478</v>
      </c>
      <c r="F2755" t="s">
        <v>7479</v>
      </c>
      <c r="G2755" t="s">
        <v>490</v>
      </c>
      <c r="H2755" t="s">
        <v>490</v>
      </c>
      <c r="I2755" t="s">
        <v>7359</v>
      </c>
      <c r="J2755" t="s">
        <v>1182</v>
      </c>
      <c r="K2755" t="s">
        <v>490</v>
      </c>
      <c r="L2755" t="s">
        <v>7357</v>
      </c>
      <c r="M2755" s="105">
        <v>164</v>
      </c>
      <c r="N2755" s="105">
        <v>102</v>
      </c>
      <c r="O2755" s="105">
        <v>100</v>
      </c>
    </row>
    <row r="2756" spans="1:15" x14ac:dyDescent="0.3">
      <c r="A2756" s="19">
        <v>165100100</v>
      </c>
      <c r="B2756" s="106" t="s">
        <v>7480</v>
      </c>
      <c r="C2756" t="s">
        <v>7481</v>
      </c>
      <c r="D2756" t="s">
        <v>7482</v>
      </c>
      <c r="E2756" t="s">
        <v>6393</v>
      </c>
      <c r="F2756" t="s">
        <v>4536</v>
      </c>
      <c r="G2756" t="s">
        <v>490</v>
      </c>
      <c r="H2756" t="s">
        <v>490</v>
      </c>
      <c r="I2756" t="s">
        <v>490</v>
      </c>
      <c r="J2756" t="s">
        <v>1182</v>
      </c>
      <c r="K2756" t="s">
        <v>4630</v>
      </c>
      <c r="L2756" t="s">
        <v>7481</v>
      </c>
      <c r="M2756" s="105">
        <v>165</v>
      </c>
      <c r="N2756" s="105">
        <v>100</v>
      </c>
      <c r="O2756" s="105">
        <v>100</v>
      </c>
    </row>
    <row r="2757" spans="1:15" x14ac:dyDescent="0.3">
      <c r="A2757" s="19">
        <v>166100100</v>
      </c>
      <c r="B2757" s="106" t="s">
        <v>7483</v>
      </c>
      <c r="C2757" t="s">
        <v>7484</v>
      </c>
      <c r="D2757" t="s">
        <v>7485</v>
      </c>
      <c r="E2757" t="s">
        <v>496</v>
      </c>
      <c r="F2757" t="s">
        <v>490</v>
      </c>
      <c r="G2757" t="s">
        <v>7486</v>
      </c>
      <c r="H2757" t="s">
        <v>490</v>
      </c>
      <c r="I2757" t="s">
        <v>490</v>
      </c>
      <c r="J2757" t="s">
        <v>498</v>
      </c>
      <c r="K2757" t="s">
        <v>490</v>
      </c>
      <c r="L2757" t="s">
        <v>7484</v>
      </c>
      <c r="M2757" s="105">
        <v>166</v>
      </c>
      <c r="N2757" s="105">
        <v>100</v>
      </c>
      <c r="O2757" s="105">
        <v>100</v>
      </c>
    </row>
    <row r="2758" spans="1:15" x14ac:dyDescent="0.3">
      <c r="A2758" s="19">
        <v>166100101</v>
      </c>
      <c r="B2758" s="106" t="s">
        <v>7487</v>
      </c>
      <c r="C2758" t="s">
        <v>7484</v>
      </c>
      <c r="D2758" t="s">
        <v>7485</v>
      </c>
      <c r="E2758" t="s">
        <v>1206</v>
      </c>
      <c r="F2758" t="s">
        <v>7488</v>
      </c>
      <c r="G2758" t="s">
        <v>490</v>
      </c>
      <c r="H2758" t="s">
        <v>490</v>
      </c>
      <c r="I2758" t="s">
        <v>490</v>
      </c>
      <c r="J2758" t="s">
        <v>498</v>
      </c>
      <c r="K2758" t="s">
        <v>490</v>
      </c>
      <c r="L2758" t="s">
        <v>7484</v>
      </c>
      <c r="M2758" s="105">
        <v>166</v>
      </c>
      <c r="N2758" s="105">
        <v>100</v>
      </c>
      <c r="O2758" s="105">
        <v>101</v>
      </c>
    </row>
    <row r="2759" spans="1:15" x14ac:dyDescent="0.3">
      <c r="A2759" s="19">
        <v>166100102</v>
      </c>
      <c r="B2759" s="106" t="s">
        <v>7489</v>
      </c>
      <c r="C2759" t="s">
        <v>7484</v>
      </c>
      <c r="D2759" t="s">
        <v>7485</v>
      </c>
      <c r="E2759" t="s">
        <v>577</v>
      </c>
      <c r="F2759" t="s">
        <v>7490</v>
      </c>
      <c r="G2759" t="s">
        <v>490</v>
      </c>
      <c r="H2759" t="s">
        <v>490</v>
      </c>
      <c r="I2759" t="s">
        <v>490</v>
      </c>
      <c r="J2759" t="s">
        <v>498</v>
      </c>
      <c r="K2759" t="s">
        <v>490</v>
      </c>
      <c r="L2759" t="s">
        <v>7484</v>
      </c>
      <c r="M2759" s="105">
        <v>166</v>
      </c>
      <c r="N2759" s="105">
        <v>100</v>
      </c>
      <c r="O2759" s="105">
        <v>102</v>
      </c>
    </row>
    <row r="2760" spans="1:15" x14ac:dyDescent="0.3">
      <c r="A2760" s="19">
        <v>166100103</v>
      </c>
      <c r="B2760" s="106" t="s">
        <v>7491</v>
      </c>
      <c r="C2760" t="s">
        <v>7484</v>
      </c>
      <c r="D2760" t="s">
        <v>7485</v>
      </c>
      <c r="E2760" t="s">
        <v>7492</v>
      </c>
      <c r="F2760" t="s">
        <v>7490</v>
      </c>
      <c r="G2760" t="s">
        <v>490</v>
      </c>
      <c r="H2760" t="s">
        <v>490</v>
      </c>
      <c r="I2760" t="s">
        <v>490</v>
      </c>
      <c r="J2760" t="s">
        <v>498</v>
      </c>
      <c r="K2760" t="s">
        <v>490</v>
      </c>
      <c r="L2760" t="s">
        <v>7484</v>
      </c>
      <c r="M2760" s="105">
        <v>166</v>
      </c>
      <c r="N2760" s="105">
        <v>100</v>
      </c>
      <c r="O2760" s="105">
        <v>103</v>
      </c>
    </row>
    <row r="2761" spans="1:15" x14ac:dyDescent="0.3">
      <c r="A2761" s="19">
        <v>166100104</v>
      </c>
      <c r="B2761" s="106" t="s">
        <v>7493</v>
      </c>
      <c r="C2761" t="s">
        <v>7484</v>
      </c>
      <c r="D2761" t="s">
        <v>7485</v>
      </c>
      <c r="E2761" t="s">
        <v>7494</v>
      </c>
      <c r="F2761" t="s">
        <v>7490</v>
      </c>
      <c r="G2761" t="s">
        <v>7495</v>
      </c>
      <c r="H2761" t="s">
        <v>490</v>
      </c>
      <c r="I2761" t="s">
        <v>490</v>
      </c>
      <c r="J2761" t="s">
        <v>498</v>
      </c>
      <c r="K2761" t="s">
        <v>490</v>
      </c>
      <c r="L2761" t="s">
        <v>7484</v>
      </c>
      <c r="M2761" s="105">
        <v>166</v>
      </c>
      <c r="N2761" s="105">
        <v>100</v>
      </c>
      <c r="O2761" s="105">
        <v>104</v>
      </c>
    </row>
    <row r="2762" spans="1:15" x14ac:dyDescent="0.3">
      <c r="A2762" s="19">
        <v>166100105</v>
      </c>
      <c r="B2762" s="106" t="s">
        <v>7496</v>
      </c>
      <c r="C2762" t="s">
        <v>7484</v>
      </c>
      <c r="D2762" t="s">
        <v>7485</v>
      </c>
      <c r="E2762" t="s">
        <v>7399</v>
      </c>
      <c r="F2762" t="s">
        <v>7497</v>
      </c>
      <c r="G2762" t="s">
        <v>490</v>
      </c>
      <c r="H2762" t="s">
        <v>490</v>
      </c>
      <c r="I2762" t="s">
        <v>490</v>
      </c>
      <c r="J2762" t="s">
        <v>498</v>
      </c>
      <c r="K2762" t="s">
        <v>490</v>
      </c>
      <c r="L2762" t="s">
        <v>7484</v>
      </c>
      <c r="M2762" s="105">
        <v>166</v>
      </c>
      <c r="N2762" s="105">
        <v>100</v>
      </c>
      <c r="O2762" s="105">
        <v>105</v>
      </c>
    </row>
    <row r="2763" spans="1:15" x14ac:dyDescent="0.3">
      <c r="A2763" s="19">
        <v>166100106</v>
      </c>
      <c r="B2763" s="106" t="s">
        <v>7498</v>
      </c>
      <c r="C2763" t="s">
        <v>7484</v>
      </c>
      <c r="D2763" t="s">
        <v>7485</v>
      </c>
      <c r="E2763" t="s">
        <v>7499</v>
      </c>
      <c r="F2763" t="s">
        <v>7490</v>
      </c>
      <c r="G2763" t="s">
        <v>490</v>
      </c>
      <c r="H2763" t="s">
        <v>490</v>
      </c>
      <c r="I2763" t="s">
        <v>490</v>
      </c>
      <c r="J2763" t="s">
        <v>498</v>
      </c>
      <c r="K2763" t="s">
        <v>490</v>
      </c>
      <c r="L2763" t="s">
        <v>7484</v>
      </c>
      <c r="M2763" s="105">
        <v>166</v>
      </c>
      <c r="N2763" s="105">
        <v>100</v>
      </c>
      <c r="O2763" s="105">
        <v>106</v>
      </c>
    </row>
    <row r="2764" spans="1:15" x14ac:dyDescent="0.3">
      <c r="A2764" s="19">
        <v>166100107</v>
      </c>
      <c r="B2764" s="106" t="s">
        <v>7500</v>
      </c>
      <c r="C2764" t="s">
        <v>7484</v>
      </c>
      <c r="D2764" t="s">
        <v>7485</v>
      </c>
      <c r="E2764" t="s">
        <v>7501</v>
      </c>
      <c r="F2764" t="s">
        <v>7490</v>
      </c>
      <c r="G2764" t="s">
        <v>490</v>
      </c>
      <c r="H2764" t="s">
        <v>490</v>
      </c>
      <c r="I2764" t="s">
        <v>490</v>
      </c>
      <c r="J2764" t="s">
        <v>498</v>
      </c>
      <c r="K2764" t="s">
        <v>490</v>
      </c>
      <c r="L2764" t="s">
        <v>7484</v>
      </c>
      <c r="M2764" s="105">
        <v>166</v>
      </c>
      <c r="N2764" s="105">
        <v>100</v>
      </c>
      <c r="O2764" s="105">
        <v>107</v>
      </c>
    </row>
    <row r="2765" spans="1:15" x14ac:dyDescent="0.3">
      <c r="A2765" s="19">
        <v>166100108</v>
      </c>
      <c r="B2765" s="106" t="s">
        <v>7502</v>
      </c>
      <c r="C2765" t="s">
        <v>7484</v>
      </c>
      <c r="D2765" t="s">
        <v>7485</v>
      </c>
      <c r="E2765" t="s">
        <v>3126</v>
      </c>
      <c r="F2765" t="s">
        <v>7490</v>
      </c>
      <c r="G2765" t="s">
        <v>490</v>
      </c>
      <c r="H2765" t="s">
        <v>490</v>
      </c>
      <c r="I2765" t="s">
        <v>490</v>
      </c>
      <c r="J2765" t="s">
        <v>498</v>
      </c>
      <c r="K2765" t="s">
        <v>490</v>
      </c>
      <c r="L2765" t="s">
        <v>7484</v>
      </c>
      <c r="M2765" s="105">
        <v>166</v>
      </c>
      <c r="N2765" s="105">
        <v>100</v>
      </c>
      <c r="O2765" s="105">
        <v>108</v>
      </c>
    </row>
    <row r="2766" spans="1:15" x14ac:dyDescent="0.3">
      <c r="A2766" s="19">
        <v>166100109</v>
      </c>
      <c r="B2766" s="106" t="s">
        <v>7503</v>
      </c>
      <c r="C2766" t="s">
        <v>7484</v>
      </c>
      <c r="D2766" t="s">
        <v>7485</v>
      </c>
      <c r="E2766" t="s">
        <v>1460</v>
      </c>
      <c r="F2766" t="s">
        <v>7490</v>
      </c>
      <c r="G2766" t="s">
        <v>490</v>
      </c>
      <c r="H2766" t="s">
        <v>490</v>
      </c>
      <c r="I2766" t="s">
        <v>490</v>
      </c>
      <c r="J2766" t="s">
        <v>498</v>
      </c>
      <c r="K2766" t="s">
        <v>490</v>
      </c>
      <c r="L2766" t="s">
        <v>7484</v>
      </c>
      <c r="M2766" s="105">
        <v>166</v>
      </c>
      <c r="N2766" s="105">
        <v>100</v>
      </c>
      <c r="O2766" s="105">
        <v>109</v>
      </c>
    </row>
    <row r="2767" spans="1:15" x14ac:dyDescent="0.3">
      <c r="A2767" s="19">
        <v>166100110</v>
      </c>
      <c r="B2767" s="106" t="s">
        <v>7504</v>
      </c>
      <c r="C2767" t="s">
        <v>7484</v>
      </c>
      <c r="D2767" t="s">
        <v>7485</v>
      </c>
      <c r="E2767" t="s">
        <v>7505</v>
      </c>
      <c r="F2767" t="s">
        <v>7506</v>
      </c>
      <c r="G2767" t="s">
        <v>490</v>
      </c>
      <c r="H2767" t="s">
        <v>490</v>
      </c>
      <c r="I2767" t="s">
        <v>490</v>
      </c>
      <c r="J2767" t="s">
        <v>498</v>
      </c>
      <c r="K2767" t="s">
        <v>490</v>
      </c>
      <c r="L2767" t="s">
        <v>7484</v>
      </c>
      <c r="M2767" s="105">
        <v>166</v>
      </c>
      <c r="N2767" s="105">
        <v>100</v>
      </c>
      <c r="O2767" s="105">
        <v>110</v>
      </c>
    </row>
    <row r="2768" spans="1:15" x14ac:dyDescent="0.3">
      <c r="A2768" s="19">
        <v>166100111</v>
      </c>
      <c r="B2768" s="106" t="s">
        <v>7507</v>
      </c>
      <c r="C2768" t="s">
        <v>7484</v>
      </c>
      <c r="D2768" t="s">
        <v>7485</v>
      </c>
      <c r="E2768" t="s">
        <v>7508</v>
      </c>
      <c r="F2768" t="s">
        <v>7506</v>
      </c>
      <c r="G2768" t="s">
        <v>490</v>
      </c>
      <c r="H2768" t="s">
        <v>490</v>
      </c>
      <c r="I2768" t="s">
        <v>490</v>
      </c>
      <c r="J2768" t="s">
        <v>498</v>
      </c>
      <c r="K2768" t="s">
        <v>490</v>
      </c>
      <c r="L2768" t="s">
        <v>7484</v>
      </c>
      <c r="M2768" s="105">
        <v>166</v>
      </c>
      <c r="N2768" s="105">
        <v>100</v>
      </c>
      <c r="O2768" s="105">
        <v>111</v>
      </c>
    </row>
    <row r="2769" spans="1:15" x14ac:dyDescent="0.3">
      <c r="A2769" s="19">
        <v>166100112</v>
      </c>
      <c r="B2769" s="106" t="s">
        <v>7509</v>
      </c>
      <c r="C2769" t="s">
        <v>7484</v>
      </c>
      <c r="D2769" t="s">
        <v>7485</v>
      </c>
      <c r="E2769" t="s">
        <v>1437</v>
      </c>
      <c r="F2769" t="s">
        <v>7490</v>
      </c>
      <c r="G2769" t="s">
        <v>7510</v>
      </c>
      <c r="H2769" t="s">
        <v>490</v>
      </c>
      <c r="I2769" t="s">
        <v>490</v>
      </c>
      <c r="J2769" t="s">
        <v>498</v>
      </c>
      <c r="K2769" t="s">
        <v>490</v>
      </c>
      <c r="L2769" t="s">
        <v>7484</v>
      </c>
      <c r="M2769" s="105">
        <v>166</v>
      </c>
      <c r="N2769" s="105">
        <v>100</v>
      </c>
      <c r="O2769" s="105">
        <v>112</v>
      </c>
    </row>
    <row r="2770" spans="1:15" x14ac:dyDescent="0.3">
      <c r="A2770" s="19">
        <v>166100113</v>
      </c>
      <c r="B2770" s="106" t="s">
        <v>7511</v>
      </c>
      <c r="C2770" t="s">
        <v>7484</v>
      </c>
      <c r="D2770" t="s">
        <v>7485</v>
      </c>
      <c r="E2770" t="s">
        <v>6315</v>
      </c>
      <c r="F2770" t="s">
        <v>7490</v>
      </c>
      <c r="G2770" t="s">
        <v>7512</v>
      </c>
      <c r="H2770" t="s">
        <v>490</v>
      </c>
      <c r="I2770" t="s">
        <v>490</v>
      </c>
      <c r="J2770" t="s">
        <v>498</v>
      </c>
      <c r="K2770" t="s">
        <v>490</v>
      </c>
      <c r="L2770" t="s">
        <v>7484</v>
      </c>
      <c r="M2770" s="105">
        <v>166</v>
      </c>
      <c r="N2770" s="105">
        <v>100</v>
      </c>
      <c r="O2770" s="105">
        <v>113</v>
      </c>
    </row>
    <row r="2771" spans="1:15" x14ac:dyDescent="0.3">
      <c r="A2771" s="19">
        <v>166100114</v>
      </c>
      <c r="B2771" s="106" t="s">
        <v>7513</v>
      </c>
      <c r="C2771" t="s">
        <v>7484</v>
      </c>
      <c r="D2771" t="s">
        <v>7485</v>
      </c>
      <c r="E2771" t="s">
        <v>7514</v>
      </c>
      <c r="F2771" t="s">
        <v>7490</v>
      </c>
      <c r="G2771" t="s">
        <v>7515</v>
      </c>
      <c r="H2771" t="s">
        <v>490</v>
      </c>
      <c r="I2771" t="s">
        <v>490</v>
      </c>
      <c r="J2771" t="s">
        <v>498</v>
      </c>
      <c r="K2771" t="s">
        <v>490</v>
      </c>
      <c r="L2771" t="s">
        <v>7484</v>
      </c>
      <c r="M2771" s="105">
        <v>166</v>
      </c>
      <c r="N2771" s="105">
        <v>100</v>
      </c>
      <c r="O2771" s="105">
        <v>114</v>
      </c>
    </row>
    <row r="2772" spans="1:15" x14ac:dyDescent="0.3">
      <c r="A2772" s="19">
        <v>166101100</v>
      </c>
      <c r="B2772" s="106" t="s">
        <v>7516</v>
      </c>
      <c r="C2772" t="s">
        <v>7484</v>
      </c>
      <c r="D2772" t="s">
        <v>7517</v>
      </c>
      <c r="E2772" t="s">
        <v>7518</v>
      </c>
      <c r="F2772" t="s">
        <v>771</v>
      </c>
      <c r="G2772" t="s">
        <v>7519</v>
      </c>
      <c r="H2772" t="s">
        <v>490</v>
      </c>
      <c r="I2772" t="s">
        <v>490</v>
      </c>
      <c r="J2772" t="s">
        <v>498</v>
      </c>
      <c r="K2772" t="s">
        <v>490</v>
      </c>
      <c r="L2772" t="s">
        <v>7484</v>
      </c>
      <c r="M2772" s="105">
        <v>166</v>
      </c>
      <c r="N2772" s="105">
        <v>101</v>
      </c>
      <c r="O2772" s="105">
        <v>100</v>
      </c>
    </row>
    <row r="2773" spans="1:15" x14ac:dyDescent="0.3">
      <c r="A2773" s="19">
        <v>166102100</v>
      </c>
      <c r="B2773" s="106" t="s">
        <v>7520</v>
      </c>
      <c r="C2773" t="s">
        <v>7484</v>
      </c>
      <c r="D2773" t="s">
        <v>7521</v>
      </c>
      <c r="E2773" t="s">
        <v>496</v>
      </c>
      <c r="F2773" t="s">
        <v>490</v>
      </c>
      <c r="G2773" t="s">
        <v>490</v>
      </c>
      <c r="H2773" t="s">
        <v>490</v>
      </c>
      <c r="I2773" t="s">
        <v>490</v>
      </c>
      <c r="J2773" t="s">
        <v>498</v>
      </c>
      <c r="K2773" t="s">
        <v>490</v>
      </c>
      <c r="L2773" t="s">
        <v>7484</v>
      </c>
      <c r="M2773" s="105">
        <v>166</v>
      </c>
      <c r="N2773" s="105">
        <v>102</v>
      </c>
      <c r="O2773" s="105">
        <v>100</v>
      </c>
    </row>
    <row r="2774" spans="1:15" x14ac:dyDescent="0.3">
      <c r="A2774" s="19">
        <v>166102101</v>
      </c>
      <c r="B2774" s="106" t="s">
        <v>7522</v>
      </c>
      <c r="C2774" t="s">
        <v>7484</v>
      </c>
      <c r="D2774" t="s">
        <v>7521</v>
      </c>
      <c r="E2774" t="s">
        <v>7523</v>
      </c>
      <c r="F2774" t="s">
        <v>7524</v>
      </c>
      <c r="G2774" t="s">
        <v>7525</v>
      </c>
      <c r="H2774" t="s">
        <v>490</v>
      </c>
      <c r="I2774" t="s">
        <v>490</v>
      </c>
      <c r="J2774" t="s">
        <v>498</v>
      </c>
      <c r="K2774" t="s">
        <v>490</v>
      </c>
      <c r="L2774" t="s">
        <v>7484</v>
      </c>
      <c r="M2774" s="105">
        <v>166</v>
      </c>
      <c r="N2774" s="105">
        <v>102</v>
      </c>
      <c r="O2774" s="105">
        <v>101</v>
      </c>
    </row>
    <row r="2775" spans="1:15" x14ac:dyDescent="0.3">
      <c r="A2775" s="19">
        <v>166102102</v>
      </c>
      <c r="B2775" s="106" t="s">
        <v>7526</v>
      </c>
      <c r="C2775" t="s">
        <v>7484</v>
      </c>
      <c r="D2775" t="s">
        <v>7521</v>
      </c>
      <c r="E2775" t="s">
        <v>7527</v>
      </c>
      <c r="F2775" t="s">
        <v>863</v>
      </c>
      <c r="G2775" t="s">
        <v>490</v>
      </c>
      <c r="H2775" t="s">
        <v>490</v>
      </c>
      <c r="I2775" t="s">
        <v>490</v>
      </c>
      <c r="J2775" t="s">
        <v>498</v>
      </c>
      <c r="K2775" t="s">
        <v>490</v>
      </c>
      <c r="L2775" t="s">
        <v>7484</v>
      </c>
      <c r="M2775" s="105">
        <v>166</v>
      </c>
      <c r="N2775" s="105">
        <v>102</v>
      </c>
      <c r="O2775" s="105">
        <v>102</v>
      </c>
    </row>
    <row r="2776" spans="1:15" x14ac:dyDescent="0.3">
      <c r="A2776" s="19">
        <v>166103100</v>
      </c>
      <c r="B2776" s="106" t="s">
        <v>7528</v>
      </c>
      <c r="C2776" t="s">
        <v>7484</v>
      </c>
      <c r="D2776" t="s">
        <v>7529</v>
      </c>
      <c r="E2776" t="s">
        <v>496</v>
      </c>
      <c r="F2776" t="s">
        <v>490</v>
      </c>
      <c r="G2776" t="s">
        <v>7530</v>
      </c>
      <c r="H2776" t="s">
        <v>490</v>
      </c>
      <c r="I2776" t="s">
        <v>490</v>
      </c>
      <c r="J2776" t="s">
        <v>498</v>
      </c>
      <c r="K2776" t="s">
        <v>490</v>
      </c>
      <c r="L2776" t="s">
        <v>7484</v>
      </c>
      <c r="M2776" s="105">
        <v>166</v>
      </c>
      <c r="N2776" s="105">
        <v>103</v>
      </c>
      <c r="O2776" s="105">
        <v>100</v>
      </c>
    </row>
    <row r="2777" spans="1:15" x14ac:dyDescent="0.3">
      <c r="A2777" s="19">
        <v>166103101</v>
      </c>
      <c r="B2777" s="106" t="s">
        <v>7531</v>
      </c>
      <c r="C2777" t="s">
        <v>7484</v>
      </c>
      <c r="D2777" t="s">
        <v>7529</v>
      </c>
      <c r="E2777" t="s">
        <v>7532</v>
      </c>
      <c r="F2777" t="s">
        <v>7533</v>
      </c>
      <c r="G2777" t="s">
        <v>490</v>
      </c>
      <c r="H2777" t="s">
        <v>490</v>
      </c>
      <c r="I2777" t="s">
        <v>490</v>
      </c>
      <c r="J2777" t="s">
        <v>498</v>
      </c>
      <c r="K2777" t="s">
        <v>490</v>
      </c>
      <c r="L2777" t="s">
        <v>7484</v>
      </c>
      <c r="M2777" s="105">
        <v>166</v>
      </c>
      <c r="N2777" s="105">
        <v>103</v>
      </c>
      <c r="O2777" s="105">
        <v>101</v>
      </c>
    </row>
    <row r="2778" spans="1:15" x14ac:dyDescent="0.3">
      <c r="A2778" s="19">
        <v>166103102</v>
      </c>
      <c r="B2778" s="106" t="s">
        <v>7534</v>
      </c>
      <c r="C2778" t="s">
        <v>7484</v>
      </c>
      <c r="D2778" t="s">
        <v>7529</v>
      </c>
      <c r="E2778" t="s">
        <v>7535</v>
      </c>
      <c r="F2778" t="s">
        <v>7536</v>
      </c>
      <c r="G2778" t="s">
        <v>490</v>
      </c>
      <c r="H2778" t="s">
        <v>490</v>
      </c>
      <c r="I2778" t="s">
        <v>490</v>
      </c>
      <c r="J2778" t="s">
        <v>498</v>
      </c>
      <c r="K2778" t="s">
        <v>490</v>
      </c>
      <c r="L2778" t="s">
        <v>7484</v>
      </c>
      <c r="M2778" s="105">
        <v>166</v>
      </c>
      <c r="N2778" s="105">
        <v>103</v>
      </c>
      <c r="O2778" s="105">
        <v>102</v>
      </c>
    </row>
    <row r="2779" spans="1:15" x14ac:dyDescent="0.3">
      <c r="A2779" s="19">
        <v>166103103</v>
      </c>
      <c r="B2779" s="106" t="s">
        <v>7537</v>
      </c>
      <c r="C2779" t="s">
        <v>7484</v>
      </c>
      <c r="D2779" t="s">
        <v>7529</v>
      </c>
      <c r="E2779" t="s">
        <v>7538</v>
      </c>
      <c r="F2779" t="s">
        <v>7490</v>
      </c>
      <c r="G2779" t="s">
        <v>490</v>
      </c>
      <c r="H2779" t="s">
        <v>490</v>
      </c>
      <c r="I2779" t="s">
        <v>490</v>
      </c>
      <c r="J2779" t="s">
        <v>498</v>
      </c>
      <c r="K2779" t="s">
        <v>490</v>
      </c>
      <c r="L2779" t="s">
        <v>7484</v>
      </c>
      <c r="M2779" s="105">
        <v>166</v>
      </c>
      <c r="N2779" s="105">
        <v>103</v>
      </c>
      <c r="O2779" s="105">
        <v>103</v>
      </c>
    </row>
    <row r="2780" spans="1:15" x14ac:dyDescent="0.3">
      <c r="A2780" s="19">
        <v>166103104</v>
      </c>
      <c r="B2780" s="106" t="s">
        <v>7539</v>
      </c>
      <c r="C2780" t="s">
        <v>7484</v>
      </c>
      <c r="D2780" t="s">
        <v>7529</v>
      </c>
      <c r="E2780" t="s">
        <v>7540</v>
      </c>
      <c r="F2780" t="s">
        <v>7541</v>
      </c>
      <c r="G2780" t="s">
        <v>3262</v>
      </c>
      <c r="H2780" t="s">
        <v>490</v>
      </c>
      <c r="I2780" t="s">
        <v>490</v>
      </c>
      <c r="J2780" t="s">
        <v>498</v>
      </c>
      <c r="K2780" t="s">
        <v>490</v>
      </c>
      <c r="L2780" t="s">
        <v>7484</v>
      </c>
      <c r="M2780" s="105">
        <v>166</v>
      </c>
      <c r="N2780" s="105">
        <v>103</v>
      </c>
      <c r="O2780" s="105">
        <v>104</v>
      </c>
    </row>
    <row r="2781" spans="1:15" x14ac:dyDescent="0.3">
      <c r="A2781" s="19">
        <v>166103105</v>
      </c>
      <c r="B2781" s="106" t="s">
        <v>7542</v>
      </c>
      <c r="C2781" t="s">
        <v>7484</v>
      </c>
      <c r="D2781" t="s">
        <v>7529</v>
      </c>
      <c r="E2781" t="s">
        <v>7543</v>
      </c>
      <c r="F2781" t="s">
        <v>7490</v>
      </c>
      <c r="G2781" t="s">
        <v>490</v>
      </c>
      <c r="H2781" t="s">
        <v>490</v>
      </c>
      <c r="I2781" t="s">
        <v>490</v>
      </c>
      <c r="J2781" t="s">
        <v>498</v>
      </c>
      <c r="K2781" t="s">
        <v>490</v>
      </c>
      <c r="L2781" t="s">
        <v>7484</v>
      </c>
      <c r="M2781" s="105">
        <v>166</v>
      </c>
      <c r="N2781" s="105">
        <v>103</v>
      </c>
      <c r="O2781" s="105">
        <v>105</v>
      </c>
    </row>
    <row r="2782" spans="1:15" x14ac:dyDescent="0.3">
      <c r="A2782" s="19">
        <v>166103106</v>
      </c>
      <c r="B2782" s="106" t="s">
        <v>7544</v>
      </c>
      <c r="C2782" t="s">
        <v>7484</v>
      </c>
      <c r="D2782" t="s">
        <v>7529</v>
      </c>
      <c r="E2782" t="s">
        <v>633</v>
      </c>
      <c r="F2782" t="s">
        <v>7490</v>
      </c>
      <c r="G2782" t="s">
        <v>490</v>
      </c>
      <c r="H2782" t="s">
        <v>490</v>
      </c>
      <c r="I2782" t="s">
        <v>490</v>
      </c>
      <c r="J2782" t="s">
        <v>498</v>
      </c>
      <c r="K2782" t="s">
        <v>490</v>
      </c>
      <c r="L2782" t="s">
        <v>7484</v>
      </c>
      <c r="M2782" s="105">
        <v>166</v>
      </c>
      <c r="N2782" s="105">
        <v>103</v>
      </c>
      <c r="O2782" s="105">
        <v>106</v>
      </c>
    </row>
    <row r="2783" spans="1:15" x14ac:dyDescent="0.3">
      <c r="A2783" s="19">
        <v>166104100</v>
      </c>
      <c r="B2783" s="106" t="s">
        <v>7545</v>
      </c>
      <c r="C2783" t="s">
        <v>7484</v>
      </c>
      <c r="D2783" t="s">
        <v>7546</v>
      </c>
      <c r="E2783" t="s">
        <v>7547</v>
      </c>
      <c r="F2783" t="s">
        <v>7548</v>
      </c>
      <c r="G2783" t="s">
        <v>7549</v>
      </c>
      <c r="H2783" t="s">
        <v>490</v>
      </c>
      <c r="I2783" t="s">
        <v>490</v>
      </c>
      <c r="J2783" t="s">
        <v>498</v>
      </c>
      <c r="K2783" t="s">
        <v>490</v>
      </c>
      <c r="L2783" t="s">
        <v>7484</v>
      </c>
      <c r="M2783" s="105">
        <v>166</v>
      </c>
      <c r="N2783" s="105">
        <v>104</v>
      </c>
      <c r="O2783" s="105">
        <v>100</v>
      </c>
    </row>
    <row r="2784" spans="1:15" x14ac:dyDescent="0.3">
      <c r="A2784" s="19">
        <v>166105100</v>
      </c>
      <c r="B2784" s="106" t="s">
        <v>7550</v>
      </c>
      <c r="C2784" t="s">
        <v>7484</v>
      </c>
      <c r="D2784" t="s">
        <v>7551</v>
      </c>
      <c r="E2784" t="s">
        <v>496</v>
      </c>
      <c r="F2784" t="s">
        <v>490</v>
      </c>
      <c r="G2784" t="s">
        <v>490</v>
      </c>
      <c r="H2784" t="s">
        <v>490</v>
      </c>
      <c r="I2784" t="s">
        <v>490</v>
      </c>
      <c r="J2784" t="s">
        <v>498</v>
      </c>
      <c r="K2784" t="s">
        <v>490</v>
      </c>
      <c r="L2784" t="s">
        <v>7484</v>
      </c>
      <c r="M2784" s="105">
        <v>166</v>
      </c>
      <c r="N2784" s="105">
        <v>105</v>
      </c>
      <c r="O2784" s="105">
        <v>100</v>
      </c>
    </row>
    <row r="2785" spans="1:15" x14ac:dyDescent="0.3">
      <c r="A2785" s="19">
        <v>166105101</v>
      </c>
      <c r="B2785" s="106" t="s">
        <v>7552</v>
      </c>
      <c r="C2785" t="s">
        <v>7484</v>
      </c>
      <c r="D2785" t="s">
        <v>7551</v>
      </c>
      <c r="E2785" t="s">
        <v>2048</v>
      </c>
      <c r="F2785" t="s">
        <v>7553</v>
      </c>
      <c r="G2785" t="s">
        <v>7554</v>
      </c>
      <c r="H2785" t="s">
        <v>490</v>
      </c>
      <c r="I2785" t="s">
        <v>490</v>
      </c>
      <c r="J2785" t="s">
        <v>498</v>
      </c>
      <c r="K2785" t="s">
        <v>490</v>
      </c>
      <c r="L2785" t="s">
        <v>7484</v>
      </c>
      <c r="M2785" s="105">
        <v>166</v>
      </c>
      <c r="N2785" s="105">
        <v>105</v>
      </c>
      <c r="O2785" s="105">
        <v>101</v>
      </c>
    </row>
    <row r="2786" spans="1:15" x14ac:dyDescent="0.3">
      <c r="A2786" s="19">
        <v>166106100</v>
      </c>
      <c r="B2786" s="106" t="s">
        <v>7555</v>
      </c>
      <c r="C2786" t="s">
        <v>7484</v>
      </c>
      <c r="D2786" t="s">
        <v>7556</v>
      </c>
      <c r="E2786" t="s">
        <v>7557</v>
      </c>
      <c r="F2786" t="s">
        <v>7490</v>
      </c>
      <c r="G2786" t="s">
        <v>490</v>
      </c>
      <c r="H2786" t="s">
        <v>490</v>
      </c>
      <c r="I2786" t="s">
        <v>490</v>
      </c>
      <c r="J2786" t="s">
        <v>498</v>
      </c>
      <c r="K2786" t="s">
        <v>490</v>
      </c>
      <c r="L2786" t="s">
        <v>7484</v>
      </c>
      <c r="M2786" s="105">
        <v>166</v>
      </c>
      <c r="N2786" s="105">
        <v>106</v>
      </c>
      <c r="O2786" s="105">
        <v>100</v>
      </c>
    </row>
    <row r="2787" spans="1:15" x14ac:dyDescent="0.3">
      <c r="A2787" s="19">
        <v>166107100</v>
      </c>
      <c r="B2787" s="106" t="s">
        <v>7558</v>
      </c>
      <c r="C2787" t="s">
        <v>7484</v>
      </c>
      <c r="D2787" t="s">
        <v>7559</v>
      </c>
      <c r="E2787" t="s">
        <v>496</v>
      </c>
      <c r="F2787" t="s">
        <v>490</v>
      </c>
      <c r="G2787" t="s">
        <v>490</v>
      </c>
      <c r="H2787" t="s">
        <v>490</v>
      </c>
      <c r="I2787" t="s">
        <v>490</v>
      </c>
      <c r="J2787" t="s">
        <v>498</v>
      </c>
      <c r="K2787" t="s">
        <v>490</v>
      </c>
      <c r="L2787" t="s">
        <v>7484</v>
      </c>
      <c r="M2787" s="105">
        <v>166</v>
      </c>
      <c r="N2787" s="105">
        <v>107</v>
      </c>
      <c r="O2787" s="105">
        <v>100</v>
      </c>
    </row>
    <row r="2788" spans="1:15" x14ac:dyDescent="0.3">
      <c r="A2788" s="19">
        <v>166107101</v>
      </c>
      <c r="B2788" s="106" t="s">
        <v>7560</v>
      </c>
      <c r="C2788" t="s">
        <v>7484</v>
      </c>
      <c r="D2788" t="s">
        <v>7559</v>
      </c>
      <c r="E2788" t="s">
        <v>827</v>
      </c>
      <c r="F2788" t="s">
        <v>7490</v>
      </c>
      <c r="G2788" t="s">
        <v>7561</v>
      </c>
      <c r="H2788" t="s">
        <v>490</v>
      </c>
      <c r="I2788" t="s">
        <v>490</v>
      </c>
      <c r="J2788" t="s">
        <v>498</v>
      </c>
      <c r="K2788" t="s">
        <v>490</v>
      </c>
      <c r="L2788" t="s">
        <v>7484</v>
      </c>
      <c r="M2788" s="105">
        <v>166</v>
      </c>
      <c r="N2788" s="105">
        <v>107</v>
      </c>
      <c r="O2788" s="105">
        <v>101</v>
      </c>
    </row>
    <row r="2789" spans="1:15" x14ac:dyDescent="0.3">
      <c r="A2789" s="19">
        <v>166107102</v>
      </c>
      <c r="B2789" s="106" t="s">
        <v>7562</v>
      </c>
      <c r="C2789" t="s">
        <v>7484</v>
      </c>
      <c r="D2789" t="s">
        <v>7559</v>
      </c>
      <c r="E2789" t="s">
        <v>5161</v>
      </c>
      <c r="F2789" t="s">
        <v>7490</v>
      </c>
      <c r="G2789" t="s">
        <v>490</v>
      </c>
      <c r="H2789" t="s">
        <v>490</v>
      </c>
      <c r="I2789" t="s">
        <v>490</v>
      </c>
      <c r="J2789" t="s">
        <v>498</v>
      </c>
      <c r="K2789" t="s">
        <v>490</v>
      </c>
      <c r="L2789" t="s">
        <v>7484</v>
      </c>
      <c r="M2789" s="105">
        <v>166</v>
      </c>
      <c r="N2789" s="105">
        <v>107</v>
      </c>
      <c r="O2789" s="105">
        <v>102</v>
      </c>
    </row>
    <row r="2790" spans="1:15" x14ac:dyDescent="0.3">
      <c r="A2790" s="19">
        <v>166107103</v>
      </c>
      <c r="B2790" s="106" t="s">
        <v>7563</v>
      </c>
      <c r="C2790" t="s">
        <v>7484</v>
      </c>
      <c r="D2790" t="s">
        <v>7559</v>
      </c>
      <c r="E2790" t="s">
        <v>7564</v>
      </c>
      <c r="F2790" t="s">
        <v>7490</v>
      </c>
      <c r="G2790" t="s">
        <v>490</v>
      </c>
      <c r="H2790" t="s">
        <v>490</v>
      </c>
      <c r="I2790" t="s">
        <v>490</v>
      </c>
      <c r="J2790" t="s">
        <v>498</v>
      </c>
      <c r="K2790" t="s">
        <v>490</v>
      </c>
      <c r="L2790" t="s">
        <v>7484</v>
      </c>
      <c r="M2790" s="105">
        <v>166</v>
      </c>
      <c r="N2790" s="105">
        <v>107</v>
      </c>
      <c r="O2790" s="105">
        <v>103</v>
      </c>
    </row>
    <row r="2791" spans="1:15" x14ac:dyDescent="0.3">
      <c r="A2791" s="19">
        <v>166107104</v>
      </c>
      <c r="B2791" s="106" t="s">
        <v>7565</v>
      </c>
      <c r="C2791" t="s">
        <v>7484</v>
      </c>
      <c r="D2791" t="s">
        <v>7559</v>
      </c>
      <c r="E2791" t="s">
        <v>7566</v>
      </c>
      <c r="F2791" t="s">
        <v>7490</v>
      </c>
      <c r="G2791" t="s">
        <v>490</v>
      </c>
      <c r="H2791" t="s">
        <v>490</v>
      </c>
      <c r="I2791" t="s">
        <v>490</v>
      </c>
      <c r="J2791" t="s">
        <v>498</v>
      </c>
      <c r="K2791" t="s">
        <v>490</v>
      </c>
      <c r="L2791" t="s">
        <v>7484</v>
      </c>
      <c r="M2791" s="105">
        <v>166</v>
      </c>
      <c r="N2791" s="105">
        <v>107</v>
      </c>
      <c r="O2791" s="105">
        <v>104</v>
      </c>
    </row>
    <row r="2792" spans="1:15" x14ac:dyDescent="0.3">
      <c r="A2792" s="19">
        <v>166107105</v>
      </c>
      <c r="B2792" s="106" t="s">
        <v>7567</v>
      </c>
      <c r="C2792" t="s">
        <v>7484</v>
      </c>
      <c r="D2792" t="s">
        <v>7559</v>
      </c>
      <c r="E2792" t="s">
        <v>2062</v>
      </c>
      <c r="F2792" t="s">
        <v>7541</v>
      </c>
      <c r="G2792" t="s">
        <v>490</v>
      </c>
      <c r="H2792" t="s">
        <v>490</v>
      </c>
      <c r="I2792" t="s">
        <v>490</v>
      </c>
      <c r="J2792" t="s">
        <v>498</v>
      </c>
      <c r="K2792" t="s">
        <v>490</v>
      </c>
      <c r="L2792" t="s">
        <v>7484</v>
      </c>
      <c r="M2792" s="105">
        <v>166</v>
      </c>
      <c r="N2792" s="105">
        <v>107</v>
      </c>
      <c r="O2792" s="105">
        <v>105</v>
      </c>
    </row>
    <row r="2793" spans="1:15" x14ac:dyDescent="0.3">
      <c r="A2793" s="19">
        <v>166108100</v>
      </c>
      <c r="B2793" s="106" t="s">
        <v>7568</v>
      </c>
      <c r="C2793" t="s">
        <v>7484</v>
      </c>
      <c r="D2793" t="s">
        <v>7569</v>
      </c>
      <c r="E2793" t="s">
        <v>496</v>
      </c>
      <c r="F2793" t="s">
        <v>490</v>
      </c>
      <c r="G2793" t="s">
        <v>490</v>
      </c>
      <c r="H2793" t="s">
        <v>490</v>
      </c>
      <c r="I2793" t="s">
        <v>490</v>
      </c>
      <c r="J2793" t="s">
        <v>498</v>
      </c>
      <c r="K2793" t="s">
        <v>490</v>
      </c>
      <c r="L2793" t="s">
        <v>7484</v>
      </c>
      <c r="M2793" s="105">
        <v>166</v>
      </c>
      <c r="N2793" s="105">
        <v>108</v>
      </c>
      <c r="O2793" s="105">
        <v>100</v>
      </c>
    </row>
    <row r="2794" spans="1:15" x14ac:dyDescent="0.3">
      <c r="A2794" s="19">
        <v>166108101</v>
      </c>
      <c r="B2794" s="106" t="s">
        <v>7570</v>
      </c>
      <c r="C2794" t="s">
        <v>7484</v>
      </c>
      <c r="D2794" t="s">
        <v>7569</v>
      </c>
      <c r="E2794" t="s">
        <v>7571</v>
      </c>
      <c r="F2794" t="s">
        <v>7572</v>
      </c>
      <c r="G2794" t="s">
        <v>7573</v>
      </c>
      <c r="H2794" t="s">
        <v>490</v>
      </c>
      <c r="I2794" t="s">
        <v>490</v>
      </c>
      <c r="J2794" t="s">
        <v>498</v>
      </c>
      <c r="K2794" t="s">
        <v>490</v>
      </c>
      <c r="L2794" t="s">
        <v>7484</v>
      </c>
      <c r="M2794" s="105">
        <v>166</v>
      </c>
      <c r="N2794" s="105">
        <v>108</v>
      </c>
      <c r="O2794" s="105">
        <v>101</v>
      </c>
    </row>
    <row r="2795" spans="1:15" x14ac:dyDescent="0.3">
      <c r="A2795" s="19">
        <v>167100100</v>
      </c>
      <c r="B2795" s="106" t="s">
        <v>7574</v>
      </c>
      <c r="C2795" t="s">
        <v>7575</v>
      </c>
      <c r="D2795" t="s">
        <v>7576</v>
      </c>
      <c r="E2795" t="s">
        <v>496</v>
      </c>
      <c r="F2795" t="s">
        <v>490</v>
      </c>
      <c r="G2795" t="s">
        <v>490</v>
      </c>
      <c r="H2795" t="s">
        <v>490</v>
      </c>
      <c r="I2795" t="s">
        <v>490</v>
      </c>
      <c r="J2795" t="s">
        <v>498</v>
      </c>
      <c r="K2795" t="s">
        <v>490</v>
      </c>
      <c r="L2795" t="s">
        <v>7575</v>
      </c>
      <c r="M2795" s="105">
        <v>167</v>
      </c>
      <c r="N2795" s="105">
        <v>100</v>
      </c>
      <c r="O2795" s="105">
        <v>100</v>
      </c>
    </row>
    <row r="2796" spans="1:15" x14ac:dyDescent="0.3">
      <c r="A2796" s="19">
        <v>167100101</v>
      </c>
      <c r="B2796" s="106" t="s">
        <v>7577</v>
      </c>
      <c r="C2796" t="s">
        <v>7575</v>
      </c>
      <c r="D2796" t="s">
        <v>7576</v>
      </c>
      <c r="E2796" t="s">
        <v>7016</v>
      </c>
      <c r="F2796" t="s">
        <v>7553</v>
      </c>
      <c r="G2796" t="s">
        <v>7578</v>
      </c>
      <c r="H2796" t="s">
        <v>490</v>
      </c>
      <c r="I2796" t="s">
        <v>490</v>
      </c>
      <c r="J2796" t="s">
        <v>498</v>
      </c>
      <c r="K2796" t="s">
        <v>490</v>
      </c>
      <c r="L2796" t="s">
        <v>7575</v>
      </c>
      <c r="M2796" s="105">
        <v>167</v>
      </c>
      <c r="N2796" s="105">
        <v>100</v>
      </c>
      <c r="O2796" s="105">
        <v>101</v>
      </c>
    </row>
    <row r="2797" spans="1:15" x14ac:dyDescent="0.3">
      <c r="A2797" s="19">
        <v>167100102</v>
      </c>
      <c r="B2797" s="106" t="s">
        <v>7579</v>
      </c>
      <c r="C2797" t="s">
        <v>7575</v>
      </c>
      <c r="D2797" t="s">
        <v>7576</v>
      </c>
      <c r="E2797" t="s">
        <v>7580</v>
      </c>
      <c r="F2797" t="s">
        <v>7581</v>
      </c>
      <c r="G2797" t="s">
        <v>490</v>
      </c>
      <c r="H2797" t="s">
        <v>490</v>
      </c>
      <c r="I2797" t="s">
        <v>490</v>
      </c>
      <c r="J2797" t="s">
        <v>498</v>
      </c>
      <c r="K2797" t="s">
        <v>490</v>
      </c>
      <c r="L2797" t="s">
        <v>7575</v>
      </c>
      <c r="M2797" s="105">
        <v>167</v>
      </c>
      <c r="N2797" s="105">
        <v>100</v>
      </c>
      <c r="O2797" s="105">
        <v>102</v>
      </c>
    </row>
    <row r="2798" spans="1:15" x14ac:dyDescent="0.3">
      <c r="A2798" s="19">
        <v>167101100</v>
      </c>
      <c r="B2798" s="106" t="s">
        <v>7582</v>
      </c>
      <c r="C2798" t="s">
        <v>7575</v>
      </c>
      <c r="D2798" t="s">
        <v>7583</v>
      </c>
      <c r="E2798" t="s">
        <v>7584</v>
      </c>
      <c r="F2798" t="s">
        <v>7585</v>
      </c>
      <c r="G2798" t="s">
        <v>490</v>
      </c>
      <c r="H2798" t="s">
        <v>490</v>
      </c>
      <c r="I2798" t="s">
        <v>490</v>
      </c>
      <c r="J2798" t="s">
        <v>498</v>
      </c>
      <c r="K2798" t="s">
        <v>490</v>
      </c>
      <c r="L2798" t="s">
        <v>7575</v>
      </c>
      <c r="M2798" s="105">
        <v>167</v>
      </c>
      <c r="N2798" s="105">
        <v>101</v>
      </c>
      <c r="O2798" s="105">
        <v>100</v>
      </c>
    </row>
    <row r="2799" spans="1:15" x14ac:dyDescent="0.3">
      <c r="A2799" s="19">
        <v>167102100</v>
      </c>
      <c r="B2799" s="106" t="s">
        <v>7586</v>
      </c>
      <c r="C2799" t="s">
        <v>7575</v>
      </c>
      <c r="D2799" t="s">
        <v>7587</v>
      </c>
      <c r="E2799" t="s">
        <v>496</v>
      </c>
      <c r="F2799" t="s">
        <v>490</v>
      </c>
      <c r="G2799" t="s">
        <v>490</v>
      </c>
      <c r="H2799" t="s">
        <v>490</v>
      </c>
      <c r="I2799" t="s">
        <v>490</v>
      </c>
      <c r="J2799" t="s">
        <v>498</v>
      </c>
      <c r="K2799" t="s">
        <v>490</v>
      </c>
      <c r="L2799" t="s">
        <v>7575</v>
      </c>
      <c r="M2799" s="105">
        <v>167</v>
      </c>
      <c r="N2799" s="105">
        <v>102</v>
      </c>
      <c r="O2799" s="105">
        <v>100</v>
      </c>
    </row>
    <row r="2800" spans="1:15" x14ac:dyDescent="0.3">
      <c r="A2800" s="19">
        <v>167102101</v>
      </c>
      <c r="B2800" s="106" t="s">
        <v>7588</v>
      </c>
      <c r="C2800" t="s">
        <v>7575</v>
      </c>
      <c r="D2800" t="s">
        <v>7587</v>
      </c>
      <c r="E2800" t="s">
        <v>6898</v>
      </c>
      <c r="F2800" t="s">
        <v>7589</v>
      </c>
      <c r="G2800" t="s">
        <v>490</v>
      </c>
      <c r="H2800" t="s">
        <v>490</v>
      </c>
      <c r="I2800" t="s">
        <v>490</v>
      </c>
      <c r="J2800" t="s">
        <v>498</v>
      </c>
      <c r="K2800" t="s">
        <v>490</v>
      </c>
      <c r="L2800" t="s">
        <v>7575</v>
      </c>
      <c r="M2800" s="105">
        <v>167</v>
      </c>
      <c r="N2800" s="105">
        <v>102</v>
      </c>
      <c r="O2800" s="105">
        <v>101</v>
      </c>
    </row>
    <row r="2801" spans="1:15" x14ac:dyDescent="0.3">
      <c r="A2801" s="19">
        <v>167102102</v>
      </c>
      <c r="B2801" s="106" t="s">
        <v>7590</v>
      </c>
      <c r="C2801" t="s">
        <v>7575</v>
      </c>
      <c r="D2801" t="s">
        <v>7587</v>
      </c>
      <c r="E2801" t="s">
        <v>7591</v>
      </c>
      <c r="F2801" t="s">
        <v>7592</v>
      </c>
      <c r="G2801" t="s">
        <v>490</v>
      </c>
      <c r="H2801" t="s">
        <v>490</v>
      </c>
      <c r="I2801" t="s">
        <v>490</v>
      </c>
      <c r="J2801" t="s">
        <v>498</v>
      </c>
      <c r="K2801" t="s">
        <v>490</v>
      </c>
      <c r="L2801" t="s">
        <v>7575</v>
      </c>
      <c r="M2801" s="105">
        <v>167</v>
      </c>
      <c r="N2801" s="105">
        <v>102</v>
      </c>
      <c r="O2801" s="105">
        <v>102</v>
      </c>
    </row>
    <row r="2802" spans="1:15" x14ac:dyDescent="0.3">
      <c r="A2802" s="19">
        <v>167102103</v>
      </c>
      <c r="B2802" s="106" t="s">
        <v>7593</v>
      </c>
      <c r="C2802" t="s">
        <v>7575</v>
      </c>
      <c r="D2802" t="s">
        <v>7587</v>
      </c>
      <c r="E2802" t="s">
        <v>7594</v>
      </c>
      <c r="F2802" t="s">
        <v>7595</v>
      </c>
      <c r="G2802" t="s">
        <v>490</v>
      </c>
      <c r="H2802" t="s">
        <v>490</v>
      </c>
      <c r="I2802" t="s">
        <v>490</v>
      </c>
      <c r="J2802" t="s">
        <v>498</v>
      </c>
      <c r="K2802" t="s">
        <v>490</v>
      </c>
      <c r="L2802" t="s">
        <v>7575</v>
      </c>
      <c r="M2802" s="105">
        <v>167</v>
      </c>
      <c r="N2802" s="105">
        <v>102</v>
      </c>
      <c r="O2802" s="105">
        <v>103</v>
      </c>
    </row>
    <row r="2803" spans="1:15" x14ac:dyDescent="0.3">
      <c r="A2803" s="19">
        <v>167102104</v>
      </c>
      <c r="B2803" s="106" t="s">
        <v>7596</v>
      </c>
      <c r="C2803" t="s">
        <v>7575</v>
      </c>
      <c r="D2803" t="s">
        <v>7587</v>
      </c>
      <c r="E2803" t="s">
        <v>7597</v>
      </c>
      <c r="F2803" t="s">
        <v>7598</v>
      </c>
      <c r="G2803" t="s">
        <v>490</v>
      </c>
      <c r="H2803" t="s">
        <v>490</v>
      </c>
      <c r="I2803" t="s">
        <v>490</v>
      </c>
      <c r="J2803" t="s">
        <v>498</v>
      </c>
      <c r="K2803" t="s">
        <v>490</v>
      </c>
      <c r="L2803" t="s">
        <v>7575</v>
      </c>
      <c r="M2803" s="105">
        <v>167</v>
      </c>
      <c r="N2803" s="105">
        <v>102</v>
      </c>
      <c r="O2803" s="105">
        <v>104</v>
      </c>
    </row>
    <row r="2804" spans="1:15" x14ac:dyDescent="0.3">
      <c r="A2804" s="19">
        <v>167102105</v>
      </c>
      <c r="B2804" s="106" t="s">
        <v>7599</v>
      </c>
      <c r="C2804" t="s">
        <v>7575</v>
      </c>
      <c r="D2804" t="s">
        <v>7587</v>
      </c>
      <c r="E2804" t="s">
        <v>5129</v>
      </c>
      <c r="F2804" t="s">
        <v>7600</v>
      </c>
      <c r="G2804" t="s">
        <v>490</v>
      </c>
      <c r="H2804" t="s">
        <v>490</v>
      </c>
      <c r="I2804" t="s">
        <v>490</v>
      </c>
      <c r="J2804" t="s">
        <v>498</v>
      </c>
      <c r="K2804" t="s">
        <v>490</v>
      </c>
      <c r="L2804" t="s">
        <v>7575</v>
      </c>
      <c r="M2804" s="105">
        <v>167</v>
      </c>
      <c r="N2804" s="105">
        <v>102</v>
      </c>
      <c r="O2804" s="105">
        <v>105</v>
      </c>
    </row>
    <row r="2805" spans="1:15" x14ac:dyDescent="0.3">
      <c r="A2805" s="19">
        <v>167102106</v>
      </c>
      <c r="B2805" s="106" t="s">
        <v>7601</v>
      </c>
      <c r="C2805" t="s">
        <v>7575</v>
      </c>
      <c r="D2805" t="s">
        <v>7587</v>
      </c>
      <c r="E2805" t="s">
        <v>7602</v>
      </c>
      <c r="F2805" t="s">
        <v>7603</v>
      </c>
      <c r="G2805" t="s">
        <v>490</v>
      </c>
      <c r="H2805" t="s">
        <v>490</v>
      </c>
      <c r="I2805" t="s">
        <v>490</v>
      </c>
      <c r="J2805" t="s">
        <v>498</v>
      </c>
      <c r="K2805" t="s">
        <v>490</v>
      </c>
      <c r="L2805" t="s">
        <v>7575</v>
      </c>
      <c r="M2805" s="105">
        <v>167</v>
      </c>
      <c r="N2805" s="105">
        <v>102</v>
      </c>
      <c r="O2805" s="105">
        <v>106</v>
      </c>
    </row>
    <row r="2806" spans="1:15" x14ac:dyDescent="0.3">
      <c r="A2806" s="19">
        <v>167102107</v>
      </c>
      <c r="B2806" s="106" t="s">
        <v>7604</v>
      </c>
      <c r="C2806" t="s">
        <v>7575</v>
      </c>
      <c r="D2806" t="s">
        <v>7587</v>
      </c>
      <c r="E2806" t="s">
        <v>7605</v>
      </c>
      <c r="F2806" t="s">
        <v>2793</v>
      </c>
      <c r="G2806" t="s">
        <v>490</v>
      </c>
      <c r="H2806" t="s">
        <v>490</v>
      </c>
      <c r="I2806" t="s">
        <v>490</v>
      </c>
      <c r="J2806" t="s">
        <v>498</v>
      </c>
      <c r="K2806" t="s">
        <v>490</v>
      </c>
      <c r="L2806" t="s">
        <v>7575</v>
      </c>
      <c r="M2806" s="105">
        <v>167</v>
      </c>
      <c r="N2806" s="105">
        <v>102</v>
      </c>
      <c r="O2806" s="105">
        <v>107</v>
      </c>
    </row>
    <row r="2807" spans="1:15" x14ac:dyDescent="0.3">
      <c r="A2807" s="19">
        <v>167102108</v>
      </c>
      <c r="B2807" s="106" t="s">
        <v>7606</v>
      </c>
      <c r="C2807" t="s">
        <v>7575</v>
      </c>
      <c r="D2807" t="s">
        <v>7587</v>
      </c>
      <c r="E2807" t="s">
        <v>7607</v>
      </c>
      <c r="F2807" t="s">
        <v>7608</v>
      </c>
      <c r="G2807" t="s">
        <v>490</v>
      </c>
      <c r="H2807" t="s">
        <v>490</v>
      </c>
      <c r="I2807" t="s">
        <v>490</v>
      </c>
      <c r="J2807" t="s">
        <v>498</v>
      </c>
      <c r="K2807" t="s">
        <v>490</v>
      </c>
      <c r="L2807" t="s">
        <v>7575</v>
      </c>
      <c r="M2807" s="105">
        <v>167</v>
      </c>
      <c r="N2807" s="105">
        <v>102</v>
      </c>
      <c r="O2807" s="105">
        <v>108</v>
      </c>
    </row>
    <row r="2808" spans="1:15" x14ac:dyDescent="0.3">
      <c r="A2808" s="19">
        <v>167102109</v>
      </c>
      <c r="B2808" s="106" t="s">
        <v>7609</v>
      </c>
      <c r="C2808" t="s">
        <v>7575</v>
      </c>
      <c r="D2808" t="s">
        <v>7587</v>
      </c>
      <c r="E2808" t="s">
        <v>6409</v>
      </c>
      <c r="F2808" t="s">
        <v>7610</v>
      </c>
      <c r="G2808" t="s">
        <v>490</v>
      </c>
      <c r="H2808" t="s">
        <v>490</v>
      </c>
      <c r="I2808" t="s">
        <v>490</v>
      </c>
      <c r="J2808" t="s">
        <v>498</v>
      </c>
      <c r="K2808" t="s">
        <v>490</v>
      </c>
      <c r="L2808" t="s">
        <v>7575</v>
      </c>
      <c r="M2808" s="105">
        <v>167</v>
      </c>
      <c r="N2808" s="105">
        <v>102</v>
      </c>
      <c r="O2808" s="105">
        <v>109</v>
      </c>
    </row>
    <row r="2809" spans="1:15" x14ac:dyDescent="0.3">
      <c r="A2809" s="19">
        <v>167102110</v>
      </c>
      <c r="B2809" s="106" t="s">
        <v>7611</v>
      </c>
      <c r="C2809" t="s">
        <v>7575</v>
      </c>
      <c r="D2809" t="s">
        <v>7587</v>
      </c>
      <c r="E2809" t="s">
        <v>5236</v>
      </c>
      <c r="F2809" t="s">
        <v>7612</v>
      </c>
      <c r="G2809" t="s">
        <v>490</v>
      </c>
      <c r="H2809" t="s">
        <v>490</v>
      </c>
      <c r="I2809" t="s">
        <v>490</v>
      </c>
      <c r="J2809" t="s">
        <v>498</v>
      </c>
      <c r="K2809" t="s">
        <v>490</v>
      </c>
      <c r="L2809" t="s">
        <v>7575</v>
      </c>
      <c r="M2809" s="105">
        <v>167</v>
      </c>
      <c r="N2809" s="105">
        <v>102</v>
      </c>
      <c r="O2809" s="105">
        <v>110</v>
      </c>
    </row>
    <row r="2810" spans="1:15" x14ac:dyDescent="0.3">
      <c r="A2810" s="19">
        <v>167103100</v>
      </c>
      <c r="B2810" s="106" t="s">
        <v>7613</v>
      </c>
      <c r="C2810" t="s">
        <v>7575</v>
      </c>
      <c r="D2810" t="s">
        <v>7614</v>
      </c>
      <c r="E2810" t="s">
        <v>496</v>
      </c>
      <c r="F2810" t="s">
        <v>490</v>
      </c>
      <c r="G2810" t="s">
        <v>490</v>
      </c>
      <c r="H2810" t="s">
        <v>490</v>
      </c>
      <c r="I2810" t="s">
        <v>490</v>
      </c>
      <c r="J2810" t="s">
        <v>498</v>
      </c>
      <c r="K2810" t="s">
        <v>490</v>
      </c>
      <c r="L2810" t="s">
        <v>7575</v>
      </c>
      <c r="M2810" s="105">
        <v>167</v>
      </c>
      <c r="N2810" s="105">
        <v>103</v>
      </c>
      <c r="O2810" s="105">
        <v>100</v>
      </c>
    </row>
    <row r="2811" spans="1:15" x14ac:dyDescent="0.3">
      <c r="A2811" s="19">
        <v>167103101</v>
      </c>
      <c r="B2811" s="106" t="s">
        <v>7615</v>
      </c>
      <c r="C2811" t="s">
        <v>7575</v>
      </c>
      <c r="D2811" t="s">
        <v>7614</v>
      </c>
      <c r="E2811" t="s">
        <v>2574</v>
      </c>
      <c r="F2811" t="s">
        <v>7616</v>
      </c>
      <c r="G2811" t="s">
        <v>490</v>
      </c>
      <c r="H2811" t="s">
        <v>490</v>
      </c>
      <c r="I2811" t="s">
        <v>490</v>
      </c>
      <c r="J2811" t="s">
        <v>498</v>
      </c>
      <c r="K2811" t="s">
        <v>490</v>
      </c>
      <c r="L2811" t="s">
        <v>7575</v>
      </c>
      <c r="M2811" s="105">
        <v>167</v>
      </c>
      <c r="N2811" s="105">
        <v>103</v>
      </c>
      <c r="O2811" s="105">
        <v>101</v>
      </c>
    </row>
    <row r="2812" spans="1:15" x14ac:dyDescent="0.3">
      <c r="A2812" s="19">
        <v>167103102</v>
      </c>
      <c r="B2812" s="106" t="s">
        <v>7617</v>
      </c>
      <c r="C2812" t="s">
        <v>7575</v>
      </c>
      <c r="D2812" t="s">
        <v>7614</v>
      </c>
      <c r="E2812" t="s">
        <v>7618</v>
      </c>
      <c r="F2812" t="s">
        <v>7619</v>
      </c>
      <c r="G2812" t="s">
        <v>490</v>
      </c>
      <c r="H2812" t="s">
        <v>490</v>
      </c>
      <c r="I2812" t="s">
        <v>490</v>
      </c>
      <c r="J2812" t="s">
        <v>498</v>
      </c>
      <c r="K2812" t="s">
        <v>490</v>
      </c>
      <c r="L2812" t="s">
        <v>7575</v>
      </c>
      <c r="M2812" s="105">
        <v>167</v>
      </c>
      <c r="N2812" s="105">
        <v>103</v>
      </c>
      <c r="O2812" s="105">
        <v>102</v>
      </c>
    </row>
    <row r="2813" spans="1:15" x14ac:dyDescent="0.3">
      <c r="A2813" s="19">
        <v>167103103</v>
      </c>
      <c r="B2813" s="106" t="s">
        <v>7620</v>
      </c>
      <c r="C2813" t="s">
        <v>7575</v>
      </c>
      <c r="D2813" t="s">
        <v>7614</v>
      </c>
      <c r="E2813" t="s">
        <v>7621</v>
      </c>
      <c r="F2813" t="s">
        <v>7622</v>
      </c>
      <c r="G2813" t="s">
        <v>490</v>
      </c>
      <c r="H2813" t="s">
        <v>490</v>
      </c>
      <c r="I2813" t="s">
        <v>490</v>
      </c>
      <c r="J2813" t="s">
        <v>498</v>
      </c>
      <c r="K2813" t="s">
        <v>490</v>
      </c>
      <c r="L2813" t="s">
        <v>7575</v>
      </c>
      <c r="M2813" s="105">
        <v>167</v>
      </c>
      <c r="N2813" s="105">
        <v>103</v>
      </c>
      <c r="O2813" s="105">
        <v>103</v>
      </c>
    </row>
    <row r="2814" spans="1:15" x14ac:dyDescent="0.3">
      <c r="A2814" s="19">
        <v>167103104</v>
      </c>
      <c r="B2814" s="106" t="s">
        <v>7623</v>
      </c>
      <c r="C2814" t="s">
        <v>7575</v>
      </c>
      <c r="D2814" t="s">
        <v>7614</v>
      </c>
      <c r="E2814" t="s">
        <v>3314</v>
      </c>
      <c r="F2814" t="s">
        <v>739</v>
      </c>
      <c r="G2814" t="s">
        <v>490</v>
      </c>
      <c r="H2814" t="s">
        <v>490</v>
      </c>
      <c r="I2814" t="s">
        <v>490</v>
      </c>
      <c r="J2814" t="s">
        <v>498</v>
      </c>
      <c r="K2814" t="s">
        <v>490</v>
      </c>
      <c r="L2814" t="s">
        <v>7575</v>
      </c>
      <c r="M2814" s="105">
        <v>167</v>
      </c>
      <c r="N2814" s="105">
        <v>103</v>
      </c>
      <c r="O2814" s="105">
        <v>104</v>
      </c>
    </row>
    <row r="2815" spans="1:15" x14ac:dyDescent="0.3">
      <c r="A2815" s="19">
        <v>167104100</v>
      </c>
      <c r="B2815" s="106" t="s">
        <v>7624</v>
      </c>
      <c r="C2815" t="s">
        <v>7575</v>
      </c>
      <c r="D2815" t="s">
        <v>7625</v>
      </c>
      <c r="E2815" t="s">
        <v>496</v>
      </c>
      <c r="F2815" t="s">
        <v>490</v>
      </c>
      <c r="G2815" t="s">
        <v>490</v>
      </c>
      <c r="H2815" t="s">
        <v>490</v>
      </c>
      <c r="I2815" t="s">
        <v>490</v>
      </c>
      <c r="J2815" t="s">
        <v>498</v>
      </c>
      <c r="K2815" t="s">
        <v>490</v>
      </c>
      <c r="L2815" t="s">
        <v>7575</v>
      </c>
      <c r="M2815" s="105">
        <v>167</v>
      </c>
      <c r="N2815" s="105">
        <v>104</v>
      </c>
      <c r="O2815" s="105">
        <v>100</v>
      </c>
    </row>
    <row r="2816" spans="1:15" x14ac:dyDescent="0.3">
      <c r="A2816" s="19">
        <v>167104101</v>
      </c>
      <c r="B2816" s="106" t="s">
        <v>7626</v>
      </c>
      <c r="C2816" t="s">
        <v>7575</v>
      </c>
      <c r="D2816" t="s">
        <v>7625</v>
      </c>
      <c r="E2816" t="s">
        <v>7627</v>
      </c>
      <c r="F2816" t="s">
        <v>5877</v>
      </c>
      <c r="G2816" t="s">
        <v>490</v>
      </c>
      <c r="H2816" t="s">
        <v>490</v>
      </c>
      <c r="I2816" t="s">
        <v>490</v>
      </c>
      <c r="J2816" t="s">
        <v>498</v>
      </c>
      <c r="K2816" t="s">
        <v>490</v>
      </c>
      <c r="L2816" t="s">
        <v>7575</v>
      </c>
      <c r="M2816" s="105">
        <v>167</v>
      </c>
      <c r="N2816" s="105">
        <v>104</v>
      </c>
      <c r="O2816" s="105">
        <v>101</v>
      </c>
    </row>
    <row r="2817" spans="1:15" x14ac:dyDescent="0.3">
      <c r="A2817" s="19">
        <v>167104102</v>
      </c>
      <c r="B2817" s="106" t="s">
        <v>7628</v>
      </c>
      <c r="C2817" t="s">
        <v>7575</v>
      </c>
      <c r="D2817" t="s">
        <v>7625</v>
      </c>
      <c r="E2817" t="s">
        <v>7629</v>
      </c>
      <c r="F2817" t="s">
        <v>518</v>
      </c>
      <c r="G2817" t="s">
        <v>490</v>
      </c>
      <c r="H2817" t="s">
        <v>490</v>
      </c>
      <c r="I2817" t="s">
        <v>490</v>
      </c>
      <c r="J2817" t="s">
        <v>498</v>
      </c>
      <c r="K2817" t="s">
        <v>490</v>
      </c>
      <c r="L2817" t="s">
        <v>7575</v>
      </c>
      <c r="M2817" s="105">
        <v>167</v>
      </c>
      <c r="N2817" s="105">
        <v>104</v>
      </c>
      <c r="O2817" s="105">
        <v>102</v>
      </c>
    </row>
    <row r="2818" spans="1:15" x14ac:dyDescent="0.3">
      <c r="A2818" s="19">
        <v>167105100</v>
      </c>
      <c r="B2818" s="106" t="s">
        <v>7630</v>
      </c>
      <c r="C2818" t="s">
        <v>7575</v>
      </c>
      <c r="D2818" t="s">
        <v>7631</v>
      </c>
      <c r="E2818" t="s">
        <v>496</v>
      </c>
      <c r="F2818" t="s">
        <v>490</v>
      </c>
      <c r="G2818" t="s">
        <v>7632</v>
      </c>
      <c r="H2818" t="s">
        <v>490</v>
      </c>
      <c r="I2818" t="s">
        <v>490</v>
      </c>
      <c r="J2818" t="s">
        <v>498</v>
      </c>
      <c r="K2818" t="s">
        <v>490</v>
      </c>
      <c r="L2818" t="s">
        <v>7575</v>
      </c>
      <c r="M2818" s="105">
        <v>167</v>
      </c>
      <c r="N2818" s="105">
        <v>105</v>
      </c>
      <c r="O2818" s="105">
        <v>100</v>
      </c>
    </row>
    <row r="2819" spans="1:15" x14ac:dyDescent="0.3">
      <c r="A2819" s="19">
        <v>167105101</v>
      </c>
      <c r="B2819" s="106" t="s">
        <v>7633</v>
      </c>
      <c r="C2819" t="s">
        <v>7575</v>
      </c>
      <c r="D2819" t="s">
        <v>7631</v>
      </c>
      <c r="E2819" t="s">
        <v>7634</v>
      </c>
      <c r="F2819" t="s">
        <v>7635</v>
      </c>
      <c r="G2819" t="s">
        <v>490</v>
      </c>
      <c r="H2819" t="s">
        <v>490</v>
      </c>
      <c r="I2819" t="s">
        <v>490</v>
      </c>
      <c r="J2819" t="s">
        <v>498</v>
      </c>
      <c r="K2819" t="s">
        <v>490</v>
      </c>
      <c r="L2819" t="s">
        <v>7575</v>
      </c>
      <c r="M2819" s="105">
        <v>167</v>
      </c>
      <c r="N2819" s="105">
        <v>105</v>
      </c>
      <c r="O2819" s="105">
        <v>101</v>
      </c>
    </row>
    <row r="2820" spans="1:15" x14ac:dyDescent="0.3">
      <c r="A2820" s="19">
        <v>167105102</v>
      </c>
      <c r="B2820" s="106" t="s">
        <v>7636</v>
      </c>
      <c r="C2820" t="s">
        <v>7575</v>
      </c>
      <c r="D2820" t="s">
        <v>7631</v>
      </c>
      <c r="E2820" t="s">
        <v>1920</v>
      </c>
      <c r="F2820" t="s">
        <v>732</v>
      </c>
      <c r="G2820" t="s">
        <v>7637</v>
      </c>
      <c r="H2820" t="s">
        <v>490</v>
      </c>
      <c r="I2820" t="s">
        <v>490</v>
      </c>
      <c r="J2820" t="s">
        <v>498</v>
      </c>
      <c r="K2820" t="s">
        <v>490</v>
      </c>
      <c r="L2820" t="s">
        <v>7575</v>
      </c>
      <c r="M2820" s="105">
        <v>167</v>
      </c>
      <c r="N2820" s="105">
        <v>105</v>
      </c>
      <c r="O2820" s="105">
        <v>102</v>
      </c>
    </row>
    <row r="2821" spans="1:15" x14ac:dyDescent="0.3">
      <c r="A2821" s="19">
        <v>167105103</v>
      </c>
      <c r="B2821" s="106" t="s">
        <v>7638</v>
      </c>
      <c r="C2821" t="s">
        <v>7575</v>
      </c>
      <c r="D2821" t="s">
        <v>7631</v>
      </c>
      <c r="E2821" t="s">
        <v>7639</v>
      </c>
      <c r="F2821" t="s">
        <v>739</v>
      </c>
      <c r="G2821" t="s">
        <v>490</v>
      </c>
      <c r="H2821" t="s">
        <v>490</v>
      </c>
      <c r="I2821" t="s">
        <v>490</v>
      </c>
      <c r="J2821" t="s">
        <v>498</v>
      </c>
      <c r="K2821" t="s">
        <v>490</v>
      </c>
      <c r="L2821" t="s">
        <v>7575</v>
      </c>
      <c r="M2821" s="105">
        <v>167</v>
      </c>
      <c r="N2821" s="105">
        <v>105</v>
      </c>
      <c r="O2821" s="105">
        <v>103</v>
      </c>
    </row>
    <row r="2822" spans="1:15" x14ac:dyDescent="0.3">
      <c r="A2822" s="19">
        <v>167105104</v>
      </c>
      <c r="B2822" s="106" t="s">
        <v>7640</v>
      </c>
      <c r="C2822" t="s">
        <v>7575</v>
      </c>
      <c r="D2822" t="s">
        <v>7631</v>
      </c>
      <c r="E2822" t="s">
        <v>7641</v>
      </c>
      <c r="F2822" t="s">
        <v>814</v>
      </c>
      <c r="G2822" t="s">
        <v>490</v>
      </c>
      <c r="H2822" t="s">
        <v>490</v>
      </c>
      <c r="I2822" t="s">
        <v>490</v>
      </c>
      <c r="J2822" t="s">
        <v>498</v>
      </c>
      <c r="K2822" t="s">
        <v>490</v>
      </c>
      <c r="L2822" t="s">
        <v>7575</v>
      </c>
      <c r="M2822" s="105">
        <v>167</v>
      </c>
      <c r="N2822" s="105">
        <v>105</v>
      </c>
      <c r="O2822" s="105">
        <v>104</v>
      </c>
    </row>
    <row r="2823" spans="1:15" x14ac:dyDescent="0.3">
      <c r="A2823" s="19">
        <v>167105105</v>
      </c>
      <c r="B2823" s="106" t="s">
        <v>7642</v>
      </c>
      <c r="C2823" t="s">
        <v>7575</v>
      </c>
      <c r="D2823" t="s">
        <v>7631</v>
      </c>
      <c r="E2823" t="s">
        <v>7643</v>
      </c>
      <c r="F2823" t="s">
        <v>3006</v>
      </c>
      <c r="G2823" t="s">
        <v>490</v>
      </c>
      <c r="H2823" t="s">
        <v>490</v>
      </c>
      <c r="I2823" t="s">
        <v>490</v>
      </c>
      <c r="J2823" t="s">
        <v>498</v>
      </c>
      <c r="K2823" t="s">
        <v>490</v>
      </c>
      <c r="L2823" t="s">
        <v>7575</v>
      </c>
      <c r="M2823" s="105">
        <v>167</v>
      </c>
      <c r="N2823" s="105">
        <v>105</v>
      </c>
      <c r="O2823" s="105">
        <v>105</v>
      </c>
    </row>
    <row r="2824" spans="1:15" x14ac:dyDescent="0.3">
      <c r="A2824" s="19">
        <v>167105106</v>
      </c>
      <c r="B2824" s="106" t="s">
        <v>7644</v>
      </c>
      <c r="C2824" t="s">
        <v>7575</v>
      </c>
      <c r="D2824" t="s">
        <v>7631</v>
      </c>
      <c r="E2824" t="s">
        <v>7645</v>
      </c>
      <c r="F2824" t="s">
        <v>7646</v>
      </c>
      <c r="G2824" t="s">
        <v>490</v>
      </c>
      <c r="H2824" t="s">
        <v>490</v>
      </c>
      <c r="I2824" t="s">
        <v>490</v>
      </c>
      <c r="J2824" t="s">
        <v>498</v>
      </c>
      <c r="K2824" t="s">
        <v>490</v>
      </c>
      <c r="L2824" t="s">
        <v>7575</v>
      </c>
      <c r="M2824" s="105">
        <v>167</v>
      </c>
      <c r="N2824" s="105">
        <v>105</v>
      </c>
      <c r="O2824" s="105">
        <v>106</v>
      </c>
    </row>
    <row r="2825" spans="1:15" x14ac:dyDescent="0.3">
      <c r="A2825" s="19">
        <v>167105107</v>
      </c>
      <c r="B2825" s="106" t="s">
        <v>7647</v>
      </c>
      <c r="C2825" t="s">
        <v>7575</v>
      </c>
      <c r="D2825" t="s">
        <v>7631</v>
      </c>
      <c r="E2825" t="s">
        <v>7648</v>
      </c>
      <c r="F2825" t="s">
        <v>732</v>
      </c>
      <c r="G2825" t="s">
        <v>490</v>
      </c>
      <c r="H2825" t="s">
        <v>490</v>
      </c>
      <c r="I2825" t="s">
        <v>490</v>
      </c>
      <c r="J2825" t="s">
        <v>498</v>
      </c>
      <c r="K2825" t="s">
        <v>490</v>
      </c>
      <c r="L2825" t="s">
        <v>7575</v>
      </c>
      <c r="M2825" s="105">
        <v>167</v>
      </c>
      <c r="N2825" s="105">
        <v>105</v>
      </c>
      <c r="O2825" s="105">
        <v>107</v>
      </c>
    </row>
    <row r="2826" spans="1:15" x14ac:dyDescent="0.3">
      <c r="A2826" s="19">
        <v>167105108</v>
      </c>
      <c r="B2826" s="106" t="s">
        <v>7649</v>
      </c>
      <c r="C2826" t="s">
        <v>7575</v>
      </c>
      <c r="D2826" t="s">
        <v>7631</v>
      </c>
      <c r="E2826" t="s">
        <v>7650</v>
      </c>
      <c r="F2826" t="s">
        <v>7651</v>
      </c>
      <c r="G2826" t="s">
        <v>490</v>
      </c>
      <c r="H2826" t="s">
        <v>490</v>
      </c>
      <c r="I2826" t="s">
        <v>490</v>
      </c>
      <c r="J2826" t="s">
        <v>498</v>
      </c>
      <c r="K2826" t="s">
        <v>490</v>
      </c>
      <c r="L2826" t="s">
        <v>7575</v>
      </c>
      <c r="M2826" s="105">
        <v>167</v>
      </c>
      <c r="N2826" s="105">
        <v>105</v>
      </c>
      <c r="O2826" s="105">
        <v>108</v>
      </c>
    </row>
    <row r="2827" spans="1:15" x14ac:dyDescent="0.3">
      <c r="A2827" s="19">
        <v>167105109</v>
      </c>
      <c r="B2827" s="106" t="s">
        <v>7652</v>
      </c>
      <c r="C2827" t="s">
        <v>7575</v>
      </c>
      <c r="D2827" t="s">
        <v>7631</v>
      </c>
      <c r="E2827" t="s">
        <v>7653</v>
      </c>
      <c r="F2827" t="s">
        <v>732</v>
      </c>
      <c r="G2827" t="s">
        <v>490</v>
      </c>
      <c r="H2827" t="s">
        <v>490</v>
      </c>
      <c r="I2827" t="s">
        <v>490</v>
      </c>
      <c r="J2827" t="s">
        <v>498</v>
      </c>
      <c r="K2827" t="s">
        <v>490</v>
      </c>
      <c r="L2827" t="s">
        <v>7575</v>
      </c>
      <c r="M2827" s="105">
        <v>167</v>
      </c>
      <c r="N2827" s="105">
        <v>105</v>
      </c>
      <c r="O2827" s="105">
        <v>109</v>
      </c>
    </row>
    <row r="2828" spans="1:15" x14ac:dyDescent="0.3">
      <c r="A2828" s="19">
        <v>167105110</v>
      </c>
      <c r="B2828" s="106" t="s">
        <v>7654</v>
      </c>
      <c r="C2828" t="s">
        <v>7575</v>
      </c>
      <c r="D2828" t="s">
        <v>7631</v>
      </c>
      <c r="E2828" t="s">
        <v>7655</v>
      </c>
      <c r="F2828" t="s">
        <v>7656</v>
      </c>
      <c r="G2828" t="s">
        <v>490</v>
      </c>
      <c r="H2828" t="s">
        <v>490</v>
      </c>
      <c r="I2828" t="s">
        <v>490</v>
      </c>
      <c r="J2828" t="s">
        <v>498</v>
      </c>
      <c r="K2828" t="s">
        <v>490</v>
      </c>
      <c r="L2828" t="s">
        <v>7575</v>
      </c>
      <c r="M2828" s="105">
        <v>167</v>
      </c>
      <c r="N2828" s="105">
        <v>105</v>
      </c>
      <c r="O2828" s="105">
        <v>110</v>
      </c>
    </row>
    <row r="2829" spans="1:15" x14ac:dyDescent="0.3">
      <c r="A2829" s="19">
        <v>167105111</v>
      </c>
      <c r="B2829" s="106" t="s">
        <v>7657</v>
      </c>
      <c r="C2829" t="s">
        <v>7575</v>
      </c>
      <c r="D2829" t="s">
        <v>7631</v>
      </c>
      <c r="E2829" t="s">
        <v>5753</v>
      </c>
      <c r="F2829" t="s">
        <v>3561</v>
      </c>
      <c r="G2829" t="s">
        <v>7658</v>
      </c>
      <c r="H2829" t="s">
        <v>490</v>
      </c>
      <c r="I2829" t="s">
        <v>490</v>
      </c>
      <c r="J2829" t="s">
        <v>498</v>
      </c>
      <c r="K2829" t="s">
        <v>490</v>
      </c>
      <c r="L2829" t="s">
        <v>7575</v>
      </c>
      <c r="M2829" s="105">
        <v>167</v>
      </c>
      <c r="N2829" s="105">
        <v>105</v>
      </c>
      <c r="O2829" s="105">
        <v>111</v>
      </c>
    </row>
    <row r="2830" spans="1:15" x14ac:dyDescent="0.3">
      <c r="A2830" s="19">
        <v>167105112</v>
      </c>
      <c r="B2830" s="106" t="s">
        <v>7659</v>
      </c>
      <c r="C2830" t="s">
        <v>7575</v>
      </c>
      <c r="D2830" t="s">
        <v>7631</v>
      </c>
      <c r="E2830" t="s">
        <v>7660</v>
      </c>
      <c r="F2830" t="s">
        <v>7661</v>
      </c>
      <c r="G2830" t="s">
        <v>490</v>
      </c>
      <c r="H2830" t="s">
        <v>490</v>
      </c>
      <c r="I2830" t="s">
        <v>490</v>
      </c>
      <c r="J2830" t="s">
        <v>498</v>
      </c>
      <c r="K2830" t="s">
        <v>490</v>
      </c>
      <c r="L2830" t="s">
        <v>7575</v>
      </c>
      <c r="M2830" s="105">
        <v>167</v>
      </c>
      <c r="N2830" s="105">
        <v>105</v>
      </c>
      <c r="O2830" s="105">
        <v>112</v>
      </c>
    </row>
    <row r="2831" spans="1:15" x14ac:dyDescent="0.3">
      <c r="A2831" s="19">
        <v>167105113</v>
      </c>
      <c r="B2831" s="106" t="s">
        <v>7662</v>
      </c>
      <c r="C2831" t="s">
        <v>7575</v>
      </c>
      <c r="D2831" t="s">
        <v>7631</v>
      </c>
      <c r="E2831" t="s">
        <v>7663</v>
      </c>
      <c r="F2831" t="s">
        <v>7664</v>
      </c>
      <c r="G2831" t="s">
        <v>7665</v>
      </c>
      <c r="H2831" t="s">
        <v>490</v>
      </c>
      <c r="I2831" t="s">
        <v>490</v>
      </c>
      <c r="J2831" t="s">
        <v>498</v>
      </c>
      <c r="K2831" t="s">
        <v>490</v>
      </c>
      <c r="L2831" t="s">
        <v>7575</v>
      </c>
      <c r="M2831" s="105">
        <v>167</v>
      </c>
      <c r="N2831" s="105">
        <v>105</v>
      </c>
      <c r="O2831" s="105">
        <v>113</v>
      </c>
    </row>
    <row r="2832" spans="1:15" x14ac:dyDescent="0.3">
      <c r="A2832" s="19">
        <v>167105114</v>
      </c>
      <c r="B2832" s="106" t="s">
        <v>7666</v>
      </c>
      <c r="C2832" t="s">
        <v>7575</v>
      </c>
      <c r="D2832" t="s">
        <v>7631</v>
      </c>
      <c r="E2832" t="s">
        <v>7667</v>
      </c>
      <c r="F2832" t="s">
        <v>7668</v>
      </c>
      <c r="G2832" t="s">
        <v>490</v>
      </c>
      <c r="H2832" t="s">
        <v>490</v>
      </c>
      <c r="I2832" t="s">
        <v>490</v>
      </c>
      <c r="J2832" t="s">
        <v>498</v>
      </c>
      <c r="K2832" t="s">
        <v>490</v>
      </c>
      <c r="L2832" t="s">
        <v>7575</v>
      </c>
      <c r="M2832" s="105">
        <v>167</v>
      </c>
      <c r="N2832" s="105">
        <v>105</v>
      </c>
      <c r="O2832" s="105">
        <v>114</v>
      </c>
    </row>
    <row r="2833" spans="1:15" x14ac:dyDescent="0.3">
      <c r="A2833" s="19">
        <v>167105115</v>
      </c>
      <c r="B2833" s="106" t="s">
        <v>7669</v>
      </c>
      <c r="C2833" t="s">
        <v>7575</v>
      </c>
      <c r="D2833" t="s">
        <v>7631</v>
      </c>
      <c r="E2833" t="s">
        <v>4652</v>
      </c>
      <c r="F2833" t="s">
        <v>638</v>
      </c>
      <c r="G2833" t="s">
        <v>490</v>
      </c>
      <c r="H2833" t="s">
        <v>490</v>
      </c>
      <c r="I2833" t="s">
        <v>490</v>
      </c>
      <c r="J2833" t="s">
        <v>498</v>
      </c>
      <c r="K2833" t="s">
        <v>490</v>
      </c>
      <c r="L2833" t="s">
        <v>7575</v>
      </c>
      <c r="M2833" s="105">
        <v>167</v>
      </c>
      <c r="N2833" s="105">
        <v>105</v>
      </c>
      <c r="O2833" s="105">
        <v>115</v>
      </c>
    </row>
    <row r="2834" spans="1:15" x14ac:dyDescent="0.3">
      <c r="A2834" s="19">
        <v>167105116</v>
      </c>
      <c r="B2834" s="106" t="s">
        <v>7670</v>
      </c>
      <c r="C2834" t="s">
        <v>7575</v>
      </c>
      <c r="D2834" t="s">
        <v>7631</v>
      </c>
      <c r="E2834" t="s">
        <v>7671</v>
      </c>
      <c r="F2834" t="s">
        <v>732</v>
      </c>
      <c r="G2834" t="s">
        <v>490</v>
      </c>
      <c r="H2834" t="s">
        <v>490</v>
      </c>
      <c r="I2834" t="s">
        <v>490</v>
      </c>
      <c r="J2834" t="s">
        <v>498</v>
      </c>
      <c r="K2834" t="s">
        <v>490</v>
      </c>
      <c r="L2834" t="s">
        <v>7575</v>
      </c>
      <c r="M2834" s="105">
        <v>167</v>
      </c>
      <c r="N2834" s="105">
        <v>105</v>
      </c>
      <c r="O2834" s="105">
        <v>116</v>
      </c>
    </row>
    <row r="2835" spans="1:15" x14ac:dyDescent="0.3">
      <c r="A2835" s="19">
        <v>167105117</v>
      </c>
      <c r="B2835" s="106" t="s">
        <v>7672</v>
      </c>
      <c r="C2835" t="s">
        <v>7575</v>
      </c>
      <c r="D2835" t="s">
        <v>7631</v>
      </c>
      <c r="E2835" t="s">
        <v>7673</v>
      </c>
      <c r="F2835" t="s">
        <v>739</v>
      </c>
      <c r="G2835" t="s">
        <v>490</v>
      </c>
      <c r="H2835" t="s">
        <v>490</v>
      </c>
      <c r="I2835" t="s">
        <v>490</v>
      </c>
      <c r="J2835" t="s">
        <v>498</v>
      </c>
      <c r="K2835" t="s">
        <v>490</v>
      </c>
      <c r="L2835" t="s">
        <v>7575</v>
      </c>
      <c r="M2835" s="105">
        <v>167</v>
      </c>
      <c r="N2835" s="105">
        <v>105</v>
      </c>
      <c r="O2835" s="105">
        <v>117</v>
      </c>
    </row>
    <row r="2836" spans="1:15" x14ac:dyDescent="0.3">
      <c r="A2836" s="19">
        <v>167105118</v>
      </c>
      <c r="B2836" s="106" t="s">
        <v>7674</v>
      </c>
      <c r="C2836" t="s">
        <v>7575</v>
      </c>
      <c r="D2836" t="s">
        <v>7631</v>
      </c>
      <c r="E2836" t="s">
        <v>3081</v>
      </c>
      <c r="F2836" t="s">
        <v>739</v>
      </c>
      <c r="G2836" t="s">
        <v>490</v>
      </c>
      <c r="H2836" t="s">
        <v>490</v>
      </c>
      <c r="I2836" t="s">
        <v>490</v>
      </c>
      <c r="J2836" t="s">
        <v>498</v>
      </c>
      <c r="K2836" t="s">
        <v>490</v>
      </c>
      <c r="L2836" t="s">
        <v>7575</v>
      </c>
      <c r="M2836" s="105">
        <v>167</v>
      </c>
      <c r="N2836" s="105">
        <v>105</v>
      </c>
      <c r="O2836" s="105">
        <v>118</v>
      </c>
    </row>
    <row r="2837" spans="1:15" x14ac:dyDescent="0.3">
      <c r="A2837" s="19">
        <v>167105119</v>
      </c>
      <c r="B2837" s="106" t="s">
        <v>7675</v>
      </c>
      <c r="C2837" t="s">
        <v>7575</v>
      </c>
      <c r="D2837" t="s">
        <v>7631</v>
      </c>
      <c r="E2837" t="s">
        <v>7676</v>
      </c>
      <c r="F2837" t="s">
        <v>7677</v>
      </c>
      <c r="G2837" t="s">
        <v>490</v>
      </c>
      <c r="H2837" t="s">
        <v>490</v>
      </c>
      <c r="I2837" t="s">
        <v>490</v>
      </c>
      <c r="J2837" t="s">
        <v>498</v>
      </c>
      <c r="K2837" t="s">
        <v>490</v>
      </c>
      <c r="L2837" t="s">
        <v>7575</v>
      </c>
      <c r="M2837" s="105">
        <v>167</v>
      </c>
      <c r="N2837" s="105">
        <v>105</v>
      </c>
      <c r="O2837" s="105">
        <v>119</v>
      </c>
    </row>
    <row r="2838" spans="1:15" x14ac:dyDescent="0.3">
      <c r="A2838" s="19">
        <v>167105120</v>
      </c>
      <c r="B2838" s="106" t="s">
        <v>7678</v>
      </c>
      <c r="C2838" t="s">
        <v>7575</v>
      </c>
      <c r="D2838" t="s">
        <v>7631</v>
      </c>
      <c r="E2838" t="s">
        <v>7679</v>
      </c>
      <c r="F2838" t="s">
        <v>7680</v>
      </c>
      <c r="G2838" t="s">
        <v>490</v>
      </c>
      <c r="H2838" t="s">
        <v>490</v>
      </c>
      <c r="I2838" t="s">
        <v>490</v>
      </c>
      <c r="J2838" t="s">
        <v>498</v>
      </c>
      <c r="K2838" t="s">
        <v>490</v>
      </c>
      <c r="L2838" t="s">
        <v>7575</v>
      </c>
      <c r="M2838" s="105">
        <v>167</v>
      </c>
      <c r="N2838" s="105">
        <v>105</v>
      </c>
      <c r="O2838" s="105">
        <v>120</v>
      </c>
    </row>
    <row r="2839" spans="1:15" x14ac:dyDescent="0.3">
      <c r="A2839" s="19">
        <v>167105121</v>
      </c>
      <c r="B2839" s="106" t="s">
        <v>7681</v>
      </c>
      <c r="C2839" t="s">
        <v>7575</v>
      </c>
      <c r="D2839" t="s">
        <v>7631</v>
      </c>
      <c r="E2839" t="s">
        <v>842</v>
      </c>
      <c r="F2839" t="s">
        <v>7677</v>
      </c>
      <c r="G2839" t="s">
        <v>490</v>
      </c>
      <c r="H2839" t="s">
        <v>490</v>
      </c>
      <c r="I2839" t="s">
        <v>490</v>
      </c>
      <c r="J2839" t="s">
        <v>498</v>
      </c>
      <c r="K2839" t="s">
        <v>490</v>
      </c>
      <c r="L2839" t="s">
        <v>7575</v>
      </c>
      <c r="M2839" s="105">
        <v>167</v>
      </c>
      <c r="N2839" s="105">
        <v>105</v>
      </c>
      <c r="O2839" s="105">
        <v>121</v>
      </c>
    </row>
    <row r="2840" spans="1:15" x14ac:dyDescent="0.3">
      <c r="A2840" s="19">
        <v>167106100</v>
      </c>
      <c r="B2840" s="106" t="s">
        <v>7682</v>
      </c>
      <c r="C2840" t="s">
        <v>7575</v>
      </c>
      <c r="D2840" t="s">
        <v>7683</v>
      </c>
      <c r="E2840" t="s">
        <v>7684</v>
      </c>
      <c r="F2840" t="s">
        <v>638</v>
      </c>
      <c r="G2840" t="s">
        <v>490</v>
      </c>
      <c r="H2840" t="s">
        <v>490</v>
      </c>
      <c r="I2840" t="s">
        <v>490</v>
      </c>
      <c r="J2840" t="s">
        <v>498</v>
      </c>
      <c r="K2840" t="s">
        <v>490</v>
      </c>
      <c r="L2840" t="s">
        <v>7575</v>
      </c>
      <c r="M2840" s="105">
        <v>167</v>
      </c>
      <c r="N2840" s="105">
        <v>106</v>
      </c>
      <c r="O2840" s="105">
        <v>100</v>
      </c>
    </row>
    <row r="2841" spans="1:15" x14ac:dyDescent="0.3">
      <c r="A2841" s="19">
        <v>167107100</v>
      </c>
      <c r="B2841" s="106" t="s">
        <v>7685</v>
      </c>
      <c r="C2841" t="s">
        <v>7575</v>
      </c>
      <c r="D2841" t="s">
        <v>7686</v>
      </c>
      <c r="E2841" t="s">
        <v>496</v>
      </c>
      <c r="F2841" t="s">
        <v>490</v>
      </c>
      <c r="G2841" t="s">
        <v>7687</v>
      </c>
      <c r="H2841" t="s">
        <v>490</v>
      </c>
      <c r="I2841" t="s">
        <v>490</v>
      </c>
      <c r="J2841" t="s">
        <v>498</v>
      </c>
      <c r="K2841" t="s">
        <v>490</v>
      </c>
      <c r="L2841" t="s">
        <v>7575</v>
      </c>
      <c r="M2841" s="105">
        <v>167</v>
      </c>
      <c r="N2841" s="105">
        <v>107</v>
      </c>
      <c r="O2841" s="105">
        <v>100</v>
      </c>
    </row>
    <row r="2842" spans="1:15" x14ac:dyDescent="0.3">
      <c r="A2842" s="19">
        <v>167107101</v>
      </c>
      <c r="B2842" s="106" t="s">
        <v>7688</v>
      </c>
      <c r="C2842" t="s">
        <v>7575</v>
      </c>
      <c r="D2842" t="s">
        <v>7686</v>
      </c>
      <c r="E2842" t="s">
        <v>1773</v>
      </c>
      <c r="F2842" t="s">
        <v>7689</v>
      </c>
      <c r="G2842" t="s">
        <v>490</v>
      </c>
      <c r="H2842" t="s">
        <v>490</v>
      </c>
      <c r="I2842" t="s">
        <v>490</v>
      </c>
      <c r="J2842" t="s">
        <v>498</v>
      </c>
      <c r="K2842" t="s">
        <v>490</v>
      </c>
      <c r="L2842" t="s">
        <v>7575</v>
      </c>
      <c r="M2842" s="105">
        <v>167</v>
      </c>
      <c r="N2842" s="105">
        <v>107</v>
      </c>
      <c r="O2842" s="105">
        <v>101</v>
      </c>
    </row>
    <row r="2843" spans="1:15" x14ac:dyDescent="0.3">
      <c r="A2843" s="19">
        <v>167107102</v>
      </c>
      <c r="B2843" s="106" t="s">
        <v>7690</v>
      </c>
      <c r="C2843" t="s">
        <v>7575</v>
      </c>
      <c r="D2843" t="s">
        <v>7686</v>
      </c>
      <c r="E2843" t="s">
        <v>5457</v>
      </c>
      <c r="F2843" t="s">
        <v>7691</v>
      </c>
      <c r="G2843" t="s">
        <v>490</v>
      </c>
      <c r="H2843" t="s">
        <v>490</v>
      </c>
      <c r="I2843" t="s">
        <v>490</v>
      </c>
      <c r="J2843" t="s">
        <v>498</v>
      </c>
      <c r="K2843" t="s">
        <v>490</v>
      </c>
      <c r="L2843" t="s">
        <v>7575</v>
      </c>
      <c r="M2843" s="105">
        <v>167</v>
      </c>
      <c r="N2843" s="105">
        <v>107</v>
      </c>
      <c r="O2843" s="105">
        <v>102</v>
      </c>
    </row>
    <row r="2844" spans="1:15" x14ac:dyDescent="0.3">
      <c r="A2844" s="19">
        <v>167108100</v>
      </c>
      <c r="B2844" s="106" t="s">
        <v>7692</v>
      </c>
      <c r="C2844" t="s">
        <v>7575</v>
      </c>
      <c r="D2844" t="s">
        <v>7693</v>
      </c>
      <c r="E2844" t="s">
        <v>7694</v>
      </c>
      <c r="F2844" t="s">
        <v>4369</v>
      </c>
      <c r="G2844" t="s">
        <v>7695</v>
      </c>
      <c r="H2844" t="s">
        <v>490</v>
      </c>
      <c r="I2844" t="s">
        <v>490</v>
      </c>
      <c r="J2844" t="s">
        <v>498</v>
      </c>
      <c r="K2844" t="s">
        <v>490</v>
      </c>
      <c r="L2844" t="s">
        <v>7575</v>
      </c>
      <c r="M2844" s="105">
        <v>167</v>
      </c>
      <c r="N2844" s="105">
        <v>108</v>
      </c>
      <c r="O2844" s="105">
        <v>100</v>
      </c>
    </row>
    <row r="2845" spans="1:15" x14ac:dyDescent="0.3">
      <c r="A2845" s="19">
        <v>167109100</v>
      </c>
      <c r="B2845" s="106" t="s">
        <v>7696</v>
      </c>
      <c r="C2845" t="s">
        <v>7575</v>
      </c>
      <c r="D2845" t="s">
        <v>7697</v>
      </c>
      <c r="E2845" t="s">
        <v>496</v>
      </c>
      <c r="F2845" t="s">
        <v>490</v>
      </c>
      <c r="G2845" t="s">
        <v>490</v>
      </c>
      <c r="H2845" t="s">
        <v>490</v>
      </c>
      <c r="I2845" t="s">
        <v>490</v>
      </c>
      <c r="J2845" t="s">
        <v>498</v>
      </c>
      <c r="K2845" t="s">
        <v>490</v>
      </c>
      <c r="L2845" t="s">
        <v>7575</v>
      </c>
      <c r="M2845" s="105">
        <v>167</v>
      </c>
      <c r="N2845" s="105">
        <v>109</v>
      </c>
      <c r="O2845" s="105">
        <v>100</v>
      </c>
    </row>
    <row r="2846" spans="1:15" x14ac:dyDescent="0.3">
      <c r="A2846" s="19">
        <v>167109101</v>
      </c>
      <c r="B2846" s="106" t="s">
        <v>7698</v>
      </c>
      <c r="C2846" t="s">
        <v>7575</v>
      </c>
      <c r="D2846" t="s">
        <v>7697</v>
      </c>
      <c r="E2846" t="s">
        <v>5287</v>
      </c>
      <c r="F2846" t="s">
        <v>7699</v>
      </c>
      <c r="G2846" t="s">
        <v>490</v>
      </c>
      <c r="H2846" t="s">
        <v>490</v>
      </c>
      <c r="I2846" t="s">
        <v>490</v>
      </c>
      <c r="J2846" t="s">
        <v>498</v>
      </c>
      <c r="K2846" t="s">
        <v>490</v>
      </c>
      <c r="L2846" t="s">
        <v>7575</v>
      </c>
      <c r="M2846" s="105">
        <v>167</v>
      </c>
      <c r="N2846" s="105">
        <v>109</v>
      </c>
      <c r="O2846" s="105">
        <v>101</v>
      </c>
    </row>
    <row r="2847" spans="1:15" x14ac:dyDescent="0.3">
      <c r="A2847" s="19">
        <v>167109102</v>
      </c>
      <c r="B2847" s="106" t="s">
        <v>7700</v>
      </c>
      <c r="C2847" t="s">
        <v>7575</v>
      </c>
      <c r="D2847" t="s">
        <v>7697</v>
      </c>
      <c r="E2847" t="s">
        <v>7701</v>
      </c>
      <c r="F2847" t="s">
        <v>7702</v>
      </c>
      <c r="G2847" t="s">
        <v>490</v>
      </c>
      <c r="H2847" t="s">
        <v>490</v>
      </c>
      <c r="I2847" t="s">
        <v>490</v>
      </c>
      <c r="J2847" t="s">
        <v>498</v>
      </c>
      <c r="K2847" t="s">
        <v>490</v>
      </c>
      <c r="L2847" t="s">
        <v>7575</v>
      </c>
      <c r="M2847" s="105">
        <v>167</v>
      </c>
      <c r="N2847" s="105">
        <v>109</v>
      </c>
      <c r="O2847" s="105">
        <v>102</v>
      </c>
    </row>
    <row r="2848" spans="1:15" x14ac:dyDescent="0.3">
      <c r="A2848" s="19">
        <v>167109103</v>
      </c>
      <c r="B2848" s="106" t="s">
        <v>7703</v>
      </c>
      <c r="C2848" t="s">
        <v>7575</v>
      </c>
      <c r="D2848" t="s">
        <v>7697</v>
      </c>
      <c r="E2848" t="s">
        <v>7704</v>
      </c>
      <c r="F2848" t="s">
        <v>739</v>
      </c>
      <c r="G2848" t="s">
        <v>490</v>
      </c>
      <c r="H2848" t="s">
        <v>490</v>
      </c>
      <c r="I2848" t="s">
        <v>490</v>
      </c>
      <c r="J2848" t="s">
        <v>498</v>
      </c>
      <c r="K2848" t="s">
        <v>490</v>
      </c>
      <c r="L2848" t="s">
        <v>7575</v>
      </c>
      <c r="M2848" s="105">
        <v>167</v>
      </c>
      <c r="N2848" s="105">
        <v>109</v>
      </c>
      <c r="O2848" s="105">
        <v>103</v>
      </c>
    </row>
    <row r="2849" spans="1:15" x14ac:dyDescent="0.3">
      <c r="A2849" s="19">
        <v>167109104</v>
      </c>
      <c r="B2849" s="106" t="s">
        <v>7705</v>
      </c>
      <c r="C2849" t="s">
        <v>7575</v>
      </c>
      <c r="D2849" t="s">
        <v>7697</v>
      </c>
      <c r="E2849" t="s">
        <v>1070</v>
      </c>
      <c r="F2849" t="s">
        <v>7706</v>
      </c>
      <c r="G2849" t="s">
        <v>490</v>
      </c>
      <c r="H2849" t="s">
        <v>490</v>
      </c>
      <c r="I2849" t="s">
        <v>490</v>
      </c>
      <c r="J2849" t="s">
        <v>498</v>
      </c>
      <c r="K2849" t="s">
        <v>490</v>
      </c>
      <c r="L2849" t="s">
        <v>7575</v>
      </c>
      <c r="M2849" s="105">
        <v>167</v>
      </c>
      <c r="N2849" s="105">
        <v>109</v>
      </c>
      <c r="O2849" s="105">
        <v>104</v>
      </c>
    </row>
    <row r="2850" spans="1:15" x14ac:dyDescent="0.3">
      <c r="A2850" s="19">
        <v>167109105</v>
      </c>
      <c r="B2850" s="106" t="s">
        <v>7707</v>
      </c>
      <c r="C2850" t="s">
        <v>7575</v>
      </c>
      <c r="D2850" t="s">
        <v>7697</v>
      </c>
      <c r="E2850" t="s">
        <v>7708</v>
      </c>
      <c r="F2850" t="s">
        <v>739</v>
      </c>
      <c r="G2850" t="s">
        <v>490</v>
      </c>
      <c r="H2850" t="s">
        <v>490</v>
      </c>
      <c r="I2850" t="s">
        <v>490</v>
      </c>
      <c r="J2850" t="s">
        <v>498</v>
      </c>
      <c r="K2850" t="s">
        <v>490</v>
      </c>
      <c r="L2850" t="s">
        <v>7575</v>
      </c>
      <c r="M2850" s="105">
        <v>167</v>
      </c>
      <c r="N2850" s="105">
        <v>109</v>
      </c>
      <c r="O2850" s="105">
        <v>105</v>
      </c>
    </row>
    <row r="2851" spans="1:15" x14ac:dyDescent="0.3">
      <c r="A2851" s="19">
        <v>167109106</v>
      </c>
      <c r="B2851" s="106" t="s">
        <v>7709</v>
      </c>
      <c r="C2851" t="s">
        <v>7575</v>
      </c>
      <c r="D2851" t="s">
        <v>7697</v>
      </c>
      <c r="E2851" t="s">
        <v>7710</v>
      </c>
      <c r="F2851" t="s">
        <v>7711</v>
      </c>
      <c r="G2851" t="s">
        <v>490</v>
      </c>
      <c r="H2851" t="s">
        <v>490</v>
      </c>
      <c r="I2851" t="s">
        <v>490</v>
      </c>
      <c r="J2851" t="s">
        <v>498</v>
      </c>
      <c r="K2851" t="s">
        <v>490</v>
      </c>
      <c r="L2851" t="s">
        <v>7575</v>
      </c>
      <c r="M2851" s="105">
        <v>167</v>
      </c>
      <c r="N2851" s="105">
        <v>109</v>
      </c>
      <c r="O2851" s="105">
        <v>106</v>
      </c>
    </row>
    <row r="2852" spans="1:15" x14ac:dyDescent="0.3">
      <c r="A2852" s="19">
        <v>167109107</v>
      </c>
      <c r="B2852" s="106" t="s">
        <v>7712</v>
      </c>
      <c r="C2852" t="s">
        <v>7575</v>
      </c>
      <c r="D2852" t="s">
        <v>7697</v>
      </c>
      <c r="E2852" t="s">
        <v>7713</v>
      </c>
      <c r="F2852" t="s">
        <v>2245</v>
      </c>
      <c r="G2852" t="s">
        <v>490</v>
      </c>
      <c r="H2852" t="s">
        <v>490</v>
      </c>
      <c r="I2852" t="s">
        <v>490</v>
      </c>
      <c r="J2852" t="s">
        <v>498</v>
      </c>
      <c r="K2852" t="s">
        <v>490</v>
      </c>
      <c r="L2852" t="s">
        <v>7575</v>
      </c>
      <c r="M2852" s="105">
        <v>167</v>
      </c>
      <c r="N2852" s="105">
        <v>109</v>
      </c>
      <c r="O2852" s="105">
        <v>107</v>
      </c>
    </row>
    <row r="2853" spans="1:15" x14ac:dyDescent="0.3">
      <c r="A2853" s="19">
        <v>167109108</v>
      </c>
      <c r="B2853" s="106" t="s">
        <v>7714</v>
      </c>
      <c r="C2853" t="s">
        <v>7575</v>
      </c>
      <c r="D2853" t="s">
        <v>7697</v>
      </c>
      <c r="E2853" t="s">
        <v>7715</v>
      </c>
      <c r="F2853" t="s">
        <v>7716</v>
      </c>
      <c r="G2853" t="s">
        <v>490</v>
      </c>
      <c r="H2853" t="s">
        <v>490</v>
      </c>
      <c r="I2853" t="s">
        <v>490</v>
      </c>
      <c r="J2853" t="s">
        <v>498</v>
      </c>
      <c r="K2853" t="s">
        <v>490</v>
      </c>
      <c r="L2853" t="s">
        <v>7575</v>
      </c>
      <c r="M2853" s="105">
        <v>167</v>
      </c>
      <c r="N2853" s="105">
        <v>109</v>
      </c>
      <c r="O2853" s="105">
        <v>108</v>
      </c>
    </row>
    <row r="2854" spans="1:15" x14ac:dyDescent="0.3">
      <c r="A2854" s="19">
        <v>167109109</v>
      </c>
      <c r="B2854" s="106" t="s">
        <v>7717</v>
      </c>
      <c r="C2854" t="s">
        <v>7575</v>
      </c>
      <c r="D2854" t="s">
        <v>7697</v>
      </c>
      <c r="E2854" t="s">
        <v>7718</v>
      </c>
      <c r="F2854" t="s">
        <v>7719</v>
      </c>
      <c r="G2854" t="s">
        <v>490</v>
      </c>
      <c r="H2854" t="s">
        <v>490</v>
      </c>
      <c r="I2854" t="s">
        <v>490</v>
      </c>
      <c r="J2854" t="s">
        <v>498</v>
      </c>
      <c r="K2854" t="s">
        <v>490</v>
      </c>
      <c r="L2854" t="s">
        <v>7575</v>
      </c>
      <c r="M2854" s="105">
        <v>167</v>
      </c>
      <c r="N2854" s="105">
        <v>109</v>
      </c>
      <c r="O2854" s="105">
        <v>109</v>
      </c>
    </row>
    <row r="2855" spans="1:15" x14ac:dyDescent="0.3">
      <c r="A2855" s="19">
        <v>167109110</v>
      </c>
      <c r="B2855" s="106" t="s">
        <v>7720</v>
      </c>
      <c r="C2855" t="s">
        <v>7575</v>
      </c>
      <c r="D2855" t="s">
        <v>7697</v>
      </c>
      <c r="E2855" t="s">
        <v>7721</v>
      </c>
      <c r="F2855" t="s">
        <v>739</v>
      </c>
      <c r="G2855" t="s">
        <v>490</v>
      </c>
      <c r="H2855" t="s">
        <v>490</v>
      </c>
      <c r="I2855" t="s">
        <v>490</v>
      </c>
      <c r="J2855" t="s">
        <v>498</v>
      </c>
      <c r="K2855" t="s">
        <v>490</v>
      </c>
      <c r="L2855" t="s">
        <v>7575</v>
      </c>
      <c r="M2855" s="105">
        <v>167</v>
      </c>
      <c r="N2855" s="105">
        <v>109</v>
      </c>
      <c r="O2855" s="105">
        <v>110</v>
      </c>
    </row>
    <row r="2856" spans="1:15" x14ac:dyDescent="0.3">
      <c r="A2856" s="19">
        <v>167109111</v>
      </c>
      <c r="B2856" s="106" t="s">
        <v>7722</v>
      </c>
      <c r="C2856" t="s">
        <v>7575</v>
      </c>
      <c r="D2856" t="s">
        <v>7697</v>
      </c>
      <c r="E2856" t="s">
        <v>7723</v>
      </c>
      <c r="F2856" t="s">
        <v>2245</v>
      </c>
      <c r="G2856" t="s">
        <v>490</v>
      </c>
      <c r="H2856" t="s">
        <v>490</v>
      </c>
      <c r="I2856" t="s">
        <v>490</v>
      </c>
      <c r="J2856" t="s">
        <v>498</v>
      </c>
      <c r="K2856" t="s">
        <v>490</v>
      </c>
      <c r="L2856" t="s">
        <v>7575</v>
      </c>
      <c r="M2856" s="105">
        <v>167</v>
      </c>
      <c r="N2856" s="105">
        <v>109</v>
      </c>
      <c r="O2856" s="105">
        <v>111</v>
      </c>
    </row>
    <row r="2857" spans="1:15" x14ac:dyDescent="0.3">
      <c r="A2857" s="19">
        <v>167109112</v>
      </c>
      <c r="B2857" s="106" t="s">
        <v>7724</v>
      </c>
      <c r="C2857" t="s">
        <v>7575</v>
      </c>
      <c r="D2857" t="s">
        <v>7697</v>
      </c>
      <c r="E2857" t="s">
        <v>7725</v>
      </c>
      <c r="F2857" t="s">
        <v>7726</v>
      </c>
      <c r="G2857" t="s">
        <v>490</v>
      </c>
      <c r="H2857" t="s">
        <v>490</v>
      </c>
      <c r="I2857" t="s">
        <v>490</v>
      </c>
      <c r="J2857" t="s">
        <v>498</v>
      </c>
      <c r="K2857" t="s">
        <v>490</v>
      </c>
      <c r="L2857" t="s">
        <v>7575</v>
      </c>
      <c r="M2857" s="105">
        <v>167</v>
      </c>
      <c r="N2857" s="105">
        <v>109</v>
      </c>
      <c r="O2857" s="105">
        <v>112</v>
      </c>
    </row>
    <row r="2858" spans="1:15" x14ac:dyDescent="0.3">
      <c r="A2858" s="19">
        <v>167109113</v>
      </c>
      <c r="B2858" s="106" t="s">
        <v>7727</v>
      </c>
      <c r="C2858" t="s">
        <v>7575</v>
      </c>
      <c r="D2858" t="s">
        <v>7697</v>
      </c>
      <c r="E2858" t="s">
        <v>7728</v>
      </c>
      <c r="F2858" t="s">
        <v>739</v>
      </c>
      <c r="G2858" t="s">
        <v>490</v>
      </c>
      <c r="H2858" t="s">
        <v>490</v>
      </c>
      <c r="I2858" t="s">
        <v>490</v>
      </c>
      <c r="J2858" t="s">
        <v>498</v>
      </c>
      <c r="K2858" t="s">
        <v>490</v>
      </c>
      <c r="L2858" t="s">
        <v>7575</v>
      </c>
      <c r="M2858" s="105">
        <v>167</v>
      </c>
      <c r="N2858" s="105">
        <v>109</v>
      </c>
      <c r="O2858" s="105">
        <v>113</v>
      </c>
    </row>
    <row r="2859" spans="1:15" x14ac:dyDescent="0.3">
      <c r="A2859" s="19">
        <v>167109114</v>
      </c>
      <c r="B2859" s="106" t="s">
        <v>7729</v>
      </c>
      <c r="C2859" t="s">
        <v>7575</v>
      </c>
      <c r="D2859" t="s">
        <v>7697</v>
      </c>
      <c r="E2859" t="s">
        <v>7730</v>
      </c>
      <c r="F2859" t="s">
        <v>7731</v>
      </c>
      <c r="G2859" t="s">
        <v>490</v>
      </c>
      <c r="H2859" t="s">
        <v>490</v>
      </c>
      <c r="I2859" t="s">
        <v>490</v>
      </c>
      <c r="J2859" t="s">
        <v>498</v>
      </c>
      <c r="K2859" t="s">
        <v>490</v>
      </c>
      <c r="L2859" t="s">
        <v>7575</v>
      </c>
      <c r="M2859" s="105">
        <v>167</v>
      </c>
      <c r="N2859" s="105">
        <v>109</v>
      </c>
      <c r="O2859" s="105">
        <v>114</v>
      </c>
    </row>
    <row r="2860" spans="1:15" x14ac:dyDescent="0.3">
      <c r="A2860" s="19">
        <v>167110100</v>
      </c>
      <c r="B2860" s="106" t="s">
        <v>7732</v>
      </c>
      <c r="C2860" t="s">
        <v>7575</v>
      </c>
      <c r="D2860" t="s">
        <v>7733</v>
      </c>
      <c r="E2860" t="s">
        <v>1298</v>
      </c>
      <c r="F2860" t="s">
        <v>7734</v>
      </c>
      <c r="G2860" t="s">
        <v>490</v>
      </c>
      <c r="H2860" t="s">
        <v>490</v>
      </c>
      <c r="I2860" t="s">
        <v>490</v>
      </c>
      <c r="J2860" t="s">
        <v>498</v>
      </c>
      <c r="K2860" t="s">
        <v>490</v>
      </c>
      <c r="L2860" t="s">
        <v>7575</v>
      </c>
      <c r="M2860" s="105">
        <v>167</v>
      </c>
      <c r="N2860" s="105">
        <v>110</v>
      </c>
      <c r="O2860" s="105">
        <v>100</v>
      </c>
    </row>
    <row r="2861" spans="1:15" x14ac:dyDescent="0.3">
      <c r="A2861" s="19">
        <v>167111100</v>
      </c>
      <c r="B2861" s="106" t="s">
        <v>7735</v>
      </c>
      <c r="C2861" t="s">
        <v>7575</v>
      </c>
      <c r="D2861" t="s">
        <v>7736</v>
      </c>
      <c r="E2861" t="s">
        <v>827</v>
      </c>
      <c r="F2861" t="s">
        <v>6767</v>
      </c>
      <c r="G2861" t="s">
        <v>490</v>
      </c>
      <c r="H2861" t="s">
        <v>490</v>
      </c>
      <c r="I2861" t="s">
        <v>490</v>
      </c>
      <c r="J2861" t="s">
        <v>498</v>
      </c>
      <c r="K2861" t="s">
        <v>490</v>
      </c>
      <c r="L2861" t="s">
        <v>7575</v>
      </c>
      <c r="M2861" s="105">
        <v>167</v>
      </c>
      <c r="N2861" s="105">
        <v>111</v>
      </c>
      <c r="O2861" s="105">
        <v>100</v>
      </c>
    </row>
    <row r="2862" spans="1:15" x14ac:dyDescent="0.3">
      <c r="A2862" s="19">
        <v>167112100</v>
      </c>
      <c r="B2862" s="106" t="s">
        <v>7737</v>
      </c>
      <c r="C2862" t="s">
        <v>7575</v>
      </c>
      <c r="D2862" t="s">
        <v>7738</v>
      </c>
      <c r="E2862" t="s">
        <v>496</v>
      </c>
      <c r="F2862" t="s">
        <v>490</v>
      </c>
      <c r="G2862" t="s">
        <v>490</v>
      </c>
      <c r="H2862" t="s">
        <v>490</v>
      </c>
      <c r="I2862" t="s">
        <v>490</v>
      </c>
      <c r="J2862" t="s">
        <v>498</v>
      </c>
      <c r="K2862" t="s">
        <v>490</v>
      </c>
      <c r="L2862" t="s">
        <v>7575</v>
      </c>
      <c r="M2862" s="105">
        <v>167</v>
      </c>
      <c r="N2862" s="105">
        <v>112</v>
      </c>
      <c r="O2862" s="105">
        <v>100</v>
      </c>
    </row>
    <row r="2863" spans="1:15" x14ac:dyDescent="0.3">
      <c r="A2863" s="19">
        <v>167112101</v>
      </c>
      <c r="B2863" s="106" t="s">
        <v>7739</v>
      </c>
      <c r="C2863" t="s">
        <v>7575</v>
      </c>
      <c r="D2863" t="s">
        <v>7738</v>
      </c>
      <c r="E2863" t="s">
        <v>4592</v>
      </c>
      <c r="F2863" t="s">
        <v>7740</v>
      </c>
      <c r="G2863" t="s">
        <v>490</v>
      </c>
      <c r="H2863" t="s">
        <v>490</v>
      </c>
      <c r="I2863" t="s">
        <v>490</v>
      </c>
      <c r="J2863" t="s">
        <v>498</v>
      </c>
      <c r="K2863" t="s">
        <v>490</v>
      </c>
      <c r="L2863" t="s">
        <v>7575</v>
      </c>
      <c r="M2863" s="105">
        <v>167</v>
      </c>
      <c r="N2863" s="105">
        <v>112</v>
      </c>
      <c r="O2863" s="105">
        <v>101</v>
      </c>
    </row>
    <row r="2864" spans="1:15" x14ac:dyDescent="0.3">
      <c r="A2864" s="19">
        <v>167112102</v>
      </c>
      <c r="B2864" s="106" t="s">
        <v>7741</v>
      </c>
      <c r="C2864" t="s">
        <v>7575</v>
      </c>
      <c r="D2864" t="s">
        <v>7738</v>
      </c>
      <c r="E2864" t="s">
        <v>7742</v>
      </c>
      <c r="F2864" t="s">
        <v>7743</v>
      </c>
      <c r="G2864" t="s">
        <v>7744</v>
      </c>
      <c r="H2864" t="s">
        <v>490</v>
      </c>
      <c r="I2864" t="s">
        <v>490</v>
      </c>
      <c r="J2864" t="s">
        <v>498</v>
      </c>
      <c r="K2864" t="s">
        <v>490</v>
      </c>
      <c r="L2864" t="s">
        <v>7575</v>
      </c>
      <c r="M2864" s="105">
        <v>167</v>
      </c>
      <c r="N2864" s="105">
        <v>112</v>
      </c>
      <c r="O2864" s="105">
        <v>102</v>
      </c>
    </row>
    <row r="2865" spans="1:15" x14ac:dyDescent="0.3">
      <c r="A2865" s="19">
        <v>167112103</v>
      </c>
      <c r="B2865" s="106" t="s">
        <v>7745</v>
      </c>
      <c r="C2865" t="s">
        <v>7575</v>
      </c>
      <c r="D2865" t="s">
        <v>7738</v>
      </c>
      <c r="E2865" t="s">
        <v>7746</v>
      </c>
      <c r="F2865" t="s">
        <v>7740</v>
      </c>
      <c r="G2865" t="s">
        <v>490</v>
      </c>
      <c r="H2865" t="s">
        <v>490</v>
      </c>
      <c r="I2865" t="s">
        <v>490</v>
      </c>
      <c r="J2865" t="s">
        <v>498</v>
      </c>
      <c r="K2865" t="s">
        <v>490</v>
      </c>
      <c r="L2865" t="s">
        <v>7575</v>
      </c>
      <c r="M2865" s="105">
        <v>167</v>
      </c>
      <c r="N2865" s="105">
        <v>112</v>
      </c>
      <c r="O2865" s="105">
        <v>103</v>
      </c>
    </row>
    <row r="2866" spans="1:15" x14ac:dyDescent="0.3">
      <c r="A2866" s="19">
        <v>167113100</v>
      </c>
      <c r="B2866" s="106" t="s">
        <v>7747</v>
      </c>
      <c r="C2866" t="s">
        <v>7575</v>
      </c>
      <c r="D2866" t="s">
        <v>7748</v>
      </c>
      <c r="E2866" t="s">
        <v>3008</v>
      </c>
      <c r="F2866" t="s">
        <v>7677</v>
      </c>
      <c r="G2866" t="s">
        <v>490</v>
      </c>
      <c r="H2866" t="s">
        <v>490</v>
      </c>
      <c r="I2866" t="s">
        <v>490</v>
      </c>
      <c r="J2866" t="s">
        <v>498</v>
      </c>
      <c r="K2866" t="s">
        <v>490</v>
      </c>
      <c r="L2866" t="s">
        <v>7575</v>
      </c>
      <c r="M2866" s="105">
        <v>167</v>
      </c>
      <c r="N2866" s="105">
        <v>113</v>
      </c>
      <c r="O2866" s="105">
        <v>100</v>
      </c>
    </row>
    <row r="2867" spans="1:15" x14ac:dyDescent="0.3">
      <c r="A2867" s="19">
        <v>167114100</v>
      </c>
      <c r="B2867" s="106" t="s">
        <v>7749</v>
      </c>
      <c r="C2867" t="s">
        <v>7575</v>
      </c>
      <c r="D2867" t="s">
        <v>7750</v>
      </c>
      <c r="E2867" t="s">
        <v>496</v>
      </c>
      <c r="F2867" t="s">
        <v>490</v>
      </c>
      <c r="G2867" t="s">
        <v>490</v>
      </c>
      <c r="H2867" t="s">
        <v>490</v>
      </c>
      <c r="I2867" t="s">
        <v>490</v>
      </c>
      <c r="J2867" t="s">
        <v>498</v>
      </c>
      <c r="K2867" t="s">
        <v>490</v>
      </c>
      <c r="L2867" t="s">
        <v>7575</v>
      </c>
      <c r="M2867" s="105">
        <v>167</v>
      </c>
      <c r="N2867" s="105">
        <v>114</v>
      </c>
      <c r="O2867" s="105">
        <v>100</v>
      </c>
    </row>
    <row r="2868" spans="1:15" x14ac:dyDescent="0.3">
      <c r="A2868" s="19">
        <v>167114101</v>
      </c>
      <c r="B2868" s="106" t="s">
        <v>7751</v>
      </c>
      <c r="C2868" t="s">
        <v>7575</v>
      </c>
      <c r="D2868" t="s">
        <v>7750</v>
      </c>
      <c r="E2868" t="s">
        <v>7752</v>
      </c>
      <c r="F2868" t="s">
        <v>7668</v>
      </c>
      <c r="G2868" t="s">
        <v>490</v>
      </c>
      <c r="H2868" t="s">
        <v>490</v>
      </c>
      <c r="I2868" t="s">
        <v>490</v>
      </c>
      <c r="J2868" t="s">
        <v>498</v>
      </c>
      <c r="K2868" t="s">
        <v>490</v>
      </c>
      <c r="L2868" t="s">
        <v>7575</v>
      </c>
      <c r="M2868" s="105">
        <v>167</v>
      </c>
      <c r="N2868" s="105">
        <v>114</v>
      </c>
      <c r="O2868" s="105">
        <v>101</v>
      </c>
    </row>
    <row r="2869" spans="1:15" x14ac:dyDescent="0.3">
      <c r="A2869" s="19">
        <v>167114102</v>
      </c>
      <c r="B2869" s="106" t="s">
        <v>7753</v>
      </c>
      <c r="C2869" t="s">
        <v>7575</v>
      </c>
      <c r="D2869" t="s">
        <v>7750</v>
      </c>
      <c r="E2869" t="s">
        <v>2111</v>
      </c>
      <c r="F2869" t="s">
        <v>739</v>
      </c>
      <c r="G2869" t="s">
        <v>490</v>
      </c>
      <c r="H2869" t="s">
        <v>490</v>
      </c>
      <c r="I2869" t="s">
        <v>490</v>
      </c>
      <c r="J2869" t="s">
        <v>498</v>
      </c>
      <c r="K2869" t="s">
        <v>490</v>
      </c>
      <c r="L2869" t="s">
        <v>7575</v>
      </c>
      <c r="M2869" s="105">
        <v>167</v>
      </c>
      <c r="N2869" s="105">
        <v>114</v>
      </c>
      <c r="O2869" s="105">
        <v>102</v>
      </c>
    </row>
    <row r="2870" spans="1:15" x14ac:dyDescent="0.3">
      <c r="A2870" s="19">
        <v>167114103</v>
      </c>
      <c r="B2870" s="106" t="s">
        <v>7754</v>
      </c>
      <c r="C2870" t="s">
        <v>7575</v>
      </c>
      <c r="D2870" t="s">
        <v>7750</v>
      </c>
      <c r="E2870" t="s">
        <v>2887</v>
      </c>
      <c r="F2870" t="s">
        <v>7755</v>
      </c>
      <c r="G2870" t="s">
        <v>490</v>
      </c>
      <c r="H2870" t="s">
        <v>490</v>
      </c>
      <c r="I2870" t="s">
        <v>490</v>
      </c>
      <c r="J2870" t="s">
        <v>498</v>
      </c>
      <c r="K2870" t="s">
        <v>490</v>
      </c>
      <c r="L2870" t="s">
        <v>7575</v>
      </c>
      <c r="M2870" s="105">
        <v>167</v>
      </c>
      <c r="N2870" s="105">
        <v>114</v>
      </c>
      <c r="O2870" s="105">
        <v>103</v>
      </c>
    </row>
    <row r="2871" spans="1:15" x14ac:dyDescent="0.3">
      <c r="A2871" s="19">
        <v>167114104</v>
      </c>
      <c r="B2871" s="106" t="s">
        <v>7756</v>
      </c>
      <c r="C2871" t="s">
        <v>7575</v>
      </c>
      <c r="D2871" t="s">
        <v>7750</v>
      </c>
      <c r="E2871" t="s">
        <v>7757</v>
      </c>
      <c r="F2871" t="s">
        <v>2768</v>
      </c>
      <c r="G2871" t="s">
        <v>490</v>
      </c>
      <c r="H2871" t="s">
        <v>490</v>
      </c>
      <c r="I2871" t="s">
        <v>490</v>
      </c>
      <c r="J2871" t="s">
        <v>498</v>
      </c>
      <c r="K2871" t="s">
        <v>490</v>
      </c>
      <c r="L2871" t="s">
        <v>7575</v>
      </c>
      <c r="M2871" s="105">
        <v>167</v>
      </c>
      <c r="N2871" s="105">
        <v>114</v>
      </c>
      <c r="O2871" s="105">
        <v>104</v>
      </c>
    </row>
    <row r="2872" spans="1:15" x14ac:dyDescent="0.3">
      <c r="A2872" s="19">
        <v>167114105</v>
      </c>
      <c r="B2872" s="106" t="s">
        <v>7758</v>
      </c>
      <c r="C2872" t="s">
        <v>7575</v>
      </c>
      <c r="D2872" t="s">
        <v>7750</v>
      </c>
      <c r="E2872" t="s">
        <v>7759</v>
      </c>
      <c r="F2872" t="s">
        <v>6767</v>
      </c>
      <c r="G2872" t="s">
        <v>490</v>
      </c>
      <c r="H2872" t="s">
        <v>490</v>
      </c>
      <c r="I2872" t="s">
        <v>490</v>
      </c>
      <c r="J2872" t="s">
        <v>498</v>
      </c>
      <c r="K2872" t="s">
        <v>490</v>
      </c>
      <c r="L2872" t="s">
        <v>7575</v>
      </c>
      <c r="M2872" s="105">
        <v>167</v>
      </c>
      <c r="N2872" s="105">
        <v>114</v>
      </c>
      <c r="O2872" s="105">
        <v>105</v>
      </c>
    </row>
    <row r="2873" spans="1:15" x14ac:dyDescent="0.3">
      <c r="A2873" s="19">
        <v>167114106</v>
      </c>
      <c r="B2873" s="106" t="s">
        <v>7760</v>
      </c>
      <c r="C2873" t="s">
        <v>7575</v>
      </c>
      <c r="D2873" t="s">
        <v>7750</v>
      </c>
      <c r="E2873" t="s">
        <v>7761</v>
      </c>
      <c r="F2873" t="s">
        <v>6767</v>
      </c>
      <c r="G2873" t="s">
        <v>490</v>
      </c>
      <c r="H2873" t="s">
        <v>490</v>
      </c>
      <c r="I2873" t="s">
        <v>490</v>
      </c>
      <c r="J2873" t="s">
        <v>498</v>
      </c>
      <c r="K2873" t="s">
        <v>490</v>
      </c>
      <c r="L2873" t="s">
        <v>7575</v>
      </c>
      <c r="M2873" s="105">
        <v>167</v>
      </c>
      <c r="N2873" s="105">
        <v>114</v>
      </c>
      <c r="O2873" s="105">
        <v>106</v>
      </c>
    </row>
    <row r="2874" spans="1:15" x14ac:dyDescent="0.3">
      <c r="A2874" s="19">
        <v>167114107</v>
      </c>
      <c r="B2874" s="106" t="s">
        <v>7762</v>
      </c>
      <c r="C2874" t="s">
        <v>7575</v>
      </c>
      <c r="D2874" t="s">
        <v>7750</v>
      </c>
      <c r="E2874" t="s">
        <v>7763</v>
      </c>
      <c r="F2874" t="s">
        <v>518</v>
      </c>
      <c r="G2874" t="s">
        <v>490</v>
      </c>
      <c r="H2874" t="s">
        <v>490</v>
      </c>
      <c r="I2874" t="s">
        <v>490</v>
      </c>
      <c r="J2874" t="s">
        <v>498</v>
      </c>
      <c r="K2874" t="s">
        <v>490</v>
      </c>
      <c r="L2874" t="s">
        <v>7575</v>
      </c>
      <c r="M2874" s="105">
        <v>167</v>
      </c>
      <c r="N2874" s="105">
        <v>114</v>
      </c>
      <c r="O2874" s="105">
        <v>107</v>
      </c>
    </row>
    <row r="2875" spans="1:15" x14ac:dyDescent="0.3">
      <c r="A2875" s="19">
        <v>167114108</v>
      </c>
      <c r="B2875" s="106" t="s">
        <v>7764</v>
      </c>
      <c r="C2875" t="s">
        <v>7575</v>
      </c>
      <c r="D2875" t="s">
        <v>7750</v>
      </c>
      <c r="E2875" t="s">
        <v>7765</v>
      </c>
      <c r="F2875" t="s">
        <v>7719</v>
      </c>
      <c r="G2875" t="s">
        <v>490</v>
      </c>
      <c r="H2875" t="s">
        <v>490</v>
      </c>
      <c r="I2875" t="s">
        <v>490</v>
      </c>
      <c r="J2875" t="s">
        <v>498</v>
      </c>
      <c r="K2875" t="s">
        <v>490</v>
      </c>
      <c r="L2875" t="s">
        <v>7575</v>
      </c>
      <c r="M2875" s="105">
        <v>167</v>
      </c>
      <c r="N2875" s="105">
        <v>114</v>
      </c>
      <c r="O2875" s="105">
        <v>108</v>
      </c>
    </row>
    <row r="2876" spans="1:15" x14ac:dyDescent="0.3">
      <c r="A2876" s="19">
        <v>167114109</v>
      </c>
      <c r="B2876" s="106" t="s">
        <v>7766</v>
      </c>
      <c r="C2876" t="s">
        <v>7575</v>
      </c>
      <c r="D2876" t="s">
        <v>7750</v>
      </c>
      <c r="E2876" t="s">
        <v>7767</v>
      </c>
      <c r="F2876" t="s">
        <v>7622</v>
      </c>
      <c r="G2876" t="s">
        <v>490</v>
      </c>
      <c r="H2876" t="s">
        <v>490</v>
      </c>
      <c r="I2876" t="s">
        <v>490</v>
      </c>
      <c r="J2876" t="s">
        <v>498</v>
      </c>
      <c r="K2876" t="s">
        <v>490</v>
      </c>
      <c r="L2876" t="s">
        <v>7575</v>
      </c>
      <c r="M2876" s="105">
        <v>167</v>
      </c>
      <c r="N2876" s="105">
        <v>114</v>
      </c>
      <c r="O2876" s="105">
        <v>109</v>
      </c>
    </row>
    <row r="2877" spans="1:15" x14ac:dyDescent="0.3">
      <c r="A2877" s="19">
        <v>167114110</v>
      </c>
      <c r="B2877" s="106" t="s">
        <v>7768</v>
      </c>
      <c r="C2877" t="s">
        <v>7575</v>
      </c>
      <c r="D2877" t="s">
        <v>7750</v>
      </c>
      <c r="E2877" t="s">
        <v>7769</v>
      </c>
      <c r="F2877" t="s">
        <v>7668</v>
      </c>
      <c r="G2877" t="s">
        <v>490</v>
      </c>
      <c r="H2877" t="s">
        <v>490</v>
      </c>
      <c r="I2877" t="s">
        <v>490</v>
      </c>
      <c r="J2877" t="s">
        <v>498</v>
      </c>
      <c r="K2877" t="s">
        <v>490</v>
      </c>
      <c r="L2877" t="s">
        <v>7575</v>
      </c>
      <c r="M2877" s="105">
        <v>167</v>
      </c>
      <c r="N2877" s="105">
        <v>114</v>
      </c>
      <c r="O2877" s="105">
        <v>110</v>
      </c>
    </row>
    <row r="2878" spans="1:15" x14ac:dyDescent="0.3">
      <c r="A2878" s="19">
        <v>167114111</v>
      </c>
      <c r="B2878" s="106" t="s">
        <v>7770</v>
      </c>
      <c r="C2878" t="s">
        <v>7575</v>
      </c>
      <c r="D2878" t="s">
        <v>7750</v>
      </c>
      <c r="E2878" t="s">
        <v>7771</v>
      </c>
      <c r="F2878" t="s">
        <v>7772</v>
      </c>
      <c r="G2878" t="s">
        <v>490</v>
      </c>
      <c r="H2878" t="s">
        <v>490</v>
      </c>
      <c r="I2878" t="s">
        <v>490</v>
      </c>
      <c r="J2878" t="s">
        <v>498</v>
      </c>
      <c r="K2878" t="s">
        <v>490</v>
      </c>
      <c r="L2878" t="s">
        <v>7575</v>
      </c>
      <c r="M2878" s="105">
        <v>167</v>
      </c>
      <c r="N2878" s="105">
        <v>114</v>
      </c>
      <c r="O2878" s="105">
        <v>111</v>
      </c>
    </row>
    <row r="2879" spans="1:15" x14ac:dyDescent="0.3">
      <c r="A2879" s="19">
        <v>167115100</v>
      </c>
      <c r="B2879" s="106" t="s">
        <v>7773</v>
      </c>
      <c r="C2879" t="s">
        <v>7575</v>
      </c>
      <c r="D2879" t="s">
        <v>7774</v>
      </c>
      <c r="E2879" t="s">
        <v>496</v>
      </c>
      <c r="F2879" t="s">
        <v>490</v>
      </c>
      <c r="G2879" t="s">
        <v>490</v>
      </c>
      <c r="H2879" t="s">
        <v>490</v>
      </c>
      <c r="I2879" t="s">
        <v>490</v>
      </c>
      <c r="J2879" t="s">
        <v>498</v>
      </c>
      <c r="K2879" t="s">
        <v>490</v>
      </c>
      <c r="L2879" t="s">
        <v>7575</v>
      </c>
      <c r="M2879" s="105">
        <v>167</v>
      </c>
      <c r="N2879" s="105">
        <v>115</v>
      </c>
      <c r="O2879" s="105">
        <v>100</v>
      </c>
    </row>
    <row r="2880" spans="1:15" x14ac:dyDescent="0.3">
      <c r="A2880" s="19">
        <v>167115101</v>
      </c>
      <c r="B2880" s="106" t="s">
        <v>7775</v>
      </c>
      <c r="C2880" t="s">
        <v>7575</v>
      </c>
      <c r="D2880" t="s">
        <v>7774</v>
      </c>
      <c r="E2880" t="s">
        <v>1891</v>
      </c>
      <c r="F2880" t="s">
        <v>7677</v>
      </c>
      <c r="G2880" t="s">
        <v>490</v>
      </c>
      <c r="H2880" t="s">
        <v>490</v>
      </c>
      <c r="I2880" t="s">
        <v>490</v>
      </c>
      <c r="J2880" t="s">
        <v>498</v>
      </c>
      <c r="K2880" t="s">
        <v>490</v>
      </c>
      <c r="L2880" t="s">
        <v>7575</v>
      </c>
      <c r="M2880" s="105">
        <v>167</v>
      </c>
      <c r="N2880" s="105">
        <v>115</v>
      </c>
      <c r="O2880" s="105">
        <v>101</v>
      </c>
    </row>
    <row r="2881" spans="1:15" x14ac:dyDescent="0.3">
      <c r="A2881" s="19">
        <v>167115102</v>
      </c>
      <c r="B2881" s="106" t="s">
        <v>7776</v>
      </c>
      <c r="C2881" t="s">
        <v>7575</v>
      </c>
      <c r="D2881" t="s">
        <v>7774</v>
      </c>
      <c r="E2881" t="s">
        <v>683</v>
      </c>
      <c r="F2881" t="s">
        <v>638</v>
      </c>
      <c r="G2881" t="s">
        <v>490</v>
      </c>
      <c r="H2881" t="s">
        <v>490</v>
      </c>
      <c r="I2881" t="s">
        <v>490</v>
      </c>
      <c r="J2881" t="s">
        <v>498</v>
      </c>
      <c r="K2881" t="s">
        <v>490</v>
      </c>
      <c r="L2881" t="s">
        <v>7575</v>
      </c>
      <c r="M2881" s="105">
        <v>167</v>
      </c>
      <c r="N2881" s="105">
        <v>115</v>
      </c>
      <c r="O2881" s="105">
        <v>102</v>
      </c>
    </row>
    <row r="2882" spans="1:15" x14ac:dyDescent="0.3">
      <c r="A2882" s="19">
        <v>167116100</v>
      </c>
      <c r="B2882" s="106" t="s">
        <v>7777</v>
      </c>
      <c r="C2882" t="s">
        <v>7575</v>
      </c>
      <c r="D2882" t="s">
        <v>7778</v>
      </c>
      <c r="E2882" t="s">
        <v>496</v>
      </c>
      <c r="F2882" t="s">
        <v>490</v>
      </c>
      <c r="G2882" t="s">
        <v>490</v>
      </c>
      <c r="H2882" t="s">
        <v>490</v>
      </c>
      <c r="I2882" t="s">
        <v>490</v>
      </c>
      <c r="J2882" t="s">
        <v>498</v>
      </c>
      <c r="K2882" t="s">
        <v>490</v>
      </c>
      <c r="L2882" t="s">
        <v>7575</v>
      </c>
      <c r="M2882" s="105">
        <v>167</v>
      </c>
      <c r="N2882" s="105">
        <v>116</v>
      </c>
      <c r="O2882" s="105">
        <v>100</v>
      </c>
    </row>
    <row r="2883" spans="1:15" x14ac:dyDescent="0.3">
      <c r="A2883" s="19">
        <v>167116101</v>
      </c>
      <c r="B2883" s="106" t="s">
        <v>7779</v>
      </c>
      <c r="C2883" t="s">
        <v>7575</v>
      </c>
      <c r="D2883" t="s">
        <v>7778</v>
      </c>
      <c r="E2883" t="s">
        <v>7780</v>
      </c>
      <c r="F2883" t="s">
        <v>7781</v>
      </c>
      <c r="G2883" t="s">
        <v>490</v>
      </c>
      <c r="H2883" t="s">
        <v>490</v>
      </c>
      <c r="I2883" t="s">
        <v>490</v>
      </c>
      <c r="J2883" t="s">
        <v>498</v>
      </c>
      <c r="K2883" t="s">
        <v>490</v>
      </c>
      <c r="L2883" t="s">
        <v>7575</v>
      </c>
      <c r="M2883" s="105">
        <v>167</v>
      </c>
      <c r="N2883" s="105">
        <v>116</v>
      </c>
      <c r="O2883" s="105">
        <v>101</v>
      </c>
    </row>
    <row r="2884" spans="1:15" x14ac:dyDescent="0.3">
      <c r="A2884" s="19">
        <v>167116102</v>
      </c>
      <c r="B2884" s="106" t="s">
        <v>7782</v>
      </c>
      <c r="C2884" t="s">
        <v>7575</v>
      </c>
      <c r="D2884" t="s">
        <v>7778</v>
      </c>
      <c r="E2884" t="s">
        <v>7783</v>
      </c>
      <c r="F2884" t="s">
        <v>5877</v>
      </c>
      <c r="G2884" t="s">
        <v>490</v>
      </c>
      <c r="H2884" t="s">
        <v>490</v>
      </c>
      <c r="I2884" t="s">
        <v>490</v>
      </c>
      <c r="J2884" t="s">
        <v>498</v>
      </c>
      <c r="K2884" t="s">
        <v>490</v>
      </c>
      <c r="L2884" t="s">
        <v>7575</v>
      </c>
      <c r="M2884" s="105">
        <v>167</v>
      </c>
      <c r="N2884" s="105">
        <v>116</v>
      </c>
      <c r="O2884" s="105">
        <v>102</v>
      </c>
    </row>
    <row r="2885" spans="1:15" x14ac:dyDescent="0.3">
      <c r="A2885" s="19">
        <v>167116103</v>
      </c>
      <c r="B2885" s="106" t="s">
        <v>7784</v>
      </c>
      <c r="C2885" t="s">
        <v>7575</v>
      </c>
      <c r="D2885" t="s">
        <v>7778</v>
      </c>
      <c r="E2885" t="s">
        <v>1154</v>
      </c>
      <c r="F2885" t="s">
        <v>518</v>
      </c>
      <c r="G2885" t="s">
        <v>490</v>
      </c>
      <c r="H2885" t="s">
        <v>490</v>
      </c>
      <c r="I2885" t="s">
        <v>490</v>
      </c>
      <c r="J2885" t="s">
        <v>498</v>
      </c>
      <c r="K2885" t="s">
        <v>490</v>
      </c>
      <c r="L2885" t="s">
        <v>7575</v>
      </c>
      <c r="M2885" s="105">
        <v>167</v>
      </c>
      <c r="N2885" s="105">
        <v>116</v>
      </c>
      <c r="O2885" s="105">
        <v>103</v>
      </c>
    </row>
    <row r="2886" spans="1:15" x14ac:dyDescent="0.3">
      <c r="A2886" s="19">
        <v>167116104</v>
      </c>
      <c r="B2886" s="106" t="s">
        <v>7785</v>
      </c>
      <c r="C2886" t="s">
        <v>7575</v>
      </c>
      <c r="D2886" t="s">
        <v>7778</v>
      </c>
      <c r="E2886" t="s">
        <v>7213</v>
      </c>
      <c r="F2886" t="s">
        <v>7786</v>
      </c>
      <c r="G2886" t="s">
        <v>490</v>
      </c>
      <c r="H2886" t="s">
        <v>490</v>
      </c>
      <c r="I2886" t="s">
        <v>490</v>
      </c>
      <c r="J2886" t="s">
        <v>498</v>
      </c>
      <c r="K2886" t="s">
        <v>490</v>
      </c>
      <c r="L2886" t="s">
        <v>7575</v>
      </c>
      <c r="M2886" s="105">
        <v>167</v>
      </c>
      <c r="N2886" s="105">
        <v>116</v>
      </c>
      <c r="O2886" s="105">
        <v>104</v>
      </c>
    </row>
    <row r="2887" spans="1:15" x14ac:dyDescent="0.3">
      <c r="A2887" s="19">
        <v>167116105</v>
      </c>
      <c r="B2887" s="106" t="s">
        <v>7787</v>
      </c>
      <c r="C2887" t="s">
        <v>7575</v>
      </c>
      <c r="D2887" t="s">
        <v>7778</v>
      </c>
      <c r="E2887" t="s">
        <v>7788</v>
      </c>
      <c r="F2887" t="s">
        <v>7622</v>
      </c>
      <c r="G2887" t="s">
        <v>7578</v>
      </c>
      <c r="H2887" t="s">
        <v>490</v>
      </c>
      <c r="I2887" t="s">
        <v>490</v>
      </c>
      <c r="J2887" t="s">
        <v>498</v>
      </c>
      <c r="K2887" t="s">
        <v>490</v>
      </c>
      <c r="L2887" t="s">
        <v>7575</v>
      </c>
      <c r="M2887" s="105">
        <v>167</v>
      </c>
      <c r="N2887" s="105">
        <v>116</v>
      </c>
      <c r="O2887" s="105">
        <v>105</v>
      </c>
    </row>
    <row r="2888" spans="1:15" x14ac:dyDescent="0.3">
      <c r="A2888" s="19">
        <v>167116106</v>
      </c>
      <c r="B2888" s="106" t="s">
        <v>7789</v>
      </c>
      <c r="C2888" t="s">
        <v>7575</v>
      </c>
      <c r="D2888" t="s">
        <v>7778</v>
      </c>
      <c r="E2888" t="s">
        <v>6827</v>
      </c>
      <c r="F2888" t="s">
        <v>7790</v>
      </c>
      <c r="G2888" t="s">
        <v>490</v>
      </c>
      <c r="H2888" t="s">
        <v>490</v>
      </c>
      <c r="I2888" t="s">
        <v>490</v>
      </c>
      <c r="J2888" t="s">
        <v>498</v>
      </c>
      <c r="K2888" t="s">
        <v>490</v>
      </c>
      <c r="L2888" t="s">
        <v>7575</v>
      </c>
      <c r="M2888" s="105">
        <v>167</v>
      </c>
      <c r="N2888" s="105">
        <v>116</v>
      </c>
      <c r="O2888" s="105">
        <v>106</v>
      </c>
    </row>
    <row r="2889" spans="1:15" x14ac:dyDescent="0.3">
      <c r="A2889" s="19">
        <v>167116107</v>
      </c>
      <c r="B2889" s="106" t="s">
        <v>7791</v>
      </c>
      <c r="C2889" t="s">
        <v>7575</v>
      </c>
      <c r="D2889" t="s">
        <v>7778</v>
      </c>
      <c r="E2889" t="s">
        <v>7792</v>
      </c>
      <c r="F2889" t="s">
        <v>5877</v>
      </c>
      <c r="G2889" t="s">
        <v>490</v>
      </c>
      <c r="H2889" t="s">
        <v>490</v>
      </c>
      <c r="I2889" t="s">
        <v>490</v>
      </c>
      <c r="J2889" t="s">
        <v>498</v>
      </c>
      <c r="K2889" t="s">
        <v>490</v>
      </c>
      <c r="L2889" t="s">
        <v>7575</v>
      </c>
      <c r="M2889" s="105">
        <v>167</v>
      </c>
      <c r="N2889" s="105">
        <v>116</v>
      </c>
      <c r="O2889" s="105">
        <v>107</v>
      </c>
    </row>
    <row r="2890" spans="1:15" x14ac:dyDescent="0.3">
      <c r="A2890" s="19">
        <v>167116108</v>
      </c>
      <c r="B2890" s="106" t="s">
        <v>7793</v>
      </c>
      <c r="C2890" t="s">
        <v>7575</v>
      </c>
      <c r="D2890" t="s">
        <v>7778</v>
      </c>
      <c r="E2890" t="s">
        <v>7794</v>
      </c>
      <c r="F2890" t="s">
        <v>7795</v>
      </c>
      <c r="G2890" t="s">
        <v>490</v>
      </c>
      <c r="H2890" t="s">
        <v>490</v>
      </c>
      <c r="I2890" t="s">
        <v>490</v>
      </c>
      <c r="J2890" t="s">
        <v>498</v>
      </c>
      <c r="K2890" t="s">
        <v>490</v>
      </c>
      <c r="L2890" t="s">
        <v>7575</v>
      </c>
      <c r="M2890" s="105">
        <v>167</v>
      </c>
      <c r="N2890" s="105">
        <v>116</v>
      </c>
      <c r="O2890" s="105">
        <v>108</v>
      </c>
    </row>
    <row r="2891" spans="1:15" x14ac:dyDescent="0.3">
      <c r="A2891" s="19">
        <v>167117100</v>
      </c>
      <c r="B2891" s="106" t="s">
        <v>7796</v>
      </c>
      <c r="C2891" t="s">
        <v>7575</v>
      </c>
      <c r="D2891" t="s">
        <v>7797</v>
      </c>
      <c r="E2891" t="s">
        <v>496</v>
      </c>
      <c r="F2891" t="s">
        <v>490</v>
      </c>
      <c r="G2891" t="s">
        <v>490</v>
      </c>
      <c r="H2891" t="s">
        <v>490</v>
      </c>
      <c r="I2891" t="s">
        <v>490</v>
      </c>
      <c r="J2891" t="s">
        <v>498</v>
      </c>
      <c r="K2891" t="s">
        <v>490</v>
      </c>
      <c r="L2891" t="s">
        <v>7575</v>
      </c>
      <c r="M2891" s="105">
        <v>167</v>
      </c>
      <c r="N2891" s="105">
        <v>117</v>
      </c>
      <c r="O2891" s="105">
        <v>100</v>
      </c>
    </row>
    <row r="2892" spans="1:15" x14ac:dyDescent="0.3">
      <c r="A2892" s="19">
        <v>167117101</v>
      </c>
      <c r="B2892" s="106" t="s">
        <v>7798</v>
      </c>
      <c r="C2892" t="s">
        <v>7575</v>
      </c>
      <c r="D2892" t="s">
        <v>7797</v>
      </c>
      <c r="E2892" t="s">
        <v>7799</v>
      </c>
      <c r="F2892" t="s">
        <v>7800</v>
      </c>
      <c r="G2892" t="s">
        <v>490</v>
      </c>
      <c r="H2892" t="s">
        <v>490</v>
      </c>
      <c r="I2892" t="s">
        <v>490</v>
      </c>
      <c r="J2892" t="s">
        <v>498</v>
      </c>
      <c r="K2892" t="s">
        <v>490</v>
      </c>
      <c r="L2892" t="s">
        <v>7575</v>
      </c>
      <c r="M2892" s="105">
        <v>167</v>
      </c>
      <c r="N2892" s="105">
        <v>117</v>
      </c>
      <c r="O2892" s="105">
        <v>101</v>
      </c>
    </row>
    <row r="2893" spans="1:15" x14ac:dyDescent="0.3">
      <c r="A2893" s="19">
        <v>167117102</v>
      </c>
      <c r="B2893" s="106" t="s">
        <v>7801</v>
      </c>
      <c r="C2893" t="s">
        <v>7575</v>
      </c>
      <c r="D2893" t="s">
        <v>7797</v>
      </c>
      <c r="E2893" t="s">
        <v>7802</v>
      </c>
      <c r="F2893" t="s">
        <v>7803</v>
      </c>
      <c r="G2893" t="s">
        <v>490</v>
      </c>
      <c r="H2893" t="s">
        <v>490</v>
      </c>
      <c r="I2893" t="s">
        <v>490</v>
      </c>
      <c r="J2893" t="s">
        <v>498</v>
      </c>
      <c r="K2893" t="s">
        <v>490</v>
      </c>
      <c r="L2893" t="s">
        <v>7575</v>
      </c>
      <c r="M2893" s="105">
        <v>167</v>
      </c>
      <c r="N2893" s="105">
        <v>117</v>
      </c>
      <c r="O2893" s="105">
        <v>102</v>
      </c>
    </row>
    <row r="2894" spans="1:15" x14ac:dyDescent="0.3">
      <c r="A2894" s="19">
        <v>167117103</v>
      </c>
      <c r="B2894" s="106" t="s">
        <v>7804</v>
      </c>
      <c r="C2894" t="s">
        <v>7575</v>
      </c>
      <c r="D2894" t="s">
        <v>7797</v>
      </c>
      <c r="E2894" t="s">
        <v>7805</v>
      </c>
      <c r="F2894" t="s">
        <v>7806</v>
      </c>
      <c r="G2894" t="s">
        <v>490</v>
      </c>
      <c r="H2894" t="s">
        <v>490</v>
      </c>
      <c r="I2894" t="s">
        <v>490</v>
      </c>
      <c r="J2894" t="s">
        <v>498</v>
      </c>
      <c r="K2894" t="s">
        <v>490</v>
      </c>
      <c r="L2894" t="s">
        <v>7575</v>
      </c>
      <c r="M2894" s="105">
        <v>167</v>
      </c>
      <c r="N2894" s="105">
        <v>117</v>
      </c>
      <c r="O2894" s="105">
        <v>103</v>
      </c>
    </row>
    <row r="2895" spans="1:15" x14ac:dyDescent="0.3">
      <c r="A2895" s="19">
        <v>167117104</v>
      </c>
      <c r="B2895" s="106" t="s">
        <v>7807</v>
      </c>
      <c r="C2895" t="s">
        <v>7575</v>
      </c>
      <c r="D2895" t="s">
        <v>7797</v>
      </c>
      <c r="E2895" t="s">
        <v>7808</v>
      </c>
      <c r="F2895" t="s">
        <v>7809</v>
      </c>
      <c r="G2895" t="s">
        <v>490</v>
      </c>
      <c r="H2895" t="s">
        <v>490</v>
      </c>
      <c r="I2895" t="s">
        <v>490</v>
      </c>
      <c r="J2895" t="s">
        <v>498</v>
      </c>
      <c r="K2895" t="s">
        <v>490</v>
      </c>
      <c r="L2895" t="s">
        <v>7575</v>
      </c>
      <c r="M2895" s="105">
        <v>167</v>
      </c>
      <c r="N2895" s="105">
        <v>117</v>
      </c>
      <c r="O2895" s="105">
        <v>104</v>
      </c>
    </row>
    <row r="2896" spans="1:15" x14ac:dyDescent="0.3">
      <c r="A2896" s="19">
        <v>167118100</v>
      </c>
      <c r="B2896" s="106" t="s">
        <v>7810</v>
      </c>
      <c r="C2896" t="s">
        <v>7575</v>
      </c>
      <c r="D2896" t="s">
        <v>7811</v>
      </c>
      <c r="E2896" t="s">
        <v>7812</v>
      </c>
      <c r="F2896" t="s">
        <v>7813</v>
      </c>
      <c r="G2896" t="s">
        <v>490</v>
      </c>
      <c r="H2896" t="s">
        <v>490</v>
      </c>
      <c r="I2896" t="s">
        <v>490</v>
      </c>
      <c r="J2896" t="s">
        <v>498</v>
      </c>
      <c r="K2896" t="s">
        <v>490</v>
      </c>
      <c r="L2896" t="s">
        <v>7575</v>
      </c>
      <c r="M2896" s="105">
        <v>167</v>
      </c>
      <c r="N2896" s="105">
        <v>118</v>
      </c>
      <c r="O2896" s="105">
        <v>100</v>
      </c>
    </row>
    <row r="2897" spans="1:15" x14ac:dyDescent="0.3">
      <c r="A2897" s="19">
        <v>167119100</v>
      </c>
      <c r="B2897" s="106" t="s">
        <v>7814</v>
      </c>
      <c r="C2897" t="s">
        <v>7575</v>
      </c>
      <c r="D2897" t="s">
        <v>7815</v>
      </c>
      <c r="E2897" t="s">
        <v>1491</v>
      </c>
      <c r="F2897" t="s">
        <v>739</v>
      </c>
      <c r="G2897" t="s">
        <v>490</v>
      </c>
      <c r="H2897" t="s">
        <v>490</v>
      </c>
      <c r="I2897" t="s">
        <v>490</v>
      </c>
      <c r="J2897" t="s">
        <v>498</v>
      </c>
      <c r="K2897" t="s">
        <v>490</v>
      </c>
      <c r="L2897" t="s">
        <v>7575</v>
      </c>
      <c r="M2897" s="105">
        <v>167</v>
      </c>
      <c r="N2897" s="105">
        <v>119</v>
      </c>
      <c r="O2897" s="105">
        <v>100</v>
      </c>
    </row>
    <row r="2898" spans="1:15" x14ac:dyDescent="0.3">
      <c r="A2898" s="19">
        <v>167120100</v>
      </c>
      <c r="B2898" s="106" t="s">
        <v>7816</v>
      </c>
      <c r="C2898" t="s">
        <v>7575</v>
      </c>
      <c r="D2898" t="s">
        <v>7817</v>
      </c>
      <c r="E2898" t="s">
        <v>2006</v>
      </c>
      <c r="F2898" t="s">
        <v>7818</v>
      </c>
      <c r="G2898" t="s">
        <v>490</v>
      </c>
      <c r="H2898" t="s">
        <v>490</v>
      </c>
      <c r="I2898" t="s">
        <v>490</v>
      </c>
      <c r="J2898" t="s">
        <v>498</v>
      </c>
      <c r="K2898" t="s">
        <v>490</v>
      </c>
      <c r="L2898" t="s">
        <v>7575</v>
      </c>
      <c r="M2898" s="105">
        <v>167</v>
      </c>
      <c r="N2898" s="105">
        <v>120</v>
      </c>
      <c r="O2898" s="105">
        <v>100</v>
      </c>
    </row>
    <row r="2899" spans="1:15" x14ac:dyDescent="0.3">
      <c r="A2899" s="19">
        <v>167121100</v>
      </c>
      <c r="B2899" s="106" t="s">
        <v>7819</v>
      </c>
      <c r="C2899" t="s">
        <v>7575</v>
      </c>
      <c r="D2899" t="s">
        <v>7820</v>
      </c>
      <c r="E2899" t="s">
        <v>496</v>
      </c>
      <c r="F2899" t="s">
        <v>490</v>
      </c>
      <c r="G2899" t="s">
        <v>490</v>
      </c>
      <c r="H2899" t="s">
        <v>490</v>
      </c>
      <c r="I2899" t="s">
        <v>490</v>
      </c>
      <c r="J2899" t="s">
        <v>498</v>
      </c>
      <c r="K2899" t="s">
        <v>490</v>
      </c>
      <c r="L2899" t="s">
        <v>7575</v>
      </c>
      <c r="M2899" s="105">
        <v>167</v>
      </c>
      <c r="N2899" s="105">
        <v>121</v>
      </c>
      <c r="O2899" s="105">
        <v>100</v>
      </c>
    </row>
    <row r="2900" spans="1:15" x14ac:dyDescent="0.3">
      <c r="A2900" s="19">
        <v>167121101</v>
      </c>
      <c r="B2900" s="106" t="s">
        <v>7821</v>
      </c>
      <c r="C2900" t="s">
        <v>7575</v>
      </c>
      <c r="D2900" t="s">
        <v>7820</v>
      </c>
      <c r="E2900" t="s">
        <v>7822</v>
      </c>
      <c r="F2900" t="s">
        <v>7823</v>
      </c>
      <c r="G2900" t="s">
        <v>490</v>
      </c>
      <c r="H2900" t="s">
        <v>490</v>
      </c>
      <c r="I2900" t="s">
        <v>490</v>
      </c>
      <c r="J2900" t="s">
        <v>498</v>
      </c>
      <c r="K2900" t="s">
        <v>490</v>
      </c>
      <c r="L2900" t="s">
        <v>7575</v>
      </c>
      <c r="M2900" s="105">
        <v>167</v>
      </c>
      <c r="N2900" s="105">
        <v>121</v>
      </c>
      <c r="O2900" s="105">
        <v>101</v>
      </c>
    </row>
    <row r="2901" spans="1:15" x14ac:dyDescent="0.3">
      <c r="A2901" s="19">
        <v>167121102</v>
      </c>
      <c r="B2901" s="106" t="s">
        <v>7824</v>
      </c>
      <c r="C2901" t="s">
        <v>7575</v>
      </c>
      <c r="D2901" t="s">
        <v>7820</v>
      </c>
      <c r="E2901" t="s">
        <v>7825</v>
      </c>
      <c r="F2901" t="s">
        <v>7826</v>
      </c>
      <c r="G2901" t="s">
        <v>490</v>
      </c>
      <c r="H2901" t="s">
        <v>490</v>
      </c>
      <c r="I2901" t="s">
        <v>490</v>
      </c>
      <c r="J2901" t="s">
        <v>498</v>
      </c>
      <c r="K2901" t="s">
        <v>490</v>
      </c>
      <c r="L2901" t="s">
        <v>7575</v>
      </c>
      <c r="M2901" s="105">
        <v>167</v>
      </c>
      <c r="N2901" s="105">
        <v>121</v>
      </c>
      <c r="O2901" s="105">
        <v>102</v>
      </c>
    </row>
    <row r="2902" spans="1:15" x14ac:dyDescent="0.3">
      <c r="A2902" s="19">
        <v>167121103</v>
      </c>
      <c r="B2902" s="106" t="s">
        <v>7827</v>
      </c>
      <c r="C2902" t="s">
        <v>7575</v>
      </c>
      <c r="D2902" t="s">
        <v>7820</v>
      </c>
      <c r="E2902" t="s">
        <v>827</v>
      </c>
      <c r="F2902" t="s">
        <v>7668</v>
      </c>
      <c r="G2902" t="s">
        <v>7578</v>
      </c>
      <c r="H2902" t="s">
        <v>490</v>
      </c>
      <c r="I2902" t="s">
        <v>490</v>
      </c>
      <c r="J2902" t="s">
        <v>498</v>
      </c>
      <c r="K2902" t="s">
        <v>490</v>
      </c>
      <c r="L2902" t="s">
        <v>7575</v>
      </c>
      <c r="M2902" s="105">
        <v>167</v>
      </c>
      <c r="N2902" s="105">
        <v>121</v>
      </c>
      <c r="O2902" s="105">
        <v>103</v>
      </c>
    </row>
    <row r="2903" spans="1:15" x14ac:dyDescent="0.3">
      <c r="A2903" s="19">
        <v>167121104</v>
      </c>
      <c r="B2903" s="106" t="s">
        <v>7828</v>
      </c>
      <c r="C2903" t="s">
        <v>7575</v>
      </c>
      <c r="D2903" t="s">
        <v>7820</v>
      </c>
      <c r="E2903" t="s">
        <v>7829</v>
      </c>
      <c r="F2903" t="s">
        <v>6727</v>
      </c>
      <c r="G2903" t="s">
        <v>490</v>
      </c>
      <c r="H2903" t="s">
        <v>490</v>
      </c>
      <c r="I2903" t="s">
        <v>490</v>
      </c>
      <c r="J2903" t="s">
        <v>498</v>
      </c>
      <c r="K2903" t="s">
        <v>490</v>
      </c>
      <c r="L2903" t="s">
        <v>7575</v>
      </c>
      <c r="M2903" s="105">
        <v>167</v>
      </c>
      <c r="N2903" s="105">
        <v>121</v>
      </c>
      <c r="O2903" s="105">
        <v>104</v>
      </c>
    </row>
    <row r="2904" spans="1:15" x14ac:dyDescent="0.3">
      <c r="A2904" s="19">
        <v>167121105</v>
      </c>
      <c r="B2904" s="106" t="s">
        <v>7830</v>
      </c>
      <c r="C2904" t="s">
        <v>7575</v>
      </c>
      <c r="D2904" t="s">
        <v>7820</v>
      </c>
      <c r="E2904" t="s">
        <v>5015</v>
      </c>
      <c r="F2904" t="s">
        <v>7831</v>
      </c>
      <c r="G2904" t="s">
        <v>490</v>
      </c>
      <c r="H2904" t="s">
        <v>490</v>
      </c>
      <c r="I2904" t="s">
        <v>490</v>
      </c>
      <c r="J2904" t="s">
        <v>498</v>
      </c>
      <c r="K2904" t="s">
        <v>490</v>
      </c>
      <c r="L2904" t="s">
        <v>7575</v>
      </c>
      <c r="M2904" s="105">
        <v>167</v>
      </c>
      <c r="N2904" s="105">
        <v>121</v>
      </c>
      <c r="O2904" s="105">
        <v>105</v>
      </c>
    </row>
    <row r="2905" spans="1:15" x14ac:dyDescent="0.3">
      <c r="A2905" s="19">
        <v>167121106</v>
      </c>
      <c r="B2905" s="106" t="s">
        <v>7832</v>
      </c>
      <c r="C2905" t="s">
        <v>7575</v>
      </c>
      <c r="D2905" t="s">
        <v>7820</v>
      </c>
      <c r="E2905" t="s">
        <v>5159</v>
      </c>
      <c r="F2905" t="s">
        <v>7706</v>
      </c>
      <c r="G2905" t="s">
        <v>490</v>
      </c>
      <c r="H2905" t="s">
        <v>490</v>
      </c>
      <c r="I2905" t="s">
        <v>490</v>
      </c>
      <c r="J2905" t="s">
        <v>498</v>
      </c>
      <c r="K2905" t="s">
        <v>490</v>
      </c>
      <c r="L2905" t="s">
        <v>7575</v>
      </c>
      <c r="M2905" s="105">
        <v>167</v>
      </c>
      <c r="N2905" s="105">
        <v>121</v>
      </c>
      <c r="O2905" s="105">
        <v>106</v>
      </c>
    </row>
    <row r="2906" spans="1:15" x14ac:dyDescent="0.3">
      <c r="A2906" s="19">
        <v>167121107</v>
      </c>
      <c r="B2906" s="106" t="s">
        <v>7833</v>
      </c>
      <c r="C2906" t="s">
        <v>7575</v>
      </c>
      <c r="D2906" t="s">
        <v>7820</v>
      </c>
      <c r="E2906" t="s">
        <v>7834</v>
      </c>
      <c r="F2906" t="s">
        <v>518</v>
      </c>
      <c r="G2906" t="s">
        <v>490</v>
      </c>
      <c r="H2906" t="s">
        <v>490</v>
      </c>
      <c r="I2906" t="s">
        <v>490</v>
      </c>
      <c r="J2906" t="s">
        <v>498</v>
      </c>
      <c r="K2906" t="s">
        <v>490</v>
      </c>
      <c r="L2906" t="s">
        <v>7575</v>
      </c>
      <c r="M2906" s="105">
        <v>167</v>
      </c>
      <c r="N2906" s="105">
        <v>121</v>
      </c>
      <c r="O2906" s="105">
        <v>107</v>
      </c>
    </row>
    <row r="2907" spans="1:15" x14ac:dyDescent="0.3">
      <c r="A2907" s="19">
        <v>167121108</v>
      </c>
      <c r="B2907" s="106" t="s">
        <v>7835</v>
      </c>
      <c r="C2907" t="s">
        <v>7575</v>
      </c>
      <c r="D2907" t="s">
        <v>7820</v>
      </c>
      <c r="E2907" t="s">
        <v>7836</v>
      </c>
      <c r="F2907" t="s">
        <v>7740</v>
      </c>
      <c r="G2907" t="s">
        <v>7578</v>
      </c>
      <c r="H2907" t="s">
        <v>490</v>
      </c>
      <c r="I2907" t="s">
        <v>490</v>
      </c>
      <c r="J2907" t="s">
        <v>498</v>
      </c>
      <c r="K2907" t="s">
        <v>490</v>
      </c>
      <c r="L2907" t="s">
        <v>7575</v>
      </c>
      <c r="M2907" s="105">
        <v>167</v>
      </c>
      <c r="N2907" s="105">
        <v>121</v>
      </c>
      <c r="O2907" s="105">
        <v>108</v>
      </c>
    </row>
    <row r="2908" spans="1:15" x14ac:dyDescent="0.3">
      <c r="A2908" s="19">
        <v>167121109</v>
      </c>
      <c r="B2908" s="106" t="s">
        <v>7837</v>
      </c>
      <c r="C2908" t="s">
        <v>7575</v>
      </c>
      <c r="D2908" t="s">
        <v>7820</v>
      </c>
      <c r="E2908" t="s">
        <v>588</v>
      </c>
      <c r="F2908" t="s">
        <v>7838</v>
      </c>
      <c r="G2908" t="s">
        <v>490</v>
      </c>
      <c r="H2908" t="s">
        <v>490</v>
      </c>
      <c r="I2908" t="s">
        <v>490</v>
      </c>
      <c r="J2908" t="s">
        <v>498</v>
      </c>
      <c r="K2908" t="s">
        <v>490</v>
      </c>
      <c r="L2908" t="s">
        <v>7575</v>
      </c>
      <c r="M2908" s="105">
        <v>167</v>
      </c>
      <c r="N2908" s="105">
        <v>121</v>
      </c>
      <c r="O2908" s="105">
        <v>109</v>
      </c>
    </row>
    <row r="2909" spans="1:15" x14ac:dyDescent="0.3">
      <c r="A2909" s="19">
        <v>167121110</v>
      </c>
      <c r="B2909" s="106" t="s">
        <v>7839</v>
      </c>
      <c r="C2909" t="s">
        <v>7575</v>
      </c>
      <c r="D2909" t="s">
        <v>7820</v>
      </c>
      <c r="E2909" t="s">
        <v>5019</v>
      </c>
      <c r="F2909" t="s">
        <v>7840</v>
      </c>
      <c r="G2909" t="s">
        <v>490</v>
      </c>
      <c r="H2909" t="s">
        <v>490</v>
      </c>
      <c r="I2909" t="s">
        <v>490</v>
      </c>
      <c r="J2909" t="s">
        <v>498</v>
      </c>
      <c r="K2909" t="s">
        <v>490</v>
      </c>
      <c r="L2909" t="s">
        <v>7575</v>
      </c>
      <c r="M2909" s="105">
        <v>167</v>
      </c>
      <c r="N2909" s="105">
        <v>121</v>
      </c>
      <c r="O2909" s="105">
        <v>110</v>
      </c>
    </row>
    <row r="2910" spans="1:15" x14ac:dyDescent="0.3">
      <c r="A2910" s="19">
        <v>167121111</v>
      </c>
      <c r="B2910" s="106" t="s">
        <v>7841</v>
      </c>
      <c r="C2910" t="s">
        <v>7575</v>
      </c>
      <c r="D2910" t="s">
        <v>7820</v>
      </c>
      <c r="E2910" t="s">
        <v>4539</v>
      </c>
      <c r="F2910" t="s">
        <v>7842</v>
      </c>
      <c r="G2910" t="s">
        <v>490</v>
      </c>
      <c r="H2910" t="s">
        <v>490</v>
      </c>
      <c r="I2910" t="s">
        <v>490</v>
      </c>
      <c r="J2910" t="s">
        <v>498</v>
      </c>
      <c r="K2910" t="s">
        <v>490</v>
      </c>
      <c r="L2910" t="s">
        <v>7575</v>
      </c>
      <c r="M2910" s="105">
        <v>167</v>
      </c>
      <c r="N2910" s="105">
        <v>121</v>
      </c>
      <c r="O2910" s="105">
        <v>111</v>
      </c>
    </row>
    <row r="2911" spans="1:15" x14ac:dyDescent="0.3">
      <c r="A2911" s="19">
        <v>167121112</v>
      </c>
      <c r="B2911" s="106" t="s">
        <v>7843</v>
      </c>
      <c r="C2911" t="s">
        <v>7575</v>
      </c>
      <c r="D2911" t="s">
        <v>7820</v>
      </c>
      <c r="E2911" t="s">
        <v>7844</v>
      </c>
      <c r="F2911" t="s">
        <v>1111</v>
      </c>
      <c r="G2911" t="s">
        <v>490</v>
      </c>
      <c r="H2911" t="s">
        <v>490</v>
      </c>
      <c r="I2911" t="s">
        <v>490</v>
      </c>
      <c r="J2911" t="s">
        <v>498</v>
      </c>
      <c r="K2911" t="s">
        <v>490</v>
      </c>
      <c r="L2911" t="s">
        <v>7575</v>
      </c>
      <c r="M2911" s="105">
        <v>167</v>
      </c>
      <c r="N2911" s="105">
        <v>121</v>
      </c>
      <c r="O2911" s="105">
        <v>112</v>
      </c>
    </row>
    <row r="2912" spans="1:15" x14ac:dyDescent="0.3">
      <c r="A2912" s="19">
        <v>167121113</v>
      </c>
      <c r="B2912" s="106" t="s">
        <v>7845</v>
      </c>
      <c r="C2912" t="s">
        <v>7575</v>
      </c>
      <c r="D2912" t="s">
        <v>7820</v>
      </c>
      <c r="E2912" t="s">
        <v>1264</v>
      </c>
      <c r="F2912" t="s">
        <v>7846</v>
      </c>
      <c r="G2912" t="s">
        <v>490</v>
      </c>
      <c r="H2912" t="s">
        <v>490</v>
      </c>
      <c r="I2912" t="s">
        <v>490</v>
      </c>
      <c r="J2912" t="s">
        <v>498</v>
      </c>
      <c r="K2912" t="s">
        <v>490</v>
      </c>
      <c r="L2912" t="s">
        <v>7575</v>
      </c>
      <c r="M2912" s="105">
        <v>167</v>
      </c>
      <c r="N2912" s="105">
        <v>121</v>
      </c>
      <c r="O2912" s="105">
        <v>113</v>
      </c>
    </row>
    <row r="2913" spans="1:15" x14ac:dyDescent="0.3">
      <c r="A2913" s="19">
        <v>167121114</v>
      </c>
      <c r="B2913" s="106" t="s">
        <v>7847</v>
      </c>
      <c r="C2913" t="s">
        <v>7575</v>
      </c>
      <c r="D2913" t="s">
        <v>7820</v>
      </c>
      <c r="E2913" t="s">
        <v>7848</v>
      </c>
      <c r="F2913" t="s">
        <v>7826</v>
      </c>
      <c r="G2913" t="s">
        <v>490</v>
      </c>
      <c r="H2913" t="s">
        <v>490</v>
      </c>
      <c r="I2913" t="s">
        <v>490</v>
      </c>
      <c r="J2913" t="s">
        <v>498</v>
      </c>
      <c r="K2913" t="s">
        <v>490</v>
      </c>
      <c r="L2913" t="s">
        <v>7575</v>
      </c>
      <c r="M2913" s="105">
        <v>167</v>
      </c>
      <c r="N2913" s="105">
        <v>121</v>
      </c>
      <c r="O2913" s="105">
        <v>114</v>
      </c>
    </row>
    <row r="2914" spans="1:15" x14ac:dyDescent="0.3">
      <c r="A2914" s="19">
        <v>167121115</v>
      </c>
      <c r="B2914" s="106" t="s">
        <v>7849</v>
      </c>
      <c r="C2914" t="s">
        <v>7575</v>
      </c>
      <c r="D2914" t="s">
        <v>7820</v>
      </c>
      <c r="E2914" t="s">
        <v>7021</v>
      </c>
      <c r="F2914" t="s">
        <v>739</v>
      </c>
      <c r="G2914" t="s">
        <v>490</v>
      </c>
      <c r="H2914" t="s">
        <v>490</v>
      </c>
      <c r="I2914" t="s">
        <v>490</v>
      </c>
      <c r="J2914" t="s">
        <v>498</v>
      </c>
      <c r="K2914" t="s">
        <v>490</v>
      </c>
      <c r="L2914" t="s">
        <v>7575</v>
      </c>
      <c r="M2914" s="105">
        <v>167</v>
      </c>
      <c r="N2914" s="105">
        <v>121</v>
      </c>
      <c r="O2914" s="105">
        <v>115</v>
      </c>
    </row>
    <row r="2915" spans="1:15" x14ac:dyDescent="0.3">
      <c r="A2915" s="19">
        <v>167121116</v>
      </c>
      <c r="B2915" s="106" t="s">
        <v>7850</v>
      </c>
      <c r="C2915" t="s">
        <v>7575</v>
      </c>
      <c r="D2915" t="s">
        <v>7820</v>
      </c>
      <c r="E2915" t="s">
        <v>1009</v>
      </c>
      <c r="F2915" t="s">
        <v>7706</v>
      </c>
      <c r="G2915" t="s">
        <v>490</v>
      </c>
      <c r="H2915" t="s">
        <v>490</v>
      </c>
      <c r="I2915" t="s">
        <v>490</v>
      </c>
      <c r="J2915" t="s">
        <v>498</v>
      </c>
      <c r="K2915" t="s">
        <v>490</v>
      </c>
      <c r="L2915" t="s">
        <v>7575</v>
      </c>
      <c r="M2915" s="105">
        <v>167</v>
      </c>
      <c r="N2915" s="105">
        <v>121</v>
      </c>
      <c r="O2915" s="105">
        <v>116</v>
      </c>
    </row>
    <row r="2916" spans="1:15" x14ac:dyDescent="0.3">
      <c r="A2916" s="19">
        <v>167121117</v>
      </c>
      <c r="B2916" s="106" t="s">
        <v>7851</v>
      </c>
      <c r="C2916" t="s">
        <v>7575</v>
      </c>
      <c r="D2916" t="s">
        <v>7820</v>
      </c>
      <c r="E2916" t="s">
        <v>1507</v>
      </c>
      <c r="F2916" t="s">
        <v>7852</v>
      </c>
      <c r="G2916" t="s">
        <v>490</v>
      </c>
      <c r="H2916" t="s">
        <v>490</v>
      </c>
      <c r="I2916" t="s">
        <v>490</v>
      </c>
      <c r="J2916" t="s">
        <v>498</v>
      </c>
      <c r="K2916" t="s">
        <v>490</v>
      </c>
      <c r="L2916" t="s">
        <v>7575</v>
      </c>
      <c r="M2916" s="105">
        <v>167</v>
      </c>
      <c r="N2916" s="105">
        <v>121</v>
      </c>
      <c r="O2916" s="105">
        <v>117</v>
      </c>
    </row>
    <row r="2917" spans="1:15" x14ac:dyDescent="0.3">
      <c r="A2917" s="19">
        <v>167121118</v>
      </c>
      <c r="B2917" s="106" t="s">
        <v>7853</v>
      </c>
      <c r="C2917" t="s">
        <v>7575</v>
      </c>
      <c r="D2917" t="s">
        <v>7820</v>
      </c>
      <c r="E2917" t="s">
        <v>7854</v>
      </c>
      <c r="F2917" t="s">
        <v>7855</v>
      </c>
      <c r="G2917" t="s">
        <v>490</v>
      </c>
      <c r="H2917" t="s">
        <v>490</v>
      </c>
      <c r="I2917" t="s">
        <v>490</v>
      </c>
      <c r="J2917" t="s">
        <v>498</v>
      </c>
      <c r="K2917" t="s">
        <v>490</v>
      </c>
      <c r="L2917" t="s">
        <v>7575</v>
      </c>
      <c r="M2917" s="105">
        <v>167</v>
      </c>
      <c r="N2917" s="105">
        <v>121</v>
      </c>
      <c r="O2917" s="105">
        <v>118</v>
      </c>
    </row>
    <row r="2918" spans="1:15" x14ac:dyDescent="0.3">
      <c r="A2918" s="19">
        <v>167121119</v>
      </c>
      <c r="B2918" s="106" t="s">
        <v>7856</v>
      </c>
      <c r="C2918" t="s">
        <v>7575</v>
      </c>
      <c r="D2918" t="s">
        <v>7820</v>
      </c>
      <c r="E2918" t="s">
        <v>5044</v>
      </c>
      <c r="F2918" t="s">
        <v>7831</v>
      </c>
      <c r="G2918" t="s">
        <v>490</v>
      </c>
      <c r="H2918" t="s">
        <v>490</v>
      </c>
      <c r="I2918" t="s">
        <v>490</v>
      </c>
      <c r="J2918" t="s">
        <v>498</v>
      </c>
      <c r="K2918" t="s">
        <v>490</v>
      </c>
      <c r="L2918" t="s">
        <v>7575</v>
      </c>
      <c r="M2918" s="105">
        <v>167</v>
      </c>
      <c r="N2918" s="105">
        <v>121</v>
      </c>
      <c r="O2918" s="105">
        <v>119</v>
      </c>
    </row>
    <row r="2919" spans="1:15" x14ac:dyDescent="0.3">
      <c r="A2919" s="19">
        <v>167121120</v>
      </c>
      <c r="B2919" s="106" t="s">
        <v>7857</v>
      </c>
      <c r="C2919" t="s">
        <v>7575</v>
      </c>
      <c r="D2919" t="s">
        <v>7820</v>
      </c>
      <c r="E2919" t="s">
        <v>7802</v>
      </c>
      <c r="F2919" t="s">
        <v>7622</v>
      </c>
      <c r="G2919" t="s">
        <v>490</v>
      </c>
      <c r="H2919" t="s">
        <v>490</v>
      </c>
      <c r="I2919" t="s">
        <v>490</v>
      </c>
      <c r="J2919" t="s">
        <v>498</v>
      </c>
      <c r="K2919" t="s">
        <v>490</v>
      </c>
      <c r="L2919" t="s">
        <v>7575</v>
      </c>
      <c r="M2919" s="105">
        <v>167</v>
      </c>
      <c r="N2919" s="105">
        <v>121</v>
      </c>
      <c r="O2919" s="105">
        <v>120</v>
      </c>
    </row>
    <row r="2920" spans="1:15" x14ac:dyDescent="0.3">
      <c r="A2920" s="19">
        <v>167121121</v>
      </c>
      <c r="B2920" s="106" t="s">
        <v>7858</v>
      </c>
      <c r="C2920" t="s">
        <v>7575</v>
      </c>
      <c r="D2920" t="s">
        <v>7820</v>
      </c>
      <c r="E2920" t="s">
        <v>1700</v>
      </c>
      <c r="F2920" t="s">
        <v>7859</v>
      </c>
      <c r="G2920" t="s">
        <v>7860</v>
      </c>
      <c r="H2920" t="s">
        <v>490</v>
      </c>
      <c r="I2920" t="s">
        <v>490</v>
      </c>
      <c r="J2920" t="s">
        <v>498</v>
      </c>
      <c r="K2920" t="s">
        <v>490</v>
      </c>
      <c r="L2920" t="s">
        <v>7575</v>
      </c>
      <c r="M2920" s="105">
        <v>167</v>
      </c>
      <c r="N2920" s="105">
        <v>121</v>
      </c>
      <c r="O2920" s="105">
        <v>121</v>
      </c>
    </row>
    <row r="2921" spans="1:15" x14ac:dyDescent="0.3">
      <c r="A2921" s="19">
        <v>167121122</v>
      </c>
      <c r="B2921" s="106" t="s">
        <v>7861</v>
      </c>
      <c r="C2921" t="s">
        <v>7575</v>
      </c>
      <c r="D2921" t="s">
        <v>7820</v>
      </c>
      <c r="E2921" t="s">
        <v>528</v>
      </c>
      <c r="F2921" t="s">
        <v>7862</v>
      </c>
      <c r="G2921" t="s">
        <v>490</v>
      </c>
      <c r="H2921" t="s">
        <v>490</v>
      </c>
      <c r="I2921" t="s">
        <v>490</v>
      </c>
      <c r="J2921" t="s">
        <v>498</v>
      </c>
      <c r="K2921" t="s">
        <v>490</v>
      </c>
      <c r="L2921" t="s">
        <v>7575</v>
      </c>
      <c r="M2921" s="105">
        <v>167</v>
      </c>
      <c r="N2921" s="105">
        <v>121</v>
      </c>
      <c r="O2921" s="105">
        <v>122</v>
      </c>
    </row>
    <row r="2922" spans="1:15" x14ac:dyDescent="0.3">
      <c r="A2922" s="19">
        <v>167121123</v>
      </c>
      <c r="B2922" s="106" t="s">
        <v>7863</v>
      </c>
      <c r="C2922" t="s">
        <v>7575</v>
      </c>
      <c r="D2922" t="s">
        <v>7820</v>
      </c>
      <c r="E2922" t="s">
        <v>2206</v>
      </c>
      <c r="F2922" t="s">
        <v>7852</v>
      </c>
      <c r="G2922" t="s">
        <v>7578</v>
      </c>
      <c r="H2922" t="s">
        <v>490</v>
      </c>
      <c r="I2922" t="s">
        <v>490</v>
      </c>
      <c r="J2922" t="s">
        <v>498</v>
      </c>
      <c r="K2922" t="s">
        <v>490</v>
      </c>
      <c r="L2922" t="s">
        <v>7575</v>
      </c>
      <c r="M2922" s="105">
        <v>167</v>
      </c>
      <c r="N2922" s="105">
        <v>121</v>
      </c>
      <c r="O2922" s="105">
        <v>123</v>
      </c>
    </row>
    <row r="2923" spans="1:15" x14ac:dyDescent="0.3">
      <c r="A2923" s="19">
        <v>167121124</v>
      </c>
      <c r="B2923" s="106" t="s">
        <v>7864</v>
      </c>
      <c r="C2923" t="s">
        <v>7575</v>
      </c>
      <c r="D2923" t="s">
        <v>7820</v>
      </c>
      <c r="E2923" t="s">
        <v>7684</v>
      </c>
      <c r="F2923" t="s">
        <v>7859</v>
      </c>
      <c r="G2923" t="s">
        <v>490</v>
      </c>
      <c r="H2923" t="s">
        <v>490</v>
      </c>
      <c r="I2923" t="s">
        <v>490</v>
      </c>
      <c r="J2923" t="s">
        <v>498</v>
      </c>
      <c r="K2923" t="s">
        <v>490</v>
      </c>
      <c r="L2923" t="s">
        <v>7575</v>
      </c>
      <c r="M2923" s="105">
        <v>167</v>
      </c>
      <c r="N2923" s="105">
        <v>121</v>
      </c>
      <c r="O2923" s="105">
        <v>124</v>
      </c>
    </row>
    <row r="2924" spans="1:15" x14ac:dyDescent="0.3">
      <c r="A2924" s="19">
        <v>167121125</v>
      </c>
      <c r="B2924" s="106" t="s">
        <v>7865</v>
      </c>
      <c r="C2924" t="s">
        <v>7575</v>
      </c>
      <c r="D2924" t="s">
        <v>7820</v>
      </c>
      <c r="E2924" t="s">
        <v>4685</v>
      </c>
      <c r="F2924" t="s">
        <v>7866</v>
      </c>
      <c r="G2924" t="s">
        <v>490</v>
      </c>
      <c r="H2924" t="s">
        <v>490</v>
      </c>
      <c r="I2924" t="s">
        <v>490</v>
      </c>
      <c r="J2924" t="s">
        <v>498</v>
      </c>
      <c r="K2924" t="s">
        <v>490</v>
      </c>
      <c r="L2924" t="s">
        <v>7575</v>
      </c>
      <c r="M2924" s="105">
        <v>167</v>
      </c>
      <c r="N2924" s="105">
        <v>121</v>
      </c>
      <c r="O2924" s="105">
        <v>125</v>
      </c>
    </row>
    <row r="2925" spans="1:15" x14ac:dyDescent="0.3">
      <c r="A2925" s="19">
        <v>167121126</v>
      </c>
      <c r="B2925" s="106" t="s">
        <v>7867</v>
      </c>
      <c r="C2925" t="s">
        <v>7575</v>
      </c>
      <c r="D2925" t="s">
        <v>7820</v>
      </c>
      <c r="E2925" t="s">
        <v>6975</v>
      </c>
      <c r="F2925" t="s">
        <v>7868</v>
      </c>
      <c r="G2925" t="s">
        <v>490</v>
      </c>
      <c r="H2925" t="s">
        <v>490</v>
      </c>
      <c r="I2925" t="s">
        <v>490</v>
      </c>
      <c r="J2925" t="s">
        <v>498</v>
      </c>
      <c r="K2925" t="s">
        <v>490</v>
      </c>
      <c r="L2925" t="s">
        <v>7575</v>
      </c>
      <c r="M2925" s="105">
        <v>167</v>
      </c>
      <c r="N2925" s="105">
        <v>121</v>
      </c>
      <c r="O2925" s="105">
        <v>126</v>
      </c>
    </row>
    <row r="2926" spans="1:15" x14ac:dyDescent="0.3">
      <c r="A2926" s="19">
        <v>167121127</v>
      </c>
      <c r="B2926" s="106" t="s">
        <v>7869</v>
      </c>
      <c r="C2926" t="s">
        <v>7575</v>
      </c>
      <c r="D2926" t="s">
        <v>7820</v>
      </c>
      <c r="E2926" t="s">
        <v>7870</v>
      </c>
      <c r="F2926" t="s">
        <v>2338</v>
      </c>
      <c r="G2926" t="s">
        <v>490</v>
      </c>
      <c r="H2926" t="s">
        <v>490</v>
      </c>
      <c r="I2926" t="s">
        <v>490</v>
      </c>
      <c r="J2926" t="s">
        <v>498</v>
      </c>
      <c r="K2926" t="s">
        <v>490</v>
      </c>
      <c r="L2926" t="s">
        <v>7575</v>
      </c>
      <c r="M2926" s="105">
        <v>167</v>
      </c>
      <c r="N2926" s="105">
        <v>121</v>
      </c>
      <c r="O2926" s="105">
        <v>127</v>
      </c>
    </row>
    <row r="2927" spans="1:15" x14ac:dyDescent="0.3">
      <c r="A2927" s="19">
        <v>167121128</v>
      </c>
      <c r="B2927" s="106" t="s">
        <v>7871</v>
      </c>
      <c r="C2927" t="s">
        <v>7575</v>
      </c>
      <c r="D2927" t="s">
        <v>7820</v>
      </c>
      <c r="E2927" t="s">
        <v>1547</v>
      </c>
      <c r="F2927" t="s">
        <v>7872</v>
      </c>
      <c r="G2927" t="s">
        <v>490</v>
      </c>
      <c r="H2927" t="s">
        <v>490</v>
      </c>
      <c r="I2927" t="s">
        <v>490</v>
      </c>
      <c r="J2927" t="s">
        <v>498</v>
      </c>
      <c r="K2927" t="s">
        <v>490</v>
      </c>
      <c r="L2927" t="s">
        <v>7575</v>
      </c>
      <c r="M2927" s="105">
        <v>167</v>
      </c>
      <c r="N2927" s="105">
        <v>121</v>
      </c>
      <c r="O2927" s="105">
        <v>128</v>
      </c>
    </row>
    <row r="2928" spans="1:15" x14ac:dyDescent="0.3">
      <c r="A2928" s="19">
        <v>167121129</v>
      </c>
      <c r="B2928" s="106" t="s">
        <v>7873</v>
      </c>
      <c r="C2928" t="s">
        <v>7575</v>
      </c>
      <c r="D2928" t="s">
        <v>7820</v>
      </c>
      <c r="E2928" t="s">
        <v>7874</v>
      </c>
      <c r="F2928" t="s">
        <v>6767</v>
      </c>
      <c r="G2928" t="s">
        <v>490</v>
      </c>
      <c r="H2928" t="s">
        <v>490</v>
      </c>
      <c r="I2928" t="s">
        <v>490</v>
      </c>
      <c r="J2928" t="s">
        <v>498</v>
      </c>
      <c r="K2928" t="s">
        <v>490</v>
      </c>
      <c r="L2928" t="s">
        <v>7575</v>
      </c>
      <c r="M2928" s="105">
        <v>167</v>
      </c>
      <c r="N2928" s="105">
        <v>121</v>
      </c>
      <c r="O2928" s="105">
        <v>129</v>
      </c>
    </row>
    <row r="2929" spans="1:15" x14ac:dyDescent="0.3">
      <c r="A2929" s="19">
        <v>167121130</v>
      </c>
      <c r="B2929" s="106" t="s">
        <v>7875</v>
      </c>
      <c r="C2929" t="s">
        <v>7575</v>
      </c>
      <c r="D2929" t="s">
        <v>7820</v>
      </c>
      <c r="E2929" t="s">
        <v>5322</v>
      </c>
      <c r="F2929" t="s">
        <v>7876</v>
      </c>
      <c r="G2929" t="s">
        <v>490</v>
      </c>
      <c r="H2929" t="s">
        <v>490</v>
      </c>
      <c r="I2929" t="s">
        <v>490</v>
      </c>
      <c r="J2929" t="s">
        <v>498</v>
      </c>
      <c r="K2929" t="s">
        <v>490</v>
      </c>
      <c r="L2929" t="s">
        <v>7575</v>
      </c>
      <c r="M2929" s="105">
        <v>167</v>
      </c>
      <c r="N2929" s="105">
        <v>121</v>
      </c>
      <c r="O2929" s="105">
        <v>130</v>
      </c>
    </row>
    <row r="2930" spans="1:15" x14ac:dyDescent="0.3">
      <c r="A2930" s="19">
        <v>167121131</v>
      </c>
      <c r="B2930" s="106" t="s">
        <v>7877</v>
      </c>
      <c r="C2930" t="s">
        <v>7575</v>
      </c>
      <c r="D2930" t="s">
        <v>7820</v>
      </c>
      <c r="E2930" t="s">
        <v>7878</v>
      </c>
      <c r="F2930" t="s">
        <v>7879</v>
      </c>
      <c r="G2930" t="s">
        <v>490</v>
      </c>
      <c r="H2930" t="s">
        <v>490</v>
      </c>
      <c r="I2930" t="s">
        <v>490</v>
      </c>
      <c r="J2930" t="s">
        <v>498</v>
      </c>
      <c r="K2930" t="s">
        <v>490</v>
      </c>
      <c r="L2930" t="s">
        <v>7575</v>
      </c>
      <c r="M2930" s="105">
        <v>167</v>
      </c>
      <c r="N2930" s="105">
        <v>121</v>
      </c>
      <c r="O2930" s="105">
        <v>131</v>
      </c>
    </row>
    <row r="2931" spans="1:15" x14ac:dyDescent="0.3">
      <c r="A2931" s="19">
        <v>167121132</v>
      </c>
      <c r="B2931" s="106" t="s">
        <v>7880</v>
      </c>
      <c r="C2931" t="s">
        <v>7575</v>
      </c>
      <c r="D2931" t="s">
        <v>7820</v>
      </c>
      <c r="E2931" t="s">
        <v>7881</v>
      </c>
      <c r="F2931" t="s">
        <v>4423</v>
      </c>
      <c r="G2931" t="s">
        <v>490</v>
      </c>
      <c r="H2931" t="s">
        <v>490</v>
      </c>
      <c r="I2931" t="s">
        <v>490</v>
      </c>
      <c r="J2931" t="s">
        <v>498</v>
      </c>
      <c r="K2931" t="s">
        <v>490</v>
      </c>
      <c r="L2931" t="s">
        <v>7575</v>
      </c>
      <c r="M2931" s="105">
        <v>167</v>
      </c>
      <c r="N2931" s="105">
        <v>121</v>
      </c>
      <c r="O2931" s="105">
        <v>132</v>
      </c>
    </row>
    <row r="2932" spans="1:15" x14ac:dyDescent="0.3">
      <c r="A2932" s="19">
        <v>167121133</v>
      </c>
      <c r="B2932" s="106" t="s">
        <v>7882</v>
      </c>
      <c r="C2932" t="s">
        <v>7575</v>
      </c>
      <c r="D2932" t="s">
        <v>7820</v>
      </c>
      <c r="E2932" t="s">
        <v>4087</v>
      </c>
      <c r="F2932" t="s">
        <v>7883</v>
      </c>
      <c r="G2932" t="s">
        <v>490</v>
      </c>
      <c r="H2932" t="s">
        <v>490</v>
      </c>
      <c r="I2932" t="s">
        <v>490</v>
      </c>
      <c r="J2932" t="s">
        <v>498</v>
      </c>
      <c r="K2932" t="s">
        <v>490</v>
      </c>
      <c r="L2932" t="s">
        <v>7575</v>
      </c>
      <c r="M2932" s="105">
        <v>167</v>
      </c>
      <c r="N2932" s="105">
        <v>121</v>
      </c>
      <c r="O2932" s="105">
        <v>133</v>
      </c>
    </row>
    <row r="2933" spans="1:15" x14ac:dyDescent="0.3">
      <c r="A2933" s="19">
        <v>167121134</v>
      </c>
      <c r="B2933" s="106" t="s">
        <v>7884</v>
      </c>
      <c r="C2933" t="s">
        <v>7575</v>
      </c>
      <c r="D2933" t="s">
        <v>7820</v>
      </c>
      <c r="E2933" t="s">
        <v>7885</v>
      </c>
      <c r="F2933" t="s">
        <v>6767</v>
      </c>
      <c r="G2933" t="s">
        <v>490</v>
      </c>
      <c r="H2933" t="s">
        <v>490</v>
      </c>
      <c r="I2933" t="s">
        <v>490</v>
      </c>
      <c r="J2933" t="s">
        <v>498</v>
      </c>
      <c r="K2933" t="s">
        <v>490</v>
      </c>
      <c r="L2933" t="s">
        <v>7575</v>
      </c>
      <c r="M2933" s="105">
        <v>167</v>
      </c>
      <c r="N2933" s="105">
        <v>121</v>
      </c>
      <c r="O2933" s="105">
        <v>134</v>
      </c>
    </row>
    <row r="2934" spans="1:15" x14ac:dyDescent="0.3">
      <c r="A2934" s="19">
        <v>167121135</v>
      </c>
      <c r="B2934" s="106" t="s">
        <v>7886</v>
      </c>
      <c r="C2934" t="s">
        <v>7575</v>
      </c>
      <c r="D2934" t="s">
        <v>7820</v>
      </c>
      <c r="E2934" t="s">
        <v>7887</v>
      </c>
      <c r="F2934" t="s">
        <v>7888</v>
      </c>
      <c r="G2934" t="s">
        <v>490</v>
      </c>
      <c r="H2934" t="s">
        <v>490</v>
      </c>
      <c r="I2934" t="s">
        <v>490</v>
      </c>
      <c r="J2934" t="s">
        <v>498</v>
      </c>
      <c r="K2934" t="s">
        <v>490</v>
      </c>
      <c r="L2934" t="s">
        <v>7575</v>
      </c>
      <c r="M2934" s="105">
        <v>167</v>
      </c>
      <c r="N2934" s="105">
        <v>121</v>
      </c>
      <c r="O2934" s="105">
        <v>135</v>
      </c>
    </row>
    <row r="2935" spans="1:15" x14ac:dyDescent="0.3">
      <c r="A2935" s="19">
        <v>167121136</v>
      </c>
      <c r="B2935" s="106" t="s">
        <v>7889</v>
      </c>
      <c r="C2935" t="s">
        <v>7575</v>
      </c>
      <c r="D2935" t="s">
        <v>7820</v>
      </c>
      <c r="E2935" t="s">
        <v>5567</v>
      </c>
      <c r="F2935" t="s">
        <v>7890</v>
      </c>
      <c r="G2935" t="s">
        <v>490</v>
      </c>
      <c r="H2935" t="s">
        <v>490</v>
      </c>
      <c r="I2935" t="s">
        <v>490</v>
      </c>
      <c r="J2935" t="s">
        <v>498</v>
      </c>
      <c r="K2935" t="s">
        <v>490</v>
      </c>
      <c r="L2935" t="s">
        <v>7575</v>
      </c>
      <c r="M2935" s="105">
        <v>167</v>
      </c>
      <c r="N2935" s="105">
        <v>121</v>
      </c>
      <c r="O2935" s="105">
        <v>136</v>
      </c>
    </row>
    <row r="2936" spans="1:15" x14ac:dyDescent="0.3">
      <c r="A2936" s="19">
        <v>167122100</v>
      </c>
      <c r="B2936" s="106" t="s">
        <v>7891</v>
      </c>
      <c r="C2936" t="s">
        <v>7575</v>
      </c>
      <c r="D2936" t="s">
        <v>7892</v>
      </c>
      <c r="E2936" t="s">
        <v>496</v>
      </c>
      <c r="F2936" t="s">
        <v>490</v>
      </c>
      <c r="G2936" t="s">
        <v>7578</v>
      </c>
      <c r="H2936" t="s">
        <v>490</v>
      </c>
      <c r="I2936" t="s">
        <v>490</v>
      </c>
      <c r="J2936" t="s">
        <v>498</v>
      </c>
      <c r="K2936" t="s">
        <v>490</v>
      </c>
      <c r="L2936" t="s">
        <v>7575</v>
      </c>
      <c r="M2936" s="105">
        <v>167</v>
      </c>
      <c r="N2936" s="105">
        <v>122</v>
      </c>
      <c r="O2936" s="105">
        <v>100</v>
      </c>
    </row>
    <row r="2937" spans="1:15" x14ac:dyDescent="0.3">
      <c r="A2937" s="19">
        <v>167122101</v>
      </c>
      <c r="B2937" s="106" t="s">
        <v>7893</v>
      </c>
      <c r="C2937" t="s">
        <v>7575</v>
      </c>
      <c r="D2937" t="s">
        <v>7892</v>
      </c>
      <c r="E2937" t="s">
        <v>6258</v>
      </c>
      <c r="F2937" t="s">
        <v>3965</v>
      </c>
      <c r="G2937" t="s">
        <v>7578</v>
      </c>
      <c r="H2937" t="s">
        <v>490</v>
      </c>
      <c r="I2937" t="s">
        <v>490</v>
      </c>
      <c r="J2937" t="s">
        <v>498</v>
      </c>
      <c r="K2937" t="s">
        <v>490</v>
      </c>
      <c r="L2937" t="s">
        <v>7575</v>
      </c>
      <c r="M2937" s="105">
        <v>167</v>
      </c>
      <c r="N2937" s="105">
        <v>122</v>
      </c>
      <c r="O2937" s="105">
        <v>101</v>
      </c>
    </row>
    <row r="2938" spans="1:15" x14ac:dyDescent="0.3">
      <c r="A2938" s="19">
        <v>167122102</v>
      </c>
      <c r="B2938" s="106" t="s">
        <v>7894</v>
      </c>
      <c r="C2938" t="s">
        <v>7575</v>
      </c>
      <c r="D2938" t="s">
        <v>7892</v>
      </c>
      <c r="E2938" t="s">
        <v>7895</v>
      </c>
      <c r="F2938" t="s">
        <v>7896</v>
      </c>
      <c r="G2938" t="s">
        <v>7578</v>
      </c>
      <c r="H2938" t="s">
        <v>490</v>
      </c>
      <c r="I2938" t="s">
        <v>490</v>
      </c>
      <c r="J2938" t="s">
        <v>498</v>
      </c>
      <c r="K2938" t="s">
        <v>490</v>
      </c>
      <c r="L2938" t="s">
        <v>7575</v>
      </c>
      <c r="M2938" s="105">
        <v>167</v>
      </c>
      <c r="N2938" s="105">
        <v>122</v>
      </c>
      <c r="O2938" s="105">
        <v>102</v>
      </c>
    </row>
    <row r="2939" spans="1:15" x14ac:dyDescent="0.3">
      <c r="A2939" s="19">
        <v>167122103</v>
      </c>
      <c r="B2939" s="106" t="s">
        <v>7897</v>
      </c>
      <c r="C2939" t="s">
        <v>7575</v>
      </c>
      <c r="D2939" t="s">
        <v>7892</v>
      </c>
      <c r="E2939" t="s">
        <v>5960</v>
      </c>
      <c r="F2939" t="s">
        <v>7883</v>
      </c>
      <c r="G2939" t="s">
        <v>490</v>
      </c>
      <c r="H2939" t="s">
        <v>490</v>
      </c>
      <c r="I2939" t="s">
        <v>490</v>
      </c>
      <c r="J2939" t="s">
        <v>498</v>
      </c>
      <c r="K2939" t="s">
        <v>490</v>
      </c>
      <c r="L2939" t="s">
        <v>7575</v>
      </c>
      <c r="M2939" s="105">
        <v>167</v>
      </c>
      <c r="N2939" s="105">
        <v>122</v>
      </c>
      <c r="O2939" s="105">
        <v>103</v>
      </c>
    </row>
    <row r="2940" spans="1:15" x14ac:dyDescent="0.3">
      <c r="A2940" s="19">
        <v>167122104</v>
      </c>
      <c r="B2940" s="106" t="s">
        <v>7898</v>
      </c>
      <c r="C2940" t="s">
        <v>7575</v>
      </c>
      <c r="D2940" t="s">
        <v>7892</v>
      </c>
      <c r="E2940" t="s">
        <v>7899</v>
      </c>
      <c r="F2940" t="s">
        <v>739</v>
      </c>
      <c r="G2940" t="s">
        <v>7578</v>
      </c>
      <c r="H2940" t="s">
        <v>490</v>
      </c>
      <c r="I2940" t="s">
        <v>490</v>
      </c>
      <c r="J2940" t="s">
        <v>498</v>
      </c>
      <c r="K2940" t="s">
        <v>490</v>
      </c>
      <c r="L2940" t="s">
        <v>7575</v>
      </c>
      <c r="M2940" s="105">
        <v>167</v>
      </c>
      <c r="N2940" s="105">
        <v>122</v>
      </c>
      <c r="O2940" s="105">
        <v>104</v>
      </c>
    </row>
    <row r="2941" spans="1:15" x14ac:dyDescent="0.3">
      <c r="A2941" s="19">
        <v>167122105</v>
      </c>
      <c r="B2941" s="106" t="s">
        <v>7900</v>
      </c>
      <c r="C2941" t="s">
        <v>7575</v>
      </c>
      <c r="D2941" t="s">
        <v>7892</v>
      </c>
      <c r="E2941" t="s">
        <v>7643</v>
      </c>
      <c r="F2941" t="s">
        <v>6944</v>
      </c>
      <c r="G2941" t="s">
        <v>7901</v>
      </c>
      <c r="H2941" t="s">
        <v>490</v>
      </c>
      <c r="I2941" t="s">
        <v>490</v>
      </c>
      <c r="J2941" t="s">
        <v>498</v>
      </c>
      <c r="K2941" t="s">
        <v>490</v>
      </c>
      <c r="L2941" t="s">
        <v>7575</v>
      </c>
      <c r="M2941" s="105">
        <v>167</v>
      </c>
      <c r="N2941" s="105">
        <v>122</v>
      </c>
      <c r="O2941" s="105">
        <v>105</v>
      </c>
    </row>
    <row r="2942" spans="1:15" x14ac:dyDescent="0.3">
      <c r="A2942" s="19">
        <v>167122106</v>
      </c>
      <c r="B2942" s="106" t="s">
        <v>7902</v>
      </c>
      <c r="C2942" t="s">
        <v>7575</v>
      </c>
      <c r="D2942" t="s">
        <v>7892</v>
      </c>
      <c r="E2942" t="s">
        <v>7903</v>
      </c>
      <c r="F2942" t="s">
        <v>7904</v>
      </c>
      <c r="G2942" t="s">
        <v>4946</v>
      </c>
      <c r="H2942" t="s">
        <v>490</v>
      </c>
      <c r="I2942" t="s">
        <v>490</v>
      </c>
      <c r="J2942" t="s">
        <v>498</v>
      </c>
      <c r="K2942" t="s">
        <v>490</v>
      </c>
      <c r="L2942" t="s">
        <v>7575</v>
      </c>
      <c r="M2942" s="105">
        <v>167</v>
      </c>
      <c r="N2942" s="105">
        <v>122</v>
      </c>
      <c r="O2942" s="105">
        <v>106</v>
      </c>
    </row>
    <row r="2943" spans="1:15" x14ac:dyDescent="0.3">
      <c r="A2943" s="19">
        <v>167122107</v>
      </c>
      <c r="B2943" s="106" t="s">
        <v>7905</v>
      </c>
      <c r="C2943" t="s">
        <v>7575</v>
      </c>
      <c r="D2943" t="s">
        <v>7892</v>
      </c>
      <c r="E2943" t="s">
        <v>7906</v>
      </c>
      <c r="F2943" t="s">
        <v>3612</v>
      </c>
      <c r="G2943" t="s">
        <v>7907</v>
      </c>
      <c r="H2943" t="s">
        <v>490</v>
      </c>
      <c r="I2943" t="s">
        <v>490</v>
      </c>
      <c r="J2943" t="s">
        <v>498</v>
      </c>
      <c r="K2943" t="s">
        <v>490</v>
      </c>
      <c r="L2943" t="s">
        <v>7575</v>
      </c>
      <c r="M2943" s="105">
        <v>167</v>
      </c>
      <c r="N2943" s="105">
        <v>122</v>
      </c>
      <c r="O2943" s="105">
        <v>107</v>
      </c>
    </row>
    <row r="2944" spans="1:15" x14ac:dyDescent="0.3">
      <c r="A2944" s="19">
        <v>167122108</v>
      </c>
      <c r="B2944" s="106" t="s">
        <v>7908</v>
      </c>
      <c r="C2944" t="s">
        <v>7575</v>
      </c>
      <c r="D2944" t="s">
        <v>7892</v>
      </c>
      <c r="E2944" t="s">
        <v>2104</v>
      </c>
      <c r="F2944" t="s">
        <v>6767</v>
      </c>
      <c r="G2944" t="s">
        <v>490</v>
      </c>
      <c r="H2944" t="s">
        <v>490</v>
      </c>
      <c r="I2944" t="s">
        <v>490</v>
      </c>
      <c r="J2944" t="s">
        <v>498</v>
      </c>
      <c r="K2944" t="s">
        <v>490</v>
      </c>
      <c r="L2944" t="s">
        <v>7575</v>
      </c>
      <c r="M2944" s="105">
        <v>167</v>
      </c>
      <c r="N2944" s="105">
        <v>122</v>
      </c>
      <c r="O2944" s="105">
        <v>108</v>
      </c>
    </row>
    <row r="2945" spans="1:15" x14ac:dyDescent="0.3">
      <c r="A2945" s="19">
        <v>167122109</v>
      </c>
      <c r="B2945" s="106" t="s">
        <v>7909</v>
      </c>
      <c r="C2945" t="s">
        <v>7575</v>
      </c>
      <c r="D2945" t="s">
        <v>7892</v>
      </c>
      <c r="E2945" t="s">
        <v>1400</v>
      </c>
      <c r="F2945" t="s">
        <v>3547</v>
      </c>
      <c r="G2945" t="s">
        <v>490</v>
      </c>
      <c r="H2945" t="s">
        <v>490</v>
      </c>
      <c r="I2945" t="s">
        <v>490</v>
      </c>
      <c r="J2945" t="s">
        <v>498</v>
      </c>
      <c r="K2945" t="s">
        <v>490</v>
      </c>
      <c r="L2945" t="s">
        <v>7575</v>
      </c>
      <c r="M2945" s="105">
        <v>167</v>
      </c>
      <c r="N2945" s="105">
        <v>122</v>
      </c>
      <c r="O2945" s="105">
        <v>109</v>
      </c>
    </row>
    <row r="2946" spans="1:15" x14ac:dyDescent="0.3">
      <c r="A2946" s="19">
        <v>167122110</v>
      </c>
      <c r="B2946" s="106" t="s">
        <v>7910</v>
      </c>
      <c r="C2946" t="s">
        <v>7575</v>
      </c>
      <c r="D2946" t="s">
        <v>7892</v>
      </c>
      <c r="E2946" t="s">
        <v>7911</v>
      </c>
      <c r="F2946" t="s">
        <v>6767</v>
      </c>
      <c r="G2946" t="s">
        <v>490</v>
      </c>
      <c r="H2946" t="s">
        <v>490</v>
      </c>
      <c r="I2946" t="s">
        <v>490</v>
      </c>
      <c r="J2946" t="s">
        <v>498</v>
      </c>
      <c r="K2946" t="s">
        <v>490</v>
      </c>
      <c r="L2946" t="s">
        <v>7575</v>
      </c>
      <c r="M2946" s="105">
        <v>167</v>
      </c>
      <c r="N2946" s="105">
        <v>122</v>
      </c>
      <c r="O2946" s="105">
        <v>110</v>
      </c>
    </row>
    <row r="2947" spans="1:15" x14ac:dyDescent="0.3">
      <c r="A2947" s="19">
        <v>167122111</v>
      </c>
      <c r="B2947" s="106" t="s">
        <v>7912</v>
      </c>
      <c r="C2947" t="s">
        <v>7575</v>
      </c>
      <c r="D2947" t="s">
        <v>7892</v>
      </c>
      <c r="E2947" t="s">
        <v>1409</v>
      </c>
      <c r="F2947" t="s">
        <v>7913</v>
      </c>
      <c r="G2947" t="s">
        <v>490</v>
      </c>
      <c r="H2947" t="s">
        <v>490</v>
      </c>
      <c r="I2947" t="s">
        <v>490</v>
      </c>
      <c r="J2947" t="s">
        <v>498</v>
      </c>
      <c r="K2947" t="s">
        <v>490</v>
      </c>
      <c r="L2947" t="s">
        <v>7575</v>
      </c>
      <c r="M2947" s="105">
        <v>167</v>
      </c>
      <c r="N2947" s="105">
        <v>122</v>
      </c>
      <c r="O2947" s="105">
        <v>111</v>
      </c>
    </row>
    <row r="2948" spans="1:15" x14ac:dyDescent="0.3">
      <c r="A2948" s="19">
        <v>167122112</v>
      </c>
      <c r="B2948" s="106" t="s">
        <v>7914</v>
      </c>
      <c r="C2948" t="s">
        <v>7575</v>
      </c>
      <c r="D2948" t="s">
        <v>7892</v>
      </c>
      <c r="E2948" t="s">
        <v>7915</v>
      </c>
      <c r="F2948" t="s">
        <v>7883</v>
      </c>
      <c r="G2948" t="s">
        <v>490</v>
      </c>
      <c r="H2948" t="s">
        <v>490</v>
      </c>
      <c r="I2948" t="s">
        <v>490</v>
      </c>
      <c r="J2948" t="s">
        <v>498</v>
      </c>
      <c r="K2948" t="s">
        <v>490</v>
      </c>
      <c r="L2948" t="s">
        <v>7575</v>
      </c>
      <c r="M2948" s="105">
        <v>167</v>
      </c>
      <c r="N2948" s="105">
        <v>122</v>
      </c>
      <c r="O2948" s="105">
        <v>112</v>
      </c>
    </row>
    <row r="2949" spans="1:15" x14ac:dyDescent="0.3">
      <c r="A2949" s="19">
        <v>167122113</v>
      </c>
      <c r="B2949" s="106" t="s">
        <v>7916</v>
      </c>
      <c r="C2949" t="s">
        <v>7575</v>
      </c>
      <c r="D2949" t="s">
        <v>7892</v>
      </c>
      <c r="E2949" t="s">
        <v>7917</v>
      </c>
      <c r="F2949" t="s">
        <v>3555</v>
      </c>
      <c r="G2949" t="s">
        <v>490</v>
      </c>
      <c r="H2949" t="s">
        <v>490</v>
      </c>
      <c r="I2949" t="s">
        <v>490</v>
      </c>
      <c r="J2949" t="s">
        <v>498</v>
      </c>
      <c r="K2949" t="s">
        <v>490</v>
      </c>
      <c r="L2949" t="s">
        <v>7575</v>
      </c>
      <c r="M2949" s="105">
        <v>167</v>
      </c>
      <c r="N2949" s="105">
        <v>122</v>
      </c>
      <c r="O2949" s="105">
        <v>113</v>
      </c>
    </row>
    <row r="2950" spans="1:15" x14ac:dyDescent="0.3">
      <c r="A2950" s="19">
        <v>167122114</v>
      </c>
      <c r="B2950" s="106" t="s">
        <v>7918</v>
      </c>
      <c r="C2950" t="s">
        <v>7575</v>
      </c>
      <c r="D2950" t="s">
        <v>7892</v>
      </c>
      <c r="E2950" t="s">
        <v>1971</v>
      </c>
      <c r="F2950" t="s">
        <v>739</v>
      </c>
      <c r="G2950" t="s">
        <v>7919</v>
      </c>
      <c r="H2950" t="s">
        <v>490</v>
      </c>
      <c r="I2950" t="s">
        <v>490</v>
      </c>
      <c r="J2950" t="s">
        <v>498</v>
      </c>
      <c r="K2950" t="s">
        <v>490</v>
      </c>
      <c r="L2950" t="s">
        <v>7575</v>
      </c>
      <c r="M2950" s="105">
        <v>167</v>
      </c>
      <c r="N2950" s="105">
        <v>122</v>
      </c>
      <c r="O2950" s="105">
        <v>114</v>
      </c>
    </row>
    <row r="2951" spans="1:15" x14ac:dyDescent="0.3">
      <c r="A2951" s="19">
        <v>167122115</v>
      </c>
      <c r="B2951" s="106" t="s">
        <v>7920</v>
      </c>
      <c r="C2951" t="s">
        <v>7575</v>
      </c>
      <c r="D2951" t="s">
        <v>7892</v>
      </c>
      <c r="E2951" t="s">
        <v>7921</v>
      </c>
      <c r="F2951" t="s">
        <v>6767</v>
      </c>
      <c r="G2951" t="s">
        <v>490</v>
      </c>
      <c r="H2951" t="s">
        <v>490</v>
      </c>
      <c r="I2951" t="s">
        <v>490</v>
      </c>
      <c r="J2951" t="s">
        <v>498</v>
      </c>
      <c r="K2951" t="s">
        <v>490</v>
      </c>
      <c r="L2951" t="s">
        <v>7575</v>
      </c>
      <c r="M2951" s="105">
        <v>167</v>
      </c>
      <c r="N2951" s="105">
        <v>122</v>
      </c>
      <c r="O2951" s="105">
        <v>115</v>
      </c>
    </row>
    <row r="2952" spans="1:15" x14ac:dyDescent="0.3">
      <c r="A2952" s="19">
        <v>167122116</v>
      </c>
      <c r="B2952" s="106" t="s">
        <v>7922</v>
      </c>
      <c r="C2952" t="s">
        <v>7575</v>
      </c>
      <c r="D2952" t="s">
        <v>7892</v>
      </c>
      <c r="E2952" t="s">
        <v>7923</v>
      </c>
      <c r="F2952" t="s">
        <v>6767</v>
      </c>
      <c r="G2952" t="s">
        <v>490</v>
      </c>
      <c r="H2952" t="s">
        <v>490</v>
      </c>
      <c r="I2952" t="s">
        <v>490</v>
      </c>
      <c r="J2952" t="s">
        <v>498</v>
      </c>
      <c r="K2952" t="s">
        <v>490</v>
      </c>
      <c r="L2952" t="s">
        <v>7575</v>
      </c>
      <c r="M2952" s="105">
        <v>167</v>
      </c>
      <c r="N2952" s="105">
        <v>122</v>
      </c>
      <c r="O2952" s="105">
        <v>116</v>
      </c>
    </row>
    <row r="2953" spans="1:15" x14ac:dyDescent="0.3">
      <c r="A2953" s="19">
        <v>167122117</v>
      </c>
      <c r="B2953" s="106" t="s">
        <v>7924</v>
      </c>
      <c r="C2953" t="s">
        <v>7575</v>
      </c>
      <c r="D2953" t="s">
        <v>7892</v>
      </c>
      <c r="E2953" t="s">
        <v>7925</v>
      </c>
      <c r="F2953" t="s">
        <v>6767</v>
      </c>
      <c r="G2953" t="s">
        <v>7578</v>
      </c>
      <c r="H2953" t="s">
        <v>490</v>
      </c>
      <c r="I2953" t="s">
        <v>490</v>
      </c>
      <c r="J2953" t="s">
        <v>498</v>
      </c>
      <c r="K2953" t="s">
        <v>490</v>
      </c>
      <c r="L2953" t="s">
        <v>7575</v>
      </c>
      <c r="M2953" s="105">
        <v>167</v>
      </c>
      <c r="N2953" s="105">
        <v>122</v>
      </c>
      <c r="O2953" s="105">
        <v>117</v>
      </c>
    </row>
    <row r="2954" spans="1:15" x14ac:dyDescent="0.3">
      <c r="A2954" s="19">
        <v>167122118</v>
      </c>
      <c r="B2954" s="106" t="s">
        <v>7926</v>
      </c>
      <c r="C2954" t="s">
        <v>7575</v>
      </c>
      <c r="D2954" t="s">
        <v>7892</v>
      </c>
      <c r="E2954" t="s">
        <v>7927</v>
      </c>
      <c r="F2954" t="s">
        <v>7928</v>
      </c>
      <c r="G2954" t="s">
        <v>490</v>
      </c>
      <c r="H2954" t="s">
        <v>490</v>
      </c>
      <c r="I2954" t="s">
        <v>490</v>
      </c>
      <c r="J2954" t="s">
        <v>498</v>
      </c>
      <c r="K2954" t="s">
        <v>490</v>
      </c>
      <c r="L2954" t="s">
        <v>7575</v>
      </c>
      <c r="M2954" s="105">
        <v>167</v>
      </c>
      <c r="N2954" s="105">
        <v>122</v>
      </c>
      <c r="O2954" s="105">
        <v>118</v>
      </c>
    </row>
    <row r="2955" spans="1:15" x14ac:dyDescent="0.3">
      <c r="A2955" s="19">
        <v>167122119</v>
      </c>
      <c r="B2955" s="106" t="s">
        <v>7929</v>
      </c>
      <c r="C2955" t="s">
        <v>7575</v>
      </c>
      <c r="D2955" t="s">
        <v>7892</v>
      </c>
      <c r="E2955" t="s">
        <v>2638</v>
      </c>
      <c r="F2955" t="s">
        <v>7930</v>
      </c>
      <c r="G2955" t="s">
        <v>490</v>
      </c>
      <c r="H2955" t="s">
        <v>490</v>
      </c>
      <c r="I2955" t="s">
        <v>490</v>
      </c>
      <c r="J2955" t="s">
        <v>498</v>
      </c>
      <c r="K2955" t="s">
        <v>490</v>
      </c>
      <c r="L2955" t="s">
        <v>7575</v>
      </c>
      <c r="M2955" s="105">
        <v>167</v>
      </c>
      <c r="N2955" s="105">
        <v>122</v>
      </c>
      <c r="O2955" s="105">
        <v>119</v>
      </c>
    </row>
    <row r="2956" spans="1:15" x14ac:dyDescent="0.3">
      <c r="A2956" s="19">
        <v>167122120</v>
      </c>
      <c r="B2956" s="106" t="s">
        <v>7931</v>
      </c>
      <c r="C2956" t="s">
        <v>7575</v>
      </c>
      <c r="D2956" t="s">
        <v>7892</v>
      </c>
      <c r="E2956" t="s">
        <v>7932</v>
      </c>
      <c r="F2956" t="s">
        <v>7933</v>
      </c>
      <c r="G2956" t="s">
        <v>7578</v>
      </c>
      <c r="H2956" t="s">
        <v>490</v>
      </c>
      <c r="I2956" t="s">
        <v>490</v>
      </c>
      <c r="J2956" t="s">
        <v>498</v>
      </c>
      <c r="K2956" t="s">
        <v>490</v>
      </c>
      <c r="L2956" t="s">
        <v>7575</v>
      </c>
      <c r="M2956" s="105">
        <v>167</v>
      </c>
      <c r="N2956" s="105">
        <v>122</v>
      </c>
      <c r="O2956" s="105">
        <v>120</v>
      </c>
    </row>
    <row r="2957" spans="1:15" x14ac:dyDescent="0.3">
      <c r="A2957" s="19">
        <v>167122121</v>
      </c>
      <c r="B2957" s="106" t="s">
        <v>7934</v>
      </c>
      <c r="C2957" t="s">
        <v>7575</v>
      </c>
      <c r="D2957" t="s">
        <v>7892</v>
      </c>
      <c r="E2957" t="s">
        <v>7935</v>
      </c>
      <c r="F2957" t="s">
        <v>7936</v>
      </c>
      <c r="G2957" t="s">
        <v>490</v>
      </c>
      <c r="H2957" t="s">
        <v>490</v>
      </c>
      <c r="I2957" t="s">
        <v>490</v>
      </c>
      <c r="J2957" t="s">
        <v>498</v>
      </c>
      <c r="K2957" t="s">
        <v>490</v>
      </c>
      <c r="L2957" t="s">
        <v>7575</v>
      </c>
      <c r="M2957" s="105">
        <v>167</v>
      </c>
      <c r="N2957" s="105">
        <v>122</v>
      </c>
      <c r="O2957" s="105">
        <v>121</v>
      </c>
    </row>
    <row r="2958" spans="1:15" x14ac:dyDescent="0.3">
      <c r="A2958" s="19">
        <v>167122122</v>
      </c>
      <c r="B2958" s="106" t="s">
        <v>7937</v>
      </c>
      <c r="C2958" t="s">
        <v>7575</v>
      </c>
      <c r="D2958" t="s">
        <v>7892</v>
      </c>
      <c r="E2958" t="s">
        <v>754</v>
      </c>
      <c r="F2958" t="s">
        <v>6767</v>
      </c>
      <c r="G2958" t="s">
        <v>490</v>
      </c>
      <c r="H2958" t="s">
        <v>490</v>
      </c>
      <c r="I2958" t="s">
        <v>490</v>
      </c>
      <c r="J2958" t="s">
        <v>498</v>
      </c>
      <c r="K2958" t="s">
        <v>490</v>
      </c>
      <c r="L2958" t="s">
        <v>7575</v>
      </c>
      <c r="M2958" s="105">
        <v>167</v>
      </c>
      <c r="N2958" s="105">
        <v>122</v>
      </c>
      <c r="O2958" s="105">
        <v>122</v>
      </c>
    </row>
    <row r="2959" spans="1:15" x14ac:dyDescent="0.3">
      <c r="A2959" s="19">
        <v>167122123</v>
      </c>
      <c r="B2959" s="106" t="s">
        <v>7938</v>
      </c>
      <c r="C2959" t="s">
        <v>7575</v>
      </c>
      <c r="D2959" t="s">
        <v>7892</v>
      </c>
      <c r="E2959" t="s">
        <v>7939</v>
      </c>
      <c r="F2959" t="s">
        <v>518</v>
      </c>
      <c r="G2959" t="s">
        <v>490</v>
      </c>
      <c r="H2959" t="s">
        <v>490</v>
      </c>
      <c r="I2959" t="s">
        <v>490</v>
      </c>
      <c r="J2959" t="s">
        <v>498</v>
      </c>
      <c r="K2959" t="s">
        <v>490</v>
      </c>
      <c r="L2959" t="s">
        <v>7575</v>
      </c>
      <c r="M2959" s="105">
        <v>167</v>
      </c>
      <c r="N2959" s="105">
        <v>122</v>
      </c>
      <c r="O2959" s="105">
        <v>123</v>
      </c>
    </row>
    <row r="2960" spans="1:15" x14ac:dyDescent="0.3">
      <c r="A2960" s="19">
        <v>167122124</v>
      </c>
      <c r="B2960" s="106" t="s">
        <v>7940</v>
      </c>
      <c r="C2960" t="s">
        <v>7575</v>
      </c>
      <c r="D2960" t="s">
        <v>7892</v>
      </c>
      <c r="E2960" t="s">
        <v>7941</v>
      </c>
      <c r="F2960" t="s">
        <v>7883</v>
      </c>
      <c r="G2960" t="s">
        <v>490</v>
      </c>
      <c r="H2960" t="s">
        <v>490</v>
      </c>
      <c r="I2960" t="s">
        <v>490</v>
      </c>
      <c r="J2960" t="s">
        <v>498</v>
      </c>
      <c r="K2960" t="s">
        <v>490</v>
      </c>
      <c r="L2960" t="s">
        <v>7575</v>
      </c>
      <c r="M2960" s="105">
        <v>167</v>
      </c>
      <c r="N2960" s="105">
        <v>122</v>
      </c>
      <c r="O2960" s="105">
        <v>124</v>
      </c>
    </row>
    <row r="2961" spans="1:15" x14ac:dyDescent="0.3">
      <c r="A2961" s="19">
        <v>167122125</v>
      </c>
      <c r="B2961" s="106" t="s">
        <v>7942</v>
      </c>
      <c r="C2961" t="s">
        <v>7575</v>
      </c>
      <c r="D2961" t="s">
        <v>7892</v>
      </c>
      <c r="E2961" t="s">
        <v>7943</v>
      </c>
      <c r="F2961" t="s">
        <v>7896</v>
      </c>
      <c r="G2961" t="s">
        <v>490</v>
      </c>
      <c r="H2961" t="s">
        <v>490</v>
      </c>
      <c r="I2961" t="s">
        <v>490</v>
      </c>
      <c r="J2961" t="s">
        <v>498</v>
      </c>
      <c r="K2961" t="s">
        <v>490</v>
      </c>
      <c r="L2961" t="s">
        <v>7575</v>
      </c>
      <c r="M2961" s="105">
        <v>167</v>
      </c>
      <c r="N2961" s="105">
        <v>122</v>
      </c>
      <c r="O2961" s="105">
        <v>125</v>
      </c>
    </row>
    <row r="2962" spans="1:15" x14ac:dyDescent="0.3">
      <c r="A2962" s="19">
        <v>167122126</v>
      </c>
      <c r="B2962" s="106" t="s">
        <v>7944</v>
      </c>
      <c r="C2962" t="s">
        <v>7575</v>
      </c>
      <c r="D2962" t="s">
        <v>7892</v>
      </c>
      <c r="E2962" t="s">
        <v>6536</v>
      </c>
      <c r="F2962" t="s">
        <v>7945</v>
      </c>
      <c r="G2962" t="s">
        <v>490</v>
      </c>
      <c r="H2962" t="s">
        <v>490</v>
      </c>
      <c r="I2962" t="s">
        <v>490</v>
      </c>
      <c r="J2962" t="s">
        <v>498</v>
      </c>
      <c r="K2962" t="s">
        <v>490</v>
      </c>
      <c r="L2962" t="s">
        <v>7575</v>
      </c>
      <c r="M2962" s="105">
        <v>167</v>
      </c>
      <c r="N2962" s="105">
        <v>122</v>
      </c>
      <c r="O2962" s="105">
        <v>126</v>
      </c>
    </row>
    <row r="2963" spans="1:15" x14ac:dyDescent="0.3">
      <c r="A2963" s="19">
        <v>167122127</v>
      </c>
      <c r="B2963" s="106" t="s">
        <v>7946</v>
      </c>
      <c r="C2963" t="s">
        <v>7575</v>
      </c>
      <c r="D2963" t="s">
        <v>7892</v>
      </c>
      <c r="E2963" t="s">
        <v>4339</v>
      </c>
      <c r="F2963" t="s">
        <v>7947</v>
      </c>
      <c r="G2963" t="s">
        <v>490</v>
      </c>
      <c r="H2963" t="s">
        <v>490</v>
      </c>
      <c r="I2963" t="s">
        <v>490</v>
      </c>
      <c r="J2963" t="s">
        <v>498</v>
      </c>
      <c r="K2963" t="s">
        <v>490</v>
      </c>
      <c r="L2963" t="s">
        <v>7575</v>
      </c>
      <c r="M2963" s="105">
        <v>167</v>
      </c>
      <c r="N2963" s="105">
        <v>122</v>
      </c>
      <c r="O2963" s="105">
        <v>127</v>
      </c>
    </row>
    <row r="2964" spans="1:15" x14ac:dyDescent="0.3">
      <c r="A2964" s="19">
        <v>167123100</v>
      </c>
      <c r="B2964" s="106" t="s">
        <v>7948</v>
      </c>
      <c r="C2964" t="s">
        <v>7575</v>
      </c>
      <c r="D2964" t="s">
        <v>7949</v>
      </c>
      <c r="E2964" t="s">
        <v>7950</v>
      </c>
      <c r="F2964" t="s">
        <v>7951</v>
      </c>
      <c r="G2964" t="s">
        <v>7952</v>
      </c>
      <c r="H2964" t="s">
        <v>490</v>
      </c>
      <c r="I2964" t="s">
        <v>490</v>
      </c>
      <c r="J2964" t="s">
        <v>498</v>
      </c>
      <c r="K2964" t="s">
        <v>490</v>
      </c>
      <c r="L2964" t="s">
        <v>7575</v>
      </c>
      <c r="M2964" s="105">
        <v>167</v>
      </c>
      <c r="N2964" s="105">
        <v>123</v>
      </c>
      <c r="O2964" s="105">
        <v>100</v>
      </c>
    </row>
    <row r="2965" spans="1:15" x14ac:dyDescent="0.3">
      <c r="A2965" s="19">
        <v>168100100</v>
      </c>
      <c r="B2965" s="106" t="s">
        <v>7953</v>
      </c>
      <c r="C2965" t="s">
        <v>7954</v>
      </c>
      <c r="D2965" t="s">
        <v>7955</v>
      </c>
      <c r="E2965" t="s">
        <v>7956</v>
      </c>
      <c r="F2965" t="s">
        <v>732</v>
      </c>
      <c r="G2965" t="s">
        <v>490</v>
      </c>
      <c r="H2965" t="s">
        <v>490</v>
      </c>
      <c r="I2965" t="s">
        <v>490</v>
      </c>
      <c r="J2965" t="s">
        <v>498</v>
      </c>
      <c r="K2965" t="s">
        <v>490</v>
      </c>
      <c r="L2965" t="s">
        <v>7954</v>
      </c>
      <c r="M2965" s="105">
        <v>168</v>
      </c>
      <c r="N2965" s="105">
        <v>100</v>
      </c>
      <c r="O2965" s="105">
        <v>100</v>
      </c>
    </row>
    <row r="2966" spans="1:15" x14ac:dyDescent="0.3">
      <c r="A2966" s="19">
        <v>169100100</v>
      </c>
      <c r="B2966" s="106" t="s">
        <v>7957</v>
      </c>
      <c r="C2966" t="s">
        <v>7958</v>
      </c>
      <c r="D2966" t="s">
        <v>7959</v>
      </c>
      <c r="E2966" t="s">
        <v>496</v>
      </c>
      <c r="F2966" t="s">
        <v>490</v>
      </c>
      <c r="G2966" t="s">
        <v>490</v>
      </c>
      <c r="H2966" t="s">
        <v>490</v>
      </c>
      <c r="I2966" t="s">
        <v>490</v>
      </c>
      <c r="J2966" t="s">
        <v>1182</v>
      </c>
      <c r="K2966" t="s">
        <v>490</v>
      </c>
      <c r="L2966" t="s">
        <v>7958</v>
      </c>
      <c r="M2966" s="105">
        <v>169</v>
      </c>
      <c r="N2966" s="105">
        <v>100</v>
      </c>
      <c r="O2966" s="105">
        <v>100</v>
      </c>
    </row>
    <row r="2967" spans="1:15" x14ac:dyDescent="0.3">
      <c r="A2967" s="19">
        <v>169100101</v>
      </c>
      <c r="B2967" s="106" t="s">
        <v>7960</v>
      </c>
      <c r="C2967" t="s">
        <v>7958</v>
      </c>
      <c r="D2967" t="s">
        <v>7959</v>
      </c>
      <c r="E2967" t="s">
        <v>1949</v>
      </c>
      <c r="F2967" t="s">
        <v>7961</v>
      </c>
      <c r="G2967" t="s">
        <v>490</v>
      </c>
      <c r="H2967" t="s">
        <v>490</v>
      </c>
      <c r="I2967" t="s">
        <v>490</v>
      </c>
      <c r="J2967" t="s">
        <v>1182</v>
      </c>
      <c r="K2967" t="s">
        <v>490</v>
      </c>
      <c r="L2967" t="s">
        <v>7958</v>
      </c>
      <c r="M2967" s="105">
        <v>169</v>
      </c>
      <c r="N2967" s="105">
        <v>100</v>
      </c>
      <c r="O2967" s="105">
        <v>101</v>
      </c>
    </row>
    <row r="2968" spans="1:15" x14ac:dyDescent="0.3">
      <c r="A2968" s="19">
        <v>169100102</v>
      </c>
      <c r="B2968" s="106" t="s">
        <v>7962</v>
      </c>
      <c r="C2968" t="s">
        <v>7958</v>
      </c>
      <c r="D2968" t="s">
        <v>7959</v>
      </c>
      <c r="E2968" t="s">
        <v>7963</v>
      </c>
      <c r="F2968" t="s">
        <v>7964</v>
      </c>
      <c r="G2968" t="s">
        <v>490</v>
      </c>
      <c r="H2968" t="s">
        <v>490</v>
      </c>
      <c r="I2968" t="s">
        <v>490</v>
      </c>
      <c r="J2968" t="s">
        <v>1182</v>
      </c>
      <c r="K2968" t="s">
        <v>490</v>
      </c>
      <c r="L2968" t="s">
        <v>7958</v>
      </c>
      <c r="M2968" s="105">
        <v>169</v>
      </c>
      <c r="N2968" s="105">
        <v>100</v>
      </c>
      <c r="O2968" s="105">
        <v>102</v>
      </c>
    </row>
    <row r="2969" spans="1:15" x14ac:dyDescent="0.3">
      <c r="A2969" s="19">
        <v>169100103</v>
      </c>
      <c r="B2969" s="106" t="s">
        <v>7965</v>
      </c>
      <c r="C2969" t="s">
        <v>7958</v>
      </c>
      <c r="D2969" t="s">
        <v>7959</v>
      </c>
      <c r="E2969" t="s">
        <v>7966</v>
      </c>
      <c r="F2969" t="s">
        <v>7964</v>
      </c>
      <c r="G2969" t="s">
        <v>490</v>
      </c>
      <c r="H2969" t="s">
        <v>490</v>
      </c>
      <c r="I2969" t="s">
        <v>490</v>
      </c>
      <c r="J2969" t="s">
        <v>1182</v>
      </c>
      <c r="K2969" t="s">
        <v>490</v>
      </c>
      <c r="L2969" t="s">
        <v>7958</v>
      </c>
      <c r="M2969" s="105">
        <v>169</v>
      </c>
      <c r="N2969" s="105">
        <v>100</v>
      </c>
      <c r="O2969" s="105">
        <v>103</v>
      </c>
    </row>
    <row r="2970" spans="1:15" x14ac:dyDescent="0.3">
      <c r="A2970" s="19">
        <v>169101100</v>
      </c>
      <c r="B2970" s="106" t="s">
        <v>7967</v>
      </c>
      <c r="C2970" t="s">
        <v>7958</v>
      </c>
      <c r="D2970" t="s">
        <v>7968</v>
      </c>
      <c r="E2970" t="s">
        <v>7969</v>
      </c>
      <c r="F2970" t="s">
        <v>7970</v>
      </c>
      <c r="G2970" t="s">
        <v>490</v>
      </c>
      <c r="H2970" t="s">
        <v>490</v>
      </c>
      <c r="I2970" t="s">
        <v>490</v>
      </c>
      <c r="J2970" t="s">
        <v>1182</v>
      </c>
      <c r="K2970" t="s">
        <v>490</v>
      </c>
      <c r="L2970" t="s">
        <v>7958</v>
      </c>
      <c r="M2970" s="105">
        <v>169</v>
      </c>
      <c r="N2970" s="105">
        <v>101</v>
      </c>
      <c r="O2970" s="105">
        <v>100</v>
      </c>
    </row>
    <row r="2971" spans="1:15" x14ac:dyDescent="0.3">
      <c r="A2971" s="19">
        <v>169102100</v>
      </c>
      <c r="B2971" s="106" t="s">
        <v>7971</v>
      </c>
      <c r="C2971" t="s">
        <v>7958</v>
      </c>
      <c r="D2971" t="s">
        <v>7972</v>
      </c>
      <c r="E2971" t="s">
        <v>496</v>
      </c>
      <c r="F2971" t="s">
        <v>490</v>
      </c>
      <c r="G2971" t="s">
        <v>490</v>
      </c>
      <c r="H2971" t="s">
        <v>490</v>
      </c>
      <c r="I2971" t="s">
        <v>490</v>
      </c>
      <c r="J2971" t="s">
        <v>498</v>
      </c>
      <c r="K2971" t="s">
        <v>490</v>
      </c>
      <c r="L2971" t="s">
        <v>7958</v>
      </c>
      <c r="M2971" s="105">
        <v>169</v>
      </c>
      <c r="N2971" s="105">
        <v>102</v>
      </c>
      <c r="O2971" s="105">
        <v>100</v>
      </c>
    </row>
    <row r="2972" spans="1:15" x14ac:dyDescent="0.3">
      <c r="A2972" s="19">
        <v>169102101</v>
      </c>
      <c r="B2972" s="106" t="s">
        <v>7973</v>
      </c>
      <c r="C2972" t="s">
        <v>7958</v>
      </c>
      <c r="D2972" t="s">
        <v>7972</v>
      </c>
      <c r="E2972" t="s">
        <v>7974</v>
      </c>
      <c r="F2972" t="s">
        <v>7975</v>
      </c>
      <c r="G2972" t="s">
        <v>490</v>
      </c>
      <c r="H2972" t="s">
        <v>490</v>
      </c>
      <c r="I2972" t="s">
        <v>490</v>
      </c>
      <c r="J2972" t="s">
        <v>1182</v>
      </c>
      <c r="K2972" t="s">
        <v>490</v>
      </c>
      <c r="L2972" t="s">
        <v>7958</v>
      </c>
      <c r="M2972" s="105">
        <v>169</v>
      </c>
      <c r="N2972" s="105">
        <v>102</v>
      </c>
      <c r="O2972" s="105">
        <v>101</v>
      </c>
    </row>
    <row r="2973" spans="1:15" x14ac:dyDescent="0.3">
      <c r="A2973" s="19">
        <v>169102102</v>
      </c>
      <c r="B2973" s="106" t="s">
        <v>7976</v>
      </c>
      <c r="C2973" t="s">
        <v>7958</v>
      </c>
      <c r="D2973" t="s">
        <v>7972</v>
      </c>
      <c r="E2973" t="s">
        <v>7977</v>
      </c>
      <c r="F2973" t="s">
        <v>3609</v>
      </c>
      <c r="G2973" t="s">
        <v>490</v>
      </c>
      <c r="H2973" t="s">
        <v>490</v>
      </c>
      <c r="I2973" t="s">
        <v>490</v>
      </c>
      <c r="J2973" t="s">
        <v>1182</v>
      </c>
      <c r="K2973" t="s">
        <v>490</v>
      </c>
      <c r="L2973" t="s">
        <v>7958</v>
      </c>
      <c r="M2973" s="105">
        <v>169</v>
      </c>
      <c r="N2973" s="105">
        <v>102</v>
      </c>
      <c r="O2973" s="105">
        <v>102</v>
      </c>
    </row>
    <row r="2974" spans="1:15" x14ac:dyDescent="0.3">
      <c r="A2974" s="19">
        <v>169102103</v>
      </c>
      <c r="B2974" s="106" t="s">
        <v>7978</v>
      </c>
      <c r="C2974" t="s">
        <v>7958</v>
      </c>
      <c r="D2974" t="s">
        <v>7972</v>
      </c>
      <c r="E2974" t="s">
        <v>7979</v>
      </c>
      <c r="F2974" t="s">
        <v>1953</v>
      </c>
      <c r="G2974" t="s">
        <v>490</v>
      </c>
      <c r="H2974" t="s">
        <v>490</v>
      </c>
      <c r="I2974" t="s">
        <v>490</v>
      </c>
      <c r="J2974" t="s">
        <v>1182</v>
      </c>
      <c r="K2974" t="s">
        <v>490</v>
      </c>
      <c r="L2974" t="s">
        <v>7958</v>
      </c>
      <c r="M2974" s="105">
        <v>169</v>
      </c>
      <c r="N2974" s="105">
        <v>102</v>
      </c>
      <c r="O2974" s="105">
        <v>103</v>
      </c>
    </row>
    <row r="2975" spans="1:15" x14ac:dyDescent="0.3">
      <c r="A2975" s="19">
        <v>169103100</v>
      </c>
      <c r="B2975" s="106" t="s">
        <v>7980</v>
      </c>
      <c r="C2975" t="s">
        <v>7958</v>
      </c>
      <c r="D2975" t="s">
        <v>7981</v>
      </c>
      <c r="E2975" t="s">
        <v>496</v>
      </c>
      <c r="F2975" t="s">
        <v>490</v>
      </c>
      <c r="G2975" t="s">
        <v>490</v>
      </c>
      <c r="H2975" t="s">
        <v>490</v>
      </c>
      <c r="I2975" t="s">
        <v>490</v>
      </c>
      <c r="J2975" t="s">
        <v>498</v>
      </c>
      <c r="K2975" t="s">
        <v>490</v>
      </c>
      <c r="L2975" t="s">
        <v>7958</v>
      </c>
      <c r="M2975" s="105">
        <v>169</v>
      </c>
      <c r="N2975" s="105">
        <v>103</v>
      </c>
      <c r="O2975" s="105">
        <v>100</v>
      </c>
    </row>
    <row r="2976" spans="1:15" x14ac:dyDescent="0.3">
      <c r="A2976" s="19">
        <v>169103101</v>
      </c>
      <c r="B2976" s="106" t="s">
        <v>7982</v>
      </c>
      <c r="C2976" t="s">
        <v>7958</v>
      </c>
      <c r="D2976" t="s">
        <v>7981</v>
      </c>
      <c r="E2976" t="s">
        <v>7983</v>
      </c>
      <c r="F2976" t="s">
        <v>7984</v>
      </c>
      <c r="G2976" t="s">
        <v>7985</v>
      </c>
      <c r="H2976" t="s">
        <v>490</v>
      </c>
      <c r="I2976" t="s">
        <v>490</v>
      </c>
      <c r="J2976" t="s">
        <v>1182</v>
      </c>
      <c r="K2976" t="s">
        <v>490</v>
      </c>
      <c r="L2976" t="s">
        <v>7958</v>
      </c>
      <c r="M2976" s="105">
        <v>169</v>
      </c>
      <c r="N2976" s="105">
        <v>103</v>
      </c>
      <c r="O2976" s="105">
        <v>101</v>
      </c>
    </row>
    <row r="2977" spans="1:15" x14ac:dyDescent="0.3">
      <c r="A2977" s="19">
        <v>169103102</v>
      </c>
      <c r="B2977" s="106" t="s">
        <v>7986</v>
      </c>
      <c r="C2977" t="s">
        <v>7958</v>
      </c>
      <c r="D2977" t="s">
        <v>7981</v>
      </c>
      <c r="E2977" t="s">
        <v>7987</v>
      </c>
      <c r="F2977" t="s">
        <v>7988</v>
      </c>
      <c r="G2977" t="s">
        <v>3552</v>
      </c>
      <c r="H2977" t="s">
        <v>490</v>
      </c>
      <c r="I2977" t="s">
        <v>490</v>
      </c>
      <c r="J2977" t="s">
        <v>1182</v>
      </c>
      <c r="K2977" t="s">
        <v>490</v>
      </c>
      <c r="L2977" t="s">
        <v>7958</v>
      </c>
      <c r="M2977" s="105">
        <v>169</v>
      </c>
      <c r="N2977" s="105">
        <v>103</v>
      </c>
      <c r="O2977" s="105">
        <v>102</v>
      </c>
    </row>
    <row r="2978" spans="1:15" x14ac:dyDescent="0.3">
      <c r="A2978" s="19">
        <v>169104100</v>
      </c>
      <c r="B2978" s="106" t="s">
        <v>7989</v>
      </c>
      <c r="C2978" t="s">
        <v>7958</v>
      </c>
      <c r="D2978" t="s">
        <v>7990</v>
      </c>
      <c r="E2978" t="s">
        <v>496</v>
      </c>
      <c r="F2978" t="s">
        <v>490</v>
      </c>
      <c r="G2978" t="s">
        <v>490</v>
      </c>
      <c r="H2978" t="s">
        <v>490</v>
      </c>
      <c r="I2978" t="s">
        <v>490</v>
      </c>
      <c r="J2978" t="s">
        <v>498</v>
      </c>
      <c r="K2978" t="s">
        <v>490</v>
      </c>
      <c r="L2978" t="s">
        <v>7958</v>
      </c>
      <c r="M2978" s="105">
        <v>169</v>
      </c>
      <c r="N2978" s="105">
        <v>104</v>
      </c>
      <c r="O2978" s="105">
        <v>100</v>
      </c>
    </row>
    <row r="2979" spans="1:15" x14ac:dyDescent="0.3">
      <c r="A2979" s="19">
        <v>169104101</v>
      </c>
      <c r="B2979" s="106" t="s">
        <v>7991</v>
      </c>
      <c r="C2979" t="s">
        <v>7958</v>
      </c>
      <c r="D2979" t="s">
        <v>7990</v>
      </c>
      <c r="E2979" t="s">
        <v>1070</v>
      </c>
      <c r="F2979" t="s">
        <v>3629</v>
      </c>
      <c r="G2979" t="s">
        <v>490</v>
      </c>
      <c r="H2979" t="s">
        <v>490</v>
      </c>
      <c r="I2979" t="s">
        <v>490</v>
      </c>
      <c r="J2979" t="s">
        <v>1182</v>
      </c>
      <c r="K2979" t="s">
        <v>490</v>
      </c>
      <c r="L2979" t="s">
        <v>7958</v>
      </c>
      <c r="M2979" s="105">
        <v>169</v>
      </c>
      <c r="N2979" s="105">
        <v>104</v>
      </c>
      <c r="O2979" s="105">
        <v>101</v>
      </c>
    </row>
    <row r="2980" spans="1:15" x14ac:dyDescent="0.3">
      <c r="A2980" s="19">
        <v>169104102</v>
      </c>
      <c r="B2980" s="106" t="s">
        <v>7992</v>
      </c>
      <c r="C2980" t="s">
        <v>7958</v>
      </c>
      <c r="D2980" t="s">
        <v>7990</v>
      </c>
      <c r="E2980" t="s">
        <v>7993</v>
      </c>
      <c r="F2980" t="s">
        <v>7994</v>
      </c>
      <c r="G2980" t="s">
        <v>7995</v>
      </c>
      <c r="H2980" t="s">
        <v>490</v>
      </c>
      <c r="I2980" t="s">
        <v>490</v>
      </c>
      <c r="J2980" t="s">
        <v>1182</v>
      </c>
      <c r="K2980" t="s">
        <v>490</v>
      </c>
      <c r="L2980" t="s">
        <v>7958</v>
      </c>
      <c r="M2980" s="105">
        <v>169</v>
      </c>
      <c r="N2980" s="105">
        <v>104</v>
      </c>
      <c r="O2980" s="105">
        <v>102</v>
      </c>
    </row>
    <row r="2981" spans="1:15" x14ac:dyDescent="0.3">
      <c r="A2981" s="19">
        <v>169104103</v>
      </c>
      <c r="B2981" s="106" t="s">
        <v>7996</v>
      </c>
      <c r="C2981" t="s">
        <v>7958</v>
      </c>
      <c r="D2981" t="s">
        <v>7990</v>
      </c>
      <c r="E2981" t="s">
        <v>2493</v>
      </c>
      <c r="F2981" t="s">
        <v>7997</v>
      </c>
      <c r="G2981" t="s">
        <v>490</v>
      </c>
      <c r="H2981" t="s">
        <v>490</v>
      </c>
      <c r="I2981" t="s">
        <v>490</v>
      </c>
      <c r="J2981" t="s">
        <v>1182</v>
      </c>
      <c r="K2981" t="s">
        <v>490</v>
      </c>
      <c r="L2981" t="s">
        <v>7958</v>
      </c>
      <c r="M2981" s="105">
        <v>169</v>
      </c>
      <c r="N2981" s="105">
        <v>104</v>
      </c>
      <c r="O2981" s="105">
        <v>103</v>
      </c>
    </row>
    <row r="2982" spans="1:15" x14ac:dyDescent="0.3">
      <c r="A2982" s="19">
        <v>170100100</v>
      </c>
      <c r="B2982" s="106" t="s">
        <v>7998</v>
      </c>
      <c r="C2982" t="s">
        <v>7999</v>
      </c>
      <c r="D2982" t="s">
        <v>8000</v>
      </c>
      <c r="E2982" t="s">
        <v>496</v>
      </c>
      <c r="F2982" t="s">
        <v>490</v>
      </c>
      <c r="G2982" t="s">
        <v>490</v>
      </c>
      <c r="H2982" t="s">
        <v>490</v>
      </c>
      <c r="I2982" t="s">
        <v>490</v>
      </c>
      <c r="J2982" t="s">
        <v>498</v>
      </c>
      <c r="K2982" t="s">
        <v>490</v>
      </c>
      <c r="L2982" t="s">
        <v>7999</v>
      </c>
      <c r="M2982" s="105">
        <v>170</v>
      </c>
      <c r="N2982" s="105">
        <v>100</v>
      </c>
      <c r="O2982" s="105">
        <v>100</v>
      </c>
    </row>
    <row r="2983" spans="1:15" x14ac:dyDescent="0.3">
      <c r="A2983" s="19">
        <v>170100101</v>
      </c>
      <c r="B2983" s="106" t="s">
        <v>8001</v>
      </c>
      <c r="C2983" t="s">
        <v>7999</v>
      </c>
      <c r="D2983" t="s">
        <v>8000</v>
      </c>
      <c r="E2983" t="s">
        <v>8002</v>
      </c>
      <c r="F2983" t="s">
        <v>5874</v>
      </c>
      <c r="G2983" t="s">
        <v>490</v>
      </c>
      <c r="H2983" t="s">
        <v>490</v>
      </c>
      <c r="I2983" t="s">
        <v>490</v>
      </c>
      <c r="J2983" t="s">
        <v>498</v>
      </c>
      <c r="K2983" t="s">
        <v>490</v>
      </c>
      <c r="L2983" t="s">
        <v>7999</v>
      </c>
      <c r="M2983" s="105">
        <v>170</v>
      </c>
      <c r="N2983" s="105">
        <v>100</v>
      </c>
      <c r="O2983" s="105">
        <v>101</v>
      </c>
    </row>
    <row r="2984" spans="1:15" x14ac:dyDescent="0.3">
      <c r="A2984" s="19">
        <v>170100102</v>
      </c>
      <c r="B2984" s="106" t="s">
        <v>8003</v>
      </c>
      <c r="C2984" t="s">
        <v>7999</v>
      </c>
      <c r="D2984" t="s">
        <v>8000</v>
      </c>
      <c r="E2984" t="s">
        <v>8004</v>
      </c>
      <c r="F2984" t="s">
        <v>6834</v>
      </c>
      <c r="G2984" t="s">
        <v>490</v>
      </c>
      <c r="H2984" t="s">
        <v>490</v>
      </c>
      <c r="I2984" t="s">
        <v>490</v>
      </c>
      <c r="J2984" t="s">
        <v>498</v>
      </c>
      <c r="K2984" t="s">
        <v>490</v>
      </c>
      <c r="L2984" t="s">
        <v>7999</v>
      </c>
      <c r="M2984" s="105">
        <v>170</v>
      </c>
      <c r="N2984" s="105">
        <v>100</v>
      </c>
      <c r="O2984" s="105">
        <v>102</v>
      </c>
    </row>
    <row r="2985" spans="1:15" x14ac:dyDescent="0.3">
      <c r="A2985" s="19">
        <v>170100103</v>
      </c>
      <c r="B2985" s="106" t="s">
        <v>8005</v>
      </c>
      <c r="C2985" t="s">
        <v>7999</v>
      </c>
      <c r="D2985" t="s">
        <v>8000</v>
      </c>
      <c r="E2985" t="s">
        <v>8006</v>
      </c>
      <c r="F2985" t="s">
        <v>6834</v>
      </c>
      <c r="G2985" t="s">
        <v>490</v>
      </c>
      <c r="H2985" t="s">
        <v>490</v>
      </c>
      <c r="I2985" t="s">
        <v>490</v>
      </c>
      <c r="J2985" t="s">
        <v>498</v>
      </c>
      <c r="K2985" t="s">
        <v>490</v>
      </c>
      <c r="L2985" t="s">
        <v>7999</v>
      </c>
      <c r="M2985" s="105">
        <v>170</v>
      </c>
      <c r="N2985" s="105">
        <v>100</v>
      </c>
      <c r="O2985" s="105">
        <v>103</v>
      </c>
    </row>
    <row r="2986" spans="1:15" x14ac:dyDescent="0.3">
      <c r="A2986" s="19">
        <v>170100104</v>
      </c>
      <c r="B2986" s="106" t="s">
        <v>8007</v>
      </c>
      <c r="C2986" t="s">
        <v>7999</v>
      </c>
      <c r="D2986" t="s">
        <v>8000</v>
      </c>
      <c r="E2986" t="s">
        <v>1360</v>
      </c>
      <c r="F2986" t="s">
        <v>8008</v>
      </c>
      <c r="G2986" t="s">
        <v>490</v>
      </c>
      <c r="H2986" t="s">
        <v>490</v>
      </c>
      <c r="I2986" t="s">
        <v>490</v>
      </c>
      <c r="J2986" t="s">
        <v>498</v>
      </c>
      <c r="K2986" t="s">
        <v>490</v>
      </c>
      <c r="L2986" t="s">
        <v>7999</v>
      </c>
      <c r="M2986" s="105">
        <v>170</v>
      </c>
      <c r="N2986" s="105">
        <v>100</v>
      </c>
      <c r="O2986" s="105">
        <v>104</v>
      </c>
    </row>
    <row r="2987" spans="1:15" x14ac:dyDescent="0.3">
      <c r="A2987" s="19">
        <v>170100105</v>
      </c>
      <c r="B2987" s="106" t="s">
        <v>8009</v>
      </c>
      <c r="C2987" t="s">
        <v>7999</v>
      </c>
      <c r="D2987" t="s">
        <v>8000</v>
      </c>
      <c r="E2987" t="s">
        <v>2805</v>
      </c>
      <c r="F2987" t="s">
        <v>8010</v>
      </c>
      <c r="G2987" t="s">
        <v>490</v>
      </c>
      <c r="H2987" t="s">
        <v>3195</v>
      </c>
      <c r="I2987" t="s">
        <v>490</v>
      </c>
      <c r="J2987" t="s">
        <v>498</v>
      </c>
      <c r="K2987" t="s">
        <v>490</v>
      </c>
      <c r="L2987" t="s">
        <v>7999</v>
      </c>
      <c r="M2987" s="105">
        <v>170</v>
      </c>
      <c r="N2987" s="105">
        <v>100</v>
      </c>
      <c r="O2987" s="105">
        <v>105</v>
      </c>
    </row>
    <row r="2988" spans="1:15" x14ac:dyDescent="0.3">
      <c r="A2988" s="19">
        <v>170100106</v>
      </c>
      <c r="B2988" s="106" t="s">
        <v>8011</v>
      </c>
      <c r="C2988" t="s">
        <v>7999</v>
      </c>
      <c r="D2988" t="s">
        <v>8000</v>
      </c>
      <c r="E2988" t="s">
        <v>1170</v>
      </c>
      <c r="F2988" t="s">
        <v>6834</v>
      </c>
      <c r="G2988" t="s">
        <v>490</v>
      </c>
      <c r="H2988" t="s">
        <v>490</v>
      </c>
      <c r="I2988" t="s">
        <v>490</v>
      </c>
      <c r="J2988" t="s">
        <v>498</v>
      </c>
      <c r="K2988" t="s">
        <v>490</v>
      </c>
      <c r="L2988" t="s">
        <v>7999</v>
      </c>
      <c r="M2988" s="105">
        <v>170</v>
      </c>
      <c r="N2988" s="105">
        <v>100</v>
      </c>
      <c r="O2988" s="105">
        <v>106</v>
      </c>
    </row>
    <row r="2989" spans="1:15" x14ac:dyDescent="0.3">
      <c r="A2989" s="19">
        <v>170101100</v>
      </c>
      <c r="B2989" s="106" t="s">
        <v>8012</v>
      </c>
      <c r="C2989" t="s">
        <v>7999</v>
      </c>
      <c r="D2989" t="s">
        <v>8013</v>
      </c>
      <c r="E2989" t="s">
        <v>2621</v>
      </c>
      <c r="F2989" t="s">
        <v>2424</v>
      </c>
      <c r="G2989" t="s">
        <v>490</v>
      </c>
      <c r="H2989" t="s">
        <v>490</v>
      </c>
      <c r="I2989" t="s">
        <v>490</v>
      </c>
      <c r="J2989" t="s">
        <v>498</v>
      </c>
      <c r="K2989" t="s">
        <v>490</v>
      </c>
      <c r="L2989" t="s">
        <v>7999</v>
      </c>
      <c r="M2989" s="105">
        <v>170</v>
      </c>
      <c r="N2989" s="105">
        <v>101</v>
      </c>
      <c r="O2989" s="105">
        <v>100</v>
      </c>
    </row>
    <row r="2990" spans="1:15" x14ac:dyDescent="0.3">
      <c r="A2990" s="19">
        <v>170102100</v>
      </c>
      <c r="B2990" s="106" t="s">
        <v>8014</v>
      </c>
      <c r="C2990" t="s">
        <v>7999</v>
      </c>
      <c r="D2990" t="s">
        <v>8015</v>
      </c>
      <c r="E2990" t="s">
        <v>496</v>
      </c>
      <c r="F2990" t="s">
        <v>490</v>
      </c>
      <c r="G2990" t="s">
        <v>490</v>
      </c>
      <c r="H2990" t="s">
        <v>490</v>
      </c>
      <c r="I2990" t="s">
        <v>490</v>
      </c>
      <c r="J2990" t="s">
        <v>498</v>
      </c>
      <c r="K2990" t="s">
        <v>490</v>
      </c>
      <c r="L2990" t="s">
        <v>7999</v>
      </c>
      <c r="M2990" s="105">
        <v>170</v>
      </c>
      <c r="N2990" s="105">
        <v>102</v>
      </c>
      <c r="O2990" s="105">
        <v>100</v>
      </c>
    </row>
    <row r="2991" spans="1:15" x14ac:dyDescent="0.3">
      <c r="A2991" s="19">
        <v>170102101</v>
      </c>
      <c r="B2991" s="106" t="s">
        <v>8016</v>
      </c>
      <c r="C2991" t="s">
        <v>7999</v>
      </c>
      <c r="D2991" t="s">
        <v>8015</v>
      </c>
      <c r="E2991" t="s">
        <v>8017</v>
      </c>
      <c r="F2991" t="s">
        <v>8018</v>
      </c>
      <c r="G2991" t="s">
        <v>8019</v>
      </c>
      <c r="H2991" t="s">
        <v>490</v>
      </c>
      <c r="I2991" t="s">
        <v>490</v>
      </c>
      <c r="J2991" t="s">
        <v>498</v>
      </c>
      <c r="K2991" t="s">
        <v>490</v>
      </c>
      <c r="L2991" t="s">
        <v>7999</v>
      </c>
      <c r="M2991" s="105">
        <v>170</v>
      </c>
      <c r="N2991" s="105">
        <v>102</v>
      </c>
      <c r="O2991" s="105">
        <v>101</v>
      </c>
    </row>
    <row r="2992" spans="1:15" x14ac:dyDescent="0.3">
      <c r="A2992" s="19">
        <v>170102102</v>
      </c>
      <c r="B2992" s="106" t="s">
        <v>8020</v>
      </c>
      <c r="C2992" t="s">
        <v>7999</v>
      </c>
      <c r="D2992" t="s">
        <v>8015</v>
      </c>
      <c r="E2992" t="s">
        <v>827</v>
      </c>
      <c r="F2992" t="s">
        <v>2424</v>
      </c>
      <c r="G2992" t="s">
        <v>8021</v>
      </c>
      <c r="H2992" t="s">
        <v>490</v>
      </c>
      <c r="I2992" t="s">
        <v>490</v>
      </c>
      <c r="J2992" t="s">
        <v>498</v>
      </c>
      <c r="K2992" t="s">
        <v>490</v>
      </c>
      <c r="L2992" t="s">
        <v>7999</v>
      </c>
      <c r="M2992" s="105">
        <v>170</v>
      </c>
      <c r="N2992" s="105">
        <v>102</v>
      </c>
      <c r="O2992" s="105">
        <v>102</v>
      </c>
    </row>
    <row r="2993" spans="1:15" x14ac:dyDescent="0.3">
      <c r="A2993" s="19">
        <v>170102103</v>
      </c>
      <c r="B2993" s="106" t="s">
        <v>8022</v>
      </c>
      <c r="C2993" t="s">
        <v>7999</v>
      </c>
      <c r="D2993" t="s">
        <v>8015</v>
      </c>
      <c r="E2993" t="s">
        <v>8023</v>
      </c>
      <c r="F2993" t="s">
        <v>8024</v>
      </c>
      <c r="G2993" t="s">
        <v>490</v>
      </c>
      <c r="H2993" t="s">
        <v>490</v>
      </c>
      <c r="I2993" t="s">
        <v>490</v>
      </c>
      <c r="J2993" t="s">
        <v>498</v>
      </c>
      <c r="K2993" t="s">
        <v>490</v>
      </c>
      <c r="L2993" t="s">
        <v>7999</v>
      </c>
      <c r="M2993" s="105">
        <v>170</v>
      </c>
      <c r="N2993" s="105">
        <v>102</v>
      </c>
      <c r="O2993" s="105">
        <v>103</v>
      </c>
    </row>
    <row r="2994" spans="1:15" x14ac:dyDescent="0.3">
      <c r="A2994" s="19">
        <v>170102104</v>
      </c>
      <c r="B2994" s="106" t="s">
        <v>8025</v>
      </c>
      <c r="C2994" t="s">
        <v>7999</v>
      </c>
      <c r="D2994" t="s">
        <v>8015</v>
      </c>
      <c r="E2994" t="s">
        <v>7194</v>
      </c>
      <c r="F2994" t="s">
        <v>2261</v>
      </c>
      <c r="G2994" t="s">
        <v>490</v>
      </c>
      <c r="H2994" t="s">
        <v>490</v>
      </c>
      <c r="I2994" t="s">
        <v>490</v>
      </c>
      <c r="J2994" t="s">
        <v>498</v>
      </c>
      <c r="K2994" t="s">
        <v>490</v>
      </c>
      <c r="L2994" t="s">
        <v>7999</v>
      </c>
      <c r="M2994" s="105">
        <v>170</v>
      </c>
      <c r="N2994" s="105">
        <v>102</v>
      </c>
      <c r="O2994" s="105">
        <v>104</v>
      </c>
    </row>
    <row r="2995" spans="1:15" x14ac:dyDescent="0.3">
      <c r="A2995" s="19">
        <v>170102105</v>
      </c>
      <c r="B2995" s="106" t="s">
        <v>8026</v>
      </c>
      <c r="C2995" t="s">
        <v>7999</v>
      </c>
      <c r="D2995" t="s">
        <v>8015</v>
      </c>
      <c r="E2995" t="s">
        <v>1154</v>
      </c>
      <c r="F2995" t="s">
        <v>855</v>
      </c>
      <c r="G2995" t="s">
        <v>8027</v>
      </c>
      <c r="H2995" t="s">
        <v>490</v>
      </c>
      <c r="I2995" t="s">
        <v>490</v>
      </c>
      <c r="J2995" t="s">
        <v>498</v>
      </c>
      <c r="K2995" t="s">
        <v>490</v>
      </c>
      <c r="L2995" t="s">
        <v>7999</v>
      </c>
      <c r="M2995" s="105">
        <v>170</v>
      </c>
      <c r="N2995" s="105">
        <v>102</v>
      </c>
      <c r="O2995" s="105">
        <v>105</v>
      </c>
    </row>
    <row r="2996" spans="1:15" x14ac:dyDescent="0.3">
      <c r="A2996" s="19">
        <v>170102106</v>
      </c>
      <c r="B2996" s="106" t="s">
        <v>8028</v>
      </c>
      <c r="C2996" t="s">
        <v>7999</v>
      </c>
      <c r="D2996" t="s">
        <v>8015</v>
      </c>
      <c r="E2996" t="s">
        <v>6031</v>
      </c>
      <c r="F2996" t="s">
        <v>8018</v>
      </c>
      <c r="G2996" t="s">
        <v>490</v>
      </c>
      <c r="H2996" t="s">
        <v>490</v>
      </c>
      <c r="I2996" t="s">
        <v>490</v>
      </c>
      <c r="J2996" t="s">
        <v>498</v>
      </c>
      <c r="K2996" t="s">
        <v>490</v>
      </c>
      <c r="L2996" t="s">
        <v>7999</v>
      </c>
      <c r="M2996" s="105">
        <v>170</v>
      </c>
      <c r="N2996" s="105">
        <v>102</v>
      </c>
      <c r="O2996" s="105">
        <v>106</v>
      </c>
    </row>
    <row r="2997" spans="1:15" x14ac:dyDescent="0.3">
      <c r="A2997" s="19">
        <v>170102107</v>
      </c>
      <c r="B2997" s="106" t="s">
        <v>8029</v>
      </c>
      <c r="C2997" t="s">
        <v>7999</v>
      </c>
      <c r="D2997" t="s">
        <v>8015</v>
      </c>
      <c r="E2997" t="s">
        <v>6170</v>
      </c>
      <c r="F2997" t="s">
        <v>5874</v>
      </c>
      <c r="G2997" t="s">
        <v>490</v>
      </c>
      <c r="H2997" t="s">
        <v>490</v>
      </c>
      <c r="I2997" t="s">
        <v>490</v>
      </c>
      <c r="J2997" t="s">
        <v>498</v>
      </c>
      <c r="K2997" t="s">
        <v>490</v>
      </c>
      <c r="L2997" t="s">
        <v>7999</v>
      </c>
      <c r="M2997" s="105">
        <v>170</v>
      </c>
      <c r="N2997" s="105">
        <v>102</v>
      </c>
      <c r="O2997" s="105">
        <v>107</v>
      </c>
    </row>
    <row r="2998" spans="1:15" x14ac:dyDescent="0.3">
      <c r="A2998" s="19">
        <v>170102108</v>
      </c>
      <c r="B2998" s="106" t="s">
        <v>8030</v>
      </c>
      <c r="C2998" t="s">
        <v>7999</v>
      </c>
      <c r="D2998" t="s">
        <v>8015</v>
      </c>
      <c r="E2998" t="s">
        <v>1460</v>
      </c>
      <c r="F2998" t="s">
        <v>2473</v>
      </c>
      <c r="G2998" t="s">
        <v>8031</v>
      </c>
      <c r="H2998" t="s">
        <v>490</v>
      </c>
      <c r="I2998" t="s">
        <v>490</v>
      </c>
      <c r="J2998" t="s">
        <v>498</v>
      </c>
      <c r="K2998" t="s">
        <v>490</v>
      </c>
      <c r="L2998" t="s">
        <v>7999</v>
      </c>
      <c r="M2998" s="105">
        <v>170</v>
      </c>
      <c r="N2998" s="105">
        <v>102</v>
      </c>
      <c r="O2998" s="105">
        <v>108</v>
      </c>
    </row>
    <row r="2999" spans="1:15" x14ac:dyDescent="0.3">
      <c r="A2999" s="19">
        <v>171100100</v>
      </c>
      <c r="B2999" s="106" t="s">
        <v>8032</v>
      </c>
      <c r="C2999" t="s">
        <v>8033</v>
      </c>
      <c r="D2999" t="s">
        <v>8034</v>
      </c>
      <c r="E2999" t="s">
        <v>7412</v>
      </c>
      <c r="F2999" t="s">
        <v>8035</v>
      </c>
      <c r="G2999" t="s">
        <v>490</v>
      </c>
      <c r="H2999" t="s">
        <v>490</v>
      </c>
      <c r="I2999" t="s">
        <v>7359</v>
      </c>
      <c r="J2999" t="s">
        <v>1182</v>
      </c>
      <c r="K2999" t="s">
        <v>4630</v>
      </c>
      <c r="L2999" t="s">
        <v>8033</v>
      </c>
      <c r="M2999" s="105">
        <v>171</v>
      </c>
      <c r="N2999" s="105">
        <v>100</v>
      </c>
      <c r="O2999" s="105">
        <v>100</v>
      </c>
    </row>
    <row r="3000" spans="1:15" x14ac:dyDescent="0.3">
      <c r="A3000" s="19">
        <v>171101100</v>
      </c>
      <c r="B3000" s="106" t="s">
        <v>8036</v>
      </c>
      <c r="C3000" t="s">
        <v>8033</v>
      </c>
      <c r="D3000" t="s">
        <v>8037</v>
      </c>
      <c r="E3000" t="s">
        <v>8038</v>
      </c>
      <c r="F3000" t="s">
        <v>8039</v>
      </c>
      <c r="G3000" t="s">
        <v>490</v>
      </c>
      <c r="H3000" t="s">
        <v>490</v>
      </c>
      <c r="I3000" t="s">
        <v>7359</v>
      </c>
      <c r="J3000" t="s">
        <v>1182</v>
      </c>
      <c r="K3000" t="s">
        <v>490</v>
      </c>
      <c r="L3000" t="s">
        <v>8033</v>
      </c>
      <c r="M3000" s="105">
        <v>171</v>
      </c>
      <c r="N3000" s="105">
        <v>101</v>
      </c>
      <c r="O3000" s="105">
        <v>100</v>
      </c>
    </row>
    <row r="3001" spans="1:15" x14ac:dyDescent="0.3">
      <c r="A3001" s="19">
        <v>172100100</v>
      </c>
      <c r="B3001" s="106" t="s">
        <v>8040</v>
      </c>
      <c r="C3001" t="s">
        <v>8041</v>
      </c>
      <c r="D3001" t="s">
        <v>8042</v>
      </c>
      <c r="E3001" t="s">
        <v>4046</v>
      </c>
      <c r="F3001" t="s">
        <v>732</v>
      </c>
      <c r="G3001" t="s">
        <v>5663</v>
      </c>
      <c r="H3001" t="s">
        <v>490</v>
      </c>
      <c r="I3001" t="s">
        <v>490</v>
      </c>
      <c r="J3001" t="s">
        <v>498</v>
      </c>
      <c r="K3001" t="s">
        <v>490</v>
      </c>
      <c r="L3001" t="s">
        <v>8041</v>
      </c>
      <c r="M3001" s="105">
        <v>172</v>
      </c>
      <c r="N3001" s="105">
        <v>100</v>
      </c>
      <c r="O3001" s="105">
        <v>100</v>
      </c>
    </row>
    <row r="3002" spans="1:15" x14ac:dyDescent="0.3">
      <c r="A3002" s="19">
        <v>172101100</v>
      </c>
      <c r="B3002" s="106" t="s">
        <v>8043</v>
      </c>
      <c r="C3002" t="s">
        <v>8041</v>
      </c>
      <c r="D3002" t="s">
        <v>8044</v>
      </c>
      <c r="E3002" t="s">
        <v>496</v>
      </c>
      <c r="F3002" t="s">
        <v>490</v>
      </c>
      <c r="G3002" t="s">
        <v>490</v>
      </c>
      <c r="H3002" t="s">
        <v>490</v>
      </c>
      <c r="I3002" t="s">
        <v>490</v>
      </c>
      <c r="J3002" t="s">
        <v>498</v>
      </c>
      <c r="K3002" t="s">
        <v>490</v>
      </c>
      <c r="L3002" t="s">
        <v>8041</v>
      </c>
      <c r="M3002" s="105">
        <v>172</v>
      </c>
      <c r="N3002" s="105">
        <v>101</v>
      </c>
      <c r="O3002" s="105">
        <v>100</v>
      </c>
    </row>
    <row r="3003" spans="1:15" x14ac:dyDescent="0.3">
      <c r="A3003" s="19">
        <v>172101101</v>
      </c>
      <c r="B3003" s="106" t="s">
        <v>8045</v>
      </c>
      <c r="C3003" t="s">
        <v>8041</v>
      </c>
      <c r="D3003" t="s">
        <v>8044</v>
      </c>
      <c r="E3003" t="s">
        <v>2468</v>
      </c>
      <c r="F3003" t="s">
        <v>1088</v>
      </c>
      <c r="G3003" t="s">
        <v>8046</v>
      </c>
      <c r="H3003" t="s">
        <v>490</v>
      </c>
      <c r="I3003" t="s">
        <v>490</v>
      </c>
      <c r="J3003" t="s">
        <v>498</v>
      </c>
      <c r="K3003" t="s">
        <v>490</v>
      </c>
      <c r="L3003" t="s">
        <v>8041</v>
      </c>
      <c r="M3003" s="105">
        <v>172</v>
      </c>
      <c r="N3003" s="105">
        <v>101</v>
      </c>
      <c r="O3003" s="105">
        <v>101</v>
      </c>
    </row>
    <row r="3004" spans="1:15" x14ac:dyDescent="0.3">
      <c r="A3004" s="19">
        <v>172101102</v>
      </c>
      <c r="B3004" s="106" t="s">
        <v>8047</v>
      </c>
      <c r="C3004" t="s">
        <v>8041</v>
      </c>
      <c r="D3004" t="s">
        <v>8044</v>
      </c>
      <c r="E3004" t="s">
        <v>1314</v>
      </c>
      <c r="F3004" t="s">
        <v>8048</v>
      </c>
      <c r="G3004" t="s">
        <v>8049</v>
      </c>
      <c r="H3004" t="s">
        <v>490</v>
      </c>
      <c r="I3004" t="s">
        <v>490</v>
      </c>
      <c r="J3004" t="s">
        <v>498</v>
      </c>
      <c r="K3004" t="s">
        <v>490</v>
      </c>
      <c r="L3004" t="s">
        <v>8041</v>
      </c>
      <c r="M3004" s="105">
        <v>172</v>
      </c>
      <c r="N3004" s="105">
        <v>101</v>
      </c>
      <c r="O3004" s="105">
        <v>102</v>
      </c>
    </row>
    <row r="3005" spans="1:15" x14ac:dyDescent="0.3">
      <c r="A3005" s="19">
        <v>172101103</v>
      </c>
      <c r="B3005" s="106" t="s">
        <v>8050</v>
      </c>
      <c r="C3005" t="s">
        <v>8041</v>
      </c>
      <c r="D3005" t="s">
        <v>8044</v>
      </c>
      <c r="E3005" t="s">
        <v>6975</v>
      </c>
      <c r="F3005" t="s">
        <v>6944</v>
      </c>
      <c r="G3005" t="s">
        <v>8051</v>
      </c>
      <c r="H3005" t="s">
        <v>490</v>
      </c>
      <c r="I3005" t="s">
        <v>490</v>
      </c>
      <c r="J3005" t="s">
        <v>498</v>
      </c>
      <c r="K3005" t="s">
        <v>490</v>
      </c>
      <c r="L3005" t="s">
        <v>8041</v>
      </c>
      <c r="M3005" s="105">
        <v>172</v>
      </c>
      <c r="N3005" s="105">
        <v>101</v>
      </c>
      <c r="O3005" s="105">
        <v>103</v>
      </c>
    </row>
    <row r="3006" spans="1:15" x14ac:dyDescent="0.3">
      <c r="A3006" s="19">
        <v>172102100</v>
      </c>
      <c r="B3006" s="106" t="s">
        <v>8052</v>
      </c>
      <c r="C3006" t="s">
        <v>8041</v>
      </c>
      <c r="D3006" t="s">
        <v>8053</v>
      </c>
      <c r="E3006" t="s">
        <v>496</v>
      </c>
      <c r="F3006" t="s">
        <v>490</v>
      </c>
      <c r="G3006" t="s">
        <v>490</v>
      </c>
      <c r="H3006" t="s">
        <v>490</v>
      </c>
      <c r="I3006" t="s">
        <v>490</v>
      </c>
      <c r="J3006" t="s">
        <v>498</v>
      </c>
      <c r="K3006" t="s">
        <v>490</v>
      </c>
      <c r="L3006" t="s">
        <v>8041</v>
      </c>
      <c r="M3006" s="105">
        <v>172</v>
      </c>
      <c r="N3006" s="105">
        <v>102</v>
      </c>
      <c r="O3006" s="105">
        <v>100</v>
      </c>
    </row>
    <row r="3007" spans="1:15" x14ac:dyDescent="0.3">
      <c r="A3007" s="19">
        <v>172102101</v>
      </c>
      <c r="B3007" s="106" t="s">
        <v>8054</v>
      </c>
      <c r="C3007" t="s">
        <v>8041</v>
      </c>
      <c r="D3007" t="s">
        <v>8053</v>
      </c>
      <c r="E3007" t="s">
        <v>8055</v>
      </c>
      <c r="F3007" t="s">
        <v>5654</v>
      </c>
      <c r="G3007" t="s">
        <v>490</v>
      </c>
      <c r="H3007" t="s">
        <v>490</v>
      </c>
      <c r="I3007" t="s">
        <v>490</v>
      </c>
      <c r="J3007" t="s">
        <v>498</v>
      </c>
      <c r="K3007" t="s">
        <v>490</v>
      </c>
      <c r="L3007" t="s">
        <v>8041</v>
      </c>
      <c r="M3007" s="105">
        <v>172</v>
      </c>
      <c r="N3007" s="105">
        <v>102</v>
      </c>
      <c r="O3007" s="105">
        <v>101</v>
      </c>
    </row>
    <row r="3008" spans="1:15" x14ac:dyDescent="0.3">
      <c r="A3008" s="19">
        <v>172102102</v>
      </c>
      <c r="B3008" s="106" t="s">
        <v>8056</v>
      </c>
      <c r="C3008" t="s">
        <v>8041</v>
      </c>
      <c r="D3008" t="s">
        <v>8053</v>
      </c>
      <c r="E3008" t="s">
        <v>8057</v>
      </c>
      <c r="F3008" t="s">
        <v>8058</v>
      </c>
      <c r="G3008" t="s">
        <v>490</v>
      </c>
      <c r="H3008" t="s">
        <v>490</v>
      </c>
      <c r="I3008" t="s">
        <v>490</v>
      </c>
      <c r="J3008" t="s">
        <v>498</v>
      </c>
      <c r="K3008" t="s">
        <v>490</v>
      </c>
      <c r="L3008" t="s">
        <v>8041</v>
      </c>
      <c r="M3008" s="105">
        <v>172</v>
      </c>
      <c r="N3008" s="105">
        <v>102</v>
      </c>
      <c r="O3008" s="105">
        <v>102</v>
      </c>
    </row>
    <row r="3009" spans="1:15" x14ac:dyDescent="0.3">
      <c r="A3009" s="19">
        <v>172102103</v>
      </c>
      <c r="B3009" s="106" t="s">
        <v>8059</v>
      </c>
      <c r="C3009" t="s">
        <v>8041</v>
      </c>
      <c r="D3009" t="s">
        <v>8053</v>
      </c>
      <c r="E3009" t="s">
        <v>8060</v>
      </c>
      <c r="F3009" t="s">
        <v>6755</v>
      </c>
      <c r="G3009" t="s">
        <v>8061</v>
      </c>
      <c r="H3009" t="s">
        <v>490</v>
      </c>
      <c r="I3009" t="s">
        <v>490</v>
      </c>
      <c r="J3009" t="s">
        <v>498</v>
      </c>
      <c r="K3009" t="s">
        <v>490</v>
      </c>
      <c r="L3009" t="s">
        <v>8041</v>
      </c>
      <c r="M3009" s="105">
        <v>172</v>
      </c>
      <c r="N3009" s="105">
        <v>102</v>
      </c>
      <c r="O3009" s="105">
        <v>103</v>
      </c>
    </row>
    <row r="3010" spans="1:15" x14ac:dyDescent="0.3">
      <c r="A3010" s="19">
        <v>172102104</v>
      </c>
      <c r="B3010" s="106" t="s">
        <v>8062</v>
      </c>
      <c r="C3010" t="s">
        <v>8041</v>
      </c>
      <c r="D3010" t="s">
        <v>8053</v>
      </c>
      <c r="E3010" t="s">
        <v>8063</v>
      </c>
      <c r="F3010" t="s">
        <v>8064</v>
      </c>
      <c r="G3010" t="s">
        <v>490</v>
      </c>
      <c r="H3010" t="s">
        <v>490</v>
      </c>
      <c r="I3010" t="s">
        <v>490</v>
      </c>
      <c r="J3010" t="s">
        <v>498</v>
      </c>
      <c r="K3010" t="s">
        <v>490</v>
      </c>
      <c r="L3010" t="s">
        <v>8041</v>
      </c>
      <c r="M3010" s="105">
        <v>172</v>
      </c>
      <c r="N3010" s="105">
        <v>102</v>
      </c>
      <c r="O3010" s="105">
        <v>104</v>
      </c>
    </row>
    <row r="3011" spans="1:15" x14ac:dyDescent="0.3">
      <c r="A3011" s="19">
        <v>172102105</v>
      </c>
      <c r="B3011" s="106" t="s">
        <v>8065</v>
      </c>
      <c r="C3011" t="s">
        <v>8041</v>
      </c>
      <c r="D3011" t="s">
        <v>8053</v>
      </c>
      <c r="E3011" t="s">
        <v>8066</v>
      </c>
      <c r="F3011" t="s">
        <v>8067</v>
      </c>
      <c r="G3011" t="s">
        <v>490</v>
      </c>
      <c r="H3011" t="s">
        <v>490</v>
      </c>
      <c r="I3011" t="s">
        <v>490</v>
      </c>
      <c r="J3011" t="s">
        <v>498</v>
      </c>
      <c r="K3011" t="s">
        <v>490</v>
      </c>
      <c r="L3011" t="s">
        <v>8041</v>
      </c>
      <c r="M3011" s="105">
        <v>172</v>
      </c>
      <c r="N3011" s="105">
        <v>102</v>
      </c>
      <c r="O3011" s="105">
        <v>105</v>
      </c>
    </row>
    <row r="3012" spans="1:15" x14ac:dyDescent="0.3">
      <c r="A3012" s="19">
        <v>172102106</v>
      </c>
      <c r="B3012" s="106" t="s">
        <v>8068</v>
      </c>
      <c r="C3012" t="s">
        <v>8041</v>
      </c>
      <c r="D3012" t="s">
        <v>8053</v>
      </c>
      <c r="E3012" t="s">
        <v>8069</v>
      </c>
      <c r="F3012" t="s">
        <v>5654</v>
      </c>
      <c r="G3012" t="s">
        <v>490</v>
      </c>
      <c r="H3012" t="s">
        <v>490</v>
      </c>
      <c r="I3012" t="s">
        <v>490</v>
      </c>
      <c r="J3012" t="s">
        <v>498</v>
      </c>
      <c r="K3012" t="s">
        <v>490</v>
      </c>
      <c r="L3012" t="s">
        <v>8041</v>
      </c>
      <c r="M3012" s="105">
        <v>172</v>
      </c>
      <c r="N3012" s="105">
        <v>102</v>
      </c>
      <c r="O3012" s="105">
        <v>106</v>
      </c>
    </row>
    <row r="3013" spans="1:15" x14ac:dyDescent="0.3">
      <c r="A3013" s="19">
        <v>172102107</v>
      </c>
      <c r="B3013" s="106" t="s">
        <v>8070</v>
      </c>
      <c r="C3013" t="s">
        <v>8041</v>
      </c>
      <c r="D3013" t="s">
        <v>8053</v>
      </c>
      <c r="E3013" t="s">
        <v>1517</v>
      </c>
      <c r="F3013" t="s">
        <v>8064</v>
      </c>
      <c r="G3013" t="s">
        <v>490</v>
      </c>
      <c r="H3013" t="s">
        <v>490</v>
      </c>
      <c r="I3013" t="s">
        <v>490</v>
      </c>
      <c r="J3013" t="s">
        <v>498</v>
      </c>
      <c r="K3013" t="s">
        <v>490</v>
      </c>
      <c r="L3013" t="s">
        <v>8041</v>
      </c>
      <c r="M3013" s="105">
        <v>172</v>
      </c>
      <c r="N3013" s="105">
        <v>102</v>
      </c>
      <c r="O3013" s="105">
        <v>107</v>
      </c>
    </row>
    <row r="3014" spans="1:15" x14ac:dyDescent="0.3">
      <c r="A3014" s="19">
        <v>172102108</v>
      </c>
      <c r="B3014" s="106" t="s">
        <v>8071</v>
      </c>
      <c r="C3014" t="s">
        <v>8041</v>
      </c>
      <c r="D3014" t="s">
        <v>8053</v>
      </c>
      <c r="E3014" t="s">
        <v>1632</v>
      </c>
      <c r="F3014" t="s">
        <v>828</v>
      </c>
      <c r="G3014" t="s">
        <v>490</v>
      </c>
      <c r="H3014" t="s">
        <v>490</v>
      </c>
      <c r="I3014" t="s">
        <v>490</v>
      </c>
      <c r="J3014" t="s">
        <v>498</v>
      </c>
      <c r="K3014" t="s">
        <v>490</v>
      </c>
      <c r="L3014" t="s">
        <v>8041</v>
      </c>
      <c r="M3014" s="105">
        <v>172</v>
      </c>
      <c r="N3014" s="105">
        <v>102</v>
      </c>
      <c r="O3014" s="105">
        <v>108</v>
      </c>
    </row>
    <row r="3015" spans="1:15" x14ac:dyDescent="0.3">
      <c r="A3015" s="19">
        <v>172102109</v>
      </c>
      <c r="B3015" s="106" t="s">
        <v>8072</v>
      </c>
      <c r="C3015" t="s">
        <v>8041</v>
      </c>
      <c r="D3015" t="s">
        <v>8053</v>
      </c>
      <c r="E3015" t="s">
        <v>3178</v>
      </c>
      <c r="F3015" t="s">
        <v>8073</v>
      </c>
      <c r="G3015" t="s">
        <v>490</v>
      </c>
      <c r="H3015" t="s">
        <v>490</v>
      </c>
      <c r="I3015" t="s">
        <v>490</v>
      </c>
      <c r="J3015" t="s">
        <v>498</v>
      </c>
      <c r="K3015" t="s">
        <v>490</v>
      </c>
      <c r="L3015" t="s">
        <v>8041</v>
      </c>
      <c r="M3015" s="105">
        <v>172</v>
      </c>
      <c r="N3015" s="105">
        <v>102</v>
      </c>
      <c r="O3015" s="105">
        <v>109</v>
      </c>
    </row>
    <row r="3016" spans="1:15" x14ac:dyDescent="0.3">
      <c r="A3016" s="19">
        <v>172102110</v>
      </c>
      <c r="B3016" s="106" t="s">
        <v>8074</v>
      </c>
      <c r="C3016" t="s">
        <v>8041</v>
      </c>
      <c r="D3016" t="s">
        <v>8053</v>
      </c>
      <c r="E3016" t="s">
        <v>8075</v>
      </c>
      <c r="F3016" t="s">
        <v>5788</v>
      </c>
      <c r="G3016" t="s">
        <v>8076</v>
      </c>
      <c r="H3016" t="s">
        <v>490</v>
      </c>
      <c r="I3016" t="s">
        <v>490</v>
      </c>
      <c r="J3016" t="s">
        <v>498</v>
      </c>
      <c r="K3016" t="s">
        <v>490</v>
      </c>
      <c r="L3016" t="s">
        <v>8041</v>
      </c>
      <c r="M3016" s="105">
        <v>172</v>
      </c>
      <c r="N3016" s="105">
        <v>102</v>
      </c>
      <c r="O3016" s="105">
        <v>110</v>
      </c>
    </row>
    <row r="3017" spans="1:15" x14ac:dyDescent="0.3">
      <c r="A3017" s="19">
        <v>172102111</v>
      </c>
      <c r="B3017" s="106" t="s">
        <v>8077</v>
      </c>
      <c r="C3017" t="s">
        <v>8041</v>
      </c>
      <c r="D3017" t="s">
        <v>8053</v>
      </c>
      <c r="E3017" t="s">
        <v>8078</v>
      </c>
      <c r="F3017" t="s">
        <v>5654</v>
      </c>
      <c r="G3017" t="s">
        <v>490</v>
      </c>
      <c r="H3017" t="s">
        <v>490</v>
      </c>
      <c r="I3017" t="s">
        <v>490</v>
      </c>
      <c r="J3017" t="s">
        <v>498</v>
      </c>
      <c r="K3017" t="s">
        <v>490</v>
      </c>
      <c r="L3017" t="s">
        <v>8041</v>
      </c>
      <c r="M3017" s="105">
        <v>172</v>
      </c>
      <c r="N3017" s="105">
        <v>102</v>
      </c>
      <c r="O3017" s="105">
        <v>111</v>
      </c>
    </row>
    <row r="3018" spans="1:15" x14ac:dyDescent="0.3">
      <c r="A3018" s="19">
        <v>172102112</v>
      </c>
      <c r="B3018" s="106" t="s">
        <v>8079</v>
      </c>
      <c r="C3018" t="s">
        <v>8041</v>
      </c>
      <c r="D3018" t="s">
        <v>8053</v>
      </c>
      <c r="E3018" t="s">
        <v>8080</v>
      </c>
      <c r="F3018" t="s">
        <v>5654</v>
      </c>
      <c r="G3018" t="s">
        <v>490</v>
      </c>
      <c r="H3018" t="s">
        <v>490</v>
      </c>
      <c r="I3018" t="s">
        <v>490</v>
      </c>
      <c r="J3018" t="s">
        <v>498</v>
      </c>
      <c r="K3018" t="s">
        <v>490</v>
      </c>
      <c r="L3018" t="s">
        <v>8041</v>
      </c>
      <c r="M3018" s="105">
        <v>172</v>
      </c>
      <c r="N3018" s="105">
        <v>102</v>
      </c>
      <c r="O3018" s="105">
        <v>112</v>
      </c>
    </row>
    <row r="3019" spans="1:15" x14ac:dyDescent="0.3">
      <c r="A3019" s="19">
        <v>172102113</v>
      </c>
      <c r="B3019" s="106" t="s">
        <v>8081</v>
      </c>
      <c r="C3019" t="s">
        <v>8041</v>
      </c>
      <c r="D3019" t="s">
        <v>8053</v>
      </c>
      <c r="E3019" t="s">
        <v>8082</v>
      </c>
      <c r="F3019" t="s">
        <v>8064</v>
      </c>
      <c r="G3019" t="s">
        <v>490</v>
      </c>
      <c r="H3019" t="s">
        <v>490</v>
      </c>
      <c r="I3019" t="s">
        <v>490</v>
      </c>
      <c r="J3019" t="s">
        <v>498</v>
      </c>
      <c r="K3019" t="s">
        <v>490</v>
      </c>
      <c r="L3019" t="s">
        <v>8041</v>
      </c>
      <c r="M3019" s="105">
        <v>172</v>
      </c>
      <c r="N3019" s="105">
        <v>102</v>
      </c>
      <c r="O3019" s="105">
        <v>113</v>
      </c>
    </row>
    <row r="3020" spans="1:15" x14ac:dyDescent="0.3">
      <c r="A3020" s="19">
        <v>172102114</v>
      </c>
      <c r="B3020" s="106" t="s">
        <v>8083</v>
      </c>
      <c r="C3020" t="s">
        <v>8041</v>
      </c>
      <c r="D3020" t="s">
        <v>8053</v>
      </c>
      <c r="E3020" t="s">
        <v>752</v>
      </c>
      <c r="F3020" t="s">
        <v>8064</v>
      </c>
      <c r="G3020" t="s">
        <v>490</v>
      </c>
      <c r="H3020" t="s">
        <v>490</v>
      </c>
      <c r="I3020" t="s">
        <v>490</v>
      </c>
      <c r="J3020" t="s">
        <v>498</v>
      </c>
      <c r="K3020" t="s">
        <v>490</v>
      </c>
      <c r="L3020" t="s">
        <v>8041</v>
      </c>
      <c r="M3020" s="105">
        <v>172</v>
      </c>
      <c r="N3020" s="105">
        <v>102</v>
      </c>
      <c r="O3020" s="105">
        <v>114</v>
      </c>
    </row>
    <row r="3021" spans="1:15" x14ac:dyDescent="0.3">
      <c r="A3021" s="19">
        <v>172102115</v>
      </c>
      <c r="B3021" s="106" t="s">
        <v>8084</v>
      </c>
      <c r="C3021" t="s">
        <v>8041</v>
      </c>
      <c r="D3021" t="s">
        <v>8053</v>
      </c>
      <c r="E3021" t="s">
        <v>8085</v>
      </c>
      <c r="F3021" t="s">
        <v>8086</v>
      </c>
      <c r="G3021" t="s">
        <v>490</v>
      </c>
      <c r="H3021" t="s">
        <v>490</v>
      </c>
      <c r="I3021" t="s">
        <v>490</v>
      </c>
      <c r="J3021" t="s">
        <v>498</v>
      </c>
      <c r="K3021" t="s">
        <v>490</v>
      </c>
      <c r="L3021" t="s">
        <v>8041</v>
      </c>
      <c r="M3021" s="105">
        <v>172</v>
      </c>
      <c r="N3021" s="105">
        <v>102</v>
      </c>
      <c r="O3021" s="105">
        <v>115</v>
      </c>
    </row>
    <row r="3022" spans="1:15" x14ac:dyDescent="0.3">
      <c r="A3022" s="19">
        <v>172102116</v>
      </c>
      <c r="B3022" s="106" t="s">
        <v>8087</v>
      </c>
      <c r="C3022" t="s">
        <v>8041</v>
      </c>
      <c r="D3022" t="s">
        <v>8053</v>
      </c>
      <c r="E3022" t="s">
        <v>8088</v>
      </c>
      <c r="F3022" t="s">
        <v>8064</v>
      </c>
      <c r="G3022" t="s">
        <v>490</v>
      </c>
      <c r="H3022" t="s">
        <v>490</v>
      </c>
      <c r="I3022" t="s">
        <v>490</v>
      </c>
      <c r="J3022" t="s">
        <v>498</v>
      </c>
      <c r="K3022" t="s">
        <v>490</v>
      </c>
      <c r="L3022" t="s">
        <v>8041</v>
      </c>
      <c r="M3022" s="105">
        <v>172</v>
      </c>
      <c r="N3022" s="105">
        <v>102</v>
      </c>
      <c r="O3022" s="105">
        <v>116</v>
      </c>
    </row>
    <row r="3023" spans="1:15" x14ac:dyDescent="0.3">
      <c r="A3023" s="19">
        <v>172102117</v>
      </c>
      <c r="B3023" s="106" t="s">
        <v>8089</v>
      </c>
      <c r="C3023" t="s">
        <v>8041</v>
      </c>
      <c r="D3023" t="s">
        <v>8053</v>
      </c>
      <c r="E3023" t="s">
        <v>698</v>
      </c>
      <c r="F3023" t="s">
        <v>8090</v>
      </c>
      <c r="G3023" t="s">
        <v>490</v>
      </c>
      <c r="H3023" t="s">
        <v>490</v>
      </c>
      <c r="I3023" t="s">
        <v>490</v>
      </c>
      <c r="J3023" t="s">
        <v>498</v>
      </c>
      <c r="K3023" t="s">
        <v>490</v>
      </c>
      <c r="L3023" t="s">
        <v>8041</v>
      </c>
      <c r="M3023" s="105">
        <v>172</v>
      </c>
      <c r="N3023" s="105">
        <v>102</v>
      </c>
      <c r="O3023" s="105">
        <v>117</v>
      </c>
    </row>
    <row r="3024" spans="1:15" x14ac:dyDescent="0.3">
      <c r="A3024" s="19">
        <v>172103100</v>
      </c>
      <c r="B3024" s="106" t="s">
        <v>8091</v>
      </c>
      <c r="C3024" t="s">
        <v>8041</v>
      </c>
      <c r="D3024" t="s">
        <v>8092</v>
      </c>
      <c r="E3024" t="s">
        <v>496</v>
      </c>
      <c r="F3024" t="s">
        <v>490</v>
      </c>
      <c r="G3024" t="s">
        <v>490</v>
      </c>
      <c r="H3024" t="s">
        <v>490</v>
      </c>
      <c r="I3024" t="s">
        <v>490</v>
      </c>
      <c r="J3024" t="s">
        <v>498</v>
      </c>
      <c r="K3024" t="s">
        <v>490</v>
      </c>
      <c r="L3024" t="s">
        <v>8041</v>
      </c>
      <c r="M3024" s="105">
        <v>172</v>
      </c>
      <c r="N3024" s="105">
        <v>103</v>
      </c>
      <c r="O3024" s="105">
        <v>100</v>
      </c>
    </row>
    <row r="3025" spans="1:15" x14ac:dyDescent="0.3">
      <c r="A3025" s="19">
        <v>172103101</v>
      </c>
      <c r="B3025" s="106" t="s">
        <v>8093</v>
      </c>
      <c r="C3025" t="s">
        <v>8041</v>
      </c>
      <c r="D3025" t="s">
        <v>8092</v>
      </c>
      <c r="E3025" t="s">
        <v>8094</v>
      </c>
      <c r="F3025" t="s">
        <v>8064</v>
      </c>
      <c r="G3025" t="s">
        <v>8095</v>
      </c>
      <c r="H3025" t="s">
        <v>490</v>
      </c>
      <c r="I3025" t="s">
        <v>490</v>
      </c>
      <c r="J3025" t="s">
        <v>498</v>
      </c>
      <c r="K3025" t="s">
        <v>490</v>
      </c>
      <c r="L3025" t="s">
        <v>8041</v>
      </c>
      <c r="M3025" s="105">
        <v>172</v>
      </c>
      <c r="N3025" s="105">
        <v>103</v>
      </c>
      <c r="O3025" s="105">
        <v>101</v>
      </c>
    </row>
    <row r="3026" spans="1:15" x14ac:dyDescent="0.3">
      <c r="A3026" s="19">
        <v>172103102</v>
      </c>
      <c r="B3026" s="106" t="s">
        <v>8096</v>
      </c>
      <c r="C3026" t="s">
        <v>8041</v>
      </c>
      <c r="D3026" t="s">
        <v>8092</v>
      </c>
      <c r="E3026" t="s">
        <v>1460</v>
      </c>
      <c r="F3026" t="s">
        <v>8064</v>
      </c>
      <c r="G3026" t="s">
        <v>490</v>
      </c>
      <c r="H3026" t="s">
        <v>490</v>
      </c>
      <c r="I3026" t="s">
        <v>490</v>
      </c>
      <c r="J3026" t="s">
        <v>498</v>
      </c>
      <c r="K3026" t="s">
        <v>490</v>
      </c>
      <c r="L3026" t="s">
        <v>8041</v>
      </c>
      <c r="M3026" s="105">
        <v>172</v>
      </c>
      <c r="N3026" s="105">
        <v>103</v>
      </c>
      <c r="O3026" s="105">
        <v>102</v>
      </c>
    </row>
    <row r="3027" spans="1:15" x14ac:dyDescent="0.3">
      <c r="A3027" s="19">
        <v>172104100</v>
      </c>
      <c r="B3027" s="106" t="s">
        <v>8097</v>
      </c>
      <c r="C3027" t="s">
        <v>8041</v>
      </c>
      <c r="D3027" t="s">
        <v>8098</v>
      </c>
      <c r="E3027" t="s">
        <v>7194</v>
      </c>
      <c r="F3027" t="s">
        <v>6154</v>
      </c>
      <c r="G3027" t="s">
        <v>8099</v>
      </c>
      <c r="H3027" t="s">
        <v>490</v>
      </c>
      <c r="I3027" t="s">
        <v>490</v>
      </c>
      <c r="J3027" t="s">
        <v>498</v>
      </c>
      <c r="K3027" t="s">
        <v>490</v>
      </c>
      <c r="L3027" t="s">
        <v>8041</v>
      </c>
      <c r="M3027" s="105">
        <v>172</v>
      </c>
      <c r="N3027" s="105">
        <v>104</v>
      </c>
      <c r="O3027" s="105">
        <v>100</v>
      </c>
    </row>
    <row r="3028" spans="1:15" x14ac:dyDescent="0.3">
      <c r="A3028" s="19">
        <v>172105100</v>
      </c>
      <c r="B3028" s="106" t="s">
        <v>8100</v>
      </c>
      <c r="C3028" t="s">
        <v>8041</v>
      </c>
      <c r="D3028" t="s">
        <v>8101</v>
      </c>
      <c r="E3028" t="s">
        <v>496</v>
      </c>
      <c r="F3028" t="s">
        <v>490</v>
      </c>
      <c r="G3028" t="s">
        <v>490</v>
      </c>
      <c r="H3028" t="s">
        <v>490</v>
      </c>
      <c r="I3028" t="s">
        <v>490</v>
      </c>
      <c r="J3028" t="s">
        <v>498</v>
      </c>
      <c r="K3028" t="s">
        <v>490</v>
      </c>
      <c r="L3028" t="s">
        <v>8041</v>
      </c>
      <c r="M3028" s="105">
        <v>172</v>
      </c>
      <c r="N3028" s="105">
        <v>105</v>
      </c>
      <c r="O3028" s="105">
        <v>100</v>
      </c>
    </row>
    <row r="3029" spans="1:15" x14ac:dyDescent="0.3">
      <c r="A3029" s="19">
        <v>172105101</v>
      </c>
      <c r="B3029" s="106" t="s">
        <v>8102</v>
      </c>
      <c r="C3029" t="s">
        <v>8041</v>
      </c>
      <c r="D3029" t="s">
        <v>8101</v>
      </c>
      <c r="E3029" t="s">
        <v>569</v>
      </c>
      <c r="F3029" t="s">
        <v>8103</v>
      </c>
      <c r="G3029" t="s">
        <v>8095</v>
      </c>
      <c r="H3029" t="s">
        <v>490</v>
      </c>
      <c r="I3029" t="s">
        <v>490</v>
      </c>
      <c r="J3029" t="s">
        <v>498</v>
      </c>
      <c r="K3029" t="s">
        <v>490</v>
      </c>
      <c r="L3029" t="s">
        <v>8041</v>
      </c>
      <c r="M3029" s="105">
        <v>172</v>
      </c>
      <c r="N3029" s="105">
        <v>105</v>
      </c>
      <c r="O3029" s="105">
        <v>101</v>
      </c>
    </row>
    <row r="3030" spans="1:15" x14ac:dyDescent="0.3">
      <c r="A3030" s="19">
        <v>172105102</v>
      </c>
      <c r="B3030" s="106" t="s">
        <v>8104</v>
      </c>
      <c r="C3030" t="s">
        <v>8041</v>
      </c>
      <c r="D3030" t="s">
        <v>8101</v>
      </c>
      <c r="E3030" t="s">
        <v>8105</v>
      </c>
      <c r="F3030" t="s">
        <v>871</v>
      </c>
      <c r="G3030" t="s">
        <v>8095</v>
      </c>
      <c r="H3030" t="s">
        <v>490</v>
      </c>
      <c r="I3030" t="s">
        <v>490</v>
      </c>
      <c r="J3030" t="s">
        <v>498</v>
      </c>
      <c r="K3030" t="s">
        <v>490</v>
      </c>
      <c r="L3030" t="s">
        <v>8041</v>
      </c>
      <c r="M3030" s="105">
        <v>172</v>
      </c>
      <c r="N3030" s="105">
        <v>105</v>
      </c>
      <c r="O3030" s="105">
        <v>102</v>
      </c>
    </row>
    <row r="3031" spans="1:15" x14ac:dyDescent="0.3">
      <c r="A3031" s="19">
        <v>172105103</v>
      </c>
      <c r="B3031" s="106" t="s">
        <v>8106</v>
      </c>
      <c r="C3031" t="s">
        <v>8041</v>
      </c>
      <c r="D3031" t="s">
        <v>8101</v>
      </c>
      <c r="E3031" t="s">
        <v>3722</v>
      </c>
      <c r="F3031" t="s">
        <v>732</v>
      </c>
      <c r="G3031" t="s">
        <v>490</v>
      </c>
      <c r="H3031" t="s">
        <v>490</v>
      </c>
      <c r="I3031" t="s">
        <v>490</v>
      </c>
      <c r="J3031" t="s">
        <v>498</v>
      </c>
      <c r="K3031" t="s">
        <v>490</v>
      </c>
      <c r="L3031" t="s">
        <v>8041</v>
      </c>
      <c r="M3031" s="105">
        <v>172</v>
      </c>
      <c r="N3031" s="105">
        <v>105</v>
      </c>
      <c r="O3031" s="105">
        <v>103</v>
      </c>
    </row>
    <row r="3032" spans="1:15" x14ac:dyDescent="0.3">
      <c r="A3032" s="19">
        <v>172105104</v>
      </c>
      <c r="B3032" s="106" t="s">
        <v>8107</v>
      </c>
      <c r="C3032" t="s">
        <v>8041</v>
      </c>
      <c r="D3032" t="s">
        <v>8101</v>
      </c>
      <c r="E3032" t="s">
        <v>8108</v>
      </c>
      <c r="F3032" t="s">
        <v>7945</v>
      </c>
      <c r="G3032" t="s">
        <v>8109</v>
      </c>
      <c r="H3032" t="s">
        <v>490</v>
      </c>
      <c r="I3032" t="s">
        <v>490</v>
      </c>
      <c r="J3032" t="s">
        <v>498</v>
      </c>
      <c r="K3032" t="s">
        <v>490</v>
      </c>
      <c r="L3032" t="s">
        <v>8041</v>
      </c>
      <c r="M3032" s="105">
        <v>172</v>
      </c>
      <c r="N3032" s="105">
        <v>105</v>
      </c>
      <c r="O3032" s="105">
        <v>104</v>
      </c>
    </row>
    <row r="3033" spans="1:15" x14ac:dyDescent="0.3">
      <c r="A3033" s="19">
        <v>173100100</v>
      </c>
      <c r="B3033" s="106" t="s">
        <v>8110</v>
      </c>
      <c r="C3033" t="s">
        <v>8111</v>
      </c>
      <c r="D3033" t="s">
        <v>8112</v>
      </c>
      <c r="E3033" t="s">
        <v>496</v>
      </c>
      <c r="F3033" t="s">
        <v>490</v>
      </c>
      <c r="G3033" t="s">
        <v>8113</v>
      </c>
      <c r="H3033" t="s">
        <v>490</v>
      </c>
      <c r="I3033" t="s">
        <v>490</v>
      </c>
      <c r="J3033" t="s">
        <v>498</v>
      </c>
      <c r="K3033" t="s">
        <v>490</v>
      </c>
      <c r="L3033" t="s">
        <v>8111</v>
      </c>
      <c r="M3033" s="105">
        <v>173</v>
      </c>
      <c r="N3033" s="105">
        <v>100</v>
      </c>
      <c r="O3033" s="105">
        <v>100</v>
      </c>
    </row>
    <row r="3034" spans="1:15" x14ac:dyDescent="0.3">
      <c r="A3034" s="19">
        <v>173100101</v>
      </c>
      <c r="B3034" s="106" t="s">
        <v>8114</v>
      </c>
      <c r="C3034" t="s">
        <v>8111</v>
      </c>
      <c r="D3034" t="s">
        <v>8112</v>
      </c>
      <c r="E3034" t="s">
        <v>810</v>
      </c>
      <c r="F3034" t="s">
        <v>732</v>
      </c>
      <c r="G3034" t="s">
        <v>490</v>
      </c>
      <c r="H3034" t="s">
        <v>490</v>
      </c>
      <c r="I3034" t="s">
        <v>490</v>
      </c>
      <c r="J3034" t="s">
        <v>498</v>
      </c>
      <c r="K3034" t="s">
        <v>490</v>
      </c>
      <c r="L3034" t="s">
        <v>8111</v>
      </c>
      <c r="M3034" s="105">
        <v>173</v>
      </c>
      <c r="N3034" s="105">
        <v>100</v>
      </c>
      <c r="O3034" s="105">
        <v>101</v>
      </c>
    </row>
    <row r="3035" spans="1:15" x14ac:dyDescent="0.3">
      <c r="A3035" s="19">
        <v>173100102</v>
      </c>
      <c r="B3035" s="106" t="s">
        <v>8115</v>
      </c>
      <c r="C3035" t="s">
        <v>8111</v>
      </c>
      <c r="D3035" t="s">
        <v>8112</v>
      </c>
      <c r="E3035" t="s">
        <v>990</v>
      </c>
      <c r="F3035" t="s">
        <v>3561</v>
      </c>
      <c r="G3035" t="s">
        <v>8116</v>
      </c>
      <c r="H3035" t="s">
        <v>490</v>
      </c>
      <c r="I3035" t="s">
        <v>490</v>
      </c>
      <c r="J3035" t="s">
        <v>498</v>
      </c>
      <c r="K3035" t="s">
        <v>490</v>
      </c>
      <c r="L3035" t="s">
        <v>8111</v>
      </c>
      <c r="M3035" s="105">
        <v>173</v>
      </c>
      <c r="N3035" s="105">
        <v>100</v>
      </c>
      <c r="O3035" s="105">
        <v>102</v>
      </c>
    </row>
    <row r="3036" spans="1:15" x14ac:dyDescent="0.3">
      <c r="A3036" s="19">
        <v>173100103</v>
      </c>
      <c r="B3036" s="106" t="s">
        <v>8117</v>
      </c>
      <c r="C3036" t="s">
        <v>8111</v>
      </c>
      <c r="D3036" t="s">
        <v>8112</v>
      </c>
      <c r="E3036" t="s">
        <v>8118</v>
      </c>
      <c r="F3036" t="s">
        <v>5230</v>
      </c>
      <c r="G3036" t="s">
        <v>490</v>
      </c>
      <c r="H3036" t="s">
        <v>490</v>
      </c>
      <c r="I3036" t="s">
        <v>490</v>
      </c>
      <c r="J3036" t="s">
        <v>498</v>
      </c>
      <c r="K3036" t="s">
        <v>490</v>
      </c>
      <c r="L3036" t="s">
        <v>8111</v>
      </c>
      <c r="M3036" s="105">
        <v>173</v>
      </c>
      <c r="N3036" s="105">
        <v>100</v>
      </c>
      <c r="O3036" s="105">
        <v>103</v>
      </c>
    </row>
    <row r="3037" spans="1:15" x14ac:dyDescent="0.3">
      <c r="A3037" s="19">
        <v>173100104</v>
      </c>
      <c r="B3037" s="106" t="s">
        <v>8119</v>
      </c>
      <c r="C3037" t="s">
        <v>8111</v>
      </c>
      <c r="D3037" t="s">
        <v>8112</v>
      </c>
      <c r="E3037" t="s">
        <v>8120</v>
      </c>
      <c r="F3037" t="s">
        <v>1111</v>
      </c>
      <c r="G3037" t="s">
        <v>490</v>
      </c>
      <c r="H3037" t="s">
        <v>490</v>
      </c>
      <c r="I3037" t="s">
        <v>490</v>
      </c>
      <c r="J3037" t="s">
        <v>498</v>
      </c>
      <c r="K3037" t="s">
        <v>490</v>
      </c>
      <c r="L3037" t="s">
        <v>8111</v>
      </c>
      <c r="M3037" s="105">
        <v>173</v>
      </c>
      <c r="N3037" s="105">
        <v>100</v>
      </c>
      <c r="O3037" s="105">
        <v>104</v>
      </c>
    </row>
    <row r="3038" spans="1:15" x14ac:dyDescent="0.3">
      <c r="A3038" s="19">
        <v>173100105</v>
      </c>
      <c r="B3038" s="106" t="s">
        <v>8121</v>
      </c>
      <c r="C3038" t="s">
        <v>8111</v>
      </c>
      <c r="D3038" t="s">
        <v>8112</v>
      </c>
      <c r="E3038" t="s">
        <v>8122</v>
      </c>
      <c r="F3038" t="s">
        <v>8123</v>
      </c>
      <c r="G3038" t="s">
        <v>490</v>
      </c>
      <c r="H3038" t="s">
        <v>490</v>
      </c>
      <c r="I3038" t="s">
        <v>490</v>
      </c>
      <c r="J3038" t="s">
        <v>498</v>
      </c>
      <c r="K3038" t="s">
        <v>490</v>
      </c>
      <c r="L3038" t="s">
        <v>8111</v>
      </c>
      <c r="M3038" s="105">
        <v>173</v>
      </c>
      <c r="N3038" s="105">
        <v>100</v>
      </c>
      <c r="O3038" s="105">
        <v>105</v>
      </c>
    </row>
    <row r="3039" spans="1:15" x14ac:dyDescent="0.3">
      <c r="A3039" s="19">
        <v>173100106</v>
      </c>
      <c r="B3039" s="106" t="s">
        <v>8124</v>
      </c>
      <c r="C3039" t="s">
        <v>8111</v>
      </c>
      <c r="D3039" t="s">
        <v>8112</v>
      </c>
      <c r="E3039" t="s">
        <v>8125</v>
      </c>
      <c r="F3039" t="s">
        <v>732</v>
      </c>
      <c r="G3039" t="s">
        <v>8126</v>
      </c>
      <c r="H3039" t="s">
        <v>490</v>
      </c>
      <c r="I3039" t="s">
        <v>490</v>
      </c>
      <c r="J3039" t="s">
        <v>498</v>
      </c>
      <c r="K3039" t="s">
        <v>490</v>
      </c>
      <c r="L3039" t="s">
        <v>8111</v>
      </c>
      <c r="M3039" s="105">
        <v>173</v>
      </c>
      <c r="N3039" s="105">
        <v>100</v>
      </c>
      <c r="O3039" s="105">
        <v>106</v>
      </c>
    </row>
    <row r="3040" spans="1:15" x14ac:dyDescent="0.3">
      <c r="A3040" s="19">
        <v>173100107</v>
      </c>
      <c r="B3040" s="106" t="s">
        <v>8127</v>
      </c>
      <c r="C3040" t="s">
        <v>8111</v>
      </c>
      <c r="D3040" t="s">
        <v>8112</v>
      </c>
      <c r="E3040" t="s">
        <v>8128</v>
      </c>
      <c r="F3040" t="s">
        <v>3561</v>
      </c>
      <c r="G3040" t="s">
        <v>490</v>
      </c>
      <c r="H3040" t="s">
        <v>490</v>
      </c>
      <c r="I3040" t="s">
        <v>490</v>
      </c>
      <c r="J3040" t="s">
        <v>498</v>
      </c>
      <c r="K3040" t="s">
        <v>490</v>
      </c>
      <c r="L3040" t="s">
        <v>8111</v>
      </c>
      <c r="M3040" s="105">
        <v>173</v>
      </c>
      <c r="N3040" s="105">
        <v>100</v>
      </c>
      <c r="O3040" s="105">
        <v>107</v>
      </c>
    </row>
    <row r="3041" spans="1:15" x14ac:dyDescent="0.3">
      <c r="A3041" s="19">
        <v>173100108</v>
      </c>
      <c r="B3041" s="106" t="s">
        <v>8129</v>
      </c>
      <c r="C3041" t="s">
        <v>8111</v>
      </c>
      <c r="D3041" t="s">
        <v>8112</v>
      </c>
      <c r="E3041" t="s">
        <v>7194</v>
      </c>
      <c r="F3041" t="s">
        <v>1019</v>
      </c>
      <c r="G3041" t="s">
        <v>490</v>
      </c>
      <c r="H3041" t="s">
        <v>490</v>
      </c>
      <c r="I3041" t="s">
        <v>490</v>
      </c>
      <c r="J3041" t="s">
        <v>498</v>
      </c>
      <c r="K3041" t="s">
        <v>490</v>
      </c>
      <c r="L3041" t="s">
        <v>8111</v>
      </c>
      <c r="M3041" s="105">
        <v>173</v>
      </c>
      <c r="N3041" s="105">
        <v>100</v>
      </c>
      <c r="O3041" s="105">
        <v>108</v>
      </c>
    </row>
    <row r="3042" spans="1:15" x14ac:dyDescent="0.3">
      <c r="A3042" s="19">
        <v>173100109</v>
      </c>
      <c r="B3042" s="106" t="s">
        <v>8130</v>
      </c>
      <c r="C3042" t="s">
        <v>8111</v>
      </c>
      <c r="D3042" t="s">
        <v>8112</v>
      </c>
      <c r="E3042" t="s">
        <v>8131</v>
      </c>
      <c r="F3042" t="s">
        <v>8132</v>
      </c>
      <c r="G3042" t="s">
        <v>490</v>
      </c>
      <c r="H3042" t="s">
        <v>490</v>
      </c>
      <c r="I3042" t="s">
        <v>490</v>
      </c>
      <c r="J3042" t="s">
        <v>498</v>
      </c>
      <c r="K3042" t="s">
        <v>490</v>
      </c>
      <c r="L3042" t="s">
        <v>8111</v>
      </c>
      <c r="M3042" s="105">
        <v>173</v>
      </c>
      <c r="N3042" s="105">
        <v>100</v>
      </c>
      <c r="O3042" s="105">
        <v>109</v>
      </c>
    </row>
    <row r="3043" spans="1:15" x14ac:dyDescent="0.3">
      <c r="A3043" s="19">
        <v>173100110</v>
      </c>
      <c r="B3043" s="106" t="s">
        <v>8133</v>
      </c>
      <c r="C3043" t="s">
        <v>8111</v>
      </c>
      <c r="D3043" t="s">
        <v>8112</v>
      </c>
      <c r="E3043" t="s">
        <v>1252</v>
      </c>
      <c r="F3043" t="s">
        <v>1019</v>
      </c>
      <c r="G3043" t="s">
        <v>490</v>
      </c>
      <c r="H3043" t="s">
        <v>490</v>
      </c>
      <c r="I3043" t="s">
        <v>490</v>
      </c>
      <c r="J3043" t="s">
        <v>498</v>
      </c>
      <c r="K3043" t="s">
        <v>490</v>
      </c>
      <c r="L3043" t="s">
        <v>8111</v>
      </c>
      <c r="M3043" s="105">
        <v>173</v>
      </c>
      <c r="N3043" s="105">
        <v>100</v>
      </c>
      <c r="O3043" s="105">
        <v>110</v>
      </c>
    </row>
    <row r="3044" spans="1:15" x14ac:dyDescent="0.3">
      <c r="A3044" s="19">
        <v>173100111</v>
      </c>
      <c r="B3044" s="106" t="s">
        <v>8134</v>
      </c>
      <c r="C3044" t="s">
        <v>8111</v>
      </c>
      <c r="D3044" t="s">
        <v>8112</v>
      </c>
      <c r="E3044" t="s">
        <v>8135</v>
      </c>
      <c r="F3044" t="s">
        <v>739</v>
      </c>
      <c r="G3044" t="s">
        <v>490</v>
      </c>
      <c r="H3044" t="s">
        <v>490</v>
      </c>
      <c r="I3044" t="s">
        <v>490</v>
      </c>
      <c r="J3044" t="s">
        <v>498</v>
      </c>
      <c r="K3044" t="s">
        <v>490</v>
      </c>
      <c r="L3044" t="s">
        <v>8111</v>
      </c>
      <c r="M3044" s="105">
        <v>173</v>
      </c>
      <c r="N3044" s="105">
        <v>100</v>
      </c>
      <c r="O3044" s="105">
        <v>111</v>
      </c>
    </row>
    <row r="3045" spans="1:15" x14ac:dyDescent="0.3">
      <c r="A3045" s="19">
        <v>173100112</v>
      </c>
      <c r="B3045" s="106" t="s">
        <v>8136</v>
      </c>
      <c r="C3045" t="s">
        <v>8111</v>
      </c>
      <c r="D3045" t="s">
        <v>8112</v>
      </c>
      <c r="E3045" t="s">
        <v>1154</v>
      </c>
      <c r="F3045" t="s">
        <v>8123</v>
      </c>
      <c r="G3045" t="s">
        <v>490</v>
      </c>
      <c r="H3045" t="s">
        <v>490</v>
      </c>
      <c r="I3045" t="s">
        <v>490</v>
      </c>
      <c r="J3045" t="s">
        <v>498</v>
      </c>
      <c r="K3045" t="s">
        <v>490</v>
      </c>
      <c r="L3045" t="s">
        <v>8111</v>
      </c>
      <c r="M3045" s="105">
        <v>173</v>
      </c>
      <c r="N3045" s="105">
        <v>100</v>
      </c>
      <c r="O3045" s="105">
        <v>112</v>
      </c>
    </row>
    <row r="3046" spans="1:15" x14ac:dyDescent="0.3">
      <c r="A3046" s="19">
        <v>173100113</v>
      </c>
      <c r="B3046" s="106" t="s">
        <v>8137</v>
      </c>
      <c r="C3046" t="s">
        <v>8111</v>
      </c>
      <c r="D3046" t="s">
        <v>8112</v>
      </c>
      <c r="E3046" t="s">
        <v>6968</v>
      </c>
      <c r="F3046" t="s">
        <v>8123</v>
      </c>
      <c r="G3046" t="s">
        <v>490</v>
      </c>
      <c r="H3046" t="s">
        <v>490</v>
      </c>
      <c r="I3046" t="s">
        <v>490</v>
      </c>
      <c r="J3046" t="s">
        <v>498</v>
      </c>
      <c r="K3046" t="s">
        <v>490</v>
      </c>
      <c r="L3046" t="s">
        <v>8111</v>
      </c>
      <c r="M3046" s="105">
        <v>173</v>
      </c>
      <c r="N3046" s="105">
        <v>100</v>
      </c>
      <c r="O3046" s="105">
        <v>113</v>
      </c>
    </row>
    <row r="3047" spans="1:15" x14ac:dyDescent="0.3">
      <c r="A3047" s="19">
        <v>173100114</v>
      </c>
      <c r="B3047" s="106" t="s">
        <v>8138</v>
      </c>
      <c r="C3047" t="s">
        <v>8111</v>
      </c>
      <c r="D3047" t="s">
        <v>8112</v>
      </c>
      <c r="E3047" t="s">
        <v>8139</v>
      </c>
      <c r="F3047" t="s">
        <v>1019</v>
      </c>
      <c r="G3047" t="s">
        <v>490</v>
      </c>
      <c r="H3047" t="s">
        <v>490</v>
      </c>
      <c r="I3047" t="s">
        <v>490</v>
      </c>
      <c r="J3047" t="s">
        <v>498</v>
      </c>
      <c r="K3047" t="s">
        <v>490</v>
      </c>
      <c r="L3047" t="s">
        <v>8111</v>
      </c>
      <c r="M3047" s="105">
        <v>173</v>
      </c>
      <c r="N3047" s="105">
        <v>100</v>
      </c>
      <c r="O3047" s="105">
        <v>114</v>
      </c>
    </row>
    <row r="3048" spans="1:15" x14ac:dyDescent="0.3">
      <c r="A3048" s="19">
        <v>173100115</v>
      </c>
      <c r="B3048" s="106" t="s">
        <v>8140</v>
      </c>
      <c r="C3048" t="s">
        <v>8111</v>
      </c>
      <c r="D3048" t="s">
        <v>8112</v>
      </c>
      <c r="E3048" t="s">
        <v>3331</v>
      </c>
      <c r="F3048" t="s">
        <v>8123</v>
      </c>
      <c r="G3048" t="s">
        <v>490</v>
      </c>
      <c r="H3048" t="s">
        <v>490</v>
      </c>
      <c r="I3048" t="s">
        <v>490</v>
      </c>
      <c r="J3048" t="s">
        <v>498</v>
      </c>
      <c r="K3048" t="s">
        <v>490</v>
      </c>
      <c r="L3048" t="s">
        <v>8111</v>
      </c>
      <c r="M3048" s="105">
        <v>173</v>
      </c>
      <c r="N3048" s="105">
        <v>100</v>
      </c>
      <c r="O3048" s="105">
        <v>115</v>
      </c>
    </row>
    <row r="3049" spans="1:15" x14ac:dyDescent="0.3">
      <c r="A3049" s="19">
        <v>173100116</v>
      </c>
      <c r="B3049" s="106" t="s">
        <v>8141</v>
      </c>
      <c r="C3049" t="s">
        <v>8111</v>
      </c>
      <c r="D3049" t="s">
        <v>8112</v>
      </c>
      <c r="E3049" t="s">
        <v>8142</v>
      </c>
      <c r="F3049" t="s">
        <v>8143</v>
      </c>
      <c r="G3049" t="s">
        <v>490</v>
      </c>
      <c r="H3049" t="s">
        <v>490</v>
      </c>
      <c r="I3049" t="s">
        <v>490</v>
      </c>
      <c r="J3049" t="s">
        <v>498</v>
      </c>
      <c r="K3049" t="s">
        <v>490</v>
      </c>
      <c r="L3049" t="s">
        <v>8111</v>
      </c>
      <c r="M3049" s="105">
        <v>173</v>
      </c>
      <c r="N3049" s="105">
        <v>100</v>
      </c>
      <c r="O3049" s="105">
        <v>116</v>
      </c>
    </row>
    <row r="3050" spans="1:15" x14ac:dyDescent="0.3">
      <c r="A3050" s="19">
        <v>173100117</v>
      </c>
      <c r="B3050" s="106" t="s">
        <v>8144</v>
      </c>
      <c r="C3050" t="s">
        <v>8111</v>
      </c>
      <c r="D3050" t="s">
        <v>8112</v>
      </c>
      <c r="E3050" t="s">
        <v>752</v>
      </c>
      <c r="F3050" t="s">
        <v>8123</v>
      </c>
      <c r="G3050" t="s">
        <v>490</v>
      </c>
      <c r="H3050" t="s">
        <v>490</v>
      </c>
      <c r="I3050" t="s">
        <v>490</v>
      </c>
      <c r="J3050" t="s">
        <v>498</v>
      </c>
      <c r="K3050" t="s">
        <v>490</v>
      </c>
      <c r="L3050" t="s">
        <v>8111</v>
      </c>
      <c r="M3050" s="105">
        <v>173</v>
      </c>
      <c r="N3050" s="105">
        <v>100</v>
      </c>
      <c r="O3050" s="105">
        <v>117</v>
      </c>
    </row>
    <row r="3051" spans="1:15" x14ac:dyDescent="0.3">
      <c r="A3051" s="19">
        <v>173100118</v>
      </c>
      <c r="B3051" s="106" t="s">
        <v>8145</v>
      </c>
      <c r="C3051" t="s">
        <v>8111</v>
      </c>
      <c r="D3051" t="s">
        <v>8112</v>
      </c>
      <c r="E3051" t="s">
        <v>8146</v>
      </c>
      <c r="F3051" t="s">
        <v>2856</v>
      </c>
      <c r="G3051" t="s">
        <v>490</v>
      </c>
      <c r="H3051" t="s">
        <v>490</v>
      </c>
      <c r="I3051" t="s">
        <v>490</v>
      </c>
      <c r="J3051" t="s">
        <v>498</v>
      </c>
      <c r="K3051" t="s">
        <v>490</v>
      </c>
      <c r="L3051" t="s">
        <v>8111</v>
      </c>
      <c r="M3051" s="105">
        <v>173</v>
      </c>
      <c r="N3051" s="105">
        <v>100</v>
      </c>
      <c r="O3051" s="105">
        <v>118</v>
      </c>
    </row>
    <row r="3052" spans="1:15" x14ac:dyDescent="0.3">
      <c r="A3052" s="19">
        <v>173100119</v>
      </c>
      <c r="B3052" s="106" t="s">
        <v>8147</v>
      </c>
      <c r="C3052" t="s">
        <v>8111</v>
      </c>
      <c r="D3052" t="s">
        <v>8112</v>
      </c>
      <c r="E3052" t="s">
        <v>2191</v>
      </c>
      <c r="F3052" t="s">
        <v>3006</v>
      </c>
      <c r="G3052" t="s">
        <v>8148</v>
      </c>
      <c r="H3052" t="s">
        <v>490</v>
      </c>
      <c r="I3052" t="s">
        <v>490</v>
      </c>
      <c r="J3052" t="s">
        <v>498</v>
      </c>
      <c r="K3052" t="s">
        <v>490</v>
      </c>
      <c r="L3052" t="s">
        <v>8111</v>
      </c>
      <c r="M3052" s="105">
        <v>173</v>
      </c>
      <c r="N3052" s="105">
        <v>100</v>
      </c>
      <c r="O3052" s="105">
        <v>119</v>
      </c>
    </row>
    <row r="3053" spans="1:15" x14ac:dyDescent="0.3">
      <c r="A3053" s="19">
        <v>174100100</v>
      </c>
      <c r="B3053" s="106" t="s">
        <v>8149</v>
      </c>
      <c r="C3053" s="107" t="s">
        <v>8150</v>
      </c>
      <c r="D3053" t="s">
        <v>8151</v>
      </c>
      <c r="E3053" t="s">
        <v>496</v>
      </c>
      <c r="F3053" t="s">
        <v>490</v>
      </c>
      <c r="G3053" t="s">
        <v>6641</v>
      </c>
      <c r="H3053" t="s">
        <v>490</v>
      </c>
      <c r="I3053" t="s">
        <v>490</v>
      </c>
      <c r="J3053" t="s">
        <v>498</v>
      </c>
      <c r="K3053" t="s">
        <v>490</v>
      </c>
      <c r="L3053" t="s">
        <v>5923</v>
      </c>
      <c r="M3053" s="105">
        <v>174</v>
      </c>
      <c r="N3053" s="105">
        <v>100</v>
      </c>
      <c r="O3053" s="105">
        <v>100</v>
      </c>
    </row>
    <row r="3054" spans="1:15" x14ac:dyDescent="0.3">
      <c r="A3054" s="19">
        <v>174100101</v>
      </c>
      <c r="B3054" s="106" t="s">
        <v>8152</v>
      </c>
      <c r="C3054" s="107" t="s">
        <v>8150</v>
      </c>
      <c r="D3054" t="s">
        <v>8151</v>
      </c>
      <c r="E3054" t="s">
        <v>8153</v>
      </c>
      <c r="F3054" t="s">
        <v>2335</v>
      </c>
      <c r="G3054" t="s">
        <v>490</v>
      </c>
      <c r="H3054" t="s">
        <v>1798</v>
      </c>
      <c r="I3054" t="s">
        <v>490</v>
      </c>
      <c r="J3054" t="s">
        <v>498</v>
      </c>
      <c r="K3054" t="s">
        <v>490</v>
      </c>
      <c r="L3054" t="s">
        <v>5923</v>
      </c>
      <c r="M3054" s="105">
        <v>174</v>
      </c>
      <c r="N3054" s="105">
        <v>100</v>
      </c>
      <c r="O3054" s="105">
        <v>101</v>
      </c>
    </row>
    <row r="3055" spans="1:15" x14ac:dyDescent="0.3">
      <c r="A3055" s="19">
        <v>174100102</v>
      </c>
      <c r="B3055" s="106" t="s">
        <v>8154</v>
      </c>
      <c r="C3055" s="107" t="s">
        <v>8150</v>
      </c>
      <c r="D3055" t="s">
        <v>8151</v>
      </c>
      <c r="E3055" t="s">
        <v>8155</v>
      </c>
      <c r="F3055" t="s">
        <v>8156</v>
      </c>
      <c r="G3055" t="s">
        <v>490</v>
      </c>
      <c r="H3055" t="s">
        <v>1798</v>
      </c>
      <c r="I3055" t="s">
        <v>490</v>
      </c>
      <c r="J3055" t="s">
        <v>498</v>
      </c>
      <c r="K3055" t="s">
        <v>490</v>
      </c>
      <c r="L3055" t="s">
        <v>5923</v>
      </c>
      <c r="M3055" s="105">
        <v>174</v>
      </c>
      <c r="N3055" s="105">
        <v>100</v>
      </c>
      <c r="O3055" s="105">
        <v>102</v>
      </c>
    </row>
    <row r="3056" spans="1:15" x14ac:dyDescent="0.3">
      <c r="A3056" s="19">
        <v>175100100</v>
      </c>
      <c r="B3056" s="106" t="s">
        <v>8157</v>
      </c>
      <c r="C3056" t="s">
        <v>8158</v>
      </c>
      <c r="D3056" t="s">
        <v>8159</v>
      </c>
      <c r="E3056" t="s">
        <v>496</v>
      </c>
      <c r="F3056" t="s">
        <v>490</v>
      </c>
      <c r="G3056" t="s">
        <v>490</v>
      </c>
      <c r="H3056" t="s">
        <v>490</v>
      </c>
      <c r="I3056" t="s">
        <v>490</v>
      </c>
      <c r="J3056" t="s">
        <v>498</v>
      </c>
      <c r="K3056" t="s">
        <v>490</v>
      </c>
      <c r="L3056" t="s">
        <v>8158</v>
      </c>
      <c r="M3056" s="105">
        <v>175</v>
      </c>
      <c r="N3056" s="105">
        <v>100</v>
      </c>
      <c r="O3056" s="105">
        <v>100</v>
      </c>
    </row>
    <row r="3057" spans="1:15" x14ac:dyDescent="0.3">
      <c r="A3057" s="19">
        <v>175100101</v>
      </c>
      <c r="B3057" s="106" t="s">
        <v>8160</v>
      </c>
      <c r="C3057" t="s">
        <v>8158</v>
      </c>
      <c r="D3057" t="s">
        <v>8159</v>
      </c>
      <c r="E3057" t="s">
        <v>8161</v>
      </c>
      <c r="F3057" t="s">
        <v>8162</v>
      </c>
      <c r="G3057" t="s">
        <v>8163</v>
      </c>
      <c r="H3057" t="s">
        <v>490</v>
      </c>
      <c r="I3057" t="s">
        <v>490</v>
      </c>
      <c r="J3057" t="s">
        <v>498</v>
      </c>
      <c r="K3057" t="s">
        <v>490</v>
      </c>
      <c r="L3057" t="s">
        <v>8158</v>
      </c>
      <c r="M3057" s="105">
        <v>175</v>
      </c>
      <c r="N3057" s="105">
        <v>100</v>
      </c>
      <c r="O3057" s="105">
        <v>101</v>
      </c>
    </row>
    <row r="3058" spans="1:15" x14ac:dyDescent="0.3">
      <c r="A3058" s="19">
        <v>176100100</v>
      </c>
      <c r="B3058" s="106" t="s">
        <v>8164</v>
      </c>
      <c r="C3058" t="s">
        <v>8165</v>
      </c>
      <c r="D3058" t="s">
        <v>8166</v>
      </c>
      <c r="E3058" t="s">
        <v>496</v>
      </c>
      <c r="F3058" t="s">
        <v>490</v>
      </c>
      <c r="G3058" t="s">
        <v>490</v>
      </c>
      <c r="H3058" t="s">
        <v>490</v>
      </c>
      <c r="I3058" t="s">
        <v>490</v>
      </c>
      <c r="J3058" t="s">
        <v>498</v>
      </c>
      <c r="K3058" t="s">
        <v>490</v>
      </c>
      <c r="L3058" t="s">
        <v>8165</v>
      </c>
      <c r="M3058" s="105">
        <v>176</v>
      </c>
      <c r="N3058" s="105">
        <v>100</v>
      </c>
      <c r="O3058" s="105">
        <v>100</v>
      </c>
    </row>
    <row r="3059" spans="1:15" x14ac:dyDescent="0.3">
      <c r="A3059" s="19">
        <v>176100101</v>
      </c>
      <c r="B3059" s="106" t="s">
        <v>8167</v>
      </c>
      <c r="C3059" t="s">
        <v>8165</v>
      </c>
      <c r="D3059" t="s">
        <v>8166</v>
      </c>
      <c r="E3059" t="s">
        <v>8168</v>
      </c>
      <c r="F3059" t="s">
        <v>8169</v>
      </c>
      <c r="G3059" t="s">
        <v>490</v>
      </c>
      <c r="H3059" t="s">
        <v>490</v>
      </c>
      <c r="I3059" t="s">
        <v>490</v>
      </c>
      <c r="J3059" t="s">
        <v>498</v>
      </c>
      <c r="K3059" t="s">
        <v>490</v>
      </c>
      <c r="L3059" t="s">
        <v>8165</v>
      </c>
      <c r="M3059" s="105">
        <v>176</v>
      </c>
      <c r="N3059" s="105">
        <v>100</v>
      </c>
      <c r="O3059" s="105">
        <v>101</v>
      </c>
    </row>
    <row r="3060" spans="1:15" x14ac:dyDescent="0.3">
      <c r="A3060" s="19">
        <v>176100102</v>
      </c>
      <c r="B3060" s="106" t="s">
        <v>8170</v>
      </c>
      <c r="C3060" t="s">
        <v>8165</v>
      </c>
      <c r="D3060" t="s">
        <v>8166</v>
      </c>
      <c r="E3060" t="s">
        <v>2183</v>
      </c>
      <c r="F3060" t="s">
        <v>1265</v>
      </c>
      <c r="G3060" t="s">
        <v>490</v>
      </c>
      <c r="H3060" t="s">
        <v>490</v>
      </c>
      <c r="I3060" t="s">
        <v>490</v>
      </c>
      <c r="J3060" t="s">
        <v>498</v>
      </c>
      <c r="K3060" t="s">
        <v>490</v>
      </c>
      <c r="L3060" t="s">
        <v>8165</v>
      </c>
      <c r="M3060" s="105">
        <v>176</v>
      </c>
      <c r="N3060" s="105">
        <v>100</v>
      </c>
      <c r="O3060" s="105">
        <v>102</v>
      </c>
    </row>
    <row r="3061" spans="1:15" x14ac:dyDescent="0.3">
      <c r="A3061" s="19">
        <v>176100103</v>
      </c>
      <c r="B3061" s="106" t="s">
        <v>8171</v>
      </c>
      <c r="C3061" t="s">
        <v>8165</v>
      </c>
      <c r="D3061" t="s">
        <v>8166</v>
      </c>
      <c r="E3061" t="s">
        <v>8172</v>
      </c>
      <c r="F3061" t="s">
        <v>8173</v>
      </c>
      <c r="G3061" t="s">
        <v>490</v>
      </c>
      <c r="H3061" t="s">
        <v>490</v>
      </c>
      <c r="I3061" t="s">
        <v>490</v>
      </c>
      <c r="J3061" t="s">
        <v>498</v>
      </c>
      <c r="K3061" t="s">
        <v>490</v>
      </c>
      <c r="L3061" t="s">
        <v>8165</v>
      </c>
      <c r="M3061" s="105">
        <v>176</v>
      </c>
      <c r="N3061" s="105">
        <v>100</v>
      </c>
      <c r="O3061" s="105">
        <v>103</v>
      </c>
    </row>
    <row r="3062" spans="1:15" x14ac:dyDescent="0.3">
      <c r="A3062" s="19">
        <v>176100104</v>
      </c>
      <c r="B3062" s="106" t="s">
        <v>8174</v>
      </c>
      <c r="C3062" t="s">
        <v>8165</v>
      </c>
      <c r="D3062" t="s">
        <v>8166</v>
      </c>
      <c r="E3062" t="s">
        <v>8175</v>
      </c>
      <c r="F3062" t="s">
        <v>8176</v>
      </c>
      <c r="G3062" t="s">
        <v>490</v>
      </c>
      <c r="H3062" t="s">
        <v>490</v>
      </c>
      <c r="I3062" t="s">
        <v>490</v>
      </c>
      <c r="J3062" t="s">
        <v>498</v>
      </c>
      <c r="K3062" t="s">
        <v>490</v>
      </c>
      <c r="L3062" t="s">
        <v>8165</v>
      </c>
      <c r="M3062" s="105">
        <v>176</v>
      </c>
      <c r="N3062" s="105">
        <v>100</v>
      </c>
      <c r="O3062" s="105">
        <v>104</v>
      </c>
    </row>
    <row r="3063" spans="1:15" x14ac:dyDescent="0.3">
      <c r="A3063" s="19">
        <v>177100100</v>
      </c>
      <c r="B3063" s="106" t="s">
        <v>8177</v>
      </c>
      <c r="C3063" t="s">
        <v>8178</v>
      </c>
      <c r="D3063" t="s">
        <v>8179</v>
      </c>
      <c r="E3063" t="s">
        <v>496</v>
      </c>
      <c r="F3063" t="s">
        <v>490</v>
      </c>
      <c r="G3063" t="s">
        <v>8180</v>
      </c>
      <c r="H3063" t="s">
        <v>490</v>
      </c>
      <c r="I3063" t="s">
        <v>490</v>
      </c>
      <c r="J3063" t="s">
        <v>498</v>
      </c>
      <c r="K3063" t="s">
        <v>490</v>
      </c>
      <c r="L3063" t="s">
        <v>8178</v>
      </c>
      <c r="M3063" s="105">
        <v>177</v>
      </c>
      <c r="N3063" s="105">
        <v>100</v>
      </c>
      <c r="O3063" s="105">
        <v>100</v>
      </c>
    </row>
    <row r="3064" spans="1:15" x14ac:dyDescent="0.3">
      <c r="A3064" s="19">
        <v>177100101</v>
      </c>
      <c r="B3064" s="106" t="s">
        <v>8181</v>
      </c>
      <c r="C3064" t="s">
        <v>8178</v>
      </c>
      <c r="D3064" t="s">
        <v>8179</v>
      </c>
      <c r="E3064" t="s">
        <v>8182</v>
      </c>
      <c r="F3064" t="s">
        <v>1283</v>
      </c>
      <c r="G3064" t="s">
        <v>8183</v>
      </c>
      <c r="H3064" t="s">
        <v>490</v>
      </c>
      <c r="I3064" t="s">
        <v>490</v>
      </c>
      <c r="J3064" t="s">
        <v>498</v>
      </c>
      <c r="K3064" t="s">
        <v>490</v>
      </c>
      <c r="L3064" t="s">
        <v>8178</v>
      </c>
      <c r="M3064" s="105">
        <v>177</v>
      </c>
      <c r="N3064" s="105">
        <v>100</v>
      </c>
      <c r="O3064" s="105">
        <v>101</v>
      </c>
    </row>
    <row r="3065" spans="1:15" x14ac:dyDescent="0.3">
      <c r="A3065" s="19">
        <v>177100102</v>
      </c>
      <c r="B3065" s="106" t="s">
        <v>8184</v>
      </c>
      <c r="C3065" t="s">
        <v>8178</v>
      </c>
      <c r="D3065" t="s">
        <v>8179</v>
      </c>
      <c r="E3065" t="s">
        <v>8185</v>
      </c>
      <c r="F3065" t="s">
        <v>8186</v>
      </c>
      <c r="G3065" t="s">
        <v>490</v>
      </c>
      <c r="H3065" t="s">
        <v>490</v>
      </c>
      <c r="I3065" t="s">
        <v>490</v>
      </c>
      <c r="J3065" t="s">
        <v>498</v>
      </c>
      <c r="K3065" t="s">
        <v>490</v>
      </c>
      <c r="L3065" t="s">
        <v>8178</v>
      </c>
      <c r="M3065" s="105">
        <v>177</v>
      </c>
      <c r="N3065" s="105">
        <v>100</v>
      </c>
      <c r="O3065" s="105">
        <v>102</v>
      </c>
    </row>
    <row r="3066" spans="1:15" x14ac:dyDescent="0.3">
      <c r="A3066" s="19">
        <v>177100103</v>
      </c>
      <c r="B3066" s="106" t="s">
        <v>8187</v>
      </c>
      <c r="C3066" t="s">
        <v>8178</v>
      </c>
      <c r="D3066" t="s">
        <v>8179</v>
      </c>
      <c r="E3066" t="s">
        <v>8188</v>
      </c>
      <c r="F3066" t="s">
        <v>8189</v>
      </c>
      <c r="G3066" t="s">
        <v>490</v>
      </c>
      <c r="H3066" t="s">
        <v>490</v>
      </c>
      <c r="I3066" t="s">
        <v>490</v>
      </c>
      <c r="J3066" t="s">
        <v>498</v>
      </c>
      <c r="K3066" t="s">
        <v>490</v>
      </c>
      <c r="L3066" t="s">
        <v>8178</v>
      </c>
      <c r="M3066" s="105">
        <v>177</v>
      </c>
      <c r="N3066" s="105">
        <v>100</v>
      </c>
      <c r="O3066" s="105">
        <v>103</v>
      </c>
    </row>
    <row r="3067" spans="1:15" x14ac:dyDescent="0.3">
      <c r="A3067" s="19">
        <v>177100104</v>
      </c>
      <c r="B3067" s="106" t="s">
        <v>8190</v>
      </c>
      <c r="C3067" t="s">
        <v>8178</v>
      </c>
      <c r="D3067" t="s">
        <v>8179</v>
      </c>
      <c r="E3067" t="s">
        <v>6325</v>
      </c>
      <c r="F3067" t="s">
        <v>8191</v>
      </c>
      <c r="G3067" t="s">
        <v>490</v>
      </c>
      <c r="H3067" t="s">
        <v>490</v>
      </c>
      <c r="I3067" t="s">
        <v>490</v>
      </c>
      <c r="J3067" t="s">
        <v>498</v>
      </c>
      <c r="K3067" t="s">
        <v>490</v>
      </c>
      <c r="L3067" t="s">
        <v>8178</v>
      </c>
      <c r="M3067" s="105">
        <v>177</v>
      </c>
      <c r="N3067" s="105">
        <v>100</v>
      </c>
      <c r="O3067" s="105">
        <v>104</v>
      </c>
    </row>
    <row r="3068" spans="1:15" x14ac:dyDescent="0.3">
      <c r="A3068" s="19">
        <v>177100105</v>
      </c>
      <c r="B3068" s="106" t="s">
        <v>8192</v>
      </c>
      <c r="C3068" t="s">
        <v>8178</v>
      </c>
      <c r="D3068" t="s">
        <v>8179</v>
      </c>
      <c r="E3068" t="s">
        <v>8002</v>
      </c>
      <c r="F3068" t="s">
        <v>8193</v>
      </c>
      <c r="G3068" t="s">
        <v>490</v>
      </c>
      <c r="H3068" t="s">
        <v>490</v>
      </c>
      <c r="I3068" t="s">
        <v>490</v>
      </c>
      <c r="J3068" t="s">
        <v>498</v>
      </c>
      <c r="K3068" t="s">
        <v>490</v>
      </c>
      <c r="L3068" t="s">
        <v>8178</v>
      </c>
      <c r="M3068" s="105">
        <v>177</v>
      </c>
      <c r="N3068" s="105">
        <v>100</v>
      </c>
      <c r="O3068" s="105">
        <v>105</v>
      </c>
    </row>
    <row r="3069" spans="1:15" x14ac:dyDescent="0.3">
      <c r="A3069" s="19">
        <v>177100106</v>
      </c>
      <c r="B3069" s="106" t="s">
        <v>8194</v>
      </c>
      <c r="C3069" t="s">
        <v>8178</v>
      </c>
      <c r="D3069" t="s">
        <v>8179</v>
      </c>
      <c r="E3069" t="s">
        <v>8195</v>
      </c>
      <c r="F3069" t="s">
        <v>8196</v>
      </c>
      <c r="G3069" t="s">
        <v>490</v>
      </c>
      <c r="H3069" t="s">
        <v>490</v>
      </c>
      <c r="I3069" t="s">
        <v>490</v>
      </c>
      <c r="J3069" t="s">
        <v>498</v>
      </c>
      <c r="K3069" t="s">
        <v>490</v>
      </c>
      <c r="L3069" t="s">
        <v>8178</v>
      </c>
      <c r="M3069" s="105">
        <v>177</v>
      </c>
      <c r="N3069" s="105">
        <v>100</v>
      </c>
      <c r="O3069" s="105">
        <v>106</v>
      </c>
    </row>
    <row r="3070" spans="1:15" x14ac:dyDescent="0.3">
      <c r="A3070" s="19">
        <v>177100107</v>
      </c>
      <c r="B3070" s="106" t="s">
        <v>8197</v>
      </c>
      <c r="C3070" t="s">
        <v>8178</v>
      </c>
      <c r="D3070" t="s">
        <v>8179</v>
      </c>
      <c r="E3070" t="s">
        <v>672</v>
      </c>
      <c r="F3070" t="s">
        <v>8186</v>
      </c>
      <c r="G3070" t="s">
        <v>8198</v>
      </c>
      <c r="H3070" t="s">
        <v>490</v>
      </c>
      <c r="I3070" t="s">
        <v>490</v>
      </c>
      <c r="J3070" t="s">
        <v>498</v>
      </c>
      <c r="K3070" t="s">
        <v>490</v>
      </c>
      <c r="L3070" t="s">
        <v>8178</v>
      </c>
      <c r="M3070" s="105">
        <v>177</v>
      </c>
      <c r="N3070" s="105">
        <v>100</v>
      </c>
      <c r="O3070" s="105">
        <v>107</v>
      </c>
    </row>
    <row r="3071" spans="1:15" x14ac:dyDescent="0.3">
      <c r="A3071" s="19">
        <v>177100108</v>
      </c>
      <c r="B3071" s="106" t="s">
        <v>8199</v>
      </c>
      <c r="C3071" t="s">
        <v>8178</v>
      </c>
      <c r="D3071" t="s">
        <v>8179</v>
      </c>
      <c r="E3071" t="s">
        <v>1154</v>
      </c>
      <c r="F3071" t="s">
        <v>8200</v>
      </c>
      <c r="G3071" t="s">
        <v>490</v>
      </c>
      <c r="H3071" t="s">
        <v>490</v>
      </c>
      <c r="I3071" t="s">
        <v>490</v>
      </c>
      <c r="J3071" t="s">
        <v>498</v>
      </c>
      <c r="K3071" t="s">
        <v>490</v>
      </c>
      <c r="L3071" t="s">
        <v>8178</v>
      </c>
      <c r="M3071" s="105">
        <v>177</v>
      </c>
      <c r="N3071" s="105">
        <v>100</v>
      </c>
      <c r="O3071" s="105">
        <v>108</v>
      </c>
    </row>
    <row r="3072" spans="1:15" x14ac:dyDescent="0.3">
      <c r="A3072" s="19">
        <v>177100109</v>
      </c>
      <c r="B3072" s="106" t="s">
        <v>8201</v>
      </c>
      <c r="C3072" t="s">
        <v>8178</v>
      </c>
      <c r="D3072" t="s">
        <v>8179</v>
      </c>
      <c r="E3072" t="s">
        <v>838</v>
      </c>
      <c r="F3072" t="s">
        <v>8202</v>
      </c>
      <c r="G3072" t="s">
        <v>490</v>
      </c>
      <c r="H3072" t="s">
        <v>490</v>
      </c>
      <c r="I3072" t="s">
        <v>490</v>
      </c>
      <c r="J3072" t="s">
        <v>498</v>
      </c>
      <c r="K3072" t="s">
        <v>490</v>
      </c>
      <c r="L3072" t="s">
        <v>8178</v>
      </c>
      <c r="M3072" s="105">
        <v>177</v>
      </c>
      <c r="N3072" s="105">
        <v>100</v>
      </c>
      <c r="O3072" s="105">
        <v>109</v>
      </c>
    </row>
    <row r="3073" spans="1:15" x14ac:dyDescent="0.3">
      <c r="A3073" s="19">
        <v>177100110</v>
      </c>
      <c r="B3073" s="106" t="s">
        <v>8203</v>
      </c>
      <c r="C3073" t="s">
        <v>8178</v>
      </c>
      <c r="D3073" t="s">
        <v>8179</v>
      </c>
      <c r="E3073" t="s">
        <v>4149</v>
      </c>
      <c r="F3073" t="s">
        <v>1197</v>
      </c>
      <c r="G3073" t="s">
        <v>490</v>
      </c>
      <c r="H3073" t="s">
        <v>490</v>
      </c>
      <c r="I3073" t="s">
        <v>490</v>
      </c>
      <c r="J3073" t="s">
        <v>498</v>
      </c>
      <c r="K3073" t="s">
        <v>490</v>
      </c>
      <c r="L3073" t="s">
        <v>8178</v>
      </c>
      <c r="M3073" s="105">
        <v>177</v>
      </c>
      <c r="N3073" s="105">
        <v>100</v>
      </c>
      <c r="O3073" s="105">
        <v>110</v>
      </c>
    </row>
    <row r="3074" spans="1:15" x14ac:dyDescent="0.3">
      <c r="A3074" s="19">
        <v>177100111</v>
      </c>
      <c r="B3074" s="106" t="s">
        <v>8204</v>
      </c>
      <c r="C3074" t="s">
        <v>8178</v>
      </c>
      <c r="D3074" t="s">
        <v>8179</v>
      </c>
      <c r="E3074" t="s">
        <v>8205</v>
      </c>
      <c r="F3074" t="s">
        <v>1283</v>
      </c>
      <c r="G3074" t="s">
        <v>490</v>
      </c>
      <c r="H3074" t="s">
        <v>490</v>
      </c>
      <c r="I3074" t="s">
        <v>490</v>
      </c>
      <c r="J3074" t="s">
        <v>498</v>
      </c>
      <c r="K3074" t="s">
        <v>490</v>
      </c>
      <c r="L3074" t="s">
        <v>8178</v>
      </c>
      <c r="M3074" s="105">
        <v>177</v>
      </c>
      <c r="N3074" s="105">
        <v>100</v>
      </c>
      <c r="O3074" s="105">
        <v>111</v>
      </c>
    </row>
    <row r="3075" spans="1:15" x14ac:dyDescent="0.3">
      <c r="A3075" s="19">
        <v>177100112</v>
      </c>
      <c r="B3075" s="106" t="s">
        <v>8206</v>
      </c>
      <c r="C3075" t="s">
        <v>8178</v>
      </c>
      <c r="D3075" t="s">
        <v>8179</v>
      </c>
      <c r="E3075" t="s">
        <v>8207</v>
      </c>
      <c r="F3075" t="s">
        <v>8193</v>
      </c>
      <c r="G3075" t="s">
        <v>490</v>
      </c>
      <c r="H3075" t="s">
        <v>490</v>
      </c>
      <c r="I3075" t="s">
        <v>490</v>
      </c>
      <c r="J3075" t="s">
        <v>498</v>
      </c>
      <c r="K3075" t="s">
        <v>490</v>
      </c>
      <c r="L3075" t="s">
        <v>8178</v>
      </c>
      <c r="M3075" s="105">
        <v>177</v>
      </c>
      <c r="N3075" s="105">
        <v>100</v>
      </c>
      <c r="O3075" s="105">
        <v>112</v>
      </c>
    </row>
    <row r="3076" spans="1:15" x14ac:dyDescent="0.3">
      <c r="A3076" s="19">
        <v>177100113</v>
      </c>
      <c r="B3076" s="106" t="s">
        <v>8208</v>
      </c>
      <c r="C3076" t="s">
        <v>8178</v>
      </c>
      <c r="D3076" t="s">
        <v>8179</v>
      </c>
      <c r="E3076" t="s">
        <v>3314</v>
      </c>
      <c r="F3076" t="s">
        <v>1810</v>
      </c>
      <c r="G3076" t="s">
        <v>490</v>
      </c>
      <c r="H3076" t="s">
        <v>490</v>
      </c>
      <c r="I3076" t="s">
        <v>490</v>
      </c>
      <c r="J3076" t="s">
        <v>498</v>
      </c>
      <c r="K3076" t="s">
        <v>490</v>
      </c>
      <c r="L3076" t="s">
        <v>8178</v>
      </c>
      <c r="M3076" s="105">
        <v>177</v>
      </c>
      <c r="N3076" s="105">
        <v>100</v>
      </c>
      <c r="O3076" s="105">
        <v>113</v>
      </c>
    </row>
    <row r="3077" spans="1:15" x14ac:dyDescent="0.3">
      <c r="A3077" s="19">
        <v>177100114</v>
      </c>
      <c r="B3077" s="106" t="s">
        <v>8209</v>
      </c>
      <c r="C3077" t="s">
        <v>8178</v>
      </c>
      <c r="D3077" t="s">
        <v>8179</v>
      </c>
      <c r="E3077" t="s">
        <v>8210</v>
      </c>
      <c r="F3077" t="s">
        <v>765</v>
      </c>
      <c r="G3077" t="s">
        <v>490</v>
      </c>
      <c r="H3077" t="s">
        <v>490</v>
      </c>
      <c r="I3077" t="s">
        <v>490</v>
      </c>
      <c r="J3077" t="s">
        <v>498</v>
      </c>
      <c r="K3077" t="s">
        <v>490</v>
      </c>
      <c r="L3077" t="s">
        <v>8178</v>
      </c>
      <c r="M3077" s="105">
        <v>177</v>
      </c>
      <c r="N3077" s="105">
        <v>100</v>
      </c>
      <c r="O3077" s="105">
        <v>114</v>
      </c>
    </row>
    <row r="3078" spans="1:15" x14ac:dyDescent="0.3">
      <c r="A3078" s="19">
        <v>177100115</v>
      </c>
      <c r="B3078" s="106" t="s">
        <v>8211</v>
      </c>
      <c r="C3078" t="s">
        <v>8178</v>
      </c>
      <c r="D3078" t="s">
        <v>8179</v>
      </c>
      <c r="E3078" t="s">
        <v>1326</v>
      </c>
      <c r="F3078" t="s">
        <v>1810</v>
      </c>
      <c r="G3078" t="s">
        <v>490</v>
      </c>
      <c r="H3078" t="s">
        <v>490</v>
      </c>
      <c r="I3078" t="s">
        <v>490</v>
      </c>
      <c r="J3078" t="s">
        <v>498</v>
      </c>
      <c r="K3078" t="s">
        <v>490</v>
      </c>
      <c r="L3078" t="s">
        <v>8178</v>
      </c>
      <c r="M3078" s="105">
        <v>177</v>
      </c>
      <c r="N3078" s="105">
        <v>100</v>
      </c>
      <c r="O3078" s="105">
        <v>115</v>
      </c>
    </row>
    <row r="3079" spans="1:15" x14ac:dyDescent="0.3">
      <c r="A3079" s="19">
        <v>177100116</v>
      </c>
      <c r="B3079" s="106" t="s">
        <v>8212</v>
      </c>
      <c r="C3079" t="s">
        <v>8178</v>
      </c>
      <c r="D3079" t="s">
        <v>8179</v>
      </c>
      <c r="E3079" t="s">
        <v>1376</v>
      </c>
      <c r="F3079" t="s">
        <v>765</v>
      </c>
      <c r="G3079" t="s">
        <v>490</v>
      </c>
      <c r="H3079" t="s">
        <v>490</v>
      </c>
      <c r="I3079" t="s">
        <v>490</v>
      </c>
      <c r="J3079" t="s">
        <v>498</v>
      </c>
      <c r="K3079" t="s">
        <v>490</v>
      </c>
      <c r="L3079" t="s">
        <v>8178</v>
      </c>
      <c r="M3079" s="105">
        <v>177</v>
      </c>
      <c r="N3079" s="105">
        <v>100</v>
      </c>
      <c r="O3079" s="105">
        <v>116</v>
      </c>
    </row>
    <row r="3080" spans="1:15" x14ac:dyDescent="0.3">
      <c r="A3080" s="19">
        <v>177100117</v>
      </c>
      <c r="B3080" s="106" t="s">
        <v>8213</v>
      </c>
      <c r="C3080" t="s">
        <v>8178</v>
      </c>
      <c r="D3080" t="s">
        <v>8179</v>
      </c>
      <c r="E3080" t="s">
        <v>7069</v>
      </c>
      <c r="F3080" t="s">
        <v>8186</v>
      </c>
      <c r="G3080" t="s">
        <v>490</v>
      </c>
      <c r="H3080" t="s">
        <v>490</v>
      </c>
      <c r="I3080" t="s">
        <v>490</v>
      </c>
      <c r="J3080" t="s">
        <v>498</v>
      </c>
      <c r="K3080" t="s">
        <v>490</v>
      </c>
      <c r="L3080" t="s">
        <v>8178</v>
      </c>
      <c r="M3080" s="105">
        <v>177</v>
      </c>
      <c r="N3080" s="105">
        <v>100</v>
      </c>
      <c r="O3080" s="105">
        <v>117</v>
      </c>
    </row>
    <row r="3081" spans="1:15" x14ac:dyDescent="0.3">
      <c r="A3081" s="19">
        <v>177101100</v>
      </c>
      <c r="B3081" s="106" t="s">
        <v>8214</v>
      </c>
      <c r="C3081" t="s">
        <v>8178</v>
      </c>
      <c r="D3081" t="s">
        <v>8215</v>
      </c>
      <c r="E3081" t="s">
        <v>496</v>
      </c>
      <c r="F3081" t="s">
        <v>490</v>
      </c>
      <c r="G3081" t="s">
        <v>490</v>
      </c>
      <c r="H3081" t="s">
        <v>490</v>
      </c>
      <c r="I3081" t="s">
        <v>490</v>
      </c>
      <c r="J3081" t="s">
        <v>498</v>
      </c>
      <c r="K3081" t="s">
        <v>490</v>
      </c>
      <c r="L3081" t="s">
        <v>8216</v>
      </c>
      <c r="M3081" s="105">
        <v>177</v>
      </c>
      <c r="N3081" s="105">
        <v>101</v>
      </c>
      <c r="O3081" s="105">
        <v>100</v>
      </c>
    </row>
    <row r="3082" spans="1:15" x14ac:dyDescent="0.3">
      <c r="A3082" s="19">
        <v>177101101</v>
      </c>
      <c r="B3082" s="106" t="s">
        <v>8217</v>
      </c>
      <c r="C3082" t="s">
        <v>8178</v>
      </c>
      <c r="D3082" t="s">
        <v>8215</v>
      </c>
      <c r="E3082" t="s">
        <v>1677</v>
      </c>
      <c r="F3082" t="s">
        <v>8218</v>
      </c>
      <c r="G3082" t="s">
        <v>490</v>
      </c>
      <c r="H3082" t="s">
        <v>490</v>
      </c>
      <c r="I3082" t="s">
        <v>490</v>
      </c>
      <c r="J3082" t="s">
        <v>498</v>
      </c>
      <c r="K3082" t="s">
        <v>490</v>
      </c>
      <c r="L3082" t="s">
        <v>8216</v>
      </c>
      <c r="M3082" s="105">
        <v>177</v>
      </c>
      <c r="N3082" s="105">
        <v>101</v>
      </c>
      <c r="O3082" s="105">
        <v>101</v>
      </c>
    </row>
    <row r="3083" spans="1:15" x14ac:dyDescent="0.3">
      <c r="A3083" s="19">
        <v>177101102</v>
      </c>
      <c r="B3083" s="106" t="s">
        <v>8219</v>
      </c>
      <c r="C3083" t="s">
        <v>8178</v>
      </c>
      <c r="D3083" t="s">
        <v>8215</v>
      </c>
      <c r="E3083" t="s">
        <v>8220</v>
      </c>
      <c r="F3083" t="s">
        <v>8196</v>
      </c>
      <c r="G3083" t="s">
        <v>490</v>
      </c>
      <c r="H3083" t="s">
        <v>490</v>
      </c>
      <c r="I3083" t="s">
        <v>490</v>
      </c>
      <c r="J3083" t="s">
        <v>498</v>
      </c>
      <c r="K3083" t="s">
        <v>490</v>
      </c>
      <c r="L3083" t="s">
        <v>8216</v>
      </c>
      <c r="M3083" s="105">
        <v>177</v>
      </c>
      <c r="N3083" s="105">
        <v>101</v>
      </c>
      <c r="O3083" s="105">
        <v>102</v>
      </c>
    </row>
    <row r="3084" spans="1:15" x14ac:dyDescent="0.3">
      <c r="A3084" s="19">
        <v>177101103</v>
      </c>
      <c r="B3084" s="106" t="s">
        <v>8221</v>
      </c>
      <c r="C3084" t="s">
        <v>8178</v>
      </c>
      <c r="D3084" t="s">
        <v>8215</v>
      </c>
      <c r="E3084" t="s">
        <v>8222</v>
      </c>
      <c r="F3084" t="s">
        <v>2338</v>
      </c>
      <c r="G3084" t="s">
        <v>490</v>
      </c>
      <c r="H3084" t="s">
        <v>490</v>
      </c>
      <c r="I3084" t="s">
        <v>490</v>
      </c>
      <c r="J3084" t="s">
        <v>498</v>
      </c>
      <c r="K3084" t="s">
        <v>490</v>
      </c>
      <c r="L3084" t="s">
        <v>8216</v>
      </c>
      <c r="M3084" s="105">
        <v>177</v>
      </c>
      <c r="N3084" s="105">
        <v>101</v>
      </c>
      <c r="O3084" s="105">
        <v>103</v>
      </c>
    </row>
    <row r="3085" spans="1:15" x14ac:dyDescent="0.3">
      <c r="A3085" s="19">
        <v>178100100</v>
      </c>
      <c r="B3085" s="106" t="s">
        <v>8223</v>
      </c>
      <c r="C3085" t="s">
        <v>8224</v>
      </c>
      <c r="D3085" t="s">
        <v>8225</v>
      </c>
      <c r="E3085" t="s">
        <v>496</v>
      </c>
      <c r="F3085" t="s">
        <v>490</v>
      </c>
      <c r="G3085" t="s">
        <v>8226</v>
      </c>
      <c r="H3085" t="s">
        <v>490</v>
      </c>
      <c r="I3085" t="s">
        <v>490</v>
      </c>
      <c r="J3085" t="s">
        <v>498</v>
      </c>
      <c r="K3085" t="s">
        <v>490</v>
      </c>
      <c r="L3085" t="s">
        <v>8224</v>
      </c>
      <c r="M3085" s="105">
        <v>178</v>
      </c>
      <c r="N3085" s="105">
        <v>100</v>
      </c>
      <c r="O3085" s="105">
        <v>100</v>
      </c>
    </row>
    <row r="3086" spans="1:15" x14ac:dyDescent="0.3">
      <c r="A3086" s="19">
        <v>178100101</v>
      </c>
      <c r="B3086" s="106" t="s">
        <v>8227</v>
      </c>
      <c r="C3086" t="s">
        <v>8224</v>
      </c>
      <c r="D3086" t="s">
        <v>8225</v>
      </c>
      <c r="E3086" t="s">
        <v>1215</v>
      </c>
      <c r="F3086" t="s">
        <v>831</v>
      </c>
      <c r="G3086" t="s">
        <v>490</v>
      </c>
      <c r="H3086" t="s">
        <v>490</v>
      </c>
      <c r="I3086" t="s">
        <v>490</v>
      </c>
      <c r="J3086" t="s">
        <v>498</v>
      </c>
      <c r="K3086" t="s">
        <v>490</v>
      </c>
      <c r="L3086" t="s">
        <v>8224</v>
      </c>
      <c r="M3086" s="105">
        <v>178</v>
      </c>
      <c r="N3086" s="105">
        <v>100</v>
      </c>
      <c r="O3086" s="105">
        <v>101</v>
      </c>
    </row>
    <row r="3087" spans="1:15" x14ac:dyDescent="0.3">
      <c r="A3087" s="19">
        <v>178100102</v>
      </c>
      <c r="B3087" s="106" t="s">
        <v>8228</v>
      </c>
      <c r="C3087" t="s">
        <v>8224</v>
      </c>
      <c r="D3087" t="s">
        <v>8225</v>
      </c>
      <c r="E3087" t="s">
        <v>8229</v>
      </c>
      <c r="F3087" t="s">
        <v>8230</v>
      </c>
      <c r="G3087" t="s">
        <v>490</v>
      </c>
      <c r="H3087" t="s">
        <v>490</v>
      </c>
      <c r="I3087" t="s">
        <v>490</v>
      </c>
      <c r="J3087" t="s">
        <v>498</v>
      </c>
      <c r="K3087" t="s">
        <v>490</v>
      </c>
      <c r="L3087" t="s">
        <v>8224</v>
      </c>
      <c r="M3087" s="105">
        <v>178</v>
      </c>
      <c r="N3087" s="105">
        <v>100</v>
      </c>
      <c r="O3087" s="105">
        <v>102</v>
      </c>
    </row>
    <row r="3088" spans="1:15" x14ac:dyDescent="0.3">
      <c r="A3088" s="19">
        <v>178100103</v>
      </c>
      <c r="B3088" s="106" t="s">
        <v>8231</v>
      </c>
      <c r="C3088" t="s">
        <v>8224</v>
      </c>
      <c r="D3088" t="s">
        <v>8225</v>
      </c>
      <c r="E3088" t="s">
        <v>8232</v>
      </c>
      <c r="F3088" t="s">
        <v>871</v>
      </c>
      <c r="G3088" t="s">
        <v>490</v>
      </c>
      <c r="H3088" t="s">
        <v>490</v>
      </c>
      <c r="I3088" t="s">
        <v>490</v>
      </c>
      <c r="J3088" t="s">
        <v>498</v>
      </c>
      <c r="K3088" t="s">
        <v>490</v>
      </c>
      <c r="L3088" t="s">
        <v>8224</v>
      </c>
      <c r="M3088" s="105">
        <v>178</v>
      </c>
      <c r="N3088" s="105">
        <v>100</v>
      </c>
      <c r="O3088" s="105">
        <v>103</v>
      </c>
    </row>
    <row r="3089" spans="1:15" x14ac:dyDescent="0.3">
      <c r="A3089" s="19">
        <v>178100104</v>
      </c>
      <c r="B3089" s="106" t="s">
        <v>8233</v>
      </c>
      <c r="C3089" t="s">
        <v>8224</v>
      </c>
      <c r="D3089" t="s">
        <v>8225</v>
      </c>
      <c r="E3089" t="s">
        <v>3812</v>
      </c>
      <c r="F3089" t="s">
        <v>2338</v>
      </c>
      <c r="G3089" t="s">
        <v>8234</v>
      </c>
      <c r="H3089" t="s">
        <v>490</v>
      </c>
      <c r="I3089" t="s">
        <v>490</v>
      </c>
      <c r="J3089" t="s">
        <v>498</v>
      </c>
      <c r="K3089" t="s">
        <v>490</v>
      </c>
      <c r="L3089" t="s">
        <v>8224</v>
      </c>
      <c r="M3089" s="105">
        <v>178</v>
      </c>
      <c r="N3089" s="105">
        <v>100</v>
      </c>
      <c r="O3089" s="105">
        <v>104</v>
      </c>
    </row>
    <row r="3090" spans="1:15" x14ac:dyDescent="0.3">
      <c r="A3090" s="19">
        <v>178100105</v>
      </c>
      <c r="B3090" s="106" t="s">
        <v>8235</v>
      </c>
      <c r="C3090" t="s">
        <v>8224</v>
      </c>
      <c r="D3090" t="s">
        <v>8225</v>
      </c>
      <c r="E3090" t="s">
        <v>8236</v>
      </c>
      <c r="F3090" t="s">
        <v>831</v>
      </c>
      <c r="G3090" t="s">
        <v>490</v>
      </c>
      <c r="H3090" t="s">
        <v>490</v>
      </c>
      <c r="I3090" t="s">
        <v>490</v>
      </c>
      <c r="J3090" t="s">
        <v>498</v>
      </c>
      <c r="K3090" t="s">
        <v>490</v>
      </c>
      <c r="L3090" t="s">
        <v>8224</v>
      </c>
      <c r="M3090" s="105">
        <v>178</v>
      </c>
      <c r="N3090" s="105">
        <v>100</v>
      </c>
      <c r="O3090" s="105">
        <v>105</v>
      </c>
    </row>
    <row r="3091" spans="1:15" x14ac:dyDescent="0.3">
      <c r="A3091" s="19">
        <v>178100106</v>
      </c>
      <c r="B3091" s="106" t="s">
        <v>8237</v>
      </c>
      <c r="C3091" t="s">
        <v>8224</v>
      </c>
      <c r="D3091" t="s">
        <v>8225</v>
      </c>
      <c r="E3091" t="s">
        <v>8238</v>
      </c>
      <c r="F3091" t="s">
        <v>7132</v>
      </c>
      <c r="G3091" t="s">
        <v>8239</v>
      </c>
      <c r="H3091" t="s">
        <v>490</v>
      </c>
      <c r="I3091" t="s">
        <v>490</v>
      </c>
      <c r="J3091" t="s">
        <v>498</v>
      </c>
      <c r="K3091" t="s">
        <v>490</v>
      </c>
      <c r="L3091" t="s">
        <v>8224</v>
      </c>
      <c r="M3091" s="105">
        <v>178</v>
      </c>
      <c r="N3091" s="105">
        <v>100</v>
      </c>
      <c r="O3091" s="105">
        <v>106</v>
      </c>
    </row>
    <row r="3092" spans="1:15" x14ac:dyDescent="0.3">
      <c r="A3092" s="19">
        <v>178100107</v>
      </c>
      <c r="B3092" s="106" t="s">
        <v>8240</v>
      </c>
      <c r="C3092" t="s">
        <v>8224</v>
      </c>
      <c r="D3092" t="s">
        <v>8225</v>
      </c>
      <c r="E3092" t="s">
        <v>1221</v>
      </c>
      <c r="F3092" t="s">
        <v>831</v>
      </c>
      <c r="G3092" t="s">
        <v>8241</v>
      </c>
      <c r="H3092" t="s">
        <v>490</v>
      </c>
      <c r="I3092" t="s">
        <v>490</v>
      </c>
      <c r="J3092" t="s">
        <v>498</v>
      </c>
      <c r="K3092" t="s">
        <v>490</v>
      </c>
      <c r="L3092" t="s">
        <v>8224</v>
      </c>
      <c r="M3092" s="105">
        <v>178</v>
      </c>
      <c r="N3092" s="105">
        <v>100</v>
      </c>
      <c r="O3092" s="105">
        <v>107</v>
      </c>
    </row>
    <row r="3093" spans="1:15" x14ac:dyDescent="0.3">
      <c r="A3093" s="19">
        <v>178100108</v>
      </c>
      <c r="B3093" s="106" t="s">
        <v>8242</v>
      </c>
      <c r="C3093" t="s">
        <v>8224</v>
      </c>
      <c r="D3093" t="s">
        <v>8225</v>
      </c>
      <c r="E3093" t="s">
        <v>813</v>
      </c>
      <c r="F3093" t="s">
        <v>1555</v>
      </c>
      <c r="G3093" t="s">
        <v>490</v>
      </c>
      <c r="H3093" t="s">
        <v>490</v>
      </c>
      <c r="I3093" t="s">
        <v>490</v>
      </c>
      <c r="J3093" t="s">
        <v>498</v>
      </c>
      <c r="K3093" t="s">
        <v>490</v>
      </c>
      <c r="L3093" t="s">
        <v>8224</v>
      </c>
      <c r="M3093" s="105">
        <v>178</v>
      </c>
      <c r="N3093" s="105">
        <v>100</v>
      </c>
      <c r="O3093" s="105">
        <v>108</v>
      </c>
    </row>
    <row r="3094" spans="1:15" x14ac:dyDescent="0.3">
      <c r="A3094" s="19">
        <v>178100109</v>
      </c>
      <c r="B3094" s="106" t="s">
        <v>8243</v>
      </c>
      <c r="C3094" t="s">
        <v>8224</v>
      </c>
      <c r="D3094" t="s">
        <v>8225</v>
      </c>
      <c r="E3094" t="s">
        <v>8244</v>
      </c>
      <c r="F3094" t="s">
        <v>7132</v>
      </c>
      <c r="G3094" t="s">
        <v>490</v>
      </c>
      <c r="H3094" t="s">
        <v>490</v>
      </c>
      <c r="I3094" t="s">
        <v>490</v>
      </c>
      <c r="J3094" t="s">
        <v>498</v>
      </c>
      <c r="K3094" t="s">
        <v>490</v>
      </c>
      <c r="L3094" t="s">
        <v>8224</v>
      </c>
      <c r="M3094" s="105">
        <v>178</v>
      </c>
      <c r="N3094" s="105">
        <v>100</v>
      </c>
      <c r="O3094" s="105">
        <v>109</v>
      </c>
    </row>
    <row r="3095" spans="1:15" x14ac:dyDescent="0.3">
      <c r="A3095" s="19">
        <v>178100110</v>
      </c>
      <c r="B3095" s="106" t="s">
        <v>8245</v>
      </c>
      <c r="C3095" t="s">
        <v>8224</v>
      </c>
      <c r="D3095" t="s">
        <v>8225</v>
      </c>
      <c r="E3095" t="s">
        <v>1154</v>
      </c>
      <c r="F3095" t="s">
        <v>8246</v>
      </c>
      <c r="G3095" t="s">
        <v>8247</v>
      </c>
      <c r="H3095" t="s">
        <v>490</v>
      </c>
      <c r="I3095" t="s">
        <v>490</v>
      </c>
      <c r="J3095" t="s">
        <v>498</v>
      </c>
      <c r="K3095" t="s">
        <v>490</v>
      </c>
      <c r="L3095" t="s">
        <v>8224</v>
      </c>
      <c r="M3095" s="105">
        <v>178</v>
      </c>
      <c r="N3095" s="105">
        <v>100</v>
      </c>
      <c r="O3095" s="105">
        <v>110</v>
      </c>
    </row>
    <row r="3096" spans="1:15" x14ac:dyDescent="0.3">
      <c r="A3096" s="19">
        <v>178100111</v>
      </c>
      <c r="B3096" s="106" t="s">
        <v>8248</v>
      </c>
      <c r="C3096" t="s">
        <v>8224</v>
      </c>
      <c r="D3096" t="s">
        <v>8225</v>
      </c>
      <c r="E3096" t="s">
        <v>1507</v>
      </c>
      <c r="F3096" t="s">
        <v>8249</v>
      </c>
      <c r="G3096" t="s">
        <v>490</v>
      </c>
      <c r="H3096" t="s">
        <v>490</v>
      </c>
      <c r="I3096" t="s">
        <v>490</v>
      </c>
      <c r="J3096" t="s">
        <v>498</v>
      </c>
      <c r="K3096" t="s">
        <v>490</v>
      </c>
      <c r="L3096" t="s">
        <v>8224</v>
      </c>
      <c r="M3096" s="105">
        <v>178</v>
      </c>
      <c r="N3096" s="105">
        <v>100</v>
      </c>
      <c r="O3096" s="105">
        <v>111</v>
      </c>
    </row>
    <row r="3097" spans="1:15" x14ac:dyDescent="0.3">
      <c r="A3097" s="19">
        <v>178100112</v>
      </c>
      <c r="B3097" s="106" t="s">
        <v>8250</v>
      </c>
      <c r="C3097" t="s">
        <v>8224</v>
      </c>
      <c r="D3097" t="s">
        <v>8225</v>
      </c>
      <c r="E3097" t="s">
        <v>8251</v>
      </c>
      <c r="F3097" t="s">
        <v>7132</v>
      </c>
      <c r="G3097" t="s">
        <v>8252</v>
      </c>
      <c r="H3097" t="s">
        <v>490</v>
      </c>
      <c r="I3097" t="s">
        <v>490</v>
      </c>
      <c r="J3097" t="s">
        <v>498</v>
      </c>
      <c r="K3097" t="s">
        <v>490</v>
      </c>
      <c r="L3097" t="s">
        <v>8224</v>
      </c>
      <c r="M3097" s="105">
        <v>178</v>
      </c>
      <c r="N3097" s="105">
        <v>100</v>
      </c>
      <c r="O3097" s="105">
        <v>112</v>
      </c>
    </row>
    <row r="3098" spans="1:15" x14ac:dyDescent="0.3">
      <c r="A3098" s="19">
        <v>178100113</v>
      </c>
      <c r="B3098" s="106" t="s">
        <v>8253</v>
      </c>
      <c r="C3098" t="s">
        <v>8224</v>
      </c>
      <c r="D3098" t="s">
        <v>8225</v>
      </c>
      <c r="E3098" t="s">
        <v>1898</v>
      </c>
      <c r="F3098" t="s">
        <v>8254</v>
      </c>
      <c r="G3098" t="s">
        <v>490</v>
      </c>
      <c r="H3098" t="s">
        <v>490</v>
      </c>
      <c r="I3098" t="s">
        <v>490</v>
      </c>
      <c r="J3098" t="s">
        <v>498</v>
      </c>
      <c r="K3098" t="s">
        <v>490</v>
      </c>
      <c r="L3098" t="s">
        <v>8224</v>
      </c>
      <c r="M3098" s="105">
        <v>178</v>
      </c>
      <c r="N3098" s="105">
        <v>100</v>
      </c>
      <c r="O3098" s="105">
        <v>113</v>
      </c>
    </row>
    <row r="3099" spans="1:15" x14ac:dyDescent="0.3">
      <c r="A3099" s="19">
        <v>178100114</v>
      </c>
      <c r="B3099" s="106" t="s">
        <v>8255</v>
      </c>
      <c r="C3099" t="s">
        <v>8224</v>
      </c>
      <c r="D3099" t="s">
        <v>8225</v>
      </c>
      <c r="E3099" t="s">
        <v>1409</v>
      </c>
      <c r="F3099" t="s">
        <v>867</v>
      </c>
      <c r="G3099" t="s">
        <v>8256</v>
      </c>
      <c r="H3099" t="s">
        <v>490</v>
      </c>
      <c r="I3099" t="s">
        <v>490</v>
      </c>
      <c r="J3099" t="s">
        <v>498</v>
      </c>
      <c r="K3099" t="s">
        <v>490</v>
      </c>
      <c r="L3099" t="s">
        <v>8224</v>
      </c>
      <c r="M3099" s="105">
        <v>178</v>
      </c>
      <c r="N3099" s="105">
        <v>100</v>
      </c>
      <c r="O3099" s="105">
        <v>114</v>
      </c>
    </row>
    <row r="3100" spans="1:15" x14ac:dyDescent="0.3">
      <c r="A3100" s="19">
        <v>178100115</v>
      </c>
      <c r="B3100" s="106" t="s">
        <v>8257</v>
      </c>
      <c r="C3100" t="s">
        <v>8224</v>
      </c>
      <c r="D3100" t="s">
        <v>8225</v>
      </c>
      <c r="E3100" t="s">
        <v>776</v>
      </c>
      <c r="F3100" t="s">
        <v>831</v>
      </c>
      <c r="G3100" t="s">
        <v>8252</v>
      </c>
      <c r="H3100" t="s">
        <v>490</v>
      </c>
      <c r="I3100" t="s">
        <v>490</v>
      </c>
      <c r="J3100" t="s">
        <v>498</v>
      </c>
      <c r="K3100" t="s">
        <v>490</v>
      </c>
      <c r="L3100" t="s">
        <v>8224</v>
      </c>
      <c r="M3100" s="105">
        <v>178</v>
      </c>
      <c r="N3100" s="105">
        <v>100</v>
      </c>
      <c r="O3100" s="105">
        <v>115</v>
      </c>
    </row>
    <row r="3101" spans="1:15" x14ac:dyDescent="0.3">
      <c r="A3101" s="19">
        <v>178100116</v>
      </c>
      <c r="B3101" s="106" t="s">
        <v>8258</v>
      </c>
      <c r="C3101" t="s">
        <v>8224</v>
      </c>
      <c r="D3101" t="s">
        <v>8225</v>
      </c>
      <c r="E3101" t="s">
        <v>6296</v>
      </c>
      <c r="F3101" t="s">
        <v>8259</v>
      </c>
      <c r="G3101" t="s">
        <v>8260</v>
      </c>
      <c r="H3101" t="s">
        <v>490</v>
      </c>
      <c r="I3101" t="s">
        <v>490</v>
      </c>
      <c r="J3101" t="s">
        <v>498</v>
      </c>
      <c r="K3101" t="s">
        <v>490</v>
      </c>
      <c r="L3101" t="s">
        <v>8224</v>
      </c>
      <c r="M3101" s="105">
        <v>178</v>
      </c>
      <c r="N3101" s="105">
        <v>100</v>
      </c>
      <c r="O3101" s="105">
        <v>116</v>
      </c>
    </row>
    <row r="3102" spans="1:15" x14ac:dyDescent="0.3">
      <c r="A3102" s="19">
        <v>178100117</v>
      </c>
      <c r="B3102" s="106" t="s">
        <v>8261</v>
      </c>
      <c r="C3102" t="s">
        <v>8224</v>
      </c>
      <c r="D3102" t="s">
        <v>8225</v>
      </c>
      <c r="E3102" t="s">
        <v>8262</v>
      </c>
      <c r="F3102" t="s">
        <v>1094</v>
      </c>
      <c r="G3102" t="s">
        <v>490</v>
      </c>
      <c r="H3102" t="s">
        <v>490</v>
      </c>
      <c r="I3102" t="s">
        <v>490</v>
      </c>
      <c r="J3102" t="s">
        <v>498</v>
      </c>
      <c r="K3102" t="s">
        <v>490</v>
      </c>
      <c r="L3102" t="s">
        <v>8224</v>
      </c>
      <c r="M3102" s="105">
        <v>178</v>
      </c>
      <c r="N3102" s="105">
        <v>100</v>
      </c>
      <c r="O3102" s="105">
        <v>117</v>
      </c>
    </row>
    <row r="3103" spans="1:15" x14ac:dyDescent="0.3">
      <c r="A3103" s="19">
        <v>178100118</v>
      </c>
      <c r="B3103" s="106" t="s">
        <v>8263</v>
      </c>
      <c r="C3103" t="s">
        <v>8224</v>
      </c>
      <c r="D3103" t="s">
        <v>8225</v>
      </c>
      <c r="E3103" t="s">
        <v>2018</v>
      </c>
      <c r="F3103" t="s">
        <v>831</v>
      </c>
      <c r="G3103" t="s">
        <v>8264</v>
      </c>
      <c r="H3103" t="s">
        <v>490</v>
      </c>
      <c r="I3103" t="s">
        <v>490</v>
      </c>
      <c r="J3103" t="s">
        <v>498</v>
      </c>
      <c r="K3103" t="s">
        <v>490</v>
      </c>
      <c r="L3103" t="s">
        <v>8224</v>
      </c>
      <c r="M3103" s="105">
        <v>178</v>
      </c>
      <c r="N3103" s="105">
        <v>100</v>
      </c>
      <c r="O3103" s="105">
        <v>118</v>
      </c>
    </row>
    <row r="3104" spans="1:15" x14ac:dyDescent="0.3">
      <c r="A3104" s="19">
        <v>178100119</v>
      </c>
      <c r="B3104" s="106" t="s">
        <v>8265</v>
      </c>
      <c r="C3104" t="s">
        <v>8224</v>
      </c>
      <c r="D3104" t="s">
        <v>8225</v>
      </c>
      <c r="E3104" t="s">
        <v>8266</v>
      </c>
      <c r="F3104" t="s">
        <v>831</v>
      </c>
      <c r="G3104" t="s">
        <v>490</v>
      </c>
      <c r="H3104" t="s">
        <v>490</v>
      </c>
      <c r="I3104" t="s">
        <v>490</v>
      </c>
      <c r="J3104" t="s">
        <v>498</v>
      </c>
      <c r="K3104" t="s">
        <v>490</v>
      </c>
      <c r="L3104" t="s">
        <v>8224</v>
      </c>
      <c r="M3104" s="105">
        <v>178</v>
      </c>
      <c r="N3104" s="105">
        <v>100</v>
      </c>
      <c r="O3104" s="105">
        <v>119</v>
      </c>
    </row>
    <row r="3105" spans="1:15" x14ac:dyDescent="0.3">
      <c r="A3105" s="19">
        <v>178100120</v>
      </c>
      <c r="B3105" s="106" t="s">
        <v>8267</v>
      </c>
      <c r="C3105" t="s">
        <v>8224</v>
      </c>
      <c r="D3105" t="s">
        <v>8225</v>
      </c>
      <c r="E3105" t="s">
        <v>1230</v>
      </c>
      <c r="F3105" t="s">
        <v>831</v>
      </c>
      <c r="G3105" t="s">
        <v>8268</v>
      </c>
      <c r="H3105" t="s">
        <v>490</v>
      </c>
      <c r="I3105" t="s">
        <v>490</v>
      </c>
      <c r="J3105" t="s">
        <v>498</v>
      </c>
      <c r="K3105" t="s">
        <v>490</v>
      </c>
      <c r="L3105" t="s">
        <v>8224</v>
      </c>
      <c r="M3105" s="105">
        <v>178</v>
      </c>
      <c r="N3105" s="105">
        <v>100</v>
      </c>
      <c r="O3105" s="105">
        <v>120</v>
      </c>
    </row>
    <row r="3106" spans="1:15" x14ac:dyDescent="0.3">
      <c r="A3106" s="19">
        <v>178100121</v>
      </c>
      <c r="B3106" s="106" t="s">
        <v>8269</v>
      </c>
      <c r="C3106" t="s">
        <v>8224</v>
      </c>
      <c r="D3106" t="s">
        <v>8225</v>
      </c>
      <c r="E3106" t="s">
        <v>8270</v>
      </c>
      <c r="F3106" t="s">
        <v>8271</v>
      </c>
      <c r="G3106" t="s">
        <v>490</v>
      </c>
      <c r="H3106" t="s">
        <v>490</v>
      </c>
      <c r="I3106" t="s">
        <v>490</v>
      </c>
      <c r="J3106" t="s">
        <v>498</v>
      </c>
      <c r="K3106" t="s">
        <v>490</v>
      </c>
      <c r="L3106" t="s">
        <v>8224</v>
      </c>
      <c r="M3106" s="105">
        <v>178</v>
      </c>
      <c r="N3106" s="105">
        <v>100</v>
      </c>
      <c r="O3106" s="105">
        <v>121</v>
      </c>
    </row>
    <row r="3107" spans="1:15" x14ac:dyDescent="0.3">
      <c r="A3107" s="19">
        <v>178100122</v>
      </c>
      <c r="B3107" s="106" t="s">
        <v>8272</v>
      </c>
      <c r="C3107" t="s">
        <v>8224</v>
      </c>
      <c r="D3107" t="s">
        <v>8225</v>
      </c>
      <c r="E3107" t="s">
        <v>2062</v>
      </c>
      <c r="F3107" t="s">
        <v>8271</v>
      </c>
      <c r="G3107" t="s">
        <v>8273</v>
      </c>
      <c r="H3107" t="s">
        <v>490</v>
      </c>
      <c r="I3107" t="s">
        <v>490</v>
      </c>
      <c r="J3107" t="s">
        <v>498</v>
      </c>
      <c r="K3107" t="s">
        <v>490</v>
      </c>
      <c r="L3107" t="s">
        <v>8224</v>
      </c>
      <c r="M3107" s="105">
        <v>178</v>
      </c>
      <c r="N3107" s="105">
        <v>100</v>
      </c>
      <c r="O3107" s="105">
        <v>122</v>
      </c>
    </row>
    <row r="3108" spans="1:15" x14ac:dyDescent="0.3">
      <c r="A3108" s="19">
        <v>178100123</v>
      </c>
      <c r="B3108" s="106" t="s">
        <v>8274</v>
      </c>
      <c r="C3108" t="s">
        <v>8224</v>
      </c>
      <c r="D3108" t="s">
        <v>8225</v>
      </c>
      <c r="E3108" t="s">
        <v>8275</v>
      </c>
      <c r="F3108" t="s">
        <v>2338</v>
      </c>
      <c r="G3108" t="s">
        <v>490</v>
      </c>
      <c r="H3108" t="s">
        <v>490</v>
      </c>
      <c r="I3108" t="s">
        <v>490</v>
      </c>
      <c r="J3108" t="s">
        <v>498</v>
      </c>
      <c r="K3108" t="s">
        <v>490</v>
      </c>
      <c r="L3108" t="s">
        <v>8224</v>
      </c>
      <c r="M3108" s="105">
        <v>178</v>
      </c>
      <c r="N3108" s="105">
        <v>100</v>
      </c>
      <c r="O3108" s="105">
        <v>123</v>
      </c>
    </row>
    <row r="3109" spans="1:15" x14ac:dyDescent="0.3">
      <c r="A3109" s="19">
        <v>178100124</v>
      </c>
      <c r="B3109" s="106" t="s">
        <v>8276</v>
      </c>
      <c r="C3109" t="s">
        <v>8224</v>
      </c>
      <c r="D3109" t="s">
        <v>8225</v>
      </c>
      <c r="E3109" t="s">
        <v>8277</v>
      </c>
      <c r="F3109" t="s">
        <v>831</v>
      </c>
      <c r="G3109" t="s">
        <v>8278</v>
      </c>
      <c r="H3109" t="s">
        <v>490</v>
      </c>
      <c r="I3109" t="s">
        <v>490</v>
      </c>
      <c r="J3109" t="s">
        <v>498</v>
      </c>
      <c r="K3109" t="s">
        <v>490</v>
      </c>
      <c r="L3109" t="s">
        <v>8224</v>
      </c>
      <c r="M3109" s="105">
        <v>178</v>
      </c>
      <c r="N3109" s="105">
        <v>100</v>
      </c>
      <c r="O3109" s="105">
        <v>124</v>
      </c>
    </row>
    <row r="3110" spans="1:15" x14ac:dyDescent="0.3">
      <c r="A3110" s="19">
        <v>178100125</v>
      </c>
      <c r="B3110" s="106" t="s">
        <v>8279</v>
      </c>
      <c r="C3110" t="s">
        <v>8224</v>
      </c>
      <c r="D3110" t="s">
        <v>8225</v>
      </c>
      <c r="E3110" t="s">
        <v>8280</v>
      </c>
      <c r="F3110" t="s">
        <v>8281</v>
      </c>
      <c r="G3110" t="s">
        <v>490</v>
      </c>
      <c r="H3110" t="s">
        <v>490</v>
      </c>
      <c r="I3110" t="s">
        <v>490</v>
      </c>
      <c r="J3110" t="s">
        <v>498</v>
      </c>
      <c r="K3110" t="s">
        <v>490</v>
      </c>
      <c r="L3110" t="s">
        <v>8224</v>
      </c>
      <c r="M3110" s="105">
        <v>178</v>
      </c>
      <c r="N3110" s="105">
        <v>100</v>
      </c>
      <c r="O3110" s="105">
        <v>125</v>
      </c>
    </row>
    <row r="3111" spans="1:15" x14ac:dyDescent="0.3">
      <c r="A3111" s="19">
        <v>178100126</v>
      </c>
      <c r="B3111" s="106" t="s">
        <v>8282</v>
      </c>
      <c r="C3111" t="s">
        <v>8224</v>
      </c>
      <c r="D3111" t="s">
        <v>8225</v>
      </c>
      <c r="E3111" t="s">
        <v>7887</v>
      </c>
      <c r="F3111" t="s">
        <v>2976</v>
      </c>
      <c r="G3111" t="s">
        <v>490</v>
      </c>
      <c r="H3111" t="s">
        <v>490</v>
      </c>
      <c r="I3111" t="s">
        <v>490</v>
      </c>
      <c r="J3111" t="s">
        <v>498</v>
      </c>
      <c r="K3111" t="s">
        <v>490</v>
      </c>
      <c r="L3111" t="s">
        <v>8224</v>
      </c>
      <c r="M3111" s="105">
        <v>178</v>
      </c>
      <c r="N3111" s="105">
        <v>100</v>
      </c>
      <c r="O3111" s="105">
        <v>126</v>
      </c>
    </row>
    <row r="3112" spans="1:15" x14ac:dyDescent="0.3">
      <c r="A3112" s="19">
        <v>178100127</v>
      </c>
      <c r="B3112" s="106" t="s">
        <v>8283</v>
      </c>
      <c r="C3112" t="s">
        <v>8224</v>
      </c>
      <c r="D3112" t="s">
        <v>8225</v>
      </c>
      <c r="E3112" t="s">
        <v>2831</v>
      </c>
      <c r="F3112" t="s">
        <v>2338</v>
      </c>
      <c r="G3112" t="s">
        <v>490</v>
      </c>
      <c r="H3112" t="s">
        <v>490</v>
      </c>
      <c r="I3112" t="s">
        <v>490</v>
      </c>
      <c r="J3112" t="s">
        <v>498</v>
      </c>
      <c r="K3112" t="s">
        <v>490</v>
      </c>
      <c r="L3112" t="s">
        <v>8224</v>
      </c>
      <c r="M3112" s="105">
        <v>178</v>
      </c>
      <c r="N3112" s="105">
        <v>100</v>
      </c>
      <c r="O3112" s="105">
        <v>127</v>
      </c>
    </row>
    <row r="3113" spans="1:15" x14ac:dyDescent="0.3">
      <c r="A3113" s="19">
        <v>178100128</v>
      </c>
      <c r="B3113" s="106" t="s">
        <v>8284</v>
      </c>
      <c r="C3113" t="s">
        <v>8224</v>
      </c>
      <c r="D3113" t="s">
        <v>8225</v>
      </c>
      <c r="E3113" t="s">
        <v>8285</v>
      </c>
      <c r="F3113" t="s">
        <v>1606</v>
      </c>
      <c r="G3113" t="s">
        <v>8286</v>
      </c>
      <c r="H3113" t="s">
        <v>490</v>
      </c>
      <c r="I3113" t="s">
        <v>490</v>
      </c>
      <c r="J3113" t="s">
        <v>498</v>
      </c>
      <c r="K3113" t="s">
        <v>490</v>
      </c>
      <c r="L3113" t="s">
        <v>8224</v>
      </c>
      <c r="M3113" s="105">
        <v>178</v>
      </c>
      <c r="N3113" s="105">
        <v>100</v>
      </c>
      <c r="O3113" s="105">
        <v>128</v>
      </c>
    </row>
    <row r="3114" spans="1:15" x14ac:dyDescent="0.3">
      <c r="A3114" s="19">
        <v>179100100</v>
      </c>
      <c r="B3114" s="106" t="s">
        <v>8287</v>
      </c>
      <c r="C3114" t="s">
        <v>8288</v>
      </c>
      <c r="D3114" t="s">
        <v>8289</v>
      </c>
      <c r="E3114" t="s">
        <v>496</v>
      </c>
      <c r="F3114" t="s">
        <v>490</v>
      </c>
      <c r="G3114" t="s">
        <v>490</v>
      </c>
      <c r="H3114" t="s">
        <v>490</v>
      </c>
      <c r="I3114" t="s">
        <v>490</v>
      </c>
      <c r="J3114" t="s">
        <v>498</v>
      </c>
      <c r="K3114" t="s">
        <v>490</v>
      </c>
      <c r="L3114" t="s">
        <v>8288</v>
      </c>
      <c r="M3114" s="105">
        <v>179</v>
      </c>
      <c r="N3114" s="105">
        <v>100</v>
      </c>
      <c r="O3114" s="105">
        <v>100</v>
      </c>
    </row>
    <row r="3115" spans="1:15" x14ac:dyDescent="0.3">
      <c r="A3115" s="19">
        <v>179100101</v>
      </c>
      <c r="B3115" s="106" t="s">
        <v>8290</v>
      </c>
      <c r="C3115" t="s">
        <v>8288</v>
      </c>
      <c r="D3115" t="s">
        <v>8289</v>
      </c>
      <c r="E3115" t="s">
        <v>2404</v>
      </c>
      <c r="F3115" t="s">
        <v>739</v>
      </c>
      <c r="G3115" t="s">
        <v>490</v>
      </c>
      <c r="H3115" t="s">
        <v>490</v>
      </c>
      <c r="I3115" t="s">
        <v>490</v>
      </c>
      <c r="J3115" t="s">
        <v>1182</v>
      </c>
      <c r="K3115" t="s">
        <v>490</v>
      </c>
      <c r="L3115" t="s">
        <v>8288</v>
      </c>
      <c r="M3115" s="105">
        <v>179</v>
      </c>
      <c r="N3115" s="105">
        <v>100</v>
      </c>
      <c r="O3115" s="105">
        <v>101</v>
      </c>
    </row>
    <row r="3116" spans="1:15" x14ac:dyDescent="0.3">
      <c r="A3116" s="19">
        <v>179100102</v>
      </c>
      <c r="B3116" s="106" t="s">
        <v>8291</v>
      </c>
      <c r="C3116" t="s">
        <v>8288</v>
      </c>
      <c r="D3116" t="s">
        <v>8289</v>
      </c>
      <c r="E3116" t="s">
        <v>1083</v>
      </c>
      <c r="F3116" t="s">
        <v>732</v>
      </c>
      <c r="G3116" t="s">
        <v>490</v>
      </c>
      <c r="H3116" t="s">
        <v>490</v>
      </c>
      <c r="I3116" t="s">
        <v>490</v>
      </c>
      <c r="J3116" t="s">
        <v>1182</v>
      </c>
      <c r="K3116" t="s">
        <v>490</v>
      </c>
      <c r="L3116" t="s">
        <v>8288</v>
      </c>
      <c r="M3116" s="105">
        <v>179</v>
      </c>
      <c r="N3116" s="105">
        <v>100</v>
      </c>
      <c r="O3116" s="105">
        <v>102</v>
      </c>
    </row>
    <row r="3117" spans="1:15" x14ac:dyDescent="0.3">
      <c r="A3117" s="19">
        <v>180100100</v>
      </c>
      <c r="B3117" s="106" t="s">
        <v>8292</v>
      </c>
      <c r="C3117" t="s">
        <v>8293</v>
      </c>
      <c r="D3117" t="s">
        <v>8294</v>
      </c>
      <c r="E3117" t="s">
        <v>1264</v>
      </c>
      <c r="F3117" t="s">
        <v>8295</v>
      </c>
      <c r="G3117" t="s">
        <v>490</v>
      </c>
      <c r="H3117" t="s">
        <v>490</v>
      </c>
      <c r="I3117" t="s">
        <v>490</v>
      </c>
      <c r="J3117" t="s">
        <v>498</v>
      </c>
      <c r="K3117" t="s">
        <v>490</v>
      </c>
      <c r="L3117" t="s">
        <v>8293</v>
      </c>
      <c r="M3117" s="105">
        <v>180</v>
      </c>
      <c r="N3117" s="105">
        <v>100</v>
      </c>
      <c r="O3117" s="105">
        <v>100</v>
      </c>
    </row>
    <row r="3118" spans="1:15" x14ac:dyDescent="0.3">
      <c r="A3118" s="19">
        <v>180101100</v>
      </c>
      <c r="B3118" s="106" t="s">
        <v>8296</v>
      </c>
      <c r="C3118" t="s">
        <v>8293</v>
      </c>
      <c r="D3118" t="s">
        <v>8297</v>
      </c>
      <c r="E3118" t="s">
        <v>8298</v>
      </c>
      <c r="F3118" t="s">
        <v>8299</v>
      </c>
      <c r="G3118" t="s">
        <v>490</v>
      </c>
      <c r="H3118" t="s">
        <v>490</v>
      </c>
      <c r="I3118" t="s">
        <v>490</v>
      </c>
      <c r="J3118" t="s">
        <v>498</v>
      </c>
      <c r="K3118" t="s">
        <v>490</v>
      </c>
      <c r="L3118" t="s">
        <v>8293</v>
      </c>
      <c r="M3118" s="105">
        <v>180</v>
      </c>
      <c r="N3118" s="105">
        <v>101</v>
      </c>
      <c r="O3118" s="105">
        <v>100</v>
      </c>
    </row>
    <row r="3119" spans="1:15" x14ac:dyDescent="0.3">
      <c r="A3119" s="19">
        <v>180102100</v>
      </c>
      <c r="B3119" s="106" t="s">
        <v>8300</v>
      </c>
      <c r="C3119" t="s">
        <v>8293</v>
      </c>
      <c r="D3119" t="s">
        <v>8301</v>
      </c>
      <c r="E3119" t="s">
        <v>496</v>
      </c>
      <c r="F3119" t="s">
        <v>490</v>
      </c>
      <c r="G3119" t="s">
        <v>490</v>
      </c>
      <c r="H3119" t="s">
        <v>490</v>
      </c>
      <c r="I3119" t="s">
        <v>490</v>
      </c>
      <c r="J3119" t="s">
        <v>498</v>
      </c>
      <c r="K3119" t="s">
        <v>490</v>
      </c>
      <c r="L3119" t="s">
        <v>8293</v>
      </c>
      <c r="M3119" s="105">
        <v>180</v>
      </c>
      <c r="N3119" s="105">
        <v>102</v>
      </c>
      <c r="O3119" s="105">
        <v>100</v>
      </c>
    </row>
    <row r="3120" spans="1:15" x14ac:dyDescent="0.3">
      <c r="A3120" s="19">
        <v>180102101</v>
      </c>
      <c r="B3120" s="106" t="s">
        <v>8302</v>
      </c>
      <c r="C3120" t="s">
        <v>8293</v>
      </c>
      <c r="D3120" t="s">
        <v>8301</v>
      </c>
      <c r="E3120" t="s">
        <v>8303</v>
      </c>
      <c r="F3120" t="s">
        <v>732</v>
      </c>
      <c r="G3120" t="s">
        <v>490</v>
      </c>
      <c r="H3120" t="s">
        <v>490</v>
      </c>
      <c r="I3120" t="s">
        <v>490</v>
      </c>
      <c r="J3120" t="s">
        <v>498</v>
      </c>
      <c r="K3120" t="s">
        <v>490</v>
      </c>
      <c r="L3120" t="s">
        <v>8293</v>
      </c>
      <c r="M3120" s="105">
        <v>180</v>
      </c>
      <c r="N3120" s="105">
        <v>102</v>
      </c>
      <c r="O3120" s="105">
        <v>101</v>
      </c>
    </row>
    <row r="3121" spans="1:15" x14ac:dyDescent="0.3">
      <c r="A3121" s="19">
        <v>180102102</v>
      </c>
      <c r="B3121" s="106" t="s">
        <v>8304</v>
      </c>
      <c r="C3121" t="s">
        <v>8293</v>
      </c>
      <c r="D3121" t="s">
        <v>8301</v>
      </c>
      <c r="E3121" t="s">
        <v>754</v>
      </c>
      <c r="F3121" t="s">
        <v>6880</v>
      </c>
      <c r="G3121" t="s">
        <v>8305</v>
      </c>
      <c r="H3121" t="s">
        <v>490</v>
      </c>
      <c r="I3121" t="s">
        <v>490</v>
      </c>
      <c r="J3121" t="s">
        <v>498</v>
      </c>
      <c r="K3121" t="s">
        <v>490</v>
      </c>
      <c r="L3121" t="s">
        <v>8293</v>
      </c>
      <c r="M3121" s="105">
        <v>180</v>
      </c>
      <c r="N3121" s="105">
        <v>102</v>
      </c>
      <c r="O3121" s="105">
        <v>102</v>
      </c>
    </row>
    <row r="3122" spans="1:15" x14ac:dyDescent="0.3">
      <c r="A3122" s="19">
        <v>180103100</v>
      </c>
      <c r="B3122" s="106" t="s">
        <v>8306</v>
      </c>
      <c r="C3122" t="s">
        <v>8293</v>
      </c>
      <c r="D3122" t="s">
        <v>8307</v>
      </c>
      <c r="E3122" t="s">
        <v>496</v>
      </c>
      <c r="F3122" t="s">
        <v>490</v>
      </c>
      <c r="G3122" t="s">
        <v>490</v>
      </c>
      <c r="H3122" t="s">
        <v>490</v>
      </c>
      <c r="I3122" t="s">
        <v>490</v>
      </c>
      <c r="J3122" t="s">
        <v>498</v>
      </c>
      <c r="K3122" t="s">
        <v>490</v>
      </c>
      <c r="L3122" t="s">
        <v>8293</v>
      </c>
      <c r="M3122" s="105">
        <v>180</v>
      </c>
      <c r="N3122" s="105">
        <v>103</v>
      </c>
      <c r="O3122" s="105">
        <v>100</v>
      </c>
    </row>
    <row r="3123" spans="1:15" x14ac:dyDescent="0.3">
      <c r="A3123" s="19">
        <v>180103101</v>
      </c>
      <c r="B3123" s="106" t="s">
        <v>8308</v>
      </c>
      <c r="C3123" t="s">
        <v>8293</v>
      </c>
      <c r="D3123" t="s">
        <v>8307</v>
      </c>
      <c r="E3123" t="s">
        <v>6258</v>
      </c>
      <c r="F3123" t="s">
        <v>8309</v>
      </c>
      <c r="G3123" t="s">
        <v>8310</v>
      </c>
      <c r="H3123" t="s">
        <v>490</v>
      </c>
      <c r="I3123" t="s">
        <v>490</v>
      </c>
      <c r="J3123" t="s">
        <v>498</v>
      </c>
      <c r="K3123" t="s">
        <v>490</v>
      </c>
      <c r="L3123" t="s">
        <v>8293</v>
      </c>
      <c r="M3123" s="105">
        <v>180</v>
      </c>
      <c r="N3123" s="105">
        <v>103</v>
      </c>
      <c r="O3123" s="105">
        <v>101</v>
      </c>
    </row>
    <row r="3124" spans="1:15" x14ac:dyDescent="0.3">
      <c r="A3124" s="19">
        <v>180103102</v>
      </c>
      <c r="B3124" s="106" t="s">
        <v>8311</v>
      </c>
      <c r="C3124" t="s">
        <v>8293</v>
      </c>
      <c r="D3124" t="s">
        <v>8307</v>
      </c>
      <c r="E3124" t="s">
        <v>8312</v>
      </c>
      <c r="F3124" t="s">
        <v>2632</v>
      </c>
      <c r="G3124" t="s">
        <v>490</v>
      </c>
      <c r="H3124" t="s">
        <v>490</v>
      </c>
      <c r="I3124" t="s">
        <v>490</v>
      </c>
      <c r="J3124" t="s">
        <v>498</v>
      </c>
      <c r="K3124" t="s">
        <v>490</v>
      </c>
      <c r="L3124" t="s">
        <v>8293</v>
      </c>
      <c r="M3124" s="105">
        <v>180</v>
      </c>
      <c r="N3124" s="105">
        <v>103</v>
      </c>
      <c r="O3124" s="105">
        <v>102</v>
      </c>
    </row>
    <row r="3125" spans="1:15" x14ac:dyDescent="0.3">
      <c r="A3125" s="19">
        <v>180103103</v>
      </c>
      <c r="B3125" s="106" t="s">
        <v>8313</v>
      </c>
      <c r="C3125" t="s">
        <v>8293</v>
      </c>
      <c r="D3125" t="s">
        <v>8307</v>
      </c>
      <c r="E3125" t="s">
        <v>593</v>
      </c>
      <c r="F3125" t="s">
        <v>2632</v>
      </c>
      <c r="G3125" t="s">
        <v>490</v>
      </c>
      <c r="H3125" t="s">
        <v>490</v>
      </c>
      <c r="I3125" t="s">
        <v>490</v>
      </c>
      <c r="J3125" t="s">
        <v>498</v>
      </c>
      <c r="K3125" t="s">
        <v>490</v>
      </c>
      <c r="L3125" t="s">
        <v>8293</v>
      </c>
      <c r="M3125" s="105">
        <v>180</v>
      </c>
      <c r="N3125" s="105">
        <v>103</v>
      </c>
      <c r="O3125" s="105">
        <v>103</v>
      </c>
    </row>
    <row r="3126" spans="1:15" x14ac:dyDescent="0.3">
      <c r="A3126" s="19">
        <v>180103104</v>
      </c>
      <c r="B3126" s="106" t="s">
        <v>8314</v>
      </c>
      <c r="C3126" t="s">
        <v>8293</v>
      </c>
      <c r="D3126" t="s">
        <v>8307</v>
      </c>
      <c r="E3126" t="s">
        <v>8315</v>
      </c>
      <c r="F3126" t="s">
        <v>8316</v>
      </c>
      <c r="G3126" t="s">
        <v>490</v>
      </c>
      <c r="H3126" t="s">
        <v>490</v>
      </c>
      <c r="I3126" t="s">
        <v>490</v>
      </c>
      <c r="J3126" t="s">
        <v>498</v>
      </c>
      <c r="K3126" t="s">
        <v>490</v>
      </c>
      <c r="L3126" t="s">
        <v>8293</v>
      </c>
      <c r="M3126" s="105">
        <v>180</v>
      </c>
      <c r="N3126" s="105">
        <v>103</v>
      </c>
      <c r="O3126" s="105">
        <v>104</v>
      </c>
    </row>
    <row r="3127" spans="1:15" x14ac:dyDescent="0.3">
      <c r="A3127" s="19">
        <v>180103105</v>
      </c>
      <c r="B3127" s="106" t="s">
        <v>8317</v>
      </c>
      <c r="C3127" t="s">
        <v>8293</v>
      </c>
      <c r="D3127" t="s">
        <v>8307</v>
      </c>
      <c r="E3127" t="s">
        <v>2018</v>
      </c>
      <c r="F3127" t="s">
        <v>8318</v>
      </c>
      <c r="G3127" t="s">
        <v>490</v>
      </c>
      <c r="H3127" t="s">
        <v>490</v>
      </c>
      <c r="I3127" t="s">
        <v>490</v>
      </c>
      <c r="J3127" t="s">
        <v>498</v>
      </c>
      <c r="K3127" t="s">
        <v>490</v>
      </c>
      <c r="L3127" t="s">
        <v>8293</v>
      </c>
      <c r="M3127" s="105">
        <v>180</v>
      </c>
      <c r="N3127" s="105">
        <v>103</v>
      </c>
      <c r="O3127" s="105">
        <v>105</v>
      </c>
    </row>
    <row r="3128" spans="1:15" x14ac:dyDescent="0.3">
      <c r="A3128" s="19">
        <v>180103106</v>
      </c>
      <c r="B3128" s="106" t="s">
        <v>8319</v>
      </c>
      <c r="C3128" t="s">
        <v>8293</v>
      </c>
      <c r="D3128" t="s">
        <v>8307</v>
      </c>
      <c r="E3128" t="s">
        <v>1978</v>
      </c>
      <c r="F3128" t="s">
        <v>2632</v>
      </c>
      <c r="G3128" t="s">
        <v>490</v>
      </c>
      <c r="H3128" t="s">
        <v>490</v>
      </c>
      <c r="I3128" t="s">
        <v>490</v>
      </c>
      <c r="J3128" t="s">
        <v>498</v>
      </c>
      <c r="K3128" t="s">
        <v>490</v>
      </c>
      <c r="L3128" t="s">
        <v>8293</v>
      </c>
      <c r="M3128" s="105">
        <v>180</v>
      </c>
      <c r="N3128" s="105">
        <v>103</v>
      </c>
      <c r="O3128" s="105">
        <v>106</v>
      </c>
    </row>
    <row r="3129" spans="1:15" x14ac:dyDescent="0.3">
      <c r="A3129" s="19">
        <v>180103107</v>
      </c>
      <c r="B3129" s="106" t="s">
        <v>8320</v>
      </c>
      <c r="C3129" t="s">
        <v>8293</v>
      </c>
      <c r="D3129" t="s">
        <v>8307</v>
      </c>
      <c r="E3129" t="s">
        <v>8321</v>
      </c>
      <c r="F3129" t="s">
        <v>8322</v>
      </c>
      <c r="G3129" t="s">
        <v>490</v>
      </c>
      <c r="H3129" t="s">
        <v>490</v>
      </c>
      <c r="I3129" t="s">
        <v>490</v>
      </c>
      <c r="J3129" t="s">
        <v>498</v>
      </c>
      <c r="K3129" t="s">
        <v>490</v>
      </c>
      <c r="L3129" t="s">
        <v>8293</v>
      </c>
      <c r="M3129" s="105">
        <v>180</v>
      </c>
      <c r="N3129" s="105">
        <v>103</v>
      </c>
      <c r="O3129" s="105">
        <v>107</v>
      </c>
    </row>
    <row r="3130" spans="1:15" x14ac:dyDescent="0.3">
      <c r="A3130" s="19">
        <v>180104100</v>
      </c>
      <c r="B3130" s="106" t="s">
        <v>8323</v>
      </c>
      <c r="C3130" t="s">
        <v>8293</v>
      </c>
      <c r="D3130" t="s">
        <v>8324</v>
      </c>
      <c r="E3130" t="s">
        <v>8325</v>
      </c>
      <c r="F3130" t="s">
        <v>2632</v>
      </c>
      <c r="G3130" t="s">
        <v>490</v>
      </c>
      <c r="H3130" t="s">
        <v>490</v>
      </c>
      <c r="I3130" t="s">
        <v>490</v>
      </c>
      <c r="J3130" t="s">
        <v>498</v>
      </c>
      <c r="K3130" t="s">
        <v>490</v>
      </c>
      <c r="L3130" t="s">
        <v>8293</v>
      </c>
      <c r="M3130" s="105">
        <v>180</v>
      </c>
      <c r="N3130" s="105">
        <v>104</v>
      </c>
      <c r="O3130" s="105">
        <v>100</v>
      </c>
    </row>
    <row r="3131" spans="1:15" x14ac:dyDescent="0.3">
      <c r="A3131" s="19">
        <v>180105100</v>
      </c>
      <c r="B3131" s="106" t="s">
        <v>8326</v>
      </c>
      <c r="C3131" t="s">
        <v>8293</v>
      </c>
      <c r="D3131" t="s">
        <v>8327</v>
      </c>
      <c r="E3131" t="s">
        <v>1221</v>
      </c>
      <c r="F3131" t="s">
        <v>8328</v>
      </c>
      <c r="G3131" t="s">
        <v>490</v>
      </c>
      <c r="H3131" t="s">
        <v>490</v>
      </c>
      <c r="I3131" t="s">
        <v>490</v>
      </c>
      <c r="J3131" t="s">
        <v>498</v>
      </c>
      <c r="K3131" t="s">
        <v>490</v>
      </c>
      <c r="L3131" t="s">
        <v>8293</v>
      </c>
      <c r="M3131" s="105">
        <v>180</v>
      </c>
      <c r="N3131" s="105">
        <v>105</v>
      </c>
      <c r="O3131" s="105">
        <v>100</v>
      </c>
    </row>
    <row r="3132" spans="1:15" x14ac:dyDescent="0.3">
      <c r="A3132" s="19">
        <v>180106100</v>
      </c>
      <c r="B3132" s="106" t="s">
        <v>8329</v>
      </c>
      <c r="C3132" t="s">
        <v>8293</v>
      </c>
      <c r="D3132" t="s">
        <v>8330</v>
      </c>
      <c r="E3132" t="s">
        <v>496</v>
      </c>
      <c r="F3132" t="s">
        <v>490</v>
      </c>
      <c r="G3132" t="s">
        <v>490</v>
      </c>
      <c r="H3132" t="s">
        <v>490</v>
      </c>
      <c r="I3132" t="s">
        <v>490</v>
      </c>
      <c r="J3132" t="s">
        <v>498</v>
      </c>
      <c r="K3132" t="s">
        <v>490</v>
      </c>
      <c r="L3132" t="s">
        <v>8293</v>
      </c>
      <c r="M3132" s="105">
        <v>180</v>
      </c>
      <c r="N3132" s="105">
        <v>106</v>
      </c>
      <c r="O3132" s="105">
        <v>100</v>
      </c>
    </row>
    <row r="3133" spans="1:15" x14ac:dyDescent="0.3">
      <c r="A3133" s="19">
        <v>180106101</v>
      </c>
      <c r="B3133" s="106" t="s">
        <v>8331</v>
      </c>
      <c r="C3133" t="s">
        <v>8293</v>
      </c>
      <c r="D3133" t="s">
        <v>8330</v>
      </c>
      <c r="E3133" t="s">
        <v>8332</v>
      </c>
      <c r="F3133" t="s">
        <v>8333</v>
      </c>
      <c r="G3133" t="s">
        <v>490</v>
      </c>
      <c r="H3133" t="s">
        <v>490</v>
      </c>
      <c r="I3133" t="s">
        <v>490</v>
      </c>
      <c r="J3133" t="s">
        <v>498</v>
      </c>
      <c r="K3133" t="s">
        <v>490</v>
      </c>
      <c r="L3133" t="s">
        <v>8293</v>
      </c>
      <c r="M3133" s="105">
        <v>180</v>
      </c>
      <c r="N3133" s="105">
        <v>106</v>
      </c>
      <c r="O3133" s="105">
        <v>101</v>
      </c>
    </row>
    <row r="3134" spans="1:15" x14ac:dyDescent="0.3">
      <c r="A3134" s="19">
        <v>180106102</v>
      </c>
      <c r="B3134" s="106" t="s">
        <v>8334</v>
      </c>
      <c r="C3134" t="s">
        <v>8293</v>
      </c>
      <c r="D3134" t="s">
        <v>8330</v>
      </c>
      <c r="E3134" t="s">
        <v>8335</v>
      </c>
      <c r="F3134" t="s">
        <v>2632</v>
      </c>
      <c r="G3134" t="s">
        <v>490</v>
      </c>
      <c r="H3134" t="s">
        <v>490</v>
      </c>
      <c r="I3134" t="s">
        <v>490</v>
      </c>
      <c r="J3134" t="s">
        <v>498</v>
      </c>
      <c r="K3134" t="s">
        <v>490</v>
      </c>
      <c r="L3134" t="s">
        <v>8293</v>
      </c>
      <c r="M3134" s="105">
        <v>180</v>
      </c>
      <c r="N3134" s="105">
        <v>106</v>
      </c>
      <c r="O3134" s="105">
        <v>102</v>
      </c>
    </row>
    <row r="3135" spans="1:15" x14ac:dyDescent="0.3">
      <c r="A3135" s="19">
        <v>180106103</v>
      </c>
      <c r="B3135" s="106" t="s">
        <v>8336</v>
      </c>
      <c r="C3135" t="s">
        <v>8293</v>
      </c>
      <c r="D3135" t="s">
        <v>8330</v>
      </c>
      <c r="E3135" t="s">
        <v>8337</v>
      </c>
      <c r="F3135" t="s">
        <v>8338</v>
      </c>
      <c r="G3135" t="s">
        <v>8339</v>
      </c>
      <c r="H3135" t="s">
        <v>490</v>
      </c>
      <c r="I3135" t="s">
        <v>490</v>
      </c>
      <c r="J3135" t="s">
        <v>498</v>
      </c>
      <c r="K3135" t="s">
        <v>490</v>
      </c>
      <c r="L3135" t="s">
        <v>8293</v>
      </c>
      <c r="M3135" s="105">
        <v>180</v>
      </c>
      <c r="N3135" s="105">
        <v>106</v>
      </c>
      <c r="O3135" s="105">
        <v>103</v>
      </c>
    </row>
    <row r="3136" spans="1:15" x14ac:dyDescent="0.3">
      <c r="A3136" s="19">
        <v>180107100</v>
      </c>
      <c r="B3136" s="106" t="s">
        <v>8340</v>
      </c>
      <c r="C3136" t="s">
        <v>8293</v>
      </c>
      <c r="D3136" t="s">
        <v>8341</v>
      </c>
      <c r="E3136" t="s">
        <v>496</v>
      </c>
      <c r="F3136" t="s">
        <v>490</v>
      </c>
      <c r="G3136" t="s">
        <v>490</v>
      </c>
      <c r="H3136" t="s">
        <v>490</v>
      </c>
      <c r="I3136" t="s">
        <v>490</v>
      </c>
      <c r="J3136" t="s">
        <v>498</v>
      </c>
      <c r="K3136" t="s">
        <v>490</v>
      </c>
      <c r="L3136" t="s">
        <v>8293</v>
      </c>
      <c r="M3136" s="105">
        <v>180</v>
      </c>
      <c r="N3136" s="105">
        <v>107</v>
      </c>
      <c r="O3136" s="105">
        <v>100</v>
      </c>
    </row>
    <row r="3137" spans="1:15" x14ac:dyDescent="0.3">
      <c r="A3137" s="19">
        <v>180107101</v>
      </c>
      <c r="B3137" s="106" t="s">
        <v>8342</v>
      </c>
      <c r="C3137" t="s">
        <v>8293</v>
      </c>
      <c r="D3137" t="s">
        <v>8341</v>
      </c>
      <c r="E3137" t="s">
        <v>8343</v>
      </c>
      <c r="F3137" t="s">
        <v>8344</v>
      </c>
      <c r="G3137" t="s">
        <v>490</v>
      </c>
      <c r="H3137" t="s">
        <v>490</v>
      </c>
      <c r="I3137" t="s">
        <v>490</v>
      </c>
      <c r="J3137" t="s">
        <v>498</v>
      </c>
      <c r="K3137" t="s">
        <v>490</v>
      </c>
      <c r="L3137" t="s">
        <v>8293</v>
      </c>
      <c r="M3137" s="105">
        <v>180</v>
      </c>
      <c r="N3137" s="105">
        <v>107</v>
      </c>
      <c r="O3137" s="105">
        <v>101</v>
      </c>
    </row>
    <row r="3138" spans="1:15" x14ac:dyDescent="0.3">
      <c r="A3138" s="19">
        <v>180107102</v>
      </c>
      <c r="B3138" s="106" t="s">
        <v>8345</v>
      </c>
      <c r="C3138" t="s">
        <v>8293</v>
      </c>
      <c r="D3138" t="s">
        <v>8341</v>
      </c>
      <c r="E3138" t="s">
        <v>1322</v>
      </c>
      <c r="F3138" t="s">
        <v>739</v>
      </c>
      <c r="G3138" t="s">
        <v>490</v>
      </c>
      <c r="H3138" t="s">
        <v>490</v>
      </c>
      <c r="I3138" t="s">
        <v>490</v>
      </c>
      <c r="J3138" t="s">
        <v>498</v>
      </c>
      <c r="K3138" t="s">
        <v>490</v>
      </c>
      <c r="L3138" t="s">
        <v>8293</v>
      </c>
      <c r="M3138" s="105">
        <v>180</v>
      </c>
      <c r="N3138" s="105">
        <v>107</v>
      </c>
      <c r="O3138" s="105">
        <v>102</v>
      </c>
    </row>
    <row r="3139" spans="1:15" x14ac:dyDescent="0.3">
      <c r="A3139" s="19">
        <v>180107103</v>
      </c>
      <c r="B3139" s="106" t="s">
        <v>8346</v>
      </c>
      <c r="C3139" t="s">
        <v>8293</v>
      </c>
      <c r="D3139" t="s">
        <v>8341</v>
      </c>
      <c r="E3139" t="s">
        <v>8347</v>
      </c>
      <c r="F3139" t="s">
        <v>831</v>
      </c>
      <c r="G3139" t="s">
        <v>490</v>
      </c>
      <c r="H3139" t="s">
        <v>490</v>
      </c>
      <c r="I3139" t="s">
        <v>490</v>
      </c>
      <c r="J3139" t="s">
        <v>498</v>
      </c>
      <c r="K3139" t="s">
        <v>490</v>
      </c>
      <c r="L3139" t="s">
        <v>8293</v>
      </c>
      <c r="M3139" s="105">
        <v>180</v>
      </c>
      <c r="N3139" s="105">
        <v>107</v>
      </c>
      <c r="O3139" s="105">
        <v>103</v>
      </c>
    </row>
    <row r="3140" spans="1:15" x14ac:dyDescent="0.3">
      <c r="A3140" s="19">
        <v>180108100</v>
      </c>
      <c r="B3140" s="106" t="s">
        <v>8348</v>
      </c>
      <c r="C3140" t="s">
        <v>8293</v>
      </c>
      <c r="D3140" t="s">
        <v>8349</v>
      </c>
      <c r="E3140" t="s">
        <v>496</v>
      </c>
      <c r="F3140" t="s">
        <v>490</v>
      </c>
      <c r="G3140" t="s">
        <v>490</v>
      </c>
      <c r="H3140" t="s">
        <v>490</v>
      </c>
      <c r="I3140" t="s">
        <v>490</v>
      </c>
      <c r="J3140" t="s">
        <v>498</v>
      </c>
      <c r="K3140" t="s">
        <v>490</v>
      </c>
      <c r="L3140" t="s">
        <v>8293</v>
      </c>
      <c r="M3140" s="105">
        <v>180</v>
      </c>
      <c r="N3140" s="105">
        <v>108</v>
      </c>
      <c r="O3140" s="105">
        <v>100</v>
      </c>
    </row>
    <row r="3141" spans="1:15" x14ac:dyDescent="0.3">
      <c r="A3141" s="19">
        <v>180108101</v>
      </c>
      <c r="B3141" s="106" t="s">
        <v>8350</v>
      </c>
      <c r="C3141" t="s">
        <v>8293</v>
      </c>
      <c r="D3141" t="s">
        <v>8349</v>
      </c>
      <c r="E3141" t="s">
        <v>1693</v>
      </c>
      <c r="F3141" t="s">
        <v>831</v>
      </c>
      <c r="G3141" t="s">
        <v>490</v>
      </c>
      <c r="H3141" t="s">
        <v>490</v>
      </c>
      <c r="I3141" t="s">
        <v>490</v>
      </c>
      <c r="J3141" t="s">
        <v>498</v>
      </c>
      <c r="K3141" t="s">
        <v>490</v>
      </c>
      <c r="L3141" t="s">
        <v>8293</v>
      </c>
      <c r="M3141" s="105">
        <v>180</v>
      </c>
      <c r="N3141" s="105">
        <v>108</v>
      </c>
      <c r="O3141" s="105">
        <v>101</v>
      </c>
    </row>
    <row r="3142" spans="1:15" x14ac:dyDescent="0.3">
      <c r="A3142" s="19">
        <v>180108102</v>
      </c>
      <c r="B3142" s="106" t="s">
        <v>8351</v>
      </c>
      <c r="C3142" t="s">
        <v>8293</v>
      </c>
      <c r="D3142" t="s">
        <v>8349</v>
      </c>
      <c r="E3142" t="s">
        <v>8352</v>
      </c>
      <c r="F3142" t="s">
        <v>2632</v>
      </c>
      <c r="G3142" t="s">
        <v>490</v>
      </c>
      <c r="H3142" t="s">
        <v>490</v>
      </c>
      <c r="I3142" t="s">
        <v>490</v>
      </c>
      <c r="J3142" t="s">
        <v>498</v>
      </c>
      <c r="K3142" t="s">
        <v>490</v>
      </c>
      <c r="L3142" t="s">
        <v>8293</v>
      </c>
      <c r="M3142" s="105">
        <v>180</v>
      </c>
      <c r="N3142" s="105">
        <v>108</v>
      </c>
      <c r="O3142" s="105">
        <v>102</v>
      </c>
    </row>
    <row r="3143" spans="1:15" x14ac:dyDescent="0.3">
      <c r="A3143" s="19">
        <v>180108103</v>
      </c>
      <c r="B3143" s="106" t="s">
        <v>8353</v>
      </c>
      <c r="C3143" t="s">
        <v>8293</v>
      </c>
      <c r="D3143" t="s">
        <v>8349</v>
      </c>
      <c r="E3143" t="s">
        <v>2288</v>
      </c>
      <c r="F3143" t="s">
        <v>2632</v>
      </c>
      <c r="G3143" t="s">
        <v>490</v>
      </c>
      <c r="H3143" t="s">
        <v>490</v>
      </c>
      <c r="I3143" t="s">
        <v>490</v>
      </c>
      <c r="J3143" t="s">
        <v>498</v>
      </c>
      <c r="K3143" t="s">
        <v>490</v>
      </c>
      <c r="L3143" t="s">
        <v>8293</v>
      </c>
      <c r="M3143" s="105">
        <v>180</v>
      </c>
      <c r="N3143" s="105">
        <v>108</v>
      </c>
      <c r="O3143" s="105">
        <v>103</v>
      </c>
    </row>
    <row r="3144" spans="1:15" x14ac:dyDescent="0.3">
      <c r="A3144" s="19">
        <v>180109100</v>
      </c>
      <c r="B3144" s="106" t="s">
        <v>8354</v>
      </c>
      <c r="C3144" t="s">
        <v>8293</v>
      </c>
      <c r="D3144" t="s">
        <v>8355</v>
      </c>
      <c r="E3144" t="s">
        <v>997</v>
      </c>
      <c r="F3144" t="s">
        <v>8356</v>
      </c>
      <c r="G3144" t="s">
        <v>490</v>
      </c>
      <c r="H3144" t="s">
        <v>490</v>
      </c>
      <c r="I3144" t="s">
        <v>490</v>
      </c>
      <c r="J3144" t="s">
        <v>498</v>
      </c>
      <c r="K3144" t="s">
        <v>490</v>
      </c>
      <c r="L3144" t="s">
        <v>8293</v>
      </c>
      <c r="M3144" s="105">
        <v>180</v>
      </c>
      <c r="N3144" s="105">
        <v>109</v>
      </c>
      <c r="O3144" s="105">
        <v>100</v>
      </c>
    </row>
    <row r="3145" spans="1:15" x14ac:dyDescent="0.3">
      <c r="A3145" s="19">
        <v>180110100</v>
      </c>
      <c r="B3145" s="106" t="s">
        <v>8357</v>
      </c>
      <c r="C3145" t="s">
        <v>8293</v>
      </c>
      <c r="D3145" t="s">
        <v>8358</v>
      </c>
      <c r="E3145" t="s">
        <v>2240</v>
      </c>
      <c r="F3145" t="s">
        <v>2632</v>
      </c>
      <c r="G3145" t="s">
        <v>490</v>
      </c>
      <c r="H3145" t="s">
        <v>490</v>
      </c>
      <c r="I3145" t="s">
        <v>490</v>
      </c>
      <c r="J3145" t="s">
        <v>498</v>
      </c>
      <c r="K3145" t="s">
        <v>490</v>
      </c>
      <c r="L3145" t="s">
        <v>8293</v>
      </c>
      <c r="M3145" s="105">
        <v>180</v>
      </c>
      <c r="N3145" s="105">
        <v>110</v>
      </c>
      <c r="O3145" s="105">
        <v>100</v>
      </c>
    </row>
    <row r="3146" spans="1:15" x14ac:dyDescent="0.3">
      <c r="A3146" s="19">
        <v>180111100</v>
      </c>
      <c r="B3146" s="106" t="s">
        <v>8359</v>
      </c>
      <c r="C3146" t="s">
        <v>8293</v>
      </c>
      <c r="D3146" t="s">
        <v>8360</v>
      </c>
      <c r="E3146" t="s">
        <v>496</v>
      </c>
      <c r="F3146" t="s">
        <v>490</v>
      </c>
      <c r="G3146" t="s">
        <v>490</v>
      </c>
      <c r="H3146" t="s">
        <v>490</v>
      </c>
      <c r="I3146" t="s">
        <v>490</v>
      </c>
      <c r="J3146" t="s">
        <v>498</v>
      </c>
      <c r="K3146" t="s">
        <v>490</v>
      </c>
      <c r="L3146" t="s">
        <v>8293</v>
      </c>
      <c r="M3146" s="105">
        <v>180</v>
      </c>
      <c r="N3146" s="105">
        <v>111</v>
      </c>
      <c r="O3146" s="105">
        <v>100</v>
      </c>
    </row>
    <row r="3147" spans="1:15" x14ac:dyDescent="0.3">
      <c r="A3147" s="19">
        <v>180111101</v>
      </c>
      <c r="B3147" s="106" t="s">
        <v>8361</v>
      </c>
      <c r="C3147" t="s">
        <v>8293</v>
      </c>
      <c r="D3147" t="s">
        <v>8360</v>
      </c>
      <c r="E3147" t="s">
        <v>827</v>
      </c>
      <c r="F3147" t="s">
        <v>8338</v>
      </c>
      <c r="G3147" t="s">
        <v>490</v>
      </c>
      <c r="H3147" t="s">
        <v>490</v>
      </c>
      <c r="I3147" t="s">
        <v>490</v>
      </c>
      <c r="J3147" t="s">
        <v>498</v>
      </c>
      <c r="K3147" t="s">
        <v>490</v>
      </c>
      <c r="L3147" t="s">
        <v>8293</v>
      </c>
      <c r="M3147" s="105">
        <v>180</v>
      </c>
      <c r="N3147" s="105">
        <v>111</v>
      </c>
      <c r="O3147" s="105">
        <v>101</v>
      </c>
    </row>
    <row r="3148" spans="1:15" x14ac:dyDescent="0.3">
      <c r="A3148" s="19">
        <v>180111102</v>
      </c>
      <c r="B3148" s="106" t="s">
        <v>8362</v>
      </c>
      <c r="C3148" t="s">
        <v>8293</v>
      </c>
      <c r="D3148" t="s">
        <v>8360</v>
      </c>
      <c r="E3148" t="s">
        <v>8363</v>
      </c>
      <c r="F3148" t="s">
        <v>8316</v>
      </c>
      <c r="G3148" t="s">
        <v>8310</v>
      </c>
      <c r="H3148" t="s">
        <v>490</v>
      </c>
      <c r="I3148" t="s">
        <v>490</v>
      </c>
      <c r="J3148" t="s">
        <v>498</v>
      </c>
      <c r="K3148" t="s">
        <v>490</v>
      </c>
      <c r="L3148" t="s">
        <v>8293</v>
      </c>
      <c r="M3148" s="105">
        <v>180</v>
      </c>
      <c r="N3148" s="105">
        <v>111</v>
      </c>
      <c r="O3148" s="105">
        <v>102</v>
      </c>
    </row>
    <row r="3149" spans="1:15" x14ac:dyDescent="0.3">
      <c r="A3149" s="19">
        <v>180111103</v>
      </c>
      <c r="B3149" s="106" t="s">
        <v>8364</v>
      </c>
      <c r="C3149" t="s">
        <v>8293</v>
      </c>
      <c r="D3149" t="s">
        <v>8360</v>
      </c>
      <c r="E3149" t="s">
        <v>5656</v>
      </c>
      <c r="F3149" t="s">
        <v>2632</v>
      </c>
      <c r="G3149" t="s">
        <v>8365</v>
      </c>
      <c r="H3149" t="s">
        <v>490</v>
      </c>
      <c r="I3149" t="s">
        <v>490</v>
      </c>
      <c r="J3149" t="s">
        <v>498</v>
      </c>
      <c r="K3149" t="s">
        <v>490</v>
      </c>
      <c r="L3149" t="s">
        <v>8293</v>
      </c>
      <c r="M3149" s="105">
        <v>180</v>
      </c>
      <c r="N3149" s="105">
        <v>111</v>
      </c>
      <c r="O3149" s="105">
        <v>103</v>
      </c>
    </row>
    <row r="3150" spans="1:15" x14ac:dyDescent="0.3">
      <c r="A3150" s="19">
        <v>180111104</v>
      </c>
      <c r="B3150" s="106" t="s">
        <v>8366</v>
      </c>
      <c r="C3150" t="s">
        <v>8293</v>
      </c>
      <c r="D3150" t="s">
        <v>8360</v>
      </c>
      <c r="E3150" t="s">
        <v>1154</v>
      </c>
      <c r="F3150" t="s">
        <v>2357</v>
      </c>
      <c r="G3150" t="s">
        <v>490</v>
      </c>
      <c r="H3150" t="s">
        <v>490</v>
      </c>
      <c r="I3150" t="s">
        <v>490</v>
      </c>
      <c r="J3150" t="s">
        <v>498</v>
      </c>
      <c r="K3150" t="s">
        <v>490</v>
      </c>
      <c r="L3150" t="s">
        <v>8293</v>
      </c>
      <c r="M3150" s="105">
        <v>180</v>
      </c>
      <c r="N3150" s="105">
        <v>111</v>
      </c>
      <c r="O3150" s="105">
        <v>104</v>
      </c>
    </row>
    <row r="3151" spans="1:15" x14ac:dyDescent="0.3">
      <c r="A3151" s="19">
        <v>180111105</v>
      </c>
      <c r="B3151" s="106" t="s">
        <v>8367</v>
      </c>
      <c r="C3151" t="s">
        <v>8293</v>
      </c>
      <c r="D3151" t="s">
        <v>8360</v>
      </c>
      <c r="E3151" t="s">
        <v>3201</v>
      </c>
      <c r="F3151" t="s">
        <v>2632</v>
      </c>
      <c r="G3151" t="s">
        <v>490</v>
      </c>
      <c r="H3151" t="s">
        <v>490</v>
      </c>
      <c r="I3151" t="s">
        <v>490</v>
      </c>
      <c r="J3151" t="s">
        <v>498</v>
      </c>
      <c r="K3151" t="s">
        <v>490</v>
      </c>
      <c r="L3151" t="s">
        <v>8293</v>
      </c>
      <c r="M3151" s="105">
        <v>180</v>
      </c>
      <c r="N3151" s="105">
        <v>111</v>
      </c>
      <c r="O3151" s="105">
        <v>105</v>
      </c>
    </row>
    <row r="3152" spans="1:15" x14ac:dyDescent="0.3">
      <c r="A3152" s="19">
        <v>180111106</v>
      </c>
      <c r="B3152" s="106" t="s">
        <v>8368</v>
      </c>
      <c r="C3152" t="s">
        <v>8293</v>
      </c>
      <c r="D3152" t="s">
        <v>8360</v>
      </c>
      <c r="E3152" t="s">
        <v>8369</v>
      </c>
      <c r="F3152" t="s">
        <v>2632</v>
      </c>
      <c r="G3152" t="s">
        <v>490</v>
      </c>
      <c r="H3152" t="s">
        <v>490</v>
      </c>
      <c r="I3152" t="s">
        <v>490</v>
      </c>
      <c r="J3152" t="s">
        <v>498</v>
      </c>
      <c r="K3152" t="s">
        <v>490</v>
      </c>
      <c r="L3152" t="s">
        <v>8293</v>
      </c>
      <c r="M3152" s="105">
        <v>180</v>
      </c>
      <c r="N3152" s="105">
        <v>111</v>
      </c>
      <c r="O3152" s="105">
        <v>106</v>
      </c>
    </row>
    <row r="3153" spans="1:15" x14ac:dyDescent="0.3">
      <c r="A3153" s="19">
        <v>180111107</v>
      </c>
      <c r="B3153" s="106" t="s">
        <v>8370</v>
      </c>
      <c r="C3153" t="s">
        <v>8293</v>
      </c>
      <c r="D3153" t="s">
        <v>8360</v>
      </c>
      <c r="E3153" t="s">
        <v>8371</v>
      </c>
      <c r="F3153" t="s">
        <v>8316</v>
      </c>
      <c r="G3153" t="s">
        <v>490</v>
      </c>
      <c r="H3153" t="s">
        <v>490</v>
      </c>
      <c r="I3153" t="s">
        <v>490</v>
      </c>
      <c r="J3153" t="s">
        <v>498</v>
      </c>
      <c r="K3153" t="s">
        <v>490</v>
      </c>
      <c r="L3153" t="s">
        <v>8293</v>
      </c>
      <c r="M3153" s="105">
        <v>180</v>
      </c>
      <c r="N3153" s="105">
        <v>111</v>
      </c>
      <c r="O3153" s="105">
        <v>107</v>
      </c>
    </row>
    <row r="3154" spans="1:15" x14ac:dyDescent="0.3">
      <c r="A3154" s="19">
        <v>180112100</v>
      </c>
      <c r="B3154" s="106" t="s">
        <v>8372</v>
      </c>
      <c r="C3154" t="s">
        <v>8293</v>
      </c>
      <c r="D3154" t="s">
        <v>8373</v>
      </c>
      <c r="E3154" t="s">
        <v>6652</v>
      </c>
      <c r="F3154" t="s">
        <v>8374</v>
      </c>
      <c r="G3154" t="s">
        <v>8375</v>
      </c>
      <c r="H3154" t="s">
        <v>490</v>
      </c>
      <c r="I3154" t="s">
        <v>490</v>
      </c>
      <c r="J3154" t="s">
        <v>498</v>
      </c>
      <c r="K3154" t="s">
        <v>490</v>
      </c>
      <c r="L3154" t="s">
        <v>8293</v>
      </c>
      <c r="M3154" s="105">
        <v>180</v>
      </c>
      <c r="N3154" s="105">
        <v>112</v>
      </c>
      <c r="O3154" s="105">
        <v>100</v>
      </c>
    </row>
    <row r="3155" spans="1:15" x14ac:dyDescent="0.3">
      <c r="A3155" s="19">
        <v>180113100</v>
      </c>
      <c r="B3155" s="106" t="s">
        <v>8376</v>
      </c>
      <c r="C3155" t="s">
        <v>8293</v>
      </c>
      <c r="D3155" t="s">
        <v>8377</v>
      </c>
      <c r="E3155" t="s">
        <v>496</v>
      </c>
      <c r="F3155" t="s">
        <v>490</v>
      </c>
      <c r="G3155" t="s">
        <v>490</v>
      </c>
      <c r="H3155" t="s">
        <v>490</v>
      </c>
      <c r="I3155" t="s">
        <v>490</v>
      </c>
      <c r="J3155" t="s">
        <v>498</v>
      </c>
      <c r="K3155" t="s">
        <v>490</v>
      </c>
      <c r="L3155" t="s">
        <v>8293</v>
      </c>
      <c r="M3155" s="105">
        <v>180</v>
      </c>
      <c r="N3155" s="105">
        <v>113</v>
      </c>
      <c r="O3155" s="105">
        <v>100</v>
      </c>
    </row>
    <row r="3156" spans="1:15" x14ac:dyDescent="0.3">
      <c r="A3156" s="19">
        <v>180113101</v>
      </c>
      <c r="B3156" s="106" t="s">
        <v>8378</v>
      </c>
      <c r="C3156" t="s">
        <v>8293</v>
      </c>
      <c r="D3156" t="s">
        <v>8377</v>
      </c>
      <c r="E3156" t="s">
        <v>8379</v>
      </c>
      <c r="F3156" t="s">
        <v>8380</v>
      </c>
      <c r="G3156" t="s">
        <v>490</v>
      </c>
      <c r="H3156" t="s">
        <v>490</v>
      </c>
      <c r="I3156" t="s">
        <v>490</v>
      </c>
      <c r="J3156" t="s">
        <v>498</v>
      </c>
      <c r="K3156" t="s">
        <v>490</v>
      </c>
      <c r="L3156" t="s">
        <v>8293</v>
      </c>
      <c r="M3156" s="105">
        <v>180</v>
      </c>
      <c r="N3156" s="105">
        <v>113</v>
      </c>
      <c r="O3156" s="105">
        <v>101</v>
      </c>
    </row>
    <row r="3157" spans="1:15" x14ac:dyDescent="0.3">
      <c r="A3157" s="19">
        <v>180113102</v>
      </c>
      <c r="B3157" s="106" t="s">
        <v>8381</v>
      </c>
      <c r="C3157" t="s">
        <v>8293</v>
      </c>
      <c r="D3157" t="s">
        <v>8377</v>
      </c>
      <c r="E3157" t="s">
        <v>852</v>
      </c>
      <c r="F3157" t="s">
        <v>8316</v>
      </c>
      <c r="G3157" t="s">
        <v>490</v>
      </c>
      <c r="H3157" t="s">
        <v>490</v>
      </c>
      <c r="I3157" t="s">
        <v>490</v>
      </c>
      <c r="J3157" t="s">
        <v>498</v>
      </c>
      <c r="K3157" t="s">
        <v>490</v>
      </c>
      <c r="L3157" t="s">
        <v>8293</v>
      </c>
      <c r="M3157" s="105">
        <v>180</v>
      </c>
      <c r="N3157" s="105">
        <v>113</v>
      </c>
      <c r="O3157" s="105">
        <v>102</v>
      </c>
    </row>
    <row r="3158" spans="1:15" x14ac:dyDescent="0.3">
      <c r="A3158" s="19">
        <v>180113103</v>
      </c>
      <c r="B3158" s="106" t="s">
        <v>8382</v>
      </c>
      <c r="C3158" t="s">
        <v>8293</v>
      </c>
      <c r="D3158" t="s">
        <v>8377</v>
      </c>
      <c r="E3158" t="s">
        <v>4792</v>
      </c>
      <c r="F3158" t="s">
        <v>8383</v>
      </c>
      <c r="G3158" t="s">
        <v>8384</v>
      </c>
      <c r="H3158" t="s">
        <v>490</v>
      </c>
      <c r="I3158" t="s">
        <v>490</v>
      </c>
      <c r="J3158" t="s">
        <v>498</v>
      </c>
      <c r="K3158" t="s">
        <v>490</v>
      </c>
      <c r="L3158" t="s">
        <v>8293</v>
      </c>
      <c r="M3158" s="105">
        <v>180</v>
      </c>
      <c r="N3158" s="105">
        <v>113</v>
      </c>
      <c r="O3158" s="105">
        <v>103</v>
      </c>
    </row>
    <row r="3159" spans="1:15" x14ac:dyDescent="0.3">
      <c r="A3159" s="19">
        <v>180114100</v>
      </c>
      <c r="B3159" s="106" t="s">
        <v>8385</v>
      </c>
      <c r="C3159" t="s">
        <v>8293</v>
      </c>
      <c r="D3159" t="s">
        <v>8386</v>
      </c>
      <c r="E3159" t="s">
        <v>496</v>
      </c>
      <c r="F3159" t="s">
        <v>490</v>
      </c>
      <c r="G3159" t="s">
        <v>490</v>
      </c>
      <c r="H3159" t="s">
        <v>490</v>
      </c>
      <c r="I3159" t="s">
        <v>490</v>
      </c>
      <c r="J3159" t="s">
        <v>498</v>
      </c>
      <c r="K3159" t="s">
        <v>490</v>
      </c>
      <c r="L3159" t="s">
        <v>8293</v>
      </c>
      <c r="M3159" s="105">
        <v>180</v>
      </c>
      <c r="N3159" s="105">
        <v>114</v>
      </c>
      <c r="O3159" s="105">
        <v>100</v>
      </c>
    </row>
    <row r="3160" spans="1:15" x14ac:dyDescent="0.3">
      <c r="A3160" s="19">
        <v>180114101</v>
      </c>
      <c r="B3160" s="106" t="s">
        <v>8387</v>
      </c>
      <c r="C3160" t="s">
        <v>8293</v>
      </c>
      <c r="D3160" t="s">
        <v>8386</v>
      </c>
      <c r="E3160" t="s">
        <v>810</v>
      </c>
      <c r="F3160" t="s">
        <v>8338</v>
      </c>
      <c r="G3160" t="s">
        <v>490</v>
      </c>
      <c r="H3160" t="s">
        <v>490</v>
      </c>
      <c r="I3160" t="s">
        <v>490</v>
      </c>
      <c r="J3160" t="s">
        <v>498</v>
      </c>
      <c r="K3160" t="s">
        <v>490</v>
      </c>
      <c r="L3160" t="s">
        <v>8293</v>
      </c>
      <c r="M3160" s="105">
        <v>180</v>
      </c>
      <c r="N3160" s="105">
        <v>114</v>
      </c>
      <c r="O3160" s="105">
        <v>101</v>
      </c>
    </row>
    <row r="3161" spans="1:15" x14ac:dyDescent="0.3">
      <c r="A3161" s="19">
        <v>180114102</v>
      </c>
      <c r="B3161" s="106" t="s">
        <v>8388</v>
      </c>
      <c r="C3161" t="s">
        <v>8293</v>
      </c>
      <c r="D3161" t="s">
        <v>8386</v>
      </c>
      <c r="E3161" t="s">
        <v>531</v>
      </c>
      <c r="F3161" t="s">
        <v>2632</v>
      </c>
      <c r="G3161" t="s">
        <v>490</v>
      </c>
      <c r="H3161" t="s">
        <v>490</v>
      </c>
      <c r="I3161" t="s">
        <v>490</v>
      </c>
      <c r="J3161" t="s">
        <v>498</v>
      </c>
      <c r="K3161" t="s">
        <v>490</v>
      </c>
      <c r="L3161" t="s">
        <v>8293</v>
      </c>
      <c r="M3161" s="105">
        <v>180</v>
      </c>
      <c r="N3161" s="105">
        <v>114</v>
      </c>
      <c r="O3161" s="105">
        <v>102</v>
      </c>
    </row>
    <row r="3162" spans="1:15" x14ac:dyDescent="0.3">
      <c r="A3162" s="19">
        <v>180115100</v>
      </c>
      <c r="B3162" s="106" t="s">
        <v>8389</v>
      </c>
      <c r="C3162" t="s">
        <v>8293</v>
      </c>
      <c r="D3162" t="s">
        <v>8390</v>
      </c>
      <c r="E3162" t="s">
        <v>496</v>
      </c>
      <c r="F3162" t="s">
        <v>490</v>
      </c>
      <c r="G3162" t="s">
        <v>490</v>
      </c>
      <c r="H3162" t="s">
        <v>490</v>
      </c>
      <c r="I3162" t="s">
        <v>490</v>
      </c>
      <c r="J3162" t="s">
        <v>498</v>
      </c>
      <c r="K3162" t="s">
        <v>490</v>
      </c>
      <c r="L3162" t="s">
        <v>8293</v>
      </c>
      <c r="M3162" s="105">
        <v>180</v>
      </c>
      <c r="N3162" s="105">
        <v>115</v>
      </c>
      <c r="O3162" s="105">
        <v>100</v>
      </c>
    </row>
    <row r="3163" spans="1:15" x14ac:dyDescent="0.3">
      <c r="A3163" s="19">
        <v>180115101</v>
      </c>
      <c r="B3163" s="106" t="s">
        <v>8391</v>
      </c>
      <c r="C3163" t="s">
        <v>8293</v>
      </c>
      <c r="D3163" t="s">
        <v>8390</v>
      </c>
      <c r="E3163" t="s">
        <v>8392</v>
      </c>
      <c r="F3163" t="s">
        <v>681</v>
      </c>
      <c r="G3163" t="s">
        <v>490</v>
      </c>
      <c r="H3163" t="s">
        <v>490</v>
      </c>
      <c r="I3163" t="s">
        <v>490</v>
      </c>
      <c r="J3163" t="s">
        <v>498</v>
      </c>
      <c r="K3163" t="s">
        <v>490</v>
      </c>
      <c r="L3163" t="s">
        <v>8293</v>
      </c>
      <c r="M3163" s="105">
        <v>180</v>
      </c>
      <c r="N3163" s="105">
        <v>115</v>
      </c>
      <c r="O3163" s="105">
        <v>101</v>
      </c>
    </row>
    <row r="3164" spans="1:15" x14ac:dyDescent="0.3">
      <c r="A3164" s="19">
        <v>180115102</v>
      </c>
      <c r="B3164" s="106" t="s">
        <v>8393</v>
      </c>
      <c r="C3164" t="s">
        <v>8293</v>
      </c>
      <c r="D3164" t="s">
        <v>8390</v>
      </c>
      <c r="E3164" t="s">
        <v>8394</v>
      </c>
      <c r="F3164" t="s">
        <v>8395</v>
      </c>
      <c r="G3164" t="s">
        <v>490</v>
      </c>
      <c r="H3164" t="s">
        <v>490</v>
      </c>
      <c r="I3164" t="s">
        <v>490</v>
      </c>
      <c r="J3164" t="s">
        <v>498</v>
      </c>
      <c r="K3164" t="s">
        <v>490</v>
      </c>
      <c r="L3164" t="s">
        <v>8293</v>
      </c>
      <c r="M3164" s="105">
        <v>180</v>
      </c>
      <c r="N3164" s="105">
        <v>115</v>
      </c>
      <c r="O3164" s="105">
        <v>102</v>
      </c>
    </row>
    <row r="3165" spans="1:15" x14ac:dyDescent="0.3">
      <c r="A3165" s="19">
        <v>180116100</v>
      </c>
      <c r="B3165" s="106" t="s">
        <v>8396</v>
      </c>
      <c r="C3165" t="s">
        <v>8293</v>
      </c>
      <c r="D3165" t="s">
        <v>8397</v>
      </c>
      <c r="E3165" t="s">
        <v>496</v>
      </c>
      <c r="F3165" t="s">
        <v>490</v>
      </c>
      <c r="G3165" t="s">
        <v>490</v>
      </c>
      <c r="H3165" t="s">
        <v>490</v>
      </c>
      <c r="I3165" t="s">
        <v>490</v>
      </c>
      <c r="J3165" t="s">
        <v>498</v>
      </c>
      <c r="K3165" t="s">
        <v>490</v>
      </c>
      <c r="L3165" t="s">
        <v>8293</v>
      </c>
      <c r="M3165" s="105">
        <v>180</v>
      </c>
      <c r="N3165" s="105">
        <v>116</v>
      </c>
      <c r="O3165" s="105">
        <v>100</v>
      </c>
    </row>
    <row r="3166" spans="1:15" x14ac:dyDescent="0.3">
      <c r="A3166" s="19">
        <v>180116101</v>
      </c>
      <c r="B3166" s="106" t="s">
        <v>8398</v>
      </c>
      <c r="C3166" t="s">
        <v>8293</v>
      </c>
      <c r="D3166" t="s">
        <v>8397</v>
      </c>
      <c r="E3166" t="s">
        <v>1184</v>
      </c>
      <c r="F3166" t="s">
        <v>8338</v>
      </c>
      <c r="G3166" t="s">
        <v>490</v>
      </c>
      <c r="H3166" t="s">
        <v>490</v>
      </c>
      <c r="I3166" t="s">
        <v>490</v>
      </c>
      <c r="J3166" t="s">
        <v>498</v>
      </c>
      <c r="K3166" t="s">
        <v>490</v>
      </c>
      <c r="L3166" t="s">
        <v>8293</v>
      </c>
      <c r="M3166" s="105">
        <v>180</v>
      </c>
      <c r="N3166" s="105">
        <v>116</v>
      </c>
      <c r="O3166" s="105">
        <v>101</v>
      </c>
    </row>
    <row r="3167" spans="1:15" x14ac:dyDescent="0.3">
      <c r="A3167" s="19">
        <v>180117100</v>
      </c>
      <c r="B3167" s="106" t="s">
        <v>8399</v>
      </c>
      <c r="C3167" t="s">
        <v>8293</v>
      </c>
      <c r="D3167" t="s">
        <v>8400</v>
      </c>
      <c r="E3167" t="s">
        <v>496</v>
      </c>
      <c r="F3167" t="s">
        <v>490</v>
      </c>
      <c r="G3167" t="s">
        <v>4140</v>
      </c>
      <c r="H3167" t="s">
        <v>490</v>
      </c>
      <c r="I3167" t="s">
        <v>490</v>
      </c>
      <c r="J3167" t="s">
        <v>498</v>
      </c>
      <c r="K3167" t="s">
        <v>490</v>
      </c>
      <c r="L3167" t="s">
        <v>8293</v>
      </c>
      <c r="M3167" s="105">
        <v>180</v>
      </c>
      <c r="N3167" s="105">
        <v>117</v>
      </c>
      <c r="O3167" s="105">
        <v>100</v>
      </c>
    </row>
    <row r="3168" spans="1:15" x14ac:dyDescent="0.3">
      <c r="A3168" s="19">
        <v>180117101</v>
      </c>
      <c r="B3168" s="106" t="s">
        <v>8401</v>
      </c>
      <c r="C3168" t="s">
        <v>8293</v>
      </c>
      <c r="D3168" t="s">
        <v>8400</v>
      </c>
      <c r="E3168" t="s">
        <v>8402</v>
      </c>
      <c r="F3168" t="s">
        <v>2632</v>
      </c>
      <c r="G3168" t="s">
        <v>490</v>
      </c>
      <c r="H3168" t="s">
        <v>490</v>
      </c>
      <c r="I3168" t="s">
        <v>490</v>
      </c>
      <c r="J3168" t="s">
        <v>498</v>
      </c>
      <c r="K3168" t="s">
        <v>490</v>
      </c>
      <c r="L3168" t="s">
        <v>8293</v>
      </c>
      <c r="M3168" s="105">
        <v>180</v>
      </c>
      <c r="N3168" s="105">
        <v>117</v>
      </c>
      <c r="O3168" s="105">
        <v>101</v>
      </c>
    </row>
    <row r="3169" spans="1:15" x14ac:dyDescent="0.3">
      <c r="A3169" s="19">
        <v>180117102</v>
      </c>
      <c r="B3169" s="106" t="s">
        <v>8403</v>
      </c>
      <c r="C3169" t="s">
        <v>8293</v>
      </c>
      <c r="D3169" t="s">
        <v>8400</v>
      </c>
      <c r="E3169" t="s">
        <v>8404</v>
      </c>
      <c r="F3169" t="s">
        <v>1397</v>
      </c>
      <c r="G3169" t="s">
        <v>490</v>
      </c>
      <c r="H3169" t="s">
        <v>490</v>
      </c>
      <c r="I3169" t="s">
        <v>490</v>
      </c>
      <c r="J3169" t="s">
        <v>498</v>
      </c>
      <c r="K3169" t="s">
        <v>490</v>
      </c>
      <c r="L3169" t="s">
        <v>8293</v>
      </c>
      <c r="M3169" s="105">
        <v>180</v>
      </c>
      <c r="N3169" s="105">
        <v>117</v>
      </c>
      <c r="O3169" s="105">
        <v>102</v>
      </c>
    </row>
    <row r="3170" spans="1:15" x14ac:dyDescent="0.3">
      <c r="A3170" s="19">
        <v>180117103</v>
      </c>
      <c r="B3170" s="106" t="s">
        <v>8405</v>
      </c>
      <c r="C3170" t="s">
        <v>8293</v>
      </c>
      <c r="D3170" t="s">
        <v>8400</v>
      </c>
      <c r="E3170" t="s">
        <v>1221</v>
      </c>
      <c r="F3170" t="s">
        <v>739</v>
      </c>
      <c r="G3170" t="s">
        <v>8310</v>
      </c>
      <c r="H3170" t="s">
        <v>490</v>
      </c>
      <c r="I3170" t="s">
        <v>490</v>
      </c>
      <c r="J3170" t="s">
        <v>498</v>
      </c>
      <c r="K3170" t="s">
        <v>490</v>
      </c>
      <c r="L3170" t="s">
        <v>8293</v>
      </c>
      <c r="M3170" s="105">
        <v>180</v>
      </c>
      <c r="N3170" s="105">
        <v>117</v>
      </c>
      <c r="O3170" s="105">
        <v>103</v>
      </c>
    </row>
    <row r="3171" spans="1:15" x14ac:dyDescent="0.3">
      <c r="A3171" s="19">
        <v>180117104</v>
      </c>
      <c r="B3171" s="106" t="s">
        <v>8406</v>
      </c>
      <c r="C3171" t="s">
        <v>8293</v>
      </c>
      <c r="D3171" t="s">
        <v>8400</v>
      </c>
      <c r="E3171" t="s">
        <v>8407</v>
      </c>
      <c r="F3171" t="s">
        <v>2632</v>
      </c>
      <c r="G3171" t="s">
        <v>490</v>
      </c>
      <c r="H3171" t="s">
        <v>490</v>
      </c>
      <c r="I3171" t="s">
        <v>490</v>
      </c>
      <c r="J3171" t="s">
        <v>498</v>
      </c>
      <c r="K3171" t="s">
        <v>490</v>
      </c>
      <c r="L3171" t="s">
        <v>8293</v>
      </c>
      <c r="M3171" s="105">
        <v>180</v>
      </c>
      <c r="N3171" s="105">
        <v>117</v>
      </c>
      <c r="O3171" s="105">
        <v>104</v>
      </c>
    </row>
    <row r="3172" spans="1:15" x14ac:dyDescent="0.3">
      <c r="A3172" s="19">
        <v>180117105</v>
      </c>
      <c r="B3172" s="106" t="s">
        <v>8408</v>
      </c>
      <c r="C3172" t="s">
        <v>8293</v>
      </c>
      <c r="D3172" t="s">
        <v>8400</v>
      </c>
      <c r="E3172" t="s">
        <v>3894</v>
      </c>
      <c r="F3172" t="s">
        <v>8409</v>
      </c>
      <c r="G3172" t="s">
        <v>490</v>
      </c>
      <c r="H3172" t="s">
        <v>490</v>
      </c>
      <c r="I3172" t="s">
        <v>490</v>
      </c>
      <c r="J3172" t="s">
        <v>498</v>
      </c>
      <c r="K3172" t="s">
        <v>490</v>
      </c>
      <c r="L3172" t="s">
        <v>8293</v>
      </c>
      <c r="M3172" s="105">
        <v>180</v>
      </c>
      <c r="N3172" s="105">
        <v>117</v>
      </c>
      <c r="O3172" s="105">
        <v>105</v>
      </c>
    </row>
    <row r="3173" spans="1:15" x14ac:dyDescent="0.3">
      <c r="A3173" s="19">
        <v>180117106</v>
      </c>
      <c r="B3173" s="106" t="s">
        <v>8410</v>
      </c>
      <c r="C3173" t="s">
        <v>8293</v>
      </c>
      <c r="D3173" t="s">
        <v>8400</v>
      </c>
      <c r="E3173" t="s">
        <v>779</v>
      </c>
      <c r="F3173" t="s">
        <v>2632</v>
      </c>
      <c r="G3173" t="s">
        <v>490</v>
      </c>
      <c r="H3173" t="s">
        <v>490</v>
      </c>
      <c r="I3173" t="s">
        <v>490</v>
      </c>
      <c r="J3173" t="s">
        <v>498</v>
      </c>
      <c r="K3173" t="s">
        <v>490</v>
      </c>
      <c r="L3173" t="s">
        <v>8293</v>
      </c>
      <c r="M3173" s="105">
        <v>180</v>
      </c>
      <c r="N3173" s="105">
        <v>117</v>
      </c>
      <c r="O3173" s="105">
        <v>106</v>
      </c>
    </row>
    <row r="3174" spans="1:15" x14ac:dyDescent="0.3">
      <c r="A3174" s="19">
        <v>181100100</v>
      </c>
      <c r="B3174" s="106" t="s">
        <v>8411</v>
      </c>
      <c r="C3174" t="s">
        <v>8412</v>
      </c>
      <c r="D3174" t="s">
        <v>8413</v>
      </c>
      <c r="E3174" t="s">
        <v>496</v>
      </c>
      <c r="F3174" t="s">
        <v>490</v>
      </c>
      <c r="G3174" t="s">
        <v>490</v>
      </c>
      <c r="H3174" t="s">
        <v>490</v>
      </c>
      <c r="I3174" t="s">
        <v>490</v>
      </c>
      <c r="J3174" t="s">
        <v>498</v>
      </c>
      <c r="K3174" t="s">
        <v>490</v>
      </c>
      <c r="L3174" t="s">
        <v>8412</v>
      </c>
      <c r="M3174" s="105">
        <v>181</v>
      </c>
      <c r="N3174" s="105">
        <v>100</v>
      </c>
      <c r="O3174" s="105">
        <v>100</v>
      </c>
    </row>
    <row r="3175" spans="1:15" x14ac:dyDescent="0.3">
      <c r="A3175" s="19">
        <v>181100101</v>
      </c>
      <c r="B3175" s="106" t="s">
        <v>8414</v>
      </c>
      <c r="C3175" t="s">
        <v>8412</v>
      </c>
      <c r="D3175" t="s">
        <v>8413</v>
      </c>
      <c r="E3175" t="s">
        <v>2999</v>
      </c>
      <c r="F3175" t="s">
        <v>739</v>
      </c>
      <c r="G3175" t="s">
        <v>490</v>
      </c>
      <c r="H3175" t="s">
        <v>490</v>
      </c>
      <c r="I3175" t="s">
        <v>490</v>
      </c>
      <c r="J3175" t="s">
        <v>498</v>
      </c>
      <c r="K3175" t="s">
        <v>490</v>
      </c>
      <c r="L3175" t="s">
        <v>8412</v>
      </c>
      <c r="M3175" s="105">
        <v>181</v>
      </c>
      <c r="N3175" s="105">
        <v>100</v>
      </c>
      <c r="O3175" s="105">
        <v>101</v>
      </c>
    </row>
    <row r="3176" spans="1:15" x14ac:dyDescent="0.3">
      <c r="A3176" s="19">
        <v>181100102</v>
      </c>
      <c r="B3176" s="106" t="s">
        <v>8415</v>
      </c>
      <c r="C3176" t="s">
        <v>8412</v>
      </c>
      <c r="D3176" t="s">
        <v>8413</v>
      </c>
      <c r="E3176" t="s">
        <v>8416</v>
      </c>
      <c r="F3176" t="s">
        <v>732</v>
      </c>
      <c r="G3176" t="s">
        <v>490</v>
      </c>
      <c r="H3176" t="s">
        <v>490</v>
      </c>
      <c r="I3176" t="s">
        <v>490</v>
      </c>
      <c r="J3176" t="s">
        <v>498</v>
      </c>
      <c r="K3176" t="s">
        <v>490</v>
      </c>
      <c r="L3176" t="s">
        <v>8412</v>
      </c>
      <c r="M3176" s="105">
        <v>181</v>
      </c>
      <c r="N3176" s="105">
        <v>100</v>
      </c>
      <c r="O3176" s="105">
        <v>102</v>
      </c>
    </row>
    <row r="3177" spans="1:15" x14ac:dyDescent="0.3">
      <c r="A3177" s="19">
        <v>181100103</v>
      </c>
      <c r="B3177" s="106" t="s">
        <v>8417</v>
      </c>
      <c r="C3177" t="s">
        <v>8412</v>
      </c>
      <c r="D3177" t="s">
        <v>8413</v>
      </c>
      <c r="E3177" t="s">
        <v>8418</v>
      </c>
      <c r="F3177" t="s">
        <v>8419</v>
      </c>
      <c r="G3177" t="s">
        <v>490</v>
      </c>
      <c r="H3177" t="s">
        <v>490</v>
      </c>
      <c r="I3177" t="s">
        <v>490</v>
      </c>
      <c r="J3177" t="s">
        <v>498</v>
      </c>
      <c r="K3177" t="s">
        <v>490</v>
      </c>
      <c r="L3177" t="s">
        <v>8412</v>
      </c>
      <c r="M3177" s="105">
        <v>181</v>
      </c>
      <c r="N3177" s="105">
        <v>100</v>
      </c>
      <c r="O3177" s="105">
        <v>103</v>
      </c>
    </row>
    <row r="3178" spans="1:15" x14ac:dyDescent="0.3">
      <c r="A3178" s="19">
        <v>181100104</v>
      </c>
      <c r="B3178" s="106" t="s">
        <v>8420</v>
      </c>
      <c r="C3178" t="s">
        <v>8412</v>
      </c>
      <c r="D3178" t="s">
        <v>8413</v>
      </c>
      <c r="E3178" t="s">
        <v>1170</v>
      </c>
      <c r="F3178" t="s">
        <v>8421</v>
      </c>
      <c r="G3178" t="s">
        <v>490</v>
      </c>
      <c r="H3178" t="s">
        <v>490</v>
      </c>
      <c r="I3178" t="s">
        <v>490</v>
      </c>
      <c r="J3178" t="s">
        <v>498</v>
      </c>
      <c r="K3178" t="s">
        <v>490</v>
      </c>
      <c r="L3178" t="s">
        <v>8412</v>
      </c>
      <c r="M3178" s="105">
        <v>181</v>
      </c>
      <c r="N3178" s="105">
        <v>100</v>
      </c>
      <c r="O3178" s="105">
        <v>104</v>
      </c>
    </row>
    <row r="3179" spans="1:15" x14ac:dyDescent="0.3">
      <c r="A3179" s="19">
        <v>181100105</v>
      </c>
      <c r="B3179" s="106" t="s">
        <v>8422</v>
      </c>
      <c r="C3179" t="s">
        <v>8412</v>
      </c>
      <c r="D3179" t="s">
        <v>8413</v>
      </c>
      <c r="E3179" t="s">
        <v>8423</v>
      </c>
      <c r="F3179" t="s">
        <v>8424</v>
      </c>
      <c r="G3179" t="s">
        <v>490</v>
      </c>
      <c r="H3179" t="s">
        <v>490</v>
      </c>
      <c r="I3179" t="s">
        <v>490</v>
      </c>
      <c r="J3179" t="s">
        <v>498</v>
      </c>
      <c r="K3179" t="s">
        <v>490</v>
      </c>
      <c r="L3179" t="s">
        <v>8412</v>
      </c>
      <c r="M3179" s="105">
        <v>181</v>
      </c>
      <c r="N3179" s="105">
        <v>100</v>
      </c>
      <c r="O3179" s="105">
        <v>105</v>
      </c>
    </row>
    <row r="3180" spans="1:15" x14ac:dyDescent="0.3">
      <c r="A3180" s="19">
        <v>181101100</v>
      </c>
      <c r="B3180" s="106" t="s">
        <v>8425</v>
      </c>
      <c r="C3180" t="s">
        <v>8412</v>
      </c>
      <c r="D3180" t="s">
        <v>8426</v>
      </c>
      <c r="E3180" t="s">
        <v>496</v>
      </c>
      <c r="F3180" t="s">
        <v>490</v>
      </c>
      <c r="G3180" t="s">
        <v>490</v>
      </c>
      <c r="H3180" t="s">
        <v>490</v>
      </c>
      <c r="I3180" t="s">
        <v>490</v>
      </c>
      <c r="J3180" t="s">
        <v>498</v>
      </c>
      <c r="K3180" t="s">
        <v>490</v>
      </c>
      <c r="L3180" t="s">
        <v>8412</v>
      </c>
      <c r="M3180" s="105">
        <v>181</v>
      </c>
      <c r="N3180" s="105">
        <v>101</v>
      </c>
      <c r="O3180" s="105">
        <v>100</v>
      </c>
    </row>
    <row r="3181" spans="1:15" x14ac:dyDescent="0.3">
      <c r="A3181" s="19">
        <v>181101101</v>
      </c>
      <c r="B3181" s="106" t="s">
        <v>8427</v>
      </c>
      <c r="C3181" t="s">
        <v>8412</v>
      </c>
      <c r="D3181" t="s">
        <v>8426</v>
      </c>
      <c r="E3181" t="s">
        <v>8428</v>
      </c>
      <c r="F3181" t="s">
        <v>8429</v>
      </c>
      <c r="G3181" t="s">
        <v>8430</v>
      </c>
      <c r="H3181" t="s">
        <v>490</v>
      </c>
      <c r="I3181" t="s">
        <v>490</v>
      </c>
      <c r="J3181" t="s">
        <v>498</v>
      </c>
      <c r="K3181" t="s">
        <v>490</v>
      </c>
      <c r="L3181" t="s">
        <v>8412</v>
      </c>
      <c r="M3181" s="105">
        <v>181</v>
      </c>
      <c r="N3181" s="105">
        <v>101</v>
      </c>
      <c r="O3181" s="105">
        <v>101</v>
      </c>
    </row>
    <row r="3182" spans="1:15" x14ac:dyDescent="0.3">
      <c r="A3182" s="19">
        <v>181101102</v>
      </c>
      <c r="B3182" s="106" t="s">
        <v>8431</v>
      </c>
      <c r="C3182" t="s">
        <v>8412</v>
      </c>
      <c r="D3182" t="s">
        <v>8426</v>
      </c>
      <c r="E3182" t="s">
        <v>8432</v>
      </c>
      <c r="F3182" t="s">
        <v>8421</v>
      </c>
      <c r="G3182" t="s">
        <v>490</v>
      </c>
      <c r="H3182" t="s">
        <v>490</v>
      </c>
      <c r="I3182" t="s">
        <v>490</v>
      </c>
      <c r="J3182" t="s">
        <v>498</v>
      </c>
      <c r="K3182" t="s">
        <v>490</v>
      </c>
      <c r="L3182" t="s">
        <v>8412</v>
      </c>
      <c r="M3182" s="105">
        <v>181</v>
      </c>
      <c r="N3182" s="105">
        <v>101</v>
      </c>
      <c r="O3182" s="105">
        <v>102</v>
      </c>
    </row>
    <row r="3183" spans="1:15" x14ac:dyDescent="0.3">
      <c r="A3183" s="19">
        <v>181101103</v>
      </c>
      <c r="B3183" s="106" t="s">
        <v>8433</v>
      </c>
      <c r="C3183" t="s">
        <v>8412</v>
      </c>
      <c r="D3183" t="s">
        <v>8426</v>
      </c>
      <c r="E3183" t="s">
        <v>6813</v>
      </c>
      <c r="F3183" t="s">
        <v>8434</v>
      </c>
      <c r="G3183" t="s">
        <v>8435</v>
      </c>
      <c r="H3183" t="s">
        <v>490</v>
      </c>
      <c r="I3183" t="s">
        <v>490</v>
      </c>
      <c r="J3183" t="s">
        <v>498</v>
      </c>
      <c r="K3183" t="s">
        <v>490</v>
      </c>
      <c r="L3183" t="s">
        <v>8412</v>
      </c>
      <c r="M3183" s="105">
        <v>181</v>
      </c>
      <c r="N3183" s="105">
        <v>101</v>
      </c>
      <c r="O3183" s="105">
        <v>103</v>
      </c>
    </row>
    <row r="3184" spans="1:15" x14ac:dyDescent="0.3">
      <c r="A3184" s="19">
        <v>181101104</v>
      </c>
      <c r="B3184" s="106" t="s">
        <v>8436</v>
      </c>
      <c r="C3184" t="s">
        <v>8412</v>
      </c>
      <c r="D3184" t="s">
        <v>8426</v>
      </c>
      <c r="E3184" t="s">
        <v>8437</v>
      </c>
      <c r="F3184" t="s">
        <v>8419</v>
      </c>
      <c r="G3184" t="s">
        <v>490</v>
      </c>
      <c r="H3184" t="s">
        <v>490</v>
      </c>
      <c r="I3184" t="s">
        <v>490</v>
      </c>
      <c r="J3184" t="s">
        <v>498</v>
      </c>
      <c r="K3184" t="s">
        <v>490</v>
      </c>
      <c r="L3184" t="s">
        <v>8412</v>
      </c>
      <c r="M3184" s="105">
        <v>181</v>
      </c>
      <c r="N3184" s="105">
        <v>101</v>
      </c>
      <c r="O3184" s="105">
        <v>104</v>
      </c>
    </row>
    <row r="3185" spans="1:15" x14ac:dyDescent="0.3">
      <c r="A3185" s="19">
        <v>181101105</v>
      </c>
      <c r="B3185" s="106" t="s">
        <v>8438</v>
      </c>
      <c r="C3185" t="s">
        <v>8412</v>
      </c>
      <c r="D3185" t="s">
        <v>8426</v>
      </c>
      <c r="E3185" t="s">
        <v>8439</v>
      </c>
      <c r="F3185" t="s">
        <v>8424</v>
      </c>
      <c r="G3185" t="s">
        <v>490</v>
      </c>
      <c r="H3185" t="s">
        <v>490</v>
      </c>
      <c r="I3185" t="s">
        <v>490</v>
      </c>
      <c r="J3185" t="s">
        <v>498</v>
      </c>
      <c r="K3185" t="s">
        <v>490</v>
      </c>
      <c r="L3185" t="s">
        <v>8412</v>
      </c>
      <c r="M3185" s="105">
        <v>181</v>
      </c>
      <c r="N3185" s="105">
        <v>101</v>
      </c>
      <c r="O3185" s="105">
        <v>105</v>
      </c>
    </row>
    <row r="3186" spans="1:15" x14ac:dyDescent="0.3">
      <c r="A3186" s="19">
        <v>181101106</v>
      </c>
      <c r="B3186" s="106" t="s">
        <v>8440</v>
      </c>
      <c r="C3186" t="s">
        <v>8412</v>
      </c>
      <c r="D3186" t="s">
        <v>8426</v>
      </c>
      <c r="E3186" t="s">
        <v>612</v>
      </c>
      <c r="F3186" t="s">
        <v>8424</v>
      </c>
      <c r="G3186" t="s">
        <v>490</v>
      </c>
      <c r="H3186" t="s">
        <v>490</v>
      </c>
      <c r="I3186" t="s">
        <v>490</v>
      </c>
      <c r="J3186" t="s">
        <v>498</v>
      </c>
      <c r="K3186" t="s">
        <v>490</v>
      </c>
      <c r="L3186" t="s">
        <v>8412</v>
      </c>
      <c r="M3186" s="105">
        <v>181</v>
      </c>
      <c r="N3186" s="105">
        <v>101</v>
      </c>
      <c r="O3186" s="105">
        <v>106</v>
      </c>
    </row>
    <row r="3187" spans="1:15" x14ac:dyDescent="0.3">
      <c r="A3187" s="19">
        <v>181101107</v>
      </c>
      <c r="B3187" s="106" t="s">
        <v>8441</v>
      </c>
      <c r="C3187" t="s">
        <v>8412</v>
      </c>
      <c r="D3187" t="s">
        <v>8426</v>
      </c>
      <c r="E3187" t="s">
        <v>8442</v>
      </c>
      <c r="F3187" t="s">
        <v>739</v>
      </c>
      <c r="G3187" t="s">
        <v>490</v>
      </c>
      <c r="H3187" t="s">
        <v>490</v>
      </c>
      <c r="I3187" t="s">
        <v>490</v>
      </c>
      <c r="J3187" t="s">
        <v>498</v>
      </c>
      <c r="K3187" t="s">
        <v>490</v>
      </c>
      <c r="L3187" t="s">
        <v>8412</v>
      </c>
      <c r="M3187" s="105">
        <v>181</v>
      </c>
      <c r="N3187" s="105">
        <v>101</v>
      </c>
      <c r="O3187" s="105">
        <v>107</v>
      </c>
    </row>
    <row r="3188" spans="1:15" x14ac:dyDescent="0.3">
      <c r="A3188" s="19">
        <v>181101108</v>
      </c>
      <c r="B3188" s="106" t="s">
        <v>8443</v>
      </c>
      <c r="C3188" t="s">
        <v>8412</v>
      </c>
      <c r="D3188" t="s">
        <v>8426</v>
      </c>
      <c r="E3188" t="s">
        <v>8444</v>
      </c>
      <c r="F3188" t="s">
        <v>1283</v>
      </c>
      <c r="G3188" t="s">
        <v>490</v>
      </c>
      <c r="H3188" t="s">
        <v>490</v>
      </c>
      <c r="I3188" t="s">
        <v>490</v>
      </c>
      <c r="J3188" t="s">
        <v>498</v>
      </c>
      <c r="K3188" t="s">
        <v>490</v>
      </c>
      <c r="L3188" t="s">
        <v>8412</v>
      </c>
      <c r="M3188" s="105">
        <v>181</v>
      </c>
      <c r="N3188" s="105">
        <v>101</v>
      </c>
      <c r="O3188" s="105">
        <v>108</v>
      </c>
    </row>
    <row r="3189" spans="1:15" x14ac:dyDescent="0.3">
      <c r="A3189" s="19">
        <v>181101109</v>
      </c>
      <c r="B3189" s="106" t="s">
        <v>8445</v>
      </c>
      <c r="C3189" t="s">
        <v>8412</v>
      </c>
      <c r="D3189" t="s">
        <v>8426</v>
      </c>
      <c r="E3189" t="s">
        <v>8446</v>
      </c>
      <c r="F3189" t="s">
        <v>8447</v>
      </c>
      <c r="G3189" t="s">
        <v>490</v>
      </c>
      <c r="H3189" t="s">
        <v>490</v>
      </c>
      <c r="I3189" t="s">
        <v>490</v>
      </c>
      <c r="J3189" t="s">
        <v>498</v>
      </c>
      <c r="K3189" t="s">
        <v>490</v>
      </c>
      <c r="L3189" t="s">
        <v>8412</v>
      </c>
      <c r="M3189" s="105">
        <v>181</v>
      </c>
      <c r="N3189" s="105">
        <v>101</v>
      </c>
      <c r="O3189" s="105">
        <v>109</v>
      </c>
    </row>
    <row r="3190" spans="1:15" x14ac:dyDescent="0.3">
      <c r="A3190" s="19">
        <v>181101110</v>
      </c>
      <c r="B3190" s="106" t="s">
        <v>8448</v>
      </c>
      <c r="C3190" t="s">
        <v>8412</v>
      </c>
      <c r="D3190" t="s">
        <v>8426</v>
      </c>
      <c r="E3190" t="s">
        <v>8449</v>
      </c>
      <c r="F3190" t="s">
        <v>8450</v>
      </c>
      <c r="G3190" t="s">
        <v>490</v>
      </c>
      <c r="H3190" t="s">
        <v>490</v>
      </c>
      <c r="I3190" t="s">
        <v>490</v>
      </c>
      <c r="J3190" t="s">
        <v>498</v>
      </c>
      <c r="K3190" t="s">
        <v>490</v>
      </c>
      <c r="L3190" t="s">
        <v>8412</v>
      </c>
      <c r="M3190" s="105">
        <v>181</v>
      </c>
      <c r="N3190" s="105">
        <v>101</v>
      </c>
      <c r="O3190" s="105">
        <v>110</v>
      </c>
    </row>
    <row r="3191" spans="1:15" x14ac:dyDescent="0.3">
      <c r="A3191" s="19">
        <v>181102100</v>
      </c>
      <c r="B3191" s="106" t="s">
        <v>8451</v>
      </c>
      <c r="C3191" t="s">
        <v>8412</v>
      </c>
      <c r="D3191" t="s">
        <v>8452</v>
      </c>
      <c r="E3191" t="s">
        <v>8453</v>
      </c>
      <c r="F3191" t="s">
        <v>689</v>
      </c>
      <c r="G3191" t="s">
        <v>490</v>
      </c>
      <c r="H3191" t="s">
        <v>490</v>
      </c>
      <c r="I3191" t="s">
        <v>490</v>
      </c>
      <c r="J3191" t="s">
        <v>498</v>
      </c>
      <c r="K3191" t="s">
        <v>490</v>
      </c>
      <c r="L3191" t="s">
        <v>8412</v>
      </c>
      <c r="M3191" s="105">
        <v>181</v>
      </c>
      <c r="N3191" s="105">
        <v>102</v>
      </c>
      <c r="O3191" s="105">
        <v>100</v>
      </c>
    </row>
    <row r="3192" spans="1:15" x14ac:dyDescent="0.3">
      <c r="A3192" s="19">
        <v>181103100</v>
      </c>
      <c r="B3192" s="106" t="s">
        <v>8454</v>
      </c>
      <c r="C3192" t="s">
        <v>8412</v>
      </c>
      <c r="D3192" t="s">
        <v>8455</v>
      </c>
      <c r="E3192" t="s">
        <v>8456</v>
      </c>
      <c r="F3192" t="s">
        <v>8457</v>
      </c>
      <c r="G3192" t="s">
        <v>490</v>
      </c>
      <c r="H3192" t="s">
        <v>490</v>
      </c>
      <c r="I3192" t="s">
        <v>490</v>
      </c>
      <c r="J3192" t="s">
        <v>498</v>
      </c>
      <c r="K3192" t="s">
        <v>490</v>
      </c>
      <c r="L3192" t="s">
        <v>8412</v>
      </c>
      <c r="M3192" s="105">
        <v>181</v>
      </c>
      <c r="N3192" s="105">
        <v>103</v>
      </c>
      <c r="O3192" s="105">
        <v>100</v>
      </c>
    </row>
    <row r="3193" spans="1:15" x14ac:dyDescent="0.3">
      <c r="A3193" s="19">
        <v>181104100</v>
      </c>
      <c r="B3193" s="106" t="s">
        <v>8458</v>
      </c>
      <c r="C3193" t="s">
        <v>8412</v>
      </c>
      <c r="D3193" t="s">
        <v>8459</v>
      </c>
      <c r="E3193" t="s">
        <v>496</v>
      </c>
      <c r="F3193" t="s">
        <v>490</v>
      </c>
      <c r="G3193" t="s">
        <v>490</v>
      </c>
      <c r="H3193" t="s">
        <v>490</v>
      </c>
      <c r="I3193" t="s">
        <v>490</v>
      </c>
      <c r="J3193" t="s">
        <v>498</v>
      </c>
      <c r="K3193" t="s">
        <v>490</v>
      </c>
      <c r="L3193" t="s">
        <v>8412</v>
      </c>
      <c r="M3193" s="105">
        <v>181</v>
      </c>
      <c r="N3193" s="105">
        <v>104</v>
      </c>
      <c r="O3193" s="105">
        <v>100</v>
      </c>
    </row>
    <row r="3194" spans="1:15" x14ac:dyDescent="0.3">
      <c r="A3194" s="19">
        <v>181104101</v>
      </c>
      <c r="B3194" s="106" t="s">
        <v>8460</v>
      </c>
      <c r="C3194" t="s">
        <v>8412</v>
      </c>
      <c r="D3194" t="s">
        <v>8459</v>
      </c>
      <c r="E3194" t="s">
        <v>8461</v>
      </c>
      <c r="F3194" t="s">
        <v>8424</v>
      </c>
      <c r="G3194" t="s">
        <v>490</v>
      </c>
      <c r="H3194" t="s">
        <v>490</v>
      </c>
      <c r="I3194" t="s">
        <v>490</v>
      </c>
      <c r="J3194" t="s">
        <v>498</v>
      </c>
      <c r="K3194" t="s">
        <v>490</v>
      </c>
      <c r="L3194" t="s">
        <v>8412</v>
      </c>
      <c r="M3194" s="105">
        <v>181</v>
      </c>
      <c r="N3194" s="105">
        <v>104</v>
      </c>
      <c r="O3194" s="105">
        <v>101</v>
      </c>
    </row>
    <row r="3195" spans="1:15" x14ac:dyDescent="0.3">
      <c r="A3195" s="19">
        <v>181104102</v>
      </c>
      <c r="B3195" s="106" t="s">
        <v>8462</v>
      </c>
      <c r="C3195" t="s">
        <v>8412</v>
      </c>
      <c r="D3195" t="s">
        <v>8459</v>
      </c>
      <c r="E3195" t="s">
        <v>8463</v>
      </c>
      <c r="F3195" t="s">
        <v>8464</v>
      </c>
      <c r="G3195" t="s">
        <v>490</v>
      </c>
      <c r="H3195" t="s">
        <v>490</v>
      </c>
      <c r="I3195" t="s">
        <v>490</v>
      </c>
      <c r="J3195" t="s">
        <v>498</v>
      </c>
      <c r="K3195" t="s">
        <v>490</v>
      </c>
      <c r="L3195" t="s">
        <v>8412</v>
      </c>
      <c r="M3195" s="105">
        <v>181</v>
      </c>
      <c r="N3195" s="105">
        <v>104</v>
      </c>
      <c r="O3195" s="105">
        <v>102</v>
      </c>
    </row>
    <row r="3196" spans="1:15" x14ac:dyDescent="0.3">
      <c r="A3196" s="19">
        <v>181104103</v>
      </c>
      <c r="B3196" s="106" t="s">
        <v>8465</v>
      </c>
      <c r="C3196" t="s">
        <v>8412</v>
      </c>
      <c r="D3196" t="s">
        <v>8459</v>
      </c>
      <c r="E3196" t="s">
        <v>8466</v>
      </c>
      <c r="F3196" t="s">
        <v>8467</v>
      </c>
      <c r="G3196" t="s">
        <v>490</v>
      </c>
      <c r="H3196" t="s">
        <v>490</v>
      </c>
      <c r="I3196" t="s">
        <v>490</v>
      </c>
      <c r="J3196" t="s">
        <v>498</v>
      </c>
      <c r="K3196" t="s">
        <v>490</v>
      </c>
      <c r="L3196" t="s">
        <v>8412</v>
      </c>
      <c r="M3196" s="105">
        <v>181</v>
      </c>
      <c r="N3196" s="105">
        <v>104</v>
      </c>
      <c r="O3196" s="105">
        <v>103</v>
      </c>
    </row>
    <row r="3197" spans="1:15" x14ac:dyDescent="0.3">
      <c r="A3197" s="19">
        <v>181104104</v>
      </c>
      <c r="B3197" s="106" t="s">
        <v>8468</v>
      </c>
      <c r="C3197" t="s">
        <v>8412</v>
      </c>
      <c r="D3197" t="s">
        <v>8459</v>
      </c>
      <c r="E3197" t="s">
        <v>5087</v>
      </c>
      <c r="F3197" t="s">
        <v>8469</v>
      </c>
      <c r="G3197" t="s">
        <v>490</v>
      </c>
      <c r="H3197" t="s">
        <v>490</v>
      </c>
      <c r="I3197" t="s">
        <v>490</v>
      </c>
      <c r="J3197" t="s">
        <v>498</v>
      </c>
      <c r="K3197" t="s">
        <v>490</v>
      </c>
      <c r="L3197" t="s">
        <v>8412</v>
      </c>
      <c r="M3197" s="105">
        <v>181</v>
      </c>
      <c r="N3197" s="105">
        <v>104</v>
      </c>
      <c r="O3197" s="105">
        <v>104</v>
      </c>
    </row>
    <row r="3198" spans="1:15" x14ac:dyDescent="0.3">
      <c r="A3198" s="19">
        <v>181104105</v>
      </c>
      <c r="B3198" s="106" t="s">
        <v>8470</v>
      </c>
      <c r="C3198" t="s">
        <v>8412</v>
      </c>
      <c r="D3198" t="s">
        <v>8459</v>
      </c>
      <c r="E3198" t="s">
        <v>8471</v>
      </c>
      <c r="F3198" t="s">
        <v>8424</v>
      </c>
      <c r="G3198" t="s">
        <v>490</v>
      </c>
      <c r="H3198" t="s">
        <v>490</v>
      </c>
      <c r="I3198" t="s">
        <v>490</v>
      </c>
      <c r="J3198" t="s">
        <v>498</v>
      </c>
      <c r="K3198" t="s">
        <v>490</v>
      </c>
      <c r="L3198" t="s">
        <v>8412</v>
      </c>
      <c r="M3198" s="105">
        <v>181</v>
      </c>
      <c r="N3198" s="105">
        <v>104</v>
      </c>
      <c r="O3198" s="105">
        <v>105</v>
      </c>
    </row>
    <row r="3199" spans="1:15" x14ac:dyDescent="0.3">
      <c r="A3199" s="19">
        <v>181104106</v>
      </c>
      <c r="B3199" s="106" t="s">
        <v>8472</v>
      </c>
      <c r="C3199" t="s">
        <v>8412</v>
      </c>
      <c r="D3199" t="s">
        <v>8459</v>
      </c>
      <c r="E3199" t="s">
        <v>2999</v>
      </c>
      <c r="F3199" t="s">
        <v>8473</v>
      </c>
      <c r="G3199" t="s">
        <v>490</v>
      </c>
      <c r="H3199" t="s">
        <v>490</v>
      </c>
      <c r="I3199" t="s">
        <v>490</v>
      </c>
      <c r="J3199" t="s">
        <v>498</v>
      </c>
      <c r="K3199" t="s">
        <v>490</v>
      </c>
      <c r="L3199" t="s">
        <v>8412</v>
      </c>
      <c r="M3199" s="105">
        <v>181</v>
      </c>
      <c r="N3199" s="105">
        <v>104</v>
      </c>
      <c r="O3199" s="105">
        <v>106</v>
      </c>
    </row>
    <row r="3200" spans="1:15" x14ac:dyDescent="0.3">
      <c r="A3200" s="19">
        <v>181104107</v>
      </c>
      <c r="B3200" s="106" t="s">
        <v>8474</v>
      </c>
      <c r="C3200" t="s">
        <v>8412</v>
      </c>
      <c r="D3200" t="s">
        <v>8459</v>
      </c>
      <c r="E3200" t="s">
        <v>1371</v>
      </c>
      <c r="F3200" t="s">
        <v>2856</v>
      </c>
      <c r="G3200" t="s">
        <v>490</v>
      </c>
      <c r="H3200" t="s">
        <v>490</v>
      </c>
      <c r="I3200" t="s">
        <v>490</v>
      </c>
      <c r="J3200" t="s">
        <v>498</v>
      </c>
      <c r="K3200" t="s">
        <v>490</v>
      </c>
      <c r="L3200" t="s">
        <v>8412</v>
      </c>
      <c r="M3200" s="105">
        <v>181</v>
      </c>
      <c r="N3200" s="105">
        <v>104</v>
      </c>
      <c r="O3200" s="105">
        <v>107</v>
      </c>
    </row>
    <row r="3201" spans="1:15" x14ac:dyDescent="0.3">
      <c r="A3201" s="19">
        <v>181104108</v>
      </c>
      <c r="B3201" s="106" t="s">
        <v>8475</v>
      </c>
      <c r="C3201" t="s">
        <v>8412</v>
      </c>
      <c r="D3201" t="s">
        <v>8459</v>
      </c>
      <c r="E3201" t="s">
        <v>8476</v>
      </c>
      <c r="F3201" t="s">
        <v>8477</v>
      </c>
      <c r="G3201" t="s">
        <v>490</v>
      </c>
      <c r="H3201" t="s">
        <v>490</v>
      </c>
      <c r="I3201" t="s">
        <v>490</v>
      </c>
      <c r="J3201" t="s">
        <v>498</v>
      </c>
      <c r="K3201" t="s">
        <v>490</v>
      </c>
      <c r="L3201" t="s">
        <v>8412</v>
      </c>
      <c r="M3201" s="105">
        <v>181</v>
      </c>
      <c r="N3201" s="105">
        <v>104</v>
      </c>
      <c r="O3201" s="105">
        <v>108</v>
      </c>
    </row>
    <row r="3202" spans="1:15" x14ac:dyDescent="0.3">
      <c r="A3202" s="19">
        <v>181104109</v>
      </c>
      <c r="B3202" s="106" t="s">
        <v>8478</v>
      </c>
      <c r="C3202" t="s">
        <v>8412</v>
      </c>
      <c r="D3202" t="s">
        <v>8459</v>
      </c>
      <c r="E3202" t="s">
        <v>8479</v>
      </c>
      <c r="F3202" t="s">
        <v>8464</v>
      </c>
      <c r="G3202" t="s">
        <v>490</v>
      </c>
      <c r="H3202" t="s">
        <v>490</v>
      </c>
      <c r="I3202" t="s">
        <v>490</v>
      </c>
      <c r="J3202" t="s">
        <v>498</v>
      </c>
      <c r="K3202" t="s">
        <v>490</v>
      </c>
      <c r="L3202" t="s">
        <v>8412</v>
      </c>
      <c r="M3202" s="105">
        <v>181</v>
      </c>
      <c r="N3202" s="105">
        <v>104</v>
      </c>
      <c r="O3202" s="105">
        <v>109</v>
      </c>
    </row>
    <row r="3203" spans="1:15" x14ac:dyDescent="0.3">
      <c r="A3203" s="19">
        <v>181104110</v>
      </c>
      <c r="B3203" s="106" t="s">
        <v>8480</v>
      </c>
      <c r="C3203" t="s">
        <v>8412</v>
      </c>
      <c r="D3203" t="s">
        <v>8459</v>
      </c>
      <c r="E3203" t="s">
        <v>8481</v>
      </c>
      <c r="F3203" t="s">
        <v>2856</v>
      </c>
      <c r="G3203" t="s">
        <v>490</v>
      </c>
      <c r="H3203" t="s">
        <v>490</v>
      </c>
      <c r="I3203" t="s">
        <v>490</v>
      </c>
      <c r="J3203" t="s">
        <v>498</v>
      </c>
      <c r="K3203" t="s">
        <v>490</v>
      </c>
      <c r="L3203" t="s">
        <v>8412</v>
      </c>
      <c r="M3203" s="105">
        <v>181</v>
      </c>
      <c r="N3203" s="105">
        <v>104</v>
      </c>
      <c r="O3203" s="105">
        <v>110</v>
      </c>
    </row>
    <row r="3204" spans="1:15" x14ac:dyDescent="0.3">
      <c r="A3204" s="19">
        <v>181104111</v>
      </c>
      <c r="B3204" s="106" t="s">
        <v>8482</v>
      </c>
      <c r="C3204" t="s">
        <v>8412</v>
      </c>
      <c r="D3204" t="s">
        <v>8459</v>
      </c>
      <c r="E3204" t="s">
        <v>3081</v>
      </c>
      <c r="F3204" t="s">
        <v>8483</v>
      </c>
      <c r="G3204" t="s">
        <v>490</v>
      </c>
      <c r="H3204" t="s">
        <v>490</v>
      </c>
      <c r="I3204" t="s">
        <v>490</v>
      </c>
      <c r="J3204" t="s">
        <v>498</v>
      </c>
      <c r="K3204" t="s">
        <v>490</v>
      </c>
      <c r="L3204" t="s">
        <v>8412</v>
      </c>
      <c r="M3204" s="105">
        <v>181</v>
      </c>
      <c r="N3204" s="105">
        <v>104</v>
      </c>
      <c r="O3204" s="105">
        <v>111</v>
      </c>
    </row>
    <row r="3205" spans="1:15" x14ac:dyDescent="0.3">
      <c r="A3205" s="19">
        <v>181104112</v>
      </c>
      <c r="B3205" s="106" t="s">
        <v>8484</v>
      </c>
      <c r="C3205" t="s">
        <v>8412</v>
      </c>
      <c r="D3205" t="s">
        <v>8459</v>
      </c>
      <c r="E3205" t="s">
        <v>7881</v>
      </c>
      <c r="F3205" t="s">
        <v>8473</v>
      </c>
      <c r="G3205" t="s">
        <v>490</v>
      </c>
      <c r="H3205" t="s">
        <v>490</v>
      </c>
      <c r="I3205" t="s">
        <v>490</v>
      </c>
      <c r="J3205" t="s">
        <v>498</v>
      </c>
      <c r="K3205" t="s">
        <v>490</v>
      </c>
      <c r="L3205" t="s">
        <v>8412</v>
      </c>
      <c r="M3205" s="105">
        <v>181</v>
      </c>
      <c r="N3205" s="105">
        <v>104</v>
      </c>
      <c r="O3205" s="105">
        <v>112</v>
      </c>
    </row>
    <row r="3206" spans="1:15" x14ac:dyDescent="0.3">
      <c r="A3206" s="19">
        <v>181104113</v>
      </c>
      <c r="B3206" s="106" t="s">
        <v>8485</v>
      </c>
      <c r="C3206" t="s">
        <v>8412</v>
      </c>
      <c r="D3206" t="s">
        <v>8459</v>
      </c>
      <c r="E3206" t="s">
        <v>8486</v>
      </c>
      <c r="F3206" t="s">
        <v>8424</v>
      </c>
      <c r="G3206" t="s">
        <v>490</v>
      </c>
      <c r="H3206" t="s">
        <v>490</v>
      </c>
      <c r="I3206" t="s">
        <v>490</v>
      </c>
      <c r="J3206" t="s">
        <v>498</v>
      </c>
      <c r="K3206" t="s">
        <v>490</v>
      </c>
      <c r="L3206" t="s">
        <v>8412</v>
      </c>
      <c r="M3206" s="105">
        <v>181</v>
      </c>
      <c r="N3206" s="105">
        <v>104</v>
      </c>
      <c r="O3206" s="105">
        <v>113</v>
      </c>
    </row>
    <row r="3207" spans="1:15" x14ac:dyDescent="0.3">
      <c r="A3207" s="19">
        <v>181104114</v>
      </c>
      <c r="B3207" s="106" t="s">
        <v>8487</v>
      </c>
      <c r="C3207" t="s">
        <v>8412</v>
      </c>
      <c r="D3207" t="s">
        <v>8459</v>
      </c>
      <c r="E3207" t="s">
        <v>8488</v>
      </c>
      <c r="F3207" t="s">
        <v>8489</v>
      </c>
      <c r="G3207" t="s">
        <v>490</v>
      </c>
      <c r="H3207" t="s">
        <v>490</v>
      </c>
      <c r="I3207" t="s">
        <v>490</v>
      </c>
      <c r="J3207" t="s">
        <v>498</v>
      </c>
      <c r="K3207" t="s">
        <v>490</v>
      </c>
      <c r="L3207" t="s">
        <v>8412</v>
      </c>
      <c r="M3207" s="105">
        <v>181</v>
      </c>
      <c r="N3207" s="105">
        <v>104</v>
      </c>
      <c r="O3207" s="105">
        <v>114</v>
      </c>
    </row>
    <row r="3208" spans="1:15" x14ac:dyDescent="0.3">
      <c r="A3208" s="19">
        <v>181105100</v>
      </c>
      <c r="B3208" s="106" t="s">
        <v>8490</v>
      </c>
      <c r="C3208" t="s">
        <v>8412</v>
      </c>
      <c r="D3208" t="s">
        <v>8491</v>
      </c>
      <c r="E3208" t="s">
        <v>7594</v>
      </c>
      <c r="F3208" t="s">
        <v>855</v>
      </c>
      <c r="G3208" t="s">
        <v>490</v>
      </c>
      <c r="H3208" t="s">
        <v>490</v>
      </c>
      <c r="I3208" t="s">
        <v>490</v>
      </c>
      <c r="J3208" t="s">
        <v>498</v>
      </c>
      <c r="K3208" t="s">
        <v>490</v>
      </c>
      <c r="L3208" t="s">
        <v>8412</v>
      </c>
      <c r="M3208" s="105">
        <v>181</v>
      </c>
      <c r="N3208" s="105">
        <v>105</v>
      </c>
      <c r="O3208" s="105">
        <v>100</v>
      </c>
    </row>
    <row r="3209" spans="1:15" x14ac:dyDescent="0.3">
      <c r="A3209" s="19">
        <v>182100100</v>
      </c>
      <c r="B3209" s="106" t="s">
        <v>8492</v>
      </c>
      <c r="C3209" t="s">
        <v>8493</v>
      </c>
      <c r="D3209" t="s">
        <v>8494</v>
      </c>
      <c r="E3209" t="s">
        <v>496</v>
      </c>
      <c r="F3209" t="s">
        <v>490</v>
      </c>
      <c r="G3209" t="s">
        <v>8495</v>
      </c>
      <c r="H3209" t="s">
        <v>490</v>
      </c>
      <c r="I3209" t="s">
        <v>490</v>
      </c>
      <c r="J3209" t="s">
        <v>498</v>
      </c>
      <c r="K3209" t="s">
        <v>490</v>
      </c>
      <c r="L3209" t="s">
        <v>2301</v>
      </c>
      <c r="M3209" s="105">
        <v>182</v>
      </c>
      <c r="N3209" s="105">
        <v>100</v>
      </c>
      <c r="O3209" s="105">
        <v>100</v>
      </c>
    </row>
    <row r="3210" spans="1:15" x14ac:dyDescent="0.3">
      <c r="A3210" s="19">
        <v>182100101</v>
      </c>
      <c r="B3210" s="106" t="s">
        <v>8496</v>
      </c>
      <c r="C3210" t="s">
        <v>8493</v>
      </c>
      <c r="D3210" t="s">
        <v>8494</v>
      </c>
      <c r="E3210" t="s">
        <v>1206</v>
      </c>
      <c r="F3210" t="s">
        <v>8497</v>
      </c>
      <c r="G3210" t="s">
        <v>8498</v>
      </c>
      <c r="H3210" t="s">
        <v>490</v>
      </c>
      <c r="I3210" t="s">
        <v>490</v>
      </c>
      <c r="J3210" t="s">
        <v>498</v>
      </c>
      <c r="K3210" t="s">
        <v>490</v>
      </c>
      <c r="L3210" t="s">
        <v>2301</v>
      </c>
      <c r="M3210" s="105">
        <v>182</v>
      </c>
      <c r="N3210" s="105">
        <v>100</v>
      </c>
      <c r="O3210" s="105">
        <v>101</v>
      </c>
    </row>
    <row r="3211" spans="1:15" x14ac:dyDescent="0.3">
      <c r="A3211" s="19">
        <v>182100102</v>
      </c>
      <c r="B3211" s="106" t="s">
        <v>8499</v>
      </c>
      <c r="C3211" t="s">
        <v>8493</v>
      </c>
      <c r="D3211" t="s">
        <v>8494</v>
      </c>
      <c r="E3211" t="s">
        <v>8500</v>
      </c>
      <c r="F3211" t="s">
        <v>8501</v>
      </c>
      <c r="G3211" t="s">
        <v>490</v>
      </c>
      <c r="H3211" t="s">
        <v>490</v>
      </c>
      <c r="I3211" t="s">
        <v>490</v>
      </c>
      <c r="J3211" t="s">
        <v>498</v>
      </c>
      <c r="K3211" t="s">
        <v>490</v>
      </c>
      <c r="L3211" t="s">
        <v>2301</v>
      </c>
      <c r="M3211" s="105">
        <v>182</v>
      </c>
      <c r="N3211" s="105">
        <v>100</v>
      </c>
      <c r="O3211" s="105">
        <v>102</v>
      </c>
    </row>
    <row r="3212" spans="1:15" x14ac:dyDescent="0.3">
      <c r="A3212" s="19">
        <v>182100103</v>
      </c>
      <c r="B3212" s="106" t="s">
        <v>8502</v>
      </c>
      <c r="C3212" t="s">
        <v>8493</v>
      </c>
      <c r="D3212" t="s">
        <v>8494</v>
      </c>
      <c r="E3212" t="s">
        <v>7829</v>
      </c>
      <c r="F3212" t="s">
        <v>2335</v>
      </c>
      <c r="G3212" t="s">
        <v>490</v>
      </c>
      <c r="H3212" t="s">
        <v>490</v>
      </c>
      <c r="I3212" t="s">
        <v>490</v>
      </c>
      <c r="J3212" t="s">
        <v>498</v>
      </c>
      <c r="K3212" t="s">
        <v>490</v>
      </c>
      <c r="L3212" t="s">
        <v>2301</v>
      </c>
      <c r="M3212" s="105">
        <v>182</v>
      </c>
      <c r="N3212" s="105">
        <v>100</v>
      </c>
      <c r="O3212" s="105">
        <v>103</v>
      </c>
    </row>
    <row r="3213" spans="1:15" x14ac:dyDescent="0.3">
      <c r="A3213" s="19">
        <v>182100104</v>
      </c>
      <c r="B3213" s="106" t="s">
        <v>8503</v>
      </c>
      <c r="C3213" t="s">
        <v>8493</v>
      </c>
      <c r="D3213" t="s">
        <v>8494</v>
      </c>
      <c r="E3213" t="s">
        <v>1264</v>
      </c>
      <c r="F3213" t="s">
        <v>2319</v>
      </c>
      <c r="G3213" t="s">
        <v>8504</v>
      </c>
      <c r="H3213" t="s">
        <v>490</v>
      </c>
      <c r="I3213" t="s">
        <v>490</v>
      </c>
      <c r="J3213" t="s">
        <v>498</v>
      </c>
      <c r="K3213" t="s">
        <v>490</v>
      </c>
      <c r="L3213" t="s">
        <v>2301</v>
      </c>
      <c r="M3213" s="105">
        <v>182</v>
      </c>
      <c r="N3213" s="105">
        <v>100</v>
      </c>
      <c r="O3213" s="105">
        <v>104</v>
      </c>
    </row>
    <row r="3214" spans="1:15" x14ac:dyDescent="0.3">
      <c r="A3214" s="19">
        <v>182100105</v>
      </c>
      <c r="B3214" s="106" t="s">
        <v>8505</v>
      </c>
      <c r="C3214" t="s">
        <v>8493</v>
      </c>
      <c r="D3214" t="s">
        <v>8494</v>
      </c>
      <c r="E3214" t="s">
        <v>1510</v>
      </c>
      <c r="F3214" t="s">
        <v>2319</v>
      </c>
      <c r="G3214" t="s">
        <v>490</v>
      </c>
      <c r="H3214" t="s">
        <v>490</v>
      </c>
      <c r="I3214" t="s">
        <v>490</v>
      </c>
      <c r="J3214" t="s">
        <v>498</v>
      </c>
      <c r="K3214" t="s">
        <v>490</v>
      </c>
      <c r="L3214" t="s">
        <v>2301</v>
      </c>
      <c r="M3214" s="105">
        <v>182</v>
      </c>
      <c r="N3214" s="105">
        <v>100</v>
      </c>
      <c r="O3214" s="105">
        <v>105</v>
      </c>
    </row>
    <row r="3215" spans="1:15" x14ac:dyDescent="0.3">
      <c r="A3215" s="19">
        <v>182100106</v>
      </c>
      <c r="B3215" s="106" t="s">
        <v>8506</v>
      </c>
      <c r="C3215" t="s">
        <v>8493</v>
      </c>
      <c r="D3215" t="s">
        <v>8494</v>
      </c>
      <c r="E3215" t="s">
        <v>1400</v>
      </c>
      <c r="F3215" t="s">
        <v>5788</v>
      </c>
      <c r="G3215" t="s">
        <v>8507</v>
      </c>
      <c r="H3215" t="s">
        <v>490</v>
      </c>
      <c r="I3215" t="s">
        <v>490</v>
      </c>
      <c r="J3215" t="s">
        <v>498</v>
      </c>
      <c r="K3215" t="s">
        <v>490</v>
      </c>
      <c r="L3215" t="s">
        <v>2301</v>
      </c>
      <c r="M3215" s="105">
        <v>182</v>
      </c>
      <c r="N3215" s="105">
        <v>100</v>
      </c>
      <c r="O3215" s="105">
        <v>106</v>
      </c>
    </row>
    <row r="3216" spans="1:15" x14ac:dyDescent="0.3">
      <c r="A3216" s="19">
        <v>182100107</v>
      </c>
      <c r="B3216" s="106" t="s">
        <v>8508</v>
      </c>
      <c r="C3216" t="s">
        <v>8493</v>
      </c>
      <c r="D3216" t="s">
        <v>8494</v>
      </c>
      <c r="E3216" t="s">
        <v>3294</v>
      </c>
      <c r="F3216" t="s">
        <v>1084</v>
      </c>
      <c r="G3216" t="s">
        <v>8509</v>
      </c>
      <c r="H3216" t="s">
        <v>490</v>
      </c>
      <c r="I3216" t="s">
        <v>490</v>
      </c>
      <c r="J3216" t="s">
        <v>498</v>
      </c>
      <c r="K3216" t="s">
        <v>490</v>
      </c>
      <c r="L3216" t="s">
        <v>2301</v>
      </c>
      <c r="M3216" s="105">
        <v>182</v>
      </c>
      <c r="N3216" s="105">
        <v>100</v>
      </c>
      <c r="O3216" s="105">
        <v>107</v>
      </c>
    </row>
    <row r="3217" spans="1:15" x14ac:dyDescent="0.3">
      <c r="A3217" s="19">
        <v>182100108</v>
      </c>
      <c r="B3217" s="106" t="s">
        <v>8510</v>
      </c>
      <c r="C3217" t="s">
        <v>8493</v>
      </c>
      <c r="D3217" t="s">
        <v>8494</v>
      </c>
      <c r="E3217" t="s">
        <v>8511</v>
      </c>
      <c r="F3217" t="s">
        <v>1084</v>
      </c>
      <c r="G3217" t="s">
        <v>490</v>
      </c>
      <c r="H3217" t="s">
        <v>490</v>
      </c>
      <c r="I3217" t="s">
        <v>490</v>
      </c>
      <c r="J3217" t="s">
        <v>498</v>
      </c>
      <c r="K3217" t="s">
        <v>490</v>
      </c>
      <c r="L3217" t="s">
        <v>2301</v>
      </c>
      <c r="M3217" s="105">
        <v>182</v>
      </c>
      <c r="N3217" s="105">
        <v>100</v>
      </c>
      <c r="O3217" s="105">
        <v>108</v>
      </c>
    </row>
    <row r="3218" spans="1:15" x14ac:dyDescent="0.3">
      <c r="A3218" s="19">
        <v>182100109</v>
      </c>
      <c r="B3218" s="106" t="s">
        <v>8512</v>
      </c>
      <c r="C3218" t="s">
        <v>8493</v>
      </c>
      <c r="D3218" t="s">
        <v>8494</v>
      </c>
      <c r="E3218" t="s">
        <v>1314</v>
      </c>
      <c r="F3218" t="s">
        <v>1084</v>
      </c>
      <c r="G3218" t="s">
        <v>490</v>
      </c>
      <c r="H3218" t="s">
        <v>490</v>
      </c>
      <c r="I3218" t="s">
        <v>490</v>
      </c>
      <c r="J3218" t="s">
        <v>498</v>
      </c>
      <c r="K3218" t="s">
        <v>490</v>
      </c>
      <c r="L3218" t="s">
        <v>2301</v>
      </c>
      <c r="M3218" s="105">
        <v>182</v>
      </c>
      <c r="N3218" s="105">
        <v>100</v>
      </c>
      <c r="O3218" s="105">
        <v>109</v>
      </c>
    </row>
    <row r="3219" spans="1:15" x14ac:dyDescent="0.3">
      <c r="A3219" s="19">
        <v>182100110</v>
      </c>
      <c r="B3219" s="106" t="s">
        <v>8513</v>
      </c>
      <c r="C3219" t="s">
        <v>8493</v>
      </c>
      <c r="D3219" t="s">
        <v>8494</v>
      </c>
      <c r="E3219" t="s">
        <v>5921</v>
      </c>
      <c r="F3219" t="s">
        <v>831</v>
      </c>
      <c r="G3219" t="s">
        <v>490</v>
      </c>
      <c r="H3219" t="s">
        <v>490</v>
      </c>
      <c r="I3219" t="s">
        <v>490</v>
      </c>
      <c r="J3219" t="s">
        <v>498</v>
      </c>
      <c r="K3219" t="s">
        <v>490</v>
      </c>
      <c r="L3219" t="s">
        <v>2301</v>
      </c>
      <c r="M3219" s="105">
        <v>182</v>
      </c>
      <c r="N3219" s="105">
        <v>100</v>
      </c>
      <c r="O3219" s="105">
        <v>110</v>
      </c>
    </row>
    <row r="3220" spans="1:15" x14ac:dyDescent="0.3">
      <c r="A3220" s="19">
        <v>182100111</v>
      </c>
      <c r="B3220" s="106" t="s">
        <v>8514</v>
      </c>
      <c r="C3220" t="s">
        <v>8493</v>
      </c>
      <c r="D3220" t="s">
        <v>8494</v>
      </c>
      <c r="E3220" t="s">
        <v>8515</v>
      </c>
      <c r="F3220" t="s">
        <v>8516</v>
      </c>
      <c r="G3220" t="s">
        <v>490</v>
      </c>
      <c r="H3220" t="s">
        <v>490</v>
      </c>
      <c r="I3220" t="s">
        <v>490</v>
      </c>
      <c r="J3220" t="s">
        <v>498</v>
      </c>
      <c r="K3220" t="s">
        <v>490</v>
      </c>
      <c r="L3220" t="s">
        <v>2301</v>
      </c>
      <c r="M3220" s="105">
        <v>182</v>
      </c>
      <c r="N3220" s="105">
        <v>100</v>
      </c>
      <c r="O3220" s="105">
        <v>111</v>
      </c>
    </row>
    <row r="3221" spans="1:15" x14ac:dyDescent="0.3">
      <c r="A3221" s="19">
        <v>182100112</v>
      </c>
      <c r="B3221" s="106" t="s">
        <v>8517</v>
      </c>
      <c r="C3221" t="s">
        <v>8493</v>
      </c>
      <c r="D3221" t="s">
        <v>8494</v>
      </c>
      <c r="E3221" t="s">
        <v>1324</v>
      </c>
      <c r="F3221" t="s">
        <v>1094</v>
      </c>
      <c r="G3221" t="s">
        <v>490</v>
      </c>
      <c r="H3221" t="s">
        <v>490</v>
      </c>
      <c r="I3221" t="s">
        <v>490</v>
      </c>
      <c r="J3221" t="s">
        <v>498</v>
      </c>
      <c r="K3221" t="s">
        <v>490</v>
      </c>
      <c r="L3221" t="s">
        <v>2301</v>
      </c>
      <c r="M3221" s="105">
        <v>182</v>
      </c>
      <c r="N3221" s="105">
        <v>100</v>
      </c>
      <c r="O3221" s="105">
        <v>112</v>
      </c>
    </row>
    <row r="3222" spans="1:15" x14ac:dyDescent="0.3">
      <c r="A3222" s="19">
        <v>182100113</v>
      </c>
      <c r="B3222" s="106" t="s">
        <v>8518</v>
      </c>
      <c r="C3222" t="s">
        <v>8493</v>
      </c>
      <c r="D3222" t="s">
        <v>8494</v>
      </c>
      <c r="E3222" t="s">
        <v>1718</v>
      </c>
      <c r="F3222" t="s">
        <v>1084</v>
      </c>
      <c r="G3222" t="s">
        <v>8519</v>
      </c>
      <c r="H3222" t="s">
        <v>490</v>
      </c>
      <c r="I3222" t="s">
        <v>490</v>
      </c>
      <c r="J3222" t="s">
        <v>498</v>
      </c>
      <c r="K3222" t="s">
        <v>490</v>
      </c>
      <c r="L3222" t="s">
        <v>2301</v>
      </c>
      <c r="M3222" s="105">
        <v>182</v>
      </c>
      <c r="N3222" s="105">
        <v>100</v>
      </c>
      <c r="O3222" s="105">
        <v>113</v>
      </c>
    </row>
    <row r="3223" spans="1:15" x14ac:dyDescent="0.3">
      <c r="A3223" s="19">
        <v>183100100</v>
      </c>
      <c r="B3223" s="106" t="s">
        <v>8520</v>
      </c>
      <c r="C3223" t="s">
        <v>8521</v>
      </c>
      <c r="D3223" t="s">
        <v>8522</v>
      </c>
      <c r="E3223" t="s">
        <v>496</v>
      </c>
      <c r="F3223" t="s">
        <v>490</v>
      </c>
      <c r="G3223" t="s">
        <v>8523</v>
      </c>
      <c r="H3223" t="s">
        <v>490</v>
      </c>
      <c r="I3223" t="s">
        <v>8524</v>
      </c>
      <c r="J3223" t="s">
        <v>498</v>
      </c>
      <c r="K3223" t="s">
        <v>490</v>
      </c>
      <c r="L3223" t="s">
        <v>8521</v>
      </c>
      <c r="M3223" s="105">
        <v>183</v>
      </c>
      <c r="N3223" s="105">
        <v>100</v>
      </c>
      <c r="O3223" s="105">
        <v>100</v>
      </c>
    </row>
    <row r="3224" spans="1:15" x14ac:dyDescent="0.3">
      <c r="A3224" s="19">
        <v>183100101</v>
      </c>
      <c r="B3224" s="106" t="s">
        <v>8525</v>
      </c>
      <c r="C3224" t="s">
        <v>8521</v>
      </c>
      <c r="D3224" t="s">
        <v>8522</v>
      </c>
      <c r="E3224" t="s">
        <v>1098</v>
      </c>
      <c r="F3224" t="s">
        <v>8526</v>
      </c>
      <c r="G3224" t="s">
        <v>490</v>
      </c>
      <c r="H3224" t="s">
        <v>490</v>
      </c>
      <c r="I3224" t="s">
        <v>490</v>
      </c>
      <c r="J3224" t="s">
        <v>498</v>
      </c>
      <c r="K3224" t="s">
        <v>490</v>
      </c>
      <c r="L3224" t="s">
        <v>8521</v>
      </c>
      <c r="M3224" s="105">
        <v>183</v>
      </c>
      <c r="N3224" s="105">
        <v>100</v>
      </c>
      <c r="O3224" s="105">
        <v>101</v>
      </c>
    </row>
    <row r="3225" spans="1:15" x14ac:dyDescent="0.3">
      <c r="A3225" s="19">
        <v>183100102</v>
      </c>
      <c r="B3225" s="106" t="s">
        <v>8527</v>
      </c>
      <c r="C3225" t="s">
        <v>8521</v>
      </c>
      <c r="D3225" t="s">
        <v>8522</v>
      </c>
      <c r="E3225" t="s">
        <v>7752</v>
      </c>
      <c r="F3225" t="s">
        <v>831</v>
      </c>
      <c r="G3225" t="s">
        <v>8528</v>
      </c>
      <c r="H3225" t="s">
        <v>490</v>
      </c>
      <c r="I3225" t="s">
        <v>490</v>
      </c>
      <c r="J3225" t="s">
        <v>498</v>
      </c>
      <c r="K3225" t="s">
        <v>490</v>
      </c>
      <c r="L3225" t="s">
        <v>8521</v>
      </c>
      <c r="M3225" s="105">
        <v>183</v>
      </c>
      <c r="N3225" s="105">
        <v>100</v>
      </c>
      <c r="O3225" s="105">
        <v>102</v>
      </c>
    </row>
    <row r="3226" spans="1:15" x14ac:dyDescent="0.3">
      <c r="A3226" s="19">
        <v>183100103</v>
      </c>
      <c r="B3226" s="106" t="s">
        <v>8529</v>
      </c>
      <c r="C3226" t="s">
        <v>8521</v>
      </c>
      <c r="D3226" t="s">
        <v>8522</v>
      </c>
      <c r="E3226" t="s">
        <v>8530</v>
      </c>
      <c r="F3226" t="s">
        <v>8526</v>
      </c>
      <c r="G3226" t="s">
        <v>8531</v>
      </c>
      <c r="H3226" t="s">
        <v>490</v>
      </c>
      <c r="I3226" t="s">
        <v>490</v>
      </c>
      <c r="J3226" t="s">
        <v>498</v>
      </c>
      <c r="K3226" t="s">
        <v>490</v>
      </c>
      <c r="L3226" t="s">
        <v>8521</v>
      </c>
      <c r="M3226" s="105">
        <v>183</v>
      </c>
      <c r="N3226" s="105">
        <v>100</v>
      </c>
      <c r="O3226" s="105">
        <v>103</v>
      </c>
    </row>
    <row r="3227" spans="1:15" x14ac:dyDescent="0.3">
      <c r="A3227" s="19">
        <v>183100104</v>
      </c>
      <c r="B3227" s="106" t="s">
        <v>8532</v>
      </c>
      <c r="C3227" t="s">
        <v>8521</v>
      </c>
      <c r="D3227" t="s">
        <v>8522</v>
      </c>
      <c r="E3227" t="s">
        <v>8533</v>
      </c>
      <c r="F3227" t="s">
        <v>1088</v>
      </c>
      <c r="G3227" t="s">
        <v>8534</v>
      </c>
      <c r="H3227" t="s">
        <v>490</v>
      </c>
      <c r="I3227" t="s">
        <v>490</v>
      </c>
      <c r="J3227" t="s">
        <v>551</v>
      </c>
      <c r="K3227" t="s">
        <v>490</v>
      </c>
      <c r="L3227" t="s">
        <v>8521</v>
      </c>
      <c r="M3227" s="105">
        <v>183</v>
      </c>
      <c r="N3227" s="105">
        <v>100</v>
      </c>
      <c r="O3227" s="105">
        <v>104</v>
      </c>
    </row>
    <row r="3228" spans="1:15" x14ac:dyDescent="0.3">
      <c r="A3228" s="19">
        <v>183100105</v>
      </c>
      <c r="B3228" s="106" t="s">
        <v>8535</v>
      </c>
      <c r="C3228" t="s">
        <v>8521</v>
      </c>
      <c r="D3228" t="s">
        <v>8522</v>
      </c>
      <c r="E3228" t="s">
        <v>8536</v>
      </c>
      <c r="F3228" t="s">
        <v>3561</v>
      </c>
      <c r="G3228" t="s">
        <v>8537</v>
      </c>
      <c r="H3228" t="s">
        <v>490</v>
      </c>
      <c r="I3228" t="s">
        <v>490</v>
      </c>
      <c r="J3228" t="s">
        <v>498</v>
      </c>
      <c r="K3228" t="s">
        <v>490</v>
      </c>
      <c r="L3228" t="s">
        <v>8521</v>
      </c>
      <c r="M3228" s="105">
        <v>183</v>
      </c>
      <c r="N3228" s="105">
        <v>100</v>
      </c>
      <c r="O3228" s="105">
        <v>105</v>
      </c>
    </row>
    <row r="3229" spans="1:15" x14ac:dyDescent="0.3">
      <c r="A3229" s="19">
        <v>183100106</v>
      </c>
      <c r="B3229" s="106" t="s">
        <v>8538</v>
      </c>
      <c r="C3229" t="s">
        <v>8521</v>
      </c>
      <c r="D3229" t="s">
        <v>8522</v>
      </c>
      <c r="E3229" t="s">
        <v>2726</v>
      </c>
      <c r="F3229" t="s">
        <v>8526</v>
      </c>
      <c r="G3229" t="s">
        <v>490</v>
      </c>
      <c r="H3229" t="s">
        <v>490</v>
      </c>
      <c r="I3229" t="s">
        <v>490</v>
      </c>
      <c r="J3229" t="s">
        <v>498</v>
      </c>
      <c r="K3229" t="s">
        <v>490</v>
      </c>
      <c r="L3229" t="s">
        <v>8521</v>
      </c>
      <c r="M3229" s="105">
        <v>183</v>
      </c>
      <c r="N3229" s="105">
        <v>100</v>
      </c>
      <c r="O3229" s="105">
        <v>106</v>
      </c>
    </row>
    <row r="3230" spans="1:15" x14ac:dyDescent="0.3">
      <c r="A3230" s="19">
        <v>183100107</v>
      </c>
      <c r="B3230" s="106" t="s">
        <v>8539</v>
      </c>
      <c r="C3230" t="s">
        <v>8521</v>
      </c>
      <c r="D3230" t="s">
        <v>8522</v>
      </c>
      <c r="E3230" t="s">
        <v>8540</v>
      </c>
      <c r="F3230" t="s">
        <v>8526</v>
      </c>
      <c r="G3230" t="s">
        <v>490</v>
      </c>
      <c r="H3230" t="s">
        <v>490</v>
      </c>
      <c r="I3230" t="s">
        <v>490</v>
      </c>
      <c r="J3230" t="s">
        <v>498</v>
      </c>
      <c r="K3230" t="s">
        <v>490</v>
      </c>
      <c r="L3230" t="s">
        <v>8521</v>
      </c>
      <c r="M3230" s="105">
        <v>183</v>
      </c>
      <c r="N3230" s="105">
        <v>100</v>
      </c>
      <c r="O3230" s="105">
        <v>107</v>
      </c>
    </row>
    <row r="3231" spans="1:15" x14ac:dyDescent="0.3">
      <c r="A3231" s="19">
        <v>183100108</v>
      </c>
      <c r="B3231" s="106" t="s">
        <v>8541</v>
      </c>
      <c r="C3231" t="s">
        <v>8521</v>
      </c>
      <c r="D3231" t="s">
        <v>8522</v>
      </c>
      <c r="E3231" t="s">
        <v>1737</v>
      </c>
      <c r="F3231" t="s">
        <v>8542</v>
      </c>
      <c r="G3231" t="s">
        <v>8537</v>
      </c>
      <c r="H3231" t="s">
        <v>490</v>
      </c>
      <c r="I3231" t="s">
        <v>490</v>
      </c>
      <c r="J3231" t="s">
        <v>498</v>
      </c>
      <c r="K3231" t="s">
        <v>490</v>
      </c>
      <c r="L3231" t="s">
        <v>8521</v>
      </c>
      <c r="M3231" s="105">
        <v>183</v>
      </c>
      <c r="N3231" s="105">
        <v>100</v>
      </c>
      <c r="O3231" s="105">
        <v>108</v>
      </c>
    </row>
    <row r="3232" spans="1:15" x14ac:dyDescent="0.3">
      <c r="A3232" s="19">
        <v>183100109</v>
      </c>
      <c r="B3232" s="106" t="s">
        <v>8543</v>
      </c>
      <c r="C3232" t="s">
        <v>8521</v>
      </c>
      <c r="D3232" t="s">
        <v>8522</v>
      </c>
      <c r="E3232" t="s">
        <v>1349</v>
      </c>
      <c r="F3232" t="s">
        <v>8526</v>
      </c>
      <c r="G3232" t="s">
        <v>8544</v>
      </c>
      <c r="H3232" t="s">
        <v>490</v>
      </c>
      <c r="I3232" t="s">
        <v>490</v>
      </c>
      <c r="J3232" t="s">
        <v>498</v>
      </c>
      <c r="K3232" t="s">
        <v>490</v>
      </c>
      <c r="L3232" t="s">
        <v>8521</v>
      </c>
      <c r="M3232" s="105">
        <v>183</v>
      </c>
      <c r="N3232" s="105">
        <v>100</v>
      </c>
      <c r="O3232" s="105">
        <v>109</v>
      </c>
    </row>
    <row r="3233" spans="1:15" x14ac:dyDescent="0.3">
      <c r="A3233" s="19">
        <v>183100110</v>
      </c>
      <c r="B3233" s="106" t="s">
        <v>8545</v>
      </c>
      <c r="C3233" t="s">
        <v>8521</v>
      </c>
      <c r="D3233" t="s">
        <v>8522</v>
      </c>
      <c r="E3233" t="s">
        <v>8546</v>
      </c>
      <c r="F3233" t="s">
        <v>3873</v>
      </c>
      <c r="G3233" t="s">
        <v>490</v>
      </c>
      <c r="H3233" t="s">
        <v>490</v>
      </c>
      <c r="I3233" t="s">
        <v>490</v>
      </c>
      <c r="J3233" t="s">
        <v>498</v>
      </c>
      <c r="K3233" t="s">
        <v>490</v>
      </c>
      <c r="L3233" t="s">
        <v>8521</v>
      </c>
      <c r="M3233" s="105">
        <v>183</v>
      </c>
      <c r="N3233" s="105">
        <v>100</v>
      </c>
      <c r="O3233" s="105">
        <v>110</v>
      </c>
    </row>
    <row r="3234" spans="1:15" x14ac:dyDescent="0.3">
      <c r="A3234" s="19">
        <v>183100111</v>
      </c>
      <c r="B3234" s="106" t="s">
        <v>8547</v>
      </c>
      <c r="C3234" t="s">
        <v>8521</v>
      </c>
      <c r="D3234" t="s">
        <v>8522</v>
      </c>
      <c r="E3234" t="s">
        <v>8548</v>
      </c>
      <c r="F3234" t="s">
        <v>8526</v>
      </c>
      <c r="G3234" t="s">
        <v>8528</v>
      </c>
      <c r="H3234" t="s">
        <v>490</v>
      </c>
      <c r="I3234" t="s">
        <v>490</v>
      </c>
      <c r="J3234" t="s">
        <v>498</v>
      </c>
      <c r="K3234" t="s">
        <v>490</v>
      </c>
      <c r="L3234" t="s">
        <v>8521</v>
      </c>
      <c r="M3234" s="105">
        <v>183</v>
      </c>
      <c r="N3234" s="105">
        <v>100</v>
      </c>
      <c r="O3234" s="105">
        <v>111</v>
      </c>
    </row>
    <row r="3235" spans="1:15" x14ac:dyDescent="0.3">
      <c r="A3235" s="19">
        <v>183100112</v>
      </c>
      <c r="B3235" s="106" t="s">
        <v>8549</v>
      </c>
      <c r="C3235" t="s">
        <v>8521</v>
      </c>
      <c r="D3235" t="s">
        <v>8522</v>
      </c>
      <c r="E3235" t="s">
        <v>2231</v>
      </c>
      <c r="F3235" t="s">
        <v>3965</v>
      </c>
      <c r="G3235" t="s">
        <v>8550</v>
      </c>
      <c r="H3235" t="s">
        <v>490</v>
      </c>
      <c r="I3235" t="s">
        <v>490</v>
      </c>
      <c r="J3235" t="s">
        <v>498</v>
      </c>
      <c r="K3235" t="s">
        <v>490</v>
      </c>
      <c r="L3235" t="s">
        <v>8521</v>
      </c>
      <c r="M3235" s="105">
        <v>183</v>
      </c>
      <c r="N3235" s="105">
        <v>100</v>
      </c>
      <c r="O3235" s="105">
        <v>112</v>
      </c>
    </row>
    <row r="3236" spans="1:15" x14ac:dyDescent="0.3">
      <c r="A3236" s="19">
        <v>183100113</v>
      </c>
      <c r="B3236" s="106" t="s">
        <v>8551</v>
      </c>
      <c r="C3236" t="s">
        <v>8521</v>
      </c>
      <c r="D3236" t="s">
        <v>8522</v>
      </c>
      <c r="E3236" t="s">
        <v>1822</v>
      </c>
      <c r="F3236" t="s">
        <v>831</v>
      </c>
      <c r="G3236" t="s">
        <v>8552</v>
      </c>
      <c r="H3236" t="s">
        <v>490</v>
      </c>
      <c r="I3236" t="s">
        <v>490</v>
      </c>
      <c r="J3236" t="s">
        <v>498</v>
      </c>
      <c r="K3236" t="s">
        <v>490</v>
      </c>
      <c r="L3236" t="s">
        <v>8521</v>
      </c>
      <c r="M3236" s="105">
        <v>183</v>
      </c>
      <c r="N3236" s="105">
        <v>100</v>
      </c>
      <c r="O3236" s="105">
        <v>113</v>
      </c>
    </row>
    <row r="3237" spans="1:15" x14ac:dyDescent="0.3">
      <c r="A3237" s="19">
        <v>183100114</v>
      </c>
      <c r="B3237" s="106" t="s">
        <v>8553</v>
      </c>
      <c r="C3237" t="s">
        <v>8521</v>
      </c>
      <c r="D3237" t="s">
        <v>8522</v>
      </c>
      <c r="E3237" t="s">
        <v>8554</v>
      </c>
      <c r="F3237" t="s">
        <v>3965</v>
      </c>
      <c r="G3237" t="s">
        <v>490</v>
      </c>
      <c r="H3237" t="s">
        <v>490</v>
      </c>
      <c r="I3237" t="s">
        <v>490</v>
      </c>
      <c r="J3237" t="s">
        <v>498</v>
      </c>
      <c r="K3237" t="s">
        <v>490</v>
      </c>
      <c r="L3237" t="s">
        <v>8521</v>
      </c>
      <c r="M3237" s="105">
        <v>183</v>
      </c>
      <c r="N3237" s="105">
        <v>100</v>
      </c>
      <c r="O3237" s="105">
        <v>114</v>
      </c>
    </row>
    <row r="3238" spans="1:15" x14ac:dyDescent="0.3">
      <c r="A3238" s="19">
        <v>183100115</v>
      </c>
      <c r="B3238" s="106" t="s">
        <v>8555</v>
      </c>
      <c r="C3238" t="s">
        <v>8521</v>
      </c>
      <c r="D3238" t="s">
        <v>8522</v>
      </c>
      <c r="E3238" t="s">
        <v>8556</v>
      </c>
      <c r="F3238" t="s">
        <v>3547</v>
      </c>
      <c r="G3238" t="s">
        <v>490</v>
      </c>
      <c r="H3238" t="s">
        <v>490</v>
      </c>
      <c r="I3238" t="s">
        <v>490</v>
      </c>
      <c r="J3238" t="s">
        <v>498</v>
      </c>
      <c r="K3238" t="s">
        <v>490</v>
      </c>
      <c r="L3238" t="s">
        <v>8521</v>
      </c>
      <c r="M3238" s="105">
        <v>183</v>
      </c>
      <c r="N3238" s="105">
        <v>100</v>
      </c>
      <c r="O3238" s="105">
        <v>115</v>
      </c>
    </row>
    <row r="3239" spans="1:15" x14ac:dyDescent="0.3">
      <c r="A3239" s="19">
        <v>183100116</v>
      </c>
      <c r="B3239" s="106" t="s">
        <v>8557</v>
      </c>
      <c r="C3239" t="s">
        <v>8521</v>
      </c>
      <c r="D3239" t="s">
        <v>8522</v>
      </c>
      <c r="E3239" t="s">
        <v>1437</v>
      </c>
      <c r="F3239" t="s">
        <v>3873</v>
      </c>
      <c r="G3239" t="s">
        <v>8558</v>
      </c>
      <c r="H3239" t="s">
        <v>490</v>
      </c>
      <c r="I3239" t="s">
        <v>490</v>
      </c>
      <c r="J3239" t="s">
        <v>498</v>
      </c>
      <c r="K3239" t="s">
        <v>490</v>
      </c>
      <c r="L3239" t="s">
        <v>8521</v>
      </c>
      <c r="M3239" s="105">
        <v>183</v>
      </c>
      <c r="N3239" s="105">
        <v>100</v>
      </c>
      <c r="O3239" s="105">
        <v>116</v>
      </c>
    </row>
    <row r="3240" spans="1:15" x14ac:dyDescent="0.3">
      <c r="A3240" s="19">
        <v>183100117</v>
      </c>
      <c r="B3240" s="106" t="s">
        <v>8559</v>
      </c>
      <c r="C3240" t="s">
        <v>8521</v>
      </c>
      <c r="D3240" t="s">
        <v>8522</v>
      </c>
      <c r="E3240" t="s">
        <v>4936</v>
      </c>
      <c r="F3240" t="s">
        <v>8542</v>
      </c>
      <c r="G3240" t="s">
        <v>490</v>
      </c>
      <c r="H3240" t="s">
        <v>490</v>
      </c>
      <c r="I3240" t="s">
        <v>490</v>
      </c>
      <c r="J3240" t="s">
        <v>498</v>
      </c>
      <c r="K3240" t="s">
        <v>490</v>
      </c>
      <c r="L3240" t="s">
        <v>8521</v>
      </c>
      <c r="M3240" s="105">
        <v>183</v>
      </c>
      <c r="N3240" s="105">
        <v>100</v>
      </c>
      <c r="O3240" s="105">
        <v>117</v>
      </c>
    </row>
    <row r="3241" spans="1:15" x14ac:dyDescent="0.3">
      <c r="A3241" s="19">
        <v>184100100</v>
      </c>
      <c r="B3241" s="106" t="s">
        <v>8560</v>
      </c>
      <c r="C3241" t="s">
        <v>8561</v>
      </c>
      <c r="D3241" t="s">
        <v>8562</v>
      </c>
      <c r="E3241" t="s">
        <v>496</v>
      </c>
      <c r="F3241" t="s">
        <v>490</v>
      </c>
      <c r="G3241" t="s">
        <v>8563</v>
      </c>
      <c r="H3241" t="s">
        <v>490</v>
      </c>
      <c r="I3241" t="s">
        <v>490</v>
      </c>
      <c r="J3241" t="s">
        <v>498</v>
      </c>
      <c r="K3241" t="s">
        <v>490</v>
      </c>
      <c r="L3241" t="s">
        <v>8561</v>
      </c>
      <c r="M3241" s="105">
        <v>184</v>
      </c>
      <c r="N3241" s="105">
        <v>100</v>
      </c>
      <c r="O3241" s="105">
        <v>100</v>
      </c>
    </row>
    <row r="3242" spans="1:15" x14ac:dyDescent="0.3">
      <c r="A3242" s="19">
        <v>184100101</v>
      </c>
      <c r="B3242" s="106" t="s">
        <v>8564</v>
      </c>
      <c r="C3242" t="s">
        <v>8561</v>
      </c>
      <c r="D3242" t="s">
        <v>8562</v>
      </c>
      <c r="E3242" t="s">
        <v>653</v>
      </c>
      <c r="F3242" t="s">
        <v>621</v>
      </c>
      <c r="G3242" t="s">
        <v>490</v>
      </c>
      <c r="H3242" t="s">
        <v>490</v>
      </c>
      <c r="I3242" t="s">
        <v>490</v>
      </c>
      <c r="J3242" t="s">
        <v>498</v>
      </c>
      <c r="K3242" t="s">
        <v>490</v>
      </c>
      <c r="L3242" t="s">
        <v>8561</v>
      </c>
      <c r="M3242" s="105">
        <v>184</v>
      </c>
      <c r="N3242" s="105">
        <v>100</v>
      </c>
      <c r="O3242" s="105">
        <v>101</v>
      </c>
    </row>
    <row r="3243" spans="1:15" x14ac:dyDescent="0.3">
      <c r="A3243" s="19">
        <v>184100102</v>
      </c>
      <c r="B3243" s="106" t="s">
        <v>8565</v>
      </c>
      <c r="C3243" t="s">
        <v>8561</v>
      </c>
      <c r="D3243" t="s">
        <v>8562</v>
      </c>
      <c r="E3243" t="s">
        <v>8566</v>
      </c>
      <c r="F3243" t="s">
        <v>814</v>
      </c>
      <c r="G3243" t="s">
        <v>8567</v>
      </c>
      <c r="H3243" t="s">
        <v>490</v>
      </c>
      <c r="I3243" t="s">
        <v>490</v>
      </c>
      <c r="J3243" t="s">
        <v>498</v>
      </c>
      <c r="K3243" t="s">
        <v>490</v>
      </c>
      <c r="L3243" t="s">
        <v>8561</v>
      </c>
      <c r="M3243" s="105">
        <v>184</v>
      </c>
      <c r="N3243" s="105">
        <v>100</v>
      </c>
      <c r="O3243" s="105">
        <v>102</v>
      </c>
    </row>
    <row r="3244" spans="1:15" x14ac:dyDescent="0.3">
      <c r="A3244" s="19">
        <v>184100103</v>
      </c>
      <c r="B3244" s="106" t="s">
        <v>8568</v>
      </c>
      <c r="C3244" t="s">
        <v>8561</v>
      </c>
      <c r="D3244" t="s">
        <v>8562</v>
      </c>
      <c r="E3244" t="s">
        <v>1132</v>
      </c>
      <c r="F3244" t="s">
        <v>8569</v>
      </c>
      <c r="G3244" t="s">
        <v>490</v>
      </c>
      <c r="H3244" t="s">
        <v>490</v>
      </c>
      <c r="I3244" t="s">
        <v>490</v>
      </c>
      <c r="J3244" t="s">
        <v>498</v>
      </c>
      <c r="K3244" t="s">
        <v>490</v>
      </c>
      <c r="L3244" t="s">
        <v>8561</v>
      </c>
      <c r="M3244" s="105">
        <v>184</v>
      </c>
      <c r="N3244" s="105">
        <v>100</v>
      </c>
      <c r="O3244" s="105">
        <v>103</v>
      </c>
    </row>
    <row r="3245" spans="1:15" x14ac:dyDescent="0.3">
      <c r="A3245" s="19">
        <v>184100104</v>
      </c>
      <c r="B3245" s="106" t="s">
        <v>8570</v>
      </c>
      <c r="C3245" t="s">
        <v>8561</v>
      </c>
      <c r="D3245" t="s">
        <v>8562</v>
      </c>
      <c r="E3245" t="s">
        <v>8571</v>
      </c>
      <c r="F3245" t="s">
        <v>2424</v>
      </c>
      <c r="G3245" t="s">
        <v>490</v>
      </c>
      <c r="H3245" t="s">
        <v>490</v>
      </c>
      <c r="I3245" t="s">
        <v>490</v>
      </c>
      <c r="J3245" t="s">
        <v>498</v>
      </c>
      <c r="K3245" t="s">
        <v>490</v>
      </c>
      <c r="L3245" t="s">
        <v>8561</v>
      </c>
      <c r="M3245" s="105">
        <v>184</v>
      </c>
      <c r="N3245" s="105">
        <v>100</v>
      </c>
      <c r="O3245" s="105">
        <v>104</v>
      </c>
    </row>
    <row r="3246" spans="1:15" x14ac:dyDescent="0.3">
      <c r="A3246" s="19">
        <v>184100105</v>
      </c>
      <c r="B3246" s="106" t="s">
        <v>8572</v>
      </c>
      <c r="C3246" t="s">
        <v>8561</v>
      </c>
      <c r="D3246" t="s">
        <v>8562</v>
      </c>
      <c r="E3246" t="s">
        <v>4334</v>
      </c>
      <c r="F3246" t="s">
        <v>621</v>
      </c>
      <c r="G3246" t="s">
        <v>8573</v>
      </c>
      <c r="H3246" t="s">
        <v>490</v>
      </c>
      <c r="I3246" t="s">
        <v>490</v>
      </c>
      <c r="J3246" t="s">
        <v>498</v>
      </c>
      <c r="K3246" t="s">
        <v>490</v>
      </c>
      <c r="L3246" t="s">
        <v>8561</v>
      </c>
      <c r="M3246" s="105">
        <v>184</v>
      </c>
      <c r="N3246" s="105">
        <v>100</v>
      </c>
      <c r="O3246" s="105">
        <v>105</v>
      </c>
    </row>
    <row r="3247" spans="1:15" x14ac:dyDescent="0.3">
      <c r="A3247" s="19">
        <v>184100106</v>
      </c>
      <c r="B3247" s="106" t="s">
        <v>8574</v>
      </c>
      <c r="C3247" t="s">
        <v>8561</v>
      </c>
      <c r="D3247" t="s">
        <v>8562</v>
      </c>
      <c r="E3247" t="s">
        <v>1409</v>
      </c>
      <c r="F3247" t="s">
        <v>739</v>
      </c>
      <c r="G3247" t="s">
        <v>490</v>
      </c>
      <c r="H3247" t="s">
        <v>490</v>
      </c>
      <c r="I3247" t="s">
        <v>490</v>
      </c>
      <c r="J3247" t="s">
        <v>498</v>
      </c>
      <c r="K3247" t="s">
        <v>490</v>
      </c>
      <c r="L3247" t="s">
        <v>8561</v>
      </c>
      <c r="M3247" s="105">
        <v>184</v>
      </c>
      <c r="N3247" s="105">
        <v>100</v>
      </c>
      <c r="O3247" s="105">
        <v>106</v>
      </c>
    </row>
    <row r="3248" spans="1:15" x14ac:dyDescent="0.3">
      <c r="A3248" s="19">
        <v>184100107</v>
      </c>
      <c r="B3248" s="106" t="s">
        <v>8575</v>
      </c>
      <c r="C3248" t="s">
        <v>8561</v>
      </c>
      <c r="D3248" t="s">
        <v>8562</v>
      </c>
      <c r="E3248" t="s">
        <v>517</v>
      </c>
      <c r="F3248" t="s">
        <v>621</v>
      </c>
      <c r="G3248" t="s">
        <v>8576</v>
      </c>
      <c r="H3248" t="s">
        <v>490</v>
      </c>
      <c r="I3248" t="s">
        <v>490</v>
      </c>
      <c r="J3248" t="s">
        <v>498</v>
      </c>
      <c r="K3248" t="s">
        <v>490</v>
      </c>
      <c r="L3248" t="s">
        <v>8561</v>
      </c>
      <c r="M3248" s="105">
        <v>184</v>
      </c>
      <c r="N3248" s="105">
        <v>100</v>
      </c>
      <c r="O3248" s="105">
        <v>107</v>
      </c>
    </row>
    <row r="3249" spans="1:15" x14ac:dyDescent="0.3">
      <c r="A3249" s="19">
        <v>184100108</v>
      </c>
      <c r="B3249" s="106" t="s">
        <v>8577</v>
      </c>
      <c r="C3249" t="s">
        <v>8561</v>
      </c>
      <c r="D3249" t="s">
        <v>8562</v>
      </c>
      <c r="E3249" t="s">
        <v>1324</v>
      </c>
      <c r="F3249" t="s">
        <v>831</v>
      </c>
      <c r="G3249" t="s">
        <v>490</v>
      </c>
      <c r="H3249" t="s">
        <v>490</v>
      </c>
      <c r="I3249" t="s">
        <v>490</v>
      </c>
      <c r="J3249" t="s">
        <v>498</v>
      </c>
      <c r="K3249" t="s">
        <v>490</v>
      </c>
      <c r="L3249" t="s">
        <v>8561</v>
      </c>
      <c r="M3249" s="105">
        <v>184</v>
      </c>
      <c r="N3249" s="105">
        <v>100</v>
      </c>
      <c r="O3249" s="105">
        <v>108</v>
      </c>
    </row>
    <row r="3250" spans="1:15" x14ac:dyDescent="0.3">
      <c r="A3250" s="19">
        <v>184100109</v>
      </c>
      <c r="B3250" s="106" t="s">
        <v>8578</v>
      </c>
      <c r="C3250" t="s">
        <v>8561</v>
      </c>
      <c r="D3250" t="s">
        <v>8562</v>
      </c>
      <c r="E3250" t="s">
        <v>8579</v>
      </c>
      <c r="F3250" t="s">
        <v>935</v>
      </c>
      <c r="G3250" t="s">
        <v>490</v>
      </c>
      <c r="H3250" t="s">
        <v>490</v>
      </c>
      <c r="I3250" t="s">
        <v>490</v>
      </c>
      <c r="J3250" t="s">
        <v>498</v>
      </c>
      <c r="K3250" t="s">
        <v>490</v>
      </c>
      <c r="L3250" t="s">
        <v>8561</v>
      </c>
      <c r="M3250" s="105">
        <v>184</v>
      </c>
      <c r="N3250" s="105">
        <v>100</v>
      </c>
      <c r="O3250" s="105">
        <v>109</v>
      </c>
    </row>
    <row r="3251" spans="1:15" x14ac:dyDescent="0.3">
      <c r="A3251" s="19">
        <v>184100110</v>
      </c>
      <c r="B3251" s="106" t="s">
        <v>8580</v>
      </c>
      <c r="C3251" t="s">
        <v>8561</v>
      </c>
      <c r="D3251" t="s">
        <v>8562</v>
      </c>
      <c r="E3251" t="s">
        <v>702</v>
      </c>
      <c r="F3251" t="s">
        <v>621</v>
      </c>
      <c r="G3251" t="s">
        <v>490</v>
      </c>
      <c r="H3251" t="s">
        <v>490</v>
      </c>
      <c r="I3251" t="s">
        <v>490</v>
      </c>
      <c r="J3251" t="s">
        <v>498</v>
      </c>
      <c r="K3251" t="s">
        <v>490</v>
      </c>
      <c r="L3251" t="s">
        <v>8561</v>
      </c>
      <c r="M3251" s="105">
        <v>184</v>
      </c>
      <c r="N3251" s="105">
        <v>100</v>
      </c>
      <c r="O3251" s="105">
        <v>110</v>
      </c>
    </row>
    <row r="3252" spans="1:15" x14ac:dyDescent="0.3">
      <c r="A3252" s="19">
        <v>184101100</v>
      </c>
      <c r="B3252" s="106" t="s">
        <v>8581</v>
      </c>
      <c r="C3252" t="s">
        <v>8561</v>
      </c>
      <c r="D3252" t="s">
        <v>8582</v>
      </c>
      <c r="E3252" t="s">
        <v>1446</v>
      </c>
      <c r="F3252" t="s">
        <v>8583</v>
      </c>
      <c r="G3252" t="s">
        <v>490</v>
      </c>
      <c r="H3252" t="s">
        <v>490</v>
      </c>
      <c r="I3252" t="s">
        <v>490</v>
      </c>
      <c r="J3252" t="s">
        <v>498</v>
      </c>
      <c r="K3252" t="s">
        <v>490</v>
      </c>
      <c r="L3252" t="s">
        <v>8561</v>
      </c>
      <c r="M3252" s="105">
        <v>184</v>
      </c>
      <c r="N3252" s="105">
        <v>101</v>
      </c>
      <c r="O3252" s="105">
        <v>100</v>
      </c>
    </row>
    <row r="3253" spans="1:15" x14ac:dyDescent="0.3">
      <c r="A3253" s="19">
        <v>184102100</v>
      </c>
      <c r="B3253" s="106" t="s">
        <v>8584</v>
      </c>
      <c r="C3253" t="s">
        <v>8561</v>
      </c>
      <c r="D3253" t="s">
        <v>8585</v>
      </c>
      <c r="E3253" t="s">
        <v>852</v>
      </c>
      <c r="F3253" t="s">
        <v>8586</v>
      </c>
      <c r="G3253" t="s">
        <v>490</v>
      </c>
      <c r="H3253" t="s">
        <v>490</v>
      </c>
      <c r="I3253" t="s">
        <v>490</v>
      </c>
      <c r="J3253" t="s">
        <v>498</v>
      </c>
      <c r="K3253" t="s">
        <v>490</v>
      </c>
      <c r="L3253" t="s">
        <v>8561</v>
      </c>
      <c r="M3253" s="105">
        <v>184</v>
      </c>
      <c r="N3253" s="105">
        <v>102</v>
      </c>
      <c r="O3253" s="105">
        <v>100</v>
      </c>
    </row>
    <row r="3254" spans="1:15" x14ac:dyDescent="0.3">
      <c r="A3254" s="19">
        <v>184103100</v>
      </c>
      <c r="B3254" s="106" t="s">
        <v>8587</v>
      </c>
      <c r="C3254" t="s">
        <v>8561</v>
      </c>
      <c r="D3254" t="s">
        <v>8588</v>
      </c>
      <c r="E3254" t="s">
        <v>496</v>
      </c>
      <c r="F3254" t="s">
        <v>490</v>
      </c>
      <c r="G3254" t="s">
        <v>490</v>
      </c>
      <c r="H3254" t="s">
        <v>490</v>
      </c>
      <c r="I3254" t="s">
        <v>490</v>
      </c>
      <c r="J3254" t="s">
        <v>498</v>
      </c>
      <c r="K3254" t="s">
        <v>490</v>
      </c>
      <c r="L3254" t="s">
        <v>8561</v>
      </c>
      <c r="M3254" s="105">
        <v>184</v>
      </c>
      <c r="N3254" s="105">
        <v>103</v>
      </c>
      <c r="O3254" s="105">
        <v>100</v>
      </c>
    </row>
    <row r="3255" spans="1:15" x14ac:dyDescent="0.3">
      <c r="A3255" s="19">
        <v>184103101</v>
      </c>
      <c r="B3255" s="106" t="s">
        <v>8589</v>
      </c>
      <c r="C3255" t="s">
        <v>8561</v>
      </c>
      <c r="D3255" t="s">
        <v>8588</v>
      </c>
      <c r="E3255" t="s">
        <v>8590</v>
      </c>
      <c r="F3255" t="s">
        <v>8591</v>
      </c>
      <c r="G3255" t="s">
        <v>490</v>
      </c>
      <c r="H3255" t="s">
        <v>490</v>
      </c>
      <c r="I3255" t="s">
        <v>490</v>
      </c>
      <c r="J3255" t="s">
        <v>498</v>
      </c>
      <c r="K3255" t="s">
        <v>490</v>
      </c>
      <c r="L3255" t="s">
        <v>8561</v>
      </c>
      <c r="M3255" s="105">
        <v>184</v>
      </c>
      <c r="N3255" s="105">
        <v>103</v>
      </c>
      <c r="O3255" s="105">
        <v>101</v>
      </c>
    </row>
    <row r="3256" spans="1:15" x14ac:dyDescent="0.3">
      <c r="A3256" s="19">
        <v>184103102</v>
      </c>
      <c r="B3256" s="106" t="s">
        <v>8592</v>
      </c>
      <c r="C3256" t="s">
        <v>8561</v>
      </c>
      <c r="D3256" t="s">
        <v>8588</v>
      </c>
      <c r="E3256" t="s">
        <v>1483</v>
      </c>
      <c r="F3256" t="s">
        <v>2424</v>
      </c>
      <c r="G3256" t="s">
        <v>8593</v>
      </c>
      <c r="H3256" t="s">
        <v>490</v>
      </c>
      <c r="I3256" t="s">
        <v>490</v>
      </c>
      <c r="J3256" t="s">
        <v>498</v>
      </c>
      <c r="K3256" t="s">
        <v>490</v>
      </c>
      <c r="L3256" t="s">
        <v>8561</v>
      </c>
      <c r="M3256" s="105">
        <v>184</v>
      </c>
      <c r="N3256" s="105">
        <v>103</v>
      </c>
      <c r="O3256" s="105">
        <v>102</v>
      </c>
    </row>
    <row r="3257" spans="1:15" x14ac:dyDescent="0.3">
      <c r="A3257" s="19">
        <v>184103103</v>
      </c>
      <c r="B3257" s="106" t="s">
        <v>8594</v>
      </c>
      <c r="C3257" t="s">
        <v>8561</v>
      </c>
      <c r="D3257" t="s">
        <v>8588</v>
      </c>
      <c r="E3257" t="s">
        <v>7594</v>
      </c>
      <c r="F3257" t="s">
        <v>8595</v>
      </c>
      <c r="G3257" t="s">
        <v>490</v>
      </c>
      <c r="H3257" t="s">
        <v>490</v>
      </c>
      <c r="I3257" t="s">
        <v>490</v>
      </c>
      <c r="J3257" t="s">
        <v>498</v>
      </c>
      <c r="K3257" t="s">
        <v>490</v>
      </c>
      <c r="L3257" t="s">
        <v>8561</v>
      </c>
      <c r="M3257" s="105">
        <v>184</v>
      </c>
      <c r="N3257" s="105">
        <v>103</v>
      </c>
      <c r="O3257" s="105">
        <v>103</v>
      </c>
    </row>
    <row r="3258" spans="1:15" x14ac:dyDescent="0.3">
      <c r="A3258" s="19">
        <v>184103104</v>
      </c>
      <c r="B3258" s="106" t="s">
        <v>8596</v>
      </c>
      <c r="C3258" t="s">
        <v>8561</v>
      </c>
      <c r="D3258" t="s">
        <v>8588</v>
      </c>
      <c r="E3258" t="s">
        <v>7200</v>
      </c>
      <c r="F3258" t="s">
        <v>2424</v>
      </c>
      <c r="G3258" t="s">
        <v>8597</v>
      </c>
      <c r="H3258" t="s">
        <v>490</v>
      </c>
      <c r="I3258" t="s">
        <v>490</v>
      </c>
      <c r="J3258" t="s">
        <v>498</v>
      </c>
      <c r="K3258" t="s">
        <v>490</v>
      </c>
      <c r="L3258" t="s">
        <v>8561</v>
      </c>
      <c r="M3258" s="105">
        <v>184</v>
      </c>
      <c r="N3258" s="105">
        <v>103</v>
      </c>
      <c r="O3258" s="105">
        <v>104</v>
      </c>
    </row>
    <row r="3259" spans="1:15" x14ac:dyDescent="0.3">
      <c r="A3259" s="19">
        <v>184103105</v>
      </c>
      <c r="B3259" s="106" t="s">
        <v>8598</v>
      </c>
      <c r="C3259" t="s">
        <v>8561</v>
      </c>
      <c r="D3259" t="s">
        <v>8588</v>
      </c>
      <c r="E3259" t="s">
        <v>816</v>
      </c>
      <c r="F3259" t="s">
        <v>1751</v>
      </c>
      <c r="G3259" t="s">
        <v>490</v>
      </c>
      <c r="H3259" t="s">
        <v>490</v>
      </c>
      <c r="I3259" t="s">
        <v>490</v>
      </c>
      <c r="J3259" t="s">
        <v>498</v>
      </c>
      <c r="K3259" t="s">
        <v>490</v>
      </c>
      <c r="L3259" t="s">
        <v>8561</v>
      </c>
      <c r="M3259" s="105">
        <v>184</v>
      </c>
      <c r="N3259" s="105">
        <v>103</v>
      </c>
      <c r="O3259" s="105">
        <v>105</v>
      </c>
    </row>
    <row r="3260" spans="1:15" x14ac:dyDescent="0.3">
      <c r="A3260" s="19">
        <v>184103106</v>
      </c>
      <c r="B3260" s="106" t="s">
        <v>8599</v>
      </c>
      <c r="C3260" t="s">
        <v>8561</v>
      </c>
      <c r="D3260" t="s">
        <v>8588</v>
      </c>
      <c r="E3260" t="s">
        <v>6695</v>
      </c>
      <c r="F3260" t="s">
        <v>831</v>
      </c>
      <c r="G3260" t="s">
        <v>8600</v>
      </c>
      <c r="H3260" t="s">
        <v>490</v>
      </c>
      <c r="I3260" t="s">
        <v>490</v>
      </c>
      <c r="J3260" t="s">
        <v>498</v>
      </c>
      <c r="K3260" t="s">
        <v>490</v>
      </c>
      <c r="L3260" t="s">
        <v>8561</v>
      </c>
      <c r="M3260" s="105">
        <v>184</v>
      </c>
      <c r="N3260" s="105">
        <v>103</v>
      </c>
      <c r="O3260" s="105">
        <v>106</v>
      </c>
    </row>
    <row r="3261" spans="1:15" x14ac:dyDescent="0.3">
      <c r="A3261" s="19">
        <v>184103107</v>
      </c>
      <c r="B3261" s="106" t="s">
        <v>8601</v>
      </c>
      <c r="C3261" t="s">
        <v>8561</v>
      </c>
      <c r="D3261" t="s">
        <v>8588</v>
      </c>
      <c r="E3261" t="s">
        <v>1400</v>
      </c>
      <c r="F3261" t="s">
        <v>3547</v>
      </c>
      <c r="G3261" t="s">
        <v>490</v>
      </c>
      <c r="H3261" t="s">
        <v>490</v>
      </c>
      <c r="I3261" t="s">
        <v>490</v>
      </c>
      <c r="J3261" t="s">
        <v>498</v>
      </c>
      <c r="K3261" t="s">
        <v>490</v>
      </c>
      <c r="L3261" t="s">
        <v>8561</v>
      </c>
      <c r="M3261" s="105">
        <v>184</v>
      </c>
      <c r="N3261" s="105">
        <v>103</v>
      </c>
      <c r="O3261" s="105">
        <v>107</v>
      </c>
    </row>
    <row r="3262" spans="1:15" x14ac:dyDescent="0.3">
      <c r="A3262" s="19">
        <v>184103108</v>
      </c>
      <c r="B3262" s="106" t="s">
        <v>8602</v>
      </c>
      <c r="C3262" t="s">
        <v>8561</v>
      </c>
      <c r="D3262" t="s">
        <v>8588</v>
      </c>
      <c r="E3262" t="s">
        <v>1527</v>
      </c>
      <c r="F3262" t="s">
        <v>1751</v>
      </c>
      <c r="G3262" t="s">
        <v>490</v>
      </c>
      <c r="H3262" t="s">
        <v>490</v>
      </c>
      <c r="I3262" t="s">
        <v>490</v>
      </c>
      <c r="J3262" t="s">
        <v>498</v>
      </c>
      <c r="K3262" t="s">
        <v>490</v>
      </c>
      <c r="L3262" t="s">
        <v>8561</v>
      </c>
      <c r="M3262" s="105">
        <v>184</v>
      </c>
      <c r="N3262" s="105">
        <v>103</v>
      </c>
      <c r="O3262" s="105">
        <v>108</v>
      </c>
    </row>
    <row r="3263" spans="1:15" x14ac:dyDescent="0.3">
      <c r="A3263" s="19">
        <v>184103109</v>
      </c>
      <c r="B3263" s="106" t="s">
        <v>8603</v>
      </c>
      <c r="C3263" t="s">
        <v>8561</v>
      </c>
      <c r="D3263" t="s">
        <v>8588</v>
      </c>
      <c r="E3263" t="s">
        <v>4118</v>
      </c>
      <c r="F3263" t="s">
        <v>8604</v>
      </c>
      <c r="G3263" t="s">
        <v>8605</v>
      </c>
      <c r="H3263" t="s">
        <v>490</v>
      </c>
      <c r="I3263" t="s">
        <v>490</v>
      </c>
      <c r="J3263" t="s">
        <v>498</v>
      </c>
      <c r="K3263" t="s">
        <v>490</v>
      </c>
      <c r="L3263" t="s">
        <v>8561</v>
      </c>
      <c r="M3263" s="105">
        <v>184</v>
      </c>
      <c r="N3263" s="105">
        <v>103</v>
      </c>
      <c r="O3263" s="105">
        <v>109</v>
      </c>
    </row>
    <row r="3264" spans="1:15" x14ac:dyDescent="0.3">
      <c r="A3264" s="19">
        <v>184103110</v>
      </c>
      <c r="B3264" s="106" t="s">
        <v>8606</v>
      </c>
      <c r="C3264" t="s">
        <v>8561</v>
      </c>
      <c r="D3264" t="s">
        <v>8588</v>
      </c>
      <c r="E3264" t="s">
        <v>4339</v>
      </c>
      <c r="F3264" t="s">
        <v>8607</v>
      </c>
      <c r="G3264" t="s">
        <v>490</v>
      </c>
      <c r="H3264" t="s">
        <v>490</v>
      </c>
      <c r="I3264" t="s">
        <v>490</v>
      </c>
      <c r="J3264" t="s">
        <v>498</v>
      </c>
      <c r="K3264" t="s">
        <v>490</v>
      </c>
      <c r="L3264" t="s">
        <v>8561</v>
      </c>
      <c r="M3264" s="105">
        <v>184</v>
      </c>
      <c r="N3264" s="105">
        <v>103</v>
      </c>
      <c r="O3264" s="105">
        <v>110</v>
      </c>
    </row>
    <row r="3265" spans="1:15" x14ac:dyDescent="0.3">
      <c r="A3265" s="19">
        <v>184104100</v>
      </c>
      <c r="B3265" s="106" t="s">
        <v>8608</v>
      </c>
      <c r="C3265" t="s">
        <v>8561</v>
      </c>
      <c r="D3265" t="s">
        <v>8609</v>
      </c>
      <c r="E3265" t="s">
        <v>1221</v>
      </c>
      <c r="F3265" t="s">
        <v>1894</v>
      </c>
      <c r="G3265" t="s">
        <v>490</v>
      </c>
      <c r="H3265" t="s">
        <v>490</v>
      </c>
      <c r="I3265" t="s">
        <v>490</v>
      </c>
      <c r="J3265" t="s">
        <v>498</v>
      </c>
      <c r="K3265" t="s">
        <v>490</v>
      </c>
      <c r="L3265" t="s">
        <v>8561</v>
      </c>
      <c r="M3265" s="105">
        <v>184</v>
      </c>
      <c r="N3265" s="105">
        <v>104</v>
      </c>
      <c r="O3265" s="105">
        <v>100</v>
      </c>
    </row>
    <row r="3266" spans="1:15" x14ac:dyDescent="0.3">
      <c r="A3266" s="19">
        <v>184105100</v>
      </c>
      <c r="B3266" s="106" t="s">
        <v>8610</v>
      </c>
      <c r="C3266" t="s">
        <v>8561</v>
      </c>
      <c r="D3266" t="s">
        <v>8611</v>
      </c>
      <c r="E3266" t="s">
        <v>496</v>
      </c>
      <c r="F3266" t="s">
        <v>490</v>
      </c>
      <c r="G3266" t="s">
        <v>490</v>
      </c>
      <c r="H3266" t="s">
        <v>490</v>
      </c>
      <c r="I3266" t="s">
        <v>490</v>
      </c>
      <c r="J3266" t="s">
        <v>498</v>
      </c>
      <c r="K3266" t="s">
        <v>490</v>
      </c>
      <c r="L3266" t="s">
        <v>8561</v>
      </c>
      <c r="M3266" s="105">
        <v>184</v>
      </c>
      <c r="N3266" s="105">
        <v>105</v>
      </c>
      <c r="O3266" s="105">
        <v>100</v>
      </c>
    </row>
    <row r="3267" spans="1:15" x14ac:dyDescent="0.3">
      <c r="A3267" s="19">
        <v>184105101</v>
      </c>
      <c r="B3267" s="106" t="s">
        <v>8612</v>
      </c>
      <c r="C3267" t="s">
        <v>8561</v>
      </c>
      <c r="D3267" t="s">
        <v>8611</v>
      </c>
      <c r="E3267" t="s">
        <v>8613</v>
      </c>
      <c r="F3267" t="s">
        <v>8614</v>
      </c>
      <c r="G3267" t="s">
        <v>490</v>
      </c>
      <c r="H3267" t="s">
        <v>490</v>
      </c>
      <c r="I3267" t="s">
        <v>490</v>
      </c>
      <c r="J3267" t="s">
        <v>498</v>
      </c>
      <c r="K3267" t="s">
        <v>490</v>
      </c>
      <c r="L3267" t="s">
        <v>8561</v>
      </c>
      <c r="M3267" s="105">
        <v>184</v>
      </c>
      <c r="N3267" s="105">
        <v>105</v>
      </c>
      <c r="O3267" s="105">
        <v>101</v>
      </c>
    </row>
    <row r="3268" spans="1:15" x14ac:dyDescent="0.3">
      <c r="A3268" s="19">
        <v>184105102</v>
      </c>
      <c r="B3268" s="106" t="s">
        <v>8615</v>
      </c>
      <c r="C3268" t="s">
        <v>8561</v>
      </c>
      <c r="D3268" t="s">
        <v>8611</v>
      </c>
      <c r="E3268" t="s">
        <v>8616</v>
      </c>
      <c r="F3268" t="s">
        <v>1751</v>
      </c>
      <c r="G3268" t="s">
        <v>490</v>
      </c>
      <c r="H3268" t="s">
        <v>490</v>
      </c>
      <c r="I3268" t="s">
        <v>490</v>
      </c>
      <c r="J3268" t="s">
        <v>498</v>
      </c>
      <c r="K3268" t="s">
        <v>490</v>
      </c>
      <c r="L3268" t="s">
        <v>8561</v>
      </c>
      <c r="M3268" s="105">
        <v>184</v>
      </c>
      <c r="N3268" s="105">
        <v>105</v>
      </c>
      <c r="O3268" s="105">
        <v>102</v>
      </c>
    </row>
    <row r="3269" spans="1:15" x14ac:dyDescent="0.3">
      <c r="A3269" s="19">
        <v>184105103</v>
      </c>
      <c r="B3269" s="106" t="s">
        <v>8617</v>
      </c>
      <c r="C3269" t="s">
        <v>8561</v>
      </c>
      <c r="D3269" t="s">
        <v>8611</v>
      </c>
      <c r="E3269" t="s">
        <v>8618</v>
      </c>
      <c r="F3269" t="s">
        <v>8619</v>
      </c>
      <c r="G3269" t="s">
        <v>490</v>
      </c>
      <c r="H3269" t="s">
        <v>490</v>
      </c>
      <c r="I3269" t="s">
        <v>490</v>
      </c>
      <c r="J3269" t="s">
        <v>498</v>
      </c>
      <c r="K3269" t="s">
        <v>490</v>
      </c>
      <c r="L3269" t="s">
        <v>8561</v>
      </c>
      <c r="M3269" s="105">
        <v>184</v>
      </c>
      <c r="N3269" s="105">
        <v>105</v>
      </c>
      <c r="O3269" s="105">
        <v>103</v>
      </c>
    </row>
    <row r="3270" spans="1:15" x14ac:dyDescent="0.3">
      <c r="A3270" s="19">
        <v>184105104</v>
      </c>
      <c r="B3270" s="106" t="s">
        <v>8620</v>
      </c>
      <c r="C3270" t="s">
        <v>8561</v>
      </c>
      <c r="D3270" t="s">
        <v>8611</v>
      </c>
      <c r="E3270" t="s">
        <v>1154</v>
      </c>
      <c r="F3270" t="s">
        <v>855</v>
      </c>
      <c r="G3270" t="s">
        <v>490</v>
      </c>
      <c r="H3270" t="s">
        <v>490</v>
      </c>
      <c r="I3270" t="s">
        <v>490</v>
      </c>
      <c r="J3270" t="s">
        <v>498</v>
      </c>
      <c r="K3270" t="s">
        <v>490</v>
      </c>
      <c r="L3270" t="s">
        <v>8561</v>
      </c>
      <c r="M3270" s="105">
        <v>184</v>
      </c>
      <c r="N3270" s="105">
        <v>105</v>
      </c>
      <c r="O3270" s="105">
        <v>104</v>
      </c>
    </row>
    <row r="3271" spans="1:15" x14ac:dyDescent="0.3">
      <c r="A3271" s="19">
        <v>184105105</v>
      </c>
      <c r="B3271" s="106" t="s">
        <v>8621</v>
      </c>
      <c r="C3271" t="s">
        <v>8561</v>
      </c>
      <c r="D3271" t="s">
        <v>8611</v>
      </c>
      <c r="E3271" t="s">
        <v>1187</v>
      </c>
      <c r="F3271" t="s">
        <v>1751</v>
      </c>
      <c r="G3271" t="s">
        <v>490</v>
      </c>
      <c r="H3271" t="s">
        <v>490</v>
      </c>
      <c r="I3271" t="s">
        <v>490</v>
      </c>
      <c r="J3271" t="s">
        <v>498</v>
      </c>
      <c r="K3271" t="s">
        <v>490</v>
      </c>
      <c r="L3271" t="s">
        <v>8561</v>
      </c>
      <c r="M3271" s="105">
        <v>184</v>
      </c>
      <c r="N3271" s="105">
        <v>105</v>
      </c>
      <c r="O3271" s="105">
        <v>105</v>
      </c>
    </row>
    <row r="3272" spans="1:15" x14ac:dyDescent="0.3">
      <c r="A3272" s="19">
        <v>184106100</v>
      </c>
      <c r="B3272" s="106" t="s">
        <v>8622</v>
      </c>
      <c r="C3272" t="s">
        <v>8561</v>
      </c>
      <c r="D3272" t="s">
        <v>8623</v>
      </c>
      <c r="E3272" t="s">
        <v>3624</v>
      </c>
      <c r="F3272" t="s">
        <v>8624</v>
      </c>
      <c r="G3272" t="s">
        <v>8625</v>
      </c>
      <c r="H3272" t="s">
        <v>490</v>
      </c>
      <c r="I3272" t="s">
        <v>490</v>
      </c>
      <c r="J3272" t="s">
        <v>498</v>
      </c>
      <c r="K3272" t="s">
        <v>490</v>
      </c>
      <c r="L3272" t="s">
        <v>8561</v>
      </c>
      <c r="M3272" s="105">
        <v>184</v>
      </c>
      <c r="N3272" s="105">
        <v>106</v>
      </c>
      <c r="O3272" s="105">
        <v>100</v>
      </c>
    </row>
    <row r="3273" spans="1:15" x14ac:dyDescent="0.3">
      <c r="A3273" s="19">
        <v>184107100</v>
      </c>
      <c r="B3273" s="106" t="s">
        <v>8626</v>
      </c>
      <c r="C3273" t="s">
        <v>8561</v>
      </c>
      <c r="D3273" t="s">
        <v>8627</v>
      </c>
      <c r="E3273" t="s">
        <v>4189</v>
      </c>
      <c r="F3273" t="s">
        <v>8628</v>
      </c>
      <c r="G3273" t="s">
        <v>490</v>
      </c>
      <c r="H3273" t="s">
        <v>490</v>
      </c>
      <c r="I3273" t="s">
        <v>490</v>
      </c>
      <c r="J3273" t="s">
        <v>498</v>
      </c>
      <c r="K3273" t="s">
        <v>490</v>
      </c>
      <c r="L3273" t="s">
        <v>8561</v>
      </c>
      <c r="M3273" s="105">
        <v>184</v>
      </c>
      <c r="N3273" s="105">
        <v>107</v>
      </c>
      <c r="O3273" s="105">
        <v>100</v>
      </c>
    </row>
    <row r="3274" spans="1:15" x14ac:dyDescent="0.3">
      <c r="A3274" s="19">
        <v>184108100</v>
      </c>
      <c r="B3274" s="106" t="s">
        <v>8629</v>
      </c>
      <c r="C3274" t="s">
        <v>8561</v>
      </c>
      <c r="D3274" t="s">
        <v>8630</v>
      </c>
      <c r="E3274" t="s">
        <v>496</v>
      </c>
      <c r="F3274" t="s">
        <v>490</v>
      </c>
      <c r="G3274" t="s">
        <v>490</v>
      </c>
      <c r="H3274" t="s">
        <v>490</v>
      </c>
      <c r="I3274" t="s">
        <v>490</v>
      </c>
      <c r="J3274" t="s">
        <v>498</v>
      </c>
      <c r="K3274" t="s">
        <v>490</v>
      </c>
      <c r="L3274" t="s">
        <v>8561</v>
      </c>
      <c r="M3274" s="105">
        <v>184</v>
      </c>
      <c r="N3274" s="105">
        <v>108</v>
      </c>
      <c r="O3274" s="105">
        <v>100</v>
      </c>
    </row>
    <row r="3275" spans="1:15" x14ac:dyDescent="0.3">
      <c r="A3275" s="19">
        <v>184109100</v>
      </c>
      <c r="B3275" s="106" t="s">
        <v>8631</v>
      </c>
      <c r="C3275" t="s">
        <v>8561</v>
      </c>
      <c r="D3275" t="s">
        <v>8632</v>
      </c>
      <c r="E3275" t="s">
        <v>496</v>
      </c>
      <c r="F3275" t="s">
        <v>490</v>
      </c>
      <c r="G3275" t="s">
        <v>490</v>
      </c>
      <c r="H3275" t="s">
        <v>490</v>
      </c>
      <c r="I3275" t="s">
        <v>490</v>
      </c>
      <c r="J3275" t="s">
        <v>498</v>
      </c>
      <c r="K3275" t="s">
        <v>490</v>
      </c>
      <c r="L3275" t="s">
        <v>8561</v>
      </c>
      <c r="M3275" s="105">
        <v>184</v>
      </c>
      <c r="N3275" s="105">
        <v>109</v>
      </c>
      <c r="O3275" s="105">
        <v>100</v>
      </c>
    </row>
    <row r="3276" spans="1:15" x14ac:dyDescent="0.3">
      <c r="A3276" s="19">
        <v>184109101</v>
      </c>
      <c r="B3276" s="106" t="s">
        <v>8633</v>
      </c>
      <c r="C3276" t="s">
        <v>8561</v>
      </c>
      <c r="D3276" t="s">
        <v>8632</v>
      </c>
      <c r="E3276" t="s">
        <v>8634</v>
      </c>
      <c r="F3276" t="s">
        <v>1751</v>
      </c>
      <c r="G3276" t="s">
        <v>490</v>
      </c>
      <c r="H3276" t="s">
        <v>490</v>
      </c>
      <c r="I3276" t="s">
        <v>490</v>
      </c>
      <c r="J3276" t="s">
        <v>498</v>
      </c>
      <c r="K3276" t="s">
        <v>490</v>
      </c>
      <c r="L3276" t="s">
        <v>8561</v>
      </c>
      <c r="M3276" s="105">
        <v>184</v>
      </c>
      <c r="N3276" s="105">
        <v>109</v>
      </c>
      <c r="O3276" s="105">
        <v>101</v>
      </c>
    </row>
    <row r="3277" spans="1:15" x14ac:dyDescent="0.3">
      <c r="A3277" s="19">
        <v>184109102</v>
      </c>
      <c r="B3277" s="106" t="s">
        <v>8635</v>
      </c>
      <c r="C3277" t="s">
        <v>8561</v>
      </c>
      <c r="D3277" t="s">
        <v>8632</v>
      </c>
      <c r="E3277" t="s">
        <v>8636</v>
      </c>
      <c r="F3277" t="s">
        <v>2357</v>
      </c>
      <c r="G3277" t="s">
        <v>490</v>
      </c>
      <c r="H3277" t="s">
        <v>490</v>
      </c>
      <c r="I3277" t="s">
        <v>490</v>
      </c>
      <c r="J3277" t="s">
        <v>498</v>
      </c>
      <c r="K3277" t="s">
        <v>490</v>
      </c>
      <c r="L3277" t="s">
        <v>8561</v>
      </c>
      <c r="M3277" s="105">
        <v>184</v>
      </c>
      <c r="N3277" s="105">
        <v>109</v>
      </c>
      <c r="O3277" s="105">
        <v>102</v>
      </c>
    </row>
    <row r="3278" spans="1:15" x14ac:dyDescent="0.3">
      <c r="A3278" s="19">
        <v>184109103</v>
      </c>
      <c r="B3278" s="106" t="s">
        <v>8637</v>
      </c>
      <c r="C3278" t="s">
        <v>8561</v>
      </c>
      <c r="D3278" t="s">
        <v>8632</v>
      </c>
      <c r="E3278" t="s">
        <v>8590</v>
      </c>
      <c r="F3278" t="s">
        <v>8638</v>
      </c>
      <c r="G3278" t="s">
        <v>490</v>
      </c>
      <c r="H3278" t="s">
        <v>490</v>
      </c>
      <c r="I3278" t="s">
        <v>490</v>
      </c>
      <c r="J3278" t="s">
        <v>498</v>
      </c>
      <c r="K3278" t="s">
        <v>490</v>
      </c>
      <c r="L3278" t="s">
        <v>8561</v>
      </c>
      <c r="M3278" s="105">
        <v>184</v>
      </c>
      <c r="N3278" s="105">
        <v>109</v>
      </c>
      <c r="O3278" s="105">
        <v>103</v>
      </c>
    </row>
    <row r="3279" spans="1:15" x14ac:dyDescent="0.3">
      <c r="A3279" s="19">
        <v>184109104</v>
      </c>
      <c r="B3279" s="106" t="s">
        <v>8639</v>
      </c>
      <c r="C3279" t="s">
        <v>8561</v>
      </c>
      <c r="D3279" t="s">
        <v>8632</v>
      </c>
      <c r="E3279" t="s">
        <v>2265</v>
      </c>
      <c r="F3279" t="s">
        <v>8638</v>
      </c>
      <c r="G3279" t="s">
        <v>490</v>
      </c>
      <c r="H3279" t="s">
        <v>490</v>
      </c>
      <c r="I3279" t="s">
        <v>490</v>
      </c>
      <c r="J3279" t="s">
        <v>498</v>
      </c>
      <c r="K3279" t="s">
        <v>490</v>
      </c>
      <c r="L3279" t="s">
        <v>8561</v>
      </c>
      <c r="M3279" s="105">
        <v>184</v>
      </c>
      <c r="N3279" s="105">
        <v>109</v>
      </c>
      <c r="O3279" s="105">
        <v>104</v>
      </c>
    </row>
    <row r="3280" spans="1:15" x14ac:dyDescent="0.3">
      <c r="A3280" s="19">
        <v>184110100</v>
      </c>
      <c r="B3280" s="106" t="s">
        <v>8640</v>
      </c>
      <c r="C3280" t="s">
        <v>8561</v>
      </c>
      <c r="D3280" t="s">
        <v>8641</v>
      </c>
      <c r="E3280" t="s">
        <v>496</v>
      </c>
      <c r="F3280" t="s">
        <v>490</v>
      </c>
      <c r="G3280" t="s">
        <v>490</v>
      </c>
      <c r="H3280" t="s">
        <v>490</v>
      </c>
      <c r="I3280" t="s">
        <v>490</v>
      </c>
      <c r="J3280" t="s">
        <v>498</v>
      </c>
      <c r="K3280" t="s">
        <v>490</v>
      </c>
      <c r="L3280" t="s">
        <v>8561</v>
      </c>
      <c r="M3280" s="105">
        <v>184</v>
      </c>
      <c r="N3280" s="105">
        <v>110</v>
      </c>
      <c r="O3280" s="105">
        <v>100</v>
      </c>
    </row>
    <row r="3281" spans="1:15" x14ac:dyDescent="0.3">
      <c r="A3281" s="19">
        <v>184110101</v>
      </c>
      <c r="B3281" s="106" t="s">
        <v>8642</v>
      </c>
      <c r="C3281" t="s">
        <v>8561</v>
      </c>
      <c r="D3281" t="s">
        <v>8641</v>
      </c>
      <c r="E3281" t="s">
        <v>4825</v>
      </c>
      <c r="F3281" t="s">
        <v>1953</v>
      </c>
      <c r="G3281" t="s">
        <v>8643</v>
      </c>
      <c r="H3281" t="s">
        <v>490</v>
      </c>
      <c r="I3281" t="s">
        <v>490</v>
      </c>
      <c r="J3281" t="s">
        <v>498</v>
      </c>
      <c r="K3281" t="s">
        <v>490</v>
      </c>
      <c r="L3281" t="s">
        <v>8561</v>
      </c>
      <c r="M3281" s="105">
        <v>184</v>
      </c>
      <c r="N3281" s="105">
        <v>110</v>
      </c>
      <c r="O3281" s="105">
        <v>101</v>
      </c>
    </row>
    <row r="3282" spans="1:15" x14ac:dyDescent="0.3">
      <c r="A3282" s="19">
        <v>184111100</v>
      </c>
      <c r="B3282" s="106" t="s">
        <v>8644</v>
      </c>
      <c r="C3282" t="s">
        <v>8561</v>
      </c>
      <c r="D3282" t="s">
        <v>8645</v>
      </c>
      <c r="E3282" t="s">
        <v>496</v>
      </c>
      <c r="F3282" t="s">
        <v>490</v>
      </c>
      <c r="G3282" t="s">
        <v>490</v>
      </c>
      <c r="H3282" t="s">
        <v>490</v>
      </c>
      <c r="I3282" t="s">
        <v>490</v>
      </c>
      <c r="J3282" t="s">
        <v>498</v>
      </c>
      <c r="K3282" t="s">
        <v>490</v>
      </c>
      <c r="L3282" t="s">
        <v>8561</v>
      </c>
      <c r="M3282" s="105">
        <v>184</v>
      </c>
      <c r="N3282" s="105">
        <v>111</v>
      </c>
      <c r="O3282" s="105">
        <v>100</v>
      </c>
    </row>
    <row r="3283" spans="1:15" x14ac:dyDescent="0.3">
      <c r="A3283" s="19">
        <v>184111101</v>
      </c>
      <c r="B3283" s="106" t="s">
        <v>8646</v>
      </c>
      <c r="C3283" t="s">
        <v>8561</v>
      </c>
      <c r="D3283" t="s">
        <v>8645</v>
      </c>
      <c r="E3283" t="s">
        <v>8647</v>
      </c>
      <c r="F3283" t="s">
        <v>8648</v>
      </c>
      <c r="G3283" t="s">
        <v>490</v>
      </c>
      <c r="H3283" t="s">
        <v>490</v>
      </c>
      <c r="I3283" t="s">
        <v>490</v>
      </c>
      <c r="J3283" t="s">
        <v>498</v>
      </c>
      <c r="K3283" t="s">
        <v>490</v>
      </c>
      <c r="L3283" t="s">
        <v>8561</v>
      </c>
      <c r="M3283" s="105">
        <v>184</v>
      </c>
      <c r="N3283" s="105">
        <v>111</v>
      </c>
      <c r="O3283" s="105">
        <v>101</v>
      </c>
    </row>
    <row r="3284" spans="1:15" x14ac:dyDescent="0.3">
      <c r="A3284" s="19">
        <v>184112100</v>
      </c>
      <c r="B3284" s="106" t="s">
        <v>8649</v>
      </c>
      <c r="C3284" t="s">
        <v>8561</v>
      </c>
      <c r="D3284" t="s">
        <v>8650</v>
      </c>
      <c r="E3284" t="s">
        <v>1098</v>
      </c>
      <c r="F3284" t="s">
        <v>4966</v>
      </c>
      <c r="G3284" t="s">
        <v>490</v>
      </c>
      <c r="H3284" t="s">
        <v>490</v>
      </c>
      <c r="I3284" t="s">
        <v>490</v>
      </c>
      <c r="J3284" t="s">
        <v>498</v>
      </c>
      <c r="K3284" t="s">
        <v>490</v>
      </c>
      <c r="L3284" t="s">
        <v>8561</v>
      </c>
      <c r="M3284" s="105">
        <v>184</v>
      </c>
      <c r="N3284" s="105">
        <v>112</v>
      </c>
      <c r="O3284" s="105">
        <v>100</v>
      </c>
    </row>
    <row r="3285" spans="1:15" x14ac:dyDescent="0.3">
      <c r="A3285" s="19">
        <v>184113100</v>
      </c>
      <c r="B3285" s="106" t="s">
        <v>8651</v>
      </c>
      <c r="C3285" t="s">
        <v>8561</v>
      </c>
      <c r="D3285" t="s">
        <v>8652</v>
      </c>
      <c r="E3285" t="s">
        <v>496</v>
      </c>
      <c r="F3285" t="s">
        <v>490</v>
      </c>
      <c r="G3285" t="s">
        <v>490</v>
      </c>
      <c r="H3285" t="s">
        <v>490</v>
      </c>
      <c r="I3285" t="s">
        <v>490</v>
      </c>
      <c r="J3285" t="s">
        <v>498</v>
      </c>
      <c r="K3285" t="s">
        <v>490</v>
      </c>
      <c r="L3285" t="s">
        <v>8561</v>
      </c>
      <c r="M3285" s="105">
        <v>184</v>
      </c>
      <c r="N3285" s="105">
        <v>113</v>
      </c>
      <c r="O3285" s="105">
        <v>100</v>
      </c>
    </row>
    <row r="3286" spans="1:15" x14ac:dyDescent="0.3">
      <c r="A3286" s="19">
        <v>184113101</v>
      </c>
      <c r="B3286" s="106" t="s">
        <v>8653</v>
      </c>
      <c r="C3286" t="s">
        <v>8561</v>
      </c>
      <c r="D3286" t="s">
        <v>8652</v>
      </c>
      <c r="E3286" t="s">
        <v>1154</v>
      </c>
      <c r="F3286" t="s">
        <v>855</v>
      </c>
      <c r="G3286" t="s">
        <v>8654</v>
      </c>
      <c r="H3286" t="s">
        <v>490</v>
      </c>
      <c r="I3286" t="s">
        <v>490</v>
      </c>
      <c r="J3286" t="s">
        <v>498</v>
      </c>
      <c r="K3286" t="s">
        <v>490</v>
      </c>
      <c r="L3286" t="s">
        <v>8561</v>
      </c>
      <c r="M3286" s="105">
        <v>184</v>
      </c>
      <c r="N3286" s="105">
        <v>113</v>
      </c>
      <c r="O3286" s="105">
        <v>101</v>
      </c>
    </row>
    <row r="3287" spans="1:15" x14ac:dyDescent="0.3">
      <c r="A3287" s="19">
        <v>184113102</v>
      </c>
      <c r="B3287" s="106" t="s">
        <v>8655</v>
      </c>
      <c r="C3287" t="s">
        <v>8561</v>
      </c>
      <c r="D3287" t="s">
        <v>8652</v>
      </c>
      <c r="E3287" t="s">
        <v>8656</v>
      </c>
      <c r="F3287" t="s">
        <v>831</v>
      </c>
      <c r="G3287" t="s">
        <v>490</v>
      </c>
      <c r="H3287" t="s">
        <v>490</v>
      </c>
      <c r="I3287" t="s">
        <v>490</v>
      </c>
      <c r="J3287" t="s">
        <v>498</v>
      </c>
      <c r="K3287" t="s">
        <v>490</v>
      </c>
      <c r="L3287" t="s">
        <v>8561</v>
      </c>
      <c r="M3287" s="105">
        <v>184</v>
      </c>
      <c r="N3287" s="105">
        <v>113</v>
      </c>
      <c r="O3287" s="105">
        <v>102</v>
      </c>
    </row>
    <row r="3288" spans="1:15" x14ac:dyDescent="0.3">
      <c r="A3288" s="19">
        <v>184113103</v>
      </c>
      <c r="B3288" s="106" t="s">
        <v>8657</v>
      </c>
      <c r="C3288" t="s">
        <v>8561</v>
      </c>
      <c r="D3288" t="s">
        <v>8652</v>
      </c>
      <c r="E3288" t="s">
        <v>1400</v>
      </c>
      <c r="F3288" t="s">
        <v>831</v>
      </c>
      <c r="G3288" t="s">
        <v>490</v>
      </c>
      <c r="H3288" t="s">
        <v>490</v>
      </c>
      <c r="I3288" t="s">
        <v>490</v>
      </c>
      <c r="J3288" t="s">
        <v>498</v>
      </c>
      <c r="K3288" t="s">
        <v>490</v>
      </c>
      <c r="L3288" t="s">
        <v>8561</v>
      </c>
      <c r="M3288" s="105">
        <v>184</v>
      </c>
      <c r="N3288" s="105">
        <v>113</v>
      </c>
      <c r="O3288" s="105">
        <v>103</v>
      </c>
    </row>
    <row r="3289" spans="1:15" x14ac:dyDescent="0.3">
      <c r="A3289" s="19">
        <v>184113104</v>
      </c>
      <c r="B3289" s="106" t="s">
        <v>8658</v>
      </c>
      <c r="C3289" t="s">
        <v>8561</v>
      </c>
      <c r="D3289" t="s">
        <v>8652</v>
      </c>
      <c r="E3289" t="s">
        <v>3363</v>
      </c>
      <c r="F3289" t="s">
        <v>6834</v>
      </c>
      <c r="G3289" t="s">
        <v>8659</v>
      </c>
      <c r="H3289" t="s">
        <v>490</v>
      </c>
      <c r="I3289" t="s">
        <v>490</v>
      </c>
      <c r="J3289" t="s">
        <v>498</v>
      </c>
      <c r="K3289" t="s">
        <v>490</v>
      </c>
      <c r="L3289" t="s">
        <v>8561</v>
      </c>
      <c r="M3289" s="105">
        <v>184</v>
      </c>
      <c r="N3289" s="105">
        <v>113</v>
      </c>
      <c r="O3289" s="105">
        <v>104</v>
      </c>
    </row>
    <row r="3290" spans="1:15" x14ac:dyDescent="0.3">
      <c r="A3290" s="19">
        <v>184113105</v>
      </c>
      <c r="B3290" s="106" t="s">
        <v>8660</v>
      </c>
      <c r="C3290" t="s">
        <v>8561</v>
      </c>
      <c r="D3290" t="s">
        <v>8652</v>
      </c>
      <c r="E3290" t="s">
        <v>8661</v>
      </c>
      <c r="F3290" t="s">
        <v>5894</v>
      </c>
      <c r="G3290" t="s">
        <v>490</v>
      </c>
      <c r="H3290" t="s">
        <v>490</v>
      </c>
      <c r="I3290" t="s">
        <v>490</v>
      </c>
      <c r="J3290" t="s">
        <v>498</v>
      </c>
      <c r="K3290" t="s">
        <v>490</v>
      </c>
      <c r="L3290" t="s">
        <v>8561</v>
      </c>
      <c r="M3290" s="105">
        <v>184</v>
      </c>
      <c r="N3290" s="105">
        <v>113</v>
      </c>
      <c r="O3290" s="105">
        <v>105</v>
      </c>
    </row>
    <row r="3291" spans="1:15" x14ac:dyDescent="0.3">
      <c r="A3291" s="19">
        <v>184113106</v>
      </c>
      <c r="B3291" s="106" t="s">
        <v>8662</v>
      </c>
      <c r="C3291" t="s">
        <v>8561</v>
      </c>
      <c r="D3291" t="s">
        <v>8652</v>
      </c>
      <c r="E3291" t="s">
        <v>8663</v>
      </c>
      <c r="F3291" t="s">
        <v>1751</v>
      </c>
      <c r="G3291" t="s">
        <v>490</v>
      </c>
      <c r="H3291" t="s">
        <v>490</v>
      </c>
      <c r="I3291" t="s">
        <v>490</v>
      </c>
      <c r="J3291" t="s">
        <v>498</v>
      </c>
      <c r="K3291" t="s">
        <v>490</v>
      </c>
      <c r="L3291" t="s">
        <v>8561</v>
      </c>
      <c r="M3291" s="105">
        <v>184</v>
      </c>
      <c r="N3291" s="105">
        <v>113</v>
      </c>
      <c r="O3291" s="105">
        <v>106</v>
      </c>
    </row>
    <row r="3292" spans="1:15" x14ac:dyDescent="0.3">
      <c r="A3292" s="19">
        <v>184113107</v>
      </c>
      <c r="B3292" s="106" t="s">
        <v>8664</v>
      </c>
      <c r="C3292" t="s">
        <v>8561</v>
      </c>
      <c r="D3292" t="s">
        <v>8652</v>
      </c>
      <c r="E3292" t="s">
        <v>4087</v>
      </c>
      <c r="F3292" t="s">
        <v>8665</v>
      </c>
      <c r="G3292" t="s">
        <v>8666</v>
      </c>
      <c r="H3292" t="s">
        <v>490</v>
      </c>
      <c r="I3292" t="s">
        <v>490</v>
      </c>
      <c r="J3292" t="s">
        <v>498</v>
      </c>
      <c r="K3292" t="s">
        <v>490</v>
      </c>
      <c r="L3292" t="s">
        <v>8561</v>
      </c>
      <c r="M3292" s="105">
        <v>184</v>
      </c>
      <c r="N3292" s="105">
        <v>113</v>
      </c>
      <c r="O3292" s="105">
        <v>107</v>
      </c>
    </row>
    <row r="3293" spans="1:15" x14ac:dyDescent="0.3">
      <c r="A3293" s="19">
        <v>184113108</v>
      </c>
      <c r="B3293" s="106" t="s">
        <v>8667</v>
      </c>
      <c r="C3293" t="s">
        <v>8561</v>
      </c>
      <c r="D3293" t="s">
        <v>8652</v>
      </c>
      <c r="E3293" t="s">
        <v>8668</v>
      </c>
      <c r="F3293" t="s">
        <v>8669</v>
      </c>
      <c r="G3293" t="s">
        <v>490</v>
      </c>
      <c r="H3293" t="s">
        <v>490</v>
      </c>
      <c r="I3293" t="s">
        <v>490</v>
      </c>
      <c r="J3293" t="s">
        <v>498</v>
      </c>
      <c r="K3293" t="s">
        <v>490</v>
      </c>
      <c r="L3293" t="s">
        <v>8561</v>
      </c>
      <c r="M3293" s="105">
        <v>184</v>
      </c>
      <c r="N3293" s="105">
        <v>113</v>
      </c>
      <c r="O3293" s="105">
        <v>108</v>
      </c>
    </row>
    <row r="3294" spans="1:15" x14ac:dyDescent="0.3">
      <c r="A3294" s="19">
        <v>184114100</v>
      </c>
      <c r="B3294" s="106" t="s">
        <v>8670</v>
      </c>
      <c r="C3294" t="s">
        <v>8561</v>
      </c>
      <c r="D3294" t="s">
        <v>8671</v>
      </c>
      <c r="E3294" t="s">
        <v>496</v>
      </c>
      <c r="F3294" t="s">
        <v>490</v>
      </c>
      <c r="G3294" t="s">
        <v>490</v>
      </c>
      <c r="H3294" t="s">
        <v>490</v>
      </c>
      <c r="I3294" t="s">
        <v>490</v>
      </c>
      <c r="J3294" t="s">
        <v>498</v>
      </c>
      <c r="K3294" t="s">
        <v>490</v>
      </c>
      <c r="L3294" t="s">
        <v>8561</v>
      </c>
      <c r="M3294" s="105">
        <v>184</v>
      </c>
      <c r="N3294" s="105">
        <v>114</v>
      </c>
      <c r="O3294" s="105">
        <v>100</v>
      </c>
    </row>
    <row r="3295" spans="1:15" x14ac:dyDescent="0.3">
      <c r="A3295" s="19">
        <v>184114101</v>
      </c>
      <c r="B3295" s="106" t="s">
        <v>8672</v>
      </c>
      <c r="C3295" t="s">
        <v>8561</v>
      </c>
      <c r="D3295" t="s">
        <v>8671</v>
      </c>
      <c r="E3295" t="s">
        <v>8673</v>
      </c>
      <c r="F3295" t="s">
        <v>8674</v>
      </c>
      <c r="G3295" t="s">
        <v>490</v>
      </c>
      <c r="H3295" t="s">
        <v>490</v>
      </c>
      <c r="I3295" t="s">
        <v>490</v>
      </c>
      <c r="J3295" t="s">
        <v>498</v>
      </c>
      <c r="K3295" t="s">
        <v>490</v>
      </c>
      <c r="L3295" t="s">
        <v>8561</v>
      </c>
      <c r="M3295" s="105">
        <v>184</v>
      </c>
      <c r="N3295" s="105">
        <v>114</v>
      </c>
      <c r="O3295" s="105">
        <v>101</v>
      </c>
    </row>
    <row r="3296" spans="1:15" x14ac:dyDescent="0.3">
      <c r="A3296" s="19">
        <v>184115100</v>
      </c>
      <c r="B3296" s="106" t="s">
        <v>8675</v>
      </c>
      <c r="C3296" t="s">
        <v>8561</v>
      </c>
      <c r="D3296" t="s">
        <v>8676</v>
      </c>
      <c r="E3296" t="s">
        <v>496</v>
      </c>
      <c r="F3296" t="s">
        <v>490</v>
      </c>
      <c r="G3296" t="s">
        <v>8677</v>
      </c>
      <c r="H3296" t="s">
        <v>490</v>
      </c>
      <c r="I3296" t="s">
        <v>490</v>
      </c>
      <c r="J3296" t="s">
        <v>498</v>
      </c>
      <c r="K3296" t="s">
        <v>490</v>
      </c>
      <c r="L3296" t="s">
        <v>8561</v>
      </c>
      <c r="M3296" s="105">
        <v>184</v>
      </c>
      <c r="N3296" s="105">
        <v>115</v>
      </c>
      <c r="O3296" s="105">
        <v>100</v>
      </c>
    </row>
    <row r="3297" spans="1:15" x14ac:dyDescent="0.3">
      <c r="A3297" s="19">
        <v>184115101</v>
      </c>
      <c r="B3297" s="106" t="s">
        <v>8678</v>
      </c>
      <c r="C3297" t="s">
        <v>8561</v>
      </c>
      <c r="D3297" t="s">
        <v>8676</v>
      </c>
      <c r="E3297" t="s">
        <v>1446</v>
      </c>
      <c r="F3297" t="s">
        <v>1751</v>
      </c>
      <c r="G3297" t="s">
        <v>490</v>
      </c>
      <c r="H3297" t="s">
        <v>490</v>
      </c>
      <c r="I3297" t="s">
        <v>490</v>
      </c>
      <c r="J3297" t="s">
        <v>498</v>
      </c>
      <c r="K3297" t="s">
        <v>490</v>
      </c>
      <c r="L3297" t="s">
        <v>8561</v>
      </c>
      <c r="M3297" s="105">
        <v>184</v>
      </c>
      <c r="N3297" s="105">
        <v>115</v>
      </c>
      <c r="O3297" s="105">
        <v>101</v>
      </c>
    </row>
    <row r="3298" spans="1:15" x14ac:dyDescent="0.3">
      <c r="A3298" s="19">
        <v>184115102</v>
      </c>
      <c r="B3298" s="106" t="s">
        <v>8679</v>
      </c>
      <c r="C3298" t="s">
        <v>8561</v>
      </c>
      <c r="D3298" t="s">
        <v>8676</v>
      </c>
      <c r="E3298" t="s">
        <v>1464</v>
      </c>
      <c r="F3298" t="s">
        <v>8680</v>
      </c>
      <c r="G3298" t="s">
        <v>490</v>
      </c>
      <c r="H3298" t="s">
        <v>490</v>
      </c>
      <c r="I3298" t="s">
        <v>490</v>
      </c>
      <c r="J3298" t="s">
        <v>498</v>
      </c>
      <c r="K3298" t="s">
        <v>490</v>
      </c>
      <c r="L3298" t="s">
        <v>8561</v>
      </c>
      <c r="M3298" s="105">
        <v>184</v>
      </c>
      <c r="N3298" s="105">
        <v>115</v>
      </c>
      <c r="O3298" s="105">
        <v>102</v>
      </c>
    </row>
    <row r="3299" spans="1:15" x14ac:dyDescent="0.3">
      <c r="A3299" s="19">
        <v>184115103</v>
      </c>
      <c r="B3299" s="106" t="s">
        <v>8681</v>
      </c>
      <c r="C3299" t="s">
        <v>8561</v>
      </c>
      <c r="D3299" t="s">
        <v>8676</v>
      </c>
      <c r="E3299" t="s">
        <v>8682</v>
      </c>
      <c r="F3299" t="s">
        <v>8683</v>
      </c>
      <c r="G3299" t="s">
        <v>490</v>
      </c>
      <c r="H3299" t="s">
        <v>490</v>
      </c>
      <c r="I3299" t="s">
        <v>490</v>
      </c>
      <c r="J3299" t="s">
        <v>498</v>
      </c>
      <c r="K3299" t="s">
        <v>490</v>
      </c>
      <c r="L3299" t="s">
        <v>8561</v>
      </c>
      <c r="M3299" s="105">
        <v>184</v>
      </c>
      <c r="N3299" s="105">
        <v>115</v>
      </c>
      <c r="O3299" s="105">
        <v>103</v>
      </c>
    </row>
    <row r="3300" spans="1:15" x14ac:dyDescent="0.3">
      <c r="A3300" s="19">
        <v>184115104</v>
      </c>
      <c r="B3300" s="106" t="s">
        <v>8684</v>
      </c>
      <c r="C3300" t="s">
        <v>8561</v>
      </c>
      <c r="D3300" t="s">
        <v>8676</v>
      </c>
      <c r="E3300" t="s">
        <v>8685</v>
      </c>
      <c r="F3300" t="s">
        <v>8669</v>
      </c>
      <c r="G3300" t="s">
        <v>3991</v>
      </c>
      <c r="H3300" t="s">
        <v>490</v>
      </c>
      <c r="I3300" t="s">
        <v>490</v>
      </c>
      <c r="J3300" t="s">
        <v>498</v>
      </c>
      <c r="K3300" t="s">
        <v>490</v>
      </c>
      <c r="L3300" t="s">
        <v>8561</v>
      </c>
      <c r="M3300" s="105">
        <v>184</v>
      </c>
      <c r="N3300" s="105">
        <v>115</v>
      </c>
      <c r="O3300" s="105">
        <v>104</v>
      </c>
    </row>
    <row r="3301" spans="1:15" x14ac:dyDescent="0.3">
      <c r="A3301" s="19">
        <v>184115105</v>
      </c>
      <c r="B3301" s="106" t="s">
        <v>8686</v>
      </c>
      <c r="C3301" t="s">
        <v>8561</v>
      </c>
      <c r="D3301" t="s">
        <v>8676</v>
      </c>
      <c r="E3301" t="s">
        <v>8687</v>
      </c>
      <c r="F3301" t="s">
        <v>831</v>
      </c>
      <c r="G3301" t="s">
        <v>8688</v>
      </c>
      <c r="H3301" t="s">
        <v>490</v>
      </c>
      <c r="I3301" t="s">
        <v>490</v>
      </c>
      <c r="J3301" t="s">
        <v>498</v>
      </c>
      <c r="K3301" t="s">
        <v>490</v>
      </c>
      <c r="L3301" t="s">
        <v>8561</v>
      </c>
      <c r="M3301" s="105">
        <v>184</v>
      </c>
      <c r="N3301" s="105">
        <v>115</v>
      </c>
      <c r="O3301" s="105">
        <v>105</v>
      </c>
    </row>
    <row r="3302" spans="1:15" x14ac:dyDescent="0.3">
      <c r="A3302" s="19">
        <v>184115106</v>
      </c>
      <c r="B3302" s="106" t="s">
        <v>8689</v>
      </c>
      <c r="C3302" t="s">
        <v>8561</v>
      </c>
      <c r="D3302" t="s">
        <v>8676</v>
      </c>
      <c r="E3302" t="s">
        <v>6426</v>
      </c>
      <c r="F3302" t="s">
        <v>8569</v>
      </c>
      <c r="G3302" t="s">
        <v>490</v>
      </c>
      <c r="H3302" t="s">
        <v>490</v>
      </c>
      <c r="I3302" t="s">
        <v>490</v>
      </c>
      <c r="J3302" t="s">
        <v>498</v>
      </c>
      <c r="K3302" t="s">
        <v>490</v>
      </c>
      <c r="L3302" t="s">
        <v>8561</v>
      </c>
      <c r="M3302" s="105">
        <v>184</v>
      </c>
      <c r="N3302" s="105">
        <v>115</v>
      </c>
      <c r="O3302" s="105">
        <v>106</v>
      </c>
    </row>
    <row r="3303" spans="1:15" x14ac:dyDescent="0.3">
      <c r="A3303" s="19">
        <v>184115107</v>
      </c>
      <c r="B3303" s="106" t="s">
        <v>8690</v>
      </c>
      <c r="C3303" t="s">
        <v>8561</v>
      </c>
      <c r="D3303" t="s">
        <v>8676</v>
      </c>
      <c r="E3303" t="s">
        <v>8691</v>
      </c>
      <c r="F3303" t="s">
        <v>8683</v>
      </c>
      <c r="G3303" t="s">
        <v>8692</v>
      </c>
      <c r="H3303" t="s">
        <v>490</v>
      </c>
      <c r="I3303" t="s">
        <v>490</v>
      </c>
      <c r="J3303" t="s">
        <v>498</v>
      </c>
      <c r="K3303" t="s">
        <v>490</v>
      </c>
      <c r="L3303" t="s">
        <v>8561</v>
      </c>
      <c r="M3303" s="105">
        <v>184</v>
      </c>
      <c r="N3303" s="105">
        <v>115</v>
      </c>
      <c r="O3303" s="105">
        <v>107</v>
      </c>
    </row>
    <row r="3304" spans="1:15" x14ac:dyDescent="0.3">
      <c r="A3304" s="19">
        <v>184115108</v>
      </c>
      <c r="B3304" s="106" t="s">
        <v>8693</v>
      </c>
      <c r="C3304" t="s">
        <v>8561</v>
      </c>
      <c r="D3304" t="s">
        <v>8676</v>
      </c>
      <c r="E3304" t="s">
        <v>2960</v>
      </c>
      <c r="F3304" t="s">
        <v>2357</v>
      </c>
      <c r="G3304" t="s">
        <v>8694</v>
      </c>
      <c r="H3304" t="s">
        <v>490</v>
      </c>
      <c r="I3304" t="s">
        <v>490</v>
      </c>
      <c r="J3304" t="s">
        <v>498</v>
      </c>
      <c r="K3304" t="s">
        <v>490</v>
      </c>
      <c r="L3304" t="s">
        <v>8561</v>
      </c>
      <c r="M3304" s="105">
        <v>184</v>
      </c>
      <c r="N3304" s="105">
        <v>115</v>
      </c>
      <c r="O3304" s="105">
        <v>108</v>
      </c>
    </row>
    <row r="3305" spans="1:15" x14ac:dyDescent="0.3">
      <c r="A3305" s="19">
        <v>184115109</v>
      </c>
      <c r="B3305" s="106" t="s">
        <v>8695</v>
      </c>
      <c r="C3305" t="s">
        <v>8561</v>
      </c>
      <c r="D3305" t="s">
        <v>8676</v>
      </c>
      <c r="E3305" t="s">
        <v>8696</v>
      </c>
      <c r="F3305" t="s">
        <v>8683</v>
      </c>
      <c r="G3305" t="s">
        <v>490</v>
      </c>
      <c r="H3305" t="s">
        <v>3195</v>
      </c>
      <c r="I3305" t="s">
        <v>490</v>
      </c>
      <c r="J3305" t="s">
        <v>498</v>
      </c>
      <c r="K3305" t="s">
        <v>490</v>
      </c>
      <c r="L3305" t="s">
        <v>8561</v>
      </c>
      <c r="M3305" s="105">
        <v>184</v>
      </c>
      <c r="N3305" s="105">
        <v>115</v>
      </c>
      <c r="O3305" s="105">
        <v>109</v>
      </c>
    </row>
    <row r="3306" spans="1:15" x14ac:dyDescent="0.3">
      <c r="A3306" s="19">
        <v>184115110</v>
      </c>
      <c r="B3306" s="106" t="s">
        <v>8697</v>
      </c>
      <c r="C3306" t="s">
        <v>8561</v>
      </c>
      <c r="D3306" t="s">
        <v>8676</v>
      </c>
      <c r="E3306" t="s">
        <v>5748</v>
      </c>
      <c r="F3306" t="s">
        <v>732</v>
      </c>
      <c r="G3306" t="s">
        <v>490</v>
      </c>
      <c r="H3306" t="s">
        <v>490</v>
      </c>
      <c r="I3306" t="s">
        <v>490</v>
      </c>
      <c r="J3306" t="s">
        <v>498</v>
      </c>
      <c r="K3306" t="s">
        <v>490</v>
      </c>
      <c r="L3306" t="s">
        <v>8561</v>
      </c>
      <c r="M3306" s="105">
        <v>184</v>
      </c>
      <c r="N3306" s="105">
        <v>115</v>
      </c>
      <c r="O3306" s="105">
        <v>110</v>
      </c>
    </row>
    <row r="3307" spans="1:15" x14ac:dyDescent="0.3">
      <c r="A3307" s="19">
        <v>184115111</v>
      </c>
      <c r="B3307" s="106" t="s">
        <v>8698</v>
      </c>
      <c r="C3307" t="s">
        <v>8561</v>
      </c>
      <c r="D3307" t="s">
        <v>8676</v>
      </c>
      <c r="E3307" t="s">
        <v>8699</v>
      </c>
      <c r="F3307" t="s">
        <v>8700</v>
      </c>
      <c r="G3307" t="s">
        <v>490</v>
      </c>
      <c r="H3307" t="s">
        <v>490</v>
      </c>
      <c r="I3307" t="s">
        <v>490</v>
      </c>
      <c r="J3307" t="s">
        <v>498</v>
      </c>
      <c r="K3307" t="s">
        <v>490</v>
      </c>
      <c r="L3307" t="s">
        <v>8561</v>
      </c>
      <c r="M3307" s="105">
        <v>184</v>
      </c>
      <c r="N3307" s="105">
        <v>115</v>
      </c>
      <c r="O3307" s="105">
        <v>111</v>
      </c>
    </row>
    <row r="3308" spans="1:15" x14ac:dyDescent="0.3">
      <c r="A3308" s="19">
        <v>184115112</v>
      </c>
      <c r="B3308" s="106" t="s">
        <v>8701</v>
      </c>
      <c r="C3308" t="s">
        <v>8561</v>
      </c>
      <c r="D3308" t="s">
        <v>8676</v>
      </c>
      <c r="E3308" t="s">
        <v>8702</v>
      </c>
      <c r="F3308" t="s">
        <v>8595</v>
      </c>
      <c r="G3308" t="s">
        <v>490</v>
      </c>
      <c r="H3308" t="s">
        <v>490</v>
      </c>
      <c r="I3308" t="s">
        <v>490</v>
      </c>
      <c r="J3308" t="s">
        <v>498</v>
      </c>
      <c r="K3308" t="s">
        <v>490</v>
      </c>
      <c r="L3308" t="s">
        <v>8561</v>
      </c>
      <c r="M3308" s="105">
        <v>184</v>
      </c>
      <c r="N3308" s="105">
        <v>115</v>
      </c>
      <c r="O3308" s="105">
        <v>112</v>
      </c>
    </row>
    <row r="3309" spans="1:15" x14ac:dyDescent="0.3">
      <c r="A3309" s="19">
        <v>184115113</v>
      </c>
      <c r="B3309" s="106" t="s">
        <v>8703</v>
      </c>
      <c r="C3309" t="s">
        <v>8561</v>
      </c>
      <c r="D3309" t="s">
        <v>8676</v>
      </c>
      <c r="E3309" t="s">
        <v>3653</v>
      </c>
      <c r="F3309" t="s">
        <v>1751</v>
      </c>
      <c r="G3309" t="s">
        <v>8704</v>
      </c>
      <c r="H3309" t="s">
        <v>490</v>
      </c>
      <c r="I3309" t="s">
        <v>490</v>
      </c>
      <c r="J3309" t="s">
        <v>498</v>
      </c>
      <c r="K3309" t="s">
        <v>490</v>
      </c>
      <c r="L3309" t="s">
        <v>8561</v>
      </c>
      <c r="M3309" s="105">
        <v>184</v>
      </c>
      <c r="N3309" s="105">
        <v>115</v>
      </c>
      <c r="O3309" s="105">
        <v>113</v>
      </c>
    </row>
    <row r="3310" spans="1:15" x14ac:dyDescent="0.3">
      <c r="A3310" s="19">
        <v>184115114</v>
      </c>
      <c r="B3310" s="106" t="s">
        <v>8705</v>
      </c>
      <c r="C3310" t="s">
        <v>8561</v>
      </c>
      <c r="D3310" t="s">
        <v>8676</v>
      </c>
      <c r="E3310" t="s">
        <v>8706</v>
      </c>
      <c r="F3310" t="s">
        <v>855</v>
      </c>
      <c r="G3310" t="s">
        <v>8707</v>
      </c>
      <c r="H3310" t="s">
        <v>490</v>
      </c>
      <c r="I3310" t="s">
        <v>490</v>
      </c>
      <c r="J3310" t="s">
        <v>498</v>
      </c>
      <c r="K3310" t="s">
        <v>490</v>
      </c>
      <c r="L3310" t="s">
        <v>8561</v>
      </c>
      <c r="M3310" s="105">
        <v>184</v>
      </c>
      <c r="N3310" s="105">
        <v>115</v>
      </c>
      <c r="O3310" s="105">
        <v>114</v>
      </c>
    </row>
    <row r="3311" spans="1:15" x14ac:dyDescent="0.3">
      <c r="A3311" s="19">
        <v>184115115</v>
      </c>
      <c r="B3311" s="106" t="s">
        <v>8708</v>
      </c>
      <c r="C3311" t="s">
        <v>8561</v>
      </c>
      <c r="D3311" t="s">
        <v>8676</v>
      </c>
      <c r="E3311" t="s">
        <v>3994</v>
      </c>
      <c r="F3311" t="s">
        <v>831</v>
      </c>
      <c r="G3311" t="s">
        <v>490</v>
      </c>
      <c r="H3311" t="s">
        <v>490</v>
      </c>
      <c r="I3311" t="s">
        <v>490</v>
      </c>
      <c r="J3311" t="s">
        <v>498</v>
      </c>
      <c r="K3311" t="s">
        <v>490</v>
      </c>
      <c r="L3311" t="s">
        <v>8561</v>
      </c>
      <c r="M3311" s="105">
        <v>184</v>
      </c>
      <c r="N3311" s="105">
        <v>115</v>
      </c>
      <c r="O3311" s="105">
        <v>115</v>
      </c>
    </row>
    <row r="3312" spans="1:15" x14ac:dyDescent="0.3">
      <c r="A3312" s="19">
        <v>184115116</v>
      </c>
      <c r="B3312" s="106" t="s">
        <v>8709</v>
      </c>
      <c r="C3312" t="s">
        <v>8561</v>
      </c>
      <c r="D3312" t="s">
        <v>8676</v>
      </c>
      <c r="E3312" t="s">
        <v>1704</v>
      </c>
      <c r="F3312" t="s">
        <v>1751</v>
      </c>
      <c r="G3312" t="s">
        <v>490</v>
      </c>
      <c r="H3312" t="s">
        <v>490</v>
      </c>
      <c r="I3312" t="s">
        <v>490</v>
      </c>
      <c r="J3312" t="s">
        <v>498</v>
      </c>
      <c r="K3312" t="s">
        <v>490</v>
      </c>
      <c r="L3312" t="s">
        <v>8561</v>
      </c>
      <c r="M3312" s="105">
        <v>184</v>
      </c>
      <c r="N3312" s="105">
        <v>115</v>
      </c>
      <c r="O3312" s="105">
        <v>116</v>
      </c>
    </row>
    <row r="3313" spans="1:15" x14ac:dyDescent="0.3">
      <c r="A3313" s="19">
        <v>184115117</v>
      </c>
      <c r="B3313" s="106" t="s">
        <v>8710</v>
      </c>
      <c r="C3313" t="s">
        <v>8561</v>
      </c>
      <c r="D3313" t="s">
        <v>8676</v>
      </c>
      <c r="E3313" t="s">
        <v>8711</v>
      </c>
      <c r="F3313" t="s">
        <v>8712</v>
      </c>
      <c r="G3313" t="s">
        <v>490</v>
      </c>
      <c r="H3313" t="s">
        <v>490</v>
      </c>
      <c r="I3313" t="s">
        <v>490</v>
      </c>
      <c r="J3313" t="s">
        <v>498</v>
      </c>
      <c r="K3313" t="s">
        <v>490</v>
      </c>
      <c r="L3313" t="s">
        <v>8561</v>
      </c>
      <c r="M3313" s="105">
        <v>184</v>
      </c>
      <c r="N3313" s="105">
        <v>115</v>
      </c>
      <c r="O3313" s="105">
        <v>117</v>
      </c>
    </row>
    <row r="3314" spans="1:15" x14ac:dyDescent="0.3">
      <c r="A3314" s="19">
        <v>184115118</v>
      </c>
      <c r="B3314" s="106" t="s">
        <v>8713</v>
      </c>
      <c r="C3314" t="s">
        <v>8561</v>
      </c>
      <c r="D3314" t="s">
        <v>8676</v>
      </c>
      <c r="E3314" t="s">
        <v>8714</v>
      </c>
      <c r="F3314" t="s">
        <v>2357</v>
      </c>
      <c r="G3314" t="s">
        <v>8715</v>
      </c>
      <c r="H3314" t="s">
        <v>490</v>
      </c>
      <c r="I3314" t="s">
        <v>490</v>
      </c>
      <c r="J3314" t="s">
        <v>498</v>
      </c>
      <c r="K3314" t="s">
        <v>490</v>
      </c>
      <c r="L3314" t="s">
        <v>8561</v>
      </c>
      <c r="M3314" s="105">
        <v>184</v>
      </c>
      <c r="N3314" s="105">
        <v>115</v>
      </c>
      <c r="O3314" s="105">
        <v>118</v>
      </c>
    </row>
    <row r="3315" spans="1:15" x14ac:dyDescent="0.3">
      <c r="A3315" s="19">
        <v>184115119</v>
      </c>
      <c r="B3315" s="106" t="s">
        <v>8716</v>
      </c>
      <c r="C3315" t="s">
        <v>8561</v>
      </c>
      <c r="D3315" t="s">
        <v>8676</v>
      </c>
      <c r="E3315" t="s">
        <v>8717</v>
      </c>
      <c r="F3315" t="s">
        <v>8718</v>
      </c>
      <c r="G3315" t="s">
        <v>8719</v>
      </c>
      <c r="H3315" t="s">
        <v>490</v>
      </c>
      <c r="I3315" t="s">
        <v>490</v>
      </c>
      <c r="J3315" t="s">
        <v>498</v>
      </c>
      <c r="K3315" t="s">
        <v>490</v>
      </c>
      <c r="L3315" t="s">
        <v>8561</v>
      </c>
      <c r="M3315" s="105">
        <v>184</v>
      </c>
      <c r="N3315" s="105">
        <v>115</v>
      </c>
      <c r="O3315" s="105">
        <v>119</v>
      </c>
    </row>
    <row r="3316" spans="1:15" x14ac:dyDescent="0.3">
      <c r="A3316" s="19">
        <v>184115120</v>
      </c>
      <c r="B3316" s="106" t="s">
        <v>8720</v>
      </c>
      <c r="C3316" t="s">
        <v>8561</v>
      </c>
      <c r="D3316" t="s">
        <v>8676</v>
      </c>
      <c r="E3316" t="s">
        <v>8721</v>
      </c>
      <c r="F3316" t="s">
        <v>8722</v>
      </c>
      <c r="G3316" t="s">
        <v>490</v>
      </c>
      <c r="H3316" t="s">
        <v>490</v>
      </c>
      <c r="I3316" t="s">
        <v>490</v>
      </c>
      <c r="J3316" t="s">
        <v>498</v>
      </c>
      <c r="K3316" t="s">
        <v>490</v>
      </c>
      <c r="L3316" t="s">
        <v>8561</v>
      </c>
      <c r="M3316" s="105">
        <v>184</v>
      </c>
      <c r="N3316" s="105">
        <v>115</v>
      </c>
      <c r="O3316" s="105">
        <v>120</v>
      </c>
    </row>
    <row r="3317" spans="1:15" x14ac:dyDescent="0.3">
      <c r="A3317" s="19">
        <v>184115121</v>
      </c>
      <c r="B3317" s="106" t="s">
        <v>8723</v>
      </c>
      <c r="C3317" t="s">
        <v>8561</v>
      </c>
      <c r="D3317" t="s">
        <v>8676</v>
      </c>
      <c r="E3317" t="s">
        <v>8724</v>
      </c>
      <c r="F3317" t="s">
        <v>8683</v>
      </c>
      <c r="G3317" t="s">
        <v>490</v>
      </c>
      <c r="H3317" t="s">
        <v>490</v>
      </c>
      <c r="I3317" t="s">
        <v>490</v>
      </c>
      <c r="J3317" t="s">
        <v>498</v>
      </c>
      <c r="K3317" t="s">
        <v>490</v>
      </c>
      <c r="L3317" t="s">
        <v>8561</v>
      </c>
      <c r="M3317" s="105">
        <v>184</v>
      </c>
      <c r="N3317" s="105">
        <v>115</v>
      </c>
      <c r="O3317" s="105">
        <v>121</v>
      </c>
    </row>
    <row r="3318" spans="1:15" x14ac:dyDescent="0.3">
      <c r="A3318" s="19">
        <v>184115122</v>
      </c>
      <c r="B3318" s="106" t="s">
        <v>8725</v>
      </c>
      <c r="C3318" t="s">
        <v>8561</v>
      </c>
      <c r="D3318" t="s">
        <v>8676</v>
      </c>
      <c r="E3318" t="s">
        <v>8726</v>
      </c>
      <c r="F3318" t="s">
        <v>1751</v>
      </c>
      <c r="G3318" t="s">
        <v>490</v>
      </c>
      <c r="H3318" t="s">
        <v>490</v>
      </c>
      <c r="I3318" t="s">
        <v>490</v>
      </c>
      <c r="J3318" t="s">
        <v>498</v>
      </c>
      <c r="K3318" t="s">
        <v>490</v>
      </c>
      <c r="L3318" t="s">
        <v>8561</v>
      </c>
      <c r="M3318" s="105">
        <v>184</v>
      </c>
      <c r="N3318" s="105">
        <v>115</v>
      </c>
      <c r="O3318" s="105">
        <v>122</v>
      </c>
    </row>
    <row r="3319" spans="1:15" x14ac:dyDescent="0.3">
      <c r="A3319" s="19">
        <v>184115123</v>
      </c>
      <c r="B3319" s="106" t="s">
        <v>8727</v>
      </c>
      <c r="C3319" t="s">
        <v>8561</v>
      </c>
      <c r="D3319" t="s">
        <v>8676</v>
      </c>
      <c r="E3319" t="s">
        <v>8728</v>
      </c>
      <c r="F3319" t="s">
        <v>8729</v>
      </c>
      <c r="G3319" t="s">
        <v>490</v>
      </c>
      <c r="H3319" t="s">
        <v>490</v>
      </c>
      <c r="I3319" t="s">
        <v>490</v>
      </c>
      <c r="J3319" t="s">
        <v>498</v>
      </c>
      <c r="K3319" t="s">
        <v>490</v>
      </c>
      <c r="L3319" t="s">
        <v>8561</v>
      </c>
      <c r="M3319" s="105">
        <v>184</v>
      </c>
      <c r="N3319" s="105">
        <v>115</v>
      </c>
      <c r="O3319" s="105">
        <v>123</v>
      </c>
    </row>
    <row r="3320" spans="1:15" x14ac:dyDescent="0.3">
      <c r="A3320" s="19">
        <v>184115124</v>
      </c>
      <c r="B3320" s="106" t="s">
        <v>8730</v>
      </c>
      <c r="C3320" t="s">
        <v>8561</v>
      </c>
      <c r="D3320" t="s">
        <v>8676</v>
      </c>
      <c r="E3320" t="s">
        <v>4287</v>
      </c>
      <c r="F3320" t="s">
        <v>8683</v>
      </c>
      <c r="G3320" t="s">
        <v>490</v>
      </c>
      <c r="H3320" t="s">
        <v>1798</v>
      </c>
      <c r="I3320" t="s">
        <v>490</v>
      </c>
      <c r="J3320" t="s">
        <v>498</v>
      </c>
      <c r="K3320" t="s">
        <v>490</v>
      </c>
      <c r="L3320" t="s">
        <v>8561</v>
      </c>
      <c r="M3320" s="105">
        <v>184</v>
      </c>
      <c r="N3320" s="105">
        <v>115</v>
      </c>
      <c r="O3320" s="105">
        <v>124</v>
      </c>
    </row>
    <row r="3321" spans="1:15" x14ac:dyDescent="0.3">
      <c r="A3321" s="19">
        <v>184115125</v>
      </c>
      <c r="B3321" s="106" t="s">
        <v>8731</v>
      </c>
      <c r="C3321" t="s">
        <v>8561</v>
      </c>
      <c r="D3321" t="s">
        <v>8676</v>
      </c>
      <c r="E3321" t="s">
        <v>8732</v>
      </c>
      <c r="F3321" t="s">
        <v>8722</v>
      </c>
      <c r="G3321" t="s">
        <v>490</v>
      </c>
      <c r="H3321" t="s">
        <v>490</v>
      </c>
      <c r="I3321" t="s">
        <v>490</v>
      </c>
      <c r="J3321" t="s">
        <v>498</v>
      </c>
      <c r="K3321" t="s">
        <v>490</v>
      </c>
      <c r="L3321" t="s">
        <v>8561</v>
      </c>
      <c r="M3321" s="105">
        <v>184</v>
      </c>
      <c r="N3321" s="105">
        <v>115</v>
      </c>
      <c r="O3321" s="105">
        <v>125</v>
      </c>
    </row>
    <row r="3322" spans="1:15" x14ac:dyDescent="0.3">
      <c r="A3322" s="19">
        <v>184115126</v>
      </c>
      <c r="B3322" s="106" t="s">
        <v>8733</v>
      </c>
      <c r="C3322" t="s">
        <v>8561</v>
      </c>
      <c r="D3322" t="s">
        <v>8676</v>
      </c>
      <c r="E3322" t="s">
        <v>8734</v>
      </c>
      <c r="F3322" t="s">
        <v>8683</v>
      </c>
      <c r="G3322" t="s">
        <v>490</v>
      </c>
      <c r="H3322" t="s">
        <v>490</v>
      </c>
      <c r="I3322" t="s">
        <v>490</v>
      </c>
      <c r="J3322" t="s">
        <v>498</v>
      </c>
      <c r="K3322" t="s">
        <v>490</v>
      </c>
      <c r="L3322" t="s">
        <v>8561</v>
      </c>
      <c r="M3322" s="105">
        <v>184</v>
      </c>
      <c r="N3322" s="105">
        <v>115</v>
      </c>
      <c r="O3322" s="105">
        <v>126</v>
      </c>
    </row>
    <row r="3323" spans="1:15" x14ac:dyDescent="0.3">
      <c r="A3323" s="19">
        <v>184115127</v>
      </c>
      <c r="B3323" s="106" t="s">
        <v>8735</v>
      </c>
      <c r="C3323" t="s">
        <v>8561</v>
      </c>
      <c r="D3323" t="s">
        <v>8676</v>
      </c>
      <c r="E3323" t="s">
        <v>8736</v>
      </c>
      <c r="F3323" t="s">
        <v>8737</v>
      </c>
      <c r="G3323" t="s">
        <v>490</v>
      </c>
      <c r="H3323" t="s">
        <v>490</v>
      </c>
      <c r="I3323" t="s">
        <v>490</v>
      </c>
      <c r="J3323" t="s">
        <v>498</v>
      </c>
      <c r="K3323" t="s">
        <v>490</v>
      </c>
      <c r="L3323" t="s">
        <v>8561</v>
      </c>
      <c r="M3323" s="105">
        <v>184</v>
      </c>
      <c r="N3323" s="105">
        <v>115</v>
      </c>
      <c r="O3323" s="105">
        <v>127</v>
      </c>
    </row>
    <row r="3324" spans="1:15" x14ac:dyDescent="0.3">
      <c r="A3324" s="19">
        <v>184115128</v>
      </c>
      <c r="B3324" s="106" t="s">
        <v>8738</v>
      </c>
      <c r="C3324" t="s">
        <v>8561</v>
      </c>
      <c r="D3324" t="s">
        <v>8676</v>
      </c>
      <c r="E3324" t="s">
        <v>8739</v>
      </c>
      <c r="F3324" t="s">
        <v>831</v>
      </c>
      <c r="G3324" t="s">
        <v>8740</v>
      </c>
      <c r="H3324" t="s">
        <v>490</v>
      </c>
      <c r="I3324" t="s">
        <v>490</v>
      </c>
      <c r="J3324" t="s">
        <v>498</v>
      </c>
      <c r="K3324" t="s">
        <v>490</v>
      </c>
      <c r="L3324" t="s">
        <v>8561</v>
      </c>
      <c r="M3324" s="105">
        <v>184</v>
      </c>
      <c r="N3324" s="105">
        <v>115</v>
      </c>
      <c r="O3324" s="105">
        <v>128</v>
      </c>
    </row>
    <row r="3325" spans="1:15" x14ac:dyDescent="0.3">
      <c r="A3325" s="19">
        <v>184115129</v>
      </c>
      <c r="B3325" s="106" t="s">
        <v>8741</v>
      </c>
      <c r="C3325" t="s">
        <v>8561</v>
      </c>
      <c r="D3325" t="s">
        <v>8676</v>
      </c>
      <c r="E3325" t="s">
        <v>8742</v>
      </c>
      <c r="F3325" t="s">
        <v>8743</v>
      </c>
      <c r="G3325" t="s">
        <v>490</v>
      </c>
      <c r="H3325" t="s">
        <v>490</v>
      </c>
      <c r="I3325" t="s">
        <v>490</v>
      </c>
      <c r="J3325" t="s">
        <v>498</v>
      </c>
      <c r="K3325" t="s">
        <v>490</v>
      </c>
      <c r="L3325" t="s">
        <v>8561</v>
      </c>
      <c r="M3325" s="105">
        <v>184</v>
      </c>
      <c r="N3325" s="105">
        <v>115</v>
      </c>
      <c r="O3325" s="105">
        <v>129</v>
      </c>
    </row>
    <row r="3326" spans="1:15" x14ac:dyDescent="0.3">
      <c r="A3326" s="19">
        <v>184115130</v>
      </c>
      <c r="B3326" s="106" t="s">
        <v>8744</v>
      </c>
      <c r="C3326" t="s">
        <v>8561</v>
      </c>
      <c r="D3326" t="s">
        <v>8676</v>
      </c>
      <c r="E3326" t="s">
        <v>8745</v>
      </c>
      <c r="F3326" t="s">
        <v>8683</v>
      </c>
      <c r="G3326" t="s">
        <v>490</v>
      </c>
      <c r="H3326" t="s">
        <v>490</v>
      </c>
      <c r="I3326" t="s">
        <v>490</v>
      </c>
      <c r="J3326" t="s">
        <v>498</v>
      </c>
      <c r="K3326" t="s">
        <v>490</v>
      </c>
      <c r="L3326" t="s">
        <v>8561</v>
      </c>
      <c r="M3326" s="105">
        <v>184</v>
      </c>
      <c r="N3326" s="105">
        <v>115</v>
      </c>
      <c r="O3326" s="105">
        <v>130</v>
      </c>
    </row>
    <row r="3327" spans="1:15" x14ac:dyDescent="0.3">
      <c r="A3327" s="19">
        <v>184116100</v>
      </c>
      <c r="B3327" s="106" t="s">
        <v>8746</v>
      </c>
      <c r="C3327" t="s">
        <v>8561</v>
      </c>
      <c r="D3327" t="s">
        <v>8747</v>
      </c>
      <c r="E3327" t="s">
        <v>496</v>
      </c>
      <c r="F3327" t="s">
        <v>490</v>
      </c>
      <c r="G3327" t="s">
        <v>490</v>
      </c>
      <c r="H3327" t="s">
        <v>490</v>
      </c>
      <c r="I3327" t="s">
        <v>490</v>
      </c>
      <c r="J3327" t="s">
        <v>498</v>
      </c>
      <c r="K3327" t="s">
        <v>490</v>
      </c>
      <c r="L3327" t="s">
        <v>8561</v>
      </c>
      <c r="M3327" s="105">
        <v>184</v>
      </c>
      <c r="N3327" s="105">
        <v>116</v>
      </c>
      <c r="O3327" s="105">
        <v>100</v>
      </c>
    </row>
    <row r="3328" spans="1:15" x14ac:dyDescent="0.3">
      <c r="A3328" s="19">
        <v>184116101</v>
      </c>
      <c r="B3328" s="106" t="s">
        <v>8748</v>
      </c>
      <c r="C3328" t="s">
        <v>8561</v>
      </c>
      <c r="D3328" t="s">
        <v>8747</v>
      </c>
      <c r="E3328" t="s">
        <v>1331</v>
      </c>
      <c r="F3328" t="s">
        <v>739</v>
      </c>
      <c r="G3328" t="s">
        <v>490</v>
      </c>
      <c r="H3328" t="s">
        <v>490</v>
      </c>
      <c r="I3328" t="s">
        <v>490</v>
      </c>
      <c r="J3328" t="s">
        <v>498</v>
      </c>
      <c r="K3328" t="s">
        <v>490</v>
      </c>
      <c r="L3328" t="s">
        <v>8561</v>
      </c>
      <c r="M3328" s="105">
        <v>184</v>
      </c>
      <c r="N3328" s="105">
        <v>116</v>
      </c>
      <c r="O3328" s="105">
        <v>101</v>
      </c>
    </row>
    <row r="3329" spans="1:15" x14ac:dyDescent="0.3">
      <c r="A3329" s="19">
        <v>184116102</v>
      </c>
      <c r="B3329" s="106" t="s">
        <v>8749</v>
      </c>
      <c r="C3329" t="s">
        <v>8561</v>
      </c>
      <c r="D3329" t="s">
        <v>8747</v>
      </c>
      <c r="E3329" t="s">
        <v>8750</v>
      </c>
      <c r="F3329" t="s">
        <v>2424</v>
      </c>
      <c r="G3329" t="s">
        <v>490</v>
      </c>
      <c r="H3329" t="s">
        <v>490</v>
      </c>
      <c r="I3329" t="s">
        <v>490</v>
      </c>
      <c r="J3329" t="s">
        <v>498</v>
      </c>
      <c r="K3329" t="s">
        <v>490</v>
      </c>
      <c r="L3329" t="s">
        <v>8561</v>
      </c>
      <c r="M3329" s="105">
        <v>184</v>
      </c>
      <c r="N3329" s="105">
        <v>116</v>
      </c>
      <c r="O3329" s="105">
        <v>102</v>
      </c>
    </row>
    <row r="3330" spans="1:15" x14ac:dyDescent="0.3">
      <c r="A3330" s="19">
        <v>184116103</v>
      </c>
      <c r="B3330" s="106" t="s">
        <v>8751</v>
      </c>
      <c r="C3330" t="s">
        <v>8561</v>
      </c>
      <c r="D3330" t="s">
        <v>8747</v>
      </c>
      <c r="E3330" t="s">
        <v>6031</v>
      </c>
      <c r="F3330" t="s">
        <v>4966</v>
      </c>
      <c r="G3330" t="s">
        <v>490</v>
      </c>
      <c r="H3330" t="s">
        <v>490</v>
      </c>
      <c r="I3330" t="s">
        <v>490</v>
      </c>
      <c r="J3330" t="s">
        <v>498</v>
      </c>
      <c r="K3330" t="s">
        <v>490</v>
      </c>
      <c r="L3330" t="s">
        <v>8561</v>
      </c>
      <c r="M3330" s="105">
        <v>184</v>
      </c>
      <c r="N3330" s="105">
        <v>116</v>
      </c>
      <c r="O3330" s="105">
        <v>103</v>
      </c>
    </row>
    <row r="3331" spans="1:15" x14ac:dyDescent="0.3">
      <c r="A3331" s="19">
        <v>184116104</v>
      </c>
      <c r="B3331" s="106" t="s">
        <v>8752</v>
      </c>
      <c r="C3331" t="s">
        <v>8561</v>
      </c>
      <c r="D3331" t="s">
        <v>8747</v>
      </c>
      <c r="E3331" t="s">
        <v>1324</v>
      </c>
      <c r="F3331" t="s">
        <v>732</v>
      </c>
      <c r="G3331" t="s">
        <v>490</v>
      </c>
      <c r="H3331" t="s">
        <v>490</v>
      </c>
      <c r="I3331" t="s">
        <v>490</v>
      </c>
      <c r="J3331" t="s">
        <v>498</v>
      </c>
      <c r="K3331" t="s">
        <v>490</v>
      </c>
      <c r="L3331" t="s">
        <v>8561</v>
      </c>
      <c r="M3331" s="105">
        <v>184</v>
      </c>
      <c r="N3331" s="105">
        <v>116</v>
      </c>
      <c r="O3331" s="105">
        <v>104</v>
      </c>
    </row>
    <row r="3332" spans="1:15" x14ac:dyDescent="0.3">
      <c r="A3332" s="19">
        <v>184117100</v>
      </c>
      <c r="B3332" s="106" t="s">
        <v>8753</v>
      </c>
      <c r="C3332" t="s">
        <v>8561</v>
      </c>
      <c r="D3332" t="s">
        <v>8754</v>
      </c>
      <c r="E3332" t="s">
        <v>8755</v>
      </c>
      <c r="F3332" t="s">
        <v>8756</v>
      </c>
      <c r="G3332" t="s">
        <v>490</v>
      </c>
      <c r="H3332" t="s">
        <v>490</v>
      </c>
      <c r="I3332" t="s">
        <v>490</v>
      </c>
      <c r="J3332" t="s">
        <v>498</v>
      </c>
      <c r="K3332" t="s">
        <v>490</v>
      </c>
      <c r="L3332" t="s">
        <v>8561</v>
      </c>
      <c r="M3332" s="105">
        <v>184</v>
      </c>
      <c r="N3332" s="105">
        <v>117</v>
      </c>
      <c r="O3332" s="105">
        <v>100</v>
      </c>
    </row>
    <row r="3333" spans="1:15" x14ac:dyDescent="0.3">
      <c r="A3333" s="19">
        <v>184118100</v>
      </c>
      <c r="B3333" s="106" t="s">
        <v>8757</v>
      </c>
      <c r="C3333" t="s">
        <v>8561</v>
      </c>
      <c r="D3333" t="s">
        <v>8758</v>
      </c>
      <c r="E3333" t="s">
        <v>496</v>
      </c>
      <c r="F3333" t="s">
        <v>490</v>
      </c>
      <c r="G3333" t="s">
        <v>490</v>
      </c>
      <c r="H3333" t="s">
        <v>490</v>
      </c>
      <c r="I3333" t="s">
        <v>490</v>
      </c>
      <c r="J3333" t="s">
        <v>498</v>
      </c>
      <c r="K3333" t="s">
        <v>490</v>
      </c>
      <c r="L3333" t="s">
        <v>8561</v>
      </c>
      <c r="M3333" s="105">
        <v>184</v>
      </c>
      <c r="N3333" s="105">
        <v>118</v>
      </c>
      <c r="O3333" s="105">
        <v>100</v>
      </c>
    </row>
    <row r="3334" spans="1:15" x14ac:dyDescent="0.3">
      <c r="A3334" s="19">
        <v>184118101</v>
      </c>
      <c r="B3334" s="106" t="s">
        <v>8759</v>
      </c>
      <c r="C3334" t="s">
        <v>8561</v>
      </c>
      <c r="D3334" t="s">
        <v>8758</v>
      </c>
      <c r="E3334" t="s">
        <v>8760</v>
      </c>
      <c r="F3334" t="s">
        <v>835</v>
      </c>
      <c r="G3334" t="s">
        <v>490</v>
      </c>
      <c r="H3334" t="s">
        <v>490</v>
      </c>
      <c r="I3334" t="s">
        <v>490</v>
      </c>
      <c r="J3334" t="s">
        <v>498</v>
      </c>
      <c r="K3334" t="s">
        <v>490</v>
      </c>
      <c r="L3334" t="s">
        <v>8561</v>
      </c>
      <c r="M3334" s="105">
        <v>184</v>
      </c>
      <c r="N3334" s="105">
        <v>118</v>
      </c>
      <c r="O3334" s="105">
        <v>101</v>
      </c>
    </row>
    <row r="3335" spans="1:15" x14ac:dyDescent="0.3">
      <c r="A3335" s="19">
        <v>184119100</v>
      </c>
      <c r="B3335" s="106" t="s">
        <v>8761</v>
      </c>
      <c r="C3335" t="s">
        <v>8561</v>
      </c>
      <c r="D3335" t="s">
        <v>8762</v>
      </c>
      <c r="E3335" t="s">
        <v>496</v>
      </c>
      <c r="F3335" t="s">
        <v>490</v>
      </c>
      <c r="G3335" t="s">
        <v>490</v>
      </c>
      <c r="H3335" t="s">
        <v>490</v>
      </c>
      <c r="I3335" t="s">
        <v>490</v>
      </c>
      <c r="J3335" t="s">
        <v>498</v>
      </c>
      <c r="K3335" t="s">
        <v>490</v>
      </c>
      <c r="L3335" t="s">
        <v>8561</v>
      </c>
      <c r="M3335" s="105">
        <v>184</v>
      </c>
      <c r="N3335" s="105">
        <v>119</v>
      </c>
      <c r="O3335" s="105">
        <v>100</v>
      </c>
    </row>
    <row r="3336" spans="1:15" x14ac:dyDescent="0.3">
      <c r="A3336" s="19">
        <v>184119101</v>
      </c>
      <c r="B3336" s="106" t="s">
        <v>8763</v>
      </c>
      <c r="C3336" t="s">
        <v>8561</v>
      </c>
      <c r="D3336" t="s">
        <v>8762</v>
      </c>
      <c r="E3336" t="s">
        <v>8764</v>
      </c>
      <c r="F3336" t="s">
        <v>2357</v>
      </c>
      <c r="G3336" t="s">
        <v>490</v>
      </c>
      <c r="H3336" t="s">
        <v>490</v>
      </c>
      <c r="I3336" t="s">
        <v>490</v>
      </c>
      <c r="J3336" t="s">
        <v>498</v>
      </c>
      <c r="K3336" t="s">
        <v>490</v>
      </c>
      <c r="L3336" t="s">
        <v>8561</v>
      </c>
      <c r="M3336" s="105">
        <v>184</v>
      </c>
      <c r="N3336" s="105">
        <v>119</v>
      </c>
      <c r="O3336" s="105">
        <v>101</v>
      </c>
    </row>
    <row r="3337" spans="1:15" x14ac:dyDescent="0.3">
      <c r="A3337" s="19">
        <v>184119102</v>
      </c>
      <c r="B3337" s="106" t="s">
        <v>8765</v>
      </c>
      <c r="C3337" t="s">
        <v>8561</v>
      </c>
      <c r="D3337" t="s">
        <v>8762</v>
      </c>
      <c r="E3337" t="s">
        <v>2885</v>
      </c>
      <c r="F3337" t="s">
        <v>8766</v>
      </c>
      <c r="G3337" t="s">
        <v>490</v>
      </c>
      <c r="H3337" t="s">
        <v>490</v>
      </c>
      <c r="I3337" t="s">
        <v>490</v>
      </c>
      <c r="J3337" t="s">
        <v>498</v>
      </c>
      <c r="K3337" t="s">
        <v>490</v>
      </c>
      <c r="L3337" t="s">
        <v>8561</v>
      </c>
      <c r="M3337" s="105">
        <v>184</v>
      </c>
      <c r="N3337" s="105">
        <v>119</v>
      </c>
      <c r="O3337" s="105">
        <v>102</v>
      </c>
    </row>
    <row r="3338" spans="1:15" x14ac:dyDescent="0.3">
      <c r="A3338" s="19">
        <v>184119103</v>
      </c>
      <c r="B3338" s="106" t="s">
        <v>8767</v>
      </c>
      <c r="C3338" t="s">
        <v>8561</v>
      </c>
      <c r="D3338" t="s">
        <v>8762</v>
      </c>
      <c r="E3338" t="s">
        <v>8739</v>
      </c>
      <c r="F3338" t="s">
        <v>1751</v>
      </c>
      <c r="G3338" t="s">
        <v>8768</v>
      </c>
      <c r="H3338" t="s">
        <v>490</v>
      </c>
      <c r="I3338" t="s">
        <v>490</v>
      </c>
      <c r="J3338" t="s">
        <v>498</v>
      </c>
      <c r="K3338" t="s">
        <v>490</v>
      </c>
      <c r="L3338" t="s">
        <v>8561</v>
      </c>
      <c r="M3338" s="105">
        <v>184</v>
      </c>
      <c r="N3338" s="105">
        <v>119</v>
      </c>
      <c r="O3338" s="105">
        <v>103</v>
      </c>
    </row>
    <row r="3339" spans="1:15" x14ac:dyDescent="0.3">
      <c r="A3339" s="19">
        <v>184120100</v>
      </c>
      <c r="B3339" s="106" t="s">
        <v>8769</v>
      </c>
      <c r="C3339" t="s">
        <v>8561</v>
      </c>
      <c r="D3339" t="s">
        <v>8770</v>
      </c>
      <c r="E3339" t="s">
        <v>1098</v>
      </c>
      <c r="F3339" t="s">
        <v>1094</v>
      </c>
      <c r="G3339" t="s">
        <v>490</v>
      </c>
      <c r="H3339" t="s">
        <v>490</v>
      </c>
      <c r="I3339" t="s">
        <v>490</v>
      </c>
      <c r="J3339" t="s">
        <v>498</v>
      </c>
      <c r="K3339" t="s">
        <v>490</v>
      </c>
      <c r="L3339" t="s">
        <v>8561</v>
      </c>
      <c r="M3339" s="105">
        <v>184</v>
      </c>
      <c r="N3339" s="105">
        <v>120</v>
      </c>
      <c r="O3339" s="105">
        <v>100</v>
      </c>
    </row>
    <row r="3340" spans="1:15" x14ac:dyDescent="0.3">
      <c r="A3340" s="19">
        <v>184121100</v>
      </c>
      <c r="B3340" s="106" t="s">
        <v>8771</v>
      </c>
      <c r="C3340" t="s">
        <v>8561</v>
      </c>
      <c r="D3340" t="s">
        <v>8772</v>
      </c>
      <c r="E3340" t="s">
        <v>496</v>
      </c>
      <c r="F3340" t="s">
        <v>490</v>
      </c>
      <c r="G3340" t="s">
        <v>5700</v>
      </c>
      <c r="H3340" t="s">
        <v>490</v>
      </c>
      <c r="I3340" t="s">
        <v>490</v>
      </c>
      <c r="J3340" t="s">
        <v>498</v>
      </c>
      <c r="K3340" t="s">
        <v>490</v>
      </c>
      <c r="L3340" t="s">
        <v>8561</v>
      </c>
      <c r="M3340" s="105">
        <v>184</v>
      </c>
      <c r="N3340" s="105">
        <v>121</v>
      </c>
      <c r="O3340" s="105">
        <v>100</v>
      </c>
    </row>
    <row r="3341" spans="1:15" x14ac:dyDescent="0.3">
      <c r="A3341" s="19">
        <v>184121101</v>
      </c>
      <c r="B3341" s="106" t="s">
        <v>8773</v>
      </c>
      <c r="C3341" t="s">
        <v>8561</v>
      </c>
      <c r="D3341" t="s">
        <v>8772</v>
      </c>
      <c r="E3341" t="s">
        <v>827</v>
      </c>
      <c r="F3341" t="s">
        <v>2338</v>
      </c>
      <c r="G3341" t="s">
        <v>490</v>
      </c>
      <c r="H3341" t="s">
        <v>490</v>
      </c>
      <c r="I3341" t="s">
        <v>490</v>
      </c>
      <c r="J3341" t="s">
        <v>498</v>
      </c>
      <c r="K3341" t="s">
        <v>490</v>
      </c>
      <c r="L3341" t="s">
        <v>8561</v>
      </c>
      <c r="M3341" s="105">
        <v>184</v>
      </c>
      <c r="N3341" s="105">
        <v>121</v>
      </c>
      <c r="O3341" s="105">
        <v>101</v>
      </c>
    </row>
    <row r="3342" spans="1:15" x14ac:dyDescent="0.3">
      <c r="A3342" s="19">
        <v>184121102</v>
      </c>
      <c r="B3342" s="106" t="s">
        <v>8774</v>
      </c>
      <c r="C3342" t="s">
        <v>8561</v>
      </c>
      <c r="D3342" t="s">
        <v>8772</v>
      </c>
      <c r="E3342" t="s">
        <v>8775</v>
      </c>
      <c r="F3342" t="s">
        <v>8776</v>
      </c>
      <c r="G3342" t="s">
        <v>490</v>
      </c>
      <c r="H3342" t="s">
        <v>490</v>
      </c>
      <c r="I3342" t="s">
        <v>490</v>
      </c>
      <c r="J3342" t="s">
        <v>498</v>
      </c>
      <c r="K3342" t="s">
        <v>490</v>
      </c>
      <c r="L3342" t="s">
        <v>8561</v>
      </c>
      <c r="M3342" s="105">
        <v>184</v>
      </c>
      <c r="N3342" s="105">
        <v>121</v>
      </c>
      <c r="O3342" s="105">
        <v>102</v>
      </c>
    </row>
    <row r="3343" spans="1:15" x14ac:dyDescent="0.3">
      <c r="A3343" s="19">
        <v>184121103</v>
      </c>
      <c r="B3343" s="106" t="s">
        <v>8777</v>
      </c>
      <c r="C3343" t="s">
        <v>8561</v>
      </c>
      <c r="D3343" t="s">
        <v>8772</v>
      </c>
      <c r="E3343" t="s">
        <v>2885</v>
      </c>
      <c r="F3343" t="s">
        <v>1792</v>
      </c>
      <c r="G3343" t="s">
        <v>490</v>
      </c>
      <c r="H3343" t="s">
        <v>490</v>
      </c>
      <c r="I3343" t="s">
        <v>490</v>
      </c>
      <c r="J3343" t="s">
        <v>498</v>
      </c>
      <c r="K3343" t="s">
        <v>490</v>
      </c>
      <c r="L3343" t="s">
        <v>8561</v>
      </c>
      <c r="M3343" s="105">
        <v>184</v>
      </c>
      <c r="N3343" s="105">
        <v>121</v>
      </c>
      <c r="O3343" s="105">
        <v>103</v>
      </c>
    </row>
    <row r="3344" spans="1:15" x14ac:dyDescent="0.3">
      <c r="A3344" s="19">
        <v>184121104</v>
      </c>
      <c r="B3344" s="106" t="s">
        <v>8778</v>
      </c>
      <c r="C3344" t="s">
        <v>8561</v>
      </c>
      <c r="D3344" t="s">
        <v>8772</v>
      </c>
      <c r="E3344" t="s">
        <v>4723</v>
      </c>
      <c r="F3344" t="s">
        <v>843</v>
      </c>
      <c r="G3344" t="s">
        <v>8779</v>
      </c>
      <c r="H3344" t="s">
        <v>490</v>
      </c>
      <c r="I3344" t="s">
        <v>490</v>
      </c>
      <c r="J3344" t="s">
        <v>498</v>
      </c>
      <c r="K3344" t="s">
        <v>490</v>
      </c>
      <c r="L3344" t="s">
        <v>8561</v>
      </c>
      <c r="M3344" s="105">
        <v>184</v>
      </c>
      <c r="N3344" s="105">
        <v>121</v>
      </c>
      <c r="O3344" s="105">
        <v>104</v>
      </c>
    </row>
    <row r="3345" spans="1:15" x14ac:dyDescent="0.3">
      <c r="A3345" s="19">
        <v>184122100</v>
      </c>
      <c r="B3345" s="106" t="s">
        <v>8780</v>
      </c>
      <c r="C3345" t="s">
        <v>8561</v>
      </c>
      <c r="D3345" t="s">
        <v>8781</v>
      </c>
      <c r="E3345" t="s">
        <v>496</v>
      </c>
      <c r="F3345" t="s">
        <v>490</v>
      </c>
      <c r="G3345" t="s">
        <v>490</v>
      </c>
      <c r="H3345" t="s">
        <v>490</v>
      </c>
      <c r="I3345" t="s">
        <v>490</v>
      </c>
      <c r="J3345" t="s">
        <v>498</v>
      </c>
      <c r="K3345" t="s">
        <v>4630</v>
      </c>
      <c r="L3345" t="s">
        <v>8561</v>
      </c>
      <c r="M3345" s="105">
        <v>184</v>
      </c>
      <c r="N3345" s="105">
        <v>122</v>
      </c>
      <c r="O3345" s="105">
        <v>100</v>
      </c>
    </row>
    <row r="3346" spans="1:15" x14ac:dyDescent="0.3">
      <c r="A3346" s="19">
        <v>184122101</v>
      </c>
      <c r="B3346" s="106" t="s">
        <v>8782</v>
      </c>
      <c r="C3346" t="s">
        <v>8561</v>
      </c>
      <c r="D3346" t="s">
        <v>8781</v>
      </c>
      <c r="E3346" t="s">
        <v>8783</v>
      </c>
      <c r="F3346" t="s">
        <v>739</v>
      </c>
      <c r="G3346" t="s">
        <v>8784</v>
      </c>
      <c r="H3346" t="s">
        <v>490</v>
      </c>
      <c r="I3346" t="s">
        <v>490</v>
      </c>
      <c r="J3346" t="s">
        <v>498</v>
      </c>
      <c r="K3346" t="s">
        <v>4630</v>
      </c>
      <c r="L3346" t="s">
        <v>8561</v>
      </c>
      <c r="M3346" s="105">
        <v>184</v>
      </c>
      <c r="N3346" s="105">
        <v>122</v>
      </c>
      <c r="O3346" s="105">
        <v>101</v>
      </c>
    </row>
    <row r="3347" spans="1:15" x14ac:dyDescent="0.3">
      <c r="A3347" s="19">
        <v>184122102</v>
      </c>
      <c r="B3347" s="106" t="s">
        <v>8785</v>
      </c>
      <c r="C3347" t="s">
        <v>8561</v>
      </c>
      <c r="D3347" t="s">
        <v>8781</v>
      </c>
      <c r="E3347" t="s">
        <v>8786</v>
      </c>
      <c r="F3347" t="s">
        <v>732</v>
      </c>
      <c r="G3347" t="s">
        <v>8787</v>
      </c>
      <c r="H3347" t="s">
        <v>490</v>
      </c>
      <c r="I3347" t="s">
        <v>490</v>
      </c>
      <c r="J3347" t="s">
        <v>498</v>
      </c>
      <c r="K3347" t="s">
        <v>4630</v>
      </c>
      <c r="L3347" t="s">
        <v>8561</v>
      </c>
      <c r="M3347" s="105">
        <v>184</v>
      </c>
      <c r="N3347" s="105">
        <v>122</v>
      </c>
      <c r="O3347" s="105">
        <v>102</v>
      </c>
    </row>
    <row r="3348" spans="1:15" x14ac:dyDescent="0.3">
      <c r="A3348" s="19">
        <v>184122103</v>
      </c>
      <c r="B3348" s="106" t="s">
        <v>8788</v>
      </c>
      <c r="C3348" t="s">
        <v>8561</v>
      </c>
      <c r="D3348" t="s">
        <v>8781</v>
      </c>
      <c r="E3348" t="s">
        <v>3171</v>
      </c>
      <c r="F3348" t="s">
        <v>732</v>
      </c>
      <c r="G3348" t="s">
        <v>490</v>
      </c>
      <c r="H3348" t="s">
        <v>490</v>
      </c>
      <c r="I3348" t="s">
        <v>490</v>
      </c>
      <c r="J3348" t="s">
        <v>498</v>
      </c>
      <c r="K3348" t="s">
        <v>4630</v>
      </c>
      <c r="L3348" t="s">
        <v>8561</v>
      </c>
      <c r="M3348" s="105">
        <v>184</v>
      </c>
      <c r="N3348" s="105">
        <v>122</v>
      </c>
      <c r="O3348" s="105">
        <v>103</v>
      </c>
    </row>
    <row r="3349" spans="1:15" x14ac:dyDescent="0.3">
      <c r="A3349" s="19">
        <v>184122104</v>
      </c>
      <c r="B3349" s="106" t="s">
        <v>8789</v>
      </c>
      <c r="C3349" t="s">
        <v>8561</v>
      </c>
      <c r="D3349" t="s">
        <v>8781</v>
      </c>
      <c r="E3349" t="s">
        <v>8790</v>
      </c>
      <c r="F3349" t="s">
        <v>732</v>
      </c>
      <c r="G3349" t="s">
        <v>490</v>
      </c>
      <c r="H3349" t="s">
        <v>490</v>
      </c>
      <c r="I3349" t="s">
        <v>490</v>
      </c>
      <c r="J3349" t="s">
        <v>498</v>
      </c>
      <c r="K3349" t="s">
        <v>4630</v>
      </c>
      <c r="L3349" t="s">
        <v>8561</v>
      </c>
      <c r="M3349" s="105">
        <v>184</v>
      </c>
      <c r="N3349" s="105">
        <v>122</v>
      </c>
      <c r="O3349" s="105">
        <v>104</v>
      </c>
    </row>
    <row r="3350" spans="1:15" x14ac:dyDescent="0.3">
      <c r="A3350" s="19">
        <v>184122105</v>
      </c>
      <c r="B3350" s="106" t="s">
        <v>8791</v>
      </c>
      <c r="C3350" t="s">
        <v>8561</v>
      </c>
      <c r="D3350" t="s">
        <v>8781</v>
      </c>
      <c r="E3350" t="s">
        <v>8792</v>
      </c>
      <c r="F3350" t="s">
        <v>732</v>
      </c>
      <c r="G3350" t="s">
        <v>490</v>
      </c>
      <c r="H3350" t="s">
        <v>490</v>
      </c>
      <c r="I3350" t="s">
        <v>490</v>
      </c>
      <c r="J3350" t="s">
        <v>498</v>
      </c>
      <c r="K3350" t="s">
        <v>4630</v>
      </c>
      <c r="L3350" t="s">
        <v>8561</v>
      </c>
      <c r="M3350" s="105">
        <v>184</v>
      </c>
      <c r="N3350" s="105">
        <v>122</v>
      </c>
      <c r="O3350" s="105">
        <v>105</v>
      </c>
    </row>
    <row r="3351" spans="1:15" x14ac:dyDescent="0.3">
      <c r="A3351" s="19">
        <v>184122106</v>
      </c>
      <c r="B3351" s="106" t="s">
        <v>8793</v>
      </c>
      <c r="C3351" t="s">
        <v>8561</v>
      </c>
      <c r="D3351" t="s">
        <v>8781</v>
      </c>
      <c r="E3351" t="s">
        <v>3002</v>
      </c>
      <c r="F3351" t="s">
        <v>8794</v>
      </c>
      <c r="G3351" t="s">
        <v>490</v>
      </c>
      <c r="H3351" t="s">
        <v>490</v>
      </c>
      <c r="I3351" t="s">
        <v>490</v>
      </c>
      <c r="J3351" t="s">
        <v>498</v>
      </c>
      <c r="K3351" t="s">
        <v>4630</v>
      </c>
      <c r="L3351" t="s">
        <v>8561</v>
      </c>
      <c r="M3351" s="105">
        <v>184</v>
      </c>
      <c r="N3351" s="105">
        <v>122</v>
      </c>
      <c r="O3351" s="105">
        <v>106</v>
      </c>
    </row>
    <row r="3352" spans="1:15" x14ac:dyDescent="0.3">
      <c r="A3352" s="19">
        <v>184122107</v>
      </c>
      <c r="B3352" s="106" t="s">
        <v>8795</v>
      </c>
      <c r="C3352" t="s">
        <v>8561</v>
      </c>
      <c r="D3352" t="s">
        <v>8781</v>
      </c>
      <c r="E3352" t="s">
        <v>8796</v>
      </c>
      <c r="F3352" t="s">
        <v>8797</v>
      </c>
      <c r="G3352" t="s">
        <v>490</v>
      </c>
      <c r="H3352" t="s">
        <v>490</v>
      </c>
      <c r="I3352" t="s">
        <v>490</v>
      </c>
      <c r="J3352" t="s">
        <v>498</v>
      </c>
      <c r="K3352" t="s">
        <v>4630</v>
      </c>
      <c r="L3352" t="s">
        <v>8561</v>
      </c>
      <c r="M3352" s="105">
        <v>184</v>
      </c>
      <c r="N3352" s="105">
        <v>122</v>
      </c>
      <c r="O3352" s="105">
        <v>107</v>
      </c>
    </row>
    <row r="3353" spans="1:15" x14ac:dyDescent="0.3">
      <c r="A3353" s="19">
        <v>184122108</v>
      </c>
      <c r="B3353" s="106" t="s">
        <v>8798</v>
      </c>
      <c r="C3353" t="s">
        <v>8561</v>
      </c>
      <c r="D3353" t="s">
        <v>8781</v>
      </c>
      <c r="E3353" t="s">
        <v>997</v>
      </c>
      <c r="F3353" t="s">
        <v>1055</v>
      </c>
      <c r="G3353" t="s">
        <v>490</v>
      </c>
      <c r="H3353" t="s">
        <v>490</v>
      </c>
      <c r="I3353" t="s">
        <v>490</v>
      </c>
      <c r="J3353" t="s">
        <v>498</v>
      </c>
      <c r="K3353" t="s">
        <v>4630</v>
      </c>
      <c r="L3353" t="s">
        <v>8561</v>
      </c>
      <c r="M3353" s="105">
        <v>184</v>
      </c>
      <c r="N3353" s="105">
        <v>122</v>
      </c>
      <c r="O3353" s="105">
        <v>108</v>
      </c>
    </row>
    <row r="3354" spans="1:15" x14ac:dyDescent="0.3">
      <c r="A3354" s="19">
        <v>184122109</v>
      </c>
      <c r="B3354" s="106" t="s">
        <v>8799</v>
      </c>
      <c r="C3354" t="s">
        <v>8561</v>
      </c>
      <c r="D3354" t="s">
        <v>8781</v>
      </c>
      <c r="E3354" t="s">
        <v>531</v>
      </c>
      <c r="F3354" t="s">
        <v>2357</v>
      </c>
      <c r="G3354" t="s">
        <v>8800</v>
      </c>
      <c r="H3354" t="s">
        <v>490</v>
      </c>
      <c r="I3354" t="s">
        <v>490</v>
      </c>
      <c r="J3354" t="s">
        <v>498</v>
      </c>
      <c r="K3354" t="s">
        <v>4630</v>
      </c>
      <c r="L3354" t="s">
        <v>8561</v>
      </c>
      <c r="M3354" s="105">
        <v>184</v>
      </c>
      <c r="N3354" s="105">
        <v>122</v>
      </c>
      <c r="O3354" s="105">
        <v>109</v>
      </c>
    </row>
    <row r="3355" spans="1:15" x14ac:dyDescent="0.3">
      <c r="A3355" s="19">
        <v>184122110</v>
      </c>
      <c r="B3355" s="106" t="s">
        <v>8801</v>
      </c>
      <c r="C3355" t="s">
        <v>8561</v>
      </c>
      <c r="D3355" t="s">
        <v>8781</v>
      </c>
      <c r="E3355" t="s">
        <v>8802</v>
      </c>
      <c r="F3355" t="s">
        <v>732</v>
      </c>
      <c r="G3355" t="s">
        <v>8803</v>
      </c>
      <c r="H3355" t="s">
        <v>490</v>
      </c>
      <c r="I3355" t="s">
        <v>490</v>
      </c>
      <c r="J3355" t="s">
        <v>498</v>
      </c>
      <c r="K3355" t="s">
        <v>4630</v>
      </c>
      <c r="L3355" t="s">
        <v>8561</v>
      </c>
      <c r="M3355" s="105">
        <v>184</v>
      </c>
      <c r="N3355" s="105">
        <v>122</v>
      </c>
      <c r="O3355" s="105">
        <v>110</v>
      </c>
    </row>
    <row r="3356" spans="1:15" x14ac:dyDescent="0.3">
      <c r="A3356" s="19">
        <v>184122111</v>
      </c>
      <c r="B3356" s="106" t="s">
        <v>8804</v>
      </c>
      <c r="C3356" t="s">
        <v>8561</v>
      </c>
      <c r="D3356" t="s">
        <v>8781</v>
      </c>
      <c r="E3356" t="s">
        <v>8805</v>
      </c>
      <c r="F3356" t="s">
        <v>732</v>
      </c>
      <c r="G3356" t="s">
        <v>490</v>
      </c>
      <c r="H3356" t="s">
        <v>490</v>
      </c>
      <c r="I3356" t="s">
        <v>490</v>
      </c>
      <c r="J3356" t="s">
        <v>498</v>
      </c>
      <c r="K3356" t="s">
        <v>4630</v>
      </c>
      <c r="L3356" t="s">
        <v>8561</v>
      </c>
      <c r="M3356" s="105">
        <v>184</v>
      </c>
      <c r="N3356" s="105">
        <v>122</v>
      </c>
      <c r="O3356" s="105">
        <v>111</v>
      </c>
    </row>
    <row r="3357" spans="1:15" x14ac:dyDescent="0.3">
      <c r="A3357" s="19">
        <v>184122112</v>
      </c>
      <c r="B3357" s="106" t="s">
        <v>8806</v>
      </c>
      <c r="C3357" t="s">
        <v>8561</v>
      </c>
      <c r="D3357" t="s">
        <v>8781</v>
      </c>
      <c r="E3357" t="s">
        <v>8807</v>
      </c>
      <c r="F3357" t="s">
        <v>1742</v>
      </c>
      <c r="G3357" t="s">
        <v>490</v>
      </c>
      <c r="H3357" t="s">
        <v>490</v>
      </c>
      <c r="I3357" t="s">
        <v>490</v>
      </c>
      <c r="J3357" t="s">
        <v>498</v>
      </c>
      <c r="K3357" t="s">
        <v>4630</v>
      </c>
      <c r="L3357" t="s">
        <v>8561</v>
      </c>
      <c r="M3357" s="105">
        <v>184</v>
      </c>
      <c r="N3357" s="105">
        <v>122</v>
      </c>
      <c r="O3357" s="105">
        <v>112</v>
      </c>
    </row>
    <row r="3358" spans="1:15" x14ac:dyDescent="0.3">
      <c r="A3358" s="19">
        <v>184123100</v>
      </c>
      <c r="B3358" s="106" t="s">
        <v>8808</v>
      </c>
      <c r="C3358" t="s">
        <v>8561</v>
      </c>
      <c r="D3358" t="s">
        <v>8809</v>
      </c>
      <c r="E3358" t="s">
        <v>6966</v>
      </c>
      <c r="F3358" t="s">
        <v>8810</v>
      </c>
      <c r="G3358" t="s">
        <v>490</v>
      </c>
      <c r="H3358" t="s">
        <v>490</v>
      </c>
      <c r="I3358" t="s">
        <v>490</v>
      </c>
      <c r="J3358" t="s">
        <v>498</v>
      </c>
      <c r="K3358" t="s">
        <v>490</v>
      </c>
      <c r="L3358" t="s">
        <v>8561</v>
      </c>
      <c r="M3358" s="105">
        <v>184</v>
      </c>
      <c r="N3358" s="105">
        <v>123</v>
      </c>
      <c r="O3358" s="105">
        <v>100</v>
      </c>
    </row>
    <row r="3359" spans="1:15" x14ac:dyDescent="0.3">
      <c r="A3359" s="19">
        <v>184124100</v>
      </c>
      <c r="B3359" s="106" t="s">
        <v>8811</v>
      </c>
      <c r="C3359" t="s">
        <v>8561</v>
      </c>
      <c r="D3359" t="s">
        <v>8812</v>
      </c>
      <c r="E3359" t="s">
        <v>1098</v>
      </c>
      <c r="F3359" t="s">
        <v>1094</v>
      </c>
      <c r="G3359" t="s">
        <v>490</v>
      </c>
      <c r="H3359" t="s">
        <v>490</v>
      </c>
      <c r="I3359" t="s">
        <v>490</v>
      </c>
      <c r="J3359" t="s">
        <v>498</v>
      </c>
      <c r="K3359" t="s">
        <v>490</v>
      </c>
      <c r="L3359" t="s">
        <v>8561</v>
      </c>
      <c r="M3359" s="105">
        <v>184</v>
      </c>
      <c r="N3359" s="105">
        <v>124</v>
      </c>
      <c r="O3359" s="105">
        <v>100</v>
      </c>
    </row>
    <row r="3360" spans="1:15" x14ac:dyDescent="0.3">
      <c r="A3360" s="19">
        <v>184125100</v>
      </c>
      <c r="B3360" s="106" t="s">
        <v>8813</v>
      </c>
      <c r="C3360" t="s">
        <v>8561</v>
      </c>
      <c r="D3360" t="s">
        <v>8814</v>
      </c>
      <c r="E3360" t="s">
        <v>6279</v>
      </c>
      <c r="F3360" t="s">
        <v>831</v>
      </c>
      <c r="G3360" t="s">
        <v>490</v>
      </c>
      <c r="H3360" t="s">
        <v>490</v>
      </c>
      <c r="I3360" t="s">
        <v>490</v>
      </c>
      <c r="J3360" t="s">
        <v>498</v>
      </c>
      <c r="K3360" t="s">
        <v>490</v>
      </c>
      <c r="L3360" t="s">
        <v>8561</v>
      </c>
      <c r="M3360" s="105">
        <v>184</v>
      </c>
      <c r="N3360" s="105">
        <v>125</v>
      </c>
      <c r="O3360" s="105">
        <v>100</v>
      </c>
    </row>
    <row r="3361" spans="1:15" x14ac:dyDescent="0.3">
      <c r="A3361" s="19">
        <v>184126100</v>
      </c>
      <c r="B3361" s="106" t="s">
        <v>8815</v>
      </c>
      <c r="C3361" t="s">
        <v>8561</v>
      </c>
      <c r="D3361" t="s">
        <v>8816</v>
      </c>
      <c r="E3361" t="s">
        <v>496</v>
      </c>
      <c r="F3361" t="s">
        <v>490</v>
      </c>
      <c r="G3361" t="s">
        <v>8817</v>
      </c>
      <c r="H3361" t="s">
        <v>490</v>
      </c>
      <c r="I3361" t="s">
        <v>490</v>
      </c>
      <c r="J3361" t="s">
        <v>498</v>
      </c>
      <c r="K3361" t="s">
        <v>490</v>
      </c>
      <c r="L3361" t="s">
        <v>8561</v>
      </c>
      <c r="M3361" s="105">
        <v>184</v>
      </c>
      <c r="N3361" s="105">
        <v>126</v>
      </c>
      <c r="O3361" s="105">
        <v>100</v>
      </c>
    </row>
    <row r="3362" spans="1:15" x14ac:dyDescent="0.3">
      <c r="A3362" s="19">
        <v>184126101</v>
      </c>
      <c r="B3362" s="106" t="s">
        <v>8818</v>
      </c>
      <c r="C3362" t="s">
        <v>8561</v>
      </c>
      <c r="D3362" t="s">
        <v>8816</v>
      </c>
      <c r="E3362" t="s">
        <v>6547</v>
      </c>
      <c r="F3362" t="s">
        <v>1751</v>
      </c>
      <c r="G3362" t="s">
        <v>8819</v>
      </c>
      <c r="H3362" t="s">
        <v>490</v>
      </c>
      <c r="I3362" t="s">
        <v>490</v>
      </c>
      <c r="J3362" t="s">
        <v>498</v>
      </c>
      <c r="K3362" t="s">
        <v>490</v>
      </c>
      <c r="L3362" t="s">
        <v>8561</v>
      </c>
      <c r="M3362" s="105">
        <v>184</v>
      </c>
      <c r="N3362" s="105">
        <v>126</v>
      </c>
      <c r="O3362" s="105">
        <v>101</v>
      </c>
    </row>
    <row r="3363" spans="1:15" x14ac:dyDescent="0.3">
      <c r="A3363" s="19">
        <v>184126102</v>
      </c>
      <c r="B3363" s="106" t="s">
        <v>8820</v>
      </c>
      <c r="C3363" t="s">
        <v>8561</v>
      </c>
      <c r="D3363" t="s">
        <v>8816</v>
      </c>
      <c r="E3363" t="s">
        <v>5015</v>
      </c>
      <c r="F3363" t="s">
        <v>8821</v>
      </c>
      <c r="G3363" t="s">
        <v>8822</v>
      </c>
      <c r="H3363" t="s">
        <v>490</v>
      </c>
      <c r="I3363" t="s">
        <v>490</v>
      </c>
      <c r="J3363" t="s">
        <v>498</v>
      </c>
      <c r="K3363" t="s">
        <v>490</v>
      </c>
      <c r="L3363" t="s">
        <v>8561</v>
      </c>
      <c r="M3363" s="105">
        <v>184</v>
      </c>
      <c r="N3363" s="105">
        <v>126</v>
      </c>
      <c r="O3363" s="105">
        <v>102</v>
      </c>
    </row>
    <row r="3364" spans="1:15" x14ac:dyDescent="0.3">
      <c r="A3364" s="19">
        <v>184126103</v>
      </c>
      <c r="B3364" s="106" t="s">
        <v>8823</v>
      </c>
      <c r="C3364" t="s">
        <v>8561</v>
      </c>
      <c r="D3364" t="s">
        <v>8816</v>
      </c>
      <c r="E3364" t="s">
        <v>1154</v>
      </c>
      <c r="F3364" t="s">
        <v>855</v>
      </c>
      <c r="G3364" t="s">
        <v>8824</v>
      </c>
      <c r="H3364" t="s">
        <v>490</v>
      </c>
      <c r="I3364" t="s">
        <v>490</v>
      </c>
      <c r="J3364" t="s">
        <v>498</v>
      </c>
      <c r="K3364" t="s">
        <v>490</v>
      </c>
      <c r="L3364" t="s">
        <v>8561</v>
      </c>
      <c r="M3364" s="105">
        <v>184</v>
      </c>
      <c r="N3364" s="105">
        <v>126</v>
      </c>
      <c r="O3364" s="105">
        <v>103</v>
      </c>
    </row>
    <row r="3365" spans="1:15" x14ac:dyDescent="0.3">
      <c r="A3365" s="19">
        <v>184126104</v>
      </c>
      <c r="B3365" s="106" t="s">
        <v>8825</v>
      </c>
      <c r="C3365" t="s">
        <v>8561</v>
      </c>
      <c r="D3365" t="s">
        <v>8816</v>
      </c>
      <c r="E3365" t="s">
        <v>1314</v>
      </c>
      <c r="F3365" t="s">
        <v>1751</v>
      </c>
      <c r="G3365" t="s">
        <v>8826</v>
      </c>
      <c r="H3365" t="s">
        <v>490</v>
      </c>
      <c r="I3365" t="s">
        <v>490</v>
      </c>
      <c r="J3365" t="s">
        <v>498</v>
      </c>
      <c r="K3365" t="s">
        <v>490</v>
      </c>
      <c r="L3365" t="s">
        <v>8561</v>
      </c>
      <c r="M3365" s="105">
        <v>184</v>
      </c>
      <c r="N3365" s="105">
        <v>126</v>
      </c>
      <c r="O3365" s="105">
        <v>104</v>
      </c>
    </row>
    <row r="3366" spans="1:15" x14ac:dyDescent="0.3">
      <c r="A3366" s="19">
        <v>184126105</v>
      </c>
      <c r="B3366" s="106" t="s">
        <v>8827</v>
      </c>
      <c r="C3366" t="s">
        <v>8561</v>
      </c>
      <c r="D3366" t="s">
        <v>8816</v>
      </c>
      <c r="E3366" t="s">
        <v>3201</v>
      </c>
      <c r="F3366" t="s">
        <v>1894</v>
      </c>
      <c r="G3366" t="s">
        <v>8828</v>
      </c>
      <c r="H3366" t="s">
        <v>490</v>
      </c>
      <c r="I3366" t="s">
        <v>490</v>
      </c>
      <c r="J3366" t="s">
        <v>498</v>
      </c>
      <c r="K3366" t="s">
        <v>490</v>
      </c>
      <c r="L3366" t="s">
        <v>8561</v>
      </c>
      <c r="M3366" s="105">
        <v>184</v>
      </c>
      <c r="N3366" s="105">
        <v>126</v>
      </c>
      <c r="O3366" s="105">
        <v>105</v>
      </c>
    </row>
    <row r="3367" spans="1:15" x14ac:dyDescent="0.3">
      <c r="A3367" s="19">
        <v>184126106</v>
      </c>
      <c r="B3367" s="106" t="s">
        <v>8829</v>
      </c>
      <c r="C3367" t="s">
        <v>8561</v>
      </c>
      <c r="D3367" t="s">
        <v>8816</v>
      </c>
      <c r="E3367" t="s">
        <v>8830</v>
      </c>
      <c r="F3367" t="s">
        <v>1894</v>
      </c>
      <c r="G3367" t="s">
        <v>490</v>
      </c>
      <c r="H3367" t="s">
        <v>490</v>
      </c>
      <c r="I3367" t="s">
        <v>490</v>
      </c>
      <c r="J3367" t="s">
        <v>498</v>
      </c>
      <c r="K3367" t="s">
        <v>490</v>
      </c>
      <c r="L3367" t="s">
        <v>8561</v>
      </c>
      <c r="M3367" s="105">
        <v>184</v>
      </c>
      <c r="N3367" s="105">
        <v>126</v>
      </c>
      <c r="O3367" s="105">
        <v>106</v>
      </c>
    </row>
    <row r="3368" spans="1:15" x14ac:dyDescent="0.3">
      <c r="A3368" s="19">
        <v>184126107</v>
      </c>
      <c r="B3368" s="106" t="s">
        <v>8831</v>
      </c>
      <c r="C3368" t="s">
        <v>8561</v>
      </c>
      <c r="D3368" t="s">
        <v>8816</v>
      </c>
      <c r="E3368" t="s">
        <v>1718</v>
      </c>
      <c r="F3368" t="s">
        <v>1894</v>
      </c>
      <c r="G3368" t="s">
        <v>490</v>
      </c>
      <c r="H3368" t="s">
        <v>490</v>
      </c>
      <c r="I3368" t="s">
        <v>490</v>
      </c>
      <c r="J3368" t="s">
        <v>498</v>
      </c>
      <c r="K3368" t="s">
        <v>490</v>
      </c>
      <c r="L3368" t="s">
        <v>8561</v>
      </c>
      <c r="M3368" s="105">
        <v>184</v>
      </c>
      <c r="N3368" s="105">
        <v>126</v>
      </c>
      <c r="O3368" s="105">
        <v>107</v>
      </c>
    </row>
    <row r="3369" spans="1:15" x14ac:dyDescent="0.3">
      <c r="A3369" s="19">
        <v>184127100</v>
      </c>
      <c r="B3369" s="106" t="s">
        <v>8832</v>
      </c>
      <c r="C3369" t="s">
        <v>8561</v>
      </c>
      <c r="D3369" t="s">
        <v>8833</v>
      </c>
      <c r="E3369" t="s">
        <v>496</v>
      </c>
      <c r="F3369" t="s">
        <v>490</v>
      </c>
      <c r="G3369" t="s">
        <v>8834</v>
      </c>
      <c r="H3369" t="s">
        <v>490</v>
      </c>
      <c r="I3369" t="s">
        <v>490</v>
      </c>
      <c r="J3369" t="s">
        <v>498</v>
      </c>
      <c r="K3369" t="s">
        <v>490</v>
      </c>
      <c r="L3369" t="s">
        <v>8561</v>
      </c>
      <c r="M3369" s="105">
        <v>184</v>
      </c>
      <c r="N3369" s="105">
        <v>127</v>
      </c>
      <c r="O3369" s="105">
        <v>100</v>
      </c>
    </row>
    <row r="3370" spans="1:15" x14ac:dyDescent="0.3">
      <c r="A3370" s="19">
        <v>184127101</v>
      </c>
      <c r="B3370" s="106" t="s">
        <v>8835</v>
      </c>
      <c r="C3370" t="s">
        <v>8561</v>
      </c>
      <c r="D3370" t="s">
        <v>8833</v>
      </c>
      <c r="E3370" t="s">
        <v>8836</v>
      </c>
      <c r="F3370" t="s">
        <v>8837</v>
      </c>
      <c r="G3370" t="s">
        <v>8838</v>
      </c>
      <c r="H3370" t="s">
        <v>490</v>
      </c>
      <c r="I3370" t="s">
        <v>490</v>
      </c>
      <c r="J3370" t="s">
        <v>551</v>
      </c>
      <c r="K3370" t="s">
        <v>490</v>
      </c>
      <c r="L3370" t="s">
        <v>8561</v>
      </c>
      <c r="M3370" s="105">
        <v>184</v>
      </c>
      <c r="N3370" s="105">
        <v>127</v>
      </c>
      <c r="O3370" s="105">
        <v>101</v>
      </c>
    </row>
    <row r="3371" spans="1:15" x14ac:dyDescent="0.3">
      <c r="A3371" s="19">
        <v>184127102</v>
      </c>
      <c r="B3371" s="106" t="s">
        <v>8839</v>
      </c>
      <c r="C3371" t="s">
        <v>8561</v>
      </c>
      <c r="D3371" t="s">
        <v>8833</v>
      </c>
      <c r="E3371" t="s">
        <v>8840</v>
      </c>
      <c r="F3371" t="s">
        <v>2335</v>
      </c>
      <c r="G3371" t="s">
        <v>8841</v>
      </c>
      <c r="H3371" t="s">
        <v>490</v>
      </c>
      <c r="I3371" t="s">
        <v>490</v>
      </c>
      <c r="J3371" t="s">
        <v>498</v>
      </c>
      <c r="K3371" t="s">
        <v>490</v>
      </c>
      <c r="L3371" t="s">
        <v>8561</v>
      </c>
      <c r="M3371" s="105">
        <v>184</v>
      </c>
      <c r="N3371" s="105">
        <v>127</v>
      </c>
      <c r="O3371" s="105">
        <v>102</v>
      </c>
    </row>
    <row r="3372" spans="1:15" x14ac:dyDescent="0.3">
      <c r="A3372" s="19">
        <v>184127103</v>
      </c>
      <c r="B3372" s="106" t="s">
        <v>8842</v>
      </c>
      <c r="C3372" t="s">
        <v>8561</v>
      </c>
      <c r="D3372" t="s">
        <v>8833</v>
      </c>
      <c r="E3372" t="s">
        <v>8843</v>
      </c>
      <c r="F3372" t="s">
        <v>2335</v>
      </c>
      <c r="G3372" t="s">
        <v>8844</v>
      </c>
      <c r="H3372" t="s">
        <v>490</v>
      </c>
      <c r="I3372" t="s">
        <v>490</v>
      </c>
      <c r="J3372" t="s">
        <v>498</v>
      </c>
      <c r="K3372" t="s">
        <v>490</v>
      </c>
      <c r="L3372" t="s">
        <v>8561</v>
      </c>
      <c r="M3372" s="105">
        <v>184</v>
      </c>
      <c r="N3372" s="105">
        <v>127</v>
      </c>
      <c r="O3372" s="105">
        <v>103</v>
      </c>
    </row>
    <row r="3373" spans="1:15" x14ac:dyDescent="0.3">
      <c r="A3373" s="19">
        <v>184127104</v>
      </c>
      <c r="B3373" s="106" t="s">
        <v>8845</v>
      </c>
      <c r="C3373" t="s">
        <v>8561</v>
      </c>
      <c r="D3373" t="s">
        <v>8833</v>
      </c>
      <c r="E3373" t="s">
        <v>1849</v>
      </c>
      <c r="F3373" t="s">
        <v>1751</v>
      </c>
      <c r="G3373" t="s">
        <v>8846</v>
      </c>
      <c r="H3373" t="s">
        <v>490</v>
      </c>
      <c r="I3373" t="s">
        <v>490</v>
      </c>
      <c r="J3373" t="s">
        <v>498</v>
      </c>
      <c r="K3373" t="s">
        <v>490</v>
      </c>
      <c r="L3373" t="s">
        <v>8561</v>
      </c>
      <c r="M3373" s="105">
        <v>184</v>
      </c>
      <c r="N3373" s="105">
        <v>127</v>
      </c>
      <c r="O3373" s="105">
        <v>104</v>
      </c>
    </row>
    <row r="3374" spans="1:15" x14ac:dyDescent="0.3">
      <c r="A3374" s="19">
        <v>184127105</v>
      </c>
      <c r="B3374" s="106" t="s">
        <v>8847</v>
      </c>
      <c r="C3374" t="s">
        <v>8561</v>
      </c>
      <c r="D3374" t="s">
        <v>8833</v>
      </c>
      <c r="E3374" t="s">
        <v>770</v>
      </c>
      <c r="F3374" t="s">
        <v>8848</v>
      </c>
      <c r="G3374" t="s">
        <v>8849</v>
      </c>
      <c r="H3374" t="s">
        <v>490</v>
      </c>
      <c r="I3374" t="s">
        <v>490</v>
      </c>
      <c r="J3374" t="s">
        <v>498</v>
      </c>
      <c r="K3374" t="s">
        <v>490</v>
      </c>
      <c r="L3374" t="s">
        <v>8561</v>
      </c>
      <c r="M3374" s="105">
        <v>184</v>
      </c>
      <c r="N3374" s="105">
        <v>127</v>
      </c>
      <c r="O3374" s="105">
        <v>105</v>
      </c>
    </row>
    <row r="3375" spans="1:15" x14ac:dyDescent="0.3">
      <c r="A3375" s="19">
        <v>184128100</v>
      </c>
      <c r="B3375" s="106" t="s">
        <v>8850</v>
      </c>
      <c r="C3375" t="s">
        <v>8561</v>
      </c>
      <c r="D3375" t="s">
        <v>8851</v>
      </c>
      <c r="E3375" t="s">
        <v>8852</v>
      </c>
      <c r="F3375" t="s">
        <v>732</v>
      </c>
      <c r="G3375" t="s">
        <v>8853</v>
      </c>
      <c r="H3375" t="s">
        <v>490</v>
      </c>
      <c r="I3375" t="s">
        <v>490</v>
      </c>
      <c r="J3375" t="s">
        <v>551</v>
      </c>
      <c r="K3375" t="s">
        <v>490</v>
      </c>
      <c r="L3375" t="s">
        <v>8561</v>
      </c>
      <c r="M3375" s="105">
        <v>184</v>
      </c>
      <c r="N3375" s="105">
        <v>128</v>
      </c>
      <c r="O3375" s="105">
        <v>100</v>
      </c>
    </row>
    <row r="3376" spans="1:15" x14ac:dyDescent="0.3">
      <c r="A3376" s="19">
        <v>184129100</v>
      </c>
      <c r="B3376" s="106" t="s">
        <v>8854</v>
      </c>
      <c r="C3376" t="s">
        <v>8561</v>
      </c>
      <c r="D3376" t="s">
        <v>8855</v>
      </c>
      <c r="E3376" t="s">
        <v>4131</v>
      </c>
      <c r="F3376" t="s">
        <v>8856</v>
      </c>
      <c r="G3376" t="s">
        <v>490</v>
      </c>
      <c r="H3376" t="s">
        <v>490</v>
      </c>
      <c r="I3376" t="s">
        <v>490</v>
      </c>
      <c r="J3376" t="s">
        <v>498</v>
      </c>
      <c r="K3376" t="s">
        <v>490</v>
      </c>
      <c r="L3376" t="s">
        <v>8561</v>
      </c>
      <c r="M3376" s="105">
        <v>184</v>
      </c>
      <c r="N3376" s="105">
        <v>129</v>
      </c>
      <c r="O3376" s="105">
        <v>100</v>
      </c>
    </row>
    <row r="3377" spans="1:15" x14ac:dyDescent="0.3">
      <c r="A3377" s="19">
        <v>184130100</v>
      </c>
      <c r="B3377" s="106" t="s">
        <v>8857</v>
      </c>
      <c r="C3377" t="s">
        <v>8561</v>
      </c>
      <c r="D3377" t="s">
        <v>8858</v>
      </c>
      <c r="E3377" t="s">
        <v>496</v>
      </c>
      <c r="F3377" t="s">
        <v>490</v>
      </c>
      <c r="G3377" t="s">
        <v>490</v>
      </c>
      <c r="H3377" t="s">
        <v>490</v>
      </c>
      <c r="I3377" t="s">
        <v>490</v>
      </c>
      <c r="J3377" t="s">
        <v>498</v>
      </c>
      <c r="K3377" t="s">
        <v>490</v>
      </c>
      <c r="L3377" t="s">
        <v>8561</v>
      </c>
      <c r="M3377" s="105">
        <v>184</v>
      </c>
      <c r="N3377" s="105">
        <v>130</v>
      </c>
      <c r="O3377" s="105">
        <v>100</v>
      </c>
    </row>
    <row r="3378" spans="1:15" x14ac:dyDescent="0.3">
      <c r="A3378" s="19">
        <v>184130101</v>
      </c>
      <c r="B3378" s="106" t="s">
        <v>8859</v>
      </c>
      <c r="C3378" t="s">
        <v>8561</v>
      </c>
      <c r="D3378" t="s">
        <v>8858</v>
      </c>
      <c r="E3378" t="s">
        <v>8860</v>
      </c>
      <c r="F3378" t="s">
        <v>732</v>
      </c>
      <c r="G3378" t="s">
        <v>8861</v>
      </c>
      <c r="H3378" t="s">
        <v>490</v>
      </c>
      <c r="I3378" t="s">
        <v>490</v>
      </c>
      <c r="J3378" t="s">
        <v>498</v>
      </c>
      <c r="K3378" t="s">
        <v>490</v>
      </c>
      <c r="L3378" t="s">
        <v>8561</v>
      </c>
      <c r="M3378" s="105">
        <v>184</v>
      </c>
      <c r="N3378" s="105">
        <v>130</v>
      </c>
      <c r="O3378" s="105">
        <v>101</v>
      </c>
    </row>
    <row r="3379" spans="1:15" x14ac:dyDescent="0.3">
      <c r="A3379" s="19">
        <v>184130102</v>
      </c>
      <c r="B3379" s="106" t="s">
        <v>8862</v>
      </c>
      <c r="C3379" t="s">
        <v>8561</v>
      </c>
      <c r="D3379" t="s">
        <v>8858</v>
      </c>
      <c r="E3379" t="s">
        <v>8863</v>
      </c>
      <c r="F3379" t="s">
        <v>732</v>
      </c>
      <c r="G3379" t="s">
        <v>8864</v>
      </c>
      <c r="H3379" t="s">
        <v>490</v>
      </c>
      <c r="I3379" t="s">
        <v>490</v>
      </c>
      <c r="J3379" t="s">
        <v>498</v>
      </c>
      <c r="K3379" t="s">
        <v>490</v>
      </c>
      <c r="L3379" t="s">
        <v>8561</v>
      </c>
      <c r="M3379" s="105">
        <v>184</v>
      </c>
      <c r="N3379" s="105">
        <v>130</v>
      </c>
      <c r="O3379" s="105">
        <v>102</v>
      </c>
    </row>
    <row r="3380" spans="1:15" x14ac:dyDescent="0.3">
      <c r="A3380" s="19">
        <v>184130103</v>
      </c>
      <c r="B3380" s="106" t="s">
        <v>8865</v>
      </c>
      <c r="C3380" t="s">
        <v>8561</v>
      </c>
      <c r="D3380" t="s">
        <v>8858</v>
      </c>
      <c r="E3380" t="s">
        <v>6059</v>
      </c>
      <c r="F3380" t="s">
        <v>621</v>
      </c>
      <c r="G3380" t="s">
        <v>490</v>
      </c>
      <c r="H3380" t="s">
        <v>490</v>
      </c>
      <c r="I3380" t="s">
        <v>490</v>
      </c>
      <c r="J3380" t="s">
        <v>498</v>
      </c>
      <c r="K3380" t="s">
        <v>490</v>
      </c>
      <c r="L3380" t="s">
        <v>8561</v>
      </c>
      <c r="M3380" s="105">
        <v>184</v>
      </c>
      <c r="N3380" s="105">
        <v>130</v>
      </c>
      <c r="O3380" s="105">
        <v>103</v>
      </c>
    </row>
    <row r="3381" spans="1:15" x14ac:dyDescent="0.3">
      <c r="A3381" s="19">
        <v>184130104</v>
      </c>
      <c r="B3381" s="106" t="s">
        <v>8866</v>
      </c>
      <c r="C3381" t="s">
        <v>8561</v>
      </c>
      <c r="D3381" t="s">
        <v>8858</v>
      </c>
      <c r="E3381" t="s">
        <v>8867</v>
      </c>
      <c r="F3381" t="s">
        <v>1023</v>
      </c>
      <c r="G3381" t="s">
        <v>8868</v>
      </c>
      <c r="H3381" t="s">
        <v>490</v>
      </c>
      <c r="I3381" t="s">
        <v>490</v>
      </c>
      <c r="J3381" t="s">
        <v>498</v>
      </c>
      <c r="K3381" t="s">
        <v>490</v>
      </c>
      <c r="L3381" t="s">
        <v>8561</v>
      </c>
      <c r="M3381" s="105">
        <v>184</v>
      </c>
      <c r="N3381" s="105">
        <v>130</v>
      </c>
      <c r="O3381" s="105">
        <v>104</v>
      </c>
    </row>
    <row r="3382" spans="1:15" x14ac:dyDescent="0.3">
      <c r="A3382" s="19">
        <v>184131100</v>
      </c>
      <c r="B3382" s="106" t="s">
        <v>8869</v>
      </c>
      <c r="C3382" t="s">
        <v>8561</v>
      </c>
      <c r="D3382" t="s">
        <v>8870</v>
      </c>
      <c r="E3382" t="s">
        <v>496</v>
      </c>
      <c r="F3382" t="s">
        <v>490</v>
      </c>
      <c r="G3382" t="s">
        <v>8871</v>
      </c>
      <c r="H3382" t="s">
        <v>490</v>
      </c>
      <c r="I3382" t="s">
        <v>490</v>
      </c>
      <c r="J3382" t="s">
        <v>498</v>
      </c>
      <c r="K3382" t="s">
        <v>490</v>
      </c>
      <c r="L3382" t="s">
        <v>8561</v>
      </c>
      <c r="M3382" s="105">
        <v>184</v>
      </c>
      <c r="N3382" s="105">
        <v>131</v>
      </c>
      <c r="O3382" s="105">
        <v>100</v>
      </c>
    </row>
    <row r="3383" spans="1:15" x14ac:dyDescent="0.3">
      <c r="A3383" s="19">
        <v>184131101</v>
      </c>
      <c r="B3383" s="106" t="s">
        <v>8872</v>
      </c>
      <c r="C3383" t="s">
        <v>8561</v>
      </c>
      <c r="D3383" t="s">
        <v>8870</v>
      </c>
      <c r="E3383" t="s">
        <v>8873</v>
      </c>
      <c r="F3383" t="s">
        <v>8874</v>
      </c>
      <c r="G3383" t="s">
        <v>490</v>
      </c>
      <c r="H3383" t="s">
        <v>490</v>
      </c>
      <c r="I3383" t="s">
        <v>490</v>
      </c>
      <c r="J3383" t="s">
        <v>498</v>
      </c>
      <c r="K3383" t="s">
        <v>490</v>
      </c>
      <c r="L3383" t="s">
        <v>8561</v>
      </c>
      <c r="M3383" s="105">
        <v>184</v>
      </c>
      <c r="N3383" s="105">
        <v>131</v>
      </c>
      <c r="O3383" s="105">
        <v>101</v>
      </c>
    </row>
    <row r="3384" spans="1:15" x14ac:dyDescent="0.3">
      <c r="A3384" s="19">
        <v>184131102</v>
      </c>
      <c r="B3384" s="106" t="s">
        <v>8875</v>
      </c>
      <c r="C3384" t="s">
        <v>8561</v>
      </c>
      <c r="D3384" t="s">
        <v>8870</v>
      </c>
      <c r="E3384" t="s">
        <v>2107</v>
      </c>
      <c r="F3384" t="s">
        <v>1751</v>
      </c>
      <c r="G3384" t="s">
        <v>490</v>
      </c>
      <c r="H3384" t="s">
        <v>490</v>
      </c>
      <c r="I3384" t="s">
        <v>490</v>
      </c>
      <c r="J3384" t="s">
        <v>498</v>
      </c>
      <c r="K3384" t="s">
        <v>490</v>
      </c>
      <c r="L3384" t="s">
        <v>8561</v>
      </c>
      <c r="M3384" s="105">
        <v>184</v>
      </c>
      <c r="N3384" s="105">
        <v>131</v>
      </c>
      <c r="O3384" s="105">
        <v>102</v>
      </c>
    </row>
    <row r="3385" spans="1:15" x14ac:dyDescent="0.3">
      <c r="A3385" s="19">
        <v>184131103</v>
      </c>
      <c r="B3385" s="106" t="s">
        <v>8876</v>
      </c>
      <c r="C3385" t="s">
        <v>8561</v>
      </c>
      <c r="D3385" t="s">
        <v>8870</v>
      </c>
      <c r="E3385" t="s">
        <v>8877</v>
      </c>
      <c r="F3385" t="s">
        <v>8878</v>
      </c>
      <c r="G3385" t="s">
        <v>490</v>
      </c>
      <c r="H3385" t="s">
        <v>490</v>
      </c>
      <c r="I3385" t="s">
        <v>490</v>
      </c>
      <c r="J3385" t="s">
        <v>498</v>
      </c>
      <c r="K3385" t="s">
        <v>490</v>
      </c>
      <c r="L3385" t="s">
        <v>8561</v>
      </c>
      <c r="M3385" s="105">
        <v>184</v>
      </c>
      <c r="N3385" s="105">
        <v>131</v>
      </c>
      <c r="O3385" s="105">
        <v>103</v>
      </c>
    </row>
    <row r="3386" spans="1:15" x14ac:dyDescent="0.3">
      <c r="A3386" s="19">
        <v>184131104</v>
      </c>
      <c r="B3386" s="106" t="s">
        <v>8879</v>
      </c>
      <c r="C3386" t="s">
        <v>8561</v>
      </c>
      <c r="D3386" t="s">
        <v>8870</v>
      </c>
      <c r="E3386" t="s">
        <v>1070</v>
      </c>
      <c r="F3386" t="s">
        <v>1555</v>
      </c>
      <c r="G3386" t="s">
        <v>490</v>
      </c>
      <c r="H3386" t="s">
        <v>490</v>
      </c>
      <c r="I3386" t="s">
        <v>490</v>
      </c>
      <c r="J3386" t="s">
        <v>498</v>
      </c>
      <c r="K3386" t="s">
        <v>490</v>
      </c>
      <c r="L3386" t="s">
        <v>8561</v>
      </c>
      <c r="M3386" s="105">
        <v>184</v>
      </c>
      <c r="N3386" s="105">
        <v>131</v>
      </c>
      <c r="O3386" s="105">
        <v>104</v>
      </c>
    </row>
    <row r="3387" spans="1:15" x14ac:dyDescent="0.3">
      <c r="A3387" s="19">
        <v>184131105</v>
      </c>
      <c r="B3387" s="106" t="s">
        <v>8880</v>
      </c>
      <c r="C3387" t="s">
        <v>8561</v>
      </c>
      <c r="D3387" t="s">
        <v>8870</v>
      </c>
      <c r="E3387" t="s">
        <v>1689</v>
      </c>
      <c r="F3387" t="s">
        <v>8737</v>
      </c>
      <c r="G3387" t="s">
        <v>490</v>
      </c>
      <c r="H3387" t="s">
        <v>490</v>
      </c>
      <c r="I3387" t="s">
        <v>490</v>
      </c>
      <c r="J3387" t="s">
        <v>498</v>
      </c>
      <c r="K3387" t="s">
        <v>490</v>
      </c>
      <c r="L3387" t="s">
        <v>8561</v>
      </c>
      <c r="M3387" s="105">
        <v>184</v>
      </c>
      <c r="N3387" s="105">
        <v>131</v>
      </c>
      <c r="O3387" s="105">
        <v>105</v>
      </c>
    </row>
    <row r="3388" spans="1:15" x14ac:dyDescent="0.3">
      <c r="A3388" s="19">
        <v>184131106</v>
      </c>
      <c r="B3388" s="106" t="s">
        <v>8881</v>
      </c>
      <c r="C3388" t="s">
        <v>8561</v>
      </c>
      <c r="D3388" t="s">
        <v>8870</v>
      </c>
      <c r="E3388" t="s">
        <v>3506</v>
      </c>
      <c r="F3388" t="s">
        <v>2338</v>
      </c>
      <c r="G3388" t="s">
        <v>490</v>
      </c>
      <c r="H3388" t="s">
        <v>490</v>
      </c>
      <c r="I3388" t="s">
        <v>490</v>
      </c>
      <c r="J3388" t="s">
        <v>498</v>
      </c>
      <c r="K3388" t="s">
        <v>490</v>
      </c>
      <c r="L3388" t="s">
        <v>8561</v>
      </c>
      <c r="M3388" s="105">
        <v>184</v>
      </c>
      <c r="N3388" s="105">
        <v>131</v>
      </c>
      <c r="O3388" s="105">
        <v>106</v>
      </c>
    </row>
    <row r="3389" spans="1:15" x14ac:dyDescent="0.3">
      <c r="A3389" s="19">
        <v>184131107</v>
      </c>
      <c r="B3389" s="106" t="s">
        <v>8882</v>
      </c>
      <c r="C3389" t="s">
        <v>8561</v>
      </c>
      <c r="D3389" t="s">
        <v>8870</v>
      </c>
      <c r="E3389" t="s">
        <v>1298</v>
      </c>
      <c r="F3389" t="s">
        <v>1751</v>
      </c>
      <c r="G3389" t="s">
        <v>490</v>
      </c>
      <c r="H3389" t="s">
        <v>490</v>
      </c>
      <c r="I3389" t="s">
        <v>490</v>
      </c>
      <c r="J3389" t="s">
        <v>498</v>
      </c>
      <c r="K3389" t="s">
        <v>490</v>
      </c>
      <c r="L3389" t="s">
        <v>8561</v>
      </c>
      <c r="M3389" s="105">
        <v>184</v>
      </c>
      <c r="N3389" s="105">
        <v>131</v>
      </c>
      <c r="O3389" s="105">
        <v>107</v>
      </c>
    </row>
    <row r="3390" spans="1:15" x14ac:dyDescent="0.3">
      <c r="A3390" s="19">
        <v>184131108</v>
      </c>
      <c r="B3390" s="106" t="s">
        <v>8883</v>
      </c>
      <c r="C3390" t="s">
        <v>8561</v>
      </c>
      <c r="D3390" t="s">
        <v>8870</v>
      </c>
      <c r="E3390" t="s">
        <v>1314</v>
      </c>
      <c r="F3390" t="s">
        <v>831</v>
      </c>
      <c r="G3390" t="s">
        <v>8884</v>
      </c>
      <c r="H3390" t="s">
        <v>490</v>
      </c>
      <c r="I3390" t="s">
        <v>490</v>
      </c>
      <c r="J3390" t="s">
        <v>498</v>
      </c>
      <c r="K3390" t="s">
        <v>490</v>
      </c>
      <c r="L3390" t="s">
        <v>8561</v>
      </c>
      <c r="M3390" s="105">
        <v>184</v>
      </c>
      <c r="N3390" s="105">
        <v>131</v>
      </c>
      <c r="O3390" s="105">
        <v>108</v>
      </c>
    </row>
    <row r="3391" spans="1:15" x14ac:dyDescent="0.3">
      <c r="A3391" s="19">
        <v>184131109</v>
      </c>
      <c r="B3391" s="106" t="s">
        <v>8885</v>
      </c>
      <c r="C3391" t="s">
        <v>8561</v>
      </c>
      <c r="D3391" t="s">
        <v>8870</v>
      </c>
      <c r="E3391" t="s">
        <v>1758</v>
      </c>
      <c r="F3391" t="s">
        <v>831</v>
      </c>
      <c r="G3391" t="s">
        <v>490</v>
      </c>
      <c r="H3391" t="s">
        <v>490</v>
      </c>
      <c r="I3391" t="s">
        <v>490</v>
      </c>
      <c r="J3391" t="s">
        <v>498</v>
      </c>
      <c r="K3391" t="s">
        <v>490</v>
      </c>
      <c r="L3391" t="s">
        <v>8561</v>
      </c>
      <c r="M3391" s="105">
        <v>184</v>
      </c>
      <c r="N3391" s="105">
        <v>131</v>
      </c>
      <c r="O3391" s="105">
        <v>109</v>
      </c>
    </row>
    <row r="3392" spans="1:15" x14ac:dyDescent="0.3">
      <c r="A3392" s="19">
        <v>184131110</v>
      </c>
      <c r="B3392" s="106" t="s">
        <v>8886</v>
      </c>
      <c r="C3392" t="s">
        <v>8561</v>
      </c>
      <c r="D3392" t="s">
        <v>8870</v>
      </c>
      <c r="E3392" t="s">
        <v>8887</v>
      </c>
      <c r="F3392" t="s">
        <v>855</v>
      </c>
      <c r="G3392" t="s">
        <v>490</v>
      </c>
      <c r="H3392" t="s">
        <v>490</v>
      </c>
      <c r="I3392" t="s">
        <v>490</v>
      </c>
      <c r="J3392" t="s">
        <v>498</v>
      </c>
      <c r="K3392" t="s">
        <v>490</v>
      </c>
      <c r="L3392" t="s">
        <v>8561</v>
      </c>
      <c r="M3392" s="105">
        <v>184</v>
      </c>
      <c r="N3392" s="105">
        <v>131</v>
      </c>
      <c r="O3392" s="105">
        <v>110</v>
      </c>
    </row>
    <row r="3393" spans="1:15" x14ac:dyDescent="0.3">
      <c r="A3393" s="19">
        <v>184131111</v>
      </c>
      <c r="B3393" s="106" t="s">
        <v>8888</v>
      </c>
      <c r="C3393" t="s">
        <v>8561</v>
      </c>
      <c r="D3393" t="s">
        <v>8870</v>
      </c>
      <c r="E3393" t="s">
        <v>531</v>
      </c>
      <c r="F3393" t="s">
        <v>1751</v>
      </c>
      <c r="G3393" t="s">
        <v>8889</v>
      </c>
      <c r="H3393" t="s">
        <v>490</v>
      </c>
      <c r="I3393" t="s">
        <v>490</v>
      </c>
      <c r="J3393" t="s">
        <v>498</v>
      </c>
      <c r="K3393" t="s">
        <v>490</v>
      </c>
      <c r="L3393" t="s">
        <v>8561</v>
      </c>
      <c r="M3393" s="105">
        <v>184</v>
      </c>
      <c r="N3393" s="105">
        <v>131</v>
      </c>
      <c r="O3393" s="105">
        <v>111</v>
      </c>
    </row>
    <row r="3394" spans="1:15" x14ac:dyDescent="0.3">
      <c r="A3394" s="19">
        <v>184131112</v>
      </c>
      <c r="B3394" s="106" t="s">
        <v>8890</v>
      </c>
      <c r="C3394" t="s">
        <v>8561</v>
      </c>
      <c r="D3394" t="s">
        <v>8870</v>
      </c>
      <c r="E3394" t="s">
        <v>1978</v>
      </c>
      <c r="F3394" t="s">
        <v>1751</v>
      </c>
      <c r="G3394" t="s">
        <v>8891</v>
      </c>
      <c r="H3394" t="s">
        <v>490</v>
      </c>
      <c r="I3394" t="s">
        <v>490</v>
      </c>
      <c r="J3394" t="s">
        <v>498</v>
      </c>
      <c r="K3394" t="s">
        <v>490</v>
      </c>
      <c r="L3394" t="s">
        <v>8561</v>
      </c>
      <c r="M3394" s="105">
        <v>184</v>
      </c>
      <c r="N3394" s="105">
        <v>131</v>
      </c>
      <c r="O3394" s="105">
        <v>112</v>
      </c>
    </row>
    <row r="3395" spans="1:15" x14ac:dyDescent="0.3">
      <c r="A3395" s="19">
        <v>184131113</v>
      </c>
      <c r="B3395" s="106" t="s">
        <v>8892</v>
      </c>
      <c r="C3395" t="s">
        <v>8561</v>
      </c>
      <c r="D3395" t="s">
        <v>8870</v>
      </c>
      <c r="E3395" t="s">
        <v>4693</v>
      </c>
      <c r="F3395" t="s">
        <v>2338</v>
      </c>
      <c r="G3395" t="s">
        <v>490</v>
      </c>
      <c r="H3395" t="s">
        <v>490</v>
      </c>
      <c r="I3395" t="s">
        <v>490</v>
      </c>
      <c r="J3395" t="s">
        <v>498</v>
      </c>
      <c r="K3395" t="s">
        <v>490</v>
      </c>
      <c r="L3395" t="s">
        <v>8561</v>
      </c>
      <c r="M3395" s="105">
        <v>184</v>
      </c>
      <c r="N3395" s="105">
        <v>131</v>
      </c>
      <c r="O3395" s="105">
        <v>113</v>
      </c>
    </row>
    <row r="3396" spans="1:15" x14ac:dyDescent="0.3">
      <c r="A3396" s="19">
        <v>184131114</v>
      </c>
      <c r="B3396" s="106" t="s">
        <v>8893</v>
      </c>
      <c r="C3396" t="s">
        <v>8561</v>
      </c>
      <c r="D3396" t="s">
        <v>8870</v>
      </c>
      <c r="E3396" t="s">
        <v>8894</v>
      </c>
      <c r="F3396" t="s">
        <v>8583</v>
      </c>
      <c r="G3396" t="s">
        <v>8895</v>
      </c>
      <c r="H3396" t="s">
        <v>490</v>
      </c>
      <c r="I3396" t="s">
        <v>490</v>
      </c>
      <c r="J3396" t="s">
        <v>498</v>
      </c>
      <c r="K3396" t="s">
        <v>490</v>
      </c>
      <c r="L3396" t="s">
        <v>8561</v>
      </c>
      <c r="M3396" s="105">
        <v>184</v>
      </c>
      <c r="N3396" s="105">
        <v>131</v>
      </c>
      <c r="O3396" s="105">
        <v>114</v>
      </c>
    </row>
    <row r="3397" spans="1:15" x14ac:dyDescent="0.3">
      <c r="A3397" s="19">
        <v>184131115</v>
      </c>
      <c r="B3397" s="106" t="s">
        <v>8896</v>
      </c>
      <c r="C3397" t="s">
        <v>8561</v>
      </c>
      <c r="D3397" t="s">
        <v>8870</v>
      </c>
      <c r="E3397" t="s">
        <v>8897</v>
      </c>
      <c r="F3397" t="s">
        <v>855</v>
      </c>
      <c r="G3397" t="s">
        <v>490</v>
      </c>
      <c r="H3397" t="s">
        <v>490</v>
      </c>
      <c r="I3397" t="s">
        <v>490</v>
      </c>
      <c r="J3397" t="s">
        <v>498</v>
      </c>
      <c r="K3397" t="s">
        <v>490</v>
      </c>
      <c r="L3397" t="s">
        <v>8561</v>
      </c>
      <c r="M3397" s="105">
        <v>184</v>
      </c>
      <c r="N3397" s="105">
        <v>131</v>
      </c>
      <c r="O3397" s="105">
        <v>115</v>
      </c>
    </row>
    <row r="3398" spans="1:15" x14ac:dyDescent="0.3">
      <c r="A3398" s="19">
        <v>184131116</v>
      </c>
      <c r="B3398" s="106" t="s">
        <v>8898</v>
      </c>
      <c r="C3398" t="s">
        <v>8561</v>
      </c>
      <c r="D3398" t="s">
        <v>8870</v>
      </c>
      <c r="E3398" t="s">
        <v>2072</v>
      </c>
      <c r="F3398" t="s">
        <v>935</v>
      </c>
      <c r="G3398" t="s">
        <v>8899</v>
      </c>
      <c r="H3398" t="s">
        <v>490</v>
      </c>
      <c r="I3398" t="s">
        <v>490</v>
      </c>
      <c r="J3398" t="s">
        <v>498</v>
      </c>
      <c r="K3398" t="s">
        <v>490</v>
      </c>
      <c r="L3398" t="s">
        <v>8561</v>
      </c>
      <c r="M3398" s="105">
        <v>184</v>
      </c>
      <c r="N3398" s="105">
        <v>131</v>
      </c>
      <c r="O3398" s="105">
        <v>116</v>
      </c>
    </row>
    <row r="3399" spans="1:15" x14ac:dyDescent="0.3">
      <c r="A3399" s="19">
        <v>184132100</v>
      </c>
      <c r="B3399" s="106" t="s">
        <v>8900</v>
      </c>
      <c r="C3399" t="s">
        <v>8561</v>
      </c>
      <c r="D3399" t="s">
        <v>8901</v>
      </c>
      <c r="E3399" t="s">
        <v>496</v>
      </c>
      <c r="F3399" t="s">
        <v>490</v>
      </c>
      <c r="G3399" t="s">
        <v>490</v>
      </c>
      <c r="H3399" t="s">
        <v>490</v>
      </c>
      <c r="I3399" t="s">
        <v>490</v>
      </c>
      <c r="J3399" t="s">
        <v>498</v>
      </c>
      <c r="K3399" t="s">
        <v>490</v>
      </c>
      <c r="L3399" t="s">
        <v>8561</v>
      </c>
      <c r="M3399" s="105">
        <v>184</v>
      </c>
      <c r="N3399" s="105">
        <v>132</v>
      </c>
      <c r="O3399" s="105">
        <v>100</v>
      </c>
    </row>
    <row r="3400" spans="1:15" x14ac:dyDescent="0.3">
      <c r="A3400" s="19">
        <v>184132101</v>
      </c>
      <c r="B3400" s="106" t="s">
        <v>8902</v>
      </c>
      <c r="C3400" t="s">
        <v>8561</v>
      </c>
      <c r="D3400" t="s">
        <v>8901</v>
      </c>
      <c r="E3400" t="s">
        <v>8903</v>
      </c>
      <c r="F3400" t="s">
        <v>1751</v>
      </c>
      <c r="G3400" t="s">
        <v>8904</v>
      </c>
      <c r="H3400" t="s">
        <v>490</v>
      </c>
      <c r="I3400" t="s">
        <v>490</v>
      </c>
      <c r="J3400" t="s">
        <v>498</v>
      </c>
      <c r="K3400" t="s">
        <v>490</v>
      </c>
      <c r="L3400" t="s">
        <v>8561</v>
      </c>
      <c r="M3400" s="105">
        <v>184</v>
      </c>
      <c r="N3400" s="105">
        <v>132</v>
      </c>
      <c r="O3400" s="105">
        <v>101</v>
      </c>
    </row>
    <row r="3401" spans="1:15" x14ac:dyDescent="0.3">
      <c r="A3401" s="19">
        <v>184132102</v>
      </c>
      <c r="B3401" s="106" t="s">
        <v>8905</v>
      </c>
      <c r="C3401" t="s">
        <v>8561</v>
      </c>
      <c r="D3401" t="s">
        <v>8901</v>
      </c>
      <c r="E3401" t="s">
        <v>2594</v>
      </c>
      <c r="F3401" t="s">
        <v>8906</v>
      </c>
      <c r="G3401" t="s">
        <v>8907</v>
      </c>
      <c r="H3401" t="s">
        <v>490</v>
      </c>
      <c r="I3401" t="s">
        <v>490</v>
      </c>
      <c r="J3401" t="s">
        <v>498</v>
      </c>
      <c r="K3401" t="s">
        <v>490</v>
      </c>
      <c r="L3401" t="s">
        <v>8561</v>
      </c>
      <c r="M3401" s="105">
        <v>184</v>
      </c>
      <c r="N3401" s="105">
        <v>132</v>
      </c>
      <c r="O3401" s="105">
        <v>102</v>
      </c>
    </row>
    <row r="3402" spans="1:15" x14ac:dyDescent="0.3">
      <c r="A3402" s="19">
        <v>184132103</v>
      </c>
      <c r="B3402" s="106" t="s">
        <v>8908</v>
      </c>
      <c r="C3402" t="s">
        <v>8561</v>
      </c>
      <c r="D3402" t="s">
        <v>8901</v>
      </c>
      <c r="E3402" t="s">
        <v>2203</v>
      </c>
      <c r="F3402" t="s">
        <v>8583</v>
      </c>
      <c r="G3402" t="s">
        <v>490</v>
      </c>
      <c r="H3402" t="s">
        <v>490</v>
      </c>
      <c r="I3402" t="s">
        <v>490</v>
      </c>
      <c r="J3402" t="s">
        <v>498</v>
      </c>
      <c r="K3402" t="s">
        <v>490</v>
      </c>
      <c r="L3402" t="s">
        <v>8561</v>
      </c>
      <c r="M3402" s="105">
        <v>184</v>
      </c>
      <c r="N3402" s="105">
        <v>132</v>
      </c>
      <c r="O3402" s="105">
        <v>103</v>
      </c>
    </row>
    <row r="3403" spans="1:15" x14ac:dyDescent="0.3">
      <c r="A3403" s="19">
        <v>184133100</v>
      </c>
      <c r="B3403" s="106" t="s">
        <v>8909</v>
      </c>
      <c r="C3403" t="s">
        <v>8561</v>
      </c>
      <c r="D3403" t="s">
        <v>8910</v>
      </c>
      <c r="E3403" t="s">
        <v>496</v>
      </c>
      <c r="F3403" t="s">
        <v>490</v>
      </c>
      <c r="G3403" t="s">
        <v>490</v>
      </c>
      <c r="H3403" t="s">
        <v>490</v>
      </c>
      <c r="I3403" t="s">
        <v>490</v>
      </c>
      <c r="J3403" t="s">
        <v>498</v>
      </c>
      <c r="K3403" t="s">
        <v>490</v>
      </c>
      <c r="L3403" t="s">
        <v>8561</v>
      </c>
      <c r="M3403" s="105">
        <v>184</v>
      </c>
      <c r="N3403" s="105">
        <v>133</v>
      </c>
      <c r="O3403" s="105">
        <v>100</v>
      </c>
    </row>
    <row r="3404" spans="1:15" x14ac:dyDescent="0.3">
      <c r="A3404" s="19">
        <v>184133101</v>
      </c>
      <c r="B3404" s="106" t="s">
        <v>8911</v>
      </c>
      <c r="C3404" t="s">
        <v>8561</v>
      </c>
      <c r="D3404" t="s">
        <v>8910</v>
      </c>
      <c r="E3404" t="s">
        <v>827</v>
      </c>
      <c r="F3404" t="s">
        <v>8878</v>
      </c>
      <c r="G3404" t="s">
        <v>490</v>
      </c>
      <c r="H3404" t="s">
        <v>490</v>
      </c>
      <c r="I3404" t="s">
        <v>490</v>
      </c>
      <c r="J3404" t="s">
        <v>498</v>
      </c>
      <c r="K3404" t="s">
        <v>490</v>
      </c>
      <c r="L3404" t="s">
        <v>8561</v>
      </c>
      <c r="M3404" s="105">
        <v>184</v>
      </c>
      <c r="N3404" s="105">
        <v>133</v>
      </c>
      <c r="O3404" s="105">
        <v>101</v>
      </c>
    </row>
    <row r="3405" spans="1:15" x14ac:dyDescent="0.3">
      <c r="A3405" s="19">
        <v>184133102</v>
      </c>
      <c r="B3405" s="106" t="s">
        <v>8912</v>
      </c>
      <c r="C3405" t="s">
        <v>8561</v>
      </c>
      <c r="D3405" t="s">
        <v>8910</v>
      </c>
      <c r="E3405" t="s">
        <v>1154</v>
      </c>
      <c r="F3405" t="s">
        <v>855</v>
      </c>
      <c r="G3405" t="s">
        <v>8913</v>
      </c>
      <c r="H3405" t="s">
        <v>490</v>
      </c>
      <c r="I3405" t="s">
        <v>490</v>
      </c>
      <c r="J3405" t="s">
        <v>498</v>
      </c>
      <c r="K3405" t="s">
        <v>490</v>
      </c>
      <c r="L3405" t="s">
        <v>8561</v>
      </c>
      <c r="M3405" s="105">
        <v>184</v>
      </c>
      <c r="N3405" s="105">
        <v>133</v>
      </c>
      <c r="O3405" s="105">
        <v>102</v>
      </c>
    </row>
    <row r="3406" spans="1:15" x14ac:dyDescent="0.3">
      <c r="A3406" s="19">
        <v>184134100</v>
      </c>
      <c r="B3406" s="106" t="s">
        <v>8914</v>
      </c>
      <c r="C3406" t="s">
        <v>8561</v>
      </c>
      <c r="D3406" t="s">
        <v>8915</v>
      </c>
      <c r="E3406" t="s">
        <v>496</v>
      </c>
      <c r="F3406" t="s">
        <v>490</v>
      </c>
      <c r="G3406" t="s">
        <v>490</v>
      </c>
      <c r="H3406" t="s">
        <v>490</v>
      </c>
      <c r="I3406" t="s">
        <v>490</v>
      </c>
      <c r="J3406" t="s">
        <v>498</v>
      </c>
      <c r="K3406" t="s">
        <v>490</v>
      </c>
      <c r="L3406" t="s">
        <v>8561</v>
      </c>
      <c r="M3406" s="105">
        <v>184</v>
      </c>
      <c r="N3406" s="105">
        <v>134</v>
      </c>
      <c r="O3406" s="105">
        <v>100</v>
      </c>
    </row>
    <row r="3407" spans="1:15" x14ac:dyDescent="0.3">
      <c r="A3407" s="19">
        <v>184134101</v>
      </c>
      <c r="B3407" s="106" t="s">
        <v>8916</v>
      </c>
      <c r="C3407" t="s">
        <v>8561</v>
      </c>
      <c r="D3407" t="s">
        <v>8915</v>
      </c>
      <c r="E3407" t="s">
        <v>8917</v>
      </c>
      <c r="F3407" t="s">
        <v>3006</v>
      </c>
      <c r="G3407" t="s">
        <v>8918</v>
      </c>
      <c r="H3407" t="s">
        <v>490</v>
      </c>
      <c r="I3407" t="s">
        <v>490</v>
      </c>
      <c r="J3407" t="s">
        <v>498</v>
      </c>
      <c r="K3407" t="s">
        <v>490</v>
      </c>
      <c r="L3407" t="s">
        <v>8561</v>
      </c>
      <c r="M3407" s="105">
        <v>184</v>
      </c>
      <c r="N3407" s="105">
        <v>134</v>
      </c>
      <c r="O3407" s="105">
        <v>101</v>
      </c>
    </row>
    <row r="3408" spans="1:15" x14ac:dyDescent="0.3">
      <c r="A3408" s="19">
        <v>184135100</v>
      </c>
      <c r="B3408" s="106" t="s">
        <v>8919</v>
      </c>
      <c r="C3408" t="s">
        <v>8561</v>
      </c>
      <c r="D3408" t="s">
        <v>8920</v>
      </c>
      <c r="E3408" t="s">
        <v>496</v>
      </c>
      <c r="F3408" t="s">
        <v>490</v>
      </c>
      <c r="G3408" t="s">
        <v>490</v>
      </c>
      <c r="H3408" t="s">
        <v>490</v>
      </c>
      <c r="I3408" t="s">
        <v>490</v>
      </c>
      <c r="J3408" t="s">
        <v>498</v>
      </c>
      <c r="K3408" t="s">
        <v>490</v>
      </c>
      <c r="L3408" t="s">
        <v>8561</v>
      </c>
      <c r="M3408" s="105">
        <v>184</v>
      </c>
      <c r="N3408" s="105">
        <v>135</v>
      </c>
      <c r="O3408" s="105">
        <v>100</v>
      </c>
    </row>
    <row r="3409" spans="1:15" x14ac:dyDescent="0.3">
      <c r="A3409" s="19">
        <v>184135101</v>
      </c>
      <c r="B3409" s="106" t="s">
        <v>8921</v>
      </c>
      <c r="C3409" t="s">
        <v>8561</v>
      </c>
      <c r="D3409" t="s">
        <v>8920</v>
      </c>
      <c r="E3409" t="s">
        <v>1488</v>
      </c>
      <c r="F3409" t="s">
        <v>8922</v>
      </c>
      <c r="G3409" t="s">
        <v>8923</v>
      </c>
      <c r="H3409" t="s">
        <v>490</v>
      </c>
      <c r="I3409" t="s">
        <v>490</v>
      </c>
      <c r="J3409" t="s">
        <v>498</v>
      </c>
      <c r="K3409" t="s">
        <v>490</v>
      </c>
      <c r="L3409" t="s">
        <v>8561</v>
      </c>
      <c r="M3409" s="105">
        <v>184</v>
      </c>
      <c r="N3409" s="105">
        <v>135</v>
      </c>
      <c r="O3409" s="105">
        <v>101</v>
      </c>
    </row>
    <row r="3410" spans="1:15" x14ac:dyDescent="0.3">
      <c r="A3410" s="19">
        <v>184135102</v>
      </c>
      <c r="B3410" s="106" t="s">
        <v>8924</v>
      </c>
      <c r="C3410" t="s">
        <v>8561</v>
      </c>
      <c r="D3410" t="s">
        <v>8920</v>
      </c>
      <c r="E3410" t="s">
        <v>3409</v>
      </c>
      <c r="F3410" t="s">
        <v>831</v>
      </c>
      <c r="G3410" t="s">
        <v>490</v>
      </c>
      <c r="H3410" t="s">
        <v>490</v>
      </c>
      <c r="I3410" t="s">
        <v>490</v>
      </c>
      <c r="J3410" t="s">
        <v>498</v>
      </c>
      <c r="K3410" t="s">
        <v>490</v>
      </c>
      <c r="L3410" t="s">
        <v>8561</v>
      </c>
      <c r="M3410" s="105">
        <v>184</v>
      </c>
      <c r="N3410" s="105">
        <v>135</v>
      </c>
      <c r="O3410" s="105">
        <v>102</v>
      </c>
    </row>
    <row r="3411" spans="1:15" x14ac:dyDescent="0.3">
      <c r="A3411" s="19">
        <v>184135103</v>
      </c>
      <c r="B3411" s="106" t="s">
        <v>8925</v>
      </c>
      <c r="C3411" t="s">
        <v>8561</v>
      </c>
      <c r="D3411" t="s">
        <v>8920</v>
      </c>
      <c r="E3411" t="s">
        <v>8926</v>
      </c>
      <c r="F3411" t="s">
        <v>863</v>
      </c>
      <c r="G3411" t="s">
        <v>490</v>
      </c>
      <c r="H3411" t="s">
        <v>490</v>
      </c>
      <c r="I3411" t="s">
        <v>490</v>
      </c>
      <c r="J3411" t="s">
        <v>498</v>
      </c>
      <c r="K3411" t="s">
        <v>490</v>
      </c>
      <c r="L3411" t="s">
        <v>8561</v>
      </c>
      <c r="M3411" s="105">
        <v>184</v>
      </c>
      <c r="N3411" s="105">
        <v>135</v>
      </c>
      <c r="O3411" s="105">
        <v>103</v>
      </c>
    </row>
    <row r="3412" spans="1:15" x14ac:dyDescent="0.3">
      <c r="A3412" s="19">
        <v>184135104</v>
      </c>
      <c r="B3412" s="106" t="s">
        <v>8927</v>
      </c>
      <c r="C3412" t="s">
        <v>8561</v>
      </c>
      <c r="D3412" t="s">
        <v>8920</v>
      </c>
      <c r="E3412" t="s">
        <v>8928</v>
      </c>
      <c r="F3412" t="s">
        <v>831</v>
      </c>
      <c r="G3412" t="s">
        <v>8929</v>
      </c>
      <c r="H3412" t="s">
        <v>490</v>
      </c>
      <c r="I3412" t="s">
        <v>490</v>
      </c>
      <c r="J3412" t="s">
        <v>498</v>
      </c>
      <c r="K3412" t="s">
        <v>490</v>
      </c>
      <c r="L3412" t="s">
        <v>8561</v>
      </c>
      <c r="M3412" s="105">
        <v>184</v>
      </c>
      <c r="N3412" s="105">
        <v>135</v>
      </c>
      <c r="O3412" s="105">
        <v>104</v>
      </c>
    </row>
    <row r="3413" spans="1:15" x14ac:dyDescent="0.3">
      <c r="A3413" s="19">
        <v>184135105</v>
      </c>
      <c r="B3413" s="106" t="s">
        <v>8930</v>
      </c>
      <c r="C3413" t="s">
        <v>8561</v>
      </c>
      <c r="D3413" t="s">
        <v>8920</v>
      </c>
      <c r="E3413" t="s">
        <v>1718</v>
      </c>
      <c r="F3413" t="s">
        <v>8931</v>
      </c>
      <c r="G3413" t="s">
        <v>8932</v>
      </c>
      <c r="H3413" t="s">
        <v>490</v>
      </c>
      <c r="I3413" t="s">
        <v>490</v>
      </c>
      <c r="J3413" t="s">
        <v>498</v>
      </c>
      <c r="K3413" t="s">
        <v>490</v>
      </c>
      <c r="L3413" t="s">
        <v>8561</v>
      </c>
      <c r="M3413" s="105">
        <v>184</v>
      </c>
      <c r="N3413" s="105">
        <v>135</v>
      </c>
      <c r="O3413" s="105">
        <v>105</v>
      </c>
    </row>
    <row r="3414" spans="1:15" x14ac:dyDescent="0.3">
      <c r="A3414" s="19">
        <v>184135106</v>
      </c>
      <c r="B3414" s="106" t="s">
        <v>8933</v>
      </c>
      <c r="C3414" t="s">
        <v>8561</v>
      </c>
      <c r="D3414" t="s">
        <v>8920</v>
      </c>
      <c r="E3414" t="s">
        <v>754</v>
      </c>
      <c r="F3414" t="s">
        <v>8934</v>
      </c>
      <c r="G3414" t="s">
        <v>8935</v>
      </c>
      <c r="H3414" t="s">
        <v>490</v>
      </c>
      <c r="I3414" t="s">
        <v>490</v>
      </c>
      <c r="J3414" t="s">
        <v>498</v>
      </c>
      <c r="K3414" t="s">
        <v>490</v>
      </c>
      <c r="L3414" t="s">
        <v>8561</v>
      </c>
      <c r="M3414" s="105">
        <v>184</v>
      </c>
      <c r="N3414" s="105">
        <v>135</v>
      </c>
      <c r="O3414" s="105">
        <v>106</v>
      </c>
    </row>
    <row r="3415" spans="1:15" x14ac:dyDescent="0.3">
      <c r="A3415" s="19">
        <v>184136100</v>
      </c>
      <c r="B3415" s="106" t="s">
        <v>8936</v>
      </c>
      <c r="C3415" t="s">
        <v>8561</v>
      </c>
      <c r="D3415" t="s">
        <v>8937</v>
      </c>
      <c r="E3415" t="s">
        <v>8938</v>
      </c>
      <c r="F3415" t="s">
        <v>8939</v>
      </c>
      <c r="G3415" t="s">
        <v>490</v>
      </c>
      <c r="H3415" t="s">
        <v>490</v>
      </c>
      <c r="I3415" t="s">
        <v>490</v>
      </c>
      <c r="J3415" t="s">
        <v>498</v>
      </c>
      <c r="K3415" t="s">
        <v>490</v>
      </c>
      <c r="L3415" t="s">
        <v>8561</v>
      </c>
      <c r="M3415" s="105">
        <v>184</v>
      </c>
      <c r="N3415" s="105">
        <v>136</v>
      </c>
      <c r="O3415" s="105">
        <v>100</v>
      </c>
    </row>
    <row r="3416" spans="1:15" x14ac:dyDescent="0.3">
      <c r="A3416" s="19">
        <v>184137100</v>
      </c>
      <c r="B3416" s="106" t="s">
        <v>8940</v>
      </c>
      <c r="C3416" t="s">
        <v>8561</v>
      </c>
      <c r="D3416" t="s">
        <v>8941</v>
      </c>
      <c r="E3416" t="s">
        <v>496</v>
      </c>
      <c r="F3416" t="s">
        <v>490</v>
      </c>
      <c r="G3416" t="s">
        <v>490</v>
      </c>
      <c r="H3416" t="s">
        <v>490</v>
      </c>
      <c r="I3416" t="s">
        <v>490</v>
      </c>
      <c r="J3416" t="s">
        <v>498</v>
      </c>
      <c r="K3416" t="s">
        <v>490</v>
      </c>
      <c r="L3416" t="s">
        <v>8561</v>
      </c>
      <c r="M3416" s="105">
        <v>184</v>
      </c>
      <c r="N3416" s="105">
        <v>137</v>
      </c>
      <c r="O3416" s="105">
        <v>100</v>
      </c>
    </row>
    <row r="3417" spans="1:15" x14ac:dyDescent="0.3">
      <c r="A3417" s="19">
        <v>184137101</v>
      </c>
      <c r="B3417" s="106" t="s">
        <v>8942</v>
      </c>
      <c r="C3417" t="s">
        <v>8561</v>
      </c>
      <c r="D3417" t="s">
        <v>8941</v>
      </c>
      <c r="E3417" t="s">
        <v>8943</v>
      </c>
      <c r="F3417" t="s">
        <v>8944</v>
      </c>
      <c r="G3417" t="s">
        <v>490</v>
      </c>
      <c r="H3417" t="s">
        <v>490</v>
      </c>
      <c r="I3417" t="s">
        <v>490</v>
      </c>
      <c r="J3417" t="s">
        <v>498</v>
      </c>
      <c r="K3417" t="s">
        <v>490</v>
      </c>
      <c r="L3417" t="s">
        <v>8561</v>
      </c>
      <c r="M3417" s="105">
        <v>184</v>
      </c>
      <c r="N3417" s="105">
        <v>137</v>
      </c>
      <c r="O3417" s="105">
        <v>101</v>
      </c>
    </row>
    <row r="3418" spans="1:15" x14ac:dyDescent="0.3">
      <c r="A3418" s="19">
        <v>184137102</v>
      </c>
      <c r="B3418" s="106" t="s">
        <v>8945</v>
      </c>
      <c r="C3418" t="s">
        <v>8561</v>
      </c>
      <c r="D3418" t="s">
        <v>8941</v>
      </c>
      <c r="E3418" t="s">
        <v>8946</v>
      </c>
      <c r="F3418" t="s">
        <v>8947</v>
      </c>
      <c r="G3418" t="s">
        <v>490</v>
      </c>
      <c r="H3418" t="s">
        <v>490</v>
      </c>
      <c r="I3418" t="s">
        <v>490</v>
      </c>
      <c r="J3418" t="s">
        <v>498</v>
      </c>
      <c r="K3418" t="s">
        <v>490</v>
      </c>
      <c r="L3418" t="s">
        <v>8561</v>
      </c>
      <c r="M3418" s="105">
        <v>184</v>
      </c>
      <c r="N3418" s="105">
        <v>137</v>
      </c>
      <c r="O3418" s="105">
        <v>102</v>
      </c>
    </row>
    <row r="3419" spans="1:15" x14ac:dyDescent="0.3">
      <c r="A3419" s="19">
        <v>184138100</v>
      </c>
      <c r="B3419" s="106" t="s">
        <v>8948</v>
      </c>
      <c r="C3419" t="s">
        <v>8561</v>
      </c>
      <c r="D3419" t="s">
        <v>8949</v>
      </c>
      <c r="E3419" t="s">
        <v>8950</v>
      </c>
      <c r="F3419" t="s">
        <v>1397</v>
      </c>
      <c r="G3419" t="s">
        <v>8951</v>
      </c>
      <c r="H3419" t="s">
        <v>490</v>
      </c>
      <c r="I3419" t="s">
        <v>490</v>
      </c>
      <c r="J3419" t="s">
        <v>498</v>
      </c>
      <c r="K3419" t="s">
        <v>490</v>
      </c>
      <c r="L3419" t="s">
        <v>8561</v>
      </c>
      <c r="M3419" s="105">
        <v>184</v>
      </c>
      <c r="N3419" s="105">
        <v>138</v>
      </c>
      <c r="O3419" s="105">
        <v>100</v>
      </c>
    </row>
    <row r="3420" spans="1:15" x14ac:dyDescent="0.3">
      <c r="A3420" s="19">
        <v>184139100</v>
      </c>
      <c r="B3420" s="106" t="s">
        <v>8952</v>
      </c>
      <c r="C3420" t="s">
        <v>8561</v>
      </c>
      <c r="D3420" t="s">
        <v>8953</v>
      </c>
      <c r="E3420" t="s">
        <v>8954</v>
      </c>
      <c r="F3420" t="s">
        <v>732</v>
      </c>
      <c r="G3420" t="s">
        <v>490</v>
      </c>
      <c r="H3420" t="s">
        <v>490</v>
      </c>
      <c r="I3420" t="s">
        <v>490</v>
      </c>
      <c r="J3420" t="s">
        <v>498</v>
      </c>
      <c r="K3420" t="s">
        <v>490</v>
      </c>
      <c r="L3420" t="s">
        <v>8561</v>
      </c>
      <c r="M3420" s="105">
        <v>184</v>
      </c>
      <c r="N3420" s="105">
        <v>139</v>
      </c>
      <c r="O3420" s="105">
        <v>100</v>
      </c>
    </row>
    <row r="3421" spans="1:15" x14ac:dyDescent="0.3">
      <c r="A3421" s="19">
        <v>184140100</v>
      </c>
      <c r="B3421" s="106" t="s">
        <v>8955</v>
      </c>
      <c r="C3421" t="s">
        <v>8561</v>
      </c>
      <c r="D3421" t="s">
        <v>8956</v>
      </c>
      <c r="E3421" t="s">
        <v>496</v>
      </c>
      <c r="F3421" t="s">
        <v>490</v>
      </c>
      <c r="G3421" t="s">
        <v>490</v>
      </c>
      <c r="H3421" t="s">
        <v>490</v>
      </c>
      <c r="I3421" t="s">
        <v>490</v>
      </c>
      <c r="J3421" t="s">
        <v>498</v>
      </c>
      <c r="K3421" t="s">
        <v>490</v>
      </c>
      <c r="L3421" t="s">
        <v>8561</v>
      </c>
      <c r="M3421" s="105">
        <v>184</v>
      </c>
      <c r="N3421" s="105">
        <v>140</v>
      </c>
      <c r="O3421" s="105">
        <v>100</v>
      </c>
    </row>
    <row r="3422" spans="1:15" x14ac:dyDescent="0.3">
      <c r="A3422" s="19">
        <v>184140101</v>
      </c>
      <c r="B3422" s="106" t="s">
        <v>8957</v>
      </c>
      <c r="C3422" t="s">
        <v>8561</v>
      </c>
      <c r="D3422" t="s">
        <v>8956</v>
      </c>
      <c r="E3422" t="s">
        <v>1507</v>
      </c>
      <c r="F3422" t="s">
        <v>8722</v>
      </c>
      <c r="G3422" t="s">
        <v>490</v>
      </c>
      <c r="H3422" t="s">
        <v>490</v>
      </c>
      <c r="I3422" t="s">
        <v>490</v>
      </c>
      <c r="J3422" t="s">
        <v>498</v>
      </c>
      <c r="K3422" t="s">
        <v>490</v>
      </c>
      <c r="L3422" t="s">
        <v>8561</v>
      </c>
      <c r="M3422" s="105">
        <v>184</v>
      </c>
      <c r="N3422" s="105">
        <v>140</v>
      </c>
      <c r="O3422" s="105">
        <v>101</v>
      </c>
    </row>
    <row r="3423" spans="1:15" x14ac:dyDescent="0.3">
      <c r="A3423" s="19">
        <v>184140102</v>
      </c>
      <c r="B3423" s="106" t="s">
        <v>8958</v>
      </c>
      <c r="C3423" t="s">
        <v>8561</v>
      </c>
      <c r="D3423" t="s">
        <v>8956</v>
      </c>
      <c r="E3423" t="s">
        <v>517</v>
      </c>
      <c r="F3423" t="s">
        <v>1094</v>
      </c>
      <c r="G3423" t="s">
        <v>8959</v>
      </c>
      <c r="H3423" t="s">
        <v>490</v>
      </c>
      <c r="I3423" t="s">
        <v>490</v>
      </c>
      <c r="J3423" t="s">
        <v>498</v>
      </c>
      <c r="K3423" t="s">
        <v>490</v>
      </c>
      <c r="L3423" t="s">
        <v>8561</v>
      </c>
      <c r="M3423" s="105">
        <v>184</v>
      </c>
      <c r="N3423" s="105">
        <v>140</v>
      </c>
      <c r="O3423" s="105">
        <v>102</v>
      </c>
    </row>
    <row r="3424" spans="1:15" x14ac:dyDescent="0.3">
      <c r="A3424" s="19">
        <v>184140103</v>
      </c>
      <c r="B3424" s="106" t="s">
        <v>8960</v>
      </c>
      <c r="C3424" t="s">
        <v>8561</v>
      </c>
      <c r="D3424" t="s">
        <v>8956</v>
      </c>
      <c r="E3424" t="s">
        <v>8961</v>
      </c>
      <c r="F3424" t="s">
        <v>6834</v>
      </c>
      <c r="G3424" t="s">
        <v>490</v>
      </c>
      <c r="H3424" t="s">
        <v>490</v>
      </c>
      <c r="I3424" t="s">
        <v>490</v>
      </c>
      <c r="J3424" t="s">
        <v>498</v>
      </c>
      <c r="K3424" t="s">
        <v>490</v>
      </c>
      <c r="L3424" t="s">
        <v>8561</v>
      </c>
      <c r="M3424" s="105">
        <v>184</v>
      </c>
      <c r="N3424" s="105">
        <v>140</v>
      </c>
      <c r="O3424" s="105">
        <v>103</v>
      </c>
    </row>
    <row r="3425" spans="1:15" x14ac:dyDescent="0.3">
      <c r="A3425" s="19">
        <v>184140104</v>
      </c>
      <c r="B3425" s="106" t="s">
        <v>8962</v>
      </c>
      <c r="C3425" t="s">
        <v>8561</v>
      </c>
      <c r="D3425" t="s">
        <v>8956</v>
      </c>
      <c r="E3425" t="s">
        <v>2072</v>
      </c>
      <c r="F3425" t="s">
        <v>8963</v>
      </c>
      <c r="G3425" t="s">
        <v>8964</v>
      </c>
      <c r="H3425" t="s">
        <v>490</v>
      </c>
      <c r="I3425" t="s">
        <v>490</v>
      </c>
      <c r="J3425" t="s">
        <v>498</v>
      </c>
      <c r="K3425" t="s">
        <v>490</v>
      </c>
      <c r="L3425" t="s">
        <v>8561</v>
      </c>
      <c r="M3425" s="105">
        <v>184</v>
      </c>
      <c r="N3425" s="105">
        <v>140</v>
      </c>
      <c r="O3425" s="105">
        <v>104</v>
      </c>
    </row>
    <row r="3426" spans="1:15" x14ac:dyDescent="0.3">
      <c r="A3426" s="19">
        <v>184141100</v>
      </c>
      <c r="B3426" s="106" t="s">
        <v>8965</v>
      </c>
      <c r="C3426" t="s">
        <v>8561</v>
      </c>
      <c r="D3426" t="s">
        <v>8966</v>
      </c>
      <c r="E3426" t="s">
        <v>496</v>
      </c>
      <c r="F3426" t="s">
        <v>490</v>
      </c>
      <c r="G3426" t="s">
        <v>490</v>
      </c>
      <c r="H3426" t="s">
        <v>490</v>
      </c>
      <c r="I3426" t="s">
        <v>490</v>
      </c>
      <c r="J3426" t="s">
        <v>498</v>
      </c>
      <c r="K3426" t="s">
        <v>490</v>
      </c>
      <c r="L3426" t="s">
        <v>8561</v>
      </c>
      <c r="M3426" s="105">
        <v>184</v>
      </c>
      <c r="N3426" s="105">
        <v>141</v>
      </c>
      <c r="O3426" s="105">
        <v>100</v>
      </c>
    </row>
    <row r="3427" spans="1:15" x14ac:dyDescent="0.3">
      <c r="A3427" s="19">
        <v>184141101</v>
      </c>
      <c r="B3427" s="106" t="s">
        <v>8967</v>
      </c>
      <c r="C3427" t="s">
        <v>8561</v>
      </c>
      <c r="D3427" t="s">
        <v>8966</v>
      </c>
      <c r="E3427" t="s">
        <v>6254</v>
      </c>
      <c r="F3427" t="s">
        <v>5890</v>
      </c>
      <c r="G3427" t="s">
        <v>8968</v>
      </c>
      <c r="H3427" t="s">
        <v>490</v>
      </c>
      <c r="I3427" t="s">
        <v>490</v>
      </c>
      <c r="J3427" t="s">
        <v>498</v>
      </c>
      <c r="K3427" t="s">
        <v>490</v>
      </c>
      <c r="L3427" t="s">
        <v>8561</v>
      </c>
      <c r="M3427" s="105">
        <v>184</v>
      </c>
      <c r="N3427" s="105">
        <v>141</v>
      </c>
      <c r="O3427" s="105">
        <v>101</v>
      </c>
    </row>
    <row r="3428" spans="1:15" x14ac:dyDescent="0.3">
      <c r="A3428" s="19">
        <v>184141102</v>
      </c>
      <c r="B3428" s="106" t="s">
        <v>8969</v>
      </c>
      <c r="C3428" t="s">
        <v>8561</v>
      </c>
      <c r="D3428" t="s">
        <v>8966</v>
      </c>
      <c r="E3428" t="s">
        <v>8970</v>
      </c>
      <c r="F3428" t="s">
        <v>1555</v>
      </c>
      <c r="G3428" t="s">
        <v>490</v>
      </c>
      <c r="H3428" t="s">
        <v>490</v>
      </c>
      <c r="I3428" t="s">
        <v>490</v>
      </c>
      <c r="J3428" t="s">
        <v>498</v>
      </c>
      <c r="K3428" t="s">
        <v>490</v>
      </c>
      <c r="L3428" t="s">
        <v>8561</v>
      </c>
      <c r="M3428" s="105">
        <v>184</v>
      </c>
      <c r="N3428" s="105">
        <v>141</v>
      </c>
      <c r="O3428" s="105">
        <v>102</v>
      </c>
    </row>
    <row r="3429" spans="1:15" x14ac:dyDescent="0.3">
      <c r="A3429" s="19">
        <v>184141103</v>
      </c>
      <c r="B3429" s="106" t="s">
        <v>8971</v>
      </c>
      <c r="C3429" t="s">
        <v>8561</v>
      </c>
      <c r="D3429" t="s">
        <v>8966</v>
      </c>
      <c r="E3429" t="s">
        <v>2574</v>
      </c>
      <c r="F3429" t="s">
        <v>8586</v>
      </c>
      <c r="G3429" t="s">
        <v>8972</v>
      </c>
      <c r="H3429" t="s">
        <v>490</v>
      </c>
      <c r="I3429" t="s">
        <v>490</v>
      </c>
      <c r="J3429" t="s">
        <v>498</v>
      </c>
      <c r="K3429" t="s">
        <v>490</v>
      </c>
      <c r="L3429" t="s">
        <v>8561</v>
      </c>
      <c r="M3429" s="105">
        <v>184</v>
      </c>
      <c r="N3429" s="105">
        <v>141</v>
      </c>
      <c r="O3429" s="105">
        <v>103</v>
      </c>
    </row>
    <row r="3430" spans="1:15" x14ac:dyDescent="0.3">
      <c r="A3430" s="19">
        <v>184141104</v>
      </c>
      <c r="B3430" s="106" t="s">
        <v>8973</v>
      </c>
      <c r="C3430" t="s">
        <v>8561</v>
      </c>
      <c r="D3430" t="s">
        <v>8966</v>
      </c>
      <c r="E3430" t="s">
        <v>6375</v>
      </c>
      <c r="F3430" t="s">
        <v>8974</v>
      </c>
      <c r="G3430" t="s">
        <v>490</v>
      </c>
      <c r="H3430" t="s">
        <v>490</v>
      </c>
      <c r="I3430" t="s">
        <v>490</v>
      </c>
      <c r="J3430" t="s">
        <v>498</v>
      </c>
      <c r="K3430" t="s">
        <v>490</v>
      </c>
      <c r="L3430" t="s">
        <v>8561</v>
      </c>
      <c r="M3430" s="105">
        <v>184</v>
      </c>
      <c r="N3430" s="105">
        <v>141</v>
      </c>
      <c r="O3430" s="105">
        <v>104</v>
      </c>
    </row>
    <row r="3431" spans="1:15" x14ac:dyDescent="0.3">
      <c r="A3431" s="19">
        <v>184141105</v>
      </c>
      <c r="B3431" s="106" t="s">
        <v>8975</v>
      </c>
      <c r="C3431" t="s">
        <v>8561</v>
      </c>
      <c r="D3431" t="s">
        <v>8966</v>
      </c>
      <c r="E3431" t="s">
        <v>8976</v>
      </c>
      <c r="F3431" t="s">
        <v>8977</v>
      </c>
      <c r="G3431" t="s">
        <v>490</v>
      </c>
      <c r="H3431" t="s">
        <v>490</v>
      </c>
      <c r="I3431" t="s">
        <v>490</v>
      </c>
      <c r="J3431" t="s">
        <v>498</v>
      </c>
      <c r="K3431" t="s">
        <v>490</v>
      </c>
      <c r="L3431" t="s">
        <v>8561</v>
      </c>
      <c r="M3431" s="105">
        <v>184</v>
      </c>
      <c r="N3431" s="105">
        <v>141</v>
      </c>
      <c r="O3431" s="105">
        <v>105</v>
      </c>
    </row>
    <row r="3432" spans="1:15" x14ac:dyDescent="0.3">
      <c r="A3432" s="19">
        <v>184141106</v>
      </c>
      <c r="B3432" s="106" t="s">
        <v>8978</v>
      </c>
      <c r="C3432" t="s">
        <v>8561</v>
      </c>
      <c r="D3432" t="s">
        <v>8966</v>
      </c>
      <c r="E3432" t="s">
        <v>5723</v>
      </c>
      <c r="F3432" t="s">
        <v>8979</v>
      </c>
      <c r="G3432" t="s">
        <v>490</v>
      </c>
      <c r="H3432" t="s">
        <v>490</v>
      </c>
      <c r="I3432" t="s">
        <v>490</v>
      </c>
      <c r="J3432" t="s">
        <v>498</v>
      </c>
      <c r="K3432" t="s">
        <v>490</v>
      </c>
      <c r="L3432" t="s">
        <v>8561</v>
      </c>
      <c r="M3432" s="105">
        <v>184</v>
      </c>
      <c r="N3432" s="105">
        <v>141</v>
      </c>
      <c r="O3432" s="105">
        <v>106</v>
      </c>
    </row>
    <row r="3433" spans="1:15" x14ac:dyDescent="0.3">
      <c r="A3433" s="19">
        <v>184141107</v>
      </c>
      <c r="B3433" s="106" t="s">
        <v>8980</v>
      </c>
      <c r="C3433" t="s">
        <v>8561</v>
      </c>
      <c r="D3433" t="s">
        <v>8966</v>
      </c>
      <c r="E3433" t="s">
        <v>1554</v>
      </c>
      <c r="F3433" t="s">
        <v>1894</v>
      </c>
      <c r="G3433" t="s">
        <v>490</v>
      </c>
      <c r="H3433" t="s">
        <v>490</v>
      </c>
      <c r="I3433" t="s">
        <v>490</v>
      </c>
      <c r="J3433" t="s">
        <v>498</v>
      </c>
      <c r="K3433" t="s">
        <v>490</v>
      </c>
      <c r="L3433" t="s">
        <v>8561</v>
      </c>
      <c r="M3433" s="105">
        <v>184</v>
      </c>
      <c r="N3433" s="105">
        <v>141</v>
      </c>
      <c r="O3433" s="105">
        <v>107</v>
      </c>
    </row>
    <row r="3434" spans="1:15" x14ac:dyDescent="0.3">
      <c r="A3434" s="19">
        <v>184142100</v>
      </c>
      <c r="B3434" s="106" t="s">
        <v>8981</v>
      </c>
      <c r="C3434" t="s">
        <v>8561</v>
      </c>
      <c r="D3434" t="s">
        <v>8982</v>
      </c>
      <c r="E3434" t="s">
        <v>496</v>
      </c>
      <c r="F3434" t="s">
        <v>490</v>
      </c>
      <c r="G3434" t="s">
        <v>8983</v>
      </c>
      <c r="H3434" t="s">
        <v>490</v>
      </c>
      <c r="I3434" t="s">
        <v>490</v>
      </c>
      <c r="J3434" t="s">
        <v>498</v>
      </c>
      <c r="K3434" t="s">
        <v>490</v>
      </c>
      <c r="L3434" t="s">
        <v>8561</v>
      </c>
      <c r="M3434" s="105">
        <v>184</v>
      </c>
      <c r="N3434" s="105">
        <v>142</v>
      </c>
      <c r="O3434" s="105">
        <v>100</v>
      </c>
    </row>
    <row r="3435" spans="1:15" x14ac:dyDescent="0.3">
      <c r="A3435" s="19">
        <v>184142101</v>
      </c>
      <c r="B3435" s="106" t="s">
        <v>8984</v>
      </c>
      <c r="C3435" t="s">
        <v>8561</v>
      </c>
      <c r="D3435" t="s">
        <v>8982</v>
      </c>
      <c r="E3435" t="s">
        <v>8985</v>
      </c>
      <c r="F3435" t="s">
        <v>638</v>
      </c>
      <c r="G3435" t="s">
        <v>8986</v>
      </c>
      <c r="H3435" t="s">
        <v>490</v>
      </c>
      <c r="I3435" t="s">
        <v>490</v>
      </c>
      <c r="J3435" t="s">
        <v>498</v>
      </c>
      <c r="K3435" t="s">
        <v>490</v>
      </c>
      <c r="L3435" t="s">
        <v>8561</v>
      </c>
      <c r="M3435" s="105">
        <v>184</v>
      </c>
      <c r="N3435" s="105">
        <v>142</v>
      </c>
      <c r="O3435" s="105">
        <v>101</v>
      </c>
    </row>
    <row r="3436" spans="1:15" x14ac:dyDescent="0.3">
      <c r="A3436" s="19">
        <v>184142102</v>
      </c>
      <c r="B3436" s="106" t="s">
        <v>8987</v>
      </c>
      <c r="C3436" t="s">
        <v>8561</v>
      </c>
      <c r="D3436" t="s">
        <v>8982</v>
      </c>
      <c r="E3436" t="s">
        <v>8988</v>
      </c>
      <c r="F3436" t="s">
        <v>8737</v>
      </c>
      <c r="G3436" t="s">
        <v>490</v>
      </c>
      <c r="H3436" t="s">
        <v>490</v>
      </c>
      <c r="I3436" t="s">
        <v>490</v>
      </c>
      <c r="J3436" t="s">
        <v>498</v>
      </c>
      <c r="K3436" t="s">
        <v>490</v>
      </c>
      <c r="L3436" t="s">
        <v>8561</v>
      </c>
      <c r="M3436" s="105">
        <v>184</v>
      </c>
      <c r="N3436" s="105">
        <v>142</v>
      </c>
      <c r="O3436" s="105">
        <v>102</v>
      </c>
    </row>
    <row r="3437" spans="1:15" x14ac:dyDescent="0.3">
      <c r="A3437" s="19">
        <v>184142103</v>
      </c>
      <c r="B3437" s="106" t="s">
        <v>8989</v>
      </c>
      <c r="C3437" t="s">
        <v>8561</v>
      </c>
      <c r="D3437" t="s">
        <v>8982</v>
      </c>
      <c r="E3437" t="s">
        <v>1924</v>
      </c>
      <c r="F3437" t="s">
        <v>1283</v>
      </c>
      <c r="G3437" t="s">
        <v>490</v>
      </c>
      <c r="H3437" t="s">
        <v>490</v>
      </c>
      <c r="I3437" t="s">
        <v>490</v>
      </c>
      <c r="J3437" t="s">
        <v>498</v>
      </c>
      <c r="K3437" t="s">
        <v>490</v>
      </c>
      <c r="L3437" t="s">
        <v>8561</v>
      </c>
      <c r="M3437" s="105">
        <v>184</v>
      </c>
      <c r="N3437" s="105">
        <v>142</v>
      </c>
      <c r="O3437" s="105">
        <v>103</v>
      </c>
    </row>
    <row r="3438" spans="1:15" x14ac:dyDescent="0.3">
      <c r="A3438" s="19">
        <v>184142104</v>
      </c>
      <c r="B3438" s="106" t="s">
        <v>8990</v>
      </c>
      <c r="C3438" t="s">
        <v>8561</v>
      </c>
      <c r="D3438" t="s">
        <v>8982</v>
      </c>
      <c r="E3438" t="s">
        <v>8991</v>
      </c>
      <c r="F3438" t="s">
        <v>1751</v>
      </c>
      <c r="G3438" t="s">
        <v>490</v>
      </c>
      <c r="H3438" t="s">
        <v>490</v>
      </c>
      <c r="I3438" t="s">
        <v>490</v>
      </c>
      <c r="J3438" t="s">
        <v>498</v>
      </c>
      <c r="K3438" t="s">
        <v>490</v>
      </c>
      <c r="L3438" t="s">
        <v>8561</v>
      </c>
      <c r="M3438" s="105">
        <v>184</v>
      </c>
      <c r="N3438" s="105">
        <v>142</v>
      </c>
      <c r="O3438" s="105">
        <v>104</v>
      </c>
    </row>
    <row r="3439" spans="1:15" x14ac:dyDescent="0.3">
      <c r="A3439" s="19">
        <v>184142105</v>
      </c>
      <c r="B3439" s="106" t="s">
        <v>8992</v>
      </c>
      <c r="C3439" t="s">
        <v>8561</v>
      </c>
      <c r="D3439" t="s">
        <v>8982</v>
      </c>
      <c r="E3439" t="s">
        <v>5015</v>
      </c>
      <c r="F3439" t="s">
        <v>8993</v>
      </c>
      <c r="G3439" t="s">
        <v>490</v>
      </c>
      <c r="H3439" t="s">
        <v>490</v>
      </c>
      <c r="I3439" t="s">
        <v>490</v>
      </c>
      <c r="J3439" t="s">
        <v>498</v>
      </c>
      <c r="K3439" t="s">
        <v>490</v>
      </c>
      <c r="L3439" t="s">
        <v>8561</v>
      </c>
      <c r="M3439" s="105">
        <v>184</v>
      </c>
      <c r="N3439" s="105">
        <v>142</v>
      </c>
      <c r="O3439" s="105">
        <v>105</v>
      </c>
    </row>
    <row r="3440" spans="1:15" x14ac:dyDescent="0.3">
      <c r="A3440" s="19">
        <v>184142106</v>
      </c>
      <c r="B3440" s="106" t="s">
        <v>8994</v>
      </c>
      <c r="C3440" t="s">
        <v>8561</v>
      </c>
      <c r="D3440" t="s">
        <v>8982</v>
      </c>
      <c r="E3440" t="s">
        <v>8995</v>
      </c>
      <c r="F3440" t="s">
        <v>8996</v>
      </c>
      <c r="G3440" t="s">
        <v>8997</v>
      </c>
      <c r="H3440" t="s">
        <v>490</v>
      </c>
      <c r="I3440" t="s">
        <v>490</v>
      </c>
      <c r="J3440" t="s">
        <v>498</v>
      </c>
      <c r="K3440" t="s">
        <v>490</v>
      </c>
      <c r="L3440" t="s">
        <v>8561</v>
      </c>
      <c r="M3440" s="105">
        <v>184</v>
      </c>
      <c r="N3440" s="105">
        <v>142</v>
      </c>
      <c r="O3440" s="105">
        <v>106</v>
      </c>
    </row>
    <row r="3441" spans="1:15" x14ac:dyDescent="0.3">
      <c r="A3441" s="19">
        <v>184142107</v>
      </c>
      <c r="B3441" s="106" t="s">
        <v>8998</v>
      </c>
      <c r="C3441" t="s">
        <v>8561</v>
      </c>
      <c r="D3441" t="s">
        <v>8982</v>
      </c>
      <c r="E3441" t="s">
        <v>8999</v>
      </c>
      <c r="F3441" t="s">
        <v>8712</v>
      </c>
      <c r="G3441" t="s">
        <v>490</v>
      </c>
      <c r="H3441" t="s">
        <v>490</v>
      </c>
      <c r="I3441" t="s">
        <v>490</v>
      </c>
      <c r="J3441" t="s">
        <v>498</v>
      </c>
      <c r="K3441" t="s">
        <v>490</v>
      </c>
      <c r="L3441" t="s">
        <v>8561</v>
      </c>
      <c r="M3441" s="105">
        <v>184</v>
      </c>
      <c r="N3441" s="105">
        <v>142</v>
      </c>
      <c r="O3441" s="105">
        <v>107</v>
      </c>
    </row>
    <row r="3442" spans="1:15" x14ac:dyDescent="0.3">
      <c r="A3442" s="19">
        <v>184142108</v>
      </c>
      <c r="B3442" s="106" t="s">
        <v>9000</v>
      </c>
      <c r="C3442" t="s">
        <v>8561</v>
      </c>
      <c r="D3442" t="s">
        <v>8982</v>
      </c>
      <c r="E3442" t="s">
        <v>9001</v>
      </c>
      <c r="F3442" t="s">
        <v>9002</v>
      </c>
      <c r="G3442" t="s">
        <v>490</v>
      </c>
      <c r="H3442" t="s">
        <v>490</v>
      </c>
      <c r="I3442" t="s">
        <v>490</v>
      </c>
      <c r="J3442" t="s">
        <v>498</v>
      </c>
      <c r="K3442" t="s">
        <v>490</v>
      </c>
      <c r="L3442" t="s">
        <v>8561</v>
      </c>
      <c r="M3442" s="105">
        <v>184</v>
      </c>
      <c r="N3442" s="105">
        <v>142</v>
      </c>
      <c r="O3442" s="105">
        <v>108</v>
      </c>
    </row>
    <row r="3443" spans="1:15" x14ac:dyDescent="0.3">
      <c r="A3443" s="19">
        <v>184142109</v>
      </c>
      <c r="B3443" s="106" t="s">
        <v>9003</v>
      </c>
      <c r="C3443" t="s">
        <v>8561</v>
      </c>
      <c r="D3443" t="s">
        <v>8982</v>
      </c>
      <c r="E3443" t="s">
        <v>9004</v>
      </c>
      <c r="F3443" t="s">
        <v>739</v>
      </c>
      <c r="G3443" t="s">
        <v>490</v>
      </c>
      <c r="H3443" t="s">
        <v>490</v>
      </c>
      <c r="I3443" t="s">
        <v>490</v>
      </c>
      <c r="J3443" t="s">
        <v>498</v>
      </c>
      <c r="K3443" t="s">
        <v>490</v>
      </c>
      <c r="L3443" t="s">
        <v>8561</v>
      </c>
      <c r="M3443" s="105">
        <v>184</v>
      </c>
      <c r="N3443" s="105">
        <v>142</v>
      </c>
      <c r="O3443" s="105">
        <v>109</v>
      </c>
    </row>
    <row r="3444" spans="1:15" x14ac:dyDescent="0.3">
      <c r="A3444" s="19">
        <v>184142110</v>
      </c>
      <c r="B3444" s="106" t="s">
        <v>9005</v>
      </c>
      <c r="C3444" t="s">
        <v>8561</v>
      </c>
      <c r="D3444" t="s">
        <v>8982</v>
      </c>
      <c r="E3444" t="s">
        <v>9006</v>
      </c>
      <c r="F3444" t="s">
        <v>1019</v>
      </c>
      <c r="G3444" t="s">
        <v>490</v>
      </c>
      <c r="H3444" t="s">
        <v>490</v>
      </c>
      <c r="I3444" t="s">
        <v>490</v>
      </c>
      <c r="J3444" t="s">
        <v>498</v>
      </c>
      <c r="K3444" t="s">
        <v>490</v>
      </c>
      <c r="L3444" t="s">
        <v>8561</v>
      </c>
      <c r="M3444" s="105">
        <v>184</v>
      </c>
      <c r="N3444" s="105">
        <v>142</v>
      </c>
      <c r="O3444" s="105">
        <v>110</v>
      </c>
    </row>
    <row r="3445" spans="1:15" x14ac:dyDescent="0.3">
      <c r="A3445" s="19">
        <v>184142111</v>
      </c>
      <c r="B3445" s="106" t="s">
        <v>9007</v>
      </c>
      <c r="C3445" t="s">
        <v>8561</v>
      </c>
      <c r="D3445" t="s">
        <v>8982</v>
      </c>
      <c r="E3445" t="s">
        <v>3680</v>
      </c>
      <c r="F3445" t="s">
        <v>1751</v>
      </c>
      <c r="G3445" t="s">
        <v>490</v>
      </c>
      <c r="H3445" t="s">
        <v>490</v>
      </c>
      <c r="I3445" t="s">
        <v>490</v>
      </c>
      <c r="J3445" t="s">
        <v>498</v>
      </c>
      <c r="K3445" t="s">
        <v>490</v>
      </c>
      <c r="L3445" t="s">
        <v>8561</v>
      </c>
      <c r="M3445" s="105">
        <v>184</v>
      </c>
      <c r="N3445" s="105">
        <v>142</v>
      </c>
      <c r="O3445" s="105">
        <v>111</v>
      </c>
    </row>
    <row r="3446" spans="1:15" x14ac:dyDescent="0.3">
      <c r="A3446" s="19">
        <v>184142112</v>
      </c>
      <c r="B3446" s="106" t="s">
        <v>9008</v>
      </c>
      <c r="C3446" t="s">
        <v>8561</v>
      </c>
      <c r="D3446" t="s">
        <v>8982</v>
      </c>
      <c r="E3446" t="s">
        <v>9009</v>
      </c>
      <c r="F3446" t="s">
        <v>739</v>
      </c>
      <c r="G3446" t="s">
        <v>490</v>
      </c>
      <c r="H3446" t="s">
        <v>490</v>
      </c>
      <c r="I3446" t="s">
        <v>490</v>
      </c>
      <c r="J3446" t="s">
        <v>498</v>
      </c>
      <c r="K3446" t="s">
        <v>490</v>
      </c>
      <c r="L3446" t="s">
        <v>8561</v>
      </c>
      <c r="M3446" s="105">
        <v>184</v>
      </c>
      <c r="N3446" s="105">
        <v>142</v>
      </c>
      <c r="O3446" s="105">
        <v>112</v>
      </c>
    </row>
    <row r="3447" spans="1:15" x14ac:dyDescent="0.3">
      <c r="A3447" s="19">
        <v>184142113</v>
      </c>
      <c r="B3447" s="106" t="s">
        <v>9010</v>
      </c>
      <c r="C3447" t="s">
        <v>8561</v>
      </c>
      <c r="D3447" t="s">
        <v>8982</v>
      </c>
      <c r="E3447" t="s">
        <v>9011</v>
      </c>
      <c r="F3447" t="s">
        <v>732</v>
      </c>
      <c r="G3447" t="s">
        <v>9012</v>
      </c>
      <c r="H3447" t="s">
        <v>490</v>
      </c>
      <c r="I3447" t="s">
        <v>490</v>
      </c>
      <c r="J3447" t="s">
        <v>498</v>
      </c>
      <c r="K3447" t="s">
        <v>490</v>
      </c>
      <c r="L3447" t="s">
        <v>8561</v>
      </c>
      <c r="M3447" s="105">
        <v>184</v>
      </c>
      <c r="N3447" s="105">
        <v>142</v>
      </c>
      <c r="O3447" s="105">
        <v>113</v>
      </c>
    </row>
    <row r="3448" spans="1:15" x14ac:dyDescent="0.3">
      <c r="A3448" s="19">
        <v>184142114</v>
      </c>
      <c r="B3448" s="106" t="s">
        <v>9013</v>
      </c>
      <c r="C3448" t="s">
        <v>8561</v>
      </c>
      <c r="D3448" t="s">
        <v>8982</v>
      </c>
      <c r="E3448" t="s">
        <v>9014</v>
      </c>
      <c r="F3448" t="s">
        <v>4369</v>
      </c>
      <c r="G3448" t="s">
        <v>490</v>
      </c>
      <c r="H3448" t="s">
        <v>490</v>
      </c>
      <c r="I3448" t="s">
        <v>490</v>
      </c>
      <c r="J3448" t="s">
        <v>498</v>
      </c>
      <c r="K3448" t="s">
        <v>490</v>
      </c>
      <c r="L3448" t="s">
        <v>8561</v>
      </c>
      <c r="M3448" s="105">
        <v>184</v>
      </c>
      <c r="N3448" s="105">
        <v>142</v>
      </c>
      <c r="O3448" s="105">
        <v>114</v>
      </c>
    </row>
    <row r="3449" spans="1:15" x14ac:dyDescent="0.3">
      <c r="A3449" s="19">
        <v>184142115</v>
      </c>
      <c r="B3449" s="106" t="s">
        <v>9015</v>
      </c>
      <c r="C3449" t="s">
        <v>8561</v>
      </c>
      <c r="D3449" t="s">
        <v>8982</v>
      </c>
      <c r="E3449" t="s">
        <v>4968</v>
      </c>
      <c r="F3449" t="s">
        <v>739</v>
      </c>
      <c r="G3449" t="s">
        <v>490</v>
      </c>
      <c r="H3449" t="s">
        <v>490</v>
      </c>
      <c r="I3449" t="s">
        <v>490</v>
      </c>
      <c r="J3449" t="s">
        <v>498</v>
      </c>
      <c r="K3449" t="s">
        <v>490</v>
      </c>
      <c r="L3449" t="s">
        <v>8561</v>
      </c>
      <c r="M3449" s="105">
        <v>184</v>
      </c>
      <c r="N3449" s="105">
        <v>142</v>
      </c>
      <c r="O3449" s="105">
        <v>115</v>
      </c>
    </row>
    <row r="3450" spans="1:15" x14ac:dyDescent="0.3">
      <c r="A3450" s="19">
        <v>184142116</v>
      </c>
      <c r="B3450" s="106" t="s">
        <v>9016</v>
      </c>
      <c r="C3450" t="s">
        <v>8561</v>
      </c>
      <c r="D3450" t="s">
        <v>8982</v>
      </c>
      <c r="E3450" t="s">
        <v>9017</v>
      </c>
      <c r="F3450" t="s">
        <v>9018</v>
      </c>
      <c r="G3450" t="s">
        <v>9019</v>
      </c>
      <c r="H3450" t="s">
        <v>490</v>
      </c>
      <c r="I3450" t="s">
        <v>490</v>
      </c>
      <c r="J3450" t="s">
        <v>498</v>
      </c>
      <c r="K3450" t="s">
        <v>490</v>
      </c>
      <c r="L3450" t="s">
        <v>8561</v>
      </c>
      <c r="M3450" s="105">
        <v>184</v>
      </c>
      <c r="N3450" s="105">
        <v>142</v>
      </c>
      <c r="O3450" s="105">
        <v>116</v>
      </c>
    </row>
    <row r="3451" spans="1:15" x14ac:dyDescent="0.3">
      <c r="A3451" s="19">
        <v>184142117</v>
      </c>
      <c r="B3451" s="106" t="s">
        <v>9020</v>
      </c>
      <c r="C3451" t="s">
        <v>8561</v>
      </c>
      <c r="D3451" t="s">
        <v>8982</v>
      </c>
      <c r="E3451" t="s">
        <v>9021</v>
      </c>
      <c r="F3451" t="s">
        <v>732</v>
      </c>
      <c r="G3451" t="s">
        <v>490</v>
      </c>
      <c r="H3451" t="s">
        <v>490</v>
      </c>
      <c r="I3451" t="s">
        <v>490</v>
      </c>
      <c r="J3451" t="s">
        <v>498</v>
      </c>
      <c r="K3451" t="s">
        <v>490</v>
      </c>
      <c r="L3451" t="s">
        <v>8561</v>
      </c>
      <c r="M3451" s="105">
        <v>184</v>
      </c>
      <c r="N3451" s="105">
        <v>142</v>
      </c>
      <c r="O3451" s="105">
        <v>117</v>
      </c>
    </row>
    <row r="3452" spans="1:15" x14ac:dyDescent="0.3">
      <c r="A3452" s="19">
        <v>184142118</v>
      </c>
      <c r="B3452" s="106" t="s">
        <v>9022</v>
      </c>
      <c r="C3452" t="s">
        <v>8561</v>
      </c>
      <c r="D3452" t="s">
        <v>8982</v>
      </c>
      <c r="E3452" t="s">
        <v>9023</v>
      </c>
      <c r="F3452" t="s">
        <v>8974</v>
      </c>
      <c r="G3452" t="s">
        <v>490</v>
      </c>
      <c r="H3452" t="s">
        <v>490</v>
      </c>
      <c r="I3452" t="s">
        <v>490</v>
      </c>
      <c r="J3452" t="s">
        <v>498</v>
      </c>
      <c r="K3452" t="s">
        <v>490</v>
      </c>
      <c r="L3452" t="s">
        <v>8561</v>
      </c>
      <c r="M3452" s="105">
        <v>184</v>
      </c>
      <c r="N3452" s="105">
        <v>142</v>
      </c>
      <c r="O3452" s="105">
        <v>118</v>
      </c>
    </row>
    <row r="3453" spans="1:15" x14ac:dyDescent="0.3">
      <c r="A3453" s="19">
        <v>184142119</v>
      </c>
      <c r="B3453" s="106" t="s">
        <v>9024</v>
      </c>
      <c r="C3453" t="s">
        <v>8561</v>
      </c>
      <c r="D3453" t="s">
        <v>8982</v>
      </c>
      <c r="E3453" t="s">
        <v>9025</v>
      </c>
      <c r="F3453" t="s">
        <v>8683</v>
      </c>
      <c r="G3453" t="s">
        <v>490</v>
      </c>
      <c r="H3453" t="s">
        <v>490</v>
      </c>
      <c r="I3453" t="s">
        <v>490</v>
      </c>
      <c r="J3453" t="s">
        <v>498</v>
      </c>
      <c r="K3453" t="s">
        <v>490</v>
      </c>
      <c r="L3453" t="s">
        <v>8561</v>
      </c>
      <c r="M3453" s="105">
        <v>184</v>
      </c>
      <c r="N3453" s="105">
        <v>142</v>
      </c>
      <c r="O3453" s="105">
        <v>119</v>
      </c>
    </row>
    <row r="3454" spans="1:15" x14ac:dyDescent="0.3">
      <c r="A3454" s="19">
        <v>184143100</v>
      </c>
      <c r="B3454" s="106" t="s">
        <v>9026</v>
      </c>
      <c r="C3454" t="s">
        <v>8561</v>
      </c>
      <c r="D3454" t="s">
        <v>9027</v>
      </c>
      <c r="E3454" t="s">
        <v>9028</v>
      </c>
      <c r="F3454" t="s">
        <v>6834</v>
      </c>
      <c r="G3454" t="s">
        <v>9029</v>
      </c>
      <c r="H3454" t="s">
        <v>490</v>
      </c>
      <c r="I3454" t="s">
        <v>490</v>
      </c>
      <c r="J3454" t="s">
        <v>498</v>
      </c>
      <c r="K3454" t="s">
        <v>490</v>
      </c>
      <c r="L3454" t="s">
        <v>8561</v>
      </c>
      <c r="M3454" s="105">
        <v>184</v>
      </c>
      <c r="N3454" s="105">
        <v>143</v>
      </c>
      <c r="O3454" s="105">
        <v>100</v>
      </c>
    </row>
    <row r="3455" spans="1:15" x14ac:dyDescent="0.3">
      <c r="A3455" s="19">
        <v>184144100</v>
      </c>
      <c r="B3455" s="106" t="s">
        <v>9030</v>
      </c>
      <c r="C3455" t="s">
        <v>8561</v>
      </c>
      <c r="D3455" t="s">
        <v>9031</v>
      </c>
      <c r="E3455" t="s">
        <v>496</v>
      </c>
      <c r="F3455" t="s">
        <v>490</v>
      </c>
      <c r="G3455" t="s">
        <v>490</v>
      </c>
      <c r="H3455" t="s">
        <v>490</v>
      </c>
      <c r="I3455" t="s">
        <v>490</v>
      </c>
      <c r="J3455" t="s">
        <v>498</v>
      </c>
      <c r="K3455" t="s">
        <v>490</v>
      </c>
      <c r="L3455" t="s">
        <v>8561</v>
      </c>
      <c r="M3455" s="105">
        <v>184</v>
      </c>
      <c r="N3455" s="105">
        <v>144</v>
      </c>
      <c r="O3455" s="105">
        <v>100</v>
      </c>
    </row>
    <row r="3456" spans="1:15" x14ac:dyDescent="0.3">
      <c r="A3456" s="19">
        <v>184144101</v>
      </c>
      <c r="B3456" s="106" t="s">
        <v>9032</v>
      </c>
      <c r="C3456" t="s">
        <v>8561</v>
      </c>
      <c r="D3456" t="s">
        <v>9031</v>
      </c>
      <c r="E3456" t="s">
        <v>5755</v>
      </c>
      <c r="F3456" t="s">
        <v>4966</v>
      </c>
      <c r="G3456" t="s">
        <v>490</v>
      </c>
      <c r="H3456" t="s">
        <v>490</v>
      </c>
      <c r="I3456" t="s">
        <v>490</v>
      </c>
      <c r="J3456" t="s">
        <v>498</v>
      </c>
      <c r="K3456" t="s">
        <v>490</v>
      </c>
      <c r="L3456" t="s">
        <v>8561</v>
      </c>
      <c r="M3456" s="105">
        <v>184</v>
      </c>
      <c r="N3456" s="105">
        <v>144</v>
      </c>
      <c r="O3456" s="105">
        <v>101</v>
      </c>
    </row>
    <row r="3457" spans="1:15" x14ac:dyDescent="0.3">
      <c r="A3457" s="19">
        <v>184144102</v>
      </c>
      <c r="B3457" s="106" t="s">
        <v>9033</v>
      </c>
      <c r="C3457" t="s">
        <v>8561</v>
      </c>
      <c r="D3457" t="s">
        <v>9031</v>
      </c>
      <c r="E3457" t="s">
        <v>4372</v>
      </c>
      <c r="F3457" t="s">
        <v>1751</v>
      </c>
      <c r="G3457" t="s">
        <v>490</v>
      </c>
      <c r="H3457" t="s">
        <v>490</v>
      </c>
      <c r="I3457" t="s">
        <v>490</v>
      </c>
      <c r="J3457" t="s">
        <v>498</v>
      </c>
      <c r="K3457" t="s">
        <v>490</v>
      </c>
      <c r="L3457" t="s">
        <v>8561</v>
      </c>
      <c r="M3457" s="105">
        <v>184</v>
      </c>
      <c r="N3457" s="105">
        <v>144</v>
      </c>
      <c r="O3457" s="105">
        <v>102</v>
      </c>
    </row>
    <row r="3458" spans="1:15" x14ac:dyDescent="0.3">
      <c r="A3458" s="19">
        <v>184144103</v>
      </c>
      <c r="B3458" s="106" t="s">
        <v>9034</v>
      </c>
      <c r="C3458" t="s">
        <v>8561</v>
      </c>
      <c r="D3458" t="s">
        <v>9031</v>
      </c>
      <c r="E3458" t="s">
        <v>9035</v>
      </c>
      <c r="F3458" t="s">
        <v>9036</v>
      </c>
      <c r="G3458" t="s">
        <v>490</v>
      </c>
      <c r="H3458" t="s">
        <v>490</v>
      </c>
      <c r="I3458" t="s">
        <v>490</v>
      </c>
      <c r="J3458" t="s">
        <v>498</v>
      </c>
      <c r="K3458" t="s">
        <v>490</v>
      </c>
      <c r="L3458" t="s">
        <v>8561</v>
      </c>
      <c r="M3458" s="105">
        <v>184</v>
      </c>
      <c r="N3458" s="105">
        <v>144</v>
      </c>
      <c r="O3458" s="105">
        <v>103</v>
      </c>
    </row>
    <row r="3459" spans="1:15" x14ac:dyDescent="0.3">
      <c r="A3459" s="19">
        <v>184144104</v>
      </c>
      <c r="B3459" s="106" t="s">
        <v>9037</v>
      </c>
      <c r="C3459" t="s">
        <v>8561</v>
      </c>
      <c r="D3459" t="s">
        <v>9031</v>
      </c>
      <c r="E3459" t="s">
        <v>3722</v>
      </c>
      <c r="F3459" t="s">
        <v>732</v>
      </c>
      <c r="G3459" t="s">
        <v>9038</v>
      </c>
      <c r="H3459" t="s">
        <v>490</v>
      </c>
      <c r="I3459" t="s">
        <v>490</v>
      </c>
      <c r="J3459" t="s">
        <v>498</v>
      </c>
      <c r="K3459" t="s">
        <v>490</v>
      </c>
      <c r="L3459" t="s">
        <v>8561</v>
      </c>
      <c r="M3459" s="105">
        <v>184</v>
      </c>
      <c r="N3459" s="105">
        <v>144</v>
      </c>
      <c r="O3459" s="105">
        <v>104</v>
      </c>
    </row>
    <row r="3460" spans="1:15" x14ac:dyDescent="0.3">
      <c r="A3460" s="19">
        <v>184145100</v>
      </c>
      <c r="B3460" s="106" t="s">
        <v>9039</v>
      </c>
      <c r="C3460" t="s">
        <v>8561</v>
      </c>
      <c r="D3460" t="s">
        <v>9040</v>
      </c>
      <c r="E3460" t="s">
        <v>2324</v>
      </c>
      <c r="F3460" t="s">
        <v>2357</v>
      </c>
      <c r="G3460" t="s">
        <v>9041</v>
      </c>
      <c r="H3460" t="s">
        <v>490</v>
      </c>
      <c r="I3460" t="s">
        <v>490</v>
      </c>
      <c r="J3460" t="s">
        <v>498</v>
      </c>
      <c r="K3460" t="s">
        <v>490</v>
      </c>
      <c r="L3460" t="s">
        <v>8561</v>
      </c>
      <c r="M3460" s="105">
        <v>184</v>
      </c>
      <c r="N3460" s="105">
        <v>145</v>
      </c>
      <c r="O3460" s="105">
        <v>100</v>
      </c>
    </row>
    <row r="3461" spans="1:15" x14ac:dyDescent="0.3">
      <c r="A3461" s="19">
        <v>184146100</v>
      </c>
      <c r="B3461" s="106" t="s">
        <v>9042</v>
      </c>
      <c r="C3461" t="s">
        <v>8561</v>
      </c>
      <c r="D3461" t="s">
        <v>9043</v>
      </c>
      <c r="E3461" t="s">
        <v>496</v>
      </c>
      <c r="F3461" t="s">
        <v>490</v>
      </c>
      <c r="G3461" t="s">
        <v>490</v>
      </c>
      <c r="H3461" t="s">
        <v>490</v>
      </c>
      <c r="I3461" t="s">
        <v>490</v>
      </c>
      <c r="J3461" t="s">
        <v>498</v>
      </c>
      <c r="K3461" t="s">
        <v>490</v>
      </c>
      <c r="L3461" t="s">
        <v>8561</v>
      </c>
      <c r="M3461" s="105">
        <v>184</v>
      </c>
      <c r="N3461" s="105">
        <v>146</v>
      </c>
      <c r="O3461" s="105">
        <v>100</v>
      </c>
    </row>
    <row r="3462" spans="1:15" x14ac:dyDescent="0.3">
      <c r="A3462" s="19">
        <v>184146101</v>
      </c>
      <c r="B3462" s="106" t="s">
        <v>9044</v>
      </c>
      <c r="C3462" t="s">
        <v>8561</v>
      </c>
      <c r="D3462" t="s">
        <v>9043</v>
      </c>
      <c r="E3462" t="s">
        <v>1547</v>
      </c>
      <c r="F3462" t="s">
        <v>831</v>
      </c>
      <c r="G3462" t="s">
        <v>9045</v>
      </c>
      <c r="H3462" t="s">
        <v>490</v>
      </c>
      <c r="I3462" t="s">
        <v>490</v>
      </c>
      <c r="J3462" t="s">
        <v>498</v>
      </c>
      <c r="K3462" t="s">
        <v>490</v>
      </c>
      <c r="L3462" t="s">
        <v>8561</v>
      </c>
      <c r="M3462" s="105">
        <v>184</v>
      </c>
      <c r="N3462" s="105">
        <v>146</v>
      </c>
      <c r="O3462" s="105">
        <v>101</v>
      </c>
    </row>
    <row r="3463" spans="1:15" x14ac:dyDescent="0.3">
      <c r="A3463" s="19">
        <v>184147100</v>
      </c>
      <c r="B3463" s="106" t="s">
        <v>9046</v>
      </c>
      <c r="C3463" t="s">
        <v>8561</v>
      </c>
      <c r="D3463" t="s">
        <v>9047</v>
      </c>
      <c r="E3463" t="s">
        <v>9048</v>
      </c>
      <c r="F3463" t="s">
        <v>9049</v>
      </c>
      <c r="G3463" t="s">
        <v>9050</v>
      </c>
      <c r="H3463" t="s">
        <v>490</v>
      </c>
      <c r="I3463" t="s">
        <v>490</v>
      </c>
      <c r="J3463" t="s">
        <v>498</v>
      </c>
      <c r="K3463" t="s">
        <v>490</v>
      </c>
      <c r="L3463" t="s">
        <v>8561</v>
      </c>
      <c r="M3463" s="105">
        <v>184</v>
      </c>
      <c r="N3463" s="105">
        <v>147</v>
      </c>
      <c r="O3463" s="105">
        <v>100</v>
      </c>
    </row>
    <row r="3464" spans="1:15" x14ac:dyDescent="0.3">
      <c r="A3464" s="19">
        <v>184148100</v>
      </c>
      <c r="B3464" s="106" t="s">
        <v>9051</v>
      </c>
      <c r="C3464" t="s">
        <v>8561</v>
      </c>
      <c r="D3464" t="s">
        <v>9052</v>
      </c>
      <c r="E3464" t="s">
        <v>2967</v>
      </c>
      <c r="F3464" t="s">
        <v>9053</v>
      </c>
      <c r="G3464" t="s">
        <v>9054</v>
      </c>
      <c r="H3464" t="s">
        <v>490</v>
      </c>
      <c r="I3464" t="s">
        <v>490</v>
      </c>
      <c r="J3464" t="s">
        <v>498</v>
      </c>
      <c r="K3464" t="s">
        <v>490</v>
      </c>
      <c r="L3464" t="s">
        <v>8561</v>
      </c>
      <c r="M3464" s="105">
        <v>184</v>
      </c>
      <c r="N3464" s="105">
        <v>148</v>
      </c>
      <c r="O3464" s="105">
        <v>100</v>
      </c>
    </row>
    <row r="3465" spans="1:15" x14ac:dyDescent="0.3">
      <c r="A3465" s="19">
        <v>184149100</v>
      </c>
      <c r="B3465" s="106" t="s">
        <v>9055</v>
      </c>
      <c r="C3465" t="s">
        <v>8561</v>
      </c>
      <c r="D3465" t="s">
        <v>9056</v>
      </c>
      <c r="E3465" t="s">
        <v>496</v>
      </c>
      <c r="F3465" t="s">
        <v>490</v>
      </c>
      <c r="G3465" t="s">
        <v>490</v>
      </c>
      <c r="H3465" t="s">
        <v>490</v>
      </c>
      <c r="I3465" t="s">
        <v>490</v>
      </c>
      <c r="J3465" t="s">
        <v>498</v>
      </c>
      <c r="K3465" t="s">
        <v>490</v>
      </c>
      <c r="L3465" t="s">
        <v>8561</v>
      </c>
      <c r="M3465" s="105">
        <v>184</v>
      </c>
      <c r="N3465" s="105">
        <v>149</v>
      </c>
      <c r="O3465" s="105">
        <v>100</v>
      </c>
    </row>
    <row r="3466" spans="1:15" x14ac:dyDescent="0.3">
      <c r="A3466" s="19">
        <v>184149101</v>
      </c>
      <c r="B3466" s="106" t="s">
        <v>9057</v>
      </c>
      <c r="C3466" t="s">
        <v>8561</v>
      </c>
      <c r="D3466" t="s">
        <v>9056</v>
      </c>
      <c r="E3466" t="s">
        <v>6695</v>
      </c>
      <c r="F3466" t="s">
        <v>638</v>
      </c>
      <c r="G3466" t="s">
        <v>9058</v>
      </c>
      <c r="H3466" t="s">
        <v>490</v>
      </c>
      <c r="I3466" t="s">
        <v>490</v>
      </c>
      <c r="J3466" t="s">
        <v>498</v>
      </c>
      <c r="K3466" t="s">
        <v>490</v>
      </c>
      <c r="L3466" t="s">
        <v>8561</v>
      </c>
      <c r="M3466" s="105">
        <v>184</v>
      </c>
      <c r="N3466" s="105">
        <v>149</v>
      </c>
      <c r="O3466" s="105">
        <v>101</v>
      </c>
    </row>
    <row r="3467" spans="1:15" x14ac:dyDescent="0.3">
      <c r="A3467" s="19">
        <v>184149102</v>
      </c>
      <c r="B3467" s="106" t="s">
        <v>9059</v>
      </c>
      <c r="C3467" t="s">
        <v>8561</v>
      </c>
      <c r="D3467" t="s">
        <v>9056</v>
      </c>
      <c r="E3467" t="s">
        <v>4698</v>
      </c>
      <c r="F3467" t="s">
        <v>9060</v>
      </c>
      <c r="G3467" t="s">
        <v>490</v>
      </c>
      <c r="H3467" t="s">
        <v>490</v>
      </c>
      <c r="I3467" t="s">
        <v>490</v>
      </c>
      <c r="J3467" t="s">
        <v>498</v>
      </c>
      <c r="K3467" t="s">
        <v>490</v>
      </c>
      <c r="L3467" t="s">
        <v>8561</v>
      </c>
      <c r="M3467" s="105">
        <v>184</v>
      </c>
      <c r="N3467" s="105">
        <v>149</v>
      </c>
      <c r="O3467" s="105">
        <v>102</v>
      </c>
    </row>
    <row r="3468" spans="1:15" x14ac:dyDescent="0.3">
      <c r="A3468" s="19">
        <v>184150100</v>
      </c>
      <c r="B3468" s="106" t="s">
        <v>9061</v>
      </c>
      <c r="C3468" t="s">
        <v>8561</v>
      </c>
      <c r="D3468" t="s">
        <v>9062</v>
      </c>
      <c r="E3468" t="s">
        <v>5971</v>
      </c>
      <c r="F3468" t="s">
        <v>732</v>
      </c>
      <c r="G3468" t="s">
        <v>9063</v>
      </c>
      <c r="H3468" t="s">
        <v>490</v>
      </c>
      <c r="I3468" t="s">
        <v>490</v>
      </c>
      <c r="J3468" t="s">
        <v>498</v>
      </c>
      <c r="K3468" t="s">
        <v>490</v>
      </c>
      <c r="L3468" t="s">
        <v>8561</v>
      </c>
      <c r="M3468" s="105">
        <v>184</v>
      </c>
      <c r="N3468" s="105">
        <v>150</v>
      </c>
      <c r="O3468" s="105">
        <v>100</v>
      </c>
    </row>
    <row r="3469" spans="1:15" x14ac:dyDescent="0.3">
      <c r="A3469" s="19">
        <v>184151100</v>
      </c>
      <c r="B3469" s="106" t="s">
        <v>9064</v>
      </c>
      <c r="C3469" t="s">
        <v>8561</v>
      </c>
      <c r="D3469" t="s">
        <v>9065</v>
      </c>
      <c r="E3469" t="s">
        <v>496</v>
      </c>
      <c r="F3469" t="s">
        <v>490</v>
      </c>
      <c r="G3469" t="s">
        <v>490</v>
      </c>
      <c r="H3469" t="s">
        <v>490</v>
      </c>
      <c r="I3469" t="s">
        <v>490</v>
      </c>
      <c r="J3469" t="s">
        <v>498</v>
      </c>
      <c r="K3469" t="s">
        <v>490</v>
      </c>
      <c r="L3469" t="s">
        <v>8561</v>
      </c>
      <c r="M3469" s="105">
        <v>184</v>
      </c>
      <c r="N3469" s="105">
        <v>151</v>
      </c>
      <c r="O3469" s="105">
        <v>100</v>
      </c>
    </row>
    <row r="3470" spans="1:15" x14ac:dyDescent="0.3">
      <c r="A3470" s="19">
        <v>184151101</v>
      </c>
      <c r="B3470" s="106" t="s">
        <v>9066</v>
      </c>
      <c r="C3470" t="s">
        <v>8561</v>
      </c>
      <c r="D3470" t="s">
        <v>9065</v>
      </c>
      <c r="E3470" t="s">
        <v>9067</v>
      </c>
      <c r="F3470" t="s">
        <v>9068</v>
      </c>
      <c r="G3470" t="s">
        <v>490</v>
      </c>
      <c r="H3470" t="s">
        <v>490</v>
      </c>
      <c r="I3470" t="s">
        <v>490</v>
      </c>
      <c r="J3470" t="s">
        <v>498</v>
      </c>
      <c r="K3470" t="s">
        <v>490</v>
      </c>
      <c r="L3470" t="s">
        <v>8561</v>
      </c>
      <c r="M3470" s="105">
        <v>184</v>
      </c>
      <c r="N3470" s="105">
        <v>151</v>
      </c>
      <c r="O3470" s="105">
        <v>101</v>
      </c>
    </row>
    <row r="3471" spans="1:15" x14ac:dyDescent="0.3">
      <c r="A3471" s="19">
        <v>184151102</v>
      </c>
      <c r="B3471" s="106" t="s">
        <v>9069</v>
      </c>
      <c r="C3471" t="s">
        <v>8561</v>
      </c>
      <c r="D3471" t="s">
        <v>9065</v>
      </c>
      <c r="E3471" t="s">
        <v>3138</v>
      </c>
      <c r="F3471" t="s">
        <v>6834</v>
      </c>
      <c r="G3471" t="s">
        <v>490</v>
      </c>
      <c r="H3471" t="s">
        <v>490</v>
      </c>
      <c r="I3471" t="s">
        <v>490</v>
      </c>
      <c r="J3471" t="s">
        <v>498</v>
      </c>
      <c r="K3471" t="s">
        <v>490</v>
      </c>
      <c r="L3471" t="s">
        <v>8561</v>
      </c>
      <c r="M3471" s="105">
        <v>184</v>
      </c>
      <c r="N3471" s="105">
        <v>151</v>
      </c>
      <c r="O3471" s="105">
        <v>102</v>
      </c>
    </row>
    <row r="3472" spans="1:15" x14ac:dyDescent="0.3">
      <c r="A3472" s="19">
        <v>184152100</v>
      </c>
      <c r="B3472" s="106" t="s">
        <v>9070</v>
      </c>
      <c r="C3472" t="s">
        <v>8561</v>
      </c>
      <c r="D3472" t="s">
        <v>9071</v>
      </c>
      <c r="E3472" t="s">
        <v>9072</v>
      </c>
      <c r="F3472" t="s">
        <v>8722</v>
      </c>
      <c r="G3472" t="s">
        <v>8563</v>
      </c>
      <c r="H3472" t="s">
        <v>490</v>
      </c>
      <c r="I3472" t="s">
        <v>490</v>
      </c>
      <c r="J3472" t="s">
        <v>551</v>
      </c>
      <c r="K3472" t="s">
        <v>490</v>
      </c>
      <c r="L3472" t="s">
        <v>8561</v>
      </c>
      <c r="M3472" s="105">
        <v>184</v>
      </c>
      <c r="N3472" s="105">
        <v>152</v>
      </c>
      <c r="O3472" s="105">
        <v>100</v>
      </c>
    </row>
    <row r="3473" spans="1:15" x14ac:dyDescent="0.3">
      <c r="A3473" s="19">
        <v>184152101</v>
      </c>
      <c r="B3473" s="106" t="s">
        <v>9073</v>
      </c>
      <c r="C3473" t="s">
        <v>8561</v>
      </c>
      <c r="D3473" t="s">
        <v>9071</v>
      </c>
      <c r="E3473" t="s">
        <v>9074</v>
      </c>
      <c r="F3473" t="s">
        <v>8595</v>
      </c>
      <c r="G3473" t="s">
        <v>5693</v>
      </c>
      <c r="H3473" t="s">
        <v>490</v>
      </c>
      <c r="I3473" t="s">
        <v>490</v>
      </c>
      <c r="J3473" t="s">
        <v>498</v>
      </c>
      <c r="K3473" t="s">
        <v>490</v>
      </c>
      <c r="L3473" t="s">
        <v>8561</v>
      </c>
      <c r="M3473" s="105">
        <v>184</v>
      </c>
      <c r="N3473" s="105">
        <v>152</v>
      </c>
      <c r="O3473" s="105">
        <v>101</v>
      </c>
    </row>
    <row r="3474" spans="1:15" x14ac:dyDescent="0.3">
      <c r="A3474" s="19">
        <v>184153100</v>
      </c>
      <c r="B3474" s="106" t="s">
        <v>9075</v>
      </c>
      <c r="C3474" t="s">
        <v>8561</v>
      </c>
      <c r="D3474" t="s">
        <v>9076</v>
      </c>
      <c r="E3474" t="s">
        <v>496</v>
      </c>
      <c r="F3474" t="s">
        <v>490</v>
      </c>
      <c r="G3474" t="s">
        <v>9077</v>
      </c>
      <c r="H3474" t="s">
        <v>490</v>
      </c>
      <c r="I3474" t="s">
        <v>490</v>
      </c>
      <c r="J3474" t="s">
        <v>498</v>
      </c>
      <c r="K3474" t="s">
        <v>490</v>
      </c>
      <c r="L3474" t="s">
        <v>8561</v>
      </c>
      <c r="M3474" s="105">
        <v>184</v>
      </c>
      <c r="N3474" s="105">
        <v>153</v>
      </c>
      <c r="O3474" s="105">
        <v>100</v>
      </c>
    </row>
    <row r="3475" spans="1:15" x14ac:dyDescent="0.3">
      <c r="A3475" s="19">
        <v>184153101</v>
      </c>
      <c r="B3475" s="106" t="s">
        <v>9078</v>
      </c>
      <c r="C3475" t="s">
        <v>8561</v>
      </c>
      <c r="D3475" t="s">
        <v>9076</v>
      </c>
      <c r="E3475" t="s">
        <v>593</v>
      </c>
      <c r="F3475" t="s">
        <v>8683</v>
      </c>
      <c r="G3475" t="s">
        <v>9079</v>
      </c>
      <c r="H3475" t="s">
        <v>490</v>
      </c>
      <c r="I3475" t="s">
        <v>490</v>
      </c>
      <c r="J3475" t="s">
        <v>498</v>
      </c>
      <c r="K3475" t="s">
        <v>490</v>
      </c>
      <c r="L3475" t="s">
        <v>8561</v>
      </c>
      <c r="M3475" s="105">
        <v>184</v>
      </c>
      <c r="N3475" s="105">
        <v>153</v>
      </c>
      <c r="O3475" s="105">
        <v>101</v>
      </c>
    </row>
    <row r="3476" spans="1:15" x14ac:dyDescent="0.3">
      <c r="A3476" s="19">
        <v>184153102</v>
      </c>
      <c r="B3476" s="106" t="s">
        <v>9080</v>
      </c>
      <c r="C3476" t="s">
        <v>8561</v>
      </c>
      <c r="D3476" t="s">
        <v>9076</v>
      </c>
      <c r="E3476" t="s">
        <v>9081</v>
      </c>
      <c r="F3476" t="s">
        <v>9082</v>
      </c>
      <c r="G3476" t="s">
        <v>9083</v>
      </c>
      <c r="H3476" t="s">
        <v>490</v>
      </c>
      <c r="I3476" t="s">
        <v>490</v>
      </c>
      <c r="J3476" t="s">
        <v>498</v>
      </c>
      <c r="K3476" t="s">
        <v>490</v>
      </c>
      <c r="L3476" t="s">
        <v>8561</v>
      </c>
      <c r="M3476" s="105">
        <v>184</v>
      </c>
      <c r="N3476" s="105">
        <v>153</v>
      </c>
      <c r="O3476" s="105">
        <v>102</v>
      </c>
    </row>
    <row r="3477" spans="1:15" x14ac:dyDescent="0.3">
      <c r="A3477" s="19">
        <v>184153103</v>
      </c>
      <c r="B3477" s="106" t="s">
        <v>9084</v>
      </c>
      <c r="C3477" t="s">
        <v>8561</v>
      </c>
      <c r="D3477" t="s">
        <v>9076</v>
      </c>
      <c r="E3477" t="s">
        <v>9085</v>
      </c>
      <c r="F3477" t="s">
        <v>6630</v>
      </c>
      <c r="G3477" t="s">
        <v>9086</v>
      </c>
      <c r="H3477" t="s">
        <v>490</v>
      </c>
      <c r="I3477" t="s">
        <v>490</v>
      </c>
      <c r="J3477" t="s">
        <v>498</v>
      </c>
      <c r="K3477" t="s">
        <v>490</v>
      </c>
      <c r="L3477" t="s">
        <v>8561</v>
      </c>
      <c r="M3477" s="105">
        <v>184</v>
      </c>
      <c r="N3477" s="105">
        <v>153</v>
      </c>
      <c r="O3477" s="105">
        <v>103</v>
      </c>
    </row>
    <row r="3478" spans="1:15" x14ac:dyDescent="0.3">
      <c r="A3478" s="19">
        <v>184153104</v>
      </c>
      <c r="B3478" s="106" t="s">
        <v>9087</v>
      </c>
      <c r="C3478" t="s">
        <v>8561</v>
      </c>
      <c r="D3478" t="s">
        <v>9076</v>
      </c>
      <c r="E3478" t="s">
        <v>6655</v>
      </c>
      <c r="F3478" t="s">
        <v>9088</v>
      </c>
      <c r="G3478" t="s">
        <v>9089</v>
      </c>
      <c r="H3478" t="s">
        <v>490</v>
      </c>
      <c r="I3478" t="s">
        <v>490</v>
      </c>
      <c r="J3478" t="s">
        <v>498</v>
      </c>
      <c r="K3478" t="s">
        <v>490</v>
      </c>
      <c r="L3478" t="s">
        <v>8561</v>
      </c>
      <c r="M3478" s="105">
        <v>184</v>
      </c>
      <c r="N3478" s="105">
        <v>153</v>
      </c>
      <c r="O3478" s="105">
        <v>104</v>
      </c>
    </row>
    <row r="3479" spans="1:15" x14ac:dyDescent="0.3">
      <c r="A3479" s="19">
        <v>184153105</v>
      </c>
      <c r="B3479" s="106" t="s">
        <v>9090</v>
      </c>
      <c r="C3479" t="s">
        <v>8561</v>
      </c>
      <c r="D3479" t="s">
        <v>9076</v>
      </c>
      <c r="E3479" t="s">
        <v>9091</v>
      </c>
      <c r="F3479" t="s">
        <v>1397</v>
      </c>
      <c r="G3479" t="s">
        <v>9092</v>
      </c>
      <c r="H3479" t="s">
        <v>490</v>
      </c>
      <c r="I3479" t="s">
        <v>490</v>
      </c>
      <c r="J3479" t="s">
        <v>498</v>
      </c>
      <c r="K3479" t="s">
        <v>490</v>
      </c>
      <c r="L3479" t="s">
        <v>8561</v>
      </c>
      <c r="M3479" s="105">
        <v>184</v>
      </c>
      <c r="N3479" s="105">
        <v>153</v>
      </c>
      <c r="O3479" s="105">
        <v>105</v>
      </c>
    </row>
    <row r="3480" spans="1:15" x14ac:dyDescent="0.3">
      <c r="A3480" s="19">
        <v>184153106</v>
      </c>
      <c r="B3480" s="106" t="s">
        <v>9093</v>
      </c>
      <c r="C3480" t="s">
        <v>8561</v>
      </c>
      <c r="D3480" t="s">
        <v>9076</v>
      </c>
      <c r="E3480" t="s">
        <v>9094</v>
      </c>
      <c r="F3480" t="s">
        <v>1751</v>
      </c>
      <c r="G3480" t="s">
        <v>9095</v>
      </c>
      <c r="H3480" t="s">
        <v>490</v>
      </c>
      <c r="I3480" t="s">
        <v>490</v>
      </c>
      <c r="J3480" t="s">
        <v>498</v>
      </c>
      <c r="K3480" t="s">
        <v>490</v>
      </c>
      <c r="L3480" t="s">
        <v>8561</v>
      </c>
      <c r="M3480" s="105">
        <v>184</v>
      </c>
      <c r="N3480" s="105">
        <v>153</v>
      </c>
      <c r="O3480" s="105">
        <v>106</v>
      </c>
    </row>
    <row r="3481" spans="1:15" x14ac:dyDescent="0.3">
      <c r="A3481" s="19">
        <v>184154100</v>
      </c>
      <c r="B3481" s="106" t="s">
        <v>9096</v>
      </c>
      <c r="C3481" t="s">
        <v>8561</v>
      </c>
      <c r="D3481" t="s">
        <v>9097</v>
      </c>
      <c r="E3481" t="s">
        <v>496</v>
      </c>
      <c r="F3481" t="s">
        <v>490</v>
      </c>
      <c r="G3481" t="s">
        <v>490</v>
      </c>
      <c r="H3481" t="s">
        <v>490</v>
      </c>
      <c r="I3481" t="s">
        <v>490</v>
      </c>
      <c r="J3481" t="s">
        <v>498</v>
      </c>
      <c r="K3481" t="s">
        <v>490</v>
      </c>
      <c r="L3481" t="s">
        <v>8561</v>
      </c>
      <c r="M3481" s="105">
        <v>184</v>
      </c>
      <c r="N3481" s="105">
        <v>154</v>
      </c>
      <c r="O3481" s="105">
        <v>100</v>
      </c>
    </row>
    <row r="3482" spans="1:15" x14ac:dyDescent="0.3">
      <c r="A3482" s="19">
        <v>184155100</v>
      </c>
      <c r="B3482" s="106" t="s">
        <v>9098</v>
      </c>
      <c r="C3482" t="s">
        <v>8561</v>
      </c>
      <c r="D3482" t="s">
        <v>9099</v>
      </c>
      <c r="E3482" t="s">
        <v>6426</v>
      </c>
      <c r="F3482" t="s">
        <v>9100</v>
      </c>
      <c r="G3482" t="s">
        <v>9101</v>
      </c>
      <c r="H3482" t="s">
        <v>490</v>
      </c>
      <c r="I3482" t="s">
        <v>490</v>
      </c>
      <c r="J3482" t="s">
        <v>498</v>
      </c>
      <c r="K3482" t="s">
        <v>490</v>
      </c>
      <c r="L3482" t="s">
        <v>8561</v>
      </c>
      <c r="M3482" s="105">
        <v>184</v>
      </c>
      <c r="N3482" s="105">
        <v>155</v>
      </c>
      <c r="O3482" s="105">
        <v>100</v>
      </c>
    </row>
    <row r="3483" spans="1:15" x14ac:dyDescent="0.3">
      <c r="A3483" s="19">
        <v>184156100</v>
      </c>
      <c r="B3483" s="106" t="s">
        <v>9102</v>
      </c>
      <c r="C3483" t="s">
        <v>8561</v>
      </c>
      <c r="D3483" t="s">
        <v>9103</v>
      </c>
      <c r="E3483" t="s">
        <v>9104</v>
      </c>
      <c r="F3483" t="s">
        <v>9105</v>
      </c>
      <c r="G3483" t="s">
        <v>9106</v>
      </c>
      <c r="H3483" t="s">
        <v>490</v>
      </c>
      <c r="I3483" t="s">
        <v>490</v>
      </c>
      <c r="J3483" t="s">
        <v>498</v>
      </c>
      <c r="K3483" t="s">
        <v>490</v>
      </c>
      <c r="L3483" t="s">
        <v>8561</v>
      </c>
      <c r="M3483" s="105">
        <v>184</v>
      </c>
      <c r="N3483" s="105">
        <v>156</v>
      </c>
      <c r="O3483" s="105">
        <v>100</v>
      </c>
    </row>
    <row r="3484" spans="1:15" x14ac:dyDescent="0.3">
      <c r="A3484" s="19">
        <v>184157100</v>
      </c>
      <c r="B3484" s="106" t="s">
        <v>9107</v>
      </c>
      <c r="C3484" t="s">
        <v>8561</v>
      </c>
      <c r="D3484" t="s">
        <v>9108</v>
      </c>
      <c r="E3484" t="s">
        <v>496</v>
      </c>
      <c r="F3484" t="s">
        <v>490</v>
      </c>
      <c r="G3484" t="s">
        <v>9095</v>
      </c>
      <c r="H3484" t="s">
        <v>490</v>
      </c>
      <c r="I3484" t="s">
        <v>490</v>
      </c>
      <c r="J3484" t="s">
        <v>498</v>
      </c>
      <c r="K3484" t="s">
        <v>490</v>
      </c>
      <c r="L3484" t="s">
        <v>8561</v>
      </c>
      <c r="M3484" s="105">
        <v>184</v>
      </c>
      <c r="N3484" s="105">
        <v>157</v>
      </c>
      <c r="O3484" s="105">
        <v>100</v>
      </c>
    </row>
    <row r="3485" spans="1:15" x14ac:dyDescent="0.3">
      <c r="A3485" s="19">
        <v>184157101</v>
      </c>
      <c r="B3485" s="106" t="s">
        <v>9109</v>
      </c>
      <c r="C3485" t="s">
        <v>8561</v>
      </c>
      <c r="D3485" t="s">
        <v>9108</v>
      </c>
      <c r="E3485" t="s">
        <v>2231</v>
      </c>
      <c r="F3485" t="s">
        <v>1751</v>
      </c>
      <c r="G3485" t="s">
        <v>9110</v>
      </c>
      <c r="H3485" t="s">
        <v>490</v>
      </c>
      <c r="I3485" t="s">
        <v>490</v>
      </c>
      <c r="J3485" t="s">
        <v>498</v>
      </c>
      <c r="K3485" t="s">
        <v>490</v>
      </c>
      <c r="L3485" t="s">
        <v>8561</v>
      </c>
      <c r="M3485" s="105">
        <v>184</v>
      </c>
      <c r="N3485" s="105">
        <v>157</v>
      </c>
      <c r="O3485" s="105">
        <v>101</v>
      </c>
    </row>
    <row r="3486" spans="1:15" x14ac:dyDescent="0.3">
      <c r="A3486" s="19">
        <v>184157102</v>
      </c>
      <c r="B3486" s="106" t="s">
        <v>9111</v>
      </c>
      <c r="C3486" t="s">
        <v>8561</v>
      </c>
      <c r="D3486" t="s">
        <v>9108</v>
      </c>
      <c r="E3486" t="s">
        <v>2892</v>
      </c>
      <c r="F3486" t="s">
        <v>8683</v>
      </c>
      <c r="G3486" t="s">
        <v>490</v>
      </c>
      <c r="H3486" t="s">
        <v>490</v>
      </c>
      <c r="I3486" t="s">
        <v>490</v>
      </c>
      <c r="J3486" t="s">
        <v>498</v>
      </c>
      <c r="K3486" t="s">
        <v>490</v>
      </c>
      <c r="L3486" t="s">
        <v>8561</v>
      </c>
      <c r="M3486" s="105">
        <v>184</v>
      </c>
      <c r="N3486" s="105">
        <v>157</v>
      </c>
      <c r="O3486" s="105">
        <v>102</v>
      </c>
    </row>
    <row r="3487" spans="1:15" x14ac:dyDescent="0.3">
      <c r="A3487" s="19">
        <v>184157103</v>
      </c>
      <c r="B3487" s="106" t="s">
        <v>9112</v>
      </c>
      <c r="C3487" t="s">
        <v>8561</v>
      </c>
      <c r="D3487" t="s">
        <v>9108</v>
      </c>
      <c r="E3487" t="s">
        <v>9113</v>
      </c>
      <c r="F3487" t="s">
        <v>2424</v>
      </c>
      <c r="G3487" t="s">
        <v>9114</v>
      </c>
      <c r="H3487" t="s">
        <v>490</v>
      </c>
      <c r="I3487" t="s">
        <v>490</v>
      </c>
      <c r="J3487" t="s">
        <v>498</v>
      </c>
      <c r="K3487" t="s">
        <v>490</v>
      </c>
      <c r="L3487" t="s">
        <v>8561</v>
      </c>
      <c r="M3487" s="105">
        <v>184</v>
      </c>
      <c r="N3487" s="105">
        <v>157</v>
      </c>
      <c r="O3487" s="105">
        <v>103</v>
      </c>
    </row>
    <row r="3488" spans="1:15" x14ac:dyDescent="0.3">
      <c r="A3488" s="19">
        <v>184158100</v>
      </c>
      <c r="B3488" s="106" t="s">
        <v>9115</v>
      </c>
      <c r="C3488" t="s">
        <v>8561</v>
      </c>
      <c r="D3488" t="s">
        <v>9116</v>
      </c>
      <c r="E3488" t="s">
        <v>496</v>
      </c>
      <c r="F3488" t="s">
        <v>490</v>
      </c>
      <c r="G3488" t="s">
        <v>490</v>
      </c>
      <c r="H3488" t="s">
        <v>490</v>
      </c>
      <c r="I3488" t="s">
        <v>490</v>
      </c>
      <c r="J3488" t="s">
        <v>498</v>
      </c>
      <c r="K3488" t="s">
        <v>490</v>
      </c>
      <c r="L3488" t="s">
        <v>8561</v>
      </c>
      <c r="M3488" s="105">
        <v>184</v>
      </c>
      <c r="N3488" s="105">
        <v>158</v>
      </c>
      <c r="O3488" s="105">
        <v>100</v>
      </c>
    </row>
    <row r="3489" spans="1:15" x14ac:dyDescent="0.3">
      <c r="A3489" s="19">
        <v>184159100</v>
      </c>
      <c r="B3489" s="106" t="s">
        <v>9117</v>
      </c>
      <c r="C3489" t="s">
        <v>8561</v>
      </c>
      <c r="D3489" t="s">
        <v>9118</v>
      </c>
      <c r="E3489" t="s">
        <v>8530</v>
      </c>
      <c r="F3489" t="s">
        <v>863</v>
      </c>
      <c r="G3489" t="s">
        <v>490</v>
      </c>
      <c r="H3489" t="s">
        <v>490</v>
      </c>
      <c r="I3489" t="s">
        <v>490</v>
      </c>
      <c r="J3489" t="s">
        <v>498</v>
      </c>
      <c r="K3489" t="s">
        <v>490</v>
      </c>
      <c r="L3489" t="s">
        <v>8561</v>
      </c>
      <c r="M3489" s="105">
        <v>184</v>
      </c>
      <c r="N3489" s="105">
        <v>159</v>
      </c>
      <c r="O3489" s="105">
        <v>100</v>
      </c>
    </row>
    <row r="3490" spans="1:15" x14ac:dyDescent="0.3">
      <c r="A3490" s="19">
        <v>185100100</v>
      </c>
      <c r="B3490" s="106" t="s">
        <v>9119</v>
      </c>
      <c r="C3490" s="105" t="s">
        <v>9120</v>
      </c>
      <c r="D3490" t="s">
        <v>9121</v>
      </c>
      <c r="E3490" t="s">
        <v>496</v>
      </c>
      <c r="F3490" t="s">
        <v>490</v>
      </c>
      <c r="G3490" t="s">
        <v>9122</v>
      </c>
      <c r="H3490" t="s">
        <v>490</v>
      </c>
      <c r="I3490" t="s">
        <v>490</v>
      </c>
      <c r="J3490" t="s">
        <v>498</v>
      </c>
      <c r="K3490" t="s">
        <v>490</v>
      </c>
      <c r="L3490" t="s">
        <v>9123</v>
      </c>
      <c r="M3490" s="105">
        <v>185</v>
      </c>
      <c r="N3490" s="105">
        <v>100</v>
      </c>
      <c r="O3490" s="105">
        <v>100</v>
      </c>
    </row>
    <row r="3491" spans="1:15" x14ac:dyDescent="0.3">
      <c r="A3491" s="19">
        <v>185100101</v>
      </c>
      <c r="B3491" s="106" t="s">
        <v>9124</v>
      </c>
      <c r="C3491" s="105" t="s">
        <v>9120</v>
      </c>
      <c r="D3491" t="s">
        <v>9121</v>
      </c>
      <c r="E3491" t="s">
        <v>6149</v>
      </c>
      <c r="F3491" t="s">
        <v>9125</v>
      </c>
      <c r="G3491" t="s">
        <v>374</v>
      </c>
      <c r="H3491" t="s">
        <v>490</v>
      </c>
      <c r="I3491" t="s">
        <v>490</v>
      </c>
      <c r="J3491" t="s">
        <v>498</v>
      </c>
      <c r="K3491" t="s">
        <v>490</v>
      </c>
      <c r="L3491" t="s">
        <v>9123</v>
      </c>
      <c r="M3491" s="105">
        <v>185</v>
      </c>
      <c r="N3491" s="105">
        <v>100</v>
      </c>
      <c r="O3491" s="105">
        <v>101</v>
      </c>
    </row>
    <row r="3492" spans="1:15" x14ac:dyDescent="0.3">
      <c r="A3492" s="19">
        <v>185100102</v>
      </c>
      <c r="B3492" s="106" t="s">
        <v>9126</v>
      </c>
      <c r="C3492" s="105" t="s">
        <v>9120</v>
      </c>
      <c r="D3492" t="s">
        <v>9121</v>
      </c>
      <c r="E3492" t="s">
        <v>6591</v>
      </c>
      <c r="F3492" t="s">
        <v>9127</v>
      </c>
      <c r="G3492" t="s">
        <v>9128</v>
      </c>
      <c r="H3492" t="s">
        <v>490</v>
      </c>
      <c r="I3492" t="s">
        <v>490</v>
      </c>
      <c r="J3492" t="s">
        <v>498</v>
      </c>
      <c r="K3492" t="s">
        <v>490</v>
      </c>
      <c r="L3492" t="s">
        <v>9123</v>
      </c>
      <c r="M3492" s="105">
        <v>185</v>
      </c>
      <c r="N3492" s="105">
        <v>100</v>
      </c>
      <c r="O3492" s="105">
        <v>102</v>
      </c>
    </row>
    <row r="3493" spans="1:15" x14ac:dyDescent="0.3">
      <c r="A3493" s="19">
        <v>185100103</v>
      </c>
      <c r="B3493" s="106" t="s">
        <v>9129</v>
      </c>
      <c r="C3493" s="105" t="s">
        <v>9120</v>
      </c>
      <c r="D3493" t="s">
        <v>9121</v>
      </c>
      <c r="E3493" t="s">
        <v>9130</v>
      </c>
      <c r="F3493" t="s">
        <v>9131</v>
      </c>
      <c r="G3493" t="s">
        <v>9132</v>
      </c>
      <c r="H3493" t="s">
        <v>490</v>
      </c>
      <c r="I3493" t="s">
        <v>490</v>
      </c>
      <c r="J3493" t="s">
        <v>498</v>
      </c>
      <c r="K3493" t="s">
        <v>490</v>
      </c>
      <c r="L3493" t="s">
        <v>9123</v>
      </c>
      <c r="M3493" s="105">
        <v>185</v>
      </c>
      <c r="N3493" s="105">
        <v>100</v>
      </c>
      <c r="O3493" s="105">
        <v>103</v>
      </c>
    </row>
    <row r="3494" spans="1:15" x14ac:dyDescent="0.3">
      <c r="A3494" s="19">
        <v>185100104</v>
      </c>
      <c r="B3494" s="106" t="s">
        <v>9133</v>
      </c>
      <c r="C3494" s="105" t="s">
        <v>9120</v>
      </c>
      <c r="D3494" t="s">
        <v>9121</v>
      </c>
      <c r="E3494" t="s">
        <v>1221</v>
      </c>
      <c r="F3494" t="s">
        <v>9127</v>
      </c>
      <c r="G3494" t="s">
        <v>9134</v>
      </c>
      <c r="H3494" t="s">
        <v>490</v>
      </c>
      <c r="I3494" t="s">
        <v>490</v>
      </c>
      <c r="J3494" t="s">
        <v>498</v>
      </c>
      <c r="K3494" t="s">
        <v>490</v>
      </c>
      <c r="L3494" t="s">
        <v>9123</v>
      </c>
      <c r="M3494" s="105">
        <v>185</v>
      </c>
      <c r="N3494" s="105">
        <v>100</v>
      </c>
      <c r="O3494" s="105">
        <v>104</v>
      </c>
    </row>
    <row r="3495" spans="1:15" x14ac:dyDescent="0.3">
      <c r="A3495" s="19">
        <v>185100105</v>
      </c>
      <c r="B3495" s="106" t="s">
        <v>9135</v>
      </c>
      <c r="C3495" s="105" t="s">
        <v>9120</v>
      </c>
      <c r="D3495" t="s">
        <v>9121</v>
      </c>
      <c r="E3495" t="s">
        <v>9136</v>
      </c>
      <c r="F3495" t="s">
        <v>9137</v>
      </c>
      <c r="G3495" t="s">
        <v>490</v>
      </c>
      <c r="H3495" t="s">
        <v>490</v>
      </c>
      <c r="I3495" t="s">
        <v>490</v>
      </c>
      <c r="J3495" t="s">
        <v>498</v>
      </c>
      <c r="K3495" t="s">
        <v>490</v>
      </c>
      <c r="L3495" t="s">
        <v>9123</v>
      </c>
      <c r="M3495" s="105">
        <v>185</v>
      </c>
      <c r="N3495" s="105">
        <v>100</v>
      </c>
      <c r="O3495" s="105">
        <v>105</v>
      </c>
    </row>
    <row r="3496" spans="1:15" x14ac:dyDescent="0.3">
      <c r="A3496" s="19">
        <v>185100106</v>
      </c>
      <c r="B3496" s="106" t="s">
        <v>9138</v>
      </c>
      <c r="C3496" s="105" t="s">
        <v>9120</v>
      </c>
      <c r="D3496" t="s">
        <v>9121</v>
      </c>
      <c r="E3496" t="s">
        <v>9139</v>
      </c>
      <c r="F3496" t="s">
        <v>9140</v>
      </c>
      <c r="G3496" t="s">
        <v>9141</v>
      </c>
      <c r="H3496" t="s">
        <v>490</v>
      </c>
      <c r="I3496" t="s">
        <v>490</v>
      </c>
      <c r="J3496" t="s">
        <v>551</v>
      </c>
      <c r="K3496" t="s">
        <v>490</v>
      </c>
      <c r="L3496" t="s">
        <v>9123</v>
      </c>
      <c r="M3496" s="105">
        <v>185</v>
      </c>
      <c r="N3496" s="105">
        <v>100</v>
      </c>
      <c r="O3496" s="105">
        <v>106</v>
      </c>
    </row>
    <row r="3497" spans="1:15" x14ac:dyDescent="0.3">
      <c r="A3497" s="19">
        <v>185100107</v>
      </c>
      <c r="B3497" s="106" t="s">
        <v>9142</v>
      </c>
      <c r="C3497" s="105" t="s">
        <v>9120</v>
      </c>
      <c r="D3497" t="s">
        <v>9121</v>
      </c>
      <c r="E3497" t="s">
        <v>9143</v>
      </c>
      <c r="F3497" t="s">
        <v>9127</v>
      </c>
      <c r="G3497" t="s">
        <v>490</v>
      </c>
      <c r="H3497" t="s">
        <v>490</v>
      </c>
      <c r="I3497" t="s">
        <v>490</v>
      </c>
      <c r="J3497" t="s">
        <v>498</v>
      </c>
      <c r="K3497" t="s">
        <v>490</v>
      </c>
      <c r="L3497" t="s">
        <v>9123</v>
      </c>
      <c r="M3497" s="105">
        <v>185</v>
      </c>
      <c r="N3497" s="105">
        <v>100</v>
      </c>
      <c r="O3497" s="105">
        <v>107</v>
      </c>
    </row>
    <row r="3498" spans="1:15" x14ac:dyDescent="0.3">
      <c r="A3498" s="19">
        <v>185100108</v>
      </c>
      <c r="B3498" s="106" t="s">
        <v>9144</v>
      </c>
      <c r="C3498" s="105" t="s">
        <v>9120</v>
      </c>
      <c r="D3498" t="s">
        <v>9121</v>
      </c>
      <c r="E3498" t="s">
        <v>9145</v>
      </c>
      <c r="F3498" t="s">
        <v>9127</v>
      </c>
      <c r="G3498" t="s">
        <v>490</v>
      </c>
      <c r="H3498" t="s">
        <v>490</v>
      </c>
      <c r="I3498" t="s">
        <v>490</v>
      </c>
      <c r="J3498" t="s">
        <v>498</v>
      </c>
      <c r="K3498" t="s">
        <v>490</v>
      </c>
      <c r="L3498" t="s">
        <v>9123</v>
      </c>
      <c r="M3498" s="105">
        <v>185</v>
      </c>
      <c r="N3498" s="105">
        <v>100</v>
      </c>
      <c r="O3498" s="105">
        <v>108</v>
      </c>
    </row>
    <row r="3499" spans="1:15" x14ac:dyDescent="0.3">
      <c r="A3499" s="19">
        <v>185100109</v>
      </c>
      <c r="B3499" s="106" t="s">
        <v>9146</v>
      </c>
      <c r="C3499" s="105" t="s">
        <v>9120</v>
      </c>
      <c r="D3499" t="s">
        <v>9121</v>
      </c>
      <c r="E3499" t="s">
        <v>9147</v>
      </c>
      <c r="F3499" t="s">
        <v>9127</v>
      </c>
      <c r="G3499" t="s">
        <v>9148</v>
      </c>
      <c r="H3499" t="s">
        <v>490</v>
      </c>
      <c r="I3499" t="s">
        <v>490</v>
      </c>
      <c r="J3499" t="s">
        <v>498</v>
      </c>
      <c r="K3499" t="s">
        <v>490</v>
      </c>
      <c r="L3499" t="s">
        <v>9123</v>
      </c>
      <c r="M3499" s="105">
        <v>185</v>
      </c>
      <c r="N3499" s="105">
        <v>100</v>
      </c>
      <c r="O3499" s="105">
        <v>109</v>
      </c>
    </row>
    <row r="3500" spans="1:15" x14ac:dyDescent="0.3">
      <c r="A3500" s="19">
        <v>185101100</v>
      </c>
      <c r="B3500" s="106" t="s">
        <v>9149</v>
      </c>
      <c r="C3500" s="105" t="s">
        <v>9120</v>
      </c>
      <c r="D3500" t="s">
        <v>9150</v>
      </c>
      <c r="E3500" t="s">
        <v>496</v>
      </c>
      <c r="F3500" t="s">
        <v>490</v>
      </c>
      <c r="G3500" t="s">
        <v>490</v>
      </c>
      <c r="H3500" t="s">
        <v>490</v>
      </c>
      <c r="I3500" t="s">
        <v>490</v>
      </c>
      <c r="J3500" t="s">
        <v>498</v>
      </c>
      <c r="K3500" t="s">
        <v>490</v>
      </c>
      <c r="L3500" t="s">
        <v>9120</v>
      </c>
      <c r="M3500" s="105">
        <v>185</v>
      </c>
      <c r="N3500" s="105">
        <v>101</v>
      </c>
      <c r="O3500" s="105">
        <v>100</v>
      </c>
    </row>
    <row r="3501" spans="1:15" x14ac:dyDescent="0.3">
      <c r="A3501" s="19">
        <v>185101101</v>
      </c>
      <c r="B3501" s="106" t="s">
        <v>9151</v>
      </c>
      <c r="C3501" s="105" t="s">
        <v>9120</v>
      </c>
      <c r="D3501" t="s">
        <v>9150</v>
      </c>
      <c r="E3501" t="s">
        <v>9152</v>
      </c>
      <c r="F3501" t="s">
        <v>9153</v>
      </c>
      <c r="G3501" t="s">
        <v>490</v>
      </c>
      <c r="H3501" t="s">
        <v>490</v>
      </c>
      <c r="I3501" t="s">
        <v>490</v>
      </c>
      <c r="J3501" t="s">
        <v>498</v>
      </c>
      <c r="K3501" t="s">
        <v>490</v>
      </c>
      <c r="L3501" t="s">
        <v>9120</v>
      </c>
      <c r="M3501" s="105">
        <v>185</v>
      </c>
      <c r="N3501" s="105">
        <v>101</v>
      </c>
      <c r="O3501" s="105">
        <v>101</v>
      </c>
    </row>
    <row r="3502" spans="1:15" x14ac:dyDescent="0.3">
      <c r="A3502" s="19">
        <v>185101102</v>
      </c>
      <c r="B3502" s="106" t="s">
        <v>9154</v>
      </c>
      <c r="C3502" s="105" t="s">
        <v>9120</v>
      </c>
      <c r="D3502" t="s">
        <v>9150</v>
      </c>
      <c r="E3502" t="s">
        <v>9155</v>
      </c>
      <c r="F3502" t="s">
        <v>732</v>
      </c>
      <c r="G3502" t="s">
        <v>9156</v>
      </c>
      <c r="H3502" t="s">
        <v>490</v>
      </c>
      <c r="I3502" t="s">
        <v>490</v>
      </c>
      <c r="J3502" t="s">
        <v>498</v>
      </c>
      <c r="K3502" t="s">
        <v>490</v>
      </c>
      <c r="L3502" t="s">
        <v>9120</v>
      </c>
      <c r="M3502" s="105">
        <v>185</v>
      </c>
      <c r="N3502" s="105">
        <v>101</v>
      </c>
      <c r="O3502" s="105">
        <v>102</v>
      </c>
    </row>
    <row r="3503" spans="1:15" x14ac:dyDescent="0.3">
      <c r="A3503" s="19">
        <v>185101103</v>
      </c>
      <c r="B3503" s="106" t="s">
        <v>9157</v>
      </c>
      <c r="C3503" s="105" t="s">
        <v>9120</v>
      </c>
      <c r="D3503" t="s">
        <v>9150</v>
      </c>
      <c r="E3503" t="s">
        <v>9158</v>
      </c>
      <c r="F3503" t="s">
        <v>9159</v>
      </c>
      <c r="G3503" t="s">
        <v>490</v>
      </c>
      <c r="H3503" t="s">
        <v>490</v>
      </c>
      <c r="I3503" t="s">
        <v>490</v>
      </c>
      <c r="J3503" t="s">
        <v>498</v>
      </c>
      <c r="K3503" t="s">
        <v>490</v>
      </c>
      <c r="L3503" t="s">
        <v>9120</v>
      </c>
      <c r="M3503" s="105">
        <v>185</v>
      </c>
      <c r="N3503" s="105">
        <v>101</v>
      </c>
      <c r="O3503" s="105">
        <v>103</v>
      </c>
    </row>
    <row r="3504" spans="1:15" x14ac:dyDescent="0.3">
      <c r="A3504" s="19">
        <v>185102100</v>
      </c>
      <c r="B3504" s="106" t="s">
        <v>9160</v>
      </c>
      <c r="C3504" s="105" t="s">
        <v>9120</v>
      </c>
      <c r="D3504" t="s">
        <v>9161</v>
      </c>
      <c r="E3504" t="s">
        <v>496</v>
      </c>
      <c r="F3504" t="s">
        <v>490</v>
      </c>
      <c r="G3504" t="s">
        <v>490</v>
      </c>
      <c r="H3504" t="s">
        <v>490</v>
      </c>
      <c r="I3504" t="s">
        <v>490</v>
      </c>
      <c r="J3504" t="s">
        <v>498</v>
      </c>
      <c r="K3504" t="s">
        <v>490</v>
      </c>
      <c r="L3504" t="s">
        <v>9123</v>
      </c>
      <c r="M3504" s="105">
        <v>185</v>
      </c>
      <c r="N3504" s="105">
        <v>102</v>
      </c>
      <c r="O3504" s="105">
        <v>100</v>
      </c>
    </row>
    <row r="3505" spans="1:15" x14ac:dyDescent="0.3">
      <c r="A3505" s="19">
        <v>185102101</v>
      </c>
      <c r="B3505" s="106" t="s">
        <v>9162</v>
      </c>
      <c r="C3505" s="105" t="s">
        <v>9120</v>
      </c>
      <c r="D3505" t="s">
        <v>9161</v>
      </c>
      <c r="E3505" t="s">
        <v>9163</v>
      </c>
      <c r="F3505" t="s">
        <v>831</v>
      </c>
      <c r="G3505" t="s">
        <v>9161</v>
      </c>
      <c r="H3505" t="s">
        <v>490</v>
      </c>
      <c r="I3505" t="s">
        <v>490</v>
      </c>
      <c r="J3505" t="s">
        <v>498</v>
      </c>
      <c r="K3505" t="s">
        <v>490</v>
      </c>
      <c r="L3505" t="s">
        <v>9123</v>
      </c>
      <c r="M3505" s="105">
        <v>185</v>
      </c>
      <c r="N3505" s="105">
        <v>102</v>
      </c>
      <c r="O3505" s="105">
        <v>101</v>
      </c>
    </row>
    <row r="3506" spans="1:15" x14ac:dyDescent="0.3">
      <c r="A3506" s="19">
        <v>185102102</v>
      </c>
      <c r="B3506" s="106" t="s">
        <v>9164</v>
      </c>
      <c r="C3506" s="105" t="s">
        <v>9120</v>
      </c>
      <c r="D3506" t="s">
        <v>9161</v>
      </c>
      <c r="E3506" t="s">
        <v>9165</v>
      </c>
      <c r="F3506" t="s">
        <v>9166</v>
      </c>
      <c r="G3506" t="s">
        <v>9167</v>
      </c>
      <c r="H3506" t="s">
        <v>490</v>
      </c>
      <c r="I3506" t="s">
        <v>490</v>
      </c>
      <c r="J3506" t="s">
        <v>551</v>
      </c>
      <c r="K3506" t="s">
        <v>490</v>
      </c>
      <c r="L3506" t="s">
        <v>9123</v>
      </c>
      <c r="M3506" s="105">
        <v>185</v>
      </c>
      <c r="N3506" s="105">
        <v>102</v>
      </c>
      <c r="O3506" s="105">
        <v>102</v>
      </c>
    </row>
    <row r="3507" spans="1:15" x14ac:dyDescent="0.3">
      <c r="A3507" s="19">
        <v>185102103</v>
      </c>
      <c r="B3507" s="106" t="s">
        <v>9168</v>
      </c>
      <c r="C3507" s="105" t="s">
        <v>9120</v>
      </c>
      <c r="D3507" t="s">
        <v>9161</v>
      </c>
      <c r="E3507" t="s">
        <v>9169</v>
      </c>
      <c r="F3507" t="s">
        <v>1019</v>
      </c>
      <c r="G3507" t="s">
        <v>490</v>
      </c>
      <c r="H3507" t="s">
        <v>490</v>
      </c>
      <c r="I3507" t="s">
        <v>490</v>
      </c>
      <c r="J3507" t="s">
        <v>498</v>
      </c>
      <c r="K3507" t="s">
        <v>490</v>
      </c>
      <c r="L3507" t="s">
        <v>9123</v>
      </c>
      <c r="M3507" s="105">
        <v>185</v>
      </c>
      <c r="N3507" s="105">
        <v>102</v>
      </c>
      <c r="O3507" s="105">
        <v>103</v>
      </c>
    </row>
    <row r="3508" spans="1:15" x14ac:dyDescent="0.3">
      <c r="A3508" s="19">
        <v>185103100</v>
      </c>
      <c r="B3508" s="106" t="s">
        <v>9170</v>
      </c>
      <c r="C3508" s="105" t="s">
        <v>9120</v>
      </c>
      <c r="D3508" t="s">
        <v>9171</v>
      </c>
      <c r="E3508" t="s">
        <v>9172</v>
      </c>
      <c r="F3508" t="s">
        <v>732</v>
      </c>
      <c r="G3508" t="s">
        <v>9173</v>
      </c>
      <c r="H3508" t="s">
        <v>490</v>
      </c>
      <c r="I3508" t="s">
        <v>490</v>
      </c>
      <c r="J3508" t="s">
        <v>498</v>
      </c>
      <c r="K3508" t="s">
        <v>490</v>
      </c>
      <c r="L3508" t="s">
        <v>9123</v>
      </c>
      <c r="M3508" s="105">
        <v>185</v>
      </c>
      <c r="N3508" s="105">
        <v>103</v>
      </c>
      <c r="O3508" s="105">
        <v>100</v>
      </c>
    </row>
    <row r="3509" spans="1:15" x14ac:dyDescent="0.3">
      <c r="A3509" s="19">
        <v>185104100</v>
      </c>
      <c r="B3509" s="106" t="s">
        <v>9174</v>
      </c>
      <c r="C3509" s="105" t="s">
        <v>9120</v>
      </c>
      <c r="D3509" t="s">
        <v>9175</v>
      </c>
      <c r="E3509" t="s">
        <v>9176</v>
      </c>
      <c r="F3509" t="s">
        <v>9177</v>
      </c>
      <c r="G3509" t="s">
        <v>490</v>
      </c>
      <c r="H3509" t="s">
        <v>490</v>
      </c>
      <c r="I3509" t="s">
        <v>490</v>
      </c>
      <c r="J3509" t="s">
        <v>498</v>
      </c>
      <c r="K3509" t="s">
        <v>490</v>
      </c>
      <c r="L3509" t="s">
        <v>9123</v>
      </c>
      <c r="M3509" s="105">
        <v>185</v>
      </c>
      <c r="N3509" s="105">
        <v>104</v>
      </c>
      <c r="O3509" s="105">
        <v>100</v>
      </c>
    </row>
    <row r="3510" spans="1:15" x14ac:dyDescent="0.3">
      <c r="A3510" s="19">
        <v>185105100</v>
      </c>
      <c r="B3510" s="106" t="s">
        <v>9178</v>
      </c>
      <c r="C3510" s="105" t="s">
        <v>9120</v>
      </c>
      <c r="D3510" t="s">
        <v>9179</v>
      </c>
      <c r="E3510" t="s">
        <v>496</v>
      </c>
      <c r="F3510" t="s">
        <v>490</v>
      </c>
      <c r="G3510" t="s">
        <v>490</v>
      </c>
      <c r="H3510" t="s">
        <v>490</v>
      </c>
      <c r="I3510" t="s">
        <v>490</v>
      </c>
      <c r="J3510" t="s">
        <v>498</v>
      </c>
      <c r="K3510" t="s">
        <v>490</v>
      </c>
      <c r="L3510" t="s">
        <v>9120</v>
      </c>
      <c r="M3510" s="105">
        <v>185</v>
      </c>
      <c r="N3510" s="105">
        <v>105</v>
      </c>
      <c r="O3510" s="105">
        <v>100</v>
      </c>
    </row>
    <row r="3511" spans="1:15" x14ac:dyDescent="0.3">
      <c r="A3511" s="19">
        <v>185105101</v>
      </c>
      <c r="B3511" s="106" t="s">
        <v>9180</v>
      </c>
      <c r="C3511" s="105" t="s">
        <v>9120</v>
      </c>
      <c r="D3511" t="s">
        <v>9179</v>
      </c>
      <c r="E3511" t="s">
        <v>4046</v>
      </c>
      <c r="F3511" t="s">
        <v>732</v>
      </c>
      <c r="G3511" t="s">
        <v>490</v>
      </c>
      <c r="H3511" t="s">
        <v>490</v>
      </c>
      <c r="I3511" t="s">
        <v>490</v>
      </c>
      <c r="J3511" t="s">
        <v>498</v>
      </c>
      <c r="K3511" t="s">
        <v>490</v>
      </c>
      <c r="L3511" t="s">
        <v>9120</v>
      </c>
      <c r="M3511" s="105">
        <v>185</v>
      </c>
      <c r="N3511" s="105">
        <v>105</v>
      </c>
      <c r="O3511" s="105">
        <v>101</v>
      </c>
    </row>
    <row r="3512" spans="1:15" x14ac:dyDescent="0.3">
      <c r="A3512" s="19">
        <v>185105102</v>
      </c>
      <c r="B3512" s="106" t="s">
        <v>9181</v>
      </c>
      <c r="C3512" s="105" t="s">
        <v>9120</v>
      </c>
      <c r="D3512" t="s">
        <v>9179</v>
      </c>
      <c r="E3512" t="s">
        <v>3797</v>
      </c>
      <c r="F3512" t="s">
        <v>9182</v>
      </c>
      <c r="G3512" t="s">
        <v>490</v>
      </c>
      <c r="H3512" t="s">
        <v>490</v>
      </c>
      <c r="I3512" t="s">
        <v>490</v>
      </c>
      <c r="J3512" t="s">
        <v>498</v>
      </c>
      <c r="K3512" t="s">
        <v>490</v>
      </c>
      <c r="L3512" t="s">
        <v>9120</v>
      </c>
      <c r="M3512" s="105">
        <v>185</v>
      </c>
      <c r="N3512" s="105">
        <v>105</v>
      </c>
      <c r="O3512" s="105">
        <v>102</v>
      </c>
    </row>
    <row r="3513" spans="1:15" x14ac:dyDescent="0.3">
      <c r="A3513" s="19">
        <v>185105103</v>
      </c>
      <c r="B3513" s="106" t="s">
        <v>9183</v>
      </c>
      <c r="C3513" s="105" t="s">
        <v>9120</v>
      </c>
      <c r="D3513" t="s">
        <v>9179</v>
      </c>
      <c r="E3513" t="s">
        <v>1070</v>
      </c>
      <c r="F3513" t="s">
        <v>3003</v>
      </c>
      <c r="G3513" t="s">
        <v>490</v>
      </c>
      <c r="H3513" t="s">
        <v>490</v>
      </c>
      <c r="I3513" t="s">
        <v>490</v>
      </c>
      <c r="J3513" t="s">
        <v>498</v>
      </c>
      <c r="K3513" t="s">
        <v>490</v>
      </c>
      <c r="L3513" t="s">
        <v>9120</v>
      </c>
      <c r="M3513" s="105">
        <v>185</v>
      </c>
      <c r="N3513" s="105">
        <v>105</v>
      </c>
      <c r="O3513" s="105">
        <v>103</v>
      </c>
    </row>
    <row r="3514" spans="1:15" x14ac:dyDescent="0.3">
      <c r="A3514" s="19">
        <v>185105104</v>
      </c>
      <c r="B3514" s="106" t="s">
        <v>9184</v>
      </c>
      <c r="C3514" s="105" t="s">
        <v>9120</v>
      </c>
      <c r="D3514" t="s">
        <v>9179</v>
      </c>
      <c r="E3514" t="s">
        <v>9185</v>
      </c>
      <c r="F3514" t="s">
        <v>9186</v>
      </c>
      <c r="G3514" t="s">
        <v>490</v>
      </c>
      <c r="H3514" t="s">
        <v>490</v>
      </c>
      <c r="I3514" t="s">
        <v>490</v>
      </c>
      <c r="J3514" t="s">
        <v>498</v>
      </c>
      <c r="K3514" t="s">
        <v>490</v>
      </c>
      <c r="L3514" t="s">
        <v>9120</v>
      </c>
      <c r="M3514" s="105">
        <v>185</v>
      </c>
      <c r="N3514" s="105">
        <v>105</v>
      </c>
      <c r="O3514" s="105">
        <v>104</v>
      </c>
    </row>
    <row r="3515" spans="1:15" x14ac:dyDescent="0.3">
      <c r="A3515" s="19">
        <v>185105105</v>
      </c>
      <c r="B3515" s="106" t="s">
        <v>9187</v>
      </c>
      <c r="C3515" s="105" t="s">
        <v>9120</v>
      </c>
      <c r="D3515" t="s">
        <v>9179</v>
      </c>
      <c r="E3515" t="s">
        <v>9188</v>
      </c>
      <c r="F3515" t="s">
        <v>9189</v>
      </c>
      <c r="G3515" t="s">
        <v>490</v>
      </c>
      <c r="H3515" t="s">
        <v>490</v>
      </c>
      <c r="I3515" t="s">
        <v>490</v>
      </c>
      <c r="J3515" t="s">
        <v>498</v>
      </c>
      <c r="K3515" t="s">
        <v>490</v>
      </c>
      <c r="L3515" t="s">
        <v>9120</v>
      </c>
      <c r="M3515" s="105">
        <v>185</v>
      </c>
      <c r="N3515" s="105">
        <v>105</v>
      </c>
      <c r="O3515" s="105">
        <v>105</v>
      </c>
    </row>
    <row r="3516" spans="1:15" x14ac:dyDescent="0.3">
      <c r="A3516" s="19">
        <v>185105106</v>
      </c>
      <c r="B3516" s="106" t="s">
        <v>9190</v>
      </c>
      <c r="C3516" s="105" t="s">
        <v>9120</v>
      </c>
      <c r="D3516" t="s">
        <v>9179</v>
      </c>
      <c r="E3516" t="s">
        <v>9191</v>
      </c>
      <c r="F3516" t="s">
        <v>6944</v>
      </c>
      <c r="G3516" t="s">
        <v>490</v>
      </c>
      <c r="H3516" t="s">
        <v>490</v>
      </c>
      <c r="I3516" t="s">
        <v>490</v>
      </c>
      <c r="J3516" t="s">
        <v>498</v>
      </c>
      <c r="K3516" t="s">
        <v>490</v>
      </c>
      <c r="L3516" t="s">
        <v>9120</v>
      </c>
      <c r="M3516" s="105">
        <v>185</v>
      </c>
      <c r="N3516" s="105">
        <v>105</v>
      </c>
      <c r="O3516" s="105">
        <v>106</v>
      </c>
    </row>
    <row r="3517" spans="1:15" x14ac:dyDescent="0.3">
      <c r="A3517" s="19">
        <v>185105107</v>
      </c>
      <c r="B3517" s="106" t="s">
        <v>9192</v>
      </c>
      <c r="C3517" s="105" t="s">
        <v>9120</v>
      </c>
      <c r="D3517" t="s">
        <v>9179</v>
      </c>
      <c r="E3517" t="s">
        <v>4846</v>
      </c>
      <c r="F3517" t="s">
        <v>9193</v>
      </c>
      <c r="G3517" t="s">
        <v>490</v>
      </c>
      <c r="H3517" t="s">
        <v>490</v>
      </c>
      <c r="I3517" t="s">
        <v>490</v>
      </c>
      <c r="J3517" t="s">
        <v>498</v>
      </c>
      <c r="K3517" t="s">
        <v>490</v>
      </c>
      <c r="L3517" t="s">
        <v>9120</v>
      </c>
      <c r="M3517" s="105">
        <v>185</v>
      </c>
      <c r="N3517" s="105">
        <v>105</v>
      </c>
      <c r="O3517" s="105">
        <v>107</v>
      </c>
    </row>
    <row r="3518" spans="1:15" x14ac:dyDescent="0.3">
      <c r="A3518" s="19">
        <v>185105108</v>
      </c>
      <c r="B3518" s="106" t="s">
        <v>9194</v>
      </c>
      <c r="C3518" s="105" t="s">
        <v>9120</v>
      </c>
      <c r="D3518" t="s">
        <v>9179</v>
      </c>
      <c r="E3518" t="s">
        <v>4041</v>
      </c>
      <c r="F3518" t="s">
        <v>9195</v>
      </c>
      <c r="G3518" t="s">
        <v>490</v>
      </c>
      <c r="H3518" t="s">
        <v>490</v>
      </c>
      <c r="I3518" t="s">
        <v>490</v>
      </c>
      <c r="J3518" t="s">
        <v>498</v>
      </c>
      <c r="K3518" t="s">
        <v>490</v>
      </c>
      <c r="L3518" t="s">
        <v>9120</v>
      </c>
      <c r="M3518" s="105">
        <v>185</v>
      </c>
      <c r="N3518" s="105">
        <v>105</v>
      </c>
      <c r="O3518" s="105">
        <v>108</v>
      </c>
    </row>
    <row r="3519" spans="1:15" x14ac:dyDescent="0.3">
      <c r="A3519" s="19">
        <v>185105109</v>
      </c>
      <c r="B3519" s="106" t="s">
        <v>9196</v>
      </c>
      <c r="C3519" s="105" t="s">
        <v>9120</v>
      </c>
      <c r="D3519" t="s">
        <v>9179</v>
      </c>
      <c r="E3519" t="s">
        <v>9197</v>
      </c>
      <c r="F3519" t="s">
        <v>831</v>
      </c>
      <c r="G3519" t="s">
        <v>490</v>
      </c>
      <c r="H3519" t="s">
        <v>490</v>
      </c>
      <c r="I3519" t="s">
        <v>490</v>
      </c>
      <c r="J3519" t="s">
        <v>498</v>
      </c>
      <c r="K3519" t="s">
        <v>490</v>
      </c>
      <c r="L3519" t="s">
        <v>9120</v>
      </c>
      <c r="M3519" s="105">
        <v>185</v>
      </c>
      <c r="N3519" s="105">
        <v>105</v>
      </c>
      <c r="O3519" s="105">
        <v>109</v>
      </c>
    </row>
    <row r="3520" spans="1:15" x14ac:dyDescent="0.3">
      <c r="A3520" s="19">
        <v>185105110</v>
      </c>
      <c r="B3520" s="106" t="s">
        <v>9198</v>
      </c>
      <c r="C3520" s="105" t="s">
        <v>9120</v>
      </c>
      <c r="D3520" t="s">
        <v>9179</v>
      </c>
      <c r="E3520" t="s">
        <v>9199</v>
      </c>
      <c r="F3520" t="s">
        <v>3547</v>
      </c>
      <c r="G3520" t="s">
        <v>490</v>
      </c>
      <c r="H3520" t="s">
        <v>490</v>
      </c>
      <c r="I3520" t="s">
        <v>490</v>
      </c>
      <c r="J3520" t="s">
        <v>498</v>
      </c>
      <c r="K3520" t="s">
        <v>490</v>
      </c>
      <c r="L3520" t="s">
        <v>9120</v>
      </c>
      <c r="M3520" s="105">
        <v>185</v>
      </c>
      <c r="N3520" s="105">
        <v>105</v>
      </c>
      <c r="O3520" s="105">
        <v>110</v>
      </c>
    </row>
    <row r="3521" spans="1:15" x14ac:dyDescent="0.3">
      <c r="A3521" s="19">
        <v>185106100</v>
      </c>
      <c r="B3521" s="106" t="s">
        <v>9200</v>
      </c>
      <c r="C3521" s="105" t="s">
        <v>9120</v>
      </c>
      <c r="D3521" t="s">
        <v>9201</v>
      </c>
      <c r="E3521" t="s">
        <v>496</v>
      </c>
      <c r="F3521" t="s">
        <v>490</v>
      </c>
      <c r="G3521" t="s">
        <v>490</v>
      </c>
      <c r="H3521" t="s">
        <v>490</v>
      </c>
      <c r="I3521" t="s">
        <v>490</v>
      </c>
      <c r="J3521" t="s">
        <v>498</v>
      </c>
      <c r="K3521" t="s">
        <v>490</v>
      </c>
      <c r="L3521" t="s">
        <v>9123</v>
      </c>
      <c r="M3521" s="105">
        <v>185</v>
      </c>
      <c r="N3521" s="105">
        <v>106</v>
      </c>
      <c r="O3521" s="105">
        <v>100</v>
      </c>
    </row>
    <row r="3522" spans="1:15" x14ac:dyDescent="0.3">
      <c r="A3522" s="19">
        <v>185106101</v>
      </c>
      <c r="B3522" s="106" t="s">
        <v>9202</v>
      </c>
      <c r="C3522" s="105" t="s">
        <v>9120</v>
      </c>
      <c r="D3522" t="s">
        <v>9201</v>
      </c>
      <c r="E3522" t="s">
        <v>9203</v>
      </c>
      <c r="F3522" t="s">
        <v>9204</v>
      </c>
      <c r="G3522" t="s">
        <v>9205</v>
      </c>
      <c r="H3522" t="s">
        <v>490</v>
      </c>
      <c r="I3522" t="s">
        <v>490</v>
      </c>
      <c r="J3522" t="s">
        <v>551</v>
      </c>
      <c r="K3522" t="s">
        <v>490</v>
      </c>
      <c r="L3522" t="s">
        <v>9123</v>
      </c>
      <c r="M3522" s="105">
        <v>185</v>
      </c>
      <c r="N3522" s="105">
        <v>106</v>
      </c>
      <c r="O3522" s="105">
        <v>101</v>
      </c>
    </row>
    <row r="3523" spans="1:15" x14ac:dyDescent="0.3">
      <c r="A3523" s="19">
        <v>185106102</v>
      </c>
      <c r="B3523" s="106" t="s">
        <v>9206</v>
      </c>
      <c r="C3523" s="105" t="s">
        <v>9120</v>
      </c>
      <c r="D3523" t="s">
        <v>9201</v>
      </c>
      <c r="E3523" t="s">
        <v>8229</v>
      </c>
      <c r="F3523" t="s">
        <v>9207</v>
      </c>
      <c r="G3523" t="s">
        <v>1102</v>
      </c>
      <c r="H3523" t="s">
        <v>490</v>
      </c>
      <c r="I3523" t="s">
        <v>490</v>
      </c>
      <c r="J3523" t="s">
        <v>551</v>
      </c>
      <c r="K3523" t="s">
        <v>490</v>
      </c>
      <c r="L3523" t="s">
        <v>9123</v>
      </c>
      <c r="M3523" s="105">
        <v>185</v>
      </c>
      <c r="N3523" s="105">
        <v>106</v>
      </c>
      <c r="O3523" s="105">
        <v>102</v>
      </c>
    </row>
    <row r="3524" spans="1:15" x14ac:dyDescent="0.3">
      <c r="A3524" s="19">
        <v>185106103</v>
      </c>
      <c r="B3524" s="106" t="s">
        <v>9208</v>
      </c>
      <c r="C3524" s="105" t="s">
        <v>9120</v>
      </c>
      <c r="D3524" t="s">
        <v>9201</v>
      </c>
      <c r="E3524" t="s">
        <v>9209</v>
      </c>
      <c r="F3524" t="s">
        <v>9210</v>
      </c>
      <c r="G3524" t="s">
        <v>6263</v>
      </c>
      <c r="H3524" t="s">
        <v>490</v>
      </c>
      <c r="I3524" t="s">
        <v>490</v>
      </c>
      <c r="J3524" t="s">
        <v>551</v>
      </c>
      <c r="K3524" t="s">
        <v>490</v>
      </c>
      <c r="L3524" t="s">
        <v>9123</v>
      </c>
      <c r="M3524" s="105">
        <v>185</v>
      </c>
      <c r="N3524" s="105">
        <v>106</v>
      </c>
      <c r="O3524" s="105">
        <v>103</v>
      </c>
    </row>
    <row r="3525" spans="1:15" x14ac:dyDescent="0.3">
      <c r="A3525" s="19">
        <v>185106104</v>
      </c>
      <c r="B3525" s="106" t="s">
        <v>9211</v>
      </c>
      <c r="C3525" s="105" t="s">
        <v>9120</v>
      </c>
      <c r="D3525" t="s">
        <v>9201</v>
      </c>
      <c r="E3525" t="s">
        <v>9212</v>
      </c>
      <c r="F3525" t="s">
        <v>9213</v>
      </c>
      <c r="G3525" t="s">
        <v>1102</v>
      </c>
      <c r="H3525" t="s">
        <v>490</v>
      </c>
      <c r="I3525" t="s">
        <v>490</v>
      </c>
      <c r="J3525" t="s">
        <v>551</v>
      </c>
      <c r="K3525" t="s">
        <v>490</v>
      </c>
      <c r="L3525" t="s">
        <v>9123</v>
      </c>
      <c r="M3525" s="105">
        <v>185</v>
      </c>
      <c r="N3525" s="105">
        <v>106</v>
      </c>
      <c r="O3525" s="105">
        <v>104</v>
      </c>
    </row>
    <row r="3526" spans="1:15" x14ac:dyDescent="0.3">
      <c r="A3526" s="19">
        <v>185106105</v>
      </c>
      <c r="B3526" s="106" t="s">
        <v>9214</v>
      </c>
      <c r="C3526" s="105" t="s">
        <v>9120</v>
      </c>
      <c r="D3526" t="s">
        <v>9201</v>
      </c>
      <c r="E3526" t="s">
        <v>6391</v>
      </c>
      <c r="F3526" t="s">
        <v>9215</v>
      </c>
      <c r="G3526" t="s">
        <v>9216</v>
      </c>
      <c r="H3526" t="s">
        <v>490</v>
      </c>
      <c r="I3526" t="s">
        <v>490</v>
      </c>
      <c r="J3526" t="s">
        <v>498</v>
      </c>
      <c r="K3526" t="s">
        <v>490</v>
      </c>
      <c r="L3526" t="s">
        <v>9123</v>
      </c>
      <c r="M3526" s="105">
        <v>185</v>
      </c>
      <c r="N3526" s="105">
        <v>106</v>
      </c>
      <c r="O3526" s="105">
        <v>105</v>
      </c>
    </row>
    <row r="3527" spans="1:15" x14ac:dyDescent="0.3">
      <c r="A3527" s="19">
        <v>185106106</v>
      </c>
      <c r="B3527" s="106" t="s">
        <v>9217</v>
      </c>
      <c r="C3527" s="105" t="s">
        <v>9120</v>
      </c>
      <c r="D3527" t="s">
        <v>9201</v>
      </c>
      <c r="E3527" t="s">
        <v>9218</v>
      </c>
      <c r="F3527" t="s">
        <v>9219</v>
      </c>
      <c r="G3527" t="s">
        <v>9220</v>
      </c>
      <c r="H3527" t="s">
        <v>490</v>
      </c>
      <c r="I3527" t="s">
        <v>490</v>
      </c>
      <c r="J3527" t="s">
        <v>498</v>
      </c>
      <c r="K3527" t="s">
        <v>490</v>
      </c>
      <c r="L3527" t="s">
        <v>9123</v>
      </c>
      <c r="M3527" s="105">
        <v>185</v>
      </c>
      <c r="N3527" s="105">
        <v>106</v>
      </c>
      <c r="O3527" s="105">
        <v>106</v>
      </c>
    </row>
    <row r="3528" spans="1:15" x14ac:dyDescent="0.3">
      <c r="A3528" s="19">
        <v>185107100</v>
      </c>
      <c r="B3528" s="106" t="s">
        <v>9221</v>
      </c>
      <c r="C3528" s="105" t="s">
        <v>9120</v>
      </c>
      <c r="D3528" t="s">
        <v>9222</v>
      </c>
      <c r="E3528" t="s">
        <v>496</v>
      </c>
      <c r="F3528" t="s">
        <v>490</v>
      </c>
      <c r="G3528" t="s">
        <v>9223</v>
      </c>
      <c r="H3528" t="s">
        <v>490</v>
      </c>
      <c r="I3528" t="s">
        <v>490</v>
      </c>
      <c r="J3528" t="s">
        <v>498</v>
      </c>
      <c r="K3528" t="s">
        <v>490</v>
      </c>
      <c r="L3528" t="s">
        <v>9120</v>
      </c>
      <c r="M3528" s="105">
        <v>185</v>
      </c>
      <c r="N3528" s="105">
        <v>107</v>
      </c>
      <c r="O3528" s="105">
        <v>100</v>
      </c>
    </row>
    <row r="3529" spans="1:15" x14ac:dyDescent="0.3">
      <c r="A3529" s="19">
        <v>185107101</v>
      </c>
      <c r="B3529" s="106" t="s">
        <v>9224</v>
      </c>
      <c r="C3529" s="105" t="s">
        <v>9120</v>
      </c>
      <c r="D3529" t="s">
        <v>9222</v>
      </c>
      <c r="E3529" t="s">
        <v>1483</v>
      </c>
      <c r="F3529" t="s">
        <v>9225</v>
      </c>
      <c r="G3529" t="s">
        <v>490</v>
      </c>
      <c r="H3529" t="s">
        <v>490</v>
      </c>
      <c r="I3529" t="s">
        <v>490</v>
      </c>
      <c r="J3529" t="s">
        <v>498</v>
      </c>
      <c r="K3529" t="s">
        <v>490</v>
      </c>
      <c r="L3529" t="s">
        <v>9120</v>
      </c>
      <c r="M3529" s="105">
        <v>185</v>
      </c>
      <c r="N3529" s="105">
        <v>107</v>
      </c>
      <c r="O3529" s="105">
        <v>101</v>
      </c>
    </row>
    <row r="3530" spans="1:15" x14ac:dyDescent="0.3">
      <c r="A3530" s="19">
        <v>185107102</v>
      </c>
      <c r="B3530" s="106" t="s">
        <v>9226</v>
      </c>
      <c r="C3530" s="105" t="s">
        <v>9120</v>
      </c>
      <c r="D3530" t="s">
        <v>9222</v>
      </c>
      <c r="E3530" t="s">
        <v>1128</v>
      </c>
      <c r="F3530" t="s">
        <v>831</v>
      </c>
      <c r="G3530" t="s">
        <v>490</v>
      </c>
      <c r="H3530" t="s">
        <v>490</v>
      </c>
      <c r="I3530" t="s">
        <v>490</v>
      </c>
      <c r="J3530" t="s">
        <v>498</v>
      </c>
      <c r="K3530" t="s">
        <v>490</v>
      </c>
      <c r="L3530" t="s">
        <v>9120</v>
      </c>
      <c r="M3530" s="105">
        <v>185</v>
      </c>
      <c r="N3530" s="105">
        <v>107</v>
      </c>
      <c r="O3530" s="105">
        <v>102</v>
      </c>
    </row>
    <row r="3531" spans="1:15" x14ac:dyDescent="0.3">
      <c r="A3531" s="19">
        <v>185107103</v>
      </c>
      <c r="B3531" s="106" t="s">
        <v>9227</v>
      </c>
      <c r="C3531" s="105" t="s">
        <v>9120</v>
      </c>
      <c r="D3531" t="s">
        <v>9222</v>
      </c>
      <c r="E3531" t="s">
        <v>9228</v>
      </c>
      <c r="F3531" t="s">
        <v>9229</v>
      </c>
      <c r="G3531" t="s">
        <v>490</v>
      </c>
      <c r="H3531" t="s">
        <v>490</v>
      </c>
      <c r="I3531" t="s">
        <v>490</v>
      </c>
      <c r="J3531" t="s">
        <v>498</v>
      </c>
      <c r="K3531" t="s">
        <v>490</v>
      </c>
      <c r="L3531" t="s">
        <v>9120</v>
      </c>
      <c r="M3531" s="105">
        <v>185</v>
      </c>
      <c r="N3531" s="105">
        <v>107</v>
      </c>
      <c r="O3531" s="105">
        <v>103</v>
      </c>
    </row>
    <row r="3532" spans="1:15" x14ac:dyDescent="0.3">
      <c r="A3532" s="19">
        <v>185107104</v>
      </c>
      <c r="B3532" s="106" t="s">
        <v>9230</v>
      </c>
      <c r="C3532" s="105" t="s">
        <v>9120</v>
      </c>
      <c r="D3532" t="s">
        <v>9222</v>
      </c>
      <c r="E3532" t="s">
        <v>1400</v>
      </c>
      <c r="F3532" t="s">
        <v>831</v>
      </c>
      <c r="G3532" t="s">
        <v>9231</v>
      </c>
      <c r="H3532" t="s">
        <v>490</v>
      </c>
      <c r="I3532" t="s">
        <v>490</v>
      </c>
      <c r="J3532" t="s">
        <v>498</v>
      </c>
      <c r="K3532" t="s">
        <v>490</v>
      </c>
      <c r="L3532" t="s">
        <v>9120</v>
      </c>
      <c r="M3532" s="105">
        <v>185</v>
      </c>
      <c r="N3532" s="105">
        <v>107</v>
      </c>
      <c r="O3532" s="105">
        <v>104</v>
      </c>
    </row>
    <row r="3533" spans="1:15" x14ac:dyDescent="0.3">
      <c r="A3533" s="19">
        <v>185108100</v>
      </c>
      <c r="B3533" s="106" t="s">
        <v>9232</v>
      </c>
      <c r="C3533" s="105" t="s">
        <v>9120</v>
      </c>
      <c r="D3533" t="s">
        <v>9233</v>
      </c>
      <c r="E3533" t="s">
        <v>9234</v>
      </c>
      <c r="F3533" t="s">
        <v>9235</v>
      </c>
      <c r="G3533" t="s">
        <v>9236</v>
      </c>
      <c r="H3533" t="s">
        <v>490</v>
      </c>
      <c r="I3533" t="s">
        <v>490</v>
      </c>
      <c r="J3533" t="s">
        <v>551</v>
      </c>
      <c r="K3533" t="s">
        <v>490</v>
      </c>
      <c r="L3533" t="s">
        <v>9123</v>
      </c>
      <c r="M3533" s="105">
        <v>185</v>
      </c>
      <c r="N3533" s="105">
        <v>108</v>
      </c>
      <c r="O3533" s="105">
        <v>100</v>
      </c>
    </row>
    <row r="3534" spans="1:15" x14ac:dyDescent="0.3">
      <c r="A3534" s="19">
        <v>185109100</v>
      </c>
      <c r="B3534" s="106" t="s">
        <v>9237</v>
      </c>
      <c r="C3534" s="105" t="s">
        <v>9120</v>
      </c>
      <c r="D3534" t="s">
        <v>9238</v>
      </c>
      <c r="E3534" t="s">
        <v>496</v>
      </c>
      <c r="F3534" t="s">
        <v>490</v>
      </c>
      <c r="G3534" t="s">
        <v>9239</v>
      </c>
      <c r="H3534" t="s">
        <v>490</v>
      </c>
      <c r="I3534" t="s">
        <v>490</v>
      </c>
      <c r="J3534" t="s">
        <v>498</v>
      </c>
      <c r="K3534" t="s">
        <v>490</v>
      </c>
      <c r="L3534" t="s">
        <v>9120</v>
      </c>
      <c r="M3534" s="105">
        <v>185</v>
      </c>
      <c r="N3534" s="105">
        <v>109</v>
      </c>
      <c r="O3534" s="105">
        <v>100</v>
      </c>
    </row>
    <row r="3535" spans="1:15" x14ac:dyDescent="0.3">
      <c r="A3535" s="19">
        <v>185109101</v>
      </c>
      <c r="B3535" s="106" t="s">
        <v>9240</v>
      </c>
      <c r="C3535" s="105" t="s">
        <v>9120</v>
      </c>
      <c r="D3535" t="s">
        <v>9238</v>
      </c>
      <c r="E3535" t="s">
        <v>9241</v>
      </c>
      <c r="F3535" t="s">
        <v>9242</v>
      </c>
      <c r="G3535" t="s">
        <v>9243</v>
      </c>
      <c r="H3535" t="s">
        <v>490</v>
      </c>
      <c r="I3535" t="s">
        <v>490</v>
      </c>
      <c r="J3535" t="s">
        <v>551</v>
      </c>
      <c r="K3535" t="s">
        <v>490</v>
      </c>
      <c r="L3535" t="s">
        <v>9120</v>
      </c>
      <c r="M3535" s="105">
        <v>185</v>
      </c>
      <c r="N3535" s="105">
        <v>109</v>
      </c>
      <c r="O3535" s="105">
        <v>101</v>
      </c>
    </row>
    <row r="3536" spans="1:15" x14ac:dyDescent="0.3">
      <c r="A3536" s="19">
        <v>185109102</v>
      </c>
      <c r="B3536" s="106" t="s">
        <v>9244</v>
      </c>
      <c r="C3536" s="105" t="s">
        <v>9120</v>
      </c>
      <c r="D3536" t="s">
        <v>9238</v>
      </c>
      <c r="E3536" t="s">
        <v>1849</v>
      </c>
      <c r="F3536" t="s">
        <v>9245</v>
      </c>
      <c r="G3536" t="s">
        <v>490</v>
      </c>
      <c r="H3536" t="s">
        <v>490</v>
      </c>
      <c r="I3536" t="s">
        <v>490</v>
      </c>
      <c r="J3536" t="s">
        <v>498</v>
      </c>
      <c r="K3536" t="s">
        <v>490</v>
      </c>
      <c r="L3536" t="s">
        <v>9120</v>
      </c>
      <c r="M3536" s="105">
        <v>185</v>
      </c>
      <c r="N3536" s="105">
        <v>109</v>
      </c>
      <c r="O3536" s="105">
        <v>102</v>
      </c>
    </row>
    <row r="3537" spans="1:15" x14ac:dyDescent="0.3">
      <c r="A3537" s="19">
        <v>185109103</v>
      </c>
      <c r="B3537" s="106" t="s">
        <v>9246</v>
      </c>
      <c r="C3537" s="105" t="s">
        <v>9120</v>
      </c>
      <c r="D3537" t="s">
        <v>9238</v>
      </c>
      <c r="E3537" t="s">
        <v>9247</v>
      </c>
      <c r="F3537" t="s">
        <v>1094</v>
      </c>
      <c r="G3537" t="s">
        <v>9248</v>
      </c>
      <c r="H3537" t="s">
        <v>490</v>
      </c>
      <c r="I3537" t="s">
        <v>490</v>
      </c>
      <c r="J3537" t="s">
        <v>498</v>
      </c>
      <c r="K3537" t="s">
        <v>490</v>
      </c>
      <c r="L3537" t="s">
        <v>9120</v>
      </c>
      <c r="M3537" s="105">
        <v>185</v>
      </c>
      <c r="N3537" s="105">
        <v>109</v>
      </c>
      <c r="O3537" s="105">
        <v>103</v>
      </c>
    </row>
    <row r="3538" spans="1:15" x14ac:dyDescent="0.3">
      <c r="A3538" s="19">
        <v>185109104</v>
      </c>
      <c r="B3538" s="106" t="s">
        <v>9249</v>
      </c>
      <c r="C3538" s="105" t="s">
        <v>9120</v>
      </c>
      <c r="D3538" t="s">
        <v>9238</v>
      </c>
      <c r="E3538" t="s">
        <v>9250</v>
      </c>
      <c r="F3538" t="s">
        <v>1094</v>
      </c>
      <c r="G3538" t="s">
        <v>490</v>
      </c>
      <c r="H3538" t="s">
        <v>490</v>
      </c>
      <c r="I3538" t="s">
        <v>490</v>
      </c>
      <c r="J3538" t="s">
        <v>498</v>
      </c>
      <c r="K3538" t="s">
        <v>490</v>
      </c>
      <c r="L3538" t="s">
        <v>9120</v>
      </c>
      <c r="M3538" s="105">
        <v>185</v>
      </c>
      <c r="N3538" s="105">
        <v>109</v>
      </c>
      <c r="O3538" s="105">
        <v>104</v>
      </c>
    </row>
    <row r="3539" spans="1:15" x14ac:dyDescent="0.3">
      <c r="A3539" s="19">
        <v>185109105</v>
      </c>
      <c r="B3539" s="106" t="s">
        <v>9251</v>
      </c>
      <c r="C3539" s="105" t="s">
        <v>9120</v>
      </c>
      <c r="D3539" t="s">
        <v>9238</v>
      </c>
      <c r="E3539" t="s">
        <v>842</v>
      </c>
      <c r="F3539" t="s">
        <v>9252</v>
      </c>
      <c r="G3539" t="s">
        <v>9253</v>
      </c>
      <c r="H3539" t="s">
        <v>490</v>
      </c>
      <c r="I3539" t="s">
        <v>490</v>
      </c>
      <c r="J3539" t="s">
        <v>498</v>
      </c>
      <c r="K3539" t="s">
        <v>490</v>
      </c>
      <c r="L3539" t="s">
        <v>9120</v>
      </c>
      <c r="M3539" s="105">
        <v>185</v>
      </c>
      <c r="N3539" s="105">
        <v>109</v>
      </c>
      <c r="O3539" s="105">
        <v>105</v>
      </c>
    </row>
    <row r="3540" spans="1:15" x14ac:dyDescent="0.3">
      <c r="A3540" s="19">
        <v>185109106</v>
      </c>
      <c r="B3540" s="106" t="s">
        <v>9254</v>
      </c>
      <c r="C3540" s="105" t="s">
        <v>9120</v>
      </c>
      <c r="D3540" t="s">
        <v>9238</v>
      </c>
      <c r="E3540" t="s">
        <v>9255</v>
      </c>
      <c r="F3540" t="s">
        <v>9245</v>
      </c>
      <c r="G3540" t="s">
        <v>490</v>
      </c>
      <c r="H3540" t="s">
        <v>490</v>
      </c>
      <c r="I3540" t="s">
        <v>490</v>
      </c>
      <c r="J3540" t="s">
        <v>498</v>
      </c>
      <c r="K3540" t="s">
        <v>490</v>
      </c>
      <c r="L3540" t="s">
        <v>9120</v>
      </c>
      <c r="M3540" s="105">
        <v>185</v>
      </c>
      <c r="N3540" s="105">
        <v>109</v>
      </c>
      <c r="O3540" s="105">
        <v>106</v>
      </c>
    </row>
    <row r="3541" spans="1:15" x14ac:dyDescent="0.3">
      <c r="A3541" s="19">
        <v>185109107</v>
      </c>
      <c r="B3541" s="106" t="s">
        <v>9256</v>
      </c>
      <c r="C3541" s="105" t="s">
        <v>9120</v>
      </c>
      <c r="D3541" t="s">
        <v>9238</v>
      </c>
      <c r="E3541" t="s">
        <v>9257</v>
      </c>
      <c r="F3541" t="s">
        <v>1094</v>
      </c>
      <c r="G3541" t="s">
        <v>490</v>
      </c>
      <c r="H3541" t="s">
        <v>490</v>
      </c>
      <c r="I3541" t="s">
        <v>490</v>
      </c>
      <c r="J3541" t="s">
        <v>498</v>
      </c>
      <c r="K3541" t="s">
        <v>490</v>
      </c>
      <c r="L3541" t="s">
        <v>9120</v>
      </c>
      <c r="M3541" s="105">
        <v>185</v>
      </c>
      <c r="N3541" s="105">
        <v>109</v>
      </c>
      <c r="O3541" s="105">
        <v>107</v>
      </c>
    </row>
    <row r="3542" spans="1:15" x14ac:dyDescent="0.3">
      <c r="A3542" s="19">
        <v>185110100</v>
      </c>
      <c r="B3542" s="106" t="s">
        <v>9258</v>
      </c>
      <c r="C3542" s="105" t="s">
        <v>9120</v>
      </c>
      <c r="D3542" t="s">
        <v>9259</v>
      </c>
      <c r="E3542" t="s">
        <v>9260</v>
      </c>
      <c r="F3542" t="s">
        <v>9261</v>
      </c>
      <c r="G3542" t="s">
        <v>9262</v>
      </c>
      <c r="H3542" t="s">
        <v>490</v>
      </c>
      <c r="I3542" t="s">
        <v>490</v>
      </c>
      <c r="J3542" t="s">
        <v>551</v>
      </c>
      <c r="K3542" t="s">
        <v>490</v>
      </c>
      <c r="L3542" t="s">
        <v>9263</v>
      </c>
      <c r="M3542" s="105">
        <v>185</v>
      </c>
      <c r="N3542" s="105">
        <v>110</v>
      </c>
      <c r="O3542" s="105">
        <v>100</v>
      </c>
    </row>
    <row r="3543" spans="1:15" x14ac:dyDescent="0.3">
      <c r="A3543" s="19">
        <v>185111100</v>
      </c>
      <c r="B3543" s="106" t="s">
        <v>9264</v>
      </c>
      <c r="C3543" s="105" t="s">
        <v>9120</v>
      </c>
      <c r="D3543" t="s">
        <v>9265</v>
      </c>
      <c r="E3543" t="s">
        <v>496</v>
      </c>
      <c r="F3543" t="s">
        <v>490</v>
      </c>
      <c r="G3543" t="s">
        <v>490</v>
      </c>
      <c r="H3543" t="s">
        <v>490</v>
      </c>
      <c r="I3543" t="s">
        <v>490</v>
      </c>
      <c r="J3543" t="s">
        <v>498</v>
      </c>
      <c r="K3543" t="s">
        <v>490</v>
      </c>
      <c r="L3543" t="s">
        <v>9120</v>
      </c>
      <c r="M3543" s="105">
        <v>185</v>
      </c>
      <c r="N3543" s="105">
        <v>111</v>
      </c>
      <c r="O3543" s="105">
        <v>100</v>
      </c>
    </row>
    <row r="3544" spans="1:15" x14ac:dyDescent="0.3">
      <c r="A3544" s="19">
        <v>185111101</v>
      </c>
      <c r="B3544" s="106" t="s">
        <v>9266</v>
      </c>
      <c r="C3544" s="105" t="s">
        <v>9120</v>
      </c>
      <c r="D3544" t="s">
        <v>9265</v>
      </c>
      <c r="E3544" t="s">
        <v>4381</v>
      </c>
      <c r="F3544" t="s">
        <v>732</v>
      </c>
      <c r="G3544" t="s">
        <v>9267</v>
      </c>
      <c r="H3544" t="s">
        <v>490</v>
      </c>
      <c r="I3544" t="s">
        <v>490</v>
      </c>
      <c r="J3544" t="s">
        <v>498</v>
      </c>
      <c r="K3544" t="s">
        <v>490</v>
      </c>
      <c r="L3544" t="s">
        <v>9120</v>
      </c>
      <c r="M3544" s="105">
        <v>185</v>
      </c>
      <c r="N3544" s="105">
        <v>111</v>
      </c>
      <c r="O3544" s="105">
        <v>101</v>
      </c>
    </row>
    <row r="3545" spans="1:15" x14ac:dyDescent="0.3">
      <c r="A3545" s="19">
        <v>185111102</v>
      </c>
      <c r="B3545" s="106" t="s">
        <v>9268</v>
      </c>
      <c r="C3545" s="105" t="s">
        <v>9120</v>
      </c>
      <c r="D3545" t="s">
        <v>9265</v>
      </c>
      <c r="E3545" t="s">
        <v>9269</v>
      </c>
      <c r="F3545" t="s">
        <v>9270</v>
      </c>
      <c r="G3545" t="s">
        <v>490</v>
      </c>
      <c r="H3545" t="s">
        <v>490</v>
      </c>
      <c r="I3545" t="s">
        <v>490</v>
      </c>
      <c r="J3545" t="s">
        <v>498</v>
      </c>
      <c r="K3545" t="s">
        <v>490</v>
      </c>
      <c r="L3545" t="s">
        <v>9120</v>
      </c>
      <c r="M3545" s="105">
        <v>185</v>
      </c>
      <c r="N3545" s="105">
        <v>111</v>
      </c>
      <c r="O3545" s="105">
        <v>102</v>
      </c>
    </row>
    <row r="3546" spans="1:15" x14ac:dyDescent="0.3">
      <c r="A3546" s="19">
        <v>185112100</v>
      </c>
      <c r="B3546" s="106" t="s">
        <v>9271</v>
      </c>
      <c r="C3546" s="105" t="s">
        <v>9120</v>
      </c>
      <c r="D3546" t="s">
        <v>9272</v>
      </c>
      <c r="E3546" t="s">
        <v>6391</v>
      </c>
      <c r="F3546" t="s">
        <v>9273</v>
      </c>
      <c r="M3546" s="105">
        <v>185</v>
      </c>
      <c r="N3546" s="105">
        <v>112</v>
      </c>
      <c r="O3546" s="105">
        <v>100</v>
      </c>
    </row>
    <row r="3547" spans="1:15" x14ac:dyDescent="0.3">
      <c r="A3547" s="19">
        <v>185113100</v>
      </c>
      <c r="B3547" s="106" t="s">
        <v>9274</v>
      </c>
      <c r="C3547" s="105" t="s">
        <v>9120</v>
      </c>
      <c r="D3547" t="s">
        <v>9275</v>
      </c>
      <c r="E3547" t="s">
        <v>2385</v>
      </c>
      <c r="F3547" t="s">
        <v>9276</v>
      </c>
      <c r="G3547" t="s">
        <v>490</v>
      </c>
      <c r="H3547" t="s">
        <v>490</v>
      </c>
      <c r="I3547" t="s">
        <v>490</v>
      </c>
      <c r="J3547" t="s">
        <v>498</v>
      </c>
      <c r="K3547" t="s">
        <v>490</v>
      </c>
      <c r="L3547" t="s">
        <v>9120</v>
      </c>
      <c r="M3547" s="105">
        <v>185</v>
      </c>
      <c r="N3547" s="105">
        <v>113</v>
      </c>
      <c r="O3547" s="105">
        <v>100</v>
      </c>
    </row>
    <row r="3548" spans="1:15" x14ac:dyDescent="0.3">
      <c r="A3548" s="19">
        <v>185114100</v>
      </c>
      <c r="B3548" s="106" t="s">
        <v>9277</v>
      </c>
      <c r="C3548" s="105" t="s">
        <v>9120</v>
      </c>
      <c r="D3548" t="s">
        <v>9278</v>
      </c>
      <c r="E3548" t="s">
        <v>1221</v>
      </c>
      <c r="F3548" t="s">
        <v>831</v>
      </c>
      <c r="G3548" t="s">
        <v>9279</v>
      </c>
      <c r="H3548" t="s">
        <v>490</v>
      </c>
      <c r="I3548" t="s">
        <v>490</v>
      </c>
      <c r="J3548" t="s">
        <v>498</v>
      </c>
      <c r="K3548" t="s">
        <v>490</v>
      </c>
      <c r="L3548" t="s">
        <v>9263</v>
      </c>
      <c r="M3548" s="105">
        <v>185</v>
      </c>
      <c r="N3548" s="105">
        <v>114</v>
      </c>
      <c r="O3548" s="105">
        <v>100</v>
      </c>
    </row>
    <row r="3549" spans="1:15" x14ac:dyDescent="0.3">
      <c r="A3549" s="19">
        <v>185115100</v>
      </c>
      <c r="B3549" s="106" t="s">
        <v>9280</v>
      </c>
      <c r="C3549" s="105" t="s">
        <v>9120</v>
      </c>
      <c r="D3549" t="s">
        <v>9281</v>
      </c>
      <c r="E3549" t="s">
        <v>496</v>
      </c>
      <c r="F3549" t="s">
        <v>490</v>
      </c>
      <c r="G3549" t="s">
        <v>490</v>
      </c>
      <c r="H3549" t="s">
        <v>490</v>
      </c>
      <c r="I3549" t="s">
        <v>490</v>
      </c>
      <c r="J3549" t="s">
        <v>498</v>
      </c>
      <c r="K3549" t="s">
        <v>490</v>
      </c>
      <c r="L3549" t="s">
        <v>9263</v>
      </c>
      <c r="M3549" s="105">
        <v>185</v>
      </c>
      <c r="N3549" s="105">
        <v>115</v>
      </c>
      <c r="O3549" s="105">
        <v>100</v>
      </c>
    </row>
    <row r="3550" spans="1:15" x14ac:dyDescent="0.3">
      <c r="A3550" s="19">
        <v>185115101</v>
      </c>
      <c r="B3550" s="106" t="s">
        <v>9282</v>
      </c>
      <c r="C3550" s="105" t="s">
        <v>9120</v>
      </c>
      <c r="D3550" t="s">
        <v>9281</v>
      </c>
      <c r="E3550" t="s">
        <v>6254</v>
      </c>
      <c r="F3550" t="s">
        <v>7285</v>
      </c>
      <c r="G3550" t="s">
        <v>490</v>
      </c>
      <c r="H3550" t="s">
        <v>490</v>
      </c>
      <c r="I3550" t="s">
        <v>490</v>
      </c>
      <c r="J3550" t="s">
        <v>498</v>
      </c>
      <c r="K3550" t="s">
        <v>490</v>
      </c>
      <c r="L3550" t="s">
        <v>9263</v>
      </c>
      <c r="M3550" s="105">
        <v>185</v>
      </c>
      <c r="N3550" s="105">
        <v>115</v>
      </c>
      <c r="O3550" s="105">
        <v>101</v>
      </c>
    </row>
    <row r="3551" spans="1:15" x14ac:dyDescent="0.3">
      <c r="A3551" s="19">
        <v>185115102</v>
      </c>
      <c r="B3551" s="106" t="s">
        <v>9283</v>
      </c>
      <c r="C3551" s="105" t="s">
        <v>9120</v>
      </c>
      <c r="D3551" t="s">
        <v>9281</v>
      </c>
      <c r="E3551" t="s">
        <v>9284</v>
      </c>
      <c r="F3551" t="s">
        <v>1094</v>
      </c>
      <c r="G3551" t="s">
        <v>490</v>
      </c>
      <c r="H3551" t="s">
        <v>490</v>
      </c>
      <c r="I3551" t="s">
        <v>490</v>
      </c>
      <c r="J3551" t="s">
        <v>498</v>
      </c>
      <c r="K3551" t="s">
        <v>490</v>
      </c>
      <c r="L3551" t="s">
        <v>9263</v>
      </c>
      <c r="M3551" s="105">
        <v>185</v>
      </c>
      <c r="N3551" s="105">
        <v>115</v>
      </c>
      <c r="O3551" s="105">
        <v>102</v>
      </c>
    </row>
    <row r="3552" spans="1:15" x14ac:dyDescent="0.3">
      <c r="A3552" s="19">
        <v>185115103</v>
      </c>
      <c r="B3552" s="106" t="s">
        <v>9285</v>
      </c>
      <c r="C3552" s="105" t="s">
        <v>9120</v>
      </c>
      <c r="D3552" t="s">
        <v>9281</v>
      </c>
      <c r="E3552" t="s">
        <v>1519</v>
      </c>
      <c r="F3552" t="s">
        <v>831</v>
      </c>
      <c r="G3552" t="s">
        <v>9286</v>
      </c>
      <c r="H3552" t="s">
        <v>490</v>
      </c>
      <c r="I3552" t="s">
        <v>490</v>
      </c>
      <c r="J3552" t="s">
        <v>498</v>
      </c>
      <c r="K3552" t="s">
        <v>490</v>
      </c>
      <c r="L3552" t="s">
        <v>9263</v>
      </c>
      <c r="M3552" s="105">
        <v>185</v>
      </c>
      <c r="N3552" s="105">
        <v>115</v>
      </c>
      <c r="O3552" s="105">
        <v>103</v>
      </c>
    </row>
    <row r="3553" spans="1:15" x14ac:dyDescent="0.3">
      <c r="A3553" s="19">
        <v>185115104</v>
      </c>
      <c r="B3553" s="106" t="s">
        <v>9287</v>
      </c>
      <c r="C3553" s="105" t="s">
        <v>9120</v>
      </c>
      <c r="D3553" t="s">
        <v>9281</v>
      </c>
      <c r="E3553" t="s">
        <v>9288</v>
      </c>
      <c r="F3553" t="s">
        <v>3060</v>
      </c>
      <c r="G3553" t="s">
        <v>490</v>
      </c>
      <c r="H3553" t="s">
        <v>490</v>
      </c>
      <c r="I3553" t="s">
        <v>490</v>
      </c>
      <c r="J3553" t="s">
        <v>498</v>
      </c>
      <c r="K3553" t="s">
        <v>490</v>
      </c>
      <c r="L3553" t="s">
        <v>9263</v>
      </c>
      <c r="M3553" s="105">
        <v>185</v>
      </c>
      <c r="N3553" s="105">
        <v>115</v>
      </c>
      <c r="O3553" s="105">
        <v>104</v>
      </c>
    </row>
    <row r="3554" spans="1:15" x14ac:dyDescent="0.3">
      <c r="A3554" s="19">
        <v>185115105</v>
      </c>
      <c r="B3554" s="106" t="s">
        <v>9289</v>
      </c>
      <c r="C3554" s="105" t="s">
        <v>9120</v>
      </c>
      <c r="D3554" t="s">
        <v>9281</v>
      </c>
      <c r="E3554" t="s">
        <v>1939</v>
      </c>
      <c r="F3554" t="s">
        <v>831</v>
      </c>
      <c r="G3554" t="s">
        <v>9290</v>
      </c>
      <c r="H3554" t="s">
        <v>490</v>
      </c>
      <c r="I3554" t="s">
        <v>490</v>
      </c>
      <c r="J3554" t="s">
        <v>498</v>
      </c>
      <c r="K3554" t="s">
        <v>490</v>
      </c>
      <c r="L3554" t="s">
        <v>9263</v>
      </c>
      <c r="M3554" s="105">
        <v>185</v>
      </c>
      <c r="N3554" s="105">
        <v>115</v>
      </c>
      <c r="O3554" s="105">
        <v>105</v>
      </c>
    </row>
    <row r="3555" spans="1:15" x14ac:dyDescent="0.3">
      <c r="A3555" s="19">
        <v>185115106</v>
      </c>
      <c r="B3555" s="106" t="s">
        <v>9291</v>
      </c>
      <c r="C3555" s="105" t="s">
        <v>9120</v>
      </c>
      <c r="D3555" t="s">
        <v>9281</v>
      </c>
      <c r="E3555" t="s">
        <v>9292</v>
      </c>
      <c r="F3555" t="s">
        <v>732</v>
      </c>
      <c r="G3555" t="s">
        <v>9293</v>
      </c>
      <c r="H3555" t="s">
        <v>490</v>
      </c>
      <c r="I3555" t="s">
        <v>490</v>
      </c>
      <c r="J3555" t="s">
        <v>498</v>
      </c>
      <c r="K3555" t="s">
        <v>490</v>
      </c>
      <c r="L3555" t="s">
        <v>9263</v>
      </c>
      <c r="M3555" s="105">
        <v>185</v>
      </c>
      <c r="N3555" s="105">
        <v>115</v>
      </c>
      <c r="O3555" s="105">
        <v>106</v>
      </c>
    </row>
    <row r="3556" spans="1:15" x14ac:dyDescent="0.3">
      <c r="A3556" s="19">
        <v>185116100</v>
      </c>
      <c r="B3556" s="106" t="s">
        <v>9294</v>
      </c>
      <c r="C3556" s="105" t="s">
        <v>9120</v>
      </c>
      <c r="D3556" t="s">
        <v>9295</v>
      </c>
      <c r="E3556" t="s">
        <v>9296</v>
      </c>
      <c r="F3556" t="s">
        <v>739</v>
      </c>
      <c r="G3556" t="s">
        <v>9297</v>
      </c>
      <c r="H3556" t="s">
        <v>490</v>
      </c>
      <c r="I3556" t="s">
        <v>490</v>
      </c>
      <c r="J3556" t="s">
        <v>498</v>
      </c>
      <c r="K3556" t="s">
        <v>490</v>
      </c>
      <c r="L3556" t="s">
        <v>9120</v>
      </c>
      <c r="M3556" s="105">
        <v>185</v>
      </c>
      <c r="N3556" s="105">
        <v>116</v>
      </c>
      <c r="O3556" s="105">
        <v>100</v>
      </c>
    </row>
    <row r="3557" spans="1:15" x14ac:dyDescent="0.3">
      <c r="A3557" s="19">
        <v>185117100</v>
      </c>
      <c r="B3557" s="106" t="s">
        <v>9298</v>
      </c>
      <c r="C3557" s="105" t="s">
        <v>9120</v>
      </c>
      <c r="D3557" t="s">
        <v>9299</v>
      </c>
      <c r="E3557" t="s">
        <v>496</v>
      </c>
      <c r="F3557" t="s">
        <v>490</v>
      </c>
      <c r="G3557" t="s">
        <v>490</v>
      </c>
      <c r="H3557" t="s">
        <v>490</v>
      </c>
      <c r="I3557" t="s">
        <v>490</v>
      </c>
      <c r="J3557" t="s">
        <v>498</v>
      </c>
      <c r="K3557" t="s">
        <v>490</v>
      </c>
      <c r="L3557" t="s">
        <v>9263</v>
      </c>
      <c r="M3557" s="105">
        <v>185</v>
      </c>
      <c r="N3557" s="105">
        <v>117</v>
      </c>
      <c r="O3557" s="105">
        <v>100</v>
      </c>
    </row>
    <row r="3558" spans="1:15" x14ac:dyDescent="0.3">
      <c r="A3558" s="19">
        <v>185117101</v>
      </c>
      <c r="B3558" s="106" t="s">
        <v>9300</v>
      </c>
      <c r="C3558" s="105" t="s">
        <v>9120</v>
      </c>
      <c r="D3558" t="s">
        <v>9299</v>
      </c>
      <c r="E3558" t="s">
        <v>9301</v>
      </c>
      <c r="F3558" t="s">
        <v>831</v>
      </c>
      <c r="G3558" t="s">
        <v>9302</v>
      </c>
      <c r="H3558" t="s">
        <v>490</v>
      </c>
      <c r="I3558" t="s">
        <v>490</v>
      </c>
      <c r="J3558" t="s">
        <v>498</v>
      </c>
      <c r="K3558" t="s">
        <v>490</v>
      </c>
      <c r="L3558" t="s">
        <v>9263</v>
      </c>
      <c r="M3558" s="105">
        <v>185</v>
      </c>
      <c r="N3558" s="105">
        <v>117</v>
      </c>
      <c r="O3558" s="105">
        <v>101</v>
      </c>
    </row>
    <row r="3559" spans="1:15" x14ac:dyDescent="0.3">
      <c r="A3559" s="19">
        <v>185117102</v>
      </c>
      <c r="B3559" s="106" t="s">
        <v>9303</v>
      </c>
      <c r="C3559" s="105" t="s">
        <v>9120</v>
      </c>
      <c r="D3559" t="s">
        <v>9299</v>
      </c>
      <c r="E3559" t="s">
        <v>1391</v>
      </c>
      <c r="F3559" t="s">
        <v>681</v>
      </c>
      <c r="G3559" t="s">
        <v>9304</v>
      </c>
      <c r="H3559" t="s">
        <v>490</v>
      </c>
      <c r="I3559" t="s">
        <v>490</v>
      </c>
      <c r="J3559" t="s">
        <v>498</v>
      </c>
      <c r="K3559" t="s">
        <v>490</v>
      </c>
      <c r="L3559" t="s">
        <v>9263</v>
      </c>
      <c r="M3559" s="105">
        <v>185</v>
      </c>
      <c r="N3559" s="105">
        <v>117</v>
      </c>
      <c r="O3559" s="105">
        <v>102</v>
      </c>
    </row>
    <row r="3560" spans="1:15" x14ac:dyDescent="0.3">
      <c r="A3560" s="19">
        <v>185117103</v>
      </c>
      <c r="B3560" s="106" t="s">
        <v>9305</v>
      </c>
      <c r="C3560" s="105" t="s">
        <v>9120</v>
      </c>
      <c r="D3560" t="s">
        <v>9299</v>
      </c>
      <c r="E3560" t="s">
        <v>3998</v>
      </c>
      <c r="F3560" t="s">
        <v>621</v>
      </c>
      <c r="G3560" t="s">
        <v>9306</v>
      </c>
      <c r="H3560" t="s">
        <v>490</v>
      </c>
      <c r="I3560" t="s">
        <v>490</v>
      </c>
      <c r="J3560" t="s">
        <v>498</v>
      </c>
      <c r="K3560" t="s">
        <v>490</v>
      </c>
      <c r="L3560" t="s">
        <v>9263</v>
      </c>
      <c r="M3560" s="105">
        <v>185</v>
      </c>
      <c r="N3560" s="105">
        <v>117</v>
      </c>
      <c r="O3560" s="105">
        <v>103</v>
      </c>
    </row>
    <row r="3561" spans="1:15" x14ac:dyDescent="0.3">
      <c r="A3561" s="19">
        <v>185117104</v>
      </c>
      <c r="B3561" s="106" t="s">
        <v>9307</v>
      </c>
      <c r="C3561" s="105" t="s">
        <v>9120</v>
      </c>
      <c r="D3561" t="s">
        <v>9299</v>
      </c>
      <c r="E3561" t="s">
        <v>9308</v>
      </c>
      <c r="F3561" t="s">
        <v>9309</v>
      </c>
      <c r="G3561" t="s">
        <v>9310</v>
      </c>
      <c r="H3561" t="s">
        <v>490</v>
      </c>
      <c r="I3561" t="s">
        <v>490</v>
      </c>
      <c r="J3561" t="s">
        <v>498</v>
      </c>
      <c r="K3561" t="s">
        <v>490</v>
      </c>
      <c r="L3561" t="s">
        <v>9263</v>
      </c>
      <c r="M3561" s="105">
        <v>185</v>
      </c>
      <c r="N3561" s="105">
        <v>117</v>
      </c>
      <c r="O3561" s="105">
        <v>104</v>
      </c>
    </row>
    <row r="3562" spans="1:15" x14ac:dyDescent="0.3">
      <c r="A3562" s="19">
        <v>185117105</v>
      </c>
      <c r="B3562" s="106" t="s">
        <v>9311</v>
      </c>
      <c r="C3562" s="105" t="s">
        <v>9120</v>
      </c>
      <c r="D3562" t="s">
        <v>9299</v>
      </c>
      <c r="E3562" t="s">
        <v>9312</v>
      </c>
      <c r="F3562" t="s">
        <v>621</v>
      </c>
      <c r="G3562" t="s">
        <v>9313</v>
      </c>
      <c r="H3562" t="s">
        <v>490</v>
      </c>
      <c r="I3562" t="s">
        <v>490</v>
      </c>
      <c r="J3562" t="s">
        <v>498</v>
      </c>
      <c r="K3562" t="s">
        <v>490</v>
      </c>
      <c r="L3562" t="s">
        <v>9263</v>
      </c>
      <c r="M3562" s="105">
        <v>185</v>
      </c>
      <c r="N3562" s="105">
        <v>117</v>
      </c>
      <c r="O3562" s="105">
        <v>105</v>
      </c>
    </row>
    <row r="3563" spans="1:15" x14ac:dyDescent="0.3">
      <c r="A3563" s="19">
        <v>185117106</v>
      </c>
      <c r="B3563" s="106" t="s">
        <v>9314</v>
      </c>
      <c r="C3563" s="105" t="s">
        <v>9120</v>
      </c>
      <c r="D3563" t="s">
        <v>9299</v>
      </c>
      <c r="E3563" t="s">
        <v>1295</v>
      </c>
      <c r="F3563" t="s">
        <v>1397</v>
      </c>
      <c r="G3563" t="s">
        <v>9315</v>
      </c>
      <c r="H3563" t="s">
        <v>490</v>
      </c>
      <c r="I3563" t="s">
        <v>490</v>
      </c>
      <c r="J3563" t="s">
        <v>498</v>
      </c>
      <c r="K3563" t="s">
        <v>490</v>
      </c>
      <c r="L3563" t="s">
        <v>9263</v>
      </c>
      <c r="M3563" s="105">
        <v>185</v>
      </c>
      <c r="N3563" s="105">
        <v>117</v>
      </c>
      <c r="O3563" s="105">
        <v>106</v>
      </c>
    </row>
    <row r="3564" spans="1:15" x14ac:dyDescent="0.3">
      <c r="A3564" s="19">
        <v>185117107</v>
      </c>
      <c r="B3564" s="106" t="s">
        <v>9316</v>
      </c>
      <c r="C3564" s="105" t="s">
        <v>9120</v>
      </c>
      <c r="D3564" t="s">
        <v>9299</v>
      </c>
      <c r="E3564" t="s">
        <v>1409</v>
      </c>
      <c r="F3564" t="s">
        <v>9317</v>
      </c>
      <c r="G3564" t="s">
        <v>9318</v>
      </c>
      <c r="H3564" t="s">
        <v>490</v>
      </c>
      <c r="I3564" t="s">
        <v>490</v>
      </c>
      <c r="J3564" t="s">
        <v>498</v>
      </c>
      <c r="K3564" t="s">
        <v>490</v>
      </c>
      <c r="L3564" t="s">
        <v>9263</v>
      </c>
      <c r="M3564" s="105">
        <v>185</v>
      </c>
      <c r="N3564" s="105">
        <v>117</v>
      </c>
      <c r="O3564" s="105">
        <v>107</v>
      </c>
    </row>
    <row r="3565" spans="1:15" x14ac:dyDescent="0.3">
      <c r="A3565" s="19">
        <v>185117108</v>
      </c>
      <c r="B3565" s="106" t="s">
        <v>9319</v>
      </c>
      <c r="C3565" s="105" t="s">
        <v>9120</v>
      </c>
      <c r="D3565" t="s">
        <v>9299</v>
      </c>
      <c r="E3565" t="s">
        <v>5383</v>
      </c>
      <c r="F3565" t="s">
        <v>831</v>
      </c>
      <c r="G3565" t="s">
        <v>490</v>
      </c>
      <c r="H3565" t="s">
        <v>490</v>
      </c>
      <c r="I3565" t="s">
        <v>490</v>
      </c>
      <c r="J3565" t="s">
        <v>498</v>
      </c>
      <c r="K3565" t="s">
        <v>490</v>
      </c>
      <c r="L3565" t="s">
        <v>9263</v>
      </c>
      <c r="M3565" s="105">
        <v>185</v>
      </c>
      <c r="N3565" s="105">
        <v>117</v>
      </c>
      <c r="O3565" s="105">
        <v>108</v>
      </c>
    </row>
    <row r="3566" spans="1:15" x14ac:dyDescent="0.3">
      <c r="A3566" s="19">
        <v>185117109</v>
      </c>
      <c r="B3566" s="106" t="s">
        <v>9320</v>
      </c>
      <c r="C3566" s="105" t="s">
        <v>9120</v>
      </c>
      <c r="D3566" t="s">
        <v>9299</v>
      </c>
      <c r="E3566" t="s">
        <v>9321</v>
      </c>
      <c r="F3566" t="s">
        <v>7904</v>
      </c>
      <c r="G3566" t="s">
        <v>490</v>
      </c>
      <c r="H3566" t="s">
        <v>490</v>
      </c>
      <c r="I3566" t="s">
        <v>490</v>
      </c>
      <c r="J3566" t="s">
        <v>498</v>
      </c>
      <c r="K3566" t="s">
        <v>490</v>
      </c>
      <c r="L3566" t="s">
        <v>9263</v>
      </c>
      <c r="M3566" s="105">
        <v>185</v>
      </c>
      <c r="N3566" s="105">
        <v>117</v>
      </c>
      <c r="O3566" s="105">
        <v>109</v>
      </c>
    </row>
    <row r="3567" spans="1:15" x14ac:dyDescent="0.3">
      <c r="A3567" s="19">
        <v>185118100</v>
      </c>
      <c r="B3567" s="106" t="s">
        <v>9322</v>
      </c>
      <c r="C3567" s="105" t="s">
        <v>9120</v>
      </c>
      <c r="D3567" t="s">
        <v>9323</v>
      </c>
      <c r="E3567" t="s">
        <v>9324</v>
      </c>
      <c r="F3567" t="s">
        <v>1953</v>
      </c>
      <c r="G3567" t="s">
        <v>9325</v>
      </c>
      <c r="H3567" t="s">
        <v>490</v>
      </c>
      <c r="I3567" t="s">
        <v>490</v>
      </c>
      <c r="J3567" t="s">
        <v>551</v>
      </c>
      <c r="K3567" t="s">
        <v>490</v>
      </c>
      <c r="L3567" t="s">
        <v>9263</v>
      </c>
      <c r="M3567" s="105">
        <v>185</v>
      </c>
      <c r="N3567" s="105">
        <v>118</v>
      </c>
      <c r="O3567" s="105">
        <v>100</v>
      </c>
    </row>
    <row r="3568" spans="1:15" x14ac:dyDescent="0.3">
      <c r="A3568" s="19">
        <v>185118101</v>
      </c>
      <c r="B3568" s="106" t="s">
        <v>9326</v>
      </c>
      <c r="C3568" s="105" t="s">
        <v>9120</v>
      </c>
      <c r="D3568" t="s">
        <v>9323</v>
      </c>
      <c r="E3568" t="s">
        <v>531</v>
      </c>
      <c r="F3568" t="s">
        <v>1191</v>
      </c>
      <c r="G3568" t="s">
        <v>9327</v>
      </c>
      <c r="H3568" t="s">
        <v>490</v>
      </c>
      <c r="I3568" t="s">
        <v>490</v>
      </c>
      <c r="J3568" t="s">
        <v>498</v>
      </c>
      <c r="K3568" t="s">
        <v>490</v>
      </c>
      <c r="L3568" t="s">
        <v>9263</v>
      </c>
      <c r="M3568" s="105">
        <v>185</v>
      </c>
      <c r="N3568" s="105">
        <v>118</v>
      </c>
      <c r="O3568" s="105">
        <v>101</v>
      </c>
    </row>
    <row r="3569" spans="1:15" x14ac:dyDescent="0.3">
      <c r="A3569" s="19">
        <v>185119100</v>
      </c>
      <c r="B3569" s="106" t="s">
        <v>9328</v>
      </c>
      <c r="C3569" s="105" t="s">
        <v>9120</v>
      </c>
      <c r="D3569" t="s">
        <v>9329</v>
      </c>
      <c r="E3569" t="s">
        <v>9330</v>
      </c>
      <c r="F3569" t="s">
        <v>9331</v>
      </c>
      <c r="G3569" t="s">
        <v>9332</v>
      </c>
      <c r="H3569" t="s">
        <v>490</v>
      </c>
      <c r="I3569" t="s">
        <v>490</v>
      </c>
      <c r="J3569" t="s">
        <v>498</v>
      </c>
      <c r="K3569" t="s">
        <v>490</v>
      </c>
      <c r="L3569" t="s">
        <v>9120</v>
      </c>
      <c r="M3569" s="105">
        <v>185</v>
      </c>
      <c r="N3569" s="105">
        <v>119</v>
      </c>
      <c r="O3569" s="105">
        <v>100</v>
      </c>
    </row>
    <row r="3570" spans="1:15" x14ac:dyDescent="0.3">
      <c r="A3570" s="19">
        <v>185120100</v>
      </c>
      <c r="B3570" s="106" t="s">
        <v>9333</v>
      </c>
      <c r="C3570" s="105" t="s">
        <v>9120</v>
      </c>
      <c r="D3570" t="s">
        <v>9334</v>
      </c>
      <c r="E3570" t="s">
        <v>496</v>
      </c>
      <c r="F3570" t="s">
        <v>490</v>
      </c>
      <c r="G3570" t="s">
        <v>9335</v>
      </c>
      <c r="H3570" t="s">
        <v>490</v>
      </c>
      <c r="I3570" t="s">
        <v>490</v>
      </c>
      <c r="J3570" t="s">
        <v>498</v>
      </c>
      <c r="K3570" t="s">
        <v>490</v>
      </c>
      <c r="L3570" t="s">
        <v>9123</v>
      </c>
      <c r="M3570" s="105">
        <v>185</v>
      </c>
      <c r="N3570" s="105">
        <v>120</v>
      </c>
      <c r="O3570" s="105">
        <v>100</v>
      </c>
    </row>
    <row r="3571" spans="1:15" x14ac:dyDescent="0.3">
      <c r="A3571" s="19">
        <v>185120101</v>
      </c>
      <c r="B3571" s="106" t="s">
        <v>9336</v>
      </c>
      <c r="C3571" s="105" t="s">
        <v>9120</v>
      </c>
      <c r="D3571" t="s">
        <v>9334</v>
      </c>
      <c r="E3571" t="s">
        <v>1209</v>
      </c>
      <c r="F3571" t="s">
        <v>831</v>
      </c>
      <c r="G3571" t="s">
        <v>490</v>
      </c>
      <c r="H3571" t="s">
        <v>490</v>
      </c>
      <c r="I3571" t="s">
        <v>490</v>
      </c>
      <c r="J3571" t="s">
        <v>498</v>
      </c>
      <c r="K3571" t="s">
        <v>490</v>
      </c>
      <c r="L3571" t="s">
        <v>9123</v>
      </c>
      <c r="M3571" s="105">
        <v>185</v>
      </c>
      <c r="N3571" s="105">
        <v>120</v>
      </c>
      <c r="O3571" s="105">
        <v>101</v>
      </c>
    </row>
    <row r="3572" spans="1:15" x14ac:dyDescent="0.3">
      <c r="A3572" s="19">
        <v>185120102</v>
      </c>
      <c r="B3572" s="106" t="s">
        <v>9337</v>
      </c>
      <c r="C3572" s="105" t="s">
        <v>9120</v>
      </c>
      <c r="D3572" t="s">
        <v>9334</v>
      </c>
      <c r="E3572" t="s">
        <v>7618</v>
      </c>
      <c r="F3572" t="s">
        <v>1953</v>
      </c>
      <c r="G3572" t="s">
        <v>490</v>
      </c>
      <c r="H3572" t="s">
        <v>490</v>
      </c>
      <c r="I3572" t="s">
        <v>490</v>
      </c>
      <c r="J3572" t="s">
        <v>498</v>
      </c>
      <c r="K3572" t="s">
        <v>490</v>
      </c>
      <c r="L3572" t="s">
        <v>9123</v>
      </c>
      <c r="M3572" s="105">
        <v>185</v>
      </c>
      <c r="N3572" s="105">
        <v>120</v>
      </c>
      <c r="O3572" s="105">
        <v>102</v>
      </c>
    </row>
    <row r="3573" spans="1:15" x14ac:dyDescent="0.3">
      <c r="A3573" s="19">
        <v>185120103</v>
      </c>
      <c r="B3573" s="106" t="s">
        <v>9338</v>
      </c>
      <c r="C3573" s="105" t="s">
        <v>9120</v>
      </c>
      <c r="D3573" t="s">
        <v>9334</v>
      </c>
      <c r="E3573" t="s">
        <v>9339</v>
      </c>
      <c r="F3573" t="s">
        <v>831</v>
      </c>
      <c r="G3573" t="s">
        <v>9340</v>
      </c>
      <c r="H3573" t="s">
        <v>490</v>
      </c>
      <c r="I3573" t="s">
        <v>490</v>
      </c>
      <c r="J3573" t="s">
        <v>498</v>
      </c>
      <c r="K3573" t="s">
        <v>490</v>
      </c>
      <c r="L3573" t="s">
        <v>9123</v>
      </c>
      <c r="M3573" s="105">
        <v>185</v>
      </c>
      <c r="N3573" s="105">
        <v>120</v>
      </c>
      <c r="O3573" s="105">
        <v>103</v>
      </c>
    </row>
    <row r="3574" spans="1:15" x14ac:dyDescent="0.3">
      <c r="A3574" s="19">
        <v>185120104</v>
      </c>
      <c r="B3574" s="106" t="s">
        <v>9341</v>
      </c>
      <c r="C3574" s="105" t="s">
        <v>9120</v>
      </c>
      <c r="D3574" t="s">
        <v>9334</v>
      </c>
      <c r="E3574" t="s">
        <v>9342</v>
      </c>
      <c r="F3574" t="s">
        <v>9343</v>
      </c>
      <c r="G3574" t="s">
        <v>490</v>
      </c>
      <c r="H3574" t="s">
        <v>490</v>
      </c>
      <c r="I3574" t="s">
        <v>490</v>
      </c>
      <c r="J3574" t="s">
        <v>498</v>
      </c>
      <c r="K3574" t="s">
        <v>490</v>
      </c>
      <c r="L3574" t="s">
        <v>9123</v>
      </c>
      <c r="M3574" s="105">
        <v>185</v>
      </c>
      <c r="N3574" s="105">
        <v>120</v>
      </c>
      <c r="O3574" s="105">
        <v>104</v>
      </c>
    </row>
    <row r="3575" spans="1:15" x14ac:dyDescent="0.3">
      <c r="A3575" s="19">
        <v>185120105</v>
      </c>
      <c r="B3575" s="106" t="s">
        <v>9344</v>
      </c>
      <c r="C3575" s="105" t="s">
        <v>9120</v>
      </c>
      <c r="D3575" t="s">
        <v>9334</v>
      </c>
      <c r="E3575" t="s">
        <v>6892</v>
      </c>
      <c r="F3575" t="s">
        <v>9345</v>
      </c>
      <c r="G3575" t="s">
        <v>490</v>
      </c>
      <c r="H3575" t="s">
        <v>490</v>
      </c>
      <c r="I3575" t="s">
        <v>490</v>
      </c>
      <c r="J3575" t="s">
        <v>498</v>
      </c>
      <c r="K3575" t="s">
        <v>490</v>
      </c>
      <c r="L3575" t="s">
        <v>9123</v>
      </c>
      <c r="M3575" s="105">
        <v>185</v>
      </c>
      <c r="N3575" s="105">
        <v>120</v>
      </c>
      <c r="O3575" s="105">
        <v>105</v>
      </c>
    </row>
    <row r="3576" spans="1:15" x14ac:dyDescent="0.3">
      <c r="A3576" s="19">
        <v>185120106</v>
      </c>
      <c r="B3576" s="106" t="s">
        <v>9346</v>
      </c>
      <c r="C3576" s="105" t="s">
        <v>9120</v>
      </c>
      <c r="D3576" t="s">
        <v>9334</v>
      </c>
      <c r="E3576" t="s">
        <v>9347</v>
      </c>
      <c r="F3576" t="s">
        <v>9348</v>
      </c>
      <c r="G3576" t="s">
        <v>490</v>
      </c>
      <c r="H3576" t="s">
        <v>490</v>
      </c>
      <c r="I3576" t="s">
        <v>490</v>
      </c>
      <c r="J3576" t="s">
        <v>498</v>
      </c>
      <c r="K3576" t="s">
        <v>490</v>
      </c>
      <c r="L3576" t="s">
        <v>9123</v>
      </c>
      <c r="M3576" s="105">
        <v>185</v>
      </c>
      <c r="N3576" s="105">
        <v>120</v>
      </c>
      <c r="O3576" s="105">
        <v>106</v>
      </c>
    </row>
    <row r="3577" spans="1:15" x14ac:dyDescent="0.3">
      <c r="A3577" s="19">
        <v>185120107</v>
      </c>
      <c r="B3577" s="106" t="s">
        <v>9349</v>
      </c>
      <c r="C3577" s="105" t="s">
        <v>9120</v>
      </c>
      <c r="D3577" t="s">
        <v>9334</v>
      </c>
      <c r="E3577" t="s">
        <v>9350</v>
      </c>
      <c r="F3577" t="s">
        <v>831</v>
      </c>
      <c r="G3577" t="s">
        <v>490</v>
      </c>
      <c r="H3577" t="s">
        <v>490</v>
      </c>
      <c r="I3577" t="s">
        <v>490</v>
      </c>
      <c r="J3577" t="s">
        <v>498</v>
      </c>
      <c r="K3577" t="s">
        <v>490</v>
      </c>
      <c r="L3577" t="s">
        <v>9123</v>
      </c>
      <c r="M3577" s="105">
        <v>185</v>
      </c>
      <c r="N3577" s="105">
        <v>120</v>
      </c>
      <c r="O3577" s="105">
        <v>107</v>
      </c>
    </row>
    <row r="3578" spans="1:15" x14ac:dyDescent="0.3">
      <c r="A3578" s="19">
        <v>185120108</v>
      </c>
      <c r="B3578" s="106" t="s">
        <v>9351</v>
      </c>
      <c r="C3578" s="105" t="s">
        <v>9120</v>
      </c>
      <c r="D3578" t="s">
        <v>9334</v>
      </c>
      <c r="E3578" t="s">
        <v>1426</v>
      </c>
      <c r="F3578" t="s">
        <v>1606</v>
      </c>
      <c r="G3578" t="s">
        <v>9352</v>
      </c>
      <c r="H3578" t="s">
        <v>490</v>
      </c>
      <c r="I3578" t="s">
        <v>490</v>
      </c>
      <c r="J3578" t="s">
        <v>498</v>
      </c>
      <c r="K3578" t="s">
        <v>490</v>
      </c>
      <c r="L3578" t="s">
        <v>9123</v>
      </c>
      <c r="M3578" s="105">
        <v>185</v>
      </c>
      <c r="N3578" s="105">
        <v>120</v>
      </c>
      <c r="O3578" s="105">
        <v>108</v>
      </c>
    </row>
    <row r="3579" spans="1:15" x14ac:dyDescent="0.3">
      <c r="A3579" s="19">
        <v>185120109</v>
      </c>
      <c r="B3579" s="106" t="s">
        <v>9353</v>
      </c>
      <c r="C3579" s="105" t="s">
        <v>9120</v>
      </c>
      <c r="D3579" t="s">
        <v>9334</v>
      </c>
      <c r="E3579" t="s">
        <v>842</v>
      </c>
      <c r="F3579" t="s">
        <v>831</v>
      </c>
      <c r="G3579" t="s">
        <v>9354</v>
      </c>
      <c r="H3579" t="s">
        <v>490</v>
      </c>
      <c r="I3579" t="s">
        <v>490</v>
      </c>
      <c r="J3579" t="s">
        <v>498</v>
      </c>
      <c r="K3579" t="s">
        <v>490</v>
      </c>
      <c r="L3579" t="s">
        <v>9123</v>
      </c>
      <c r="M3579" s="105">
        <v>185</v>
      </c>
      <c r="N3579" s="105">
        <v>120</v>
      </c>
      <c r="O3579" s="105">
        <v>109</v>
      </c>
    </row>
    <row r="3580" spans="1:15" x14ac:dyDescent="0.3">
      <c r="A3580" s="19">
        <v>185120110</v>
      </c>
      <c r="B3580" s="106" t="s">
        <v>9355</v>
      </c>
      <c r="C3580" s="105" t="s">
        <v>9120</v>
      </c>
      <c r="D3580" t="s">
        <v>9334</v>
      </c>
      <c r="E3580" t="s">
        <v>9356</v>
      </c>
      <c r="F3580" t="s">
        <v>9210</v>
      </c>
      <c r="G3580" t="s">
        <v>9357</v>
      </c>
      <c r="H3580" t="s">
        <v>490</v>
      </c>
      <c r="I3580" t="s">
        <v>490</v>
      </c>
      <c r="J3580" t="s">
        <v>498</v>
      </c>
      <c r="K3580" t="s">
        <v>490</v>
      </c>
      <c r="L3580" t="s">
        <v>9123</v>
      </c>
      <c r="M3580" s="105">
        <v>185</v>
      </c>
      <c r="N3580" s="105">
        <v>120</v>
      </c>
      <c r="O3580" s="105">
        <v>110</v>
      </c>
    </row>
    <row r="3581" spans="1:15" x14ac:dyDescent="0.3">
      <c r="A3581" s="19">
        <v>185120111</v>
      </c>
      <c r="B3581" s="106" t="s">
        <v>9358</v>
      </c>
      <c r="C3581" s="105" t="s">
        <v>9120</v>
      </c>
      <c r="D3581" t="s">
        <v>9334</v>
      </c>
      <c r="E3581" t="s">
        <v>9359</v>
      </c>
      <c r="F3581" t="s">
        <v>831</v>
      </c>
      <c r="G3581" t="s">
        <v>9360</v>
      </c>
      <c r="H3581" t="s">
        <v>490</v>
      </c>
      <c r="I3581" t="s">
        <v>490</v>
      </c>
      <c r="J3581" t="s">
        <v>498</v>
      </c>
      <c r="K3581" t="s">
        <v>490</v>
      </c>
      <c r="L3581" t="s">
        <v>9123</v>
      </c>
      <c r="M3581" s="105">
        <v>185</v>
      </c>
      <c r="N3581" s="105">
        <v>120</v>
      </c>
      <c r="O3581" s="105">
        <v>111</v>
      </c>
    </row>
    <row r="3582" spans="1:15" x14ac:dyDescent="0.3">
      <c r="A3582" s="19">
        <v>185120112</v>
      </c>
      <c r="B3582" s="106" t="s">
        <v>9361</v>
      </c>
      <c r="C3582" s="105" t="s">
        <v>9120</v>
      </c>
      <c r="D3582" t="s">
        <v>9334</v>
      </c>
      <c r="E3582" t="s">
        <v>9362</v>
      </c>
      <c r="F3582" t="s">
        <v>9229</v>
      </c>
      <c r="G3582" t="s">
        <v>490</v>
      </c>
      <c r="H3582" t="s">
        <v>490</v>
      </c>
      <c r="I3582" t="s">
        <v>490</v>
      </c>
      <c r="J3582" t="s">
        <v>498</v>
      </c>
      <c r="K3582" t="s">
        <v>490</v>
      </c>
      <c r="L3582" t="s">
        <v>9123</v>
      </c>
      <c r="M3582" s="105">
        <v>185</v>
      </c>
      <c r="N3582" s="105">
        <v>120</v>
      </c>
      <c r="O3582" s="105">
        <v>112</v>
      </c>
    </row>
    <row r="3583" spans="1:15" x14ac:dyDescent="0.3">
      <c r="A3583" s="19">
        <v>185120113</v>
      </c>
      <c r="B3583" s="106" t="s">
        <v>9363</v>
      </c>
      <c r="C3583" s="105" t="s">
        <v>9120</v>
      </c>
      <c r="D3583" t="s">
        <v>9334</v>
      </c>
      <c r="E3583" t="s">
        <v>6315</v>
      </c>
      <c r="F3583" t="s">
        <v>9229</v>
      </c>
      <c r="G3583" t="s">
        <v>490</v>
      </c>
      <c r="H3583" t="s">
        <v>490</v>
      </c>
      <c r="I3583" t="s">
        <v>490</v>
      </c>
      <c r="J3583" t="s">
        <v>498</v>
      </c>
      <c r="K3583" t="s">
        <v>490</v>
      </c>
      <c r="L3583" t="s">
        <v>9123</v>
      </c>
      <c r="M3583" s="105">
        <v>185</v>
      </c>
      <c r="N3583" s="105">
        <v>120</v>
      </c>
      <c r="O3583" s="105">
        <v>113</v>
      </c>
    </row>
    <row r="3584" spans="1:15" x14ac:dyDescent="0.3">
      <c r="A3584" s="19">
        <v>185121100</v>
      </c>
      <c r="B3584" s="106" t="s">
        <v>9364</v>
      </c>
      <c r="C3584" s="105" t="s">
        <v>9120</v>
      </c>
      <c r="D3584" t="s">
        <v>9365</v>
      </c>
      <c r="E3584" t="s">
        <v>496</v>
      </c>
      <c r="F3584" t="s">
        <v>490</v>
      </c>
      <c r="G3584" t="s">
        <v>490</v>
      </c>
      <c r="H3584" t="s">
        <v>490</v>
      </c>
      <c r="I3584" t="s">
        <v>490</v>
      </c>
      <c r="J3584" t="s">
        <v>498</v>
      </c>
      <c r="K3584" t="s">
        <v>490</v>
      </c>
      <c r="L3584" t="s">
        <v>9120</v>
      </c>
      <c r="M3584" s="105">
        <v>185</v>
      </c>
      <c r="N3584" s="105">
        <v>121</v>
      </c>
      <c r="O3584" s="105">
        <v>100</v>
      </c>
    </row>
    <row r="3585" spans="1:15" x14ac:dyDescent="0.3">
      <c r="A3585" s="19">
        <v>185121101</v>
      </c>
      <c r="B3585" s="106" t="s">
        <v>9366</v>
      </c>
      <c r="C3585" s="105" t="s">
        <v>9120</v>
      </c>
      <c r="D3585" t="s">
        <v>9365</v>
      </c>
      <c r="E3585" t="s">
        <v>9367</v>
      </c>
      <c r="F3585" t="s">
        <v>9368</v>
      </c>
      <c r="G3585" t="s">
        <v>490</v>
      </c>
      <c r="H3585" t="s">
        <v>490</v>
      </c>
      <c r="I3585" t="s">
        <v>490</v>
      </c>
      <c r="J3585" t="s">
        <v>498</v>
      </c>
      <c r="K3585" t="s">
        <v>490</v>
      </c>
      <c r="L3585" t="s">
        <v>9120</v>
      </c>
      <c r="M3585" s="105">
        <v>185</v>
      </c>
      <c r="N3585" s="105">
        <v>121</v>
      </c>
      <c r="O3585" s="105">
        <v>101</v>
      </c>
    </row>
    <row r="3586" spans="1:15" x14ac:dyDescent="0.3">
      <c r="A3586" s="19">
        <v>185121102</v>
      </c>
      <c r="B3586" s="106" t="s">
        <v>9369</v>
      </c>
      <c r="C3586" s="105" t="s">
        <v>9120</v>
      </c>
      <c r="D3586" t="s">
        <v>9365</v>
      </c>
      <c r="E3586" t="s">
        <v>9370</v>
      </c>
      <c r="F3586" t="s">
        <v>8318</v>
      </c>
      <c r="G3586" t="s">
        <v>490</v>
      </c>
      <c r="H3586" t="s">
        <v>490</v>
      </c>
      <c r="I3586" t="s">
        <v>490</v>
      </c>
      <c r="J3586" t="s">
        <v>498</v>
      </c>
      <c r="K3586" t="s">
        <v>490</v>
      </c>
      <c r="L3586" t="s">
        <v>9120</v>
      </c>
      <c r="M3586" s="105">
        <v>185</v>
      </c>
      <c r="N3586" s="105">
        <v>121</v>
      </c>
      <c r="O3586" s="105">
        <v>102</v>
      </c>
    </row>
    <row r="3587" spans="1:15" x14ac:dyDescent="0.3">
      <c r="A3587" s="19">
        <v>185121103</v>
      </c>
      <c r="B3587" s="106" t="s">
        <v>9371</v>
      </c>
      <c r="C3587" s="105" t="s">
        <v>9120</v>
      </c>
      <c r="D3587" t="s">
        <v>9365</v>
      </c>
      <c r="E3587" t="s">
        <v>9372</v>
      </c>
      <c r="F3587" t="s">
        <v>3683</v>
      </c>
      <c r="G3587" t="s">
        <v>490</v>
      </c>
      <c r="H3587" t="s">
        <v>490</v>
      </c>
      <c r="I3587" t="s">
        <v>490</v>
      </c>
      <c r="J3587" t="s">
        <v>498</v>
      </c>
      <c r="K3587" t="s">
        <v>490</v>
      </c>
      <c r="L3587" t="s">
        <v>9120</v>
      </c>
      <c r="M3587" s="105">
        <v>185</v>
      </c>
      <c r="N3587" s="105">
        <v>121</v>
      </c>
      <c r="O3587" s="105">
        <v>103</v>
      </c>
    </row>
    <row r="3588" spans="1:15" x14ac:dyDescent="0.3">
      <c r="A3588" s="19">
        <v>185122100</v>
      </c>
      <c r="B3588" s="106" t="s">
        <v>9373</v>
      </c>
      <c r="C3588" s="105" t="s">
        <v>9120</v>
      </c>
      <c r="D3588" t="s">
        <v>9374</v>
      </c>
      <c r="E3588" t="s">
        <v>496</v>
      </c>
      <c r="F3588" t="s">
        <v>490</v>
      </c>
      <c r="G3588" t="s">
        <v>9375</v>
      </c>
      <c r="H3588" t="s">
        <v>490</v>
      </c>
      <c r="I3588" t="s">
        <v>490</v>
      </c>
      <c r="J3588" t="s">
        <v>498</v>
      </c>
      <c r="K3588" t="s">
        <v>490</v>
      </c>
      <c r="L3588" t="s">
        <v>9263</v>
      </c>
      <c r="M3588" s="105">
        <v>185</v>
      </c>
      <c r="N3588" s="105">
        <v>122</v>
      </c>
      <c r="O3588" s="105">
        <v>100</v>
      </c>
    </row>
    <row r="3589" spans="1:15" x14ac:dyDescent="0.3">
      <c r="A3589" s="19">
        <v>185122101</v>
      </c>
      <c r="B3589" s="106" t="s">
        <v>9376</v>
      </c>
      <c r="C3589" s="105" t="s">
        <v>9120</v>
      </c>
      <c r="D3589" t="s">
        <v>9374</v>
      </c>
      <c r="E3589" t="s">
        <v>1209</v>
      </c>
      <c r="F3589" t="s">
        <v>831</v>
      </c>
      <c r="G3589" t="s">
        <v>9377</v>
      </c>
      <c r="H3589" t="s">
        <v>490</v>
      </c>
      <c r="I3589" t="s">
        <v>490</v>
      </c>
      <c r="J3589" t="s">
        <v>498</v>
      </c>
      <c r="K3589" t="s">
        <v>490</v>
      </c>
      <c r="L3589" t="s">
        <v>9263</v>
      </c>
      <c r="M3589" s="105">
        <v>185</v>
      </c>
      <c r="N3589" s="105">
        <v>122</v>
      </c>
      <c r="O3589" s="105">
        <v>101</v>
      </c>
    </row>
    <row r="3590" spans="1:15" x14ac:dyDescent="0.3">
      <c r="A3590" s="19">
        <v>185122102</v>
      </c>
      <c r="B3590" s="106" t="s">
        <v>9378</v>
      </c>
      <c r="C3590" s="105" t="s">
        <v>9120</v>
      </c>
      <c r="D3590" t="s">
        <v>9374</v>
      </c>
      <c r="E3590" t="s">
        <v>9379</v>
      </c>
      <c r="F3590" t="s">
        <v>9380</v>
      </c>
      <c r="G3590" t="s">
        <v>490</v>
      </c>
      <c r="H3590" t="s">
        <v>490</v>
      </c>
      <c r="I3590" t="s">
        <v>490</v>
      </c>
      <c r="J3590" t="s">
        <v>498</v>
      </c>
      <c r="K3590" t="s">
        <v>490</v>
      </c>
      <c r="L3590" t="s">
        <v>9263</v>
      </c>
      <c r="M3590" s="105">
        <v>185</v>
      </c>
      <c r="N3590" s="105">
        <v>122</v>
      </c>
      <c r="O3590" s="105">
        <v>102</v>
      </c>
    </row>
    <row r="3591" spans="1:15" x14ac:dyDescent="0.3">
      <c r="A3591" s="19">
        <v>185122103</v>
      </c>
      <c r="B3591" s="106" t="s">
        <v>9381</v>
      </c>
      <c r="C3591" s="105" t="s">
        <v>9120</v>
      </c>
      <c r="D3591" t="s">
        <v>9374</v>
      </c>
      <c r="E3591" t="s">
        <v>5960</v>
      </c>
      <c r="F3591" t="s">
        <v>831</v>
      </c>
      <c r="G3591" t="s">
        <v>9382</v>
      </c>
      <c r="H3591" t="s">
        <v>490</v>
      </c>
      <c r="I3591" t="s">
        <v>490</v>
      </c>
      <c r="J3591" t="s">
        <v>498</v>
      </c>
      <c r="K3591" t="s">
        <v>490</v>
      </c>
      <c r="L3591" t="s">
        <v>9263</v>
      </c>
      <c r="M3591" s="105">
        <v>185</v>
      </c>
      <c r="N3591" s="105">
        <v>122</v>
      </c>
      <c r="O3591" s="105">
        <v>103</v>
      </c>
    </row>
    <row r="3592" spans="1:15" x14ac:dyDescent="0.3">
      <c r="A3592" s="19">
        <v>185122104</v>
      </c>
      <c r="B3592" s="106" t="s">
        <v>9383</v>
      </c>
      <c r="C3592" s="105" t="s">
        <v>9120</v>
      </c>
      <c r="D3592" t="s">
        <v>9374</v>
      </c>
      <c r="E3592" t="s">
        <v>9384</v>
      </c>
      <c r="F3592" t="s">
        <v>9380</v>
      </c>
      <c r="G3592" t="s">
        <v>490</v>
      </c>
      <c r="H3592" t="s">
        <v>490</v>
      </c>
      <c r="I3592" t="s">
        <v>490</v>
      </c>
      <c r="J3592" t="s">
        <v>498</v>
      </c>
      <c r="K3592" t="s">
        <v>490</v>
      </c>
      <c r="L3592" t="s">
        <v>9263</v>
      </c>
      <c r="M3592" s="105">
        <v>185</v>
      </c>
      <c r="N3592" s="105">
        <v>122</v>
      </c>
      <c r="O3592" s="105">
        <v>104</v>
      </c>
    </row>
    <row r="3593" spans="1:15" x14ac:dyDescent="0.3">
      <c r="A3593" s="19">
        <v>185122105</v>
      </c>
      <c r="B3593" s="106" t="s">
        <v>9385</v>
      </c>
      <c r="C3593" s="105" t="s">
        <v>9120</v>
      </c>
      <c r="D3593" t="s">
        <v>9374</v>
      </c>
      <c r="E3593" t="s">
        <v>9386</v>
      </c>
      <c r="F3593" t="s">
        <v>9380</v>
      </c>
      <c r="G3593" t="s">
        <v>490</v>
      </c>
      <c r="H3593" t="s">
        <v>490</v>
      </c>
      <c r="I3593" t="s">
        <v>490</v>
      </c>
      <c r="J3593" t="s">
        <v>498</v>
      </c>
      <c r="K3593" t="s">
        <v>490</v>
      </c>
      <c r="L3593" t="s">
        <v>9263</v>
      </c>
      <c r="M3593" s="105">
        <v>185</v>
      </c>
      <c r="N3593" s="105">
        <v>122</v>
      </c>
      <c r="O3593" s="105">
        <v>105</v>
      </c>
    </row>
    <row r="3594" spans="1:15" x14ac:dyDescent="0.3">
      <c r="A3594" s="19">
        <v>185122106</v>
      </c>
      <c r="B3594" s="106" t="s">
        <v>9387</v>
      </c>
      <c r="C3594" s="105" t="s">
        <v>9120</v>
      </c>
      <c r="D3594" t="s">
        <v>9374</v>
      </c>
      <c r="E3594" t="s">
        <v>1849</v>
      </c>
      <c r="F3594" t="s">
        <v>9229</v>
      </c>
      <c r="G3594" t="s">
        <v>490</v>
      </c>
      <c r="H3594" t="s">
        <v>490</v>
      </c>
      <c r="I3594" t="s">
        <v>490</v>
      </c>
      <c r="J3594" t="s">
        <v>498</v>
      </c>
      <c r="K3594" t="s">
        <v>490</v>
      </c>
      <c r="L3594" t="s">
        <v>9263</v>
      </c>
      <c r="M3594" s="105">
        <v>185</v>
      </c>
      <c r="N3594" s="105">
        <v>122</v>
      </c>
      <c r="O3594" s="105">
        <v>106</v>
      </c>
    </row>
    <row r="3595" spans="1:15" x14ac:dyDescent="0.3">
      <c r="A3595" s="19">
        <v>185122107</v>
      </c>
      <c r="B3595" s="106" t="s">
        <v>9388</v>
      </c>
      <c r="C3595" s="105" t="s">
        <v>9120</v>
      </c>
      <c r="D3595" t="s">
        <v>9374</v>
      </c>
      <c r="E3595" t="s">
        <v>3894</v>
      </c>
      <c r="F3595" t="s">
        <v>9380</v>
      </c>
      <c r="G3595" t="s">
        <v>490</v>
      </c>
      <c r="H3595" t="s">
        <v>490</v>
      </c>
      <c r="I3595" t="s">
        <v>490</v>
      </c>
      <c r="J3595" t="s">
        <v>498</v>
      </c>
      <c r="K3595" t="s">
        <v>490</v>
      </c>
      <c r="L3595" t="s">
        <v>9263</v>
      </c>
      <c r="M3595" s="105">
        <v>185</v>
      </c>
      <c r="N3595" s="105">
        <v>122</v>
      </c>
      <c r="O3595" s="105">
        <v>107</v>
      </c>
    </row>
    <row r="3596" spans="1:15" x14ac:dyDescent="0.3">
      <c r="A3596" s="19">
        <v>185122108</v>
      </c>
      <c r="B3596" s="106" t="s">
        <v>9389</v>
      </c>
      <c r="C3596" s="105" t="s">
        <v>9120</v>
      </c>
      <c r="D3596" t="s">
        <v>9374</v>
      </c>
      <c r="E3596" t="s">
        <v>9390</v>
      </c>
      <c r="F3596" t="s">
        <v>9380</v>
      </c>
      <c r="G3596" t="s">
        <v>9391</v>
      </c>
      <c r="H3596" t="s">
        <v>490</v>
      </c>
      <c r="I3596" t="s">
        <v>490</v>
      </c>
      <c r="J3596" t="s">
        <v>498</v>
      </c>
      <c r="K3596" t="s">
        <v>490</v>
      </c>
      <c r="L3596" t="s">
        <v>9263</v>
      </c>
      <c r="M3596" s="105">
        <v>185</v>
      </c>
      <c r="N3596" s="105">
        <v>122</v>
      </c>
      <c r="O3596" s="105">
        <v>108</v>
      </c>
    </row>
    <row r="3597" spans="1:15" x14ac:dyDescent="0.3">
      <c r="A3597" s="19">
        <v>185123100</v>
      </c>
      <c r="B3597" s="106" t="s">
        <v>9392</v>
      </c>
      <c r="C3597" s="105" t="s">
        <v>9120</v>
      </c>
      <c r="D3597" t="s">
        <v>9393</v>
      </c>
      <c r="E3597" t="s">
        <v>496</v>
      </c>
      <c r="F3597" t="s">
        <v>490</v>
      </c>
      <c r="G3597" t="s">
        <v>490</v>
      </c>
      <c r="H3597" t="s">
        <v>490</v>
      </c>
      <c r="I3597" t="s">
        <v>490</v>
      </c>
      <c r="J3597" t="s">
        <v>498</v>
      </c>
      <c r="K3597" t="s">
        <v>490</v>
      </c>
      <c r="L3597" t="s">
        <v>9120</v>
      </c>
      <c r="M3597" s="105">
        <v>185</v>
      </c>
      <c r="N3597" s="105">
        <v>123</v>
      </c>
      <c r="O3597" s="105">
        <v>100</v>
      </c>
    </row>
    <row r="3598" spans="1:15" x14ac:dyDescent="0.3">
      <c r="A3598" s="19">
        <v>185123101</v>
      </c>
      <c r="B3598" s="106" t="s">
        <v>9394</v>
      </c>
      <c r="C3598" s="105" t="s">
        <v>9120</v>
      </c>
      <c r="D3598" t="s">
        <v>9393</v>
      </c>
      <c r="E3598" t="s">
        <v>5015</v>
      </c>
      <c r="F3598" t="s">
        <v>831</v>
      </c>
      <c r="G3598" t="s">
        <v>490</v>
      </c>
      <c r="H3598" t="s">
        <v>490</v>
      </c>
      <c r="I3598" t="s">
        <v>490</v>
      </c>
      <c r="J3598" t="s">
        <v>498</v>
      </c>
      <c r="K3598" t="s">
        <v>490</v>
      </c>
      <c r="L3598" t="s">
        <v>9120</v>
      </c>
      <c r="M3598" s="105">
        <v>185</v>
      </c>
      <c r="N3598" s="105">
        <v>123</v>
      </c>
      <c r="O3598" s="105">
        <v>101</v>
      </c>
    </row>
    <row r="3599" spans="1:15" x14ac:dyDescent="0.3">
      <c r="A3599" s="19">
        <v>185123102</v>
      </c>
      <c r="B3599" s="106" t="s">
        <v>9395</v>
      </c>
      <c r="C3599" s="105" t="s">
        <v>9120</v>
      </c>
      <c r="D3599" t="s">
        <v>9393</v>
      </c>
      <c r="E3599" t="s">
        <v>3433</v>
      </c>
      <c r="F3599" t="s">
        <v>4002</v>
      </c>
      <c r="G3599" t="s">
        <v>9396</v>
      </c>
      <c r="H3599" t="s">
        <v>490</v>
      </c>
      <c r="I3599" t="s">
        <v>490</v>
      </c>
      <c r="J3599" t="s">
        <v>498</v>
      </c>
      <c r="K3599" t="s">
        <v>490</v>
      </c>
      <c r="L3599" t="s">
        <v>9120</v>
      </c>
      <c r="M3599" s="105">
        <v>185</v>
      </c>
      <c r="N3599" s="105">
        <v>123</v>
      </c>
      <c r="O3599" s="105">
        <v>102</v>
      </c>
    </row>
    <row r="3600" spans="1:15" x14ac:dyDescent="0.3">
      <c r="A3600" s="19">
        <v>185123103</v>
      </c>
      <c r="B3600" s="106" t="s">
        <v>9397</v>
      </c>
      <c r="C3600" s="105" t="s">
        <v>9120</v>
      </c>
      <c r="D3600" t="s">
        <v>9393</v>
      </c>
      <c r="E3600" t="s">
        <v>9398</v>
      </c>
      <c r="F3600" t="s">
        <v>8067</v>
      </c>
      <c r="G3600" t="s">
        <v>490</v>
      </c>
      <c r="H3600" t="s">
        <v>490</v>
      </c>
      <c r="I3600" t="s">
        <v>490</v>
      </c>
      <c r="J3600" t="s">
        <v>498</v>
      </c>
      <c r="K3600" t="s">
        <v>490</v>
      </c>
      <c r="L3600" t="s">
        <v>9120</v>
      </c>
      <c r="M3600" s="105">
        <v>185</v>
      </c>
      <c r="N3600" s="105">
        <v>123</v>
      </c>
      <c r="O3600" s="105">
        <v>103</v>
      </c>
    </row>
    <row r="3601" spans="1:15" x14ac:dyDescent="0.3">
      <c r="A3601" s="19">
        <v>185124100</v>
      </c>
      <c r="B3601" s="106" t="s">
        <v>9399</v>
      </c>
      <c r="C3601" s="105" t="s">
        <v>9120</v>
      </c>
      <c r="D3601" t="s">
        <v>9400</v>
      </c>
      <c r="E3601" t="s">
        <v>496</v>
      </c>
      <c r="F3601" t="s">
        <v>490</v>
      </c>
      <c r="G3601" t="s">
        <v>9401</v>
      </c>
      <c r="H3601" t="s">
        <v>490</v>
      </c>
      <c r="I3601" t="s">
        <v>490</v>
      </c>
      <c r="J3601" t="s">
        <v>498</v>
      </c>
      <c r="K3601" t="s">
        <v>490</v>
      </c>
      <c r="L3601" t="s">
        <v>9263</v>
      </c>
      <c r="M3601" s="105">
        <v>185</v>
      </c>
      <c r="N3601" s="105">
        <v>124</v>
      </c>
      <c r="O3601" s="105">
        <v>100</v>
      </c>
    </row>
    <row r="3602" spans="1:15" x14ac:dyDescent="0.3">
      <c r="A3602" s="19">
        <v>185124101</v>
      </c>
      <c r="B3602" s="106" t="s">
        <v>9402</v>
      </c>
      <c r="C3602" s="105" t="s">
        <v>9120</v>
      </c>
      <c r="D3602" t="s">
        <v>9400</v>
      </c>
      <c r="E3602" t="s">
        <v>9403</v>
      </c>
      <c r="F3602" t="s">
        <v>732</v>
      </c>
      <c r="G3602" t="s">
        <v>9404</v>
      </c>
      <c r="H3602" t="s">
        <v>490</v>
      </c>
      <c r="I3602" t="s">
        <v>490</v>
      </c>
      <c r="J3602" t="s">
        <v>498</v>
      </c>
      <c r="K3602" t="s">
        <v>490</v>
      </c>
      <c r="L3602" t="s">
        <v>9263</v>
      </c>
      <c r="M3602" s="105">
        <v>185</v>
      </c>
      <c r="N3602" s="105">
        <v>124</v>
      </c>
      <c r="O3602" s="105">
        <v>101</v>
      </c>
    </row>
    <row r="3603" spans="1:15" x14ac:dyDescent="0.3">
      <c r="A3603" s="19">
        <v>185124102</v>
      </c>
      <c r="B3603" s="106" t="s">
        <v>9405</v>
      </c>
      <c r="C3603" s="105" t="s">
        <v>9120</v>
      </c>
      <c r="D3603" t="s">
        <v>9400</v>
      </c>
      <c r="E3603" t="s">
        <v>6695</v>
      </c>
      <c r="F3603" t="s">
        <v>3006</v>
      </c>
      <c r="G3603" t="s">
        <v>9406</v>
      </c>
      <c r="H3603" t="s">
        <v>490</v>
      </c>
      <c r="I3603" t="s">
        <v>490</v>
      </c>
      <c r="J3603" t="s">
        <v>498</v>
      </c>
      <c r="K3603" t="s">
        <v>490</v>
      </c>
      <c r="L3603" t="s">
        <v>9263</v>
      </c>
      <c r="M3603" s="105">
        <v>185</v>
      </c>
      <c r="N3603" s="105">
        <v>124</v>
      </c>
      <c r="O3603" s="105">
        <v>102</v>
      </c>
    </row>
    <row r="3604" spans="1:15" x14ac:dyDescent="0.3">
      <c r="A3604" s="19">
        <v>185124103</v>
      </c>
      <c r="B3604" s="106" t="s">
        <v>9407</v>
      </c>
      <c r="C3604" s="105" t="s">
        <v>9120</v>
      </c>
      <c r="D3604" t="s">
        <v>9400</v>
      </c>
      <c r="E3604" t="s">
        <v>9408</v>
      </c>
      <c r="F3604" t="s">
        <v>739</v>
      </c>
      <c r="G3604" t="s">
        <v>9409</v>
      </c>
      <c r="H3604" t="s">
        <v>490</v>
      </c>
      <c r="I3604" t="s">
        <v>490</v>
      </c>
      <c r="J3604" t="s">
        <v>551</v>
      </c>
      <c r="K3604" t="s">
        <v>490</v>
      </c>
      <c r="L3604" t="s">
        <v>9263</v>
      </c>
      <c r="M3604" s="105">
        <v>185</v>
      </c>
      <c r="N3604" s="105">
        <v>124</v>
      </c>
      <c r="O3604" s="105">
        <v>103</v>
      </c>
    </row>
    <row r="3605" spans="1:15" x14ac:dyDescent="0.3">
      <c r="A3605" s="19">
        <v>185125100</v>
      </c>
      <c r="B3605" s="106" t="s">
        <v>9410</v>
      </c>
      <c r="C3605" s="105" t="s">
        <v>9120</v>
      </c>
      <c r="D3605" t="s">
        <v>9411</v>
      </c>
      <c r="E3605" t="s">
        <v>9412</v>
      </c>
      <c r="F3605" t="s">
        <v>9413</v>
      </c>
      <c r="G3605" t="s">
        <v>9414</v>
      </c>
      <c r="H3605" t="s">
        <v>490</v>
      </c>
      <c r="I3605" t="s">
        <v>490</v>
      </c>
      <c r="J3605" t="s">
        <v>551</v>
      </c>
      <c r="K3605" t="s">
        <v>490</v>
      </c>
      <c r="L3605" t="s">
        <v>9123</v>
      </c>
      <c r="M3605" s="105">
        <v>185</v>
      </c>
      <c r="N3605" s="105">
        <v>125</v>
      </c>
      <c r="O3605" s="105">
        <v>100</v>
      </c>
    </row>
    <row r="3606" spans="1:15" x14ac:dyDescent="0.3">
      <c r="A3606" s="19">
        <v>185126100</v>
      </c>
      <c r="B3606" s="106" t="s">
        <v>9415</v>
      </c>
      <c r="C3606" s="105" t="s">
        <v>9120</v>
      </c>
      <c r="D3606" t="s">
        <v>9416</v>
      </c>
      <c r="E3606" t="s">
        <v>4530</v>
      </c>
      <c r="F3606" t="s">
        <v>5672</v>
      </c>
      <c r="G3606" t="s">
        <v>9417</v>
      </c>
      <c r="H3606" t="s">
        <v>490</v>
      </c>
      <c r="I3606" t="s">
        <v>490</v>
      </c>
      <c r="J3606" t="s">
        <v>1106</v>
      </c>
      <c r="K3606" t="s">
        <v>490</v>
      </c>
      <c r="L3606" t="s">
        <v>9120</v>
      </c>
      <c r="M3606" s="105">
        <v>185</v>
      </c>
      <c r="N3606" s="105">
        <v>126</v>
      </c>
      <c r="O3606" s="105">
        <v>100</v>
      </c>
    </row>
    <row r="3607" spans="1:15" x14ac:dyDescent="0.3">
      <c r="A3607" s="19">
        <v>185127100</v>
      </c>
      <c r="B3607" s="106" t="s">
        <v>9418</v>
      </c>
      <c r="C3607" s="105" t="s">
        <v>9120</v>
      </c>
      <c r="D3607" t="s">
        <v>9419</v>
      </c>
      <c r="E3607" t="s">
        <v>496</v>
      </c>
      <c r="F3607" t="s">
        <v>490</v>
      </c>
      <c r="G3607" t="s">
        <v>490</v>
      </c>
      <c r="H3607" t="s">
        <v>490</v>
      </c>
      <c r="I3607" t="s">
        <v>490</v>
      </c>
      <c r="J3607" t="s">
        <v>498</v>
      </c>
      <c r="K3607" t="s">
        <v>490</v>
      </c>
      <c r="L3607" t="s">
        <v>9120</v>
      </c>
      <c r="M3607" s="105">
        <v>185</v>
      </c>
      <c r="N3607" s="105">
        <v>127</v>
      </c>
      <c r="O3607" s="105">
        <v>100</v>
      </c>
    </row>
    <row r="3608" spans="1:15" x14ac:dyDescent="0.3">
      <c r="A3608" s="19">
        <v>185127101</v>
      </c>
      <c r="B3608" s="106" t="s">
        <v>9420</v>
      </c>
      <c r="C3608" s="105" t="s">
        <v>9120</v>
      </c>
      <c r="D3608" t="s">
        <v>9419</v>
      </c>
      <c r="E3608" t="s">
        <v>2318</v>
      </c>
      <c r="F3608" t="s">
        <v>9421</v>
      </c>
      <c r="G3608" t="s">
        <v>490</v>
      </c>
      <c r="H3608" t="s">
        <v>490</v>
      </c>
      <c r="I3608" t="s">
        <v>490</v>
      </c>
      <c r="J3608" t="s">
        <v>498</v>
      </c>
      <c r="K3608" t="s">
        <v>490</v>
      </c>
      <c r="L3608" t="s">
        <v>9120</v>
      </c>
      <c r="M3608" s="105">
        <v>185</v>
      </c>
      <c r="N3608" s="105">
        <v>127</v>
      </c>
      <c r="O3608" s="105">
        <v>101</v>
      </c>
    </row>
    <row r="3609" spans="1:15" x14ac:dyDescent="0.3">
      <c r="A3609" s="19">
        <v>185127102</v>
      </c>
      <c r="B3609" s="106" t="s">
        <v>9422</v>
      </c>
      <c r="C3609" s="105" t="s">
        <v>9120</v>
      </c>
      <c r="D3609" t="s">
        <v>9419</v>
      </c>
      <c r="E3609" t="s">
        <v>5479</v>
      </c>
      <c r="F3609" t="s">
        <v>831</v>
      </c>
      <c r="G3609" t="s">
        <v>490</v>
      </c>
      <c r="H3609" t="s">
        <v>490</v>
      </c>
      <c r="I3609" t="s">
        <v>490</v>
      </c>
      <c r="J3609" t="s">
        <v>498</v>
      </c>
      <c r="K3609" t="s">
        <v>490</v>
      </c>
      <c r="L3609" t="s">
        <v>9120</v>
      </c>
      <c r="M3609" s="105">
        <v>185</v>
      </c>
      <c r="N3609" s="105">
        <v>127</v>
      </c>
      <c r="O3609" s="105">
        <v>102</v>
      </c>
    </row>
    <row r="3610" spans="1:15" x14ac:dyDescent="0.3">
      <c r="A3610" s="19">
        <v>185127103</v>
      </c>
      <c r="B3610" s="106" t="s">
        <v>9423</v>
      </c>
      <c r="C3610" s="105" t="s">
        <v>9120</v>
      </c>
      <c r="D3610" t="s">
        <v>9419</v>
      </c>
      <c r="E3610" t="s">
        <v>2018</v>
      </c>
      <c r="F3610" t="s">
        <v>831</v>
      </c>
      <c r="G3610" t="s">
        <v>490</v>
      </c>
      <c r="H3610" t="s">
        <v>490</v>
      </c>
      <c r="I3610" t="s">
        <v>490</v>
      </c>
      <c r="J3610" t="s">
        <v>498</v>
      </c>
      <c r="K3610" t="s">
        <v>490</v>
      </c>
      <c r="L3610" t="s">
        <v>9120</v>
      </c>
      <c r="M3610" s="105">
        <v>185</v>
      </c>
      <c r="N3610" s="105">
        <v>127</v>
      </c>
      <c r="O3610" s="105">
        <v>103</v>
      </c>
    </row>
    <row r="3611" spans="1:15" x14ac:dyDescent="0.3">
      <c r="A3611" s="19">
        <v>185127104</v>
      </c>
      <c r="B3611" s="106" t="s">
        <v>9424</v>
      </c>
      <c r="C3611" s="105" t="s">
        <v>9120</v>
      </c>
      <c r="D3611" t="s">
        <v>9419</v>
      </c>
      <c r="E3611" t="s">
        <v>9425</v>
      </c>
      <c r="F3611" t="s">
        <v>8254</v>
      </c>
      <c r="G3611" t="s">
        <v>9426</v>
      </c>
      <c r="H3611" t="s">
        <v>490</v>
      </c>
      <c r="I3611" t="s">
        <v>490</v>
      </c>
      <c r="J3611" t="s">
        <v>498</v>
      </c>
      <c r="K3611" t="s">
        <v>490</v>
      </c>
      <c r="L3611" t="s">
        <v>9120</v>
      </c>
      <c r="M3611" s="105">
        <v>185</v>
      </c>
      <c r="N3611" s="105">
        <v>127</v>
      </c>
      <c r="O3611" s="105">
        <v>104</v>
      </c>
    </row>
    <row r="3612" spans="1:15" x14ac:dyDescent="0.3">
      <c r="A3612" s="19">
        <v>185127105</v>
      </c>
      <c r="B3612" s="106" t="s">
        <v>9427</v>
      </c>
      <c r="C3612" s="105" t="s">
        <v>9120</v>
      </c>
      <c r="D3612" t="s">
        <v>9419</v>
      </c>
      <c r="E3612" t="s">
        <v>9428</v>
      </c>
      <c r="F3612" t="s">
        <v>831</v>
      </c>
      <c r="G3612" t="s">
        <v>490</v>
      </c>
      <c r="H3612" t="s">
        <v>490</v>
      </c>
      <c r="I3612" t="s">
        <v>490</v>
      </c>
      <c r="J3612" t="s">
        <v>498</v>
      </c>
      <c r="K3612" t="s">
        <v>490</v>
      </c>
      <c r="L3612" t="s">
        <v>9120</v>
      </c>
      <c r="M3612" s="105">
        <v>185</v>
      </c>
      <c r="N3612" s="105">
        <v>127</v>
      </c>
      <c r="O3612" s="105">
        <v>105</v>
      </c>
    </row>
    <row r="3613" spans="1:15" x14ac:dyDescent="0.3">
      <c r="A3613" s="19">
        <v>185127106</v>
      </c>
      <c r="B3613" s="106" t="s">
        <v>9429</v>
      </c>
      <c r="C3613" s="105" t="s">
        <v>9120</v>
      </c>
      <c r="D3613" t="s">
        <v>9419</v>
      </c>
      <c r="E3613" t="s">
        <v>9430</v>
      </c>
      <c r="F3613" t="s">
        <v>831</v>
      </c>
      <c r="G3613" t="s">
        <v>490</v>
      </c>
      <c r="H3613" t="s">
        <v>490</v>
      </c>
      <c r="I3613" t="s">
        <v>490</v>
      </c>
      <c r="J3613" t="s">
        <v>498</v>
      </c>
      <c r="K3613" t="s">
        <v>490</v>
      </c>
      <c r="L3613" t="s">
        <v>9120</v>
      </c>
      <c r="M3613" s="105">
        <v>185</v>
      </c>
      <c r="N3613" s="105">
        <v>127</v>
      </c>
      <c r="O3613" s="105">
        <v>106</v>
      </c>
    </row>
    <row r="3614" spans="1:15" x14ac:dyDescent="0.3">
      <c r="A3614" s="19">
        <v>185128100</v>
      </c>
      <c r="B3614" s="106" t="s">
        <v>9431</v>
      </c>
      <c r="C3614" s="105" t="s">
        <v>9120</v>
      </c>
      <c r="D3614" t="s">
        <v>9432</v>
      </c>
      <c r="E3614" t="s">
        <v>496</v>
      </c>
      <c r="F3614" t="s">
        <v>490</v>
      </c>
      <c r="G3614" t="s">
        <v>9433</v>
      </c>
      <c r="H3614" t="s">
        <v>490</v>
      </c>
      <c r="I3614" t="s">
        <v>490</v>
      </c>
      <c r="J3614" t="s">
        <v>498</v>
      </c>
      <c r="K3614" t="s">
        <v>490</v>
      </c>
      <c r="L3614" t="s">
        <v>9263</v>
      </c>
      <c r="M3614" s="105">
        <v>185</v>
      </c>
      <c r="N3614" s="105">
        <v>128</v>
      </c>
      <c r="O3614" s="105">
        <v>100</v>
      </c>
    </row>
    <row r="3615" spans="1:15" x14ac:dyDescent="0.3">
      <c r="A3615" s="19">
        <v>185128101</v>
      </c>
      <c r="B3615" s="106" t="s">
        <v>9434</v>
      </c>
      <c r="C3615" s="105" t="s">
        <v>9120</v>
      </c>
      <c r="D3615" t="s">
        <v>9432</v>
      </c>
      <c r="E3615" t="s">
        <v>9435</v>
      </c>
      <c r="F3615" t="s">
        <v>9436</v>
      </c>
      <c r="G3615" t="s">
        <v>490</v>
      </c>
      <c r="H3615" t="s">
        <v>490</v>
      </c>
      <c r="I3615" t="s">
        <v>490</v>
      </c>
      <c r="J3615" t="s">
        <v>498</v>
      </c>
      <c r="K3615" t="s">
        <v>490</v>
      </c>
      <c r="L3615" t="s">
        <v>9263</v>
      </c>
      <c r="M3615" s="105">
        <v>185</v>
      </c>
      <c r="N3615" s="105">
        <v>128</v>
      </c>
      <c r="O3615" s="105">
        <v>101</v>
      </c>
    </row>
    <row r="3616" spans="1:15" x14ac:dyDescent="0.3">
      <c r="A3616" s="19">
        <v>185128102</v>
      </c>
      <c r="B3616" s="106" t="s">
        <v>9437</v>
      </c>
      <c r="C3616" s="105" t="s">
        <v>9120</v>
      </c>
      <c r="D3616" t="s">
        <v>9432</v>
      </c>
      <c r="E3616" t="s">
        <v>9438</v>
      </c>
      <c r="F3616" t="s">
        <v>9439</v>
      </c>
      <c r="G3616" t="s">
        <v>490</v>
      </c>
      <c r="H3616" t="s">
        <v>490</v>
      </c>
      <c r="I3616" t="s">
        <v>490</v>
      </c>
      <c r="J3616" t="s">
        <v>498</v>
      </c>
      <c r="K3616" t="s">
        <v>490</v>
      </c>
      <c r="L3616" t="s">
        <v>9263</v>
      </c>
      <c r="M3616" s="105">
        <v>185</v>
      </c>
      <c r="N3616" s="105">
        <v>128</v>
      </c>
      <c r="O3616" s="105">
        <v>102</v>
      </c>
    </row>
    <row r="3617" spans="1:15" x14ac:dyDescent="0.3">
      <c r="A3617" s="19">
        <v>185128103</v>
      </c>
      <c r="B3617" s="106" t="s">
        <v>9440</v>
      </c>
      <c r="C3617" s="105" t="s">
        <v>9120</v>
      </c>
      <c r="D3617" t="s">
        <v>9432</v>
      </c>
      <c r="E3617" t="s">
        <v>9441</v>
      </c>
      <c r="F3617" t="s">
        <v>9442</v>
      </c>
      <c r="G3617" t="s">
        <v>490</v>
      </c>
      <c r="H3617" t="s">
        <v>490</v>
      </c>
      <c r="I3617" t="s">
        <v>490</v>
      </c>
      <c r="J3617" t="s">
        <v>498</v>
      </c>
      <c r="K3617" t="s">
        <v>490</v>
      </c>
      <c r="L3617" t="s">
        <v>9263</v>
      </c>
      <c r="M3617" s="105">
        <v>185</v>
      </c>
      <c r="N3617" s="105">
        <v>128</v>
      </c>
      <c r="O3617" s="105">
        <v>103</v>
      </c>
    </row>
    <row r="3618" spans="1:15" x14ac:dyDescent="0.3">
      <c r="A3618" s="19">
        <v>185128104</v>
      </c>
      <c r="B3618" s="106" t="s">
        <v>9443</v>
      </c>
      <c r="C3618" s="105" t="s">
        <v>9120</v>
      </c>
      <c r="D3618" t="s">
        <v>9432</v>
      </c>
      <c r="E3618" t="s">
        <v>9444</v>
      </c>
      <c r="F3618" t="s">
        <v>9445</v>
      </c>
      <c r="G3618" t="s">
        <v>9446</v>
      </c>
      <c r="H3618" t="s">
        <v>490</v>
      </c>
      <c r="I3618" t="s">
        <v>490</v>
      </c>
      <c r="J3618" t="s">
        <v>498</v>
      </c>
      <c r="K3618" t="s">
        <v>490</v>
      </c>
      <c r="L3618" t="s">
        <v>9263</v>
      </c>
      <c r="M3618" s="105">
        <v>185</v>
      </c>
      <c r="N3618" s="105">
        <v>128</v>
      </c>
      <c r="O3618" s="105">
        <v>104</v>
      </c>
    </row>
    <row r="3619" spans="1:15" x14ac:dyDescent="0.3">
      <c r="A3619" s="19">
        <v>185128105</v>
      </c>
      <c r="B3619" s="106" t="s">
        <v>9447</v>
      </c>
      <c r="C3619" s="105" t="s">
        <v>9120</v>
      </c>
      <c r="D3619" t="s">
        <v>9432</v>
      </c>
      <c r="E3619" t="s">
        <v>9448</v>
      </c>
      <c r="F3619" t="s">
        <v>9449</v>
      </c>
      <c r="G3619" t="s">
        <v>490</v>
      </c>
      <c r="H3619" t="s">
        <v>490</v>
      </c>
      <c r="I3619" t="s">
        <v>490</v>
      </c>
      <c r="J3619" t="s">
        <v>498</v>
      </c>
      <c r="K3619" t="s">
        <v>490</v>
      </c>
      <c r="L3619" t="s">
        <v>9263</v>
      </c>
      <c r="M3619" s="105">
        <v>185</v>
      </c>
      <c r="N3619" s="105">
        <v>128</v>
      </c>
      <c r="O3619" s="105">
        <v>105</v>
      </c>
    </row>
    <row r="3620" spans="1:15" x14ac:dyDescent="0.3">
      <c r="A3620" s="19">
        <v>185128106</v>
      </c>
      <c r="B3620" s="106" t="s">
        <v>9450</v>
      </c>
      <c r="C3620" s="105" t="s">
        <v>9120</v>
      </c>
      <c r="D3620" t="s">
        <v>9432</v>
      </c>
      <c r="E3620" t="s">
        <v>9451</v>
      </c>
      <c r="F3620" t="s">
        <v>9452</v>
      </c>
      <c r="G3620" t="s">
        <v>490</v>
      </c>
      <c r="H3620" t="s">
        <v>490</v>
      </c>
      <c r="I3620" t="s">
        <v>490</v>
      </c>
      <c r="J3620" t="s">
        <v>498</v>
      </c>
      <c r="K3620" t="s">
        <v>490</v>
      </c>
      <c r="L3620" t="s">
        <v>9263</v>
      </c>
      <c r="M3620" s="105">
        <v>185</v>
      </c>
      <c r="N3620" s="105">
        <v>128</v>
      </c>
      <c r="O3620" s="105">
        <v>106</v>
      </c>
    </row>
    <row r="3621" spans="1:15" x14ac:dyDescent="0.3">
      <c r="A3621" s="19">
        <v>185128107</v>
      </c>
      <c r="B3621" s="106" t="s">
        <v>9453</v>
      </c>
      <c r="C3621" s="105" t="s">
        <v>9120</v>
      </c>
      <c r="D3621" t="s">
        <v>9432</v>
      </c>
      <c r="E3621" t="s">
        <v>6283</v>
      </c>
      <c r="F3621" t="s">
        <v>9454</v>
      </c>
      <c r="G3621" t="s">
        <v>490</v>
      </c>
      <c r="H3621" t="s">
        <v>490</v>
      </c>
      <c r="I3621" t="s">
        <v>490</v>
      </c>
      <c r="J3621" t="s">
        <v>498</v>
      </c>
      <c r="K3621" t="s">
        <v>490</v>
      </c>
      <c r="L3621" t="s">
        <v>9263</v>
      </c>
      <c r="M3621" s="105">
        <v>185</v>
      </c>
      <c r="N3621" s="105">
        <v>128</v>
      </c>
      <c r="O3621" s="105">
        <v>107</v>
      </c>
    </row>
    <row r="3622" spans="1:15" x14ac:dyDescent="0.3">
      <c r="A3622" s="19">
        <v>185128108</v>
      </c>
      <c r="B3622" s="106" t="s">
        <v>9455</v>
      </c>
      <c r="C3622" s="105" t="s">
        <v>9120</v>
      </c>
      <c r="D3622" t="s">
        <v>9432</v>
      </c>
      <c r="E3622" t="s">
        <v>9456</v>
      </c>
      <c r="F3622" t="s">
        <v>9457</v>
      </c>
      <c r="G3622" t="s">
        <v>490</v>
      </c>
      <c r="H3622" t="s">
        <v>490</v>
      </c>
      <c r="I3622" t="s">
        <v>490</v>
      </c>
      <c r="J3622" t="s">
        <v>498</v>
      </c>
      <c r="K3622" t="s">
        <v>490</v>
      </c>
      <c r="L3622" t="s">
        <v>9263</v>
      </c>
      <c r="M3622" s="105">
        <v>185</v>
      </c>
      <c r="N3622" s="105">
        <v>128</v>
      </c>
      <c r="O3622" s="105">
        <v>108</v>
      </c>
    </row>
    <row r="3623" spans="1:15" x14ac:dyDescent="0.3">
      <c r="A3623" s="19">
        <v>185128109</v>
      </c>
      <c r="B3623" s="106" t="s">
        <v>9458</v>
      </c>
      <c r="C3623" s="105" t="s">
        <v>9120</v>
      </c>
      <c r="D3623" t="s">
        <v>9432</v>
      </c>
      <c r="E3623" t="s">
        <v>9459</v>
      </c>
      <c r="F3623" t="s">
        <v>9436</v>
      </c>
      <c r="G3623" t="s">
        <v>490</v>
      </c>
      <c r="H3623" t="s">
        <v>490</v>
      </c>
      <c r="I3623" t="s">
        <v>490</v>
      </c>
      <c r="J3623" t="s">
        <v>498</v>
      </c>
      <c r="K3623" t="s">
        <v>490</v>
      </c>
      <c r="L3623" t="s">
        <v>9263</v>
      </c>
      <c r="M3623" s="105">
        <v>185</v>
      </c>
      <c r="N3623" s="105">
        <v>128</v>
      </c>
      <c r="O3623" s="105">
        <v>109</v>
      </c>
    </row>
    <row r="3624" spans="1:15" x14ac:dyDescent="0.3">
      <c r="A3624" s="19">
        <v>185128110</v>
      </c>
      <c r="B3624" s="106" t="s">
        <v>9460</v>
      </c>
      <c r="C3624" s="105" t="s">
        <v>9120</v>
      </c>
      <c r="D3624" t="s">
        <v>9432</v>
      </c>
      <c r="E3624" t="s">
        <v>7925</v>
      </c>
      <c r="F3624" t="s">
        <v>9452</v>
      </c>
      <c r="G3624" t="s">
        <v>490</v>
      </c>
      <c r="H3624" t="s">
        <v>490</v>
      </c>
      <c r="I3624" t="s">
        <v>490</v>
      </c>
      <c r="J3624" t="s">
        <v>498</v>
      </c>
      <c r="K3624" t="s">
        <v>490</v>
      </c>
      <c r="L3624" t="s">
        <v>9263</v>
      </c>
      <c r="M3624" s="105">
        <v>185</v>
      </c>
      <c r="N3624" s="105">
        <v>128</v>
      </c>
      <c r="O3624" s="105">
        <v>110</v>
      </c>
    </row>
    <row r="3625" spans="1:15" x14ac:dyDescent="0.3">
      <c r="A3625" s="19">
        <v>185128111</v>
      </c>
      <c r="B3625" s="106" t="s">
        <v>9461</v>
      </c>
      <c r="C3625" s="105" t="s">
        <v>9120</v>
      </c>
      <c r="D3625" t="s">
        <v>9432</v>
      </c>
      <c r="E3625" t="s">
        <v>694</v>
      </c>
      <c r="F3625" t="s">
        <v>9462</v>
      </c>
      <c r="G3625" t="s">
        <v>490</v>
      </c>
      <c r="H3625" t="s">
        <v>490</v>
      </c>
      <c r="I3625" t="s">
        <v>490</v>
      </c>
      <c r="J3625" t="s">
        <v>498</v>
      </c>
      <c r="K3625" t="s">
        <v>490</v>
      </c>
      <c r="L3625" t="s">
        <v>9263</v>
      </c>
      <c r="M3625" s="105">
        <v>185</v>
      </c>
      <c r="N3625" s="105">
        <v>128</v>
      </c>
      <c r="O3625" s="105">
        <v>111</v>
      </c>
    </row>
    <row r="3626" spans="1:15" x14ac:dyDescent="0.3">
      <c r="A3626" s="19">
        <v>185128112</v>
      </c>
      <c r="B3626" s="106" t="s">
        <v>9463</v>
      </c>
      <c r="C3626" s="105" t="s">
        <v>9120</v>
      </c>
      <c r="D3626" t="s">
        <v>9432</v>
      </c>
      <c r="E3626" t="s">
        <v>9464</v>
      </c>
      <c r="F3626" t="s">
        <v>9449</v>
      </c>
      <c r="G3626" t="s">
        <v>9465</v>
      </c>
      <c r="H3626" t="s">
        <v>490</v>
      </c>
      <c r="I3626" t="s">
        <v>490</v>
      </c>
      <c r="J3626" t="s">
        <v>498</v>
      </c>
      <c r="K3626" t="s">
        <v>490</v>
      </c>
      <c r="L3626" t="s">
        <v>9263</v>
      </c>
      <c r="M3626" s="105">
        <v>185</v>
      </c>
      <c r="N3626" s="105">
        <v>128</v>
      </c>
      <c r="O3626" s="105">
        <v>112</v>
      </c>
    </row>
    <row r="3627" spans="1:15" x14ac:dyDescent="0.3">
      <c r="A3627" s="19">
        <v>185128113</v>
      </c>
      <c r="B3627" s="106" t="s">
        <v>9466</v>
      </c>
      <c r="C3627" s="105" t="s">
        <v>9120</v>
      </c>
      <c r="D3627" t="s">
        <v>9432</v>
      </c>
      <c r="E3627" t="s">
        <v>7979</v>
      </c>
      <c r="F3627" t="s">
        <v>9467</v>
      </c>
      <c r="G3627" t="s">
        <v>9468</v>
      </c>
      <c r="H3627" t="s">
        <v>490</v>
      </c>
      <c r="I3627" t="s">
        <v>490</v>
      </c>
      <c r="J3627" t="s">
        <v>498</v>
      </c>
      <c r="K3627" t="s">
        <v>490</v>
      </c>
      <c r="L3627" t="s">
        <v>9263</v>
      </c>
      <c r="M3627" s="105">
        <v>185</v>
      </c>
      <c r="N3627" s="105">
        <v>128</v>
      </c>
      <c r="O3627" s="105">
        <v>113</v>
      </c>
    </row>
    <row r="3628" spans="1:15" x14ac:dyDescent="0.3">
      <c r="A3628" s="19">
        <v>185129100</v>
      </c>
      <c r="B3628" s="106" t="s">
        <v>9469</v>
      </c>
      <c r="C3628" s="105" t="s">
        <v>9120</v>
      </c>
      <c r="D3628" t="s">
        <v>9470</v>
      </c>
      <c r="E3628" t="s">
        <v>9471</v>
      </c>
      <c r="F3628" t="s">
        <v>9472</v>
      </c>
      <c r="G3628" t="s">
        <v>9473</v>
      </c>
      <c r="H3628" t="s">
        <v>490</v>
      </c>
      <c r="I3628" t="s">
        <v>490</v>
      </c>
      <c r="J3628" t="s">
        <v>551</v>
      </c>
      <c r="K3628" t="s">
        <v>490</v>
      </c>
      <c r="L3628" t="s">
        <v>9123</v>
      </c>
      <c r="M3628" s="105">
        <v>185</v>
      </c>
      <c r="N3628" s="105">
        <v>129</v>
      </c>
      <c r="O3628" s="105">
        <v>100</v>
      </c>
    </row>
    <row r="3629" spans="1:15" x14ac:dyDescent="0.3">
      <c r="A3629" s="19">
        <v>185130100</v>
      </c>
      <c r="B3629" s="106" t="s">
        <v>9474</v>
      </c>
      <c r="C3629" s="105" t="s">
        <v>9120</v>
      </c>
      <c r="D3629" t="s">
        <v>9475</v>
      </c>
      <c r="E3629" t="s">
        <v>496</v>
      </c>
      <c r="F3629" t="s">
        <v>490</v>
      </c>
      <c r="G3629" t="s">
        <v>490</v>
      </c>
      <c r="H3629" t="s">
        <v>490</v>
      </c>
      <c r="I3629" t="s">
        <v>490</v>
      </c>
      <c r="J3629" t="s">
        <v>498</v>
      </c>
      <c r="K3629" t="s">
        <v>490</v>
      </c>
      <c r="L3629" t="s">
        <v>9120</v>
      </c>
      <c r="M3629" s="105">
        <v>185</v>
      </c>
      <c r="N3629" s="105">
        <v>130</v>
      </c>
      <c r="O3629" s="105">
        <v>100</v>
      </c>
    </row>
    <row r="3630" spans="1:15" x14ac:dyDescent="0.3">
      <c r="A3630" s="19">
        <v>185130101</v>
      </c>
      <c r="B3630" s="106" t="s">
        <v>9476</v>
      </c>
      <c r="C3630" s="105" t="s">
        <v>9120</v>
      </c>
      <c r="D3630" t="s">
        <v>9475</v>
      </c>
      <c r="E3630" t="s">
        <v>9477</v>
      </c>
      <c r="F3630" t="s">
        <v>9478</v>
      </c>
      <c r="G3630" t="s">
        <v>9479</v>
      </c>
      <c r="H3630" t="s">
        <v>490</v>
      </c>
      <c r="I3630" t="s">
        <v>490</v>
      </c>
      <c r="J3630" t="s">
        <v>1106</v>
      </c>
      <c r="K3630" t="s">
        <v>490</v>
      </c>
      <c r="L3630" t="s">
        <v>9120</v>
      </c>
      <c r="M3630" s="105">
        <v>185</v>
      </c>
      <c r="N3630" s="105">
        <v>130</v>
      </c>
      <c r="O3630" s="105">
        <v>101</v>
      </c>
    </row>
    <row r="3631" spans="1:15" x14ac:dyDescent="0.3">
      <c r="A3631" s="19">
        <v>185130102</v>
      </c>
      <c r="B3631" s="106" t="s">
        <v>9480</v>
      </c>
      <c r="C3631" s="105" t="s">
        <v>9120</v>
      </c>
      <c r="D3631" t="s">
        <v>9475</v>
      </c>
      <c r="E3631" t="s">
        <v>1849</v>
      </c>
      <c r="F3631" t="s">
        <v>1094</v>
      </c>
      <c r="G3631" t="s">
        <v>9481</v>
      </c>
      <c r="H3631" t="s">
        <v>490</v>
      </c>
      <c r="I3631" t="s">
        <v>490</v>
      </c>
      <c r="J3631" t="s">
        <v>498</v>
      </c>
      <c r="K3631" t="s">
        <v>490</v>
      </c>
      <c r="L3631" t="s">
        <v>9120</v>
      </c>
      <c r="M3631" s="105">
        <v>185</v>
      </c>
      <c r="N3631" s="105">
        <v>130</v>
      </c>
      <c r="O3631" s="105">
        <v>102</v>
      </c>
    </row>
    <row r="3632" spans="1:15" x14ac:dyDescent="0.3">
      <c r="A3632" s="19">
        <v>185130103</v>
      </c>
      <c r="B3632" s="106" t="s">
        <v>9482</v>
      </c>
      <c r="C3632" s="105" t="s">
        <v>9120</v>
      </c>
      <c r="D3632" t="s">
        <v>9475</v>
      </c>
      <c r="E3632" t="s">
        <v>1314</v>
      </c>
      <c r="F3632" t="s">
        <v>9483</v>
      </c>
      <c r="G3632" t="s">
        <v>9484</v>
      </c>
      <c r="H3632" t="s">
        <v>490</v>
      </c>
      <c r="I3632" t="s">
        <v>490</v>
      </c>
      <c r="J3632" t="s">
        <v>498</v>
      </c>
      <c r="K3632" t="s">
        <v>490</v>
      </c>
      <c r="L3632" t="s">
        <v>9120</v>
      </c>
      <c r="M3632" s="105">
        <v>185</v>
      </c>
      <c r="N3632" s="105">
        <v>130</v>
      </c>
      <c r="O3632" s="105">
        <v>103</v>
      </c>
    </row>
    <row r="3633" spans="1:15" x14ac:dyDescent="0.3">
      <c r="A3633" s="19">
        <v>185130104</v>
      </c>
      <c r="B3633" s="106" t="s">
        <v>9485</v>
      </c>
      <c r="C3633" s="105" t="s">
        <v>9120</v>
      </c>
      <c r="D3633" t="s">
        <v>9475</v>
      </c>
      <c r="E3633" t="s">
        <v>4769</v>
      </c>
      <c r="F3633" t="s">
        <v>9486</v>
      </c>
      <c r="G3633" t="s">
        <v>9487</v>
      </c>
      <c r="H3633" t="s">
        <v>490</v>
      </c>
      <c r="I3633" t="s">
        <v>490</v>
      </c>
      <c r="J3633" t="s">
        <v>498</v>
      </c>
      <c r="K3633" t="s">
        <v>490</v>
      </c>
      <c r="L3633" t="s">
        <v>9120</v>
      </c>
      <c r="M3633" s="105">
        <v>185</v>
      </c>
      <c r="N3633" s="105">
        <v>130</v>
      </c>
      <c r="O3633" s="105">
        <v>104</v>
      </c>
    </row>
    <row r="3634" spans="1:15" x14ac:dyDescent="0.3">
      <c r="A3634" s="19">
        <v>185131100</v>
      </c>
      <c r="B3634" s="106" t="s">
        <v>9488</v>
      </c>
      <c r="C3634" s="105" t="s">
        <v>9120</v>
      </c>
      <c r="D3634" t="s">
        <v>9489</v>
      </c>
      <c r="E3634" t="s">
        <v>9490</v>
      </c>
      <c r="F3634" t="s">
        <v>9491</v>
      </c>
      <c r="G3634" t="s">
        <v>9492</v>
      </c>
      <c r="H3634" t="s">
        <v>1798</v>
      </c>
      <c r="I3634" t="s">
        <v>490</v>
      </c>
      <c r="J3634" t="s">
        <v>1106</v>
      </c>
      <c r="K3634" t="s">
        <v>490</v>
      </c>
      <c r="L3634" t="s">
        <v>9120</v>
      </c>
      <c r="M3634" s="105">
        <v>185</v>
      </c>
      <c r="N3634" s="105">
        <v>131</v>
      </c>
      <c r="O3634" s="105">
        <v>100</v>
      </c>
    </row>
    <row r="3635" spans="1:15" x14ac:dyDescent="0.3">
      <c r="A3635" s="19">
        <v>185132100</v>
      </c>
      <c r="B3635" s="106" t="s">
        <v>9493</v>
      </c>
      <c r="C3635" s="105" t="s">
        <v>9120</v>
      </c>
      <c r="D3635" t="s">
        <v>9494</v>
      </c>
      <c r="E3635" t="s">
        <v>496</v>
      </c>
      <c r="F3635" t="s">
        <v>490</v>
      </c>
      <c r="G3635" t="s">
        <v>490</v>
      </c>
      <c r="H3635" t="s">
        <v>490</v>
      </c>
      <c r="I3635" t="s">
        <v>490</v>
      </c>
      <c r="J3635" t="s">
        <v>498</v>
      </c>
      <c r="K3635" t="s">
        <v>490</v>
      </c>
      <c r="L3635" t="s">
        <v>9120</v>
      </c>
      <c r="M3635" s="105">
        <v>185</v>
      </c>
      <c r="N3635" s="105">
        <v>132</v>
      </c>
      <c r="O3635" s="105">
        <v>100</v>
      </c>
    </row>
    <row r="3636" spans="1:15" x14ac:dyDescent="0.3">
      <c r="A3636" s="19">
        <v>185132101</v>
      </c>
      <c r="B3636" s="106" t="s">
        <v>9495</v>
      </c>
      <c r="C3636" s="105" t="s">
        <v>9120</v>
      </c>
      <c r="D3636" t="s">
        <v>9494</v>
      </c>
      <c r="E3636" t="s">
        <v>8120</v>
      </c>
      <c r="F3636" t="s">
        <v>9496</v>
      </c>
      <c r="G3636" t="s">
        <v>490</v>
      </c>
      <c r="H3636" t="s">
        <v>490</v>
      </c>
      <c r="I3636" t="s">
        <v>490</v>
      </c>
      <c r="J3636" t="s">
        <v>498</v>
      </c>
      <c r="K3636" t="s">
        <v>490</v>
      </c>
      <c r="L3636" t="s">
        <v>9120</v>
      </c>
      <c r="M3636" s="105">
        <v>185</v>
      </c>
      <c r="N3636" s="105">
        <v>132</v>
      </c>
      <c r="O3636" s="105">
        <v>101</v>
      </c>
    </row>
    <row r="3637" spans="1:15" x14ac:dyDescent="0.3">
      <c r="A3637" s="19">
        <v>185132102</v>
      </c>
      <c r="B3637" s="106" t="s">
        <v>9497</v>
      </c>
      <c r="C3637" s="105" t="s">
        <v>9120</v>
      </c>
      <c r="D3637" t="s">
        <v>9494</v>
      </c>
      <c r="E3637" t="s">
        <v>6254</v>
      </c>
      <c r="F3637" t="s">
        <v>831</v>
      </c>
      <c r="G3637" t="s">
        <v>490</v>
      </c>
      <c r="H3637" t="s">
        <v>490</v>
      </c>
      <c r="I3637" t="s">
        <v>490</v>
      </c>
      <c r="J3637" t="s">
        <v>498</v>
      </c>
      <c r="K3637" t="s">
        <v>490</v>
      </c>
      <c r="L3637" t="s">
        <v>9120</v>
      </c>
      <c r="M3637" s="105">
        <v>185</v>
      </c>
      <c r="N3637" s="105">
        <v>132</v>
      </c>
      <c r="O3637" s="105">
        <v>102</v>
      </c>
    </row>
    <row r="3638" spans="1:15" x14ac:dyDescent="0.3">
      <c r="A3638" s="19">
        <v>185132103</v>
      </c>
      <c r="B3638" s="106" t="s">
        <v>9498</v>
      </c>
      <c r="C3638" s="105" t="s">
        <v>9120</v>
      </c>
      <c r="D3638" t="s">
        <v>9494</v>
      </c>
      <c r="E3638" t="s">
        <v>1949</v>
      </c>
      <c r="F3638" t="s">
        <v>9499</v>
      </c>
      <c r="G3638" t="s">
        <v>490</v>
      </c>
      <c r="H3638" t="s">
        <v>490</v>
      </c>
      <c r="I3638" t="s">
        <v>490</v>
      </c>
      <c r="J3638" t="s">
        <v>498</v>
      </c>
      <c r="K3638" t="s">
        <v>490</v>
      </c>
      <c r="L3638" t="s">
        <v>9120</v>
      </c>
      <c r="M3638" s="105">
        <v>185</v>
      </c>
      <c r="N3638" s="105">
        <v>132</v>
      </c>
      <c r="O3638" s="105">
        <v>103</v>
      </c>
    </row>
    <row r="3639" spans="1:15" x14ac:dyDescent="0.3">
      <c r="A3639" s="19">
        <v>185132104</v>
      </c>
      <c r="B3639" s="106" t="s">
        <v>9500</v>
      </c>
      <c r="C3639" s="105" t="s">
        <v>9120</v>
      </c>
      <c r="D3639" t="s">
        <v>9494</v>
      </c>
      <c r="E3639" t="s">
        <v>7194</v>
      </c>
      <c r="F3639" t="s">
        <v>9501</v>
      </c>
      <c r="G3639" t="s">
        <v>9502</v>
      </c>
      <c r="H3639" t="s">
        <v>490</v>
      </c>
      <c r="I3639" t="s">
        <v>490</v>
      </c>
      <c r="J3639" t="s">
        <v>498</v>
      </c>
      <c r="K3639" t="s">
        <v>490</v>
      </c>
      <c r="L3639" t="s">
        <v>9120</v>
      </c>
      <c r="M3639" s="105">
        <v>185</v>
      </c>
      <c r="N3639" s="105">
        <v>132</v>
      </c>
      <c r="O3639" s="105">
        <v>104</v>
      </c>
    </row>
    <row r="3640" spans="1:15" x14ac:dyDescent="0.3">
      <c r="A3640" s="19">
        <v>185132105</v>
      </c>
      <c r="B3640" s="106" t="s">
        <v>9503</v>
      </c>
      <c r="C3640" s="105" t="s">
        <v>9120</v>
      </c>
      <c r="D3640" t="s">
        <v>9494</v>
      </c>
      <c r="E3640" t="s">
        <v>9504</v>
      </c>
      <c r="F3640" t="s">
        <v>1606</v>
      </c>
      <c r="G3640" t="s">
        <v>490</v>
      </c>
      <c r="H3640" t="s">
        <v>490</v>
      </c>
      <c r="I3640" t="s">
        <v>490</v>
      </c>
      <c r="J3640" t="s">
        <v>498</v>
      </c>
      <c r="K3640" t="s">
        <v>490</v>
      </c>
      <c r="L3640" t="s">
        <v>9120</v>
      </c>
      <c r="M3640" s="105">
        <v>185</v>
      </c>
      <c r="N3640" s="105">
        <v>132</v>
      </c>
      <c r="O3640" s="105">
        <v>105</v>
      </c>
    </row>
    <row r="3641" spans="1:15" x14ac:dyDescent="0.3">
      <c r="A3641" s="19">
        <v>185132106</v>
      </c>
      <c r="B3641" s="106" t="s">
        <v>9505</v>
      </c>
      <c r="C3641" s="105" t="s">
        <v>9120</v>
      </c>
      <c r="D3641" t="s">
        <v>9494</v>
      </c>
      <c r="E3641" t="s">
        <v>9506</v>
      </c>
      <c r="F3641" t="s">
        <v>9507</v>
      </c>
      <c r="G3641" t="s">
        <v>9508</v>
      </c>
      <c r="H3641" t="s">
        <v>490</v>
      </c>
      <c r="I3641" t="s">
        <v>490</v>
      </c>
      <c r="J3641" t="s">
        <v>498</v>
      </c>
      <c r="K3641" t="s">
        <v>490</v>
      </c>
      <c r="L3641" t="s">
        <v>9120</v>
      </c>
      <c r="M3641" s="105">
        <v>185</v>
      </c>
      <c r="N3641" s="105">
        <v>132</v>
      </c>
      <c r="O3641" s="105">
        <v>106</v>
      </c>
    </row>
    <row r="3642" spans="1:15" x14ac:dyDescent="0.3">
      <c r="A3642" s="19">
        <v>185132107</v>
      </c>
      <c r="B3642" s="106" t="s">
        <v>9509</v>
      </c>
      <c r="C3642" s="105" t="s">
        <v>9120</v>
      </c>
      <c r="D3642" t="s">
        <v>9494</v>
      </c>
      <c r="E3642" t="s">
        <v>3753</v>
      </c>
      <c r="F3642" t="s">
        <v>3561</v>
      </c>
      <c r="G3642" t="s">
        <v>490</v>
      </c>
      <c r="H3642" t="s">
        <v>490</v>
      </c>
      <c r="I3642" t="s">
        <v>490</v>
      </c>
      <c r="J3642" t="s">
        <v>498</v>
      </c>
      <c r="K3642" t="s">
        <v>490</v>
      </c>
      <c r="L3642" t="s">
        <v>9120</v>
      </c>
      <c r="M3642" s="105">
        <v>185</v>
      </c>
      <c r="N3642" s="105">
        <v>132</v>
      </c>
      <c r="O3642" s="105">
        <v>107</v>
      </c>
    </row>
    <row r="3643" spans="1:15" x14ac:dyDescent="0.3">
      <c r="A3643" s="19">
        <v>185132108</v>
      </c>
      <c r="B3643" s="106" t="s">
        <v>9510</v>
      </c>
      <c r="C3643" s="105" t="s">
        <v>9120</v>
      </c>
      <c r="D3643" t="s">
        <v>9494</v>
      </c>
      <c r="E3643" t="s">
        <v>1396</v>
      </c>
      <c r="F3643" t="s">
        <v>831</v>
      </c>
      <c r="G3643" t="s">
        <v>490</v>
      </c>
      <c r="H3643" t="s">
        <v>490</v>
      </c>
      <c r="I3643" t="s">
        <v>490</v>
      </c>
      <c r="J3643" t="s">
        <v>498</v>
      </c>
      <c r="K3643" t="s">
        <v>490</v>
      </c>
      <c r="L3643" t="s">
        <v>9120</v>
      </c>
      <c r="M3643" s="105">
        <v>185</v>
      </c>
      <c r="N3643" s="105">
        <v>132</v>
      </c>
      <c r="O3643" s="105">
        <v>108</v>
      </c>
    </row>
    <row r="3644" spans="1:15" x14ac:dyDescent="0.3">
      <c r="A3644" s="19">
        <v>185132109</v>
      </c>
      <c r="B3644" s="106" t="s">
        <v>9511</v>
      </c>
      <c r="C3644" s="105" t="s">
        <v>9120</v>
      </c>
      <c r="D3644" t="s">
        <v>9494</v>
      </c>
      <c r="E3644" t="s">
        <v>1154</v>
      </c>
      <c r="F3644" t="s">
        <v>8246</v>
      </c>
      <c r="G3644" t="s">
        <v>490</v>
      </c>
      <c r="H3644" t="s">
        <v>490</v>
      </c>
      <c r="I3644" t="s">
        <v>490</v>
      </c>
      <c r="J3644" t="s">
        <v>498</v>
      </c>
      <c r="K3644" t="s">
        <v>490</v>
      </c>
      <c r="L3644" t="s">
        <v>9120</v>
      </c>
      <c r="M3644" s="105">
        <v>185</v>
      </c>
      <c r="N3644" s="105">
        <v>132</v>
      </c>
      <c r="O3644" s="105">
        <v>109</v>
      </c>
    </row>
    <row r="3645" spans="1:15" x14ac:dyDescent="0.3">
      <c r="A3645" s="19">
        <v>185132110</v>
      </c>
      <c r="B3645" s="106" t="s">
        <v>9512</v>
      </c>
      <c r="C3645" s="105" t="s">
        <v>9120</v>
      </c>
      <c r="D3645" t="s">
        <v>9494</v>
      </c>
      <c r="E3645" t="s">
        <v>9513</v>
      </c>
      <c r="F3645" t="s">
        <v>9514</v>
      </c>
      <c r="G3645" t="s">
        <v>490</v>
      </c>
      <c r="H3645" t="s">
        <v>490</v>
      </c>
      <c r="I3645" t="s">
        <v>490</v>
      </c>
      <c r="J3645" t="s">
        <v>498</v>
      </c>
      <c r="K3645" t="s">
        <v>490</v>
      </c>
      <c r="L3645" t="s">
        <v>9120</v>
      </c>
      <c r="M3645" s="105">
        <v>185</v>
      </c>
      <c r="N3645" s="105">
        <v>132</v>
      </c>
      <c r="O3645" s="105">
        <v>110</v>
      </c>
    </row>
    <row r="3646" spans="1:15" x14ac:dyDescent="0.3">
      <c r="A3646" s="19">
        <v>185132111</v>
      </c>
      <c r="B3646" s="106" t="s">
        <v>9515</v>
      </c>
      <c r="C3646" s="105" t="s">
        <v>9120</v>
      </c>
      <c r="D3646" t="s">
        <v>9494</v>
      </c>
      <c r="E3646" t="s">
        <v>2045</v>
      </c>
      <c r="F3646" t="s">
        <v>9421</v>
      </c>
      <c r="G3646" t="s">
        <v>9516</v>
      </c>
      <c r="H3646" t="s">
        <v>490</v>
      </c>
      <c r="I3646" t="s">
        <v>490</v>
      </c>
      <c r="J3646" t="s">
        <v>498</v>
      </c>
      <c r="K3646" t="s">
        <v>490</v>
      </c>
      <c r="L3646" t="s">
        <v>9120</v>
      </c>
      <c r="M3646" s="105">
        <v>185</v>
      </c>
      <c r="N3646" s="105">
        <v>132</v>
      </c>
      <c r="O3646" s="105">
        <v>111</v>
      </c>
    </row>
    <row r="3647" spans="1:15" x14ac:dyDescent="0.3">
      <c r="A3647" s="19">
        <v>185132112</v>
      </c>
      <c r="B3647" s="106" t="s">
        <v>9517</v>
      </c>
      <c r="C3647" s="105" t="s">
        <v>9120</v>
      </c>
      <c r="D3647" t="s">
        <v>9494</v>
      </c>
      <c r="E3647" t="s">
        <v>9518</v>
      </c>
      <c r="F3647" t="s">
        <v>831</v>
      </c>
      <c r="G3647" t="s">
        <v>490</v>
      </c>
      <c r="H3647" t="s">
        <v>490</v>
      </c>
      <c r="I3647" t="s">
        <v>490</v>
      </c>
      <c r="J3647" t="s">
        <v>498</v>
      </c>
      <c r="K3647" t="s">
        <v>490</v>
      </c>
      <c r="L3647" t="s">
        <v>9120</v>
      </c>
      <c r="M3647" s="105">
        <v>185</v>
      </c>
      <c r="N3647" s="105">
        <v>132</v>
      </c>
      <c r="O3647" s="105">
        <v>112</v>
      </c>
    </row>
    <row r="3648" spans="1:15" x14ac:dyDescent="0.3">
      <c r="A3648" s="19">
        <v>185132113</v>
      </c>
      <c r="B3648" s="106" t="s">
        <v>9519</v>
      </c>
      <c r="C3648" s="105" t="s">
        <v>9120</v>
      </c>
      <c r="D3648" t="s">
        <v>9494</v>
      </c>
      <c r="E3648" t="s">
        <v>9520</v>
      </c>
      <c r="F3648" t="s">
        <v>9514</v>
      </c>
      <c r="G3648" t="s">
        <v>490</v>
      </c>
      <c r="H3648" t="s">
        <v>490</v>
      </c>
      <c r="I3648" t="s">
        <v>490</v>
      </c>
      <c r="J3648" t="s">
        <v>498</v>
      </c>
      <c r="K3648" t="s">
        <v>490</v>
      </c>
      <c r="L3648" t="s">
        <v>9120</v>
      </c>
      <c r="M3648" s="105">
        <v>185</v>
      </c>
      <c r="N3648" s="105">
        <v>132</v>
      </c>
      <c r="O3648" s="105">
        <v>113</v>
      </c>
    </row>
    <row r="3649" spans="1:15" x14ac:dyDescent="0.3">
      <c r="A3649" s="19">
        <v>185133100</v>
      </c>
      <c r="B3649" s="106" t="s">
        <v>9521</v>
      </c>
      <c r="C3649" s="105" t="s">
        <v>9120</v>
      </c>
      <c r="D3649" t="s">
        <v>9522</v>
      </c>
      <c r="E3649" t="s">
        <v>496</v>
      </c>
      <c r="F3649" t="s">
        <v>490</v>
      </c>
      <c r="G3649" t="s">
        <v>9523</v>
      </c>
      <c r="H3649" t="s">
        <v>490</v>
      </c>
      <c r="I3649" t="s">
        <v>490</v>
      </c>
      <c r="J3649" t="s">
        <v>498</v>
      </c>
      <c r="K3649" t="s">
        <v>490</v>
      </c>
      <c r="L3649" t="s">
        <v>9263</v>
      </c>
      <c r="M3649" s="105">
        <v>185</v>
      </c>
      <c r="N3649" s="105">
        <v>133</v>
      </c>
      <c r="O3649" s="105">
        <v>100</v>
      </c>
    </row>
    <row r="3650" spans="1:15" x14ac:dyDescent="0.3">
      <c r="A3650" s="19">
        <v>185133101</v>
      </c>
      <c r="B3650" s="106" t="s">
        <v>9524</v>
      </c>
      <c r="C3650" s="105" t="s">
        <v>9120</v>
      </c>
      <c r="D3650" t="s">
        <v>9522</v>
      </c>
      <c r="E3650" t="s">
        <v>9525</v>
      </c>
      <c r="F3650" t="s">
        <v>4939</v>
      </c>
      <c r="G3650" t="s">
        <v>9526</v>
      </c>
      <c r="H3650" t="s">
        <v>490</v>
      </c>
      <c r="I3650" t="s">
        <v>490</v>
      </c>
      <c r="J3650" t="s">
        <v>551</v>
      </c>
      <c r="K3650" t="s">
        <v>490</v>
      </c>
      <c r="L3650" t="s">
        <v>9263</v>
      </c>
      <c r="M3650" s="105">
        <v>185</v>
      </c>
      <c r="N3650" s="105">
        <v>133</v>
      </c>
      <c r="O3650" s="105">
        <v>101</v>
      </c>
    </row>
    <row r="3651" spans="1:15" x14ac:dyDescent="0.3">
      <c r="A3651" s="19">
        <v>185133102</v>
      </c>
      <c r="B3651" s="106" t="s">
        <v>9527</v>
      </c>
      <c r="C3651" s="105" t="s">
        <v>9120</v>
      </c>
      <c r="D3651" t="s">
        <v>9522</v>
      </c>
      <c r="E3651" t="s">
        <v>1154</v>
      </c>
      <c r="F3651" t="s">
        <v>9528</v>
      </c>
      <c r="G3651" t="s">
        <v>490</v>
      </c>
      <c r="H3651" t="s">
        <v>490</v>
      </c>
      <c r="I3651" t="s">
        <v>490</v>
      </c>
      <c r="J3651" t="s">
        <v>498</v>
      </c>
      <c r="K3651" t="s">
        <v>490</v>
      </c>
      <c r="L3651" t="s">
        <v>9263</v>
      </c>
      <c r="M3651" s="105">
        <v>185</v>
      </c>
      <c r="N3651" s="105">
        <v>133</v>
      </c>
      <c r="O3651" s="105">
        <v>102</v>
      </c>
    </row>
    <row r="3652" spans="1:15" x14ac:dyDescent="0.3">
      <c r="A3652" s="19">
        <v>185133103</v>
      </c>
      <c r="B3652" s="106" t="s">
        <v>9529</v>
      </c>
      <c r="C3652" s="105" t="s">
        <v>9120</v>
      </c>
      <c r="D3652" t="s">
        <v>9522</v>
      </c>
      <c r="E3652" t="s">
        <v>9530</v>
      </c>
      <c r="F3652" t="s">
        <v>9531</v>
      </c>
      <c r="G3652" t="s">
        <v>9523</v>
      </c>
      <c r="H3652" t="s">
        <v>490</v>
      </c>
      <c r="I3652" t="s">
        <v>490</v>
      </c>
      <c r="J3652" t="s">
        <v>498</v>
      </c>
      <c r="K3652" t="s">
        <v>490</v>
      </c>
      <c r="L3652" t="s">
        <v>9263</v>
      </c>
      <c r="M3652" s="105">
        <v>185</v>
      </c>
      <c r="N3652" s="105">
        <v>133</v>
      </c>
      <c r="O3652" s="105">
        <v>103</v>
      </c>
    </row>
    <row r="3653" spans="1:15" x14ac:dyDescent="0.3">
      <c r="A3653" s="19">
        <v>185133104</v>
      </c>
      <c r="B3653" s="106" t="s">
        <v>9532</v>
      </c>
      <c r="C3653" s="105" t="s">
        <v>9120</v>
      </c>
      <c r="D3653" t="s">
        <v>9522</v>
      </c>
      <c r="E3653" t="s">
        <v>8266</v>
      </c>
      <c r="F3653" t="s">
        <v>831</v>
      </c>
      <c r="G3653" t="s">
        <v>9533</v>
      </c>
      <c r="H3653" t="s">
        <v>490</v>
      </c>
      <c r="I3653" t="s">
        <v>490</v>
      </c>
      <c r="J3653" t="s">
        <v>498</v>
      </c>
      <c r="K3653" t="s">
        <v>490</v>
      </c>
      <c r="L3653" t="s">
        <v>9263</v>
      </c>
      <c r="M3653" s="105">
        <v>185</v>
      </c>
      <c r="N3653" s="105">
        <v>133</v>
      </c>
      <c r="O3653" s="105">
        <v>104</v>
      </c>
    </row>
    <row r="3654" spans="1:15" x14ac:dyDescent="0.3">
      <c r="A3654" s="19">
        <v>185133105</v>
      </c>
      <c r="B3654" s="106" t="s">
        <v>9534</v>
      </c>
      <c r="C3654" s="105" t="s">
        <v>9120</v>
      </c>
      <c r="D3654" t="s">
        <v>9522</v>
      </c>
      <c r="E3654" t="s">
        <v>6303</v>
      </c>
      <c r="F3654" t="s">
        <v>1094</v>
      </c>
      <c r="G3654" t="s">
        <v>9535</v>
      </c>
      <c r="H3654" t="s">
        <v>490</v>
      </c>
      <c r="I3654" t="s">
        <v>490</v>
      </c>
      <c r="J3654" t="s">
        <v>498</v>
      </c>
      <c r="K3654" t="s">
        <v>490</v>
      </c>
      <c r="L3654" t="s">
        <v>9263</v>
      </c>
      <c r="M3654" s="105">
        <v>185</v>
      </c>
      <c r="N3654" s="105">
        <v>133</v>
      </c>
      <c r="O3654" s="105">
        <v>105</v>
      </c>
    </row>
    <row r="3655" spans="1:15" x14ac:dyDescent="0.3">
      <c r="A3655" s="19">
        <v>185134100</v>
      </c>
      <c r="B3655" s="106" t="s">
        <v>9536</v>
      </c>
      <c r="C3655" s="105" t="s">
        <v>9120</v>
      </c>
      <c r="D3655" t="s">
        <v>9537</v>
      </c>
      <c r="E3655" t="s">
        <v>5656</v>
      </c>
      <c r="F3655" t="s">
        <v>9538</v>
      </c>
      <c r="G3655" t="s">
        <v>490</v>
      </c>
      <c r="H3655" t="s">
        <v>490</v>
      </c>
      <c r="I3655" t="s">
        <v>490</v>
      </c>
      <c r="J3655" t="s">
        <v>498</v>
      </c>
      <c r="K3655" t="s">
        <v>490</v>
      </c>
      <c r="L3655" t="s">
        <v>9120</v>
      </c>
      <c r="M3655" s="105">
        <v>185</v>
      </c>
      <c r="N3655" s="105">
        <v>134</v>
      </c>
      <c r="O3655" s="105">
        <v>100</v>
      </c>
    </row>
    <row r="3656" spans="1:15" x14ac:dyDescent="0.3">
      <c r="A3656" s="19">
        <v>185135100</v>
      </c>
      <c r="B3656" s="106" t="s">
        <v>9539</v>
      </c>
      <c r="C3656" s="105" t="s">
        <v>9120</v>
      </c>
      <c r="D3656" t="s">
        <v>9540</v>
      </c>
      <c r="E3656" t="s">
        <v>987</v>
      </c>
      <c r="F3656" t="s">
        <v>9541</v>
      </c>
      <c r="G3656" t="s">
        <v>490</v>
      </c>
      <c r="H3656" t="s">
        <v>490</v>
      </c>
      <c r="I3656" t="s">
        <v>490</v>
      </c>
      <c r="J3656" t="s">
        <v>498</v>
      </c>
      <c r="K3656" t="s">
        <v>490</v>
      </c>
      <c r="L3656" t="s">
        <v>9120</v>
      </c>
      <c r="M3656" s="105">
        <v>185</v>
      </c>
      <c r="N3656" s="105">
        <v>135</v>
      </c>
      <c r="O3656" s="105">
        <v>100</v>
      </c>
    </row>
    <row r="3657" spans="1:15" x14ac:dyDescent="0.3">
      <c r="A3657" s="19">
        <v>185136100</v>
      </c>
      <c r="B3657" s="106" t="s">
        <v>9542</v>
      </c>
      <c r="C3657" s="105" t="s">
        <v>9120</v>
      </c>
      <c r="D3657" t="s">
        <v>9543</v>
      </c>
      <c r="E3657" t="s">
        <v>496</v>
      </c>
      <c r="F3657" t="s">
        <v>490</v>
      </c>
      <c r="G3657" t="s">
        <v>490</v>
      </c>
      <c r="H3657" t="s">
        <v>490</v>
      </c>
      <c r="I3657" t="s">
        <v>490</v>
      </c>
      <c r="J3657" t="s">
        <v>498</v>
      </c>
      <c r="K3657" t="s">
        <v>490</v>
      </c>
      <c r="L3657" t="s">
        <v>9120</v>
      </c>
      <c r="M3657" s="105">
        <v>185</v>
      </c>
      <c r="N3657" s="105">
        <v>136</v>
      </c>
      <c r="O3657" s="105">
        <v>100</v>
      </c>
    </row>
    <row r="3658" spans="1:15" x14ac:dyDescent="0.3">
      <c r="A3658" s="19">
        <v>185136101</v>
      </c>
      <c r="B3658" s="106" t="s">
        <v>9544</v>
      </c>
      <c r="C3658" s="105" t="s">
        <v>9120</v>
      </c>
      <c r="D3658" t="s">
        <v>9543</v>
      </c>
      <c r="E3658" t="s">
        <v>6281</v>
      </c>
      <c r="F3658" t="s">
        <v>732</v>
      </c>
      <c r="G3658" t="s">
        <v>490</v>
      </c>
      <c r="H3658" t="s">
        <v>490</v>
      </c>
      <c r="I3658" t="s">
        <v>490</v>
      </c>
      <c r="J3658" t="s">
        <v>498</v>
      </c>
      <c r="K3658" t="s">
        <v>490</v>
      </c>
      <c r="L3658" t="s">
        <v>9120</v>
      </c>
      <c r="M3658" s="105">
        <v>185</v>
      </c>
      <c r="N3658" s="105">
        <v>136</v>
      </c>
      <c r="O3658" s="105">
        <v>101</v>
      </c>
    </row>
    <row r="3659" spans="1:15" x14ac:dyDescent="0.3">
      <c r="A3659" s="19">
        <v>185136102</v>
      </c>
      <c r="B3659" s="106" t="s">
        <v>9545</v>
      </c>
      <c r="C3659" s="105" t="s">
        <v>9120</v>
      </c>
      <c r="D3659" t="s">
        <v>9543</v>
      </c>
      <c r="E3659" t="s">
        <v>657</v>
      </c>
      <c r="F3659" t="s">
        <v>9546</v>
      </c>
      <c r="G3659" t="s">
        <v>490</v>
      </c>
      <c r="H3659" t="s">
        <v>490</v>
      </c>
      <c r="I3659" t="s">
        <v>490</v>
      </c>
      <c r="J3659" t="s">
        <v>498</v>
      </c>
      <c r="K3659" t="s">
        <v>490</v>
      </c>
      <c r="L3659" t="s">
        <v>9120</v>
      </c>
      <c r="M3659" s="105">
        <v>185</v>
      </c>
      <c r="N3659" s="105">
        <v>136</v>
      </c>
      <c r="O3659" s="105">
        <v>102</v>
      </c>
    </row>
    <row r="3660" spans="1:15" x14ac:dyDescent="0.3">
      <c r="A3660" s="19">
        <v>185136103</v>
      </c>
      <c r="B3660" s="106" t="s">
        <v>9547</v>
      </c>
      <c r="C3660" s="105" t="s">
        <v>9120</v>
      </c>
      <c r="D3660" t="s">
        <v>9543</v>
      </c>
      <c r="E3660" t="s">
        <v>1525</v>
      </c>
      <c r="F3660" t="s">
        <v>739</v>
      </c>
      <c r="G3660" t="s">
        <v>490</v>
      </c>
      <c r="H3660" t="s">
        <v>490</v>
      </c>
      <c r="I3660" t="s">
        <v>490</v>
      </c>
      <c r="J3660" t="s">
        <v>498</v>
      </c>
      <c r="K3660" t="s">
        <v>490</v>
      </c>
      <c r="L3660" t="s">
        <v>9120</v>
      </c>
      <c r="M3660" s="105">
        <v>185</v>
      </c>
      <c r="N3660" s="105">
        <v>136</v>
      </c>
      <c r="O3660" s="105">
        <v>103</v>
      </c>
    </row>
    <row r="3661" spans="1:15" x14ac:dyDescent="0.3">
      <c r="A3661" s="19">
        <v>185136104</v>
      </c>
      <c r="B3661" s="106" t="s">
        <v>9548</v>
      </c>
      <c r="C3661" s="105" t="s">
        <v>9120</v>
      </c>
      <c r="D3661" t="s">
        <v>9543</v>
      </c>
      <c r="E3661" t="s">
        <v>1695</v>
      </c>
      <c r="F3661" t="s">
        <v>4423</v>
      </c>
      <c r="G3661" t="s">
        <v>490</v>
      </c>
      <c r="H3661" t="s">
        <v>490</v>
      </c>
      <c r="I3661" t="s">
        <v>490</v>
      </c>
      <c r="J3661" t="s">
        <v>498</v>
      </c>
      <c r="K3661" t="s">
        <v>490</v>
      </c>
      <c r="L3661" t="s">
        <v>9120</v>
      </c>
      <c r="M3661" s="105">
        <v>185</v>
      </c>
      <c r="N3661" s="105">
        <v>136</v>
      </c>
      <c r="O3661" s="105">
        <v>104</v>
      </c>
    </row>
    <row r="3662" spans="1:15" x14ac:dyDescent="0.3">
      <c r="A3662" s="19">
        <v>185136105</v>
      </c>
      <c r="B3662" s="106" t="s">
        <v>9549</v>
      </c>
      <c r="C3662" s="105" t="s">
        <v>9120</v>
      </c>
      <c r="D3662" t="s">
        <v>9543</v>
      </c>
      <c r="E3662" t="s">
        <v>5387</v>
      </c>
      <c r="F3662" t="s">
        <v>739</v>
      </c>
      <c r="G3662" t="s">
        <v>9550</v>
      </c>
      <c r="H3662" t="s">
        <v>490</v>
      </c>
      <c r="I3662" t="s">
        <v>490</v>
      </c>
      <c r="J3662" t="s">
        <v>498</v>
      </c>
      <c r="K3662" t="s">
        <v>490</v>
      </c>
      <c r="L3662" t="s">
        <v>9120</v>
      </c>
      <c r="M3662" s="105">
        <v>185</v>
      </c>
      <c r="N3662" s="105">
        <v>136</v>
      </c>
      <c r="O3662" s="105">
        <v>105</v>
      </c>
    </row>
    <row r="3663" spans="1:15" x14ac:dyDescent="0.3">
      <c r="A3663" s="19">
        <v>185136106</v>
      </c>
      <c r="B3663" s="106" t="s">
        <v>9551</v>
      </c>
      <c r="C3663" s="105" t="s">
        <v>9120</v>
      </c>
      <c r="D3663" t="s">
        <v>9543</v>
      </c>
      <c r="E3663" t="s">
        <v>9552</v>
      </c>
      <c r="F3663" t="s">
        <v>4415</v>
      </c>
      <c r="G3663" t="s">
        <v>490</v>
      </c>
      <c r="H3663" t="s">
        <v>490</v>
      </c>
      <c r="I3663" t="s">
        <v>490</v>
      </c>
      <c r="J3663" t="s">
        <v>498</v>
      </c>
      <c r="K3663" t="s">
        <v>490</v>
      </c>
      <c r="L3663" t="s">
        <v>9120</v>
      </c>
      <c r="M3663" s="105">
        <v>185</v>
      </c>
      <c r="N3663" s="105">
        <v>136</v>
      </c>
      <c r="O3663" s="105">
        <v>106</v>
      </c>
    </row>
    <row r="3664" spans="1:15" x14ac:dyDescent="0.3">
      <c r="A3664" s="19">
        <v>185136107</v>
      </c>
      <c r="B3664" s="106" t="s">
        <v>9553</v>
      </c>
      <c r="C3664" s="105" t="s">
        <v>9120</v>
      </c>
      <c r="D3664" t="s">
        <v>9543</v>
      </c>
      <c r="E3664" t="s">
        <v>5297</v>
      </c>
      <c r="F3664" t="s">
        <v>1055</v>
      </c>
      <c r="G3664" t="s">
        <v>490</v>
      </c>
      <c r="H3664" t="s">
        <v>490</v>
      </c>
      <c r="I3664" t="s">
        <v>490</v>
      </c>
      <c r="J3664" t="s">
        <v>498</v>
      </c>
      <c r="K3664" t="s">
        <v>490</v>
      </c>
      <c r="L3664" t="s">
        <v>9120</v>
      </c>
      <c r="M3664" s="105">
        <v>185</v>
      </c>
      <c r="N3664" s="105">
        <v>136</v>
      </c>
      <c r="O3664" s="105">
        <v>107</v>
      </c>
    </row>
    <row r="3665" spans="1:15" x14ac:dyDescent="0.3">
      <c r="A3665" s="19">
        <v>185136108</v>
      </c>
      <c r="B3665" s="106" t="s">
        <v>9554</v>
      </c>
      <c r="C3665" s="105" t="s">
        <v>9120</v>
      </c>
      <c r="D3665" t="s">
        <v>9543</v>
      </c>
      <c r="E3665" t="s">
        <v>4241</v>
      </c>
      <c r="F3665" t="s">
        <v>732</v>
      </c>
      <c r="G3665" t="s">
        <v>490</v>
      </c>
      <c r="H3665" t="s">
        <v>490</v>
      </c>
      <c r="I3665" t="s">
        <v>490</v>
      </c>
      <c r="J3665" t="s">
        <v>498</v>
      </c>
      <c r="K3665" t="s">
        <v>490</v>
      </c>
      <c r="L3665" t="s">
        <v>9120</v>
      </c>
      <c r="M3665" s="105">
        <v>185</v>
      </c>
      <c r="N3665" s="105">
        <v>136</v>
      </c>
      <c r="O3665" s="105">
        <v>108</v>
      </c>
    </row>
    <row r="3666" spans="1:15" x14ac:dyDescent="0.3">
      <c r="A3666" s="19">
        <v>185136109</v>
      </c>
      <c r="B3666" s="106" t="s">
        <v>9555</v>
      </c>
      <c r="C3666" s="105" t="s">
        <v>9120</v>
      </c>
      <c r="D3666" t="s">
        <v>9543</v>
      </c>
      <c r="E3666" t="s">
        <v>5567</v>
      </c>
      <c r="F3666" t="s">
        <v>831</v>
      </c>
      <c r="G3666" t="s">
        <v>490</v>
      </c>
      <c r="H3666" t="s">
        <v>490</v>
      </c>
      <c r="I3666" t="s">
        <v>490</v>
      </c>
      <c r="J3666" t="s">
        <v>498</v>
      </c>
      <c r="K3666" t="s">
        <v>490</v>
      </c>
      <c r="L3666" t="s">
        <v>9120</v>
      </c>
      <c r="M3666" s="105">
        <v>185</v>
      </c>
      <c r="N3666" s="105">
        <v>136</v>
      </c>
      <c r="O3666" s="105">
        <v>109</v>
      </c>
    </row>
    <row r="3667" spans="1:15" x14ac:dyDescent="0.3">
      <c r="A3667" s="19">
        <v>185137100</v>
      </c>
      <c r="B3667" s="106" t="s">
        <v>9556</v>
      </c>
      <c r="C3667" s="105" t="s">
        <v>9120</v>
      </c>
      <c r="D3667" t="s">
        <v>9557</v>
      </c>
      <c r="E3667" t="s">
        <v>496</v>
      </c>
      <c r="F3667" t="s">
        <v>490</v>
      </c>
      <c r="G3667" t="s">
        <v>490</v>
      </c>
      <c r="H3667" t="s">
        <v>490</v>
      </c>
      <c r="I3667" t="s">
        <v>490</v>
      </c>
      <c r="J3667" t="s">
        <v>498</v>
      </c>
      <c r="K3667" t="s">
        <v>490</v>
      </c>
      <c r="L3667" t="s">
        <v>9263</v>
      </c>
      <c r="M3667" s="105">
        <v>185</v>
      </c>
      <c r="N3667" s="105">
        <v>137</v>
      </c>
      <c r="O3667" s="105">
        <v>100</v>
      </c>
    </row>
    <row r="3668" spans="1:15" x14ac:dyDescent="0.3">
      <c r="A3668" s="19">
        <v>185137101</v>
      </c>
      <c r="B3668" s="106" t="s">
        <v>9558</v>
      </c>
      <c r="C3668" s="105" t="s">
        <v>9120</v>
      </c>
      <c r="D3668" t="s">
        <v>9557</v>
      </c>
      <c r="E3668" t="s">
        <v>827</v>
      </c>
      <c r="F3668" t="s">
        <v>831</v>
      </c>
      <c r="G3668" t="s">
        <v>490</v>
      </c>
      <c r="H3668" t="s">
        <v>490</v>
      </c>
      <c r="I3668" t="s">
        <v>490</v>
      </c>
      <c r="J3668" t="s">
        <v>498</v>
      </c>
      <c r="K3668" t="s">
        <v>490</v>
      </c>
      <c r="L3668" t="s">
        <v>9263</v>
      </c>
      <c r="M3668" s="105">
        <v>185</v>
      </c>
      <c r="N3668" s="105">
        <v>137</v>
      </c>
      <c r="O3668" s="105">
        <v>101</v>
      </c>
    </row>
    <row r="3669" spans="1:15" x14ac:dyDescent="0.3">
      <c r="A3669" s="19">
        <v>185137102</v>
      </c>
      <c r="B3669" s="106" t="s">
        <v>9559</v>
      </c>
      <c r="C3669" s="105" t="s">
        <v>9120</v>
      </c>
      <c r="D3669" t="s">
        <v>9557</v>
      </c>
      <c r="E3669" t="s">
        <v>6258</v>
      </c>
      <c r="F3669" t="s">
        <v>831</v>
      </c>
      <c r="G3669" t="s">
        <v>9560</v>
      </c>
      <c r="H3669" t="s">
        <v>490</v>
      </c>
      <c r="I3669" t="s">
        <v>490</v>
      </c>
      <c r="J3669" t="s">
        <v>498</v>
      </c>
      <c r="K3669" t="s">
        <v>490</v>
      </c>
      <c r="L3669" t="s">
        <v>9263</v>
      </c>
      <c r="M3669" s="105">
        <v>185</v>
      </c>
      <c r="N3669" s="105">
        <v>137</v>
      </c>
      <c r="O3669" s="105">
        <v>102</v>
      </c>
    </row>
    <row r="3670" spans="1:15" x14ac:dyDescent="0.3">
      <c r="A3670" s="19">
        <v>185137103</v>
      </c>
      <c r="B3670" s="106" t="s">
        <v>9561</v>
      </c>
      <c r="C3670" s="105" t="s">
        <v>9120</v>
      </c>
      <c r="D3670" t="s">
        <v>9557</v>
      </c>
      <c r="E3670" t="s">
        <v>9562</v>
      </c>
      <c r="F3670" t="s">
        <v>9563</v>
      </c>
      <c r="G3670" t="s">
        <v>490</v>
      </c>
      <c r="H3670" t="s">
        <v>490</v>
      </c>
      <c r="I3670" t="s">
        <v>490</v>
      </c>
      <c r="J3670" t="s">
        <v>498</v>
      </c>
      <c r="K3670" t="s">
        <v>490</v>
      </c>
      <c r="L3670" t="s">
        <v>9263</v>
      </c>
      <c r="M3670" s="105">
        <v>185</v>
      </c>
      <c r="N3670" s="105">
        <v>137</v>
      </c>
      <c r="O3670" s="105">
        <v>103</v>
      </c>
    </row>
    <row r="3671" spans="1:15" x14ac:dyDescent="0.3">
      <c r="A3671" s="19">
        <v>185137104</v>
      </c>
      <c r="B3671" s="106" t="s">
        <v>9564</v>
      </c>
      <c r="C3671" s="105" t="s">
        <v>9120</v>
      </c>
      <c r="D3671" t="s">
        <v>9557</v>
      </c>
      <c r="E3671" t="s">
        <v>770</v>
      </c>
      <c r="F3671" t="s">
        <v>831</v>
      </c>
      <c r="G3671" t="s">
        <v>490</v>
      </c>
      <c r="H3671" t="s">
        <v>490</v>
      </c>
      <c r="I3671" t="s">
        <v>490</v>
      </c>
      <c r="J3671" t="s">
        <v>498</v>
      </c>
      <c r="K3671" t="s">
        <v>490</v>
      </c>
      <c r="L3671" t="s">
        <v>9263</v>
      </c>
      <c r="M3671" s="105">
        <v>185</v>
      </c>
      <c r="N3671" s="105">
        <v>137</v>
      </c>
      <c r="O3671" s="105">
        <v>104</v>
      </c>
    </row>
    <row r="3672" spans="1:15" x14ac:dyDescent="0.3">
      <c r="A3672" s="19">
        <v>185137105</v>
      </c>
      <c r="B3672" s="106" t="s">
        <v>9565</v>
      </c>
      <c r="C3672" s="105" t="s">
        <v>9120</v>
      </c>
      <c r="D3672" t="s">
        <v>9557</v>
      </c>
      <c r="E3672" t="s">
        <v>1554</v>
      </c>
      <c r="F3672" t="s">
        <v>9566</v>
      </c>
      <c r="G3672" t="s">
        <v>490</v>
      </c>
      <c r="H3672" t="s">
        <v>490</v>
      </c>
      <c r="I3672" t="s">
        <v>490</v>
      </c>
      <c r="J3672" t="s">
        <v>498</v>
      </c>
      <c r="K3672" t="s">
        <v>490</v>
      </c>
      <c r="L3672" t="s">
        <v>9263</v>
      </c>
      <c r="M3672" s="105">
        <v>185</v>
      </c>
      <c r="N3672" s="105">
        <v>137</v>
      </c>
      <c r="O3672" s="105">
        <v>105</v>
      </c>
    </row>
    <row r="3673" spans="1:15" x14ac:dyDescent="0.3">
      <c r="A3673" s="19">
        <v>185138100</v>
      </c>
      <c r="B3673" s="106" t="s">
        <v>9567</v>
      </c>
      <c r="C3673" s="105" t="s">
        <v>9120</v>
      </c>
      <c r="D3673" t="s">
        <v>9568</v>
      </c>
      <c r="E3673" t="s">
        <v>9569</v>
      </c>
      <c r="F3673" t="s">
        <v>831</v>
      </c>
      <c r="G3673" t="s">
        <v>9570</v>
      </c>
      <c r="H3673" t="s">
        <v>490</v>
      </c>
      <c r="I3673" t="s">
        <v>490</v>
      </c>
      <c r="J3673" t="s">
        <v>498</v>
      </c>
      <c r="K3673" t="s">
        <v>490</v>
      </c>
      <c r="L3673" t="s">
        <v>9120</v>
      </c>
      <c r="M3673" s="105">
        <v>185</v>
      </c>
      <c r="N3673" s="105">
        <v>138</v>
      </c>
      <c r="O3673" s="105">
        <v>100</v>
      </c>
    </row>
    <row r="3674" spans="1:15" x14ac:dyDescent="0.3">
      <c r="A3674" s="19">
        <v>185139100</v>
      </c>
      <c r="B3674" s="106" t="s">
        <v>9571</v>
      </c>
      <c r="C3674" s="105" t="s">
        <v>9120</v>
      </c>
      <c r="D3674" t="s">
        <v>9572</v>
      </c>
      <c r="E3674" t="s">
        <v>496</v>
      </c>
      <c r="F3674" t="s">
        <v>490</v>
      </c>
      <c r="G3674" t="s">
        <v>490</v>
      </c>
      <c r="H3674" t="s">
        <v>490</v>
      </c>
      <c r="I3674" t="s">
        <v>490</v>
      </c>
      <c r="J3674" t="s">
        <v>498</v>
      </c>
      <c r="K3674" t="s">
        <v>490</v>
      </c>
      <c r="L3674" t="s">
        <v>9263</v>
      </c>
      <c r="M3674" s="105">
        <v>185</v>
      </c>
      <c r="N3674" s="105">
        <v>139</v>
      </c>
      <c r="O3674" s="105">
        <v>100</v>
      </c>
    </row>
    <row r="3675" spans="1:15" x14ac:dyDescent="0.3">
      <c r="A3675" s="19">
        <v>185139101</v>
      </c>
      <c r="B3675" s="106" t="s">
        <v>9573</v>
      </c>
      <c r="C3675" s="105" t="s">
        <v>9120</v>
      </c>
      <c r="D3675" t="s">
        <v>9572</v>
      </c>
      <c r="E3675" t="s">
        <v>9574</v>
      </c>
      <c r="F3675" t="s">
        <v>831</v>
      </c>
      <c r="G3675" t="s">
        <v>490</v>
      </c>
      <c r="H3675" t="s">
        <v>490</v>
      </c>
      <c r="I3675" t="s">
        <v>490</v>
      </c>
      <c r="J3675" t="s">
        <v>498</v>
      </c>
      <c r="K3675" t="s">
        <v>490</v>
      </c>
      <c r="L3675" t="s">
        <v>9263</v>
      </c>
      <c r="M3675" s="105">
        <v>185</v>
      </c>
      <c r="N3675" s="105">
        <v>139</v>
      </c>
      <c r="O3675" s="105">
        <v>101</v>
      </c>
    </row>
    <row r="3676" spans="1:15" x14ac:dyDescent="0.3">
      <c r="A3676" s="19">
        <v>185139102</v>
      </c>
      <c r="B3676" s="106" t="s">
        <v>9575</v>
      </c>
      <c r="C3676" s="105" t="s">
        <v>9120</v>
      </c>
      <c r="D3676" t="s">
        <v>9572</v>
      </c>
      <c r="E3676" t="s">
        <v>1519</v>
      </c>
      <c r="F3676" t="s">
        <v>1094</v>
      </c>
      <c r="G3676" t="s">
        <v>9576</v>
      </c>
      <c r="H3676" t="s">
        <v>490</v>
      </c>
      <c r="I3676" t="s">
        <v>490</v>
      </c>
      <c r="J3676" t="s">
        <v>498</v>
      </c>
      <c r="K3676" t="s">
        <v>490</v>
      </c>
      <c r="L3676" t="s">
        <v>9263</v>
      </c>
      <c r="M3676" s="105">
        <v>185</v>
      </c>
      <c r="N3676" s="105">
        <v>139</v>
      </c>
      <c r="O3676" s="105">
        <v>102</v>
      </c>
    </row>
    <row r="3677" spans="1:15" x14ac:dyDescent="0.3">
      <c r="A3677" s="19">
        <v>185139103</v>
      </c>
      <c r="B3677" s="106" t="s">
        <v>9577</v>
      </c>
      <c r="C3677" s="105" t="s">
        <v>9120</v>
      </c>
      <c r="D3677" t="s">
        <v>9572</v>
      </c>
      <c r="E3677" t="s">
        <v>9578</v>
      </c>
      <c r="F3677" t="s">
        <v>831</v>
      </c>
      <c r="G3677" t="s">
        <v>9579</v>
      </c>
      <c r="H3677" t="s">
        <v>490</v>
      </c>
      <c r="I3677" t="s">
        <v>490</v>
      </c>
      <c r="J3677" t="s">
        <v>498</v>
      </c>
      <c r="K3677" t="s">
        <v>490</v>
      </c>
      <c r="L3677" t="s">
        <v>9263</v>
      </c>
      <c r="M3677" s="105">
        <v>185</v>
      </c>
      <c r="N3677" s="105">
        <v>139</v>
      </c>
      <c r="O3677" s="105">
        <v>103</v>
      </c>
    </row>
    <row r="3678" spans="1:15" x14ac:dyDescent="0.3">
      <c r="A3678" s="19">
        <v>185139104</v>
      </c>
      <c r="B3678" s="106" t="s">
        <v>9580</v>
      </c>
      <c r="C3678" s="105" t="s">
        <v>9120</v>
      </c>
      <c r="D3678" t="s">
        <v>9572</v>
      </c>
      <c r="E3678" t="s">
        <v>3363</v>
      </c>
      <c r="F3678" t="s">
        <v>9581</v>
      </c>
      <c r="G3678" t="s">
        <v>9582</v>
      </c>
      <c r="H3678" t="s">
        <v>490</v>
      </c>
      <c r="I3678" t="s">
        <v>490</v>
      </c>
      <c r="J3678" t="s">
        <v>551</v>
      </c>
      <c r="K3678" t="s">
        <v>490</v>
      </c>
      <c r="L3678" t="s">
        <v>9263</v>
      </c>
      <c r="M3678" s="105">
        <v>185</v>
      </c>
      <c r="N3678" s="105">
        <v>139</v>
      </c>
      <c r="O3678" s="105">
        <v>104</v>
      </c>
    </row>
    <row r="3679" spans="1:15" x14ac:dyDescent="0.3">
      <c r="A3679" s="19">
        <v>185139105</v>
      </c>
      <c r="B3679" s="106" t="s">
        <v>9583</v>
      </c>
      <c r="C3679" s="105" t="s">
        <v>9120</v>
      </c>
      <c r="D3679" t="s">
        <v>9572</v>
      </c>
      <c r="E3679" t="s">
        <v>9584</v>
      </c>
      <c r="F3679" t="s">
        <v>9229</v>
      </c>
      <c r="G3679" t="s">
        <v>490</v>
      </c>
      <c r="H3679" t="s">
        <v>490</v>
      </c>
      <c r="I3679" t="s">
        <v>490</v>
      </c>
      <c r="J3679" t="s">
        <v>498</v>
      </c>
      <c r="K3679" t="s">
        <v>490</v>
      </c>
      <c r="L3679" t="s">
        <v>9263</v>
      </c>
      <c r="M3679" s="105">
        <v>185</v>
      </c>
      <c r="N3679" s="105">
        <v>139</v>
      </c>
      <c r="O3679" s="105">
        <v>105</v>
      </c>
    </row>
    <row r="3680" spans="1:15" x14ac:dyDescent="0.3">
      <c r="A3680" s="19">
        <v>185139106</v>
      </c>
      <c r="B3680" s="106" t="s">
        <v>9585</v>
      </c>
      <c r="C3680" s="105" t="s">
        <v>9120</v>
      </c>
      <c r="D3680" t="s">
        <v>9572</v>
      </c>
      <c r="E3680" t="s">
        <v>1718</v>
      </c>
      <c r="F3680" t="s">
        <v>831</v>
      </c>
      <c r="G3680" t="s">
        <v>490</v>
      </c>
      <c r="H3680" t="s">
        <v>490</v>
      </c>
      <c r="I3680" t="s">
        <v>490</v>
      </c>
      <c r="J3680" t="s">
        <v>498</v>
      </c>
      <c r="K3680" t="s">
        <v>490</v>
      </c>
      <c r="L3680" t="s">
        <v>9263</v>
      </c>
      <c r="M3680" s="105">
        <v>185</v>
      </c>
      <c r="N3680" s="105">
        <v>139</v>
      </c>
      <c r="O3680" s="105">
        <v>106</v>
      </c>
    </row>
    <row r="3681" spans="1:15" x14ac:dyDescent="0.3">
      <c r="A3681" s="19">
        <v>185140100</v>
      </c>
      <c r="B3681" s="106" t="s">
        <v>9586</v>
      </c>
      <c r="C3681" s="105" t="s">
        <v>9120</v>
      </c>
      <c r="D3681" t="s">
        <v>9587</v>
      </c>
      <c r="E3681" t="s">
        <v>496</v>
      </c>
      <c r="F3681" t="s">
        <v>490</v>
      </c>
      <c r="G3681" t="s">
        <v>490</v>
      </c>
      <c r="H3681" t="s">
        <v>490</v>
      </c>
      <c r="I3681" t="s">
        <v>490</v>
      </c>
      <c r="J3681" t="s">
        <v>498</v>
      </c>
      <c r="K3681" t="s">
        <v>4630</v>
      </c>
      <c r="L3681" t="s">
        <v>9120</v>
      </c>
      <c r="M3681" s="105">
        <v>185</v>
      </c>
      <c r="N3681" s="105">
        <v>140</v>
      </c>
      <c r="O3681" s="105">
        <v>100</v>
      </c>
    </row>
    <row r="3682" spans="1:15" x14ac:dyDescent="0.3">
      <c r="A3682" s="19">
        <v>185140101</v>
      </c>
      <c r="B3682" s="106" t="s">
        <v>9588</v>
      </c>
      <c r="C3682" s="105" t="s">
        <v>9120</v>
      </c>
      <c r="D3682" t="s">
        <v>9587</v>
      </c>
      <c r="E3682" t="s">
        <v>827</v>
      </c>
      <c r="F3682" t="s">
        <v>9589</v>
      </c>
      <c r="G3682" t="s">
        <v>490</v>
      </c>
      <c r="H3682" t="s">
        <v>490</v>
      </c>
      <c r="I3682" t="s">
        <v>490</v>
      </c>
      <c r="J3682" t="s">
        <v>498</v>
      </c>
      <c r="K3682" t="s">
        <v>4630</v>
      </c>
      <c r="L3682" t="s">
        <v>9120</v>
      </c>
      <c r="M3682" s="105">
        <v>185</v>
      </c>
      <c r="N3682" s="105">
        <v>140</v>
      </c>
      <c r="O3682" s="105">
        <v>101</v>
      </c>
    </row>
    <row r="3683" spans="1:15" x14ac:dyDescent="0.3">
      <c r="A3683" s="19">
        <v>185140102</v>
      </c>
      <c r="B3683" s="106" t="s">
        <v>9590</v>
      </c>
      <c r="C3683" s="105" t="s">
        <v>9120</v>
      </c>
      <c r="D3683" t="s">
        <v>9587</v>
      </c>
      <c r="E3683" t="s">
        <v>9591</v>
      </c>
      <c r="F3683" t="s">
        <v>9592</v>
      </c>
      <c r="G3683" t="s">
        <v>490</v>
      </c>
      <c r="H3683" t="s">
        <v>490</v>
      </c>
      <c r="I3683" t="s">
        <v>490</v>
      </c>
      <c r="J3683" t="s">
        <v>498</v>
      </c>
      <c r="K3683" t="s">
        <v>4630</v>
      </c>
      <c r="L3683" t="s">
        <v>9120</v>
      </c>
      <c r="M3683" s="105">
        <v>185</v>
      </c>
      <c r="N3683" s="105">
        <v>140</v>
      </c>
      <c r="O3683" s="105">
        <v>102</v>
      </c>
    </row>
    <row r="3684" spans="1:15" x14ac:dyDescent="0.3">
      <c r="A3684" s="19">
        <v>185140103</v>
      </c>
      <c r="B3684" s="106" t="s">
        <v>9593</v>
      </c>
      <c r="C3684" s="105" t="s">
        <v>9120</v>
      </c>
      <c r="D3684" t="s">
        <v>9587</v>
      </c>
      <c r="E3684" t="s">
        <v>9188</v>
      </c>
      <c r="F3684" t="s">
        <v>831</v>
      </c>
      <c r="G3684" t="s">
        <v>490</v>
      </c>
      <c r="H3684" t="s">
        <v>490</v>
      </c>
      <c r="I3684" t="s">
        <v>490</v>
      </c>
      <c r="J3684" t="s">
        <v>498</v>
      </c>
      <c r="K3684" t="s">
        <v>4630</v>
      </c>
      <c r="L3684" t="s">
        <v>9120</v>
      </c>
      <c r="M3684" s="105">
        <v>185</v>
      </c>
      <c r="N3684" s="105">
        <v>140</v>
      </c>
      <c r="O3684" s="105">
        <v>103</v>
      </c>
    </row>
    <row r="3685" spans="1:15" x14ac:dyDescent="0.3">
      <c r="A3685" s="19">
        <v>185140104</v>
      </c>
      <c r="B3685" s="106" t="s">
        <v>9594</v>
      </c>
      <c r="C3685" s="105" t="s">
        <v>9120</v>
      </c>
      <c r="D3685" t="s">
        <v>9587</v>
      </c>
      <c r="E3685" t="s">
        <v>1491</v>
      </c>
      <c r="F3685" t="s">
        <v>9595</v>
      </c>
      <c r="G3685" t="s">
        <v>9596</v>
      </c>
      <c r="H3685" t="s">
        <v>490</v>
      </c>
      <c r="I3685" t="s">
        <v>490</v>
      </c>
      <c r="J3685" t="s">
        <v>551</v>
      </c>
      <c r="K3685" t="s">
        <v>4630</v>
      </c>
      <c r="L3685" t="s">
        <v>9120</v>
      </c>
      <c r="M3685" s="105">
        <v>185</v>
      </c>
      <c r="N3685" s="105">
        <v>140</v>
      </c>
      <c r="O3685" s="105">
        <v>104</v>
      </c>
    </row>
    <row r="3686" spans="1:15" x14ac:dyDescent="0.3">
      <c r="A3686" s="19">
        <v>185140105</v>
      </c>
      <c r="B3686" s="106" t="s">
        <v>9597</v>
      </c>
      <c r="C3686" s="105" t="s">
        <v>9120</v>
      </c>
      <c r="D3686" t="s">
        <v>9587</v>
      </c>
      <c r="E3686" t="s">
        <v>1689</v>
      </c>
      <c r="F3686" t="s">
        <v>9598</v>
      </c>
      <c r="G3686" t="s">
        <v>9599</v>
      </c>
      <c r="H3686" t="s">
        <v>490</v>
      </c>
      <c r="I3686" t="s">
        <v>490</v>
      </c>
      <c r="J3686" t="s">
        <v>498</v>
      </c>
      <c r="K3686" t="s">
        <v>4630</v>
      </c>
      <c r="L3686" t="s">
        <v>9120</v>
      </c>
      <c r="M3686" s="105">
        <v>185</v>
      </c>
      <c r="N3686" s="105">
        <v>140</v>
      </c>
      <c r="O3686" s="105">
        <v>105</v>
      </c>
    </row>
    <row r="3687" spans="1:15" x14ac:dyDescent="0.3">
      <c r="A3687" s="19">
        <v>185140106</v>
      </c>
      <c r="B3687" s="106" t="s">
        <v>9600</v>
      </c>
      <c r="C3687" s="105" t="s">
        <v>9120</v>
      </c>
      <c r="D3687" t="s">
        <v>9587</v>
      </c>
      <c r="E3687" t="s">
        <v>9601</v>
      </c>
      <c r="F3687" t="s">
        <v>9602</v>
      </c>
      <c r="G3687" t="s">
        <v>490</v>
      </c>
      <c r="H3687" t="s">
        <v>490</v>
      </c>
      <c r="I3687" t="s">
        <v>490</v>
      </c>
      <c r="J3687" t="s">
        <v>498</v>
      </c>
      <c r="K3687" t="s">
        <v>4630</v>
      </c>
      <c r="L3687" t="s">
        <v>9120</v>
      </c>
      <c r="M3687" s="105">
        <v>185</v>
      </c>
      <c r="N3687" s="105">
        <v>140</v>
      </c>
      <c r="O3687" s="105">
        <v>106</v>
      </c>
    </row>
    <row r="3688" spans="1:15" x14ac:dyDescent="0.3">
      <c r="A3688" s="19">
        <v>185140107</v>
      </c>
      <c r="B3688" s="106" t="s">
        <v>9603</v>
      </c>
      <c r="C3688" s="105" t="s">
        <v>9120</v>
      </c>
      <c r="D3688" t="s">
        <v>9587</v>
      </c>
      <c r="E3688" t="s">
        <v>2874</v>
      </c>
      <c r="F3688" t="s">
        <v>9604</v>
      </c>
      <c r="G3688" t="s">
        <v>490</v>
      </c>
      <c r="H3688" t="s">
        <v>490</v>
      </c>
      <c r="I3688" t="s">
        <v>490</v>
      </c>
      <c r="J3688" t="s">
        <v>498</v>
      </c>
      <c r="K3688" t="s">
        <v>4630</v>
      </c>
      <c r="L3688" t="s">
        <v>9120</v>
      </c>
      <c r="M3688" s="105">
        <v>185</v>
      </c>
      <c r="N3688" s="105">
        <v>140</v>
      </c>
      <c r="O3688" s="105">
        <v>107</v>
      </c>
    </row>
    <row r="3689" spans="1:15" x14ac:dyDescent="0.3">
      <c r="A3689" s="19">
        <v>185140108</v>
      </c>
      <c r="B3689" s="106" t="s">
        <v>9605</v>
      </c>
      <c r="C3689" s="105" t="s">
        <v>9120</v>
      </c>
      <c r="D3689" t="s">
        <v>9587</v>
      </c>
      <c r="E3689" t="s">
        <v>1512</v>
      </c>
      <c r="F3689" t="s">
        <v>831</v>
      </c>
      <c r="G3689" t="s">
        <v>490</v>
      </c>
      <c r="H3689" t="s">
        <v>490</v>
      </c>
      <c r="I3689" t="s">
        <v>490</v>
      </c>
      <c r="J3689" t="s">
        <v>498</v>
      </c>
      <c r="K3689" t="s">
        <v>4630</v>
      </c>
      <c r="L3689" t="s">
        <v>9120</v>
      </c>
      <c r="M3689" s="105">
        <v>185</v>
      </c>
      <c r="N3689" s="105">
        <v>140</v>
      </c>
      <c r="O3689" s="105">
        <v>108</v>
      </c>
    </row>
    <row r="3690" spans="1:15" x14ac:dyDescent="0.3">
      <c r="A3690" s="19">
        <v>185140109</v>
      </c>
      <c r="B3690" s="106" t="s">
        <v>9606</v>
      </c>
      <c r="C3690" s="105" t="s">
        <v>9120</v>
      </c>
      <c r="D3690" t="s">
        <v>9587</v>
      </c>
      <c r="E3690" t="s">
        <v>9607</v>
      </c>
      <c r="F3690" t="s">
        <v>3006</v>
      </c>
      <c r="G3690" t="s">
        <v>490</v>
      </c>
      <c r="H3690" t="s">
        <v>490</v>
      </c>
      <c r="I3690" t="s">
        <v>490</v>
      </c>
      <c r="J3690" t="s">
        <v>498</v>
      </c>
      <c r="K3690" t="s">
        <v>4630</v>
      </c>
      <c r="L3690" t="s">
        <v>9120</v>
      </c>
      <c r="M3690" s="105">
        <v>185</v>
      </c>
      <c r="N3690" s="105">
        <v>140</v>
      </c>
      <c r="O3690" s="105">
        <v>109</v>
      </c>
    </row>
    <row r="3691" spans="1:15" x14ac:dyDescent="0.3">
      <c r="A3691" s="19">
        <v>185140110</v>
      </c>
      <c r="B3691" s="106" t="s">
        <v>9608</v>
      </c>
      <c r="C3691" s="105" t="s">
        <v>9120</v>
      </c>
      <c r="D3691" t="s">
        <v>9587</v>
      </c>
      <c r="E3691" t="s">
        <v>9609</v>
      </c>
      <c r="F3691" t="s">
        <v>9610</v>
      </c>
      <c r="G3691" t="s">
        <v>490</v>
      </c>
      <c r="H3691" t="s">
        <v>490</v>
      </c>
      <c r="I3691" t="s">
        <v>490</v>
      </c>
      <c r="J3691" t="s">
        <v>498</v>
      </c>
      <c r="K3691" t="s">
        <v>4630</v>
      </c>
      <c r="L3691" t="s">
        <v>9120</v>
      </c>
      <c r="M3691" s="105">
        <v>185</v>
      </c>
      <c r="N3691" s="105">
        <v>140</v>
      </c>
      <c r="O3691" s="105">
        <v>110</v>
      </c>
    </row>
    <row r="3692" spans="1:15" x14ac:dyDescent="0.3">
      <c r="A3692" s="19">
        <v>185140111</v>
      </c>
      <c r="B3692" s="106" t="s">
        <v>9611</v>
      </c>
      <c r="C3692" s="105" t="s">
        <v>9120</v>
      </c>
      <c r="D3692" t="s">
        <v>9587</v>
      </c>
      <c r="E3692" t="s">
        <v>9612</v>
      </c>
      <c r="F3692" t="s">
        <v>831</v>
      </c>
      <c r="G3692" t="s">
        <v>9599</v>
      </c>
      <c r="H3692" t="s">
        <v>490</v>
      </c>
      <c r="I3692" t="s">
        <v>490</v>
      </c>
      <c r="J3692" t="s">
        <v>551</v>
      </c>
      <c r="K3692" t="s">
        <v>4630</v>
      </c>
      <c r="L3692" t="s">
        <v>9120</v>
      </c>
      <c r="M3692" s="105">
        <v>185</v>
      </c>
      <c r="N3692" s="105">
        <v>140</v>
      </c>
      <c r="O3692" s="105">
        <v>111</v>
      </c>
    </row>
    <row r="3693" spans="1:15" x14ac:dyDescent="0.3">
      <c r="A3693" s="19">
        <v>185140112</v>
      </c>
      <c r="B3693" s="106" t="s">
        <v>9613</v>
      </c>
      <c r="C3693" s="105" t="s">
        <v>9120</v>
      </c>
      <c r="D3693" t="s">
        <v>9587</v>
      </c>
      <c r="E3693" t="s">
        <v>9614</v>
      </c>
      <c r="F3693" t="s">
        <v>9615</v>
      </c>
      <c r="G3693" t="s">
        <v>490</v>
      </c>
      <c r="H3693" t="s">
        <v>490</v>
      </c>
      <c r="I3693" t="s">
        <v>490</v>
      </c>
      <c r="J3693" t="s">
        <v>498</v>
      </c>
      <c r="K3693" t="s">
        <v>4630</v>
      </c>
      <c r="L3693" t="s">
        <v>9120</v>
      </c>
      <c r="M3693" s="105">
        <v>185</v>
      </c>
      <c r="N3693" s="105">
        <v>140</v>
      </c>
      <c r="O3693" s="105">
        <v>112</v>
      </c>
    </row>
    <row r="3694" spans="1:15" x14ac:dyDescent="0.3">
      <c r="A3694" s="19">
        <v>185140113</v>
      </c>
      <c r="B3694" s="106" t="s">
        <v>9616</v>
      </c>
      <c r="C3694" s="105" t="s">
        <v>9120</v>
      </c>
      <c r="D3694" t="s">
        <v>9587</v>
      </c>
      <c r="E3694" t="s">
        <v>1426</v>
      </c>
      <c r="F3694" t="s">
        <v>5689</v>
      </c>
      <c r="G3694" t="s">
        <v>490</v>
      </c>
      <c r="H3694" t="s">
        <v>490</v>
      </c>
      <c r="I3694" t="s">
        <v>490</v>
      </c>
      <c r="J3694" t="s">
        <v>498</v>
      </c>
      <c r="K3694" t="s">
        <v>4630</v>
      </c>
      <c r="L3694" t="s">
        <v>9120</v>
      </c>
      <c r="M3694" s="105">
        <v>185</v>
      </c>
      <c r="N3694" s="105">
        <v>140</v>
      </c>
      <c r="O3694" s="105">
        <v>113</v>
      </c>
    </row>
    <row r="3695" spans="1:15" x14ac:dyDescent="0.3">
      <c r="A3695" s="19">
        <v>185141100</v>
      </c>
      <c r="B3695" s="106" t="s">
        <v>9617</v>
      </c>
      <c r="C3695" s="105" t="s">
        <v>9120</v>
      </c>
      <c r="D3695" t="s">
        <v>9618</v>
      </c>
      <c r="E3695" t="s">
        <v>496</v>
      </c>
      <c r="F3695" t="s">
        <v>490</v>
      </c>
      <c r="G3695" t="s">
        <v>490</v>
      </c>
      <c r="H3695" t="s">
        <v>490</v>
      </c>
      <c r="I3695" t="s">
        <v>490</v>
      </c>
      <c r="J3695" t="s">
        <v>498</v>
      </c>
      <c r="K3695" t="s">
        <v>490</v>
      </c>
      <c r="L3695" t="s">
        <v>9120</v>
      </c>
      <c r="M3695" s="105">
        <v>185</v>
      </c>
      <c r="N3695" s="105">
        <v>141</v>
      </c>
      <c r="O3695" s="105">
        <v>100</v>
      </c>
    </row>
    <row r="3696" spans="1:15" x14ac:dyDescent="0.3">
      <c r="A3696" s="19">
        <v>185141101</v>
      </c>
      <c r="B3696" s="106" t="s">
        <v>9619</v>
      </c>
      <c r="C3696" s="105" t="s">
        <v>9120</v>
      </c>
      <c r="D3696" t="s">
        <v>9618</v>
      </c>
      <c r="E3696" t="s">
        <v>4681</v>
      </c>
      <c r="F3696" t="s">
        <v>9620</v>
      </c>
      <c r="G3696" t="s">
        <v>490</v>
      </c>
      <c r="H3696" t="s">
        <v>490</v>
      </c>
      <c r="I3696" t="s">
        <v>490</v>
      </c>
      <c r="J3696" t="s">
        <v>498</v>
      </c>
      <c r="K3696" t="s">
        <v>490</v>
      </c>
      <c r="L3696" t="s">
        <v>9120</v>
      </c>
      <c r="M3696" s="105">
        <v>185</v>
      </c>
      <c r="N3696" s="105">
        <v>141</v>
      </c>
      <c r="O3696" s="105">
        <v>101</v>
      </c>
    </row>
    <row r="3697" spans="1:15" x14ac:dyDescent="0.3">
      <c r="A3697" s="19">
        <v>185141102</v>
      </c>
      <c r="B3697" s="106" t="s">
        <v>9621</v>
      </c>
      <c r="C3697" s="105" t="s">
        <v>9120</v>
      </c>
      <c r="D3697" t="s">
        <v>9618</v>
      </c>
      <c r="E3697" t="s">
        <v>5383</v>
      </c>
      <c r="F3697" t="s">
        <v>9622</v>
      </c>
      <c r="G3697" t="s">
        <v>490</v>
      </c>
      <c r="H3697" t="s">
        <v>490</v>
      </c>
      <c r="I3697" t="s">
        <v>490</v>
      </c>
      <c r="J3697" t="s">
        <v>498</v>
      </c>
      <c r="K3697" t="s">
        <v>490</v>
      </c>
      <c r="L3697" t="s">
        <v>9120</v>
      </c>
      <c r="M3697" s="105">
        <v>185</v>
      </c>
      <c r="N3697" s="105">
        <v>141</v>
      </c>
      <c r="O3697" s="105">
        <v>102</v>
      </c>
    </row>
    <row r="3698" spans="1:15" x14ac:dyDescent="0.3">
      <c r="A3698" s="19">
        <v>185141103</v>
      </c>
      <c r="B3698" s="106" t="s">
        <v>9623</v>
      </c>
      <c r="C3698" s="105" t="s">
        <v>9120</v>
      </c>
      <c r="D3698" t="s">
        <v>9618</v>
      </c>
      <c r="E3698" t="s">
        <v>1324</v>
      </c>
      <c r="F3698" t="s">
        <v>855</v>
      </c>
      <c r="G3698" t="s">
        <v>490</v>
      </c>
      <c r="H3698" t="s">
        <v>490</v>
      </c>
      <c r="I3698" t="s">
        <v>490</v>
      </c>
      <c r="J3698" t="s">
        <v>498</v>
      </c>
      <c r="K3698" t="s">
        <v>490</v>
      </c>
      <c r="L3698" t="s">
        <v>9120</v>
      </c>
      <c r="M3698" s="105">
        <v>185</v>
      </c>
      <c r="N3698" s="105">
        <v>141</v>
      </c>
      <c r="O3698" s="105">
        <v>103</v>
      </c>
    </row>
    <row r="3699" spans="1:15" x14ac:dyDescent="0.3">
      <c r="A3699" s="19">
        <v>185142100</v>
      </c>
      <c r="B3699" s="106" t="s">
        <v>9624</v>
      </c>
      <c r="C3699" s="105" t="s">
        <v>9120</v>
      </c>
      <c r="D3699" t="s">
        <v>9625</v>
      </c>
      <c r="E3699" t="s">
        <v>9626</v>
      </c>
      <c r="F3699" t="s">
        <v>9627</v>
      </c>
      <c r="G3699" t="s">
        <v>9628</v>
      </c>
      <c r="H3699" t="s">
        <v>490</v>
      </c>
      <c r="I3699" t="s">
        <v>490</v>
      </c>
      <c r="J3699" t="s">
        <v>551</v>
      </c>
      <c r="K3699" t="s">
        <v>490</v>
      </c>
      <c r="L3699" t="s">
        <v>9263</v>
      </c>
      <c r="M3699" s="105">
        <v>185</v>
      </c>
      <c r="N3699" s="105">
        <v>142</v>
      </c>
      <c r="O3699" s="105">
        <v>100</v>
      </c>
    </row>
    <row r="3700" spans="1:15" x14ac:dyDescent="0.3">
      <c r="A3700" s="19">
        <v>185143100</v>
      </c>
      <c r="B3700" s="106" t="s">
        <v>9629</v>
      </c>
      <c r="C3700" s="105" t="s">
        <v>9120</v>
      </c>
      <c r="D3700" t="s">
        <v>9630</v>
      </c>
      <c r="E3700" t="s">
        <v>496</v>
      </c>
      <c r="F3700" t="s">
        <v>490</v>
      </c>
      <c r="G3700" t="s">
        <v>490</v>
      </c>
      <c r="H3700" t="s">
        <v>490</v>
      </c>
      <c r="I3700" t="s">
        <v>490</v>
      </c>
      <c r="J3700" t="s">
        <v>498</v>
      </c>
      <c r="K3700" t="s">
        <v>490</v>
      </c>
      <c r="L3700" t="s">
        <v>9120</v>
      </c>
      <c r="M3700" s="105">
        <v>185</v>
      </c>
      <c r="N3700" s="105">
        <v>143</v>
      </c>
      <c r="O3700" s="105">
        <v>100</v>
      </c>
    </row>
    <row r="3701" spans="1:15" x14ac:dyDescent="0.3">
      <c r="A3701" s="19">
        <v>185143101</v>
      </c>
      <c r="B3701" s="106" t="s">
        <v>9631</v>
      </c>
      <c r="C3701" s="105" t="s">
        <v>9120</v>
      </c>
      <c r="D3701" t="s">
        <v>9630</v>
      </c>
      <c r="E3701" t="s">
        <v>9632</v>
      </c>
      <c r="F3701" t="s">
        <v>9633</v>
      </c>
      <c r="G3701" t="s">
        <v>9634</v>
      </c>
      <c r="H3701" t="s">
        <v>490</v>
      </c>
      <c r="I3701" t="s">
        <v>490</v>
      </c>
      <c r="J3701" t="s">
        <v>498</v>
      </c>
      <c r="K3701" t="s">
        <v>490</v>
      </c>
      <c r="L3701" t="s">
        <v>9120</v>
      </c>
      <c r="M3701" s="105">
        <v>185</v>
      </c>
      <c r="N3701" s="105">
        <v>143</v>
      </c>
      <c r="O3701" s="105">
        <v>101</v>
      </c>
    </row>
    <row r="3702" spans="1:15" x14ac:dyDescent="0.3">
      <c r="A3702" s="19">
        <v>185143102</v>
      </c>
      <c r="B3702" s="106" t="s">
        <v>9635</v>
      </c>
      <c r="C3702" s="105" t="s">
        <v>9120</v>
      </c>
      <c r="D3702" t="s">
        <v>9630</v>
      </c>
      <c r="E3702" t="s">
        <v>9636</v>
      </c>
      <c r="F3702" t="s">
        <v>9633</v>
      </c>
      <c r="G3702" t="s">
        <v>9637</v>
      </c>
      <c r="H3702" t="s">
        <v>490</v>
      </c>
      <c r="I3702" t="s">
        <v>490</v>
      </c>
      <c r="J3702" t="s">
        <v>498</v>
      </c>
      <c r="K3702" t="s">
        <v>490</v>
      </c>
      <c r="L3702" t="s">
        <v>9120</v>
      </c>
      <c r="M3702" s="105">
        <v>185</v>
      </c>
      <c r="N3702" s="105">
        <v>143</v>
      </c>
      <c r="O3702" s="105">
        <v>102</v>
      </c>
    </row>
    <row r="3703" spans="1:15" x14ac:dyDescent="0.3">
      <c r="A3703" s="19">
        <v>185143103</v>
      </c>
      <c r="B3703" s="106" t="s">
        <v>9638</v>
      </c>
      <c r="C3703" s="105" t="s">
        <v>9120</v>
      </c>
      <c r="D3703" t="s">
        <v>9630</v>
      </c>
      <c r="E3703" t="s">
        <v>9639</v>
      </c>
      <c r="F3703" t="s">
        <v>9210</v>
      </c>
      <c r="G3703" t="s">
        <v>490</v>
      </c>
      <c r="H3703" t="s">
        <v>490</v>
      </c>
      <c r="I3703" t="s">
        <v>490</v>
      </c>
      <c r="J3703" t="s">
        <v>498</v>
      </c>
      <c r="K3703" t="s">
        <v>490</v>
      </c>
      <c r="L3703" t="s">
        <v>9120</v>
      </c>
      <c r="M3703" s="105">
        <v>185</v>
      </c>
      <c r="N3703" s="105">
        <v>143</v>
      </c>
      <c r="O3703" s="105">
        <v>103</v>
      </c>
    </row>
    <row r="3704" spans="1:15" x14ac:dyDescent="0.3">
      <c r="A3704" s="19">
        <v>185143104</v>
      </c>
      <c r="B3704" s="106" t="s">
        <v>9640</v>
      </c>
      <c r="C3704" s="105" t="s">
        <v>9120</v>
      </c>
      <c r="D3704" t="s">
        <v>9630</v>
      </c>
      <c r="E3704" t="s">
        <v>9641</v>
      </c>
      <c r="F3704" t="s">
        <v>3060</v>
      </c>
      <c r="G3704" t="s">
        <v>490</v>
      </c>
      <c r="H3704" t="s">
        <v>490</v>
      </c>
      <c r="I3704" t="s">
        <v>490</v>
      </c>
      <c r="J3704" t="s">
        <v>498</v>
      </c>
      <c r="K3704" t="s">
        <v>490</v>
      </c>
      <c r="L3704" t="s">
        <v>9120</v>
      </c>
      <c r="M3704" s="105">
        <v>185</v>
      </c>
      <c r="N3704" s="105">
        <v>143</v>
      </c>
      <c r="O3704" s="105">
        <v>104</v>
      </c>
    </row>
    <row r="3705" spans="1:15" x14ac:dyDescent="0.3">
      <c r="A3705" s="19">
        <v>185143105</v>
      </c>
      <c r="B3705" s="106" t="s">
        <v>9642</v>
      </c>
      <c r="C3705" s="105" t="s">
        <v>9120</v>
      </c>
      <c r="D3705" t="s">
        <v>9630</v>
      </c>
      <c r="E3705" t="s">
        <v>9643</v>
      </c>
      <c r="F3705" t="s">
        <v>9566</v>
      </c>
      <c r="G3705" t="s">
        <v>490</v>
      </c>
      <c r="H3705" t="s">
        <v>490</v>
      </c>
      <c r="I3705" t="s">
        <v>490</v>
      </c>
      <c r="J3705" t="s">
        <v>498</v>
      </c>
      <c r="K3705" t="s">
        <v>490</v>
      </c>
      <c r="L3705" t="s">
        <v>9120</v>
      </c>
      <c r="M3705" s="105">
        <v>185</v>
      </c>
      <c r="N3705" s="105">
        <v>143</v>
      </c>
      <c r="O3705" s="105">
        <v>105</v>
      </c>
    </row>
    <row r="3706" spans="1:15" x14ac:dyDescent="0.3">
      <c r="A3706" s="19">
        <v>185143106</v>
      </c>
      <c r="B3706" s="106" t="s">
        <v>9644</v>
      </c>
      <c r="C3706" s="105" t="s">
        <v>9120</v>
      </c>
      <c r="D3706" t="s">
        <v>9630</v>
      </c>
      <c r="E3706" t="s">
        <v>9645</v>
      </c>
      <c r="F3706" t="s">
        <v>4002</v>
      </c>
      <c r="G3706" t="s">
        <v>9646</v>
      </c>
      <c r="H3706" t="s">
        <v>490</v>
      </c>
      <c r="I3706" t="s">
        <v>490</v>
      </c>
      <c r="J3706" t="s">
        <v>498</v>
      </c>
      <c r="K3706" t="s">
        <v>490</v>
      </c>
      <c r="L3706" t="s">
        <v>9120</v>
      </c>
      <c r="M3706" s="105">
        <v>185</v>
      </c>
      <c r="N3706" s="105">
        <v>143</v>
      </c>
      <c r="O3706" s="105">
        <v>106</v>
      </c>
    </row>
    <row r="3707" spans="1:15" x14ac:dyDescent="0.3">
      <c r="A3707" s="19">
        <v>185143107</v>
      </c>
      <c r="B3707" s="106" t="s">
        <v>9647</v>
      </c>
      <c r="C3707" s="105" t="s">
        <v>9120</v>
      </c>
      <c r="D3707" t="s">
        <v>9630</v>
      </c>
      <c r="E3707" t="s">
        <v>9648</v>
      </c>
      <c r="F3707" t="s">
        <v>1272</v>
      </c>
      <c r="G3707" t="s">
        <v>9649</v>
      </c>
      <c r="H3707" t="s">
        <v>490</v>
      </c>
      <c r="I3707" t="s">
        <v>490</v>
      </c>
      <c r="J3707" t="s">
        <v>498</v>
      </c>
      <c r="K3707" t="s">
        <v>490</v>
      </c>
      <c r="L3707" t="s">
        <v>9120</v>
      </c>
      <c r="M3707" s="105">
        <v>185</v>
      </c>
      <c r="N3707" s="105">
        <v>143</v>
      </c>
      <c r="O3707" s="105">
        <v>107</v>
      </c>
    </row>
    <row r="3708" spans="1:15" x14ac:dyDescent="0.3">
      <c r="A3708" s="19">
        <v>185143108</v>
      </c>
      <c r="B3708" s="106" t="s">
        <v>9650</v>
      </c>
      <c r="C3708" s="105" t="s">
        <v>9120</v>
      </c>
      <c r="D3708" t="s">
        <v>9630</v>
      </c>
      <c r="E3708" t="s">
        <v>9651</v>
      </c>
      <c r="F3708" t="s">
        <v>5238</v>
      </c>
      <c r="G3708" t="s">
        <v>490</v>
      </c>
      <c r="H3708" t="s">
        <v>490</v>
      </c>
      <c r="I3708" t="s">
        <v>490</v>
      </c>
      <c r="J3708" t="s">
        <v>498</v>
      </c>
      <c r="K3708" t="s">
        <v>490</v>
      </c>
      <c r="L3708" t="s">
        <v>9120</v>
      </c>
      <c r="M3708" s="105">
        <v>185</v>
      </c>
      <c r="N3708" s="105">
        <v>143</v>
      </c>
      <c r="O3708" s="105">
        <v>108</v>
      </c>
    </row>
    <row r="3709" spans="1:15" x14ac:dyDescent="0.3">
      <c r="A3709" s="19">
        <v>185143109</v>
      </c>
      <c r="B3709" s="106" t="s">
        <v>9652</v>
      </c>
      <c r="C3709" s="105" t="s">
        <v>9120</v>
      </c>
      <c r="D3709" t="s">
        <v>9630</v>
      </c>
      <c r="E3709" t="s">
        <v>4825</v>
      </c>
      <c r="F3709" t="s">
        <v>9653</v>
      </c>
      <c r="G3709" t="s">
        <v>9132</v>
      </c>
      <c r="H3709" t="s">
        <v>490</v>
      </c>
      <c r="I3709" t="s">
        <v>490</v>
      </c>
      <c r="J3709" t="s">
        <v>498</v>
      </c>
      <c r="K3709" t="s">
        <v>490</v>
      </c>
      <c r="L3709" t="s">
        <v>9120</v>
      </c>
      <c r="M3709" s="105">
        <v>185</v>
      </c>
      <c r="N3709" s="105">
        <v>143</v>
      </c>
      <c r="O3709" s="105">
        <v>109</v>
      </c>
    </row>
    <row r="3710" spans="1:15" x14ac:dyDescent="0.3">
      <c r="A3710" s="19">
        <v>185143110</v>
      </c>
      <c r="B3710" s="106" t="s">
        <v>9654</v>
      </c>
      <c r="C3710" s="105" t="s">
        <v>9120</v>
      </c>
      <c r="D3710" t="s">
        <v>9630</v>
      </c>
      <c r="E3710" t="s">
        <v>9655</v>
      </c>
      <c r="F3710" t="s">
        <v>831</v>
      </c>
      <c r="G3710" t="s">
        <v>490</v>
      </c>
      <c r="H3710" t="s">
        <v>490</v>
      </c>
      <c r="I3710" t="s">
        <v>490</v>
      </c>
      <c r="J3710" t="s">
        <v>498</v>
      </c>
      <c r="K3710" t="s">
        <v>490</v>
      </c>
      <c r="L3710" t="s">
        <v>9120</v>
      </c>
      <c r="M3710" s="105">
        <v>185</v>
      </c>
      <c r="N3710" s="105">
        <v>143</v>
      </c>
      <c r="O3710" s="105">
        <v>110</v>
      </c>
    </row>
    <row r="3711" spans="1:15" x14ac:dyDescent="0.3">
      <c r="A3711" s="19">
        <v>185143111</v>
      </c>
      <c r="B3711" s="106" t="s">
        <v>9656</v>
      </c>
      <c r="C3711" s="105" t="s">
        <v>9120</v>
      </c>
      <c r="D3711" t="s">
        <v>9630</v>
      </c>
      <c r="E3711" t="s">
        <v>9657</v>
      </c>
      <c r="F3711" t="s">
        <v>4002</v>
      </c>
      <c r="G3711" t="s">
        <v>490</v>
      </c>
      <c r="H3711" t="s">
        <v>490</v>
      </c>
      <c r="I3711" t="s">
        <v>490</v>
      </c>
      <c r="J3711" t="s">
        <v>498</v>
      </c>
      <c r="K3711" t="s">
        <v>490</v>
      </c>
      <c r="L3711" t="s">
        <v>9120</v>
      </c>
      <c r="M3711" s="105">
        <v>185</v>
      </c>
      <c r="N3711" s="105">
        <v>143</v>
      </c>
      <c r="O3711" s="105">
        <v>111</v>
      </c>
    </row>
    <row r="3712" spans="1:15" x14ac:dyDescent="0.3">
      <c r="A3712" s="19">
        <v>185143112</v>
      </c>
      <c r="B3712" s="106" t="s">
        <v>9658</v>
      </c>
      <c r="C3712" s="105" t="s">
        <v>9120</v>
      </c>
      <c r="D3712" t="s">
        <v>9630</v>
      </c>
      <c r="E3712" t="s">
        <v>9659</v>
      </c>
      <c r="F3712" t="s">
        <v>1407</v>
      </c>
      <c r="G3712" t="s">
        <v>490</v>
      </c>
      <c r="H3712" t="s">
        <v>490</v>
      </c>
      <c r="I3712" t="s">
        <v>490</v>
      </c>
      <c r="J3712" t="s">
        <v>498</v>
      </c>
      <c r="K3712" t="s">
        <v>490</v>
      </c>
      <c r="L3712" t="s">
        <v>9120</v>
      </c>
      <c r="M3712" s="105">
        <v>185</v>
      </c>
      <c r="N3712" s="105">
        <v>143</v>
      </c>
      <c r="O3712" s="105">
        <v>112</v>
      </c>
    </row>
    <row r="3713" spans="1:15" x14ac:dyDescent="0.3">
      <c r="A3713" s="19">
        <v>185144100</v>
      </c>
      <c r="B3713" s="106" t="s">
        <v>9660</v>
      </c>
      <c r="C3713" s="105" t="s">
        <v>9120</v>
      </c>
      <c r="D3713" t="s">
        <v>9661</v>
      </c>
      <c r="E3713" t="s">
        <v>5457</v>
      </c>
      <c r="F3713" t="s">
        <v>4704</v>
      </c>
      <c r="G3713" t="s">
        <v>9662</v>
      </c>
      <c r="H3713" t="s">
        <v>490</v>
      </c>
      <c r="I3713" t="s">
        <v>490</v>
      </c>
      <c r="J3713" t="s">
        <v>1106</v>
      </c>
      <c r="K3713" t="s">
        <v>490</v>
      </c>
      <c r="L3713" t="s">
        <v>9263</v>
      </c>
      <c r="M3713" s="105">
        <v>185</v>
      </c>
      <c r="N3713" s="105">
        <v>144</v>
      </c>
      <c r="O3713" s="105">
        <v>100</v>
      </c>
    </row>
    <row r="3714" spans="1:15" x14ac:dyDescent="0.3">
      <c r="A3714" s="19">
        <v>185145100</v>
      </c>
      <c r="B3714" s="106" t="s">
        <v>9663</v>
      </c>
      <c r="C3714" s="105" t="s">
        <v>9120</v>
      </c>
      <c r="D3714" t="s">
        <v>9664</v>
      </c>
      <c r="E3714" t="s">
        <v>5232</v>
      </c>
      <c r="F3714" t="s">
        <v>831</v>
      </c>
      <c r="G3714" t="s">
        <v>9665</v>
      </c>
      <c r="H3714" t="s">
        <v>490</v>
      </c>
      <c r="I3714" t="s">
        <v>490</v>
      </c>
      <c r="J3714" t="s">
        <v>498</v>
      </c>
      <c r="K3714" t="s">
        <v>490</v>
      </c>
      <c r="L3714" t="s">
        <v>9263</v>
      </c>
      <c r="M3714" s="105">
        <v>185</v>
      </c>
      <c r="N3714" s="105">
        <v>145</v>
      </c>
      <c r="O3714" s="105">
        <v>100</v>
      </c>
    </row>
    <row r="3715" spans="1:15" x14ac:dyDescent="0.3">
      <c r="A3715" s="19">
        <v>185146100</v>
      </c>
      <c r="B3715" s="106" t="s">
        <v>9666</v>
      </c>
      <c r="C3715" s="105" t="s">
        <v>9120</v>
      </c>
      <c r="D3715" t="s">
        <v>9667</v>
      </c>
      <c r="E3715" t="s">
        <v>496</v>
      </c>
      <c r="F3715" t="s">
        <v>490</v>
      </c>
      <c r="G3715" t="s">
        <v>490</v>
      </c>
      <c r="H3715" t="s">
        <v>490</v>
      </c>
      <c r="I3715" t="s">
        <v>490</v>
      </c>
      <c r="J3715" t="s">
        <v>498</v>
      </c>
      <c r="K3715" t="s">
        <v>490</v>
      </c>
      <c r="L3715" t="s">
        <v>9263</v>
      </c>
      <c r="M3715" s="105">
        <v>185</v>
      </c>
      <c r="N3715" s="105">
        <v>146</v>
      </c>
      <c r="O3715" s="105">
        <v>100</v>
      </c>
    </row>
    <row r="3716" spans="1:15" x14ac:dyDescent="0.3">
      <c r="A3716" s="19">
        <v>185146101</v>
      </c>
      <c r="B3716" s="106" t="s">
        <v>9668</v>
      </c>
      <c r="C3716" s="105" t="s">
        <v>9120</v>
      </c>
      <c r="D3716" t="s">
        <v>9667</v>
      </c>
      <c r="E3716" t="s">
        <v>1551</v>
      </c>
      <c r="F3716" t="s">
        <v>9229</v>
      </c>
      <c r="G3716" t="s">
        <v>490</v>
      </c>
      <c r="H3716" t="s">
        <v>490</v>
      </c>
      <c r="I3716" t="s">
        <v>490</v>
      </c>
      <c r="J3716" t="s">
        <v>498</v>
      </c>
      <c r="K3716" t="s">
        <v>490</v>
      </c>
      <c r="L3716" t="s">
        <v>9263</v>
      </c>
      <c r="M3716" s="105">
        <v>185</v>
      </c>
      <c r="N3716" s="105">
        <v>146</v>
      </c>
      <c r="O3716" s="105">
        <v>101</v>
      </c>
    </row>
    <row r="3717" spans="1:15" x14ac:dyDescent="0.3">
      <c r="A3717" s="19">
        <v>185147100</v>
      </c>
      <c r="B3717" s="106" t="s">
        <v>9669</v>
      </c>
      <c r="C3717" s="105" t="s">
        <v>9120</v>
      </c>
      <c r="D3717" t="s">
        <v>9670</v>
      </c>
      <c r="E3717" t="s">
        <v>496</v>
      </c>
      <c r="F3717" t="s">
        <v>490</v>
      </c>
      <c r="G3717" t="s">
        <v>490</v>
      </c>
      <c r="H3717" t="s">
        <v>490</v>
      </c>
      <c r="I3717" t="s">
        <v>490</v>
      </c>
      <c r="J3717" t="s">
        <v>498</v>
      </c>
      <c r="K3717" t="s">
        <v>490</v>
      </c>
      <c r="L3717" t="s">
        <v>9263</v>
      </c>
      <c r="M3717" s="105">
        <v>185</v>
      </c>
      <c r="N3717" s="105">
        <v>147</v>
      </c>
      <c r="O3717" s="105">
        <v>100</v>
      </c>
    </row>
    <row r="3718" spans="1:15" x14ac:dyDescent="0.3">
      <c r="A3718" s="19">
        <v>185147101</v>
      </c>
      <c r="B3718" s="106" t="s">
        <v>9671</v>
      </c>
      <c r="C3718" s="105" t="s">
        <v>9120</v>
      </c>
      <c r="D3718" t="s">
        <v>9670</v>
      </c>
      <c r="E3718" t="s">
        <v>9672</v>
      </c>
      <c r="F3718" t="s">
        <v>1218</v>
      </c>
      <c r="G3718" t="s">
        <v>490</v>
      </c>
      <c r="H3718" t="s">
        <v>490</v>
      </c>
      <c r="I3718" t="s">
        <v>490</v>
      </c>
      <c r="J3718" t="s">
        <v>498</v>
      </c>
      <c r="K3718" t="s">
        <v>490</v>
      </c>
      <c r="L3718" t="s">
        <v>9263</v>
      </c>
      <c r="M3718" s="105">
        <v>185</v>
      </c>
      <c r="N3718" s="105">
        <v>147</v>
      </c>
      <c r="O3718" s="105">
        <v>101</v>
      </c>
    </row>
    <row r="3719" spans="1:15" x14ac:dyDescent="0.3">
      <c r="A3719" s="19">
        <v>185147102</v>
      </c>
      <c r="B3719" s="106" t="s">
        <v>9673</v>
      </c>
      <c r="C3719" s="105" t="s">
        <v>9120</v>
      </c>
      <c r="D3719" t="s">
        <v>9670</v>
      </c>
      <c r="E3719" t="s">
        <v>517</v>
      </c>
      <c r="F3719" t="s">
        <v>831</v>
      </c>
      <c r="G3719" t="s">
        <v>9674</v>
      </c>
      <c r="H3719" t="s">
        <v>490</v>
      </c>
      <c r="I3719" t="s">
        <v>490</v>
      </c>
      <c r="J3719" t="s">
        <v>498</v>
      </c>
      <c r="K3719" t="s">
        <v>490</v>
      </c>
      <c r="L3719" t="s">
        <v>9263</v>
      </c>
      <c r="M3719" s="105">
        <v>185</v>
      </c>
      <c r="N3719" s="105">
        <v>147</v>
      </c>
      <c r="O3719" s="105">
        <v>102</v>
      </c>
    </row>
    <row r="3720" spans="1:15" x14ac:dyDescent="0.3">
      <c r="A3720" s="19">
        <v>185147103</v>
      </c>
      <c r="B3720" s="106" t="s">
        <v>9675</v>
      </c>
      <c r="C3720" s="105" t="s">
        <v>9120</v>
      </c>
      <c r="D3720" t="s">
        <v>9670</v>
      </c>
      <c r="E3720" t="s">
        <v>1593</v>
      </c>
      <c r="F3720" t="s">
        <v>1094</v>
      </c>
      <c r="G3720" t="s">
        <v>490</v>
      </c>
      <c r="H3720" t="s">
        <v>490</v>
      </c>
      <c r="I3720" t="s">
        <v>490</v>
      </c>
      <c r="J3720" t="s">
        <v>498</v>
      </c>
      <c r="K3720" t="s">
        <v>490</v>
      </c>
      <c r="L3720" t="s">
        <v>9263</v>
      </c>
      <c r="M3720" s="105">
        <v>185</v>
      </c>
      <c r="N3720" s="105">
        <v>147</v>
      </c>
      <c r="O3720" s="105">
        <v>103</v>
      </c>
    </row>
    <row r="3721" spans="1:15" x14ac:dyDescent="0.3">
      <c r="A3721" s="19">
        <v>185147104</v>
      </c>
      <c r="B3721" s="106" t="s">
        <v>9676</v>
      </c>
      <c r="C3721" s="105" t="s">
        <v>9120</v>
      </c>
      <c r="D3721" t="s">
        <v>9670</v>
      </c>
      <c r="E3721" t="s">
        <v>680</v>
      </c>
      <c r="F3721" t="s">
        <v>1094</v>
      </c>
      <c r="G3721" t="s">
        <v>490</v>
      </c>
      <c r="H3721" t="s">
        <v>490</v>
      </c>
      <c r="I3721" t="s">
        <v>490</v>
      </c>
      <c r="J3721" t="s">
        <v>498</v>
      </c>
      <c r="K3721" t="s">
        <v>490</v>
      </c>
      <c r="L3721" t="s">
        <v>9263</v>
      </c>
      <c r="M3721" s="105">
        <v>185</v>
      </c>
      <c r="N3721" s="105">
        <v>147</v>
      </c>
      <c r="O3721" s="105">
        <v>104</v>
      </c>
    </row>
    <row r="3722" spans="1:15" x14ac:dyDescent="0.3">
      <c r="A3722" s="19">
        <v>185147105</v>
      </c>
      <c r="B3722" s="106" t="s">
        <v>9677</v>
      </c>
      <c r="C3722" s="105" t="s">
        <v>9120</v>
      </c>
      <c r="D3722" t="s">
        <v>9670</v>
      </c>
      <c r="E3722" t="s">
        <v>9678</v>
      </c>
      <c r="F3722" t="s">
        <v>5672</v>
      </c>
      <c r="G3722" t="s">
        <v>490</v>
      </c>
      <c r="H3722" t="s">
        <v>490</v>
      </c>
      <c r="I3722" t="s">
        <v>490</v>
      </c>
      <c r="J3722" t="s">
        <v>498</v>
      </c>
      <c r="K3722" t="s">
        <v>490</v>
      </c>
      <c r="L3722" t="s">
        <v>9263</v>
      </c>
      <c r="M3722" s="105">
        <v>185</v>
      </c>
      <c r="N3722" s="105">
        <v>147</v>
      </c>
      <c r="O3722" s="105">
        <v>105</v>
      </c>
    </row>
    <row r="3723" spans="1:15" x14ac:dyDescent="0.3">
      <c r="A3723" s="19">
        <v>185147106</v>
      </c>
      <c r="B3723" s="106" t="s">
        <v>9679</v>
      </c>
      <c r="C3723" s="105" t="s">
        <v>9120</v>
      </c>
      <c r="D3723" t="s">
        <v>9670</v>
      </c>
      <c r="E3723" t="s">
        <v>9680</v>
      </c>
      <c r="F3723" t="s">
        <v>831</v>
      </c>
      <c r="G3723" t="s">
        <v>490</v>
      </c>
      <c r="H3723" t="s">
        <v>490</v>
      </c>
      <c r="I3723" t="s">
        <v>490</v>
      </c>
      <c r="J3723" t="s">
        <v>498</v>
      </c>
      <c r="K3723" t="s">
        <v>490</v>
      </c>
      <c r="L3723" t="s">
        <v>9263</v>
      </c>
      <c r="M3723" s="105">
        <v>185</v>
      </c>
      <c r="N3723" s="105">
        <v>147</v>
      </c>
      <c r="O3723" s="105">
        <v>106</v>
      </c>
    </row>
    <row r="3724" spans="1:15" x14ac:dyDescent="0.3">
      <c r="A3724" s="19">
        <v>185148100</v>
      </c>
      <c r="B3724" s="106" t="s">
        <v>9681</v>
      </c>
      <c r="C3724" s="105" t="s">
        <v>9120</v>
      </c>
      <c r="D3724" t="s">
        <v>9682</v>
      </c>
      <c r="E3724" t="s">
        <v>496</v>
      </c>
      <c r="F3724" t="s">
        <v>490</v>
      </c>
      <c r="G3724" t="s">
        <v>490</v>
      </c>
      <c r="H3724" t="s">
        <v>490</v>
      </c>
      <c r="I3724" t="s">
        <v>490</v>
      </c>
      <c r="J3724" t="s">
        <v>498</v>
      </c>
      <c r="K3724" t="s">
        <v>490</v>
      </c>
      <c r="L3724" t="s">
        <v>9120</v>
      </c>
      <c r="M3724" s="105">
        <v>185</v>
      </c>
      <c r="N3724" s="105">
        <v>148</v>
      </c>
      <c r="O3724" s="105">
        <v>100</v>
      </c>
    </row>
    <row r="3725" spans="1:15" x14ac:dyDescent="0.3">
      <c r="A3725" s="19">
        <v>185148101</v>
      </c>
      <c r="B3725" s="106" t="s">
        <v>9683</v>
      </c>
      <c r="C3725" s="105" t="s">
        <v>9120</v>
      </c>
      <c r="D3725" t="s">
        <v>9682</v>
      </c>
      <c r="E3725" t="s">
        <v>1154</v>
      </c>
      <c r="F3725" t="s">
        <v>831</v>
      </c>
      <c r="G3725" t="s">
        <v>490</v>
      </c>
      <c r="H3725" t="s">
        <v>490</v>
      </c>
      <c r="I3725" t="s">
        <v>490</v>
      </c>
      <c r="J3725" t="s">
        <v>498</v>
      </c>
      <c r="K3725" t="s">
        <v>490</v>
      </c>
      <c r="L3725" t="s">
        <v>9120</v>
      </c>
      <c r="M3725" s="105">
        <v>185</v>
      </c>
      <c r="N3725" s="105">
        <v>148</v>
      </c>
      <c r="O3725" s="105">
        <v>101</v>
      </c>
    </row>
    <row r="3726" spans="1:15" x14ac:dyDescent="0.3">
      <c r="A3726" s="19">
        <v>185148102</v>
      </c>
      <c r="B3726" s="106" t="s">
        <v>9684</v>
      </c>
      <c r="C3726" s="105" t="s">
        <v>9120</v>
      </c>
      <c r="D3726" t="s">
        <v>9682</v>
      </c>
      <c r="E3726" t="s">
        <v>1693</v>
      </c>
      <c r="F3726" t="s">
        <v>1397</v>
      </c>
      <c r="G3726" t="s">
        <v>490</v>
      </c>
      <c r="H3726" t="s">
        <v>490</v>
      </c>
      <c r="I3726" t="s">
        <v>490</v>
      </c>
      <c r="J3726" t="s">
        <v>498</v>
      </c>
      <c r="K3726" t="s">
        <v>490</v>
      </c>
      <c r="L3726" t="s">
        <v>9120</v>
      </c>
      <c r="M3726" s="105">
        <v>185</v>
      </c>
      <c r="N3726" s="105">
        <v>148</v>
      </c>
      <c r="O3726" s="105">
        <v>102</v>
      </c>
    </row>
    <row r="3727" spans="1:15" x14ac:dyDescent="0.3">
      <c r="A3727" s="19">
        <v>185148103</v>
      </c>
      <c r="B3727" s="106" t="s">
        <v>9685</v>
      </c>
      <c r="C3727" s="105" t="s">
        <v>9120</v>
      </c>
      <c r="D3727" t="s">
        <v>9682</v>
      </c>
      <c r="E3727" t="s">
        <v>9686</v>
      </c>
      <c r="F3727" t="s">
        <v>1094</v>
      </c>
      <c r="G3727" t="s">
        <v>490</v>
      </c>
      <c r="H3727" t="s">
        <v>490</v>
      </c>
      <c r="I3727" t="s">
        <v>490</v>
      </c>
      <c r="J3727" t="s">
        <v>498</v>
      </c>
      <c r="K3727" t="s">
        <v>490</v>
      </c>
      <c r="L3727" t="s">
        <v>9120</v>
      </c>
      <c r="M3727" s="105">
        <v>185</v>
      </c>
      <c r="N3727" s="105">
        <v>148</v>
      </c>
      <c r="O3727" s="105">
        <v>103</v>
      </c>
    </row>
    <row r="3728" spans="1:15" x14ac:dyDescent="0.3">
      <c r="A3728" s="19">
        <v>185148104</v>
      </c>
      <c r="B3728" s="106" t="s">
        <v>9687</v>
      </c>
      <c r="C3728" s="105" t="s">
        <v>9120</v>
      </c>
      <c r="D3728" t="s">
        <v>9682</v>
      </c>
      <c r="E3728" t="s">
        <v>1564</v>
      </c>
      <c r="F3728" t="s">
        <v>4939</v>
      </c>
      <c r="G3728" t="s">
        <v>490</v>
      </c>
      <c r="H3728" t="s">
        <v>490</v>
      </c>
      <c r="I3728" t="s">
        <v>490</v>
      </c>
      <c r="J3728" t="s">
        <v>498</v>
      </c>
      <c r="K3728" t="s">
        <v>490</v>
      </c>
      <c r="L3728" t="s">
        <v>9120</v>
      </c>
      <c r="M3728" s="105">
        <v>185</v>
      </c>
      <c r="N3728" s="105">
        <v>148</v>
      </c>
      <c r="O3728" s="105">
        <v>104</v>
      </c>
    </row>
    <row r="3729" spans="1:15" x14ac:dyDescent="0.3">
      <c r="A3729" s="19">
        <v>185148105</v>
      </c>
      <c r="B3729" s="106" t="s">
        <v>9688</v>
      </c>
      <c r="C3729" s="105" t="s">
        <v>9120</v>
      </c>
      <c r="D3729" t="s">
        <v>9682</v>
      </c>
      <c r="E3729" t="s">
        <v>9689</v>
      </c>
      <c r="F3729" t="s">
        <v>9690</v>
      </c>
      <c r="G3729" t="s">
        <v>490</v>
      </c>
      <c r="H3729" t="s">
        <v>490</v>
      </c>
      <c r="I3729" t="s">
        <v>490</v>
      </c>
      <c r="J3729" t="s">
        <v>498</v>
      </c>
      <c r="K3729" t="s">
        <v>490</v>
      </c>
      <c r="L3729" t="s">
        <v>9120</v>
      </c>
      <c r="M3729" s="105">
        <v>185</v>
      </c>
      <c r="N3729" s="105">
        <v>148</v>
      </c>
      <c r="O3729" s="105">
        <v>105</v>
      </c>
    </row>
    <row r="3730" spans="1:15" x14ac:dyDescent="0.3">
      <c r="A3730" s="19">
        <v>185149100</v>
      </c>
      <c r="B3730" s="106" t="s">
        <v>9691</v>
      </c>
      <c r="C3730" s="105" t="s">
        <v>9120</v>
      </c>
      <c r="D3730" t="s">
        <v>9692</v>
      </c>
      <c r="E3730" t="s">
        <v>496</v>
      </c>
      <c r="F3730" t="s">
        <v>490</v>
      </c>
      <c r="G3730" t="s">
        <v>490</v>
      </c>
      <c r="H3730" t="s">
        <v>490</v>
      </c>
      <c r="I3730" t="s">
        <v>490</v>
      </c>
      <c r="J3730" t="s">
        <v>498</v>
      </c>
      <c r="K3730" t="s">
        <v>490</v>
      </c>
      <c r="L3730" t="s">
        <v>9120</v>
      </c>
      <c r="M3730" s="105">
        <v>185</v>
      </c>
      <c r="N3730" s="105">
        <v>149</v>
      </c>
      <c r="O3730" s="105">
        <v>100</v>
      </c>
    </row>
    <row r="3731" spans="1:15" x14ac:dyDescent="0.3">
      <c r="A3731" s="19">
        <v>185149101</v>
      </c>
      <c r="B3731" s="106" t="s">
        <v>9693</v>
      </c>
      <c r="C3731" s="105" t="s">
        <v>9120</v>
      </c>
      <c r="D3731" t="s">
        <v>9692</v>
      </c>
      <c r="E3731" t="s">
        <v>523</v>
      </c>
      <c r="F3731" t="s">
        <v>831</v>
      </c>
      <c r="G3731" t="s">
        <v>9694</v>
      </c>
      <c r="H3731" t="s">
        <v>490</v>
      </c>
      <c r="I3731" t="s">
        <v>490</v>
      </c>
      <c r="J3731" t="s">
        <v>498</v>
      </c>
      <c r="K3731" t="s">
        <v>490</v>
      </c>
      <c r="L3731" t="s">
        <v>9120</v>
      </c>
      <c r="M3731" s="105">
        <v>185</v>
      </c>
      <c r="N3731" s="105">
        <v>149</v>
      </c>
      <c r="O3731" s="105">
        <v>101</v>
      </c>
    </row>
    <row r="3732" spans="1:15" x14ac:dyDescent="0.3">
      <c r="A3732" s="19">
        <v>185149102</v>
      </c>
      <c r="B3732" s="106" t="s">
        <v>9695</v>
      </c>
      <c r="C3732" s="105" t="s">
        <v>9120</v>
      </c>
      <c r="D3732" t="s">
        <v>9692</v>
      </c>
      <c r="E3732" t="s">
        <v>1460</v>
      </c>
      <c r="F3732" t="s">
        <v>2261</v>
      </c>
      <c r="G3732" t="s">
        <v>490</v>
      </c>
      <c r="H3732" t="s">
        <v>490</v>
      </c>
      <c r="I3732" t="s">
        <v>490</v>
      </c>
      <c r="J3732" t="s">
        <v>498</v>
      </c>
      <c r="K3732" t="s">
        <v>490</v>
      </c>
      <c r="L3732" t="s">
        <v>9120</v>
      </c>
      <c r="M3732" s="105">
        <v>185</v>
      </c>
      <c r="N3732" s="105">
        <v>149</v>
      </c>
      <c r="O3732" s="105">
        <v>102</v>
      </c>
    </row>
    <row r="3733" spans="1:15" x14ac:dyDescent="0.3">
      <c r="A3733" s="19">
        <v>185149103</v>
      </c>
      <c r="B3733" s="106" t="s">
        <v>9696</v>
      </c>
      <c r="C3733" s="105" t="s">
        <v>9120</v>
      </c>
      <c r="D3733" t="s">
        <v>9692</v>
      </c>
      <c r="E3733" t="s">
        <v>1148</v>
      </c>
      <c r="F3733" t="s">
        <v>9690</v>
      </c>
      <c r="G3733" t="s">
        <v>9697</v>
      </c>
      <c r="H3733" t="s">
        <v>490</v>
      </c>
      <c r="I3733" t="s">
        <v>490</v>
      </c>
      <c r="J3733" t="s">
        <v>498</v>
      </c>
      <c r="K3733" t="s">
        <v>490</v>
      </c>
      <c r="L3733" t="s">
        <v>9120</v>
      </c>
      <c r="M3733" s="105">
        <v>185</v>
      </c>
      <c r="N3733" s="105">
        <v>149</v>
      </c>
      <c r="O3733" s="105">
        <v>103</v>
      </c>
    </row>
    <row r="3734" spans="1:15" x14ac:dyDescent="0.3">
      <c r="A3734" s="19">
        <v>185150100</v>
      </c>
      <c r="B3734" s="106" t="s">
        <v>9698</v>
      </c>
      <c r="C3734" s="105" t="s">
        <v>9120</v>
      </c>
      <c r="D3734" t="s">
        <v>9699</v>
      </c>
      <c r="E3734" t="s">
        <v>496</v>
      </c>
      <c r="F3734" t="s">
        <v>490</v>
      </c>
      <c r="G3734" t="s">
        <v>9700</v>
      </c>
      <c r="H3734" t="s">
        <v>490</v>
      </c>
      <c r="I3734" t="s">
        <v>490</v>
      </c>
      <c r="J3734" t="s">
        <v>498</v>
      </c>
      <c r="K3734" t="s">
        <v>4630</v>
      </c>
      <c r="L3734" t="s">
        <v>9120</v>
      </c>
      <c r="M3734" s="105">
        <v>185</v>
      </c>
      <c r="N3734" s="105">
        <v>150</v>
      </c>
      <c r="O3734" s="105">
        <v>100</v>
      </c>
    </row>
    <row r="3735" spans="1:15" x14ac:dyDescent="0.3">
      <c r="A3735" s="19">
        <v>185150101</v>
      </c>
      <c r="B3735" s="106" t="s">
        <v>9701</v>
      </c>
      <c r="C3735" s="105" t="s">
        <v>9120</v>
      </c>
      <c r="D3735" t="s">
        <v>9699</v>
      </c>
      <c r="E3735" t="s">
        <v>9702</v>
      </c>
      <c r="F3735" t="s">
        <v>9413</v>
      </c>
      <c r="G3735" t="s">
        <v>490</v>
      </c>
      <c r="H3735" t="s">
        <v>490</v>
      </c>
      <c r="I3735" t="s">
        <v>490</v>
      </c>
      <c r="J3735" t="s">
        <v>498</v>
      </c>
      <c r="K3735" t="s">
        <v>4630</v>
      </c>
      <c r="L3735" t="s">
        <v>9120</v>
      </c>
      <c r="M3735" s="105">
        <v>185</v>
      </c>
      <c r="N3735" s="105">
        <v>150</v>
      </c>
      <c r="O3735" s="105">
        <v>101</v>
      </c>
    </row>
    <row r="3736" spans="1:15" x14ac:dyDescent="0.3">
      <c r="A3736" s="19">
        <v>185150102</v>
      </c>
      <c r="B3736" s="106" t="s">
        <v>9703</v>
      </c>
      <c r="C3736" s="105" t="s">
        <v>9120</v>
      </c>
      <c r="D3736" t="s">
        <v>9699</v>
      </c>
      <c r="E3736" t="s">
        <v>4149</v>
      </c>
      <c r="F3736" t="s">
        <v>4939</v>
      </c>
      <c r="G3736" t="s">
        <v>490</v>
      </c>
      <c r="H3736" t="s">
        <v>490</v>
      </c>
      <c r="I3736" t="s">
        <v>490</v>
      </c>
      <c r="J3736" t="s">
        <v>498</v>
      </c>
      <c r="K3736" t="s">
        <v>4630</v>
      </c>
      <c r="L3736" t="s">
        <v>9120</v>
      </c>
      <c r="M3736" s="105">
        <v>185</v>
      </c>
      <c r="N3736" s="105">
        <v>150</v>
      </c>
      <c r="O3736" s="105">
        <v>102</v>
      </c>
    </row>
    <row r="3737" spans="1:15" x14ac:dyDescent="0.3">
      <c r="A3737" s="19">
        <v>185150103</v>
      </c>
      <c r="B3737" s="106" t="s">
        <v>9704</v>
      </c>
      <c r="C3737" s="105" t="s">
        <v>9120</v>
      </c>
      <c r="D3737" t="s">
        <v>9699</v>
      </c>
      <c r="E3737" t="s">
        <v>683</v>
      </c>
      <c r="F3737" t="s">
        <v>9705</v>
      </c>
      <c r="G3737" t="s">
        <v>9706</v>
      </c>
      <c r="H3737" t="s">
        <v>490</v>
      </c>
      <c r="I3737" t="s">
        <v>490</v>
      </c>
      <c r="J3737" t="s">
        <v>498</v>
      </c>
      <c r="K3737" t="s">
        <v>4630</v>
      </c>
      <c r="L3737" t="s">
        <v>9120</v>
      </c>
      <c r="M3737" s="105">
        <v>185</v>
      </c>
      <c r="N3737" s="105">
        <v>150</v>
      </c>
      <c r="O3737" s="105">
        <v>103</v>
      </c>
    </row>
    <row r="3738" spans="1:15" x14ac:dyDescent="0.3">
      <c r="A3738" s="19">
        <v>185150104</v>
      </c>
      <c r="B3738" s="106" t="s">
        <v>9707</v>
      </c>
      <c r="C3738" s="105" t="s">
        <v>9120</v>
      </c>
      <c r="D3738" t="s">
        <v>9699</v>
      </c>
      <c r="E3738" s="108" t="s">
        <v>9708</v>
      </c>
      <c r="F3738" t="s">
        <v>9709</v>
      </c>
      <c r="G3738" t="s">
        <v>9710</v>
      </c>
      <c r="H3738" t="s">
        <v>3195</v>
      </c>
      <c r="I3738" t="s">
        <v>490</v>
      </c>
      <c r="J3738" t="s">
        <v>1106</v>
      </c>
      <c r="K3738" t="s">
        <v>4630</v>
      </c>
      <c r="L3738" t="s">
        <v>9120</v>
      </c>
      <c r="M3738" s="105">
        <v>185</v>
      </c>
      <c r="N3738" s="105">
        <v>150</v>
      </c>
      <c r="O3738" s="105">
        <v>104</v>
      </c>
    </row>
    <row r="3739" spans="1:15" x14ac:dyDescent="0.3">
      <c r="A3739" s="19">
        <v>185150105</v>
      </c>
      <c r="B3739" s="106" t="s">
        <v>9711</v>
      </c>
      <c r="C3739" s="105" t="s">
        <v>9120</v>
      </c>
      <c r="D3739" t="s">
        <v>9699</v>
      </c>
      <c r="E3739" t="s">
        <v>2206</v>
      </c>
      <c r="F3739" t="s">
        <v>1397</v>
      </c>
      <c r="G3739" t="s">
        <v>490</v>
      </c>
      <c r="H3739" t="s">
        <v>490</v>
      </c>
      <c r="I3739" t="s">
        <v>490</v>
      </c>
      <c r="J3739" t="s">
        <v>498</v>
      </c>
      <c r="K3739" t="s">
        <v>4630</v>
      </c>
      <c r="L3739" t="s">
        <v>9120</v>
      </c>
      <c r="M3739" s="105">
        <v>185</v>
      </c>
      <c r="N3739" s="105">
        <v>150</v>
      </c>
      <c r="O3739" s="105">
        <v>105</v>
      </c>
    </row>
    <row r="3740" spans="1:15" x14ac:dyDescent="0.3">
      <c r="A3740" s="19">
        <v>185150106</v>
      </c>
      <c r="B3740" s="106" t="s">
        <v>9712</v>
      </c>
      <c r="C3740" s="105" t="s">
        <v>9120</v>
      </c>
      <c r="D3740" t="s">
        <v>9699</v>
      </c>
      <c r="E3740" t="s">
        <v>1535</v>
      </c>
      <c r="F3740" t="s">
        <v>9713</v>
      </c>
      <c r="G3740" t="s">
        <v>9714</v>
      </c>
      <c r="H3740" t="s">
        <v>490</v>
      </c>
      <c r="I3740" t="s">
        <v>490</v>
      </c>
      <c r="J3740" t="s">
        <v>498</v>
      </c>
      <c r="K3740" t="s">
        <v>4630</v>
      </c>
      <c r="L3740" t="s">
        <v>9120</v>
      </c>
      <c r="M3740" s="105">
        <v>185</v>
      </c>
      <c r="N3740" s="105">
        <v>150</v>
      </c>
      <c r="O3740" s="105">
        <v>106</v>
      </c>
    </row>
    <row r="3741" spans="1:15" x14ac:dyDescent="0.3">
      <c r="A3741" s="19">
        <v>185150107</v>
      </c>
      <c r="B3741" s="106" t="s">
        <v>9715</v>
      </c>
      <c r="C3741" s="105" t="s">
        <v>9120</v>
      </c>
      <c r="D3741" t="s">
        <v>9699</v>
      </c>
      <c r="E3741" t="s">
        <v>4769</v>
      </c>
      <c r="F3741" t="s">
        <v>831</v>
      </c>
      <c r="G3741" t="s">
        <v>490</v>
      </c>
      <c r="H3741" t="s">
        <v>490</v>
      </c>
      <c r="I3741" t="s">
        <v>490</v>
      </c>
      <c r="J3741" t="s">
        <v>498</v>
      </c>
      <c r="K3741" t="s">
        <v>4630</v>
      </c>
      <c r="L3741" t="s">
        <v>9120</v>
      </c>
      <c r="M3741" s="105">
        <v>185</v>
      </c>
      <c r="N3741" s="105">
        <v>150</v>
      </c>
      <c r="O3741" s="105">
        <v>107</v>
      </c>
    </row>
    <row r="3742" spans="1:15" x14ac:dyDescent="0.3">
      <c r="A3742" s="19">
        <v>185151100</v>
      </c>
      <c r="B3742" s="106" t="s">
        <v>9716</v>
      </c>
      <c r="C3742" s="105" t="s">
        <v>9120</v>
      </c>
      <c r="D3742" t="s">
        <v>9717</v>
      </c>
      <c r="E3742" t="s">
        <v>496</v>
      </c>
      <c r="F3742" t="s">
        <v>490</v>
      </c>
      <c r="G3742" t="s">
        <v>490</v>
      </c>
      <c r="H3742" t="s">
        <v>490</v>
      </c>
      <c r="I3742" t="s">
        <v>490</v>
      </c>
      <c r="J3742" t="s">
        <v>498</v>
      </c>
      <c r="K3742" t="s">
        <v>490</v>
      </c>
      <c r="L3742" t="s">
        <v>9120</v>
      </c>
      <c r="M3742" s="105">
        <v>185</v>
      </c>
      <c r="N3742" s="105">
        <v>151</v>
      </c>
      <c r="O3742" s="105">
        <v>100</v>
      </c>
    </row>
    <row r="3743" spans="1:15" x14ac:dyDescent="0.3">
      <c r="A3743" s="19">
        <v>185151101</v>
      </c>
      <c r="B3743" s="106" t="s">
        <v>9718</v>
      </c>
      <c r="C3743" s="105" t="s">
        <v>9120</v>
      </c>
      <c r="D3743" t="s">
        <v>9717</v>
      </c>
      <c r="E3743" t="s">
        <v>9719</v>
      </c>
      <c r="F3743" t="s">
        <v>4939</v>
      </c>
      <c r="G3743" t="s">
        <v>9720</v>
      </c>
      <c r="H3743" t="s">
        <v>490</v>
      </c>
      <c r="I3743" t="s">
        <v>490</v>
      </c>
      <c r="J3743" t="s">
        <v>551</v>
      </c>
      <c r="K3743" t="s">
        <v>490</v>
      </c>
      <c r="L3743" t="s">
        <v>9120</v>
      </c>
      <c r="M3743" s="105">
        <v>185</v>
      </c>
      <c r="N3743" s="105">
        <v>151</v>
      </c>
      <c r="O3743" s="105">
        <v>101</v>
      </c>
    </row>
    <row r="3744" spans="1:15" x14ac:dyDescent="0.3">
      <c r="A3744" s="19">
        <v>185151102</v>
      </c>
      <c r="B3744" s="106" t="s">
        <v>9721</v>
      </c>
      <c r="C3744" s="105" t="s">
        <v>9120</v>
      </c>
      <c r="D3744" t="s">
        <v>9717</v>
      </c>
      <c r="E3744" t="s">
        <v>1376</v>
      </c>
      <c r="F3744" t="s">
        <v>4939</v>
      </c>
      <c r="G3744" t="s">
        <v>9722</v>
      </c>
      <c r="H3744" t="s">
        <v>490</v>
      </c>
      <c r="I3744" t="s">
        <v>490</v>
      </c>
      <c r="J3744" t="s">
        <v>498</v>
      </c>
      <c r="K3744" t="s">
        <v>490</v>
      </c>
      <c r="L3744" t="s">
        <v>9120</v>
      </c>
      <c r="M3744" s="105">
        <v>185</v>
      </c>
      <c r="N3744" s="105">
        <v>151</v>
      </c>
      <c r="O3744" s="105">
        <v>102</v>
      </c>
    </row>
    <row r="3745" spans="1:15" x14ac:dyDescent="0.3">
      <c r="A3745" s="19">
        <v>185152100</v>
      </c>
      <c r="B3745" s="106" t="s">
        <v>9723</v>
      </c>
      <c r="C3745" s="105" t="s">
        <v>9120</v>
      </c>
      <c r="D3745" t="s">
        <v>9724</v>
      </c>
      <c r="E3745" t="s">
        <v>496</v>
      </c>
      <c r="F3745" t="s">
        <v>490</v>
      </c>
      <c r="G3745" t="s">
        <v>490</v>
      </c>
      <c r="H3745" t="s">
        <v>490</v>
      </c>
      <c r="I3745" t="s">
        <v>490</v>
      </c>
      <c r="J3745" t="s">
        <v>498</v>
      </c>
      <c r="K3745" t="s">
        <v>490</v>
      </c>
      <c r="L3745" t="s">
        <v>9123</v>
      </c>
      <c r="M3745" s="105">
        <v>185</v>
      </c>
      <c r="N3745" s="105">
        <v>152</v>
      </c>
      <c r="O3745" s="105">
        <v>100</v>
      </c>
    </row>
    <row r="3746" spans="1:15" x14ac:dyDescent="0.3">
      <c r="A3746" s="19">
        <v>185152101</v>
      </c>
      <c r="B3746" s="106" t="s">
        <v>9725</v>
      </c>
      <c r="C3746" s="105" t="s">
        <v>9120</v>
      </c>
      <c r="D3746" t="s">
        <v>9724</v>
      </c>
      <c r="E3746" t="s">
        <v>2206</v>
      </c>
      <c r="F3746" t="s">
        <v>831</v>
      </c>
      <c r="G3746" t="s">
        <v>9726</v>
      </c>
      <c r="H3746" t="s">
        <v>490</v>
      </c>
      <c r="I3746" t="s">
        <v>490</v>
      </c>
      <c r="J3746" t="s">
        <v>498</v>
      </c>
      <c r="K3746" t="s">
        <v>490</v>
      </c>
      <c r="L3746" t="s">
        <v>9123</v>
      </c>
      <c r="M3746" s="105">
        <v>185</v>
      </c>
      <c r="N3746" s="105">
        <v>152</v>
      </c>
      <c r="O3746" s="105">
        <v>101</v>
      </c>
    </row>
    <row r="3747" spans="1:15" x14ac:dyDescent="0.3">
      <c r="A3747" s="19">
        <v>185152102</v>
      </c>
      <c r="B3747" s="106" t="s">
        <v>9727</v>
      </c>
      <c r="C3747" s="105" t="s">
        <v>9120</v>
      </c>
      <c r="D3747" t="s">
        <v>9724</v>
      </c>
      <c r="E3747" t="s">
        <v>9728</v>
      </c>
      <c r="F3747" t="s">
        <v>4002</v>
      </c>
      <c r="G3747" t="s">
        <v>490</v>
      </c>
      <c r="H3747" t="s">
        <v>490</v>
      </c>
      <c r="I3747" t="s">
        <v>490</v>
      </c>
      <c r="J3747" t="s">
        <v>498</v>
      </c>
      <c r="K3747" t="s">
        <v>490</v>
      </c>
      <c r="L3747" t="s">
        <v>9123</v>
      </c>
      <c r="M3747" s="105">
        <v>185</v>
      </c>
      <c r="N3747" s="105">
        <v>152</v>
      </c>
      <c r="O3747" s="105">
        <v>102</v>
      </c>
    </row>
    <row r="3748" spans="1:15" x14ac:dyDescent="0.3">
      <c r="A3748" s="19">
        <v>185153100</v>
      </c>
      <c r="B3748" s="106" t="s">
        <v>9729</v>
      </c>
      <c r="C3748" s="105" t="s">
        <v>9120</v>
      </c>
      <c r="D3748" t="s">
        <v>9730</v>
      </c>
      <c r="E3748" t="s">
        <v>496</v>
      </c>
      <c r="F3748" t="s">
        <v>490</v>
      </c>
      <c r="G3748" t="s">
        <v>490</v>
      </c>
      <c r="H3748" t="s">
        <v>490</v>
      </c>
      <c r="I3748" t="s">
        <v>490</v>
      </c>
      <c r="J3748" t="s">
        <v>498</v>
      </c>
      <c r="K3748" t="s">
        <v>490</v>
      </c>
      <c r="L3748" t="s">
        <v>9123</v>
      </c>
      <c r="M3748" s="105">
        <v>185</v>
      </c>
      <c r="N3748" s="105">
        <v>153</v>
      </c>
      <c r="O3748" s="105">
        <v>100</v>
      </c>
    </row>
    <row r="3749" spans="1:15" x14ac:dyDescent="0.3">
      <c r="A3749" s="19">
        <v>185153101</v>
      </c>
      <c r="B3749" s="106" t="s">
        <v>9731</v>
      </c>
      <c r="C3749" s="105" t="s">
        <v>9120</v>
      </c>
      <c r="D3749" t="s">
        <v>9730</v>
      </c>
      <c r="E3749" t="s">
        <v>9732</v>
      </c>
      <c r="F3749" t="s">
        <v>9733</v>
      </c>
      <c r="G3749" t="s">
        <v>490</v>
      </c>
      <c r="H3749" t="s">
        <v>490</v>
      </c>
      <c r="I3749" t="s">
        <v>490</v>
      </c>
      <c r="J3749" t="s">
        <v>498</v>
      </c>
      <c r="K3749" t="s">
        <v>490</v>
      </c>
      <c r="L3749" t="s">
        <v>9123</v>
      </c>
      <c r="M3749" s="105">
        <v>185</v>
      </c>
      <c r="N3749" s="105">
        <v>153</v>
      </c>
      <c r="O3749" s="105">
        <v>101</v>
      </c>
    </row>
    <row r="3750" spans="1:15" x14ac:dyDescent="0.3">
      <c r="A3750" s="19">
        <v>185153102</v>
      </c>
      <c r="B3750" s="106" t="s">
        <v>9734</v>
      </c>
      <c r="C3750" s="105" t="s">
        <v>9120</v>
      </c>
      <c r="D3750" t="s">
        <v>9730</v>
      </c>
      <c r="E3750" t="s">
        <v>9735</v>
      </c>
      <c r="F3750" t="s">
        <v>9736</v>
      </c>
      <c r="G3750" t="s">
        <v>490</v>
      </c>
      <c r="H3750" t="s">
        <v>490</v>
      </c>
      <c r="I3750" t="s">
        <v>490</v>
      </c>
      <c r="J3750" t="s">
        <v>498</v>
      </c>
      <c r="K3750" t="s">
        <v>490</v>
      </c>
      <c r="L3750" t="s">
        <v>9123</v>
      </c>
      <c r="M3750" s="105">
        <v>185</v>
      </c>
      <c r="N3750" s="105">
        <v>153</v>
      </c>
      <c r="O3750" s="105">
        <v>102</v>
      </c>
    </row>
    <row r="3751" spans="1:15" x14ac:dyDescent="0.3">
      <c r="A3751" s="19">
        <v>185153103</v>
      </c>
      <c r="B3751" s="106" t="s">
        <v>9737</v>
      </c>
      <c r="C3751" s="105" t="s">
        <v>9120</v>
      </c>
      <c r="D3751" t="s">
        <v>9730</v>
      </c>
      <c r="E3751" t="s">
        <v>9738</v>
      </c>
      <c r="F3751" t="s">
        <v>9739</v>
      </c>
      <c r="G3751" t="s">
        <v>9740</v>
      </c>
      <c r="H3751" t="s">
        <v>490</v>
      </c>
      <c r="I3751" t="s">
        <v>490</v>
      </c>
      <c r="J3751" t="s">
        <v>551</v>
      </c>
      <c r="K3751" t="s">
        <v>490</v>
      </c>
      <c r="L3751" t="s">
        <v>9123</v>
      </c>
      <c r="M3751" s="105">
        <v>185</v>
      </c>
      <c r="N3751" s="105">
        <v>153</v>
      </c>
      <c r="O3751" s="105">
        <v>103</v>
      </c>
    </row>
    <row r="3752" spans="1:15" x14ac:dyDescent="0.3">
      <c r="A3752" s="19">
        <v>185153104</v>
      </c>
      <c r="B3752" s="106" t="s">
        <v>9741</v>
      </c>
      <c r="C3752" s="105" t="s">
        <v>9120</v>
      </c>
      <c r="D3752" t="s">
        <v>9730</v>
      </c>
      <c r="E3752" t="s">
        <v>4481</v>
      </c>
      <c r="F3752" t="s">
        <v>8254</v>
      </c>
      <c r="G3752" t="s">
        <v>9742</v>
      </c>
      <c r="H3752" t="s">
        <v>490</v>
      </c>
      <c r="I3752" t="s">
        <v>490</v>
      </c>
      <c r="J3752" t="s">
        <v>498</v>
      </c>
      <c r="K3752" t="s">
        <v>490</v>
      </c>
      <c r="L3752" t="s">
        <v>9123</v>
      </c>
      <c r="M3752" s="105">
        <v>185</v>
      </c>
      <c r="N3752" s="105">
        <v>153</v>
      </c>
      <c r="O3752" s="105">
        <v>104</v>
      </c>
    </row>
    <row r="3753" spans="1:15" x14ac:dyDescent="0.3">
      <c r="A3753" s="19">
        <v>185153105</v>
      </c>
      <c r="B3753" s="106" t="s">
        <v>9743</v>
      </c>
      <c r="C3753" s="105" t="s">
        <v>9120</v>
      </c>
      <c r="D3753" t="s">
        <v>9730</v>
      </c>
      <c r="E3753" t="s">
        <v>9744</v>
      </c>
      <c r="F3753" t="s">
        <v>689</v>
      </c>
      <c r="G3753" t="s">
        <v>490</v>
      </c>
      <c r="H3753" t="s">
        <v>490</v>
      </c>
      <c r="I3753" t="s">
        <v>490</v>
      </c>
      <c r="J3753" t="s">
        <v>498</v>
      </c>
      <c r="K3753" t="s">
        <v>490</v>
      </c>
      <c r="L3753" t="s">
        <v>9123</v>
      </c>
      <c r="M3753" s="105">
        <v>185</v>
      </c>
      <c r="N3753" s="105">
        <v>153</v>
      </c>
      <c r="O3753" s="105">
        <v>105</v>
      </c>
    </row>
    <row r="3754" spans="1:15" x14ac:dyDescent="0.3">
      <c r="A3754" s="19">
        <v>185154100</v>
      </c>
      <c r="B3754" s="106" t="s">
        <v>9745</v>
      </c>
      <c r="C3754" s="105" t="s">
        <v>9120</v>
      </c>
      <c r="D3754" t="s">
        <v>9746</v>
      </c>
      <c r="E3754" t="s">
        <v>496</v>
      </c>
      <c r="F3754" t="s">
        <v>490</v>
      </c>
      <c r="G3754" t="s">
        <v>490</v>
      </c>
      <c r="H3754" t="s">
        <v>490</v>
      </c>
      <c r="I3754" t="s">
        <v>490</v>
      </c>
      <c r="J3754" t="s">
        <v>498</v>
      </c>
      <c r="K3754" t="s">
        <v>490</v>
      </c>
      <c r="L3754" t="s">
        <v>9263</v>
      </c>
      <c r="M3754" s="105">
        <v>185</v>
      </c>
      <c r="N3754" s="105">
        <v>154</v>
      </c>
      <c r="O3754" s="105">
        <v>100</v>
      </c>
    </row>
    <row r="3755" spans="1:15" x14ac:dyDescent="0.3">
      <c r="A3755" s="19">
        <v>185154101</v>
      </c>
      <c r="B3755" s="106" t="s">
        <v>9747</v>
      </c>
      <c r="C3755" s="105" t="s">
        <v>9120</v>
      </c>
      <c r="D3755" t="s">
        <v>9746</v>
      </c>
      <c r="E3755" t="s">
        <v>9748</v>
      </c>
      <c r="F3755" t="s">
        <v>831</v>
      </c>
      <c r="G3755" t="s">
        <v>9749</v>
      </c>
      <c r="H3755" t="s">
        <v>490</v>
      </c>
      <c r="I3755" t="s">
        <v>490</v>
      </c>
      <c r="J3755" t="s">
        <v>498</v>
      </c>
      <c r="K3755" t="s">
        <v>490</v>
      </c>
      <c r="L3755" t="s">
        <v>9263</v>
      </c>
      <c r="M3755" s="105">
        <v>185</v>
      </c>
      <c r="N3755" s="105">
        <v>154</v>
      </c>
      <c r="O3755" s="105">
        <v>101</v>
      </c>
    </row>
    <row r="3756" spans="1:15" x14ac:dyDescent="0.3">
      <c r="A3756" s="19">
        <v>185154102</v>
      </c>
      <c r="B3756" s="106" t="s">
        <v>9750</v>
      </c>
      <c r="C3756" s="105" t="s">
        <v>9120</v>
      </c>
      <c r="D3756" t="s">
        <v>9746</v>
      </c>
      <c r="E3756" t="s">
        <v>1148</v>
      </c>
      <c r="F3756" t="s">
        <v>831</v>
      </c>
      <c r="G3756" t="s">
        <v>490</v>
      </c>
      <c r="H3756" t="s">
        <v>490</v>
      </c>
      <c r="I3756" t="s">
        <v>490</v>
      </c>
      <c r="J3756" t="s">
        <v>498</v>
      </c>
      <c r="K3756" t="s">
        <v>490</v>
      </c>
      <c r="L3756" t="s">
        <v>9263</v>
      </c>
      <c r="M3756" s="105">
        <v>185</v>
      </c>
      <c r="N3756" s="105">
        <v>154</v>
      </c>
      <c r="O3756" s="105">
        <v>102</v>
      </c>
    </row>
    <row r="3757" spans="1:15" x14ac:dyDescent="0.3">
      <c r="A3757" s="19">
        <v>185155100</v>
      </c>
      <c r="B3757" s="106" t="s">
        <v>9751</v>
      </c>
      <c r="C3757" s="105" t="s">
        <v>9120</v>
      </c>
      <c r="D3757" t="s">
        <v>9752</v>
      </c>
      <c r="E3757" t="s">
        <v>496</v>
      </c>
      <c r="F3757" t="s">
        <v>490</v>
      </c>
      <c r="G3757" t="s">
        <v>490</v>
      </c>
      <c r="H3757" t="s">
        <v>490</v>
      </c>
      <c r="I3757" t="s">
        <v>490</v>
      </c>
      <c r="J3757" t="s">
        <v>498</v>
      </c>
      <c r="K3757" t="s">
        <v>490</v>
      </c>
      <c r="L3757" t="s">
        <v>9120</v>
      </c>
      <c r="M3757" s="105">
        <v>185</v>
      </c>
      <c r="N3757" s="105">
        <v>155</v>
      </c>
      <c r="O3757" s="105">
        <v>100</v>
      </c>
    </row>
    <row r="3758" spans="1:15" x14ac:dyDescent="0.3">
      <c r="A3758" s="19">
        <v>185155101</v>
      </c>
      <c r="B3758" s="106" t="s">
        <v>9753</v>
      </c>
      <c r="C3758" s="105" t="s">
        <v>9120</v>
      </c>
      <c r="D3758" t="s">
        <v>9752</v>
      </c>
      <c r="E3758" t="s">
        <v>9754</v>
      </c>
      <c r="F3758" t="s">
        <v>5769</v>
      </c>
      <c r="G3758" t="s">
        <v>490</v>
      </c>
      <c r="H3758" t="s">
        <v>490</v>
      </c>
      <c r="I3758" t="s">
        <v>490</v>
      </c>
      <c r="J3758" t="s">
        <v>498</v>
      </c>
      <c r="K3758" t="s">
        <v>490</v>
      </c>
      <c r="L3758" t="s">
        <v>9120</v>
      </c>
      <c r="M3758" s="105">
        <v>185</v>
      </c>
      <c r="N3758" s="105">
        <v>155</v>
      </c>
      <c r="O3758" s="105">
        <v>101</v>
      </c>
    </row>
    <row r="3759" spans="1:15" x14ac:dyDescent="0.3">
      <c r="A3759" s="19">
        <v>185155102</v>
      </c>
      <c r="B3759" s="106" t="s">
        <v>9755</v>
      </c>
      <c r="C3759" s="105" t="s">
        <v>9120</v>
      </c>
      <c r="D3759" t="s">
        <v>9752</v>
      </c>
      <c r="E3759" t="s">
        <v>9756</v>
      </c>
      <c r="F3759" t="s">
        <v>831</v>
      </c>
      <c r="G3759" t="s">
        <v>490</v>
      </c>
      <c r="H3759" t="s">
        <v>490</v>
      </c>
      <c r="I3759" t="s">
        <v>490</v>
      </c>
      <c r="J3759" t="s">
        <v>498</v>
      </c>
      <c r="K3759" t="s">
        <v>490</v>
      </c>
      <c r="L3759" t="s">
        <v>9120</v>
      </c>
      <c r="M3759" s="105">
        <v>185</v>
      </c>
      <c r="N3759" s="105">
        <v>155</v>
      </c>
      <c r="O3759" s="105">
        <v>102</v>
      </c>
    </row>
    <row r="3760" spans="1:15" x14ac:dyDescent="0.3">
      <c r="A3760" s="19">
        <v>185155103</v>
      </c>
      <c r="B3760" s="106" t="s">
        <v>9757</v>
      </c>
      <c r="C3760" s="105" t="s">
        <v>9120</v>
      </c>
      <c r="D3760" t="s">
        <v>9752</v>
      </c>
      <c r="E3760" t="s">
        <v>8554</v>
      </c>
      <c r="F3760" t="s">
        <v>5769</v>
      </c>
      <c r="G3760" t="s">
        <v>490</v>
      </c>
      <c r="H3760" t="s">
        <v>490</v>
      </c>
      <c r="I3760" t="s">
        <v>490</v>
      </c>
      <c r="J3760" t="s">
        <v>498</v>
      </c>
      <c r="K3760" t="s">
        <v>490</v>
      </c>
      <c r="L3760" t="s">
        <v>9120</v>
      </c>
      <c r="M3760" s="105">
        <v>185</v>
      </c>
      <c r="N3760" s="105">
        <v>155</v>
      </c>
      <c r="O3760" s="105">
        <v>103</v>
      </c>
    </row>
    <row r="3761" spans="1:15" x14ac:dyDescent="0.3">
      <c r="A3761" s="19">
        <v>185155104</v>
      </c>
      <c r="B3761" s="106" t="s">
        <v>9758</v>
      </c>
      <c r="C3761" s="105" t="s">
        <v>9120</v>
      </c>
      <c r="D3761" t="s">
        <v>9752</v>
      </c>
      <c r="E3761" t="s">
        <v>9759</v>
      </c>
      <c r="F3761" t="s">
        <v>5769</v>
      </c>
      <c r="G3761" t="s">
        <v>9637</v>
      </c>
      <c r="H3761" t="s">
        <v>490</v>
      </c>
      <c r="I3761" t="s">
        <v>490</v>
      </c>
      <c r="J3761" t="s">
        <v>498</v>
      </c>
      <c r="K3761" t="s">
        <v>490</v>
      </c>
      <c r="L3761" t="s">
        <v>9120</v>
      </c>
      <c r="M3761" s="105">
        <v>185</v>
      </c>
      <c r="N3761" s="105">
        <v>155</v>
      </c>
      <c r="O3761" s="105">
        <v>104</v>
      </c>
    </row>
    <row r="3762" spans="1:15" x14ac:dyDescent="0.3">
      <c r="A3762" s="19">
        <v>185155105</v>
      </c>
      <c r="B3762" s="106" t="s">
        <v>9760</v>
      </c>
      <c r="C3762" s="105" t="s">
        <v>9120</v>
      </c>
      <c r="D3762" t="s">
        <v>9752</v>
      </c>
      <c r="E3762" t="s">
        <v>4384</v>
      </c>
      <c r="F3762" t="s">
        <v>2515</v>
      </c>
      <c r="G3762" t="s">
        <v>490</v>
      </c>
      <c r="H3762" t="s">
        <v>490</v>
      </c>
      <c r="I3762" t="s">
        <v>490</v>
      </c>
      <c r="J3762" t="s">
        <v>498</v>
      </c>
      <c r="K3762" t="s">
        <v>490</v>
      </c>
      <c r="L3762" t="s">
        <v>9120</v>
      </c>
      <c r="M3762" s="105">
        <v>185</v>
      </c>
      <c r="N3762" s="105">
        <v>155</v>
      </c>
      <c r="O3762" s="105">
        <v>105</v>
      </c>
    </row>
    <row r="3763" spans="1:15" x14ac:dyDescent="0.3">
      <c r="A3763" s="19">
        <v>185156100</v>
      </c>
      <c r="B3763" s="106" t="s">
        <v>9761</v>
      </c>
      <c r="C3763" s="105" t="s">
        <v>9120</v>
      </c>
      <c r="D3763" t="s">
        <v>9762</v>
      </c>
      <c r="E3763" t="s">
        <v>496</v>
      </c>
      <c r="F3763" t="s">
        <v>490</v>
      </c>
      <c r="G3763" t="s">
        <v>490</v>
      </c>
      <c r="H3763" t="s">
        <v>490</v>
      </c>
      <c r="I3763" t="s">
        <v>490</v>
      </c>
      <c r="J3763" t="s">
        <v>498</v>
      </c>
      <c r="K3763" t="s">
        <v>490</v>
      </c>
      <c r="L3763" t="s">
        <v>9120</v>
      </c>
      <c r="M3763" s="105">
        <v>185</v>
      </c>
      <c r="N3763" s="105">
        <v>156</v>
      </c>
      <c r="O3763" s="105">
        <v>100</v>
      </c>
    </row>
    <row r="3764" spans="1:15" x14ac:dyDescent="0.3">
      <c r="A3764" s="19">
        <v>185156101</v>
      </c>
      <c r="B3764" s="106" t="s">
        <v>9763</v>
      </c>
      <c r="C3764" s="105" t="s">
        <v>9120</v>
      </c>
      <c r="D3764" t="s">
        <v>9762</v>
      </c>
      <c r="E3764" t="s">
        <v>827</v>
      </c>
      <c r="F3764" t="s">
        <v>9764</v>
      </c>
      <c r="G3764" t="s">
        <v>490</v>
      </c>
      <c r="H3764" t="s">
        <v>490</v>
      </c>
      <c r="I3764" t="s">
        <v>490</v>
      </c>
      <c r="J3764" t="s">
        <v>498</v>
      </c>
      <c r="K3764" t="s">
        <v>490</v>
      </c>
      <c r="L3764" t="s">
        <v>9120</v>
      </c>
      <c r="M3764" s="105">
        <v>185</v>
      </c>
      <c r="N3764" s="105">
        <v>156</v>
      </c>
      <c r="O3764" s="105">
        <v>101</v>
      </c>
    </row>
    <row r="3765" spans="1:15" x14ac:dyDescent="0.3">
      <c r="A3765" s="19">
        <v>185156102</v>
      </c>
      <c r="B3765" s="106" t="s">
        <v>9765</v>
      </c>
      <c r="C3765" s="105" t="s">
        <v>9120</v>
      </c>
      <c r="D3765" t="s">
        <v>9762</v>
      </c>
      <c r="E3765" t="s">
        <v>930</v>
      </c>
      <c r="F3765" t="s">
        <v>924</v>
      </c>
      <c r="G3765" t="s">
        <v>9766</v>
      </c>
      <c r="H3765" t="s">
        <v>490</v>
      </c>
      <c r="I3765" t="s">
        <v>490</v>
      </c>
      <c r="J3765" t="s">
        <v>498</v>
      </c>
      <c r="K3765" t="s">
        <v>490</v>
      </c>
      <c r="L3765" t="s">
        <v>9120</v>
      </c>
      <c r="M3765" s="105">
        <v>185</v>
      </c>
      <c r="N3765" s="105">
        <v>156</v>
      </c>
      <c r="O3765" s="105">
        <v>102</v>
      </c>
    </row>
    <row r="3766" spans="1:15" x14ac:dyDescent="0.3">
      <c r="A3766" s="19">
        <v>185156103</v>
      </c>
      <c r="B3766" s="106" t="s">
        <v>9767</v>
      </c>
      <c r="C3766" s="105" t="s">
        <v>9120</v>
      </c>
      <c r="D3766" t="s">
        <v>9762</v>
      </c>
      <c r="E3766" t="s">
        <v>9768</v>
      </c>
      <c r="F3766" t="s">
        <v>9769</v>
      </c>
      <c r="G3766" t="s">
        <v>9770</v>
      </c>
      <c r="H3766" t="s">
        <v>490</v>
      </c>
      <c r="I3766" t="s">
        <v>490</v>
      </c>
      <c r="J3766" t="s">
        <v>498</v>
      </c>
      <c r="K3766" t="s">
        <v>490</v>
      </c>
      <c r="L3766" t="s">
        <v>9120</v>
      </c>
      <c r="M3766" s="105">
        <v>185</v>
      </c>
      <c r="N3766" s="105">
        <v>156</v>
      </c>
      <c r="O3766" s="105">
        <v>103</v>
      </c>
    </row>
    <row r="3767" spans="1:15" x14ac:dyDescent="0.3">
      <c r="A3767" s="19">
        <v>185156104</v>
      </c>
      <c r="B3767" s="106" t="s">
        <v>9771</v>
      </c>
      <c r="C3767" s="105" t="s">
        <v>9120</v>
      </c>
      <c r="D3767" t="s">
        <v>9762</v>
      </c>
      <c r="E3767" t="s">
        <v>3314</v>
      </c>
      <c r="F3767" t="s">
        <v>9772</v>
      </c>
      <c r="G3767" t="s">
        <v>9773</v>
      </c>
      <c r="H3767" t="s">
        <v>490</v>
      </c>
      <c r="I3767" t="s">
        <v>490</v>
      </c>
      <c r="J3767" t="s">
        <v>498</v>
      </c>
      <c r="K3767" t="s">
        <v>490</v>
      </c>
      <c r="L3767" t="s">
        <v>9120</v>
      </c>
      <c r="M3767" s="105">
        <v>185</v>
      </c>
      <c r="N3767" s="105">
        <v>156</v>
      </c>
      <c r="O3767" s="105">
        <v>104</v>
      </c>
    </row>
    <row r="3768" spans="1:15" x14ac:dyDescent="0.3">
      <c r="A3768" s="19">
        <v>185156105</v>
      </c>
      <c r="B3768" s="106" t="s">
        <v>9774</v>
      </c>
      <c r="C3768" s="105" t="s">
        <v>9120</v>
      </c>
      <c r="D3768" t="s">
        <v>9762</v>
      </c>
      <c r="E3768" t="s">
        <v>9775</v>
      </c>
      <c r="F3768" t="s">
        <v>739</v>
      </c>
      <c r="G3768" t="s">
        <v>9776</v>
      </c>
      <c r="H3768" t="s">
        <v>490</v>
      </c>
      <c r="I3768" t="s">
        <v>490</v>
      </c>
      <c r="J3768" t="s">
        <v>498</v>
      </c>
      <c r="K3768" t="s">
        <v>490</v>
      </c>
      <c r="L3768" t="s">
        <v>9120</v>
      </c>
      <c r="M3768" s="105">
        <v>185</v>
      </c>
      <c r="N3768" s="105">
        <v>156</v>
      </c>
      <c r="O3768" s="105">
        <v>105</v>
      </c>
    </row>
    <row r="3769" spans="1:15" x14ac:dyDescent="0.3">
      <c r="A3769" s="19">
        <v>185156106</v>
      </c>
      <c r="B3769" s="106" t="s">
        <v>9777</v>
      </c>
      <c r="C3769" s="105" t="s">
        <v>9120</v>
      </c>
      <c r="D3769" t="s">
        <v>9762</v>
      </c>
      <c r="E3769" t="s">
        <v>9778</v>
      </c>
      <c r="F3769" t="s">
        <v>732</v>
      </c>
      <c r="G3769" t="s">
        <v>490</v>
      </c>
      <c r="H3769" t="s">
        <v>490</v>
      </c>
      <c r="I3769" t="s">
        <v>490</v>
      </c>
      <c r="J3769" t="s">
        <v>498</v>
      </c>
      <c r="K3769" t="s">
        <v>490</v>
      </c>
      <c r="L3769" t="s">
        <v>9120</v>
      </c>
      <c r="M3769" s="105">
        <v>185</v>
      </c>
      <c r="N3769" s="105">
        <v>156</v>
      </c>
      <c r="O3769" s="105">
        <v>106</v>
      </c>
    </row>
    <row r="3770" spans="1:15" x14ac:dyDescent="0.3">
      <c r="A3770" s="19">
        <v>185157100</v>
      </c>
      <c r="B3770" s="106" t="s">
        <v>9779</v>
      </c>
      <c r="C3770" s="105" t="s">
        <v>9120</v>
      </c>
      <c r="D3770" t="s">
        <v>9780</v>
      </c>
      <c r="E3770" t="s">
        <v>2446</v>
      </c>
      <c r="F3770" t="s">
        <v>831</v>
      </c>
      <c r="G3770" t="s">
        <v>9781</v>
      </c>
      <c r="H3770" t="s">
        <v>490</v>
      </c>
      <c r="I3770" t="s">
        <v>490</v>
      </c>
      <c r="J3770" t="s">
        <v>498</v>
      </c>
      <c r="K3770" t="s">
        <v>490</v>
      </c>
      <c r="L3770" t="s">
        <v>9120</v>
      </c>
      <c r="M3770" s="105">
        <v>185</v>
      </c>
      <c r="N3770" s="105">
        <v>157</v>
      </c>
      <c r="O3770" s="105">
        <v>100</v>
      </c>
    </row>
    <row r="3771" spans="1:15" x14ac:dyDescent="0.3">
      <c r="A3771" s="19">
        <v>185158100</v>
      </c>
      <c r="B3771" s="106" t="s">
        <v>9782</v>
      </c>
      <c r="C3771" s="105" t="s">
        <v>9120</v>
      </c>
      <c r="D3771" t="s">
        <v>9783</v>
      </c>
      <c r="E3771" t="s">
        <v>1409</v>
      </c>
      <c r="F3771" t="s">
        <v>9784</v>
      </c>
      <c r="G3771" t="s">
        <v>9785</v>
      </c>
      <c r="H3771" t="s">
        <v>490</v>
      </c>
      <c r="I3771" t="s">
        <v>490</v>
      </c>
      <c r="J3771" t="s">
        <v>498</v>
      </c>
      <c r="K3771" t="s">
        <v>490</v>
      </c>
      <c r="L3771" t="s">
        <v>9120</v>
      </c>
      <c r="M3771" s="105">
        <v>185</v>
      </c>
      <c r="N3771" s="105">
        <v>158</v>
      </c>
      <c r="O3771" s="105">
        <v>100</v>
      </c>
    </row>
    <row r="3772" spans="1:15" x14ac:dyDescent="0.3">
      <c r="A3772" s="19">
        <v>185159100</v>
      </c>
      <c r="B3772" s="106" t="s">
        <v>9786</v>
      </c>
      <c r="C3772" s="105" t="s">
        <v>9120</v>
      </c>
      <c r="D3772" t="s">
        <v>9787</v>
      </c>
      <c r="E3772" t="s">
        <v>496</v>
      </c>
      <c r="F3772" t="s">
        <v>490</v>
      </c>
      <c r="G3772" t="s">
        <v>490</v>
      </c>
      <c r="H3772" t="s">
        <v>490</v>
      </c>
      <c r="I3772" t="s">
        <v>490</v>
      </c>
      <c r="J3772" t="s">
        <v>498</v>
      </c>
      <c r="K3772" t="s">
        <v>490</v>
      </c>
      <c r="L3772" t="s">
        <v>9120</v>
      </c>
      <c r="M3772" s="105">
        <v>185</v>
      </c>
      <c r="N3772" s="105">
        <v>159</v>
      </c>
      <c r="O3772" s="105">
        <v>100</v>
      </c>
    </row>
    <row r="3773" spans="1:15" x14ac:dyDescent="0.3">
      <c r="A3773" s="19">
        <v>185159101</v>
      </c>
      <c r="B3773" s="106" t="s">
        <v>9788</v>
      </c>
      <c r="C3773" s="105" t="s">
        <v>9120</v>
      </c>
      <c r="D3773" t="s">
        <v>9787</v>
      </c>
      <c r="E3773" t="s">
        <v>1817</v>
      </c>
      <c r="F3773" t="s">
        <v>739</v>
      </c>
      <c r="G3773" t="s">
        <v>490</v>
      </c>
      <c r="H3773" t="s">
        <v>490</v>
      </c>
      <c r="I3773" t="s">
        <v>490</v>
      </c>
      <c r="J3773" t="s">
        <v>498</v>
      </c>
      <c r="K3773" t="s">
        <v>490</v>
      </c>
      <c r="L3773" t="s">
        <v>9120</v>
      </c>
      <c r="M3773" s="105">
        <v>185</v>
      </c>
      <c r="N3773" s="105">
        <v>159</v>
      </c>
      <c r="O3773" s="105">
        <v>101</v>
      </c>
    </row>
    <row r="3774" spans="1:15" x14ac:dyDescent="0.3">
      <c r="A3774" s="19">
        <v>185159102</v>
      </c>
      <c r="B3774" s="106" t="s">
        <v>9789</v>
      </c>
      <c r="C3774" s="105" t="s">
        <v>9120</v>
      </c>
      <c r="D3774" t="s">
        <v>9787</v>
      </c>
      <c r="E3774" t="s">
        <v>9790</v>
      </c>
      <c r="F3774" t="s">
        <v>739</v>
      </c>
      <c r="G3774" t="s">
        <v>490</v>
      </c>
      <c r="H3774" t="s">
        <v>490</v>
      </c>
      <c r="I3774" t="s">
        <v>490</v>
      </c>
      <c r="J3774" t="s">
        <v>498</v>
      </c>
      <c r="K3774" t="s">
        <v>490</v>
      </c>
      <c r="L3774" t="s">
        <v>9120</v>
      </c>
      <c r="M3774" s="105">
        <v>185</v>
      </c>
      <c r="N3774" s="105">
        <v>159</v>
      </c>
      <c r="O3774" s="105">
        <v>102</v>
      </c>
    </row>
    <row r="3775" spans="1:15" x14ac:dyDescent="0.3">
      <c r="A3775" s="19">
        <v>185160100</v>
      </c>
      <c r="B3775" s="106" t="s">
        <v>9791</v>
      </c>
      <c r="C3775" s="105" t="s">
        <v>9120</v>
      </c>
      <c r="D3775" t="s">
        <v>9792</v>
      </c>
      <c r="E3775" t="s">
        <v>7280</v>
      </c>
      <c r="F3775" t="s">
        <v>9793</v>
      </c>
      <c r="G3775" t="s">
        <v>9794</v>
      </c>
      <c r="H3775" t="s">
        <v>490</v>
      </c>
      <c r="I3775" t="s">
        <v>490</v>
      </c>
      <c r="J3775" t="s">
        <v>498</v>
      </c>
      <c r="K3775" t="s">
        <v>490</v>
      </c>
      <c r="L3775" t="s">
        <v>9120</v>
      </c>
      <c r="M3775" s="105">
        <v>185</v>
      </c>
      <c r="N3775" s="105">
        <v>160</v>
      </c>
      <c r="O3775" s="105">
        <v>100</v>
      </c>
    </row>
    <row r="3776" spans="1:15" x14ac:dyDescent="0.3">
      <c r="A3776" s="19">
        <v>185161100</v>
      </c>
      <c r="B3776" s="106" t="s">
        <v>9795</v>
      </c>
      <c r="C3776" s="105" t="s">
        <v>9120</v>
      </c>
      <c r="D3776" t="s">
        <v>9796</v>
      </c>
      <c r="E3776" t="s">
        <v>9797</v>
      </c>
      <c r="F3776" t="s">
        <v>9798</v>
      </c>
      <c r="G3776" t="s">
        <v>9799</v>
      </c>
      <c r="H3776" t="s">
        <v>490</v>
      </c>
      <c r="I3776" t="s">
        <v>490</v>
      </c>
      <c r="J3776" t="s">
        <v>498</v>
      </c>
      <c r="K3776" t="s">
        <v>490</v>
      </c>
      <c r="L3776" t="s">
        <v>9120</v>
      </c>
      <c r="M3776" s="105">
        <v>185</v>
      </c>
      <c r="N3776" s="105">
        <v>161</v>
      </c>
      <c r="O3776" s="105">
        <v>100</v>
      </c>
    </row>
    <row r="3777" spans="1:15" x14ac:dyDescent="0.3">
      <c r="A3777" s="19">
        <v>185162100</v>
      </c>
      <c r="B3777" s="106" t="s">
        <v>9800</v>
      </c>
      <c r="C3777" s="105" t="s">
        <v>9120</v>
      </c>
      <c r="D3777" t="s">
        <v>9801</v>
      </c>
      <c r="E3777" t="s">
        <v>4846</v>
      </c>
      <c r="F3777" t="s">
        <v>9802</v>
      </c>
      <c r="G3777" t="s">
        <v>490</v>
      </c>
      <c r="H3777" t="s">
        <v>490</v>
      </c>
      <c r="I3777" t="s">
        <v>490</v>
      </c>
      <c r="J3777" t="s">
        <v>498</v>
      </c>
      <c r="K3777" t="s">
        <v>490</v>
      </c>
      <c r="L3777" t="s">
        <v>9123</v>
      </c>
      <c r="M3777" s="105">
        <v>185</v>
      </c>
      <c r="N3777" s="105">
        <v>162</v>
      </c>
      <c r="O3777" s="105">
        <v>100</v>
      </c>
    </row>
    <row r="3778" spans="1:15" x14ac:dyDescent="0.3">
      <c r="A3778" s="19">
        <v>185163100</v>
      </c>
      <c r="B3778" s="106" t="s">
        <v>9803</v>
      </c>
      <c r="C3778" s="105" t="s">
        <v>9120</v>
      </c>
      <c r="D3778" t="s">
        <v>9804</v>
      </c>
      <c r="E3778" t="s">
        <v>496</v>
      </c>
      <c r="F3778" t="s">
        <v>490</v>
      </c>
      <c r="G3778" t="s">
        <v>490</v>
      </c>
      <c r="H3778" t="s">
        <v>490</v>
      </c>
      <c r="I3778" t="s">
        <v>490</v>
      </c>
      <c r="J3778" t="s">
        <v>498</v>
      </c>
      <c r="K3778" t="s">
        <v>490</v>
      </c>
      <c r="L3778" t="s">
        <v>9263</v>
      </c>
      <c r="M3778" s="105">
        <v>185</v>
      </c>
      <c r="N3778" s="105">
        <v>163</v>
      </c>
      <c r="O3778" s="105">
        <v>100</v>
      </c>
    </row>
    <row r="3779" spans="1:15" x14ac:dyDescent="0.3">
      <c r="A3779" s="19">
        <v>185163101</v>
      </c>
      <c r="B3779" s="106" t="s">
        <v>9805</v>
      </c>
      <c r="C3779" s="105" t="s">
        <v>9120</v>
      </c>
      <c r="D3779" t="s">
        <v>9804</v>
      </c>
      <c r="E3779" t="s">
        <v>9806</v>
      </c>
      <c r="F3779" t="s">
        <v>9807</v>
      </c>
      <c r="G3779" t="s">
        <v>490</v>
      </c>
      <c r="H3779" t="s">
        <v>490</v>
      </c>
      <c r="I3779" t="s">
        <v>490</v>
      </c>
      <c r="J3779" t="s">
        <v>498</v>
      </c>
      <c r="K3779" t="s">
        <v>490</v>
      </c>
      <c r="L3779" t="s">
        <v>9263</v>
      </c>
      <c r="M3779" s="105">
        <v>185</v>
      </c>
      <c r="N3779" s="105">
        <v>163</v>
      </c>
      <c r="O3779" s="105">
        <v>101</v>
      </c>
    </row>
    <row r="3780" spans="1:15" x14ac:dyDescent="0.3">
      <c r="A3780" s="19">
        <v>185163102</v>
      </c>
      <c r="B3780" s="106" t="s">
        <v>9808</v>
      </c>
      <c r="C3780" s="105" t="s">
        <v>9120</v>
      </c>
      <c r="D3780" t="s">
        <v>9804</v>
      </c>
      <c r="E3780" t="s">
        <v>9809</v>
      </c>
      <c r="F3780" t="s">
        <v>831</v>
      </c>
      <c r="G3780" t="s">
        <v>9810</v>
      </c>
      <c r="H3780" t="s">
        <v>490</v>
      </c>
      <c r="I3780" t="s">
        <v>490</v>
      </c>
      <c r="J3780" t="s">
        <v>498</v>
      </c>
      <c r="K3780" t="s">
        <v>490</v>
      </c>
      <c r="L3780" t="s">
        <v>9263</v>
      </c>
      <c r="M3780" s="105">
        <v>185</v>
      </c>
      <c r="N3780" s="105">
        <v>163</v>
      </c>
      <c r="O3780" s="105">
        <v>102</v>
      </c>
    </row>
    <row r="3781" spans="1:15" x14ac:dyDescent="0.3">
      <c r="A3781" s="19">
        <v>185163103</v>
      </c>
      <c r="B3781" s="106" t="s">
        <v>9811</v>
      </c>
      <c r="C3781" s="105" t="s">
        <v>9120</v>
      </c>
      <c r="D3781" t="s">
        <v>9804</v>
      </c>
      <c r="E3781" t="s">
        <v>9812</v>
      </c>
      <c r="F3781" t="s">
        <v>831</v>
      </c>
      <c r="G3781" t="s">
        <v>490</v>
      </c>
      <c r="H3781" t="s">
        <v>490</v>
      </c>
      <c r="I3781" t="s">
        <v>490</v>
      </c>
      <c r="J3781" t="s">
        <v>498</v>
      </c>
      <c r="K3781" t="s">
        <v>490</v>
      </c>
      <c r="L3781" t="s">
        <v>9263</v>
      </c>
      <c r="M3781" s="105">
        <v>185</v>
      </c>
      <c r="N3781" s="105">
        <v>163</v>
      </c>
      <c r="O3781" s="105">
        <v>103</v>
      </c>
    </row>
    <row r="3782" spans="1:15" x14ac:dyDescent="0.3">
      <c r="A3782" s="19">
        <v>185163104</v>
      </c>
      <c r="B3782" s="106" t="s">
        <v>9813</v>
      </c>
      <c r="C3782" s="105" t="s">
        <v>9120</v>
      </c>
      <c r="D3782" t="s">
        <v>9804</v>
      </c>
      <c r="E3782" t="s">
        <v>9814</v>
      </c>
      <c r="F3782" t="s">
        <v>9528</v>
      </c>
      <c r="G3782" t="s">
        <v>490</v>
      </c>
      <c r="H3782" t="s">
        <v>490</v>
      </c>
      <c r="I3782" t="s">
        <v>490</v>
      </c>
      <c r="J3782" t="s">
        <v>498</v>
      </c>
      <c r="K3782" t="s">
        <v>490</v>
      </c>
      <c r="L3782" t="s">
        <v>9263</v>
      </c>
      <c r="M3782" s="105">
        <v>185</v>
      </c>
      <c r="N3782" s="105">
        <v>163</v>
      </c>
      <c r="O3782" s="105">
        <v>104</v>
      </c>
    </row>
    <row r="3783" spans="1:15" x14ac:dyDescent="0.3">
      <c r="A3783" s="19">
        <v>185164100</v>
      </c>
      <c r="B3783" s="106" t="s">
        <v>9815</v>
      </c>
      <c r="C3783" s="105" t="s">
        <v>9120</v>
      </c>
      <c r="D3783" t="s">
        <v>9816</v>
      </c>
      <c r="E3783" t="s">
        <v>496</v>
      </c>
      <c r="F3783" t="s">
        <v>490</v>
      </c>
      <c r="G3783" t="s">
        <v>490</v>
      </c>
      <c r="H3783" t="s">
        <v>490</v>
      </c>
      <c r="I3783" t="s">
        <v>490</v>
      </c>
      <c r="J3783" t="s">
        <v>498</v>
      </c>
      <c r="K3783" t="s">
        <v>490</v>
      </c>
      <c r="L3783" t="s">
        <v>9123</v>
      </c>
      <c r="M3783" s="105">
        <v>185</v>
      </c>
      <c r="N3783" s="105">
        <v>164</v>
      </c>
      <c r="O3783" s="105">
        <v>100</v>
      </c>
    </row>
    <row r="3784" spans="1:15" x14ac:dyDescent="0.3">
      <c r="A3784" s="19">
        <v>185164101</v>
      </c>
      <c r="B3784" s="106" t="s">
        <v>9817</v>
      </c>
      <c r="C3784" s="105" t="s">
        <v>9120</v>
      </c>
      <c r="D3784" t="s">
        <v>9816</v>
      </c>
      <c r="E3784" t="s">
        <v>4539</v>
      </c>
      <c r="F3784" t="s">
        <v>9818</v>
      </c>
      <c r="G3784" t="s">
        <v>9819</v>
      </c>
      <c r="H3784" t="s">
        <v>490</v>
      </c>
      <c r="I3784" t="s">
        <v>490</v>
      </c>
      <c r="J3784" t="s">
        <v>498</v>
      </c>
      <c r="K3784" t="s">
        <v>490</v>
      </c>
      <c r="L3784" t="s">
        <v>9123</v>
      </c>
      <c r="M3784" s="105">
        <v>185</v>
      </c>
      <c r="N3784" s="105">
        <v>164</v>
      </c>
      <c r="O3784" s="105">
        <v>101</v>
      </c>
    </row>
    <row r="3785" spans="1:15" x14ac:dyDescent="0.3">
      <c r="A3785" s="19">
        <v>185164102</v>
      </c>
      <c r="B3785" s="106" t="s">
        <v>9820</v>
      </c>
      <c r="C3785" s="105" t="s">
        <v>9120</v>
      </c>
      <c r="D3785" t="s">
        <v>9816</v>
      </c>
      <c r="E3785" t="s">
        <v>9821</v>
      </c>
      <c r="F3785" t="s">
        <v>9822</v>
      </c>
      <c r="G3785" t="s">
        <v>490</v>
      </c>
      <c r="H3785" t="s">
        <v>490</v>
      </c>
      <c r="I3785" t="s">
        <v>490</v>
      </c>
      <c r="J3785" t="s">
        <v>498</v>
      </c>
      <c r="K3785" t="s">
        <v>490</v>
      </c>
      <c r="L3785" t="s">
        <v>9123</v>
      </c>
      <c r="M3785" s="105">
        <v>185</v>
      </c>
      <c r="N3785" s="105">
        <v>164</v>
      </c>
      <c r="O3785" s="105">
        <v>102</v>
      </c>
    </row>
    <row r="3786" spans="1:15" x14ac:dyDescent="0.3">
      <c r="A3786" s="19">
        <v>185164103</v>
      </c>
      <c r="B3786" s="106" t="s">
        <v>9823</v>
      </c>
      <c r="C3786" s="105" t="s">
        <v>9120</v>
      </c>
      <c r="D3786" t="s">
        <v>9816</v>
      </c>
      <c r="E3786" t="s">
        <v>9578</v>
      </c>
      <c r="F3786" t="s">
        <v>9127</v>
      </c>
      <c r="G3786" t="s">
        <v>490</v>
      </c>
      <c r="H3786" t="s">
        <v>490</v>
      </c>
      <c r="I3786" t="s">
        <v>490</v>
      </c>
      <c r="J3786" t="s">
        <v>498</v>
      </c>
      <c r="K3786" t="s">
        <v>490</v>
      </c>
      <c r="L3786" t="s">
        <v>9123</v>
      </c>
      <c r="M3786" s="105">
        <v>185</v>
      </c>
      <c r="N3786" s="105">
        <v>164</v>
      </c>
      <c r="O3786" s="105">
        <v>103</v>
      </c>
    </row>
    <row r="3787" spans="1:15" x14ac:dyDescent="0.3">
      <c r="A3787" s="19">
        <v>185165100</v>
      </c>
      <c r="B3787" s="106" t="s">
        <v>9824</v>
      </c>
      <c r="C3787" s="105" t="s">
        <v>9120</v>
      </c>
      <c r="D3787" t="s">
        <v>9825</v>
      </c>
      <c r="E3787" t="s">
        <v>496</v>
      </c>
      <c r="F3787" t="s">
        <v>490</v>
      </c>
      <c r="G3787" t="s">
        <v>9826</v>
      </c>
      <c r="H3787" t="s">
        <v>490</v>
      </c>
      <c r="I3787" t="s">
        <v>490</v>
      </c>
      <c r="J3787" t="s">
        <v>498</v>
      </c>
      <c r="K3787" t="s">
        <v>490</v>
      </c>
      <c r="L3787" t="s">
        <v>9263</v>
      </c>
      <c r="M3787" s="105">
        <v>185</v>
      </c>
      <c r="N3787" s="105">
        <v>165</v>
      </c>
      <c r="O3787" s="105">
        <v>100</v>
      </c>
    </row>
    <row r="3788" spans="1:15" x14ac:dyDescent="0.3">
      <c r="A3788" s="19">
        <v>185165101</v>
      </c>
      <c r="B3788" s="106" t="s">
        <v>9827</v>
      </c>
      <c r="C3788" s="105" t="s">
        <v>9120</v>
      </c>
      <c r="D3788" t="s">
        <v>9825</v>
      </c>
      <c r="E3788" t="s">
        <v>9828</v>
      </c>
      <c r="F3788" t="s">
        <v>732</v>
      </c>
      <c r="G3788" t="s">
        <v>9826</v>
      </c>
      <c r="H3788" t="s">
        <v>490</v>
      </c>
      <c r="I3788" t="s">
        <v>490</v>
      </c>
      <c r="J3788" t="s">
        <v>1106</v>
      </c>
      <c r="K3788" t="s">
        <v>490</v>
      </c>
      <c r="L3788" t="s">
        <v>9263</v>
      </c>
      <c r="M3788" s="105">
        <v>185</v>
      </c>
      <c r="N3788" s="105">
        <v>165</v>
      </c>
      <c r="O3788" s="105">
        <v>101</v>
      </c>
    </row>
    <row r="3789" spans="1:15" x14ac:dyDescent="0.3">
      <c r="A3789" s="19">
        <v>185165102</v>
      </c>
      <c r="B3789" s="106" t="s">
        <v>9829</v>
      </c>
      <c r="C3789" s="105" t="s">
        <v>9120</v>
      </c>
      <c r="D3789" t="s">
        <v>9825</v>
      </c>
      <c r="E3789" t="s">
        <v>9830</v>
      </c>
      <c r="F3789" t="s">
        <v>9831</v>
      </c>
      <c r="G3789" t="s">
        <v>9832</v>
      </c>
      <c r="H3789" t="s">
        <v>490</v>
      </c>
      <c r="I3789" t="s">
        <v>490</v>
      </c>
      <c r="J3789" t="s">
        <v>498</v>
      </c>
      <c r="K3789" t="s">
        <v>490</v>
      </c>
      <c r="L3789" t="s">
        <v>9263</v>
      </c>
      <c r="M3789" s="105">
        <v>185</v>
      </c>
      <c r="N3789" s="105">
        <v>165</v>
      </c>
      <c r="O3789" s="105">
        <v>102</v>
      </c>
    </row>
    <row r="3790" spans="1:15" x14ac:dyDescent="0.3">
      <c r="A3790" s="19">
        <v>185165103</v>
      </c>
      <c r="B3790" s="106" t="s">
        <v>9833</v>
      </c>
      <c r="C3790" s="105" t="s">
        <v>9120</v>
      </c>
      <c r="D3790" t="s">
        <v>9825</v>
      </c>
      <c r="E3790" t="s">
        <v>2874</v>
      </c>
      <c r="F3790" t="s">
        <v>1094</v>
      </c>
      <c r="G3790" t="s">
        <v>9579</v>
      </c>
      <c r="H3790" t="s">
        <v>490</v>
      </c>
      <c r="I3790" t="s">
        <v>490</v>
      </c>
      <c r="J3790" t="s">
        <v>498</v>
      </c>
      <c r="K3790" t="s">
        <v>490</v>
      </c>
      <c r="L3790" t="s">
        <v>9263</v>
      </c>
      <c r="M3790" s="105">
        <v>185</v>
      </c>
      <c r="N3790" s="105">
        <v>165</v>
      </c>
      <c r="O3790" s="105">
        <v>103</v>
      </c>
    </row>
    <row r="3791" spans="1:15" x14ac:dyDescent="0.3">
      <c r="A3791" s="19">
        <v>185165104</v>
      </c>
      <c r="B3791" s="106" t="s">
        <v>9834</v>
      </c>
      <c r="C3791" s="105" t="s">
        <v>9120</v>
      </c>
      <c r="D3791" t="s">
        <v>9825</v>
      </c>
      <c r="E3791" t="s">
        <v>1187</v>
      </c>
      <c r="F3791" t="s">
        <v>1397</v>
      </c>
      <c r="G3791" t="s">
        <v>9835</v>
      </c>
      <c r="H3791" t="s">
        <v>490</v>
      </c>
      <c r="I3791" t="s">
        <v>490</v>
      </c>
      <c r="J3791" t="s">
        <v>551</v>
      </c>
      <c r="K3791" t="s">
        <v>490</v>
      </c>
      <c r="L3791" t="s">
        <v>9263</v>
      </c>
      <c r="M3791" s="105">
        <v>185</v>
      </c>
      <c r="N3791" s="105">
        <v>165</v>
      </c>
      <c r="O3791" s="105">
        <v>104</v>
      </c>
    </row>
    <row r="3792" spans="1:15" x14ac:dyDescent="0.3">
      <c r="A3792" s="19">
        <v>185165105</v>
      </c>
      <c r="B3792" s="106" t="s">
        <v>9836</v>
      </c>
      <c r="C3792" s="105" t="s">
        <v>9120</v>
      </c>
      <c r="D3792" t="s">
        <v>9825</v>
      </c>
      <c r="E3792" t="s">
        <v>2609</v>
      </c>
      <c r="F3792" t="s">
        <v>1397</v>
      </c>
      <c r="G3792" t="s">
        <v>9579</v>
      </c>
      <c r="H3792" t="s">
        <v>490</v>
      </c>
      <c r="I3792" t="s">
        <v>490</v>
      </c>
      <c r="J3792" t="s">
        <v>498</v>
      </c>
      <c r="K3792" t="s">
        <v>490</v>
      </c>
      <c r="L3792" t="s">
        <v>9263</v>
      </c>
      <c r="M3792" s="105">
        <v>185</v>
      </c>
      <c r="N3792" s="105">
        <v>165</v>
      </c>
      <c r="O3792" s="105">
        <v>105</v>
      </c>
    </row>
    <row r="3793" spans="1:15" x14ac:dyDescent="0.3">
      <c r="A3793" s="19">
        <v>185165106</v>
      </c>
      <c r="B3793" s="106" t="s">
        <v>9837</v>
      </c>
      <c r="C3793" s="105" t="s">
        <v>9120</v>
      </c>
      <c r="D3793" t="s">
        <v>9825</v>
      </c>
      <c r="E3793" t="s">
        <v>6303</v>
      </c>
      <c r="F3793" t="s">
        <v>1094</v>
      </c>
      <c r="G3793" t="s">
        <v>9838</v>
      </c>
      <c r="H3793" t="s">
        <v>490</v>
      </c>
      <c r="I3793" t="s">
        <v>490</v>
      </c>
      <c r="J3793" t="s">
        <v>498</v>
      </c>
      <c r="K3793" t="s">
        <v>490</v>
      </c>
      <c r="L3793" t="s">
        <v>9263</v>
      </c>
      <c r="M3793" s="105">
        <v>185</v>
      </c>
      <c r="N3793" s="105">
        <v>165</v>
      </c>
      <c r="O3793" s="105">
        <v>106</v>
      </c>
    </row>
    <row r="3794" spans="1:15" x14ac:dyDescent="0.3">
      <c r="A3794" s="19">
        <v>185166100</v>
      </c>
      <c r="B3794" s="106" t="s">
        <v>9839</v>
      </c>
      <c r="C3794" s="105" t="s">
        <v>9120</v>
      </c>
      <c r="D3794" t="s">
        <v>9840</v>
      </c>
      <c r="E3794" t="s">
        <v>496</v>
      </c>
      <c r="F3794" t="s">
        <v>490</v>
      </c>
      <c r="G3794" t="s">
        <v>9841</v>
      </c>
      <c r="H3794" t="s">
        <v>490</v>
      </c>
      <c r="I3794" t="s">
        <v>490</v>
      </c>
      <c r="J3794" t="s">
        <v>498</v>
      </c>
      <c r="K3794" t="s">
        <v>490</v>
      </c>
      <c r="L3794" t="s">
        <v>9120</v>
      </c>
      <c r="M3794" s="105">
        <v>185</v>
      </c>
      <c r="N3794" s="105">
        <v>166</v>
      </c>
      <c r="O3794" s="105">
        <v>100</v>
      </c>
    </row>
    <row r="3795" spans="1:15" x14ac:dyDescent="0.3">
      <c r="A3795" s="19">
        <v>185166101</v>
      </c>
      <c r="B3795" s="106" t="s">
        <v>9842</v>
      </c>
      <c r="C3795" s="105" t="s">
        <v>9120</v>
      </c>
      <c r="D3795" t="s">
        <v>9840</v>
      </c>
      <c r="E3795" t="s">
        <v>1079</v>
      </c>
      <c r="F3795" t="s">
        <v>1094</v>
      </c>
      <c r="G3795" t="s">
        <v>490</v>
      </c>
      <c r="H3795" t="s">
        <v>490</v>
      </c>
      <c r="I3795" t="s">
        <v>490</v>
      </c>
      <c r="J3795" t="s">
        <v>498</v>
      </c>
      <c r="K3795" t="s">
        <v>490</v>
      </c>
      <c r="L3795" t="s">
        <v>9120</v>
      </c>
      <c r="M3795" s="105">
        <v>185</v>
      </c>
      <c r="N3795" s="105">
        <v>166</v>
      </c>
      <c r="O3795" s="105">
        <v>101</v>
      </c>
    </row>
    <row r="3796" spans="1:15" x14ac:dyDescent="0.3">
      <c r="A3796" s="19">
        <v>185166102</v>
      </c>
      <c r="B3796" s="106" t="s">
        <v>9843</v>
      </c>
      <c r="C3796" s="105" t="s">
        <v>9120</v>
      </c>
      <c r="D3796" t="s">
        <v>9840</v>
      </c>
      <c r="E3796" t="s">
        <v>9844</v>
      </c>
      <c r="F3796" t="s">
        <v>1094</v>
      </c>
      <c r="G3796" t="s">
        <v>9279</v>
      </c>
      <c r="H3796" t="s">
        <v>490</v>
      </c>
      <c r="I3796" t="s">
        <v>490</v>
      </c>
      <c r="J3796" t="s">
        <v>498</v>
      </c>
      <c r="K3796" t="s">
        <v>490</v>
      </c>
      <c r="L3796" t="s">
        <v>9120</v>
      </c>
      <c r="M3796" s="105">
        <v>185</v>
      </c>
      <c r="N3796" s="105">
        <v>166</v>
      </c>
      <c r="O3796" s="105">
        <v>102</v>
      </c>
    </row>
    <row r="3797" spans="1:15" x14ac:dyDescent="0.3">
      <c r="A3797" s="19">
        <v>185166103</v>
      </c>
      <c r="B3797" s="106" t="s">
        <v>9845</v>
      </c>
      <c r="C3797" s="105" t="s">
        <v>9120</v>
      </c>
      <c r="D3797" t="s">
        <v>9840</v>
      </c>
      <c r="E3797" t="s">
        <v>9846</v>
      </c>
      <c r="F3797" t="s">
        <v>1094</v>
      </c>
      <c r="G3797" t="s">
        <v>9847</v>
      </c>
      <c r="H3797" t="s">
        <v>490</v>
      </c>
      <c r="I3797" t="s">
        <v>490</v>
      </c>
      <c r="J3797" t="s">
        <v>498</v>
      </c>
      <c r="K3797" t="s">
        <v>490</v>
      </c>
      <c r="L3797" t="s">
        <v>9120</v>
      </c>
      <c r="M3797" s="105">
        <v>185</v>
      </c>
      <c r="N3797" s="105">
        <v>166</v>
      </c>
      <c r="O3797" s="105">
        <v>103</v>
      </c>
    </row>
    <row r="3798" spans="1:15" x14ac:dyDescent="0.3">
      <c r="A3798" s="19">
        <v>185166104</v>
      </c>
      <c r="B3798" s="106" t="s">
        <v>9848</v>
      </c>
      <c r="C3798" s="105" t="s">
        <v>9120</v>
      </c>
      <c r="D3798" t="s">
        <v>9840</v>
      </c>
      <c r="E3798" t="s">
        <v>9849</v>
      </c>
      <c r="F3798" t="s">
        <v>1094</v>
      </c>
      <c r="G3798" t="s">
        <v>9850</v>
      </c>
      <c r="H3798" t="s">
        <v>490</v>
      </c>
      <c r="I3798" t="s">
        <v>490</v>
      </c>
      <c r="J3798" t="s">
        <v>498</v>
      </c>
      <c r="K3798" t="s">
        <v>490</v>
      </c>
      <c r="L3798" t="s">
        <v>9120</v>
      </c>
      <c r="M3798" s="105">
        <v>185</v>
      </c>
      <c r="N3798" s="105">
        <v>166</v>
      </c>
      <c r="O3798" s="105">
        <v>104</v>
      </c>
    </row>
    <row r="3799" spans="1:15" x14ac:dyDescent="0.3">
      <c r="A3799" s="19">
        <v>185166105</v>
      </c>
      <c r="B3799" s="106" t="s">
        <v>9851</v>
      </c>
      <c r="C3799" s="105" t="s">
        <v>9120</v>
      </c>
      <c r="D3799" t="s">
        <v>9840</v>
      </c>
      <c r="E3799" t="s">
        <v>3062</v>
      </c>
      <c r="F3799" t="s">
        <v>1094</v>
      </c>
      <c r="G3799" t="s">
        <v>490</v>
      </c>
      <c r="H3799" t="s">
        <v>490</v>
      </c>
      <c r="I3799" t="s">
        <v>490</v>
      </c>
      <c r="J3799" t="s">
        <v>498</v>
      </c>
      <c r="K3799" t="s">
        <v>490</v>
      </c>
      <c r="L3799" t="s">
        <v>9120</v>
      </c>
      <c r="M3799" s="105">
        <v>185</v>
      </c>
      <c r="N3799" s="105">
        <v>166</v>
      </c>
      <c r="O3799" s="105">
        <v>105</v>
      </c>
    </row>
    <row r="3800" spans="1:15" x14ac:dyDescent="0.3">
      <c r="A3800" s="19">
        <v>185167100</v>
      </c>
      <c r="B3800" s="106" t="s">
        <v>9852</v>
      </c>
      <c r="C3800" s="105" t="s">
        <v>9120</v>
      </c>
      <c r="D3800" t="s">
        <v>9853</v>
      </c>
      <c r="E3800" t="s">
        <v>496</v>
      </c>
      <c r="F3800" t="s">
        <v>490</v>
      </c>
      <c r="G3800" t="s">
        <v>490</v>
      </c>
      <c r="H3800" t="s">
        <v>490</v>
      </c>
      <c r="I3800" t="s">
        <v>490</v>
      </c>
      <c r="J3800" t="s">
        <v>498</v>
      </c>
      <c r="K3800" t="s">
        <v>490</v>
      </c>
      <c r="L3800" t="s">
        <v>9120</v>
      </c>
      <c r="M3800" s="105">
        <v>185</v>
      </c>
      <c r="N3800" s="105">
        <v>167</v>
      </c>
      <c r="O3800" s="105">
        <v>100</v>
      </c>
    </row>
    <row r="3801" spans="1:15" x14ac:dyDescent="0.3">
      <c r="A3801" s="19">
        <v>185167101</v>
      </c>
      <c r="B3801" s="106" t="s">
        <v>9854</v>
      </c>
      <c r="C3801" s="105" t="s">
        <v>9120</v>
      </c>
      <c r="D3801" t="s">
        <v>9853</v>
      </c>
      <c r="E3801" t="s">
        <v>1507</v>
      </c>
      <c r="F3801" t="s">
        <v>732</v>
      </c>
      <c r="G3801" t="s">
        <v>490</v>
      </c>
      <c r="H3801" t="s">
        <v>490</v>
      </c>
      <c r="I3801" t="s">
        <v>490</v>
      </c>
      <c r="J3801" t="s">
        <v>498</v>
      </c>
      <c r="K3801" t="s">
        <v>490</v>
      </c>
      <c r="L3801" t="s">
        <v>9120</v>
      </c>
      <c r="M3801" s="105">
        <v>185</v>
      </c>
      <c r="N3801" s="105">
        <v>167</v>
      </c>
      <c r="O3801" s="105">
        <v>101</v>
      </c>
    </row>
    <row r="3802" spans="1:15" x14ac:dyDescent="0.3">
      <c r="A3802" s="19">
        <v>185167102</v>
      </c>
      <c r="B3802" s="106" t="s">
        <v>9855</v>
      </c>
      <c r="C3802" s="105" t="s">
        <v>9120</v>
      </c>
      <c r="D3802" t="s">
        <v>9853</v>
      </c>
      <c r="E3802" t="s">
        <v>9856</v>
      </c>
      <c r="F3802" t="s">
        <v>739</v>
      </c>
      <c r="G3802" t="s">
        <v>490</v>
      </c>
      <c r="H3802" t="s">
        <v>490</v>
      </c>
      <c r="I3802" t="s">
        <v>490</v>
      </c>
      <c r="J3802" t="s">
        <v>498</v>
      </c>
      <c r="K3802" t="s">
        <v>490</v>
      </c>
      <c r="L3802" t="s">
        <v>9120</v>
      </c>
      <c r="M3802" s="105">
        <v>185</v>
      </c>
      <c r="N3802" s="105">
        <v>167</v>
      </c>
      <c r="O3802" s="105">
        <v>102</v>
      </c>
    </row>
    <row r="3803" spans="1:15" x14ac:dyDescent="0.3">
      <c r="A3803" s="19">
        <v>185167103</v>
      </c>
      <c r="B3803" s="106" t="s">
        <v>9857</v>
      </c>
      <c r="C3803" s="105" t="s">
        <v>9120</v>
      </c>
      <c r="D3803" t="s">
        <v>9853</v>
      </c>
      <c r="E3803" t="s">
        <v>4084</v>
      </c>
      <c r="F3803" t="s">
        <v>1742</v>
      </c>
      <c r="G3803" t="s">
        <v>490</v>
      </c>
      <c r="H3803" t="s">
        <v>490</v>
      </c>
      <c r="I3803" t="s">
        <v>490</v>
      </c>
      <c r="J3803" t="s">
        <v>498</v>
      </c>
      <c r="K3803" t="s">
        <v>490</v>
      </c>
      <c r="L3803" t="s">
        <v>9120</v>
      </c>
      <c r="M3803" s="105">
        <v>185</v>
      </c>
      <c r="N3803" s="105">
        <v>167</v>
      </c>
      <c r="O3803" s="105">
        <v>103</v>
      </c>
    </row>
    <row r="3804" spans="1:15" x14ac:dyDescent="0.3">
      <c r="A3804" s="19">
        <v>185168100</v>
      </c>
      <c r="B3804" s="106" t="s">
        <v>9858</v>
      </c>
      <c r="C3804" s="105" t="s">
        <v>9120</v>
      </c>
      <c r="D3804" t="s">
        <v>9859</v>
      </c>
      <c r="E3804" t="s">
        <v>496</v>
      </c>
      <c r="F3804" t="s">
        <v>490</v>
      </c>
      <c r="G3804" t="s">
        <v>9860</v>
      </c>
      <c r="H3804" t="s">
        <v>490</v>
      </c>
      <c r="I3804" t="s">
        <v>490</v>
      </c>
      <c r="J3804" t="s">
        <v>498</v>
      </c>
      <c r="K3804" t="s">
        <v>490</v>
      </c>
      <c r="L3804" t="s">
        <v>9123</v>
      </c>
      <c r="M3804" s="105">
        <v>185</v>
      </c>
      <c r="N3804" s="105">
        <v>168</v>
      </c>
      <c r="O3804" s="105">
        <v>100</v>
      </c>
    </row>
    <row r="3805" spans="1:15" x14ac:dyDescent="0.3">
      <c r="A3805" s="19">
        <v>185168101</v>
      </c>
      <c r="B3805" s="106" t="s">
        <v>9861</v>
      </c>
      <c r="C3805" s="105" t="s">
        <v>9120</v>
      </c>
      <c r="D3805" t="s">
        <v>9859</v>
      </c>
      <c r="E3805" t="s">
        <v>9862</v>
      </c>
      <c r="F3805" t="s">
        <v>9863</v>
      </c>
      <c r="G3805" t="s">
        <v>490</v>
      </c>
      <c r="H3805" t="s">
        <v>490</v>
      </c>
      <c r="I3805" t="s">
        <v>490</v>
      </c>
      <c r="J3805" t="s">
        <v>498</v>
      </c>
      <c r="K3805" t="s">
        <v>490</v>
      </c>
      <c r="L3805" t="s">
        <v>9123</v>
      </c>
      <c r="M3805" s="105">
        <v>185</v>
      </c>
      <c r="N3805" s="105">
        <v>168</v>
      </c>
      <c r="O3805" s="105">
        <v>101</v>
      </c>
    </row>
    <row r="3806" spans="1:15" x14ac:dyDescent="0.3">
      <c r="A3806" s="19">
        <v>185168102</v>
      </c>
      <c r="B3806" s="106" t="s">
        <v>9864</v>
      </c>
      <c r="C3806" s="105" t="s">
        <v>9120</v>
      </c>
      <c r="D3806" t="s">
        <v>9859</v>
      </c>
      <c r="E3806" t="s">
        <v>8017</v>
      </c>
      <c r="F3806" t="s">
        <v>4939</v>
      </c>
      <c r="G3806" t="s">
        <v>9865</v>
      </c>
      <c r="H3806" t="s">
        <v>490</v>
      </c>
      <c r="I3806" t="s">
        <v>490</v>
      </c>
      <c r="J3806" t="s">
        <v>498</v>
      </c>
      <c r="K3806" t="s">
        <v>490</v>
      </c>
      <c r="L3806" t="s">
        <v>9123</v>
      </c>
      <c r="M3806" s="105">
        <v>185</v>
      </c>
      <c r="N3806" s="105">
        <v>168</v>
      </c>
      <c r="O3806" s="105">
        <v>102</v>
      </c>
    </row>
    <row r="3807" spans="1:15" x14ac:dyDescent="0.3">
      <c r="A3807" s="19">
        <v>185168103</v>
      </c>
      <c r="B3807" s="106" t="s">
        <v>9866</v>
      </c>
      <c r="C3807" s="105" t="s">
        <v>9120</v>
      </c>
      <c r="D3807" t="s">
        <v>9859</v>
      </c>
      <c r="E3807" t="s">
        <v>9867</v>
      </c>
      <c r="F3807" t="s">
        <v>7945</v>
      </c>
      <c r="G3807" t="s">
        <v>9868</v>
      </c>
      <c r="H3807" t="s">
        <v>490</v>
      </c>
      <c r="I3807" t="s">
        <v>490</v>
      </c>
      <c r="J3807" t="s">
        <v>498</v>
      </c>
      <c r="K3807" t="s">
        <v>490</v>
      </c>
      <c r="L3807" t="s">
        <v>9123</v>
      </c>
      <c r="M3807" s="105">
        <v>185</v>
      </c>
      <c r="N3807" s="105">
        <v>168</v>
      </c>
      <c r="O3807" s="105">
        <v>103</v>
      </c>
    </row>
    <row r="3808" spans="1:15" x14ac:dyDescent="0.3">
      <c r="A3808" s="19">
        <v>185168104</v>
      </c>
      <c r="B3808" s="106" t="s">
        <v>9869</v>
      </c>
      <c r="C3808" s="105" t="s">
        <v>9120</v>
      </c>
      <c r="D3808" t="s">
        <v>9859</v>
      </c>
      <c r="E3808" t="s">
        <v>1206</v>
      </c>
      <c r="F3808" t="s">
        <v>831</v>
      </c>
      <c r="G3808" t="s">
        <v>9870</v>
      </c>
      <c r="H3808" t="s">
        <v>490</v>
      </c>
      <c r="I3808" t="s">
        <v>490</v>
      </c>
      <c r="J3808" t="s">
        <v>498</v>
      </c>
      <c r="K3808" t="s">
        <v>490</v>
      </c>
      <c r="L3808" t="s">
        <v>9123</v>
      </c>
      <c r="M3808" s="105">
        <v>185</v>
      </c>
      <c r="N3808" s="105">
        <v>168</v>
      </c>
      <c r="O3808" s="105">
        <v>104</v>
      </c>
    </row>
    <row r="3809" spans="1:15" x14ac:dyDescent="0.3">
      <c r="A3809" s="19">
        <v>185168105</v>
      </c>
      <c r="B3809" s="106" t="s">
        <v>9871</v>
      </c>
      <c r="C3809" s="105" t="s">
        <v>9120</v>
      </c>
      <c r="D3809" t="s">
        <v>9859</v>
      </c>
      <c r="E3809" t="s">
        <v>810</v>
      </c>
      <c r="F3809" t="s">
        <v>1389</v>
      </c>
      <c r="G3809" t="s">
        <v>490</v>
      </c>
      <c r="H3809" t="s">
        <v>490</v>
      </c>
      <c r="I3809" t="s">
        <v>490</v>
      </c>
      <c r="J3809" t="s">
        <v>498</v>
      </c>
      <c r="K3809" t="s">
        <v>490</v>
      </c>
      <c r="L3809" t="s">
        <v>9123</v>
      </c>
      <c r="M3809" s="105">
        <v>185</v>
      </c>
      <c r="N3809" s="105">
        <v>168</v>
      </c>
      <c r="O3809" s="105">
        <v>105</v>
      </c>
    </row>
    <row r="3810" spans="1:15" x14ac:dyDescent="0.3">
      <c r="A3810" s="19">
        <v>185168106</v>
      </c>
      <c r="B3810" s="106" t="s">
        <v>9872</v>
      </c>
      <c r="C3810" s="105" t="s">
        <v>9120</v>
      </c>
      <c r="D3810" t="s">
        <v>9859</v>
      </c>
      <c r="E3810" t="s">
        <v>6247</v>
      </c>
      <c r="F3810" t="s">
        <v>9873</v>
      </c>
      <c r="G3810" t="s">
        <v>9874</v>
      </c>
      <c r="H3810" t="s">
        <v>490</v>
      </c>
      <c r="I3810" t="s">
        <v>490</v>
      </c>
      <c r="J3810" t="s">
        <v>551</v>
      </c>
      <c r="K3810" t="s">
        <v>490</v>
      </c>
      <c r="L3810" t="s">
        <v>9123</v>
      </c>
      <c r="M3810" s="105">
        <v>185</v>
      </c>
      <c r="N3810" s="105">
        <v>168</v>
      </c>
      <c r="O3810" s="105">
        <v>106</v>
      </c>
    </row>
    <row r="3811" spans="1:15" x14ac:dyDescent="0.3">
      <c r="A3811" s="19">
        <v>185168107</v>
      </c>
      <c r="B3811" s="106" t="s">
        <v>9875</v>
      </c>
      <c r="C3811" s="105" t="s">
        <v>9120</v>
      </c>
      <c r="D3811" t="s">
        <v>9859</v>
      </c>
      <c r="E3811" t="s">
        <v>9876</v>
      </c>
      <c r="F3811" t="s">
        <v>4939</v>
      </c>
      <c r="G3811" t="s">
        <v>9877</v>
      </c>
      <c r="H3811" t="s">
        <v>490</v>
      </c>
      <c r="I3811" t="s">
        <v>490</v>
      </c>
      <c r="J3811" t="s">
        <v>498</v>
      </c>
      <c r="K3811" t="s">
        <v>490</v>
      </c>
      <c r="L3811" t="s">
        <v>9123</v>
      </c>
      <c r="M3811" s="105">
        <v>185</v>
      </c>
      <c r="N3811" s="105">
        <v>168</v>
      </c>
      <c r="O3811" s="105">
        <v>107</v>
      </c>
    </row>
    <row r="3812" spans="1:15" x14ac:dyDescent="0.3">
      <c r="A3812" s="19">
        <v>185168108</v>
      </c>
      <c r="B3812" s="106" t="s">
        <v>9878</v>
      </c>
      <c r="C3812" s="105" t="s">
        <v>9120</v>
      </c>
      <c r="D3812" t="s">
        <v>9859</v>
      </c>
      <c r="E3812" t="s">
        <v>9879</v>
      </c>
      <c r="F3812" t="s">
        <v>9880</v>
      </c>
      <c r="G3812" t="s">
        <v>9881</v>
      </c>
      <c r="H3812" t="s">
        <v>490</v>
      </c>
      <c r="I3812" t="s">
        <v>490</v>
      </c>
      <c r="J3812" t="s">
        <v>498</v>
      </c>
      <c r="K3812" t="s">
        <v>490</v>
      </c>
      <c r="L3812" t="s">
        <v>9123</v>
      </c>
      <c r="M3812" s="105">
        <v>185</v>
      </c>
      <c r="N3812" s="105">
        <v>168</v>
      </c>
      <c r="O3812" s="105">
        <v>108</v>
      </c>
    </row>
    <row r="3813" spans="1:15" x14ac:dyDescent="0.3">
      <c r="A3813" s="19">
        <v>185168109</v>
      </c>
      <c r="B3813" s="106" t="s">
        <v>9882</v>
      </c>
      <c r="C3813" s="105" t="s">
        <v>9120</v>
      </c>
      <c r="D3813" t="s">
        <v>9859</v>
      </c>
      <c r="E3813" t="s">
        <v>9883</v>
      </c>
      <c r="F3813" t="s">
        <v>4939</v>
      </c>
      <c r="G3813" t="s">
        <v>9884</v>
      </c>
      <c r="H3813" t="s">
        <v>490</v>
      </c>
      <c r="I3813" t="s">
        <v>490</v>
      </c>
      <c r="J3813" t="s">
        <v>498</v>
      </c>
      <c r="K3813" t="s">
        <v>490</v>
      </c>
      <c r="L3813" t="s">
        <v>9123</v>
      </c>
      <c r="M3813" s="105">
        <v>185</v>
      </c>
      <c r="N3813" s="105">
        <v>168</v>
      </c>
      <c r="O3813" s="105">
        <v>109</v>
      </c>
    </row>
    <row r="3814" spans="1:15" x14ac:dyDescent="0.3">
      <c r="A3814" s="19">
        <v>185168110</v>
      </c>
      <c r="B3814" s="106" t="s">
        <v>9885</v>
      </c>
      <c r="C3814" s="105" t="s">
        <v>9120</v>
      </c>
      <c r="D3814" t="s">
        <v>9859</v>
      </c>
      <c r="E3814" t="s">
        <v>6156</v>
      </c>
      <c r="F3814" t="s">
        <v>1272</v>
      </c>
      <c r="G3814" t="s">
        <v>490</v>
      </c>
      <c r="H3814" t="s">
        <v>490</v>
      </c>
      <c r="I3814" t="s">
        <v>490</v>
      </c>
      <c r="J3814" t="s">
        <v>498</v>
      </c>
      <c r="K3814" t="s">
        <v>490</v>
      </c>
      <c r="L3814" t="s">
        <v>9123</v>
      </c>
      <c r="M3814" s="105">
        <v>185</v>
      </c>
      <c r="N3814" s="105">
        <v>168</v>
      </c>
      <c r="O3814" s="105">
        <v>110</v>
      </c>
    </row>
    <row r="3815" spans="1:15" x14ac:dyDescent="0.3">
      <c r="A3815" s="19">
        <v>185168111</v>
      </c>
      <c r="B3815" s="106" t="s">
        <v>9886</v>
      </c>
      <c r="C3815" s="105" t="s">
        <v>9120</v>
      </c>
      <c r="D3815" t="s">
        <v>9859</v>
      </c>
      <c r="E3815" t="s">
        <v>5159</v>
      </c>
      <c r="F3815" t="s">
        <v>3683</v>
      </c>
      <c r="G3815" t="s">
        <v>9887</v>
      </c>
      <c r="H3815" t="s">
        <v>490</v>
      </c>
      <c r="I3815" t="s">
        <v>490</v>
      </c>
      <c r="J3815" t="s">
        <v>498</v>
      </c>
      <c r="K3815" t="s">
        <v>490</v>
      </c>
      <c r="L3815" t="s">
        <v>9123</v>
      </c>
      <c r="M3815" s="105">
        <v>185</v>
      </c>
      <c r="N3815" s="105">
        <v>168</v>
      </c>
      <c r="O3815" s="105">
        <v>111</v>
      </c>
    </row>
    <row r="3816" spans="1:15" x14ac:dyDescent="0.3">
      <c r="A3816" s="19">
        <v>185168112</v>
      </c>
      <c r="B3816" s="106" t="s">
        <v>9888</v>
      </c>
      <c r="C3816" s="105" t="s">
        <v>9120</v>
      </c>
      <c r="D3816" t="s">
        <v>9859</v>
      </c>
      <c r="E3816" t="s">
        <v>2183</v>
      </c>
      <c r="F3816" t="s">
        <v>831</v>
      </c>
      <c r="G3816" t="s">
        <v>9889</v>
      </c>
      <c r="H3816" t="s">
        <v>490</v>
      </c>
      <c r="I3816" t="s">
        <v>490</v>
      </c>
      <c r="J3816" t="s">
        <v>498</v>
      </c>
      <c r="K3816" t="s">
        <v>490</v>
      </c>
      <c r="L3816" t="s">
        <v>9123</v>
      </c>
      <c r="M3816" s="105">
        <v>185</v>
      </c>
      <c r="N3816" s="105">
        <v>168</v>
      </c>
      <c r="O3816" s="105">
        <v>112</v>
      </c>
    </row>
    <row r="3817" spans="1:15" x14ac:dyDescent="0.3">
      <c r="A3817" s="19">
        <v>185168113</v>
      </c>
      <c r="B3817" s="106" t="s">
        <v>9890</v>
      </c>
      <c r="C3817" s="105" t="s">
        <v>9120</v>
      </c>
      <c r="D3817" t="s">
        <v>9859</v>
      </c>
      <c r="E3817" t="s">
        <v>9891</v>
      </c>
      <c r="F3817" t="s">
        <v>1094</v>
      </c>
      <c r="G3817" t="s">
        <v>374</v>
      </c>
      <c r="H3817" t="s">
        <v>490</v>
      </c>
      <c r="I3817" t="s">
        <v>490</v>
      </c>
      <c r="J3817" t="s">
        <v>498</v>
      </c>
      <c r="K3817" t="s">
        <v>490</v>
      </c>
      <c r="L3817" t="s">
        <v>9123</v>
      </c>
      <c r="M3817" s="105">
        <v>185</v>
      </c>
      <c r="N3817" s="105">
        <v>168</v>
      </c>
      <c r="O3817" s="105">
        <v>113</v>
      </c>
    </row>
    <row r="3818" spans="1:15" x14ac:dyDescent="0.3">
      <c r="A3818" s="19">
        <v>185168114</v>
      </c>
      <c r="B3818" s="106" t="s">
        <v>9892</v>
      </c>
      <c r="C3818" s="105" t="s">
        <v>9120</v>
      </c>
      <c r="D3818" t="s">
        <v>9859</v>
      </c>
      <c r="E3818" t="s">
        <v>735</v>
      </c>
      <c r="F3818" t="s">
        <v>2424</v>
      </c>
      <c r="G3818" t="s">
        <v>490</v>
      </c>
      <c r="H3818" t="s">
        <v>490</v>
      </c>
      <c r="I3818" t="s">
        <v>490</v>
      </c>
      <c r="J3818" t="s">
        <v>498</v>
      </c>
      <c r="K3818" t="s">
        <v>490</v>
      </c>
      <c r="L3818" t="s">
        <v>9123</v>
      </c>
      <c r="M3818" s="105">
        <v>185</v>
      </c>
      <c r="N3818" s="105">
        <v>168</v>
      </c>
      <c r="O3818" s="105">
        <v>114</v>
      </c>
    </row>
    <row r="3819" spans="1:15" x14ac:dyDescent="0.3">
      <c r="A3819" s="19">
        <v>185168115</v>
      </c>
      <c r="B3819" s="106" t="s">
        <v>9893</v>
      </c>
      <c r="C3819" s="105" t="s">
        <v>9120</v>
      </c>
      <c r="D3819" t="s">
        <v>9859</v>
      </c>
      <c r="E3819" t="s">
        <v>9894</v>
      </c>
      <c r="F3819" t="s">
        <v>9895</v>
      </c>
      <c r="G3819" t="s">
        <v>490</v>
      </c>
      <c r="H3819" t="s">
        <v>490</v>
      </c>
      <c r="I3819" t="s">
        <v>490</v>
      </c>
      <c r="J3819" t="s">
        <v>498</v>
      </c>
      <c r="K3819" t="s">
        <v>490</v>
      </c>
      <c r="L3819" t="s">
        <v>9123</v>
      </c>
      <c r="M3819" s="105">
        <v>185</v>
      </c>
      <c r="N3819" s="105">
        <v>168</v>
      </c>
      <c r="O3819" s="105">
        <v>115</v>
      </c>
    </row>
    <row r="3820" spans="1:15" x14ac:dyDescent="0.3">
      <c r="A3820" s="19">
        <v>185168116</v>
      </c>
      <c r="B3820" s="106" t="s">
        <v>9896</v>
      </c>
      <c r="C3820" s="105" t="s">
        <v>9120</v>
      </c>
      <c r="D3820" t="s">
        <v>9859</v>
      </c>
      <c r="E3820" t="s">
        <v>3797</v>
      </c>
      <c r="F3820" t="s">
        <v>5230</v>
      </c>
      <c r="G3820" t="s">
        <v>9897</v>
      </c>
      <c r="H3820" t="s">
        <v>490</v>
      </c>
      <c r="I3820" t="s">
        <v>490</v>
      </c>
      <c r="J3820" t="s">
        <v>498</v>
      </c>
      <c r="K3820" t="s">
        <v>490</v>
      </c>
      <c r="L3820" t="s">
        <v>9123</v>
      </c>
      <c r="M3820" s="105">
        <v>185</v>
      </c>
      <c r="N3820" s="105">
        <v>168</v>
      </c>
      <c r="O3820" s="105">
        <v>116</v>
      </c>
    </row>
    <row r="3821" spans="1:15" x14ac:dyDescent="0.3">
      <c r="A3821" s="19">
        <v>185168117</v>
      </c>
      <c r="B3821" s="106" t="s">
        <v>9898</v>
      </c>
      <c r="C3821" s="105" t="s">
        <v>9120</v>
      </c>
      <c r="D3821" t="s">
        <v>9859</v>
      </c>
      <c r="E3821" t="s">
        <v>1639</v>
      </c>
      <c r="F3821" t="s">
        <v>831</v>
      </c>
      <c r="G3821" t="s">
        <v>9899</v>
      </c>
      <c r="H3821" t="s">
        <v>490</v>
      </c>
      <c r="I3821" t="s">
        <v>490</v>
      </c>
      <c r="J3821" t="s">
        <v>498</v>
      </c>
      <c r="K3821" t="s">
        <v>490</v>
      </c>
      <c r="L3821" t="s">
        <v>9123</v>
      </c>
      <c r="M3821" s="105">
        <v>185</v>
      </c>
      <c r="N3821" s="105">
        <v>168</v>
      </c>
      <c r="O3821" s="105">
        <v>117</v>
      </c>
    </row>
    <row r="3822" spans="1:15" x14ac:dyDescent="0.3">
      <c r="A3822" s="19">
        <v>185168118</v>
      </c>
      <c r="B3822" s="106" t="s">
        <v>9900</v>
      </c>
      <c r="C3822" s="105" t="s">
        <v>9120</v>
      </c>
      <c r="D3822" t="s">
        <v>9859</v>
      </c>
      <c r="E3822" t="s">
        <v>9901</v>
      </c>
      <c r="F3822" t="s">
        <v>1606</v>
      </c>
      <c r="G3822" t="s">
        <v>374</v>
      </c>
      <c r="H3822" t="s">
        <v>490</v>
      </c>
      <c r="I3822" t="s">
        <v>490</v>
      </c>
      <c r="J3822" t="s">
        <v>498</v>
      </c>
      <c r="K3822" t="s">
        <v>490</v>
      </c>
      <c r="L3822" t="s">
        <v>9123</v>
      </c>
      <c r="M3822" s="105">
        <v>185</v>
      </c>
      <c r="N3822" s="105">
        <v>168</v>
      </c>
      <c r="O3822" s="105">
        <v>118</v>
      </c>
    </row>
    <row r="3823" spans="1:15" x14ac:dyDescent="0.3">
      <c r="A3823" s="19">
        <v>185168119</v>
      </c>
      <c r="B3823" s="106" t="s">
        <v>9902</v>
      </c>
      <c r="C3823" s="105" t="s">
        <v>9120</v>
      </c>
      <c r="D3823" t="s">
        <v>9859</v>
      </c>
      <c r="E3823" t="s">
        <v>9903</v>
      </c>
      <c r="F3823" t="s">
        <v>1094</v>
      </c>
      <c r="G3823" t="s">
        <v>9904</v>
      </c>
      <c r="H3823" t="s">
        <v>490</v>
      </c>
      <c r="I3823" t="s">
        <v>490</v>
      </c>
      <c r="J3823" t="s">
        <v>498</v>
      </c>
      <c r="K3823" t="s">
        <v>490</v>
      </c>
      <c r="L3823" t="s">
        <v>9123</v>
      </c>
      <c r="M3823" s="105">
        <v>185</v>
      </c>
      <c r="N3823" s="105">
        <v>168</v>
      </c>
      <c r="O3823" s="105">
        <v>119</v>
      </c>
    </row>
    <row r="3824" spans="1:15" x14ac:dyDescent="0.3">
      <c r="A3824" s="19">
        <v>185168120</v>
      </c>
      <c r="B3824" s="106" t="s">
        <v>9905</v>
      </c>
      <c r="C3824" s="105" t="s">
        <v>9120</v>
      </c>
      <c r="D3824" t="s">
        <v>9859</v>
      </c>
      <c r="E3824" t="s">
        <v>9906</v>
      </c>
      <c r="F3824" t="s">
        <v>689</v>
      </c>
      <c r="G3824" t="s">
        <v>490</v>
      </c>
      <c r="H3824" t="s">
        <v>490</v>
      </c>
      <c r="I3824" t="s">
        <v>490</v>
      </c>
      <c r="J3824" t="s">
        <v>498</v>
      </c>
      <c r="K3824" t="s">
        <v>490</v>
      </c>
      <c r="L3824" t="s">
        <v>9123</v>
      </c>
      <c r="M3824" s="105">
        <v>185</v>
      </c>
      <c r="N3824" s="105">
        <v>168</v>
      </c>
      <c r="O3824" s="105">
        <v>120</v>
      </c>
    </row>
    <row r="3825" spans="1:15" x14ac:dyDescent="0.3">
      <c r="A3825" s="19">
        <v>185168121</v>
      </c>
      <c r="B3825" s="106" t="s">
        <v>9907</v>
      </c>
      <c r="C3825" s="105" t="s">
        <v>9120</v>
      </c>
      <c r="D3825" t="s">
        <v>9859</v>
      </c>
      <c r="E3825" t="s">
        <v>9908</v>
      </c>
      <c r="F3825" t="s">
        <v>1019</v>
      </c>
      <c r="G3825" t="s">
        <v>9909</v>
      </c>
      <c r="H3825" t="s">
        <v>490</v>
      </c>
      <c r="I3825" t="s">
        <v>490</v>
      </c>
      <c r="J3825" t="s">
        <v>551</v>
      </c>
      <c r="K3825" t="s">
        <v>490</v>
      </c>
      <c r="L3825" t="s">
        <v>9123</v>
      </c>
      <c r="M3825" s="105">
        <v>185</v>
      </c>
      <c r="N3825" s="105">
        <v>168</v>
      </c>
      <c r="O3825" s="105">
        <v>121</v>
      </c>
    </row>
    <row r="3826" spans="1:15" x14ac:dyDescent="0.3">
      <c r="A3826" s="19">
        <v>185168122</v>
      </c>
      <c r="B3826" s="106" t="s">
        <v>9910</v>
      </c>
      <c r="C3826" s="105" t="s">
        <v>9120</v>
      </c>
      <c r="D3826" t="s">
        <v>9859</v>
      </c>
      <c r="E3826" t="s">
        <v>7276</v>
      </c>
      <c r="F3826" t="s">
        <v>9911</v>
      </c>
      <c r="G3826" t="s">
        <v>9912</v>
      </c>
      <c r="H3826" t="s">
        <v>490</v>
      </c>
      <c r="I3826" t="s">
        <v>490</v>
      </c>
      <c r="J3826" t="s">
        <v>498</v>
      </c>
      <c r="K3826" t="s">
        <v>490</v>
      </c>
      <c r="L3826" t="s">
        <v>9123</v>
      </c>
      <c r="M3826" s="105">
        <v>185</v>
      </c>
      <c r="N3826" s="105">
        <v>168</v>
      </c>
      <c r="O3826" s="105">
        <v>122</v>
      </c>
    </row>
    <row r="3827" spans="1:15" x14ac:dyDescent="0.3">
      <c r="A3827" s="19">
        <v>185168123</v>
      </c>
      <c r="B3827" s="106" t="s">
        <v>9913</v>
      </c>
      <c r="C3827" s="105" t="s">
        <v>9120</v>
      </c>
      <c r="D3827" t="s">
        <v>9859</v>
      </c>
      <c r="E3827" t="s">
        <v>4681</v>
      </c>
      <c r="F3827" t="s">
        <v>831</v>
      </c>
      <c r="G3827" t="s">
        <v>9914</v>
      </c>
      <c r="H3827" t="s">
        <v>490</v>
      </c>
      <c r="I3827" t="s">
        <v>490</v>
      </c>
      <c r="J3827" t="s">
        <v>498</v>
      </c>
      <c r="K3827" t="s">
        <v>490</v>
      </c>
      <c r="L3827" t="s">
        <v>9123</v>
      </c>
      <c r="M3827" s="105">
        <v>185</v>
      </c>
      <c r="N3827" s="105">
        <v>168</v>
      </c>
      <c r="O3827" s="105">
        <v>123</v>
      </c>
    </row>
    <row r="3828" spans="1:15" x14ac:dyDescent="0.3">
      <c r="A3828" s="19">
        <v>185168124</v>
      </c>
      <c r="B3828" s="106" t="s">
        <v>9915</v>
      </c>
      <c r="C3828" s="105" t="s">
        <v>9120</v>
      </c>
      <c r="D3828" t="s">
        <v>9859</v>
      </c>
      <c r="E3828" t="s">
        <v>2242</v>
      </c>
      <c r="F3828" t="s">
        <v>831</v>
      </c>
      <c r="G3828" t="s">
        <v>490</v>
      </c>
      <c r="H3828" t="s">
        <v>490</v>
      </c>
      <c r="I3828" t="s">
        <v>490</v>
      </c>
      <c r="J3828" t="s">
        <v>498</v>
      </c>
      <c r="K3828" t="s">
        <v>490</v>
      </c>
      <c r="L3828" t="s">
        <v>9123</v>
      </c>
      <c r="M3828" s="105">
        <v>185</v>
      </c>
      <c r="N3828" s="105">
        <v>168</v>
      </c>
      <c r="O3828" s="105">
        <v>124</v>
      </c>
    </row>
    <row r="3829" spans="1:15" x14ac:dyDescent="0.3">
      <c r="A3829" s="19">
        <v>185168125</v>
      </c>
      <c r="B3829" s="106" t="s">
        <v>9916</v>
      </c>
      <c r="C3829" s="105" t="s">
        <v>9120</v>
      </c>
      <c r="D3829" t="s">
        <v>9859</v>
      </c>
      <c r="E3829" t="s">
        <v>930</v>
      </c>
      <c r="F3829" t="s">
        <v>689</v>
      </c>
      <c r="G3829" t="s">
        <v>9917</v>
      </c>
      <c r="H3829" t="s">
        <v>490</v>
      </c>
      <c r="I3829" t="s">
        <v>490</v>
      </c>
      <c r="J3829" t="s">
        <v>551</v>
      </c>
      <c r="K3829" t="s">
        <v>490</v>
      </c>
      <c r="L3829" t="s">
        <v>9123</v>
      </c>
      <c r="M3829" s="105">
        <v>185</v>
      </c>
      <c r="N3829" s="105">
        <v>168</v>
      </c>
      <c r="O3829" s="105">
        <v>125</v>
      </c>
    </row>
    <row r="3830" spans="1:15" x14ac:dyDescent="0.3">
      <c r="A3830" s="19">
        <v>185168126</v>
      </c>
      <c r="B3830" s="106" t="s">
        <v>9918</v>
      </c>
      <c r="C3830" s="105" t="s">
        <v>9120</v>
      </c>
      <c r="D3830" t="s">
        <v>9859</v>
      </c>
      <c r="E3830" t="s">
        <v>9919</v>
      </c>
      <c r="F3830" t="s">
        <v>9920</v>
      </c>
      <c r="G3830" t="s">
        <v>374</v>
      </c>
      <c r="H3830" t="s">
        <v>490</v>
      </c>
      <c r="I3830" t="s">
        <v>490</v>
      </c>
      <c r="J3830" t="s">
        <v>498</v>
      </c>
      <c r="K3830" t="s">
        <v>490</v>
      </c>
      <c r="L3830" t="s">
        <v>9123</v>
      </c>
      <c r="M3830" s="105">
        <v>185</v>
      </c>
      <c r="N3830" s="105">
        <v>168</v>
      </c>
      <c r="O3830" s="105">
        <v>126</v>
      </c>
    </row>
    <row r="3831" spans="1:15" x14ac:dyDescent="0.3">
      <c r="A3831" s="19">
        <v>185168127</v>
      </c>
      <c r="B3831" s="106" t="s">
        <v>9921</v>
      </c>
      <c r="C3831" s="105" t="s">
        <v>9120</v>
      </c>
      <c r="D3831" t="s">
        <v>9859</v>
      </c>
      <c r="E3831" t="s">
        <v>9922</v>
      </c>
      <c r="F3831" t="s">
        <v>1094</v>
      </c>
      <c r="G3831" t="s">
        <v>9923</v>
      </c>
      <c r="H3831" t="s">
        <v>490</v>
      </c>
      <c r="I3831" t="s">
        <v>490</v>
      </c>
      <c r="J3831" t="s">
        <v>498</v>
      </c>
      <c r="K3831" t="s">
        <v>490</v>
      </c>
      <c r="L3831" t="s">
        <v>9123</v>
      </c>
      <c r="M3831" s="105">
        <v>185</v>
      </c>
      <c r="N3831" s="105">
        <v>168</v>
      </c>
      <c r="O3831" s="105">
        <v>127</v>
      </c>
    </row>
    <row r="3832" spans="1:15" x14ac:dyDescent="0.3">
      <c r="A3832" s="19">
        <v>185168128</v>
      </c>
      <c r="B3832" s="106" t="s">
        <v>9924</v>
      </c>
      <c r="C3832" s="105" t="s">
        <v>9120</v>
      </c>
      <c r="D3832" t="s">
        <v>9859</v>
      </c>
      <c r="E3832" t="s">
        <v>5038</v>
      </c>
      <c r="F3832" t="s">
        <v>876</v>
      </c>
      <c r="G3832" t="s">
        <v>9904</v>
      </c>
      <c r="H3832" t="s">
        <v>490</v>
      </c>
      <c r="I3832" t="s">
        <v>490</v>
      </c>
      <c r="J3832" t="s">
        <v>498</v>
      </c>
      <c r="K3832" t="s">
        <v>490</v>
      </c>
      <c r="L3832" t="s">
        <v>9123</v>
      </c>
      <c r="M3832" s="105">
        <v>185</v>
      </c>
      <c r="N3832" s="105">
        <v>168</v>
      </c>
      <c r="O3832" s="105">
        <v>128</v>
      </c>
    </row>
    <row r="3833" spans="1:15" x14ac:dyDescent="0.3">
      <c r="A3833" s="19">
        <v>185168129</v>
      </c>
      <c r="B3833" s="106" t="s">
        <v>9925</v>
      </c>
      <c r="C3833" s="105" t="s">
        <v>9120</v>
      </c>
      <c r="D3833" t="s">
        <v>9859</v>
      </c>
      <c r="E3833" t="s">
        <v>1128</v>
      </c>
      <c r="F3833" t="s">
        <v>1019</v>
      </c>
      <c r="G3833" t="s">
        <v>9926</v>
      </c>
      <c r="H3833" t="s">
        <v>490</v>
      </c>
      <c r="I3833" t="s">
        <v>490</v>
      </c>
      <c r="J3833" t="s">
        <v>498</v>
      </c>
      <c r="K3833" t="s">
        <v>490</v>
      </c>
      <c r="L3833" t="s">
        <v>9123</v>
      </c>
      <c r="M3833" s="105">
        <v>185</v>
      </c>
      <c r="N3833" s="105">
        <v>168</v>
      </c>
      <c r="O3833" s="105">
        <v>129</v>
      </c>
    </row>
    <row r="3834" spans="1:15" x14ac:dyDescent="0.3">
      <c r="A3834" s="19">
        <v>185168130</v>
      </c>
      <c r="B3834" s="106" t="s">
        <v>9927</v>
      </c>
      <c r="C3834" s="105" t="s">
        <v>9120</v>
      </c>
      <c r="D3834" t="s">
        <v>9859</v>
      </c>
      <c r="E3834" t="s">
        <v>9928</v>
      </c>
      <c r="F3834" t="s">
        <v>9863</v>
      </c>
      <c r="G3834" t="s">
        <v>9929</v>
      </c>
      <c r="H3834" t="s">
        <v>490</v>
      </c>
      <c r="I3834" t="s">
        <v>490</v>
      </c>
      <c r="J3834" t="s">
        <v>498</v>
      </c>
      <c r="K3834" t="s">
        <v>490</v>
      </c>
      <c r="L3834" t="s">
        <v>9123</v>
      </c>
      <c r="M3834" s="105">
        <v>185</v>
      </c>
      <c r="N3834" s="105">
        <v>168</v>
      </c>
      <c r="O3834" s="105">
        <v>130</v>
      </c>
    </row>
    <row r="3835" spans="1:15" x14ac:dyDescent="0.3">
      <c r="A3835" s="19">
        <v>185168131</v>
      </c>
      <c r="B3835" s="106" t="s">
        <v>9930</v>
      </c>
      <c r="C3835" s="105" t="s">
        <v>9120</v>
      </c>
      <c r="D3835" t="s">
        <v>9859</v>
      </c>
      <c r="E3835" t="s">
        <v>9931</v>
      </c>
      <c r="F3835" t="s">
        <v>9932</v>
      </c>
      <c r="G3835" t="s">
        <v>490</v>
      </c>
      <c r="H3835" t="s">
        <v>490</v>
      </c>
      <c r="I3835" t="s">
        <v>490</v>
      </c>
      <c r="J3835" t="s">
        <v>498</v>
      </c>
      <c r="K3835" t="s">
        <v>490</v>
      </c>
      <c r="L3835" t="s">
        <v>9123</v>
      </c>
      <c r="M3835" s="105">
        <v>185</v>
      </c>
      <c r="N3835" s="105">
        <v>168</v>
      </c>
      <c r="O3835" s="105">
        <v>131</v>
      </c>
    </row>
    <row r="3836" spans="1:15" x14ac:dyDescent="0.3">
      <c r="A3836" s="19">
        <v>185168132</v>
      </c>
      <c r="B3836" s="106" t="s">
        <v>9933</v>
      </c>
      <c r="C3836" s="105" t="s">
        <v>9120</v>
      </c>
      <c r="D3836" t="s">
        <v>9859</v>
      </c>
      <c r="E3836" t="s">
        <v>3289</v>
      </c>
      <c r="F3836" t="s">
        <v>9934</v>
      </c>
      <c r="G3836" t="s">
        <v>374</v>
      </c>
      <c r="H3836" t="s">
        <v>490</v>
      </c>
      <c r="I3836" t="s">
        <v>490</v>
      </c>
      <c r="J3836" t="s">
        <v>498</v>
      </c>
      <c r="K3836" t="s">
        <v>490</v>
      </c>
      <c r="L3836" t="s">
        <v>9123</v>
      </c>
      <c r="M3836" s="105">
        <v>185</v>
      </c>
      <c r="N3836" s="105">
        <v>168</v>
      </c>
      <c r="O3836" s="105">
        <v>132</v>
      </c>
    </row>
    <row r="3837" spans="1:15" x14ac:dyDescent="0.3">
      <c r="A3837" s="19">
        <v>185168133</v>
      </c>
      <c r="B3837" s="106" t="s">
        <v>9935</v>
      </c>
      <c r="C3837" s="105" t="s">
        <v>9120</v>
      </c>
      <c r="D3837" t="s">
        <v>9859</v>
      </c>
      <c r="E3837" t="s">
        <v>2948</v>
      </c>
      <c r="F3837" t="s">
        <v>9863</v>
      </c>
      <c r="G3837" t="s">
        <v>374</v>
      </c>
      <c r="H3837" t="s">
        <v>490</v>
      </c>
      <c r="I3837" t="s">
        <v>490</v>
      </c>
      <c r="J3837" t="s">
        <v>498</v>
      </c>
      <c r="K3837" t="s">
        <v>490</v>
      </c>
      <c r="L3837" t="s">
        <v>9123</v>
      </c>
      <c r="M3837" s="105">
        <v>185</v>
      </c>
      <c r="N3837" s="105">
        <v>168</v>
      </c>
      <c r="O3837" s="105">
        <v>133</v>
      </c>
    </row>
    <row r="3838" spans="1:15" x14ac:dyDescent="0.3">
      <c r="A3838" s="19">
        <v>185168134</v>
      </c>
      <c r="B3838" s="106" t="s">
        <v>9936</v>
      </c>
      <c r="C3838" s="105" t="s">
        <v>9120</v>
      </c>
      <c r="D3838" t="s">
        <v>9859</v>
      </c>
      <c r="E3838" t="s">
        <v>9937</v>
      </c>
      <c r="F3838" t="s">
        <v>9938</v>
      </c>
      <c r="G3838" t="s">
        <v>490</v>
      </c>
      <c r="H3838" t="s">
        <v>490</v>
      </c>
      <c r="I3838" t="s">
        <v>490</v>
      </c>
      <c r="J3838" t="s">
        <v>498</v>
      </c>
      <c r="K3838" t="s">
        <v>490</v>
      </c>
      <c r="L3838" t="s">
        <v>9123</v>
      </c>
      <c r="M3838" s="105">
        <v>185</v>
      </c>
      <c r="N3838" s="105">
        <v>168</v>
      </c>
      <c r="O3838" s="105">
        <v>134</v>
      </c>
    </row>
    <row r="3839" spans="1:15" x14ac:dyDescent="0.3">
      <c r="A3839" s="19">
        <v>185168135</v>
      </c>
      <c r="B3839" s="106" t="s">
        <v>9939</v>
      </c>
      <c r="C3839" s="105" t="s">
        <v>9120</v>
      </c>
      <c r="D3839" t="s">
        <v>9859</v>
      </c>
      <c r="E3839" t="s">
        <v>9940</v>
      </c>
      <c r="F3839" t="s">
        <v>831</v>
      </c>
      <c r="G3839" t="s">
        <v>490</v>
      </c>
      <c r="H3839" t="s">
        <v>490</v>
      </c>
      <c r="I3839" t="s">
        <v>490</v>
      </c>
      <c r="J3839" t="s">
        <v>498</v>
      </c>
      <c r="K3839" t="s">
        <v>490</v>
      </c>
      <c r="L3839" t="s">
        <v>9123</v>
      </c>
      <c r="M3839" s="105">
        <v>185</v>
      </c>
      <c r="N3839" s="105">
        <v>168</v>
      </c>
      <c r="O3839" s="105">
        <v>135</v>
      </c>
    </row>
    <row r="3840" spans="1:15" x14ac:dyDescent="0.3">
      <c r="A3840" s="19">
        <v>185168136</v>
      </c>
      <c r="B3840" s="106" t="s">
        <v>9941</v>
      </c>
      <c r="C3840" s="105" t="s">
        <v>9120</v>
      </c>
      <c r="D3840" t="s">
        <v>9859</v>
      </c>
      <c r="E3840" t="s">
        <v>9942</v>
      </c>
      <c r="F3840" t="s">
        <v>1283</v>
      </c>
      <c r="G3840" t="s">
        <v>490</v>
      </c>
      <c r="H3840" t="s">
        <v>490</v>
      </c>
      <c r="I3840" t="s">
        <v>490</v>
      </c>
      <c r="J3840" t="s">
        <v>498</v>
      </c>
      <c r="K3840" t="s">
        <v>490</v>
      </c>
      <c r="L3840" t="s">
        <v>9123</v>
      </c>
      <c r="M3840" s="105">
        <v>185</v>
      </c>
      <c r="N3840" s="105">
        <v>168</v>
      </c>
      <c r="O3840" s="105">
        <v>136</v>
      </c>
    </row>
    <row r="3841" spans="1:15" x14ac:dyDescent="0.3">
      <c r="A3841" s="19">
        <v>185168137</v>
      </c>
      <c r="B3841" s="106" t="s">
        <v>9943</v>
      </c>
      <c r="C3841" s="105" t="s">
        <v>9120</v>
      </c>
      <c r="D3841" t="s">
        <v>9859</v>
      </c>
      <c r="E3841" t="s">
        <v>6611</v>
      </c>
      <c r="F3841" t="s">
        <v>9873</v>
      </c>
      <c r="G3841" t="s">
        <v>490</v>
      </c>
      <c r="H3841" t="s">
        <v>490</v>
      </c>
      <c r="I3841" t="s">
        <v>490</v>
      </c>
      <c r="J3841" t="s">
        <v>498</v>
      </c>
      <c r="K3841" t="s">
        <v>490</v>
      </c>
      <c r="L3841" t="s">
        <v>9123</v>
      </c>
      <c r="M3841" s="105">
        <v>185</v>
      </c>
      <c r="N3841" s="105">
        <v>168</v>
      </c>
      <c r="O3841" s="105">
        <v>137</v>
      </c>
    </row>
    <row r="3842" spans="1:15" x14ac:dyDescent="0.3">
      <c r="A3842" s="19">
        <v>185168138</v>
      </c>
      <c r="B3842" s="106" t="s">
        <v>9944</v>
      </c>
      <c r="C3842" s="105" t="s">
        <v>9120</v>
      </c>
      <c r="D3842" t="s">
        <v>9859</v>
      </c>
      <c r="E3842" t="s">
        <v>9945</v>
      </c>
      <c r="F3842" t="s">
        <v>831</v>
      </c>
      <c r="G3842" t="s">
        <v>9946</v>
      </c>
      <c r="H3842" t="s">
        <v>490</v>
      </c>
      <c r="I3842" t="s">
        <v>490</v>
      </c>
      <c r="J3842" t="s">
        <v>498</v>
      </c>
      <c r="K3842" t="s">
        <v>490</v>
      </c>
      <c r="L3842" t="s">
        <v>9123</v>
      </c>
      <c r="M3842" s="105">
        <v>185</v>
      </c>
      <c r="N3842" s="105">
        <v>168</v>
      </c>
      <c r="O3842" s="105">
        <v>138</v>
      </c>
    </row>
    <row r="3843" spans="1:15" x14ac:dyDescent="0.3">
      <c r="A3843" s="19">
        <v>185168139</v>
      </c>
      <c r="B3843" s="106" t="s">
        <v>9947</v>
      </c>
      <c r="C3843" s="105" t="s">
        <v>9120</v>
      </c>
      <c r="D3843" t="s">
        <v>9859</v>
      </c>
      <c r="E3843" t="s">
        <v>9948</v>
      </c>
      <c r="F3843" t="s">
        <v>9863</v>
      </c>
      <c r="G3843" t="s">
        <v>9868</v>
      </c>
      <c r="H3843" t="s">
        <v>490</v>
      </c>
      <c r="I3843" t="s">
        <v>490</v>
      </c>
      <c r="J3843" t="s">
        <v>498</v>
      </c>
      <c r="K3843" t="s">
        <v>490</v>
      </c>
      <c r="L3843" t="s">
        <v>9123</v>
      </c>
      <c r="M3843" s="105">
        <v>185</v>
      </c>
      <c r="N3843" s="105">
        <v>168</v>
      </c>
      <c r="O3843" s="105">
        <v>139</v>
      </c>
    </row>
    <row r="3844" spans="1:15" x14ac:dyDescent="0.3">
      <c r="A3844" s="19">
        <v>185168140</v>
      </c>
      <c r="B3844" s="106" t="s">
        <v>9949</v>
      </c>
      <c r="C3844" s="105" t="s">
        <v>9120</v>
      </c>
      <c r="D3844" t="s">
        <v>9859</v>
      </c>
      <c r="E3844" t="s">
        <v>5759</v>
      </c>
      <c r="F3844" t="s">
        <v>831</v>
      </c>
      <c r="G3844" t="s">
        <v>374</v>
      </c>
      <c r="H3844" t="s">
        <v>490</v>
      </c>
      <c r="I3844" t="s">
        <v>490</v>
      </c>
      <c r="J3844" t="s">
        <v>498</v>
      </c>
      <c r="K3844" t="s">
        <v>490</v>
      </c>
      <c r="L3844" t="s">
        <v>9123</v>
      </c>
      <c r="M3844" s="105">
        <v>185</v>
      </c>
      <c r="N3844" s="105">
        <v>168</v>
      </c>
      <c r="O3844" s="105">
        <v>140</v>
      </c>
    </row>
    <row r="3845" spans="1:15" x14ac:dyDescent="0.3">
      <c r="A3845" s="19">
        <v>185168141</v>
      </c>
      <c r="B3845" s="106" t="s">
        <v>9950</v>
      </c>
      <c r="C3845" s="105" t="s">
        <v>9120</v>
      </c>
      <c r="D3845" t="s">
        <v>9859</v>
      </c>
      <c r="E3845" t="s">
        <v>838</v>
      </c>
      <c r="F3845" t="s">
        <v>8143</v>
      </c>
      <c r="G3845" t="s">
        <v>490</v>
      </c>
      <c r="H3845" t="s">
        <v>490</v>
      </c>
      <c r="I3845" t="s">
        <v>490</v>
      </c>
      <c r="J3845" t="s">
        <v>498</v>
      </c>
      <c r="K3845" t="s">
        <v>490</v>
      </c>
      <c r="L3845" t="s">
        <v>9123</v>
      </c>
      <c r="M3845" s="105">
        <v>185</v>
      </c>
      <c r="N3845" s="105">
        <v>168</v>
      </c>
      <c r="O3845" s="105">
        <v>141</v>
      </c>
    </row>
    <row r="3846" spans="1:15" x14ac:dyDescent="0.3">
      <c r="A3846" s="19">
        <v>185168142</v>
      </c>
      <c r="B3846" s="106" t="s">
        <v>9951</v>
      </c>
      <c r="C3846" s="105" t="s">
        <v>9120</v>
      </c>
      <c r="D3846" t="s">
        <v>9859</v>
      </c>
      <c r="E3846" t="s">
        <v>9952</v>
      </c>
      <c r="F3846" t="s">
        <v>9229</v>
      </c>
      <c r="G3846" t="s">
        <v>9953</v>
      </c>
      <c r="H3846" t="s">
        <v>490</v>
      </c>
      <c r="I3846" t="s">
        <v>490</v>
      </c>
      <c r="J3846" t="s">
        <v>498</v>
      </c>
      <c r="K3846" t="s">
        <v>490</v>
      </c>
      <c r="L3846" t="s">
        <v>9123</v>
      </c>
      <c r="M3846" s="105">
        <v>185</v>
      </c>
      <c r="N3846" s="105">
        <v>168</v>
      </c>
      <c r="O3846" s="105">
        <v>142</v>
      </c>
    </row>
    <row r="3847" spans="1:15" x14ac:dyDescent="0.3">
      <c r="A3847" s="19">
        <v>185168143</v>
      </c>
      <c r="B3847" s="106" t="s">
        <v>9954</v>
      </c>
      <c r="C3847" s="105" t="s">
        <v>9120</v>
      </c>
      <c r="D3847" t="s">
        <v>9859</v>
      </c>
      <c r="E3847" t="s">
        <v>612</v>
      </c>
      <c r="F3847" t="s">
        <v>6752</v>
      </c>
      <c r="G3847" t="s">
        <v>490</v>
      </c>
      <c r="H3847" t="s">
        <v>490</v>
      </c>
      <c r="I3847" t="s">
        <v>490</v>
      </c>
      <c r="J3847" t="s">
        <v>498</v>
      </c>
      <c r="K3847" t="s">
        <v>490</v>
      </c>
      <c r="L3847" t="s">
        <v>9123</v>
      </c>
      <c r="M3847" s="105">
        <v>185</v>
      </c>
      <c r="N3847" s="105">
        <v>168</v>
      </c>
      <c r="O3847" s="105">
        <v>143</v>
      </c>
    </row>
    <row r="3848" spans="1:15" x14ac:dyDescent="0.3">
      <c r="A3848" s="19">
        <v>185168144</v>
      </c>
      <c r="B3848" s="106" t="s">
        <v>9955</v>
      </c>
      <c r="C3848" s="105" t="s">
        <v>9120</v>
      </c>
      <c r="D3848" t="s">
        <v>9859</v>
      </c>
      <c r="E3848" t="s">
        <v>1409</v>
      </c>
      <c r="F3848" t="s">
        <v>1019</v>
      </c>
      <c r="G3848" t="s">
        <v>9956</v>
      </c>
      <c r="H3848" t="s">
        <v>490</v>
      </c>
      <c r="I3848" t="s">
        <v>490</v>
      </c>
      <c r="J3848" t="s">
        <v>498</v>
      </c>
      <c r="K3848" t="s">
        <v>490</v>
      </c>
      <c r="L3848" t="s">
        <v>9123</v>
      </c>
      <c r="M3848" s="105">
        <v>185</v>
      </c>
      <c r="N3848" s="105">
        <v>168</v>
      </c>
      <c r="O3848" s="105">
        <v>144</v>
      </c>
    </row>
    <row r="3849" spans="1:15" x14ac:dyDescent="0.3">
      <c r="A3849" s="19">
        <v>185168145</v>
      </c>
      <c r="B3849" s="106" t="s">
        <v>9957</v>
      </c>
      <c r="C3849" s="105" t="s">
        <v>9120</v>
      </c>
      <c r="D3849" t="s">
        <v>9859</v>
      </c>
      <c r="E3849" t="s">
        <v>9578</v>
      </c>
      <c r="F3849" t="s">
        <v>1019</v>
      </c>
      <c r="G3849" t="s">
        <v>9958</v>
      </c>
      <c r="H3849" t="s">
        <v>490</v>
      </c>
      <c r="I3849" t="s">
        <v>490</v>
      </c>
      <c r="J3849" t="s">
        <v>498</v>
      </c>
      <c r="K3849" t="s">
        <v>490</v>
      </c>
      <c r="L3849" t="s">
        <v>9123</v>
      </c>
      <c r="M3849" s="105">
        <v>185</v>
      </c>
      <c r="N3849" s="105">
        <v>168</v>
      </c>
      <c r="O3849" s="105">
        <v>145</v>
      </c>
    </row>
    <row r="3850" spans="1:15" x14ac:dyDescent="0.3">
      <c r="A3850" s="19">
        <v>185168146</v>
      </c>
      <c r="B3850" s="106" t="s">
        <v>9959</v>
      </c>
      <c r="C3850" s="105" t="s">
        <v>9120</v>
      </c>
      <c r="D3850" t="s">
        <v>9859</v>
      </c>
      <c r="E3850" t="s">
        <v>9960</v>
      </c>
      <c r="F3850" t="s">
        <v>831</v>
      </c>
      <c r="G3850" t="s">
        <v>490</v>
      </c>
      <c r="H3850" t="s">
        <v>490</v>
      </c>
      <c r="I3850" t="s">
        <v>490</v>
      </c>
      <c r="J3850" t="s">
        <v>498</v>
      </c>
      <c r="K3850" t="s">
        <v>490</v>
      </c>
      <c r="L3850" t="s">
        <v>9123</v>
      </c>
      <c r="M3850" s="105">
        <v>185</v>
      </c>
      <c r="N3850" s="105">
        <v>168</v>
      </c>
      <c r="O3850" s="105">
        <v>146</v>
      </c>
    </row>
    <row r="3851" spans="1:15" x14ac:dyDescent="0.3">
      <c r="A3851" s="19">
        <v>185168147</v>
      </c>
      <c r="B3851" s="106" t="s">
        <v>9961</v>
      </c>
      <c r="C3851" s="105" t="s">
        <v>9120</v>
      </c>
      <c r="D3851" t="s">
        <v>9859</v>
      </c>
      <c r="E3851" t="s">
        <v>9962</v>
      </c>
      <c r="F3851" t="s">
        <v>9963</v>
      </c>
      <c r="G3851" t="s">
        <v>9868</v>
      </c>
      <c r="H3851" t="s">
        <v>490</v>
      </c>
      <c r="I3851" t="s">
        <v>490</v>
      </c>
      <c r="J3851" t="s">
        <v>498</v>
      </c>
      <c r="K3851" t="s">
        <v>490</v>
      </c>
      <c r="L3851" t="s">
        <v>9123</v>
      </c>
      <c r="M3851" s="105">
        <v>185</v>
      </c>
      <c r="N3851" s="105">
        <v>168</v>
      </c>
      <c r="O3851" s="105">
        <v>147</v>
      </c>
    </row>
    <row r="3852" spans="1:15" x14ac:dyDescent="0.3">
      <c r="A3852" s="19">
        <v>185168148</v>
      </c>
      <c r="B3852" s="106" t="s">
        <v>9964</v>
      </c>
      <c r="C3852" s="105" t="s">
        <v>9120</v>
      </c>
      <c r="D3852" t="s">
        <v>9859</v>
      </c>
      <c r="E3852" t="s">
        <v>7339</v>
      </c>
      <c r="F3852" t="s">
        <v>831</v>
      </c>
      <c r="G3852" t="s">
        <v>9965</v>
      </c>
      <c r="H3852" t="s">
        <v>490</v>
      </c>
      <c r="I3852" t="s">
        <v>490</v>
      </c>
      <c r="J3852" t="s">
        <v>498</v>
      </c>
      <c r="K3852" t="s">
        <v>490</v>
      </c>
      <c r="L3852" t="s">
        <v>9123</v>
      </c>
      <c r="M3852" s="105">
        <v>185</v>
      </c>
      <c r="N3852" s="105">
        <v>168</v>
      </c>
      <c r="O3852" s="105">
        <v>148</v>
      </c>
    </row>
    <row r="3853" spans="1:15" x14ac:dyDescent="0.3">
      <c r="A3853" s="19">
        <v>185168149</v>
      </c>
      <c r="B3853" s="106" t="s">
        <v>9966</v>
      </c>
      <c r="C3853" s="105" t="s">
        <v>9120</v>
      </c>
      <c r="D3853" t="s">
        <v>9859</v>
      </c>
      <c r="E3853" t="s">
        <v>9967</v>
      </c>
      <c r="F3853" t="s">
        <v>9863</v>
      </c>
      <c r="G3853" t="s">
        <v>490</v>
      </c>
      <c r="H3853" t="s">
        <v>490</v>
      </c>
      <c r="I3853" t="s">
        <v>490</v>
      </c>
      <c r="J3853" t="s">
        <v>498</v>
      </c>
      <c r="K3853" t="s">
        <v>490</v>
      </c>
      <c r="L3853" t="s">
        <v>9123</v>
      </c>
      <c r="M3853" s="105">
        <v>185</v>
      </c>
      <c r="N3853" s="105">
        <v>168</v>
      </c>
      <c r="O3853" s="105">
        <v>149</v>
      </c>
    </row>
    <row r="3854" spans="1:15" x14ac:dyDescent="0.3">
      <c r="A3854" s="19">
        <v>185168150</v>
      </c>
      <c r="B3854" s="106" t="s">
        <v>9968</v>
      </c>
      <c r="C3854" s="105" t="s">
        <v>9120</v>
      </c>
      <c r="D3854" t="s">
        <v>9859</v>
      </c>
      <c r="E3854" t="s">
        <v>9969</v>
      </c>
      <c r="F3854" t="s">
        <v>9934</v>
      </c>
      <c r="G3854" t="s">
        <v>490</v>
      </c>
      <c r="H3854" t="s">
        <v>490</v>
      </c>
      <c r="I3854" t="s">
        <v>490</v>
      </c>
      <c r="J3854" t="s">
        <v>498</v>
      </c>
      <c r="K3854" t="s">
        <v>490</v>
      </c>
      <c r="L3854" t="s">
        <v>9123</v>
      </c>
      <c r="M3854" s="105">
        <v>185</v>
      </c>
      <c r="N3854" s="105">
        <v>168</v>
      </c>
      <c r="O3854" s="105">
        <v>150</v>
      </c>
    </row>
    <row r="3855" spans="1:15" x14ac:dyDescent="0.3">
      <c r="A3855" s="19">
        <v>185168151</v>
      </c>
      <c r="B3855" s="106" t="s">
        <v>9970</v>
      </c>
      <c r="C3855" s="105" t="s">
        <v>9120</v>
      </c>
      <c r="D3855" t="s">
        <v>9859</v>
      </c>
      <c r="E3855" t="s">
        <v>8917</v>
      </c>
      <c r="F3855" t="s">
        <v>1019</v>
      </c>
      <c r="G3855" t="s">
        <v>9971</v>
      </c>
      <c r="H3855" t="s">
        <v>490</v>
      </c>
      <c r="I3855" t="s">
        <v>490</v>
      </c>
      <c r="J3855" t="s">
        <v>498</v>
      </c>
      <c r="K3855" t="s">
        <v>490</v>
      </c>
      <c r="L3855" t="s">
        <v>9123</v>
      </c>
      <c r="M3855" s="105">
        <v>185</v>
      </c>
      <c r="N3855" s="105">
        <v>168</v>
      </c>
      <c r="O3855" s="105">
        <v>151</v>
      </c>
    </row>
    <row r="3856" spans="1:15" x14ac:dyDescent="0.3">
      <c r="A3856" s="19">
        <v>185168152</v>
      </c>
      <c r="B3856" s="106" t="s">
        <v>9972</v>
      </c>
      <c r="C3856" s="105" t="s">
        <v>9120</v>
      </c>
      <c r="D3856" t="s">
        <v>9859</v>
      </c>
      <c r="E3856" t="s">
        <v>9973</v>
      </c>
      <c r="F3856" t="s">
        <v>831</v>
      </c>
      <c r="G3856" t="s">
        <v>490</v>
      </c>
      <c r="H3856" t="s">
        <v>490</v>
      </c>
      <c r="I3856" t="s">
        <v>490</v>
      </c>
      <c r="J3856" t="s">
        <v>498</v>
      </c>
      <c r="K3856" t="s">
        <v>490</v>
      </c>
      <c r="L3856" t="s">
        <v>9123</v>
      </c>
      <c r="M3856" s="105">
        <v>185</v>
      </c>
      <c r="N3856" s="105">
        <v>168</v>
      </c>
      <c r="O3856" s="105">
        <v>152</v>
      </c>
    </row>
    <row r="3857" spans="1:15" x14ac:dyDescent="0.3">
      <c r="A3857" s="19">
        <v>185168153</v>
      </c>
      <c r="B3857" s="106" t="s">
        <v>9974</v>
      </c>
      <c r="C3857" s="105" t="s">
        <v>9120</v>
      </c>
      <c r="D3857" t="s">
        <v>9859</v>
      </c>
      <c r="E3857" t="s">
        <v>9975</v>
      </c>
      <c r="F3857" t="s">
        <v>6255</v>
      </c>
      <c r="G3857" t="s">
        <v>9976</v>
      </c>
      <c r="H3857" t="s">
        <v>490</v>
      </c>
      <c r="I3857" t="s">
        <v>490</v>
      </c>
      <c r="J3857" t="s">
        <v>498</v>
      </c>
      <c r="K3857" t="s">
        <v>490</v>
      </c>
      <c r="L3857" t="s">
        <v>9123</v>
      </c>
      <c r="M3857" s="105">
        <v>185</v>
      </c>
      <c r="N3857" s="105">
        <v>168</v>
      </c>
      <c r="O3857" s="105">
        <v>153</v>
      </c>
    </row>
    <row r="3858" spans="1:15" x14ac:dyDescent="0.3">
      <c r="A3858" s="19">
        <v>185168154</v>
      </c>
      <c r="B3858" s="106" t="s">
        <v>9977</v>
      </c>
      <c r="C3858" s="105" t="s">
        <v>9120</v>
      </c>
      <c r="D3858" t="s">
        <v>9859</v>
      </c>
      <c r="E3858" t="s">
        <v>4792</v>
      </c>
      <c r="F3858" t="s">
        <v>831</v>
      </c>
      <c r="G3858" t="s">
        <v>490</v>
      </c>
      <c r="H3858" t="s">
        <v>490</v>
      </c>
      <c r="I3858" t="s">
        <v>490</v>
      </c>
      <c r="J3858" t="s">
        <v>498</v>
      </c>
      <c r="K3858" t="s">
        <v>490</v>
      </c>
      <c r="L3858" t="s">
        <v>9123</v>
      </c>
      <c r="M3858" s="105">
        <v>185</v>
      </c>
      <c r="N3858" s="105">
        <v>168</v>
      </c>
      <c r="O3858" s="105">
        <v>154</v>
      </c>
    </row>
    <row r="3859" spans="1:15" x14ac:dyDescent="0.3">
      <c r="A3859" s="19">
        <v>185168155</v>
      </c>
      <c r="B3859" s="106" t="s">
        <v>9978</v>
      </c>
      <c r="C3859" s="105" t="s">
        <v>9120</v>
      </c>
      <c r="D3859" t="s">
        <v>9859</v>
      </c>
      <c r="E3859" t="s">
        <v>3201</v>
      </c>
      <c r="F3859" t="s">
        <v>9979</v>
      </c>
      <c r="G3859" t="s">
        <v>490</v>
      </c>
      <c r="H3859" t="s">
        <v>490</v>
      </c>
      <c r="I3859" t="s">
        <v>490</v>
      </c>
      <c r="J3859" t="s">
        <v>498</v>
      </c>
      <c r="K3859" t="s">
        <v>490</v>
      </c>
      <c r="L3859" t="s">
        <v>9123</v>
      </c>
      <c r="M3859" s="105">
        <v>185</v>
      </c>
      <c r="N3859" s="105">
        <v>168</v>
      </c>
      <c r="O3859" s="105">
        <v>155</v>
      </c>
    </row>
    <row r="3860" spans="1:15" x14ac:dyDescent="0.3">
      <c r="A3860" s="19">
        <v>185168156</v>
      </c>
      <c r="B3860" s="106" t="s">
        <v>9980</v>
      </c>
      <c r="C3860" s="105" t="s">
        <v>9120</v>
      </c>
      <c r="D3860" t="s">
        <v>9859</v>
      </c>
      <c r="E3860" t="s">
        <v>9981</v>
      </c>
      <c r="F3860" t="s">
        <v>831</v>
      </c>
      <c r="G3860" t="s">
        <v>9982</v>
      </c>
      <c r="H3860" t="s">
        <v>490</v>
      </c>
      <c r="I3860" t="s">
        <v>490</v>
      </c>
      <c r="J3860" t="s">
        <v>498</v>
      </c>
      <c r="K3860" t="s">
        <v>490</v>
      </c>
      <c r="L3860" t="s">
        <v>9123</v>
      </c>
      <c r="M3860" s="105">
        <v>185</v>
      </c>
      <c r="N3860" s="105">
        <v>168</v>
      </c>
      <c r="O3860" s="105">
        <v>156</v>
      </c>
    </row>
    <row r="3861" spans="1:15" x14ac:dyDescent="0.3">
      <c r="A3861" s="19">
        <v>185168157</v>
      </c>
      <c r="B3861" s="106" t="s">
        <v>9983</v>
      </c>
      <c r="C3861" s="105" t="s">
        <v>9120</v>
      </c>
      <c r="D3861" t="s">
        <v>9859</v>
      </c>
      <c r="E3861" t="s">
        <v>9984</v>
      </c>
      <c r="F3861" t="s">
        <v>9985</v>
      </c>
      <c r="G3861" t="s">
        <v>9986</v>
      </c>
      <c r="H3861" t="s">
        <v>490</v>
      </c>
      <c r="I3861" t="s">
        <v>490</v>
      </c>
      <c r="J3861" t="s">
        <v>498</v>
      </c>
      <c r="K3861" t="s">
        <v>490</v>
      </c>
      <c r="L3861" t="s">
        <v>9123</v>
      </c>
      <c r="M3861" s="105">
        <v>185</v>
      </c>
      <c r="N3861" s="105">
        <v>168</v>
      </c>
      <c r="O3861" s="105">
        <v>157</v>
      </c>
    </row>
    <row r="3862" spans="1:15" x14ac:dyDescent="0.3">
      <c r="A3862" s="19">
        <v>185168158</v>
      </c>
      <c r="B3862" s="106" t="s">
        <v>9987</v>
      </c>
      <c r="C3862" s="105" t="s">
        <v>9120</v>
      </c>
      <c r="D3862" t="s">
        <v>9859</v>
      </c>
      <c r="E3862" t="s">
        <v>9988</v>
      </c>
      <c r="F3862" t="s">
        <v>831</v>
      </c>
      <c r="G3862" t="s">
        <v>9989</v>
      </c>
      <c r="H3862" t="s">
        <v>490</v>
      </c>
      <c r="I3862" t="s">
        <v>490</v>
      </c>
      <c r="J3862" t="s">
        <v>498</v>
      </c>
      <c r="K3862" t="s">
        <v>490</v>
      </c>
      <c r="L3862" t="s">
        <v>9123</v>
      </c>
      <c r="M3862" s="105">
        <v>185</v>
      </c>
      <c r="N3862" s="105">
        <v>168</v>
      </c>
      <c r="O3862" s="105">
        <v>158</v>
      </c>
    </row>
    <row r="3863" spans="1:15" x14ac:dyDescent="0.3">
      <c r="A3863" s="19">
        <v>185168159</v>
      </c>
      <c r="B3863" s="106" t="s">
        <v>9990</v>
      </c>
      <c r="C3863" s="105" t="s">
        <v>9120</v>
      </c>
      <c r="D3863" t="s">
        <v>9859</v>
      </c>
      <c r="E3863" t="s">
        <v>9991</v>
      </c>
      <c r="F3863" t="s">
        <v>9863</v>
      </c>
      <c r="G3863" t="s">
        <v>9726</v>
      </c>
      <c r="H3863" t="s">
        <v>490</v>
      </c>
      <c r="I3863" t="s">
        <v>490</v>
      </c>
      <c r="J3863" t="s">
        <v>498</v>
      </c>
      <c r="K3863" t="s">
        <v>490</v>
      </c>
      <c r="L3863" t="s">
        <v>9123</v>
      </c>
      <c r="M3863" s="105">
        <v>185</v>
      </c>
      <c r="N3863" s="105">
        <v>168</v>
      </c>
      <c r="O3863" s="105">
        <v>159</v>
      </c>
    </row>
    <row r="3864" spans="1:15" x14ac:dyDescent="0.3">
      <c r="A3864" s="19">
        <v>185168160</v>
      </c>
      <c r="B3864" s="106" t="s">
        <v>9992</v>
      </c>
      <c r="C3864" s="105" t="s">
        <v>9120</v>
      </c>
      <c r="D3864" t="s">
        <v>9859</v>
      </c>
      <c r="E3864" t="s">
        <v>9993</v>
      </c>
      <c r="F3864" t="s">
        <v>2424</v>
      </c>
      <c r="G3864" t="s">
        <v>9994</v>
      </c>
      <c r="H3864" t="s">
        <v>490</v>
      </c>
      <c r="I3864" t="s">
        <v>490</v>
      </c>
      <c r="J3864" t="s">
        <v>498</v>
      </c>
      <c r="K3864" t="s">
        <v>490</v>
      </c>
      <c r="L3864" t="s">
        <v>9123</v>
      </c>
      <c r="M3864" s="105">
        <v>185</v>
      </c>
      <c r="N3864" s="105">
        <v>168</v>
      </c>
      <c r="O3864" s="105">
        <v>160</v>
      </c>
    </row>
    <row r="3865" spans="1:15" x14ac:dyDescent="0.3">
      <c r="A3865" s="19">
        <v>185168161</v>
      </c>
      <c r="B3865" s="106" t="s">
        <v>9995</v>
      </c>
      <c r="C3865" s="105" t="s">
        <v>9120</v>
      </c>
      <c r="D3865" t="s">
        <v>9859</v>
      </c>
      <c r="E3865" t="s">
        <v>9996</v>
      </c>
      <c r="F3865" t="s">
        <v>9997</v>
      </c>
      <c r="G3865" t="s">
        <v>9998</v>
      </c>
      <c r="H3865" t="s">
        <v>490</v>
      </c>
      <c r="I3865" t="s">
        <v>490</v>
      </c>
      <c r="J3865" t="s">
        <v>498</v>
      </c>
      <c r="K3865" t="s">
        <v>490</v>
      </c>
      <c r="L3865" t="s">
        <v>9123</v>
      </c>
      <c r="M3865" s="105">
        <v>185</v>
      </c>
      <c r="N3865" s="105">
        <v>168</v>
      </c>
      <c r="O3865" s="105">
        <v>161</v>
      </c>
    </row>
    <row r="3866" spans="1:15" x14ac:dyDescent="0.3">
      <c r="A3866" s="19">
        <v>185168162</v>
      </c>
      <c r="B3866" s="106" t="s">
        <v>9999</v>
      </c>
      <c r="C3866" s="105" t="s">
        <v>9120</v>
      </c>
      <c r="D3866" t="s">
        <v>9859</v>
      </c>
      <c r="E3866" t="s">
        <v>1535</v>
      </c>
      <c r="F3866" t="s">
        <v>1019</v>
      </c>
      <c r="G3866" t="s">
        <v>10000</v>
      </c>
      <c r="H3866" t="s">
        <v>490</v>
      </c>
      <c r="I3866" t="s">
        <v>490</v>
      </c>
      <c r="J3866" t="s">
        <v>551</v>
      </c>
      <c r="K3866" t="s">
        <v>490</v>
      </c>
      <c r="L3866" t="s">
        <v>9123</v>
      </c>
      <c r="M3866" s="105">
        <v>185</v>
      </c>
      <c r="N3866" s="105">
        <v>168</v>
      </c>
      <c r="O3866" s="105">
        <v>162</v>
      </c>
    </row>
    <row r="3867" spans="1:15" x14ac:dyDescent="0.3">
      <c r="A3867" s="19">
        <v>185168163</v>
      </c>
      <c r="B3867" s="106" t="s">
        <v>10001</v>
      </c>
      <c r="C3867" s="105" t="s">
        <v>9120</v>
      </c>
      <c r="D3867" t="s">
        <v>9859</v>
      </c>
      <c r="E3867" t="s">
        <v>4915</v>
      </c>
      <c r="F3867" t="s">
        <v>4122</v>
      </c>
      <c r="G3867" t="s">
        <v>490</v>
      </c>
      <c r="H3867" t="s">
        <v>490</v>
      </c>
      <c r="I3867" t="s">
        <v>490</v>
      </c>
      <c r="J3867" t="s">
        <v>498</v>
      </c>
      <c r="K3867" t="s">
        <v>490</v>
      </c>
      <c r="L3867" t="s">
        <v>9123</v>
      </c>
      <c r="M3867" s="105">
        <v>185</v>
      </c>
      <c r="N3867" s="105">
        <v>168</v>
      </c>
      <c r="O3867" s="105">
        <v>163</v>
      </c>
    </row>
    <row r="3868" spans="1:15" x14ac:dyDescent="0.3">
      <c r="A3868" s="19">
        <v>185168164</v>
      </c>
      <c r="B3868" s="106" t="s">
        <v>10002</v>
      </c>
      <c r="C3868" s="105" t="s">
        <v>9120</v>
      </c>
      <c r="D3868" t="s">
        <v>9859</v>
      </c>
      <c r="E3868" t="s">
        <v>3522</v>
      </c>
      <c r="F3868" t="s">
        <v>10003</v>
      </c>
      <c r="G3868" t="s">
        <v>10004</v>
      </c>
      <c r="H3868" t="s">
        <v>490</v>
      </c>
      <c r="I3868" t="s">
        <v>490</v>
      </c>
      <c r="J3868" t="s">
        <v>498</v>
      </c>
      <c r="K3868" t="s">
        <v>490</v>
      </c>
      <c r="L3868" t="s">
        <v>9123</v>
      </c>
      <c r="M3868" s="105">
        <v>185</v>
      </c>
      <c r="N3868" s="105">
        <v>168</v>
      </c>
      <c r="O3868" s="105">
        <v>164</v>
      </c>
    </row>
    <row r="3869" spans="1:15" x14ac:dyDescent="0.3">
      <c r="A3869" s="19">
        <v>185168165</v>
      </c>
      <c r="B3869" s="106" t="s">
        <v>10005</v>
      </c>
      <c r="C3869" s="105" t="s">
        <v>9120</v>
      </c>
      <c r="D3869" t="s">
        <v>9859</v>
      </c>
      <c r="E3869" t="s">
        <v>3854</v>
      </c>
      <c r="F3869" t="s">
        <v>9863</v>
      </c>
      <c r="G3869" t="s">
        <v>490</v>
      </c>
      <c r="H3869" t="s">
        <v>490</v>
      </c>
      <c r="I3869" t="s">
        <v>490</v>
      </c>
      <c r="J3869" t="s">
        <v>498</v>
      </c>
      <c r="K3869" t="s">
        <v>490</v>
      </c>
      <c r="L3869" t="s">
        <v>9123</v>
      </c>
      <c r="M3869" s="105">
        <v>185</v>
      </c>
      <c r="N3869" s="105">
        <v>168</v>
      </c>
      <c r="O3869" s="105">
        <v>165</v>
      </c>
    </row>
    <row r="3870" spans="1:15" x14ac:dyDescent="0.3">
      <c r="A3870" s="19">
        <v>185168166</v>
      </c>
      <c r="B3870" s="106" t="s">
        <v>10006</v>
      </c>
      <c r="C3870" s="105" t="s">
        <v>9120</v>
      </c>
      <c r="D3870" t="s">
        <v>9859</v>
      </c>
      <c r="E3870" t="s">
        <v>10007</v>
      </c>
      <c r="F3870" t="s">
        <v>1019</v>
      </c>
      <c r="G3870" t="s">
        <v>10008</v>
      </c>
      <c r="H3870" t="s">
        <v>490</v>
      </c>
      <c r="I3870" t="s">
        <v>490</v>
      </c>
      <c r="J3870" t="s">
        <v>498</v>
      </c>
      <c r="K3870" t="s">
        <v>490</v>
      </c>
      <c r="L3870" t="s">
        <v>9123</v>
      </c>
      <c r="M3870" s="105">
        <v>185</v>
      </c>
      <c r="N3870" s="105">
        <v>168</v>
      </c>
      <c r="O3870" s="105">
        <v>166</v>
      </c>
    </row>
    <row r="3871" spans="1:15" x14ac:dyDescent="0.3">
      <c r="A3871" s="19">
        <v>185168167</v>
      </c>
      <c r="B3871" s="106" t="s">
        <v>10009</v>
      </c>
      <c r="C3871" s="105" t="s">
        <v>9120</v>
      </c>
      <c r="D3871" t="s">
        <v>9859</v>
      </c>
      <c r="E3871" t="s">
        <v>10010</v>
      </c>
      <c r="F3871" t="s">
        <v>9863</v>
      </c>
      <c r="G3871" t="s">
        <v>490</v>
      </c>
      <c r="H3871" t="s">
        <v>490</v>
      </c>
      <c r="I3871" t="s">
        <v>490</v>
      </c>
      <c r="J3871" t="s">
        <v>498</v>
      </c>
      <c r="K3871" t="s">
        <v>490</v>
      </c>
      <c r="L3871" t="s">
        <v>9123</v>
      </c>
      <c r="M3871" s="105">
        <v>185</v>
      </c>
      <c r="N3871" s="105">
        <v>168</v>
      </c>
      <c r="O3871" s="105">
        <v>167</v>
      </c>
    </row>
    <row r="3872" spans="1:15" x14ac:dyDescent="0.3">
      <c r="A3872" s="19">
        <v>185168168</v>
      </c>
      <c r="B3872" s="106" t="s">
        <v>10011</v>
      </c>
      <c r="C3872" s="105" t="s">
        <v>9120</v>
      </c>
      <c r="D3872" t="s">
        <v>9859</v>
      </c>
      <c r="E3872" t="s">
        <v>10012</v>
      </c>
      <c r="F3872" t="s">
        <v>7945</v>
      </c>
      <c r="G3872" t="s">
        <v>490</v>
      </c>
      <c r="H3872" t="s">
        <v>490</v>
      </c>
      <c r="I3872" t="s">
        <v>490</v>
      </c>
      <c r="J3872" t="s">
        <v>498</v>
      </c>
      <c r="K3872" t="s">
        <v>490</v>
      </c>
      <c r="L3872" t="s">
        <v>9123</v>
      </c>
      <c r="M3872" s="105">
        <v>185</v>
      </c>
      <c r="N3872" s="105">
        <v>168</v>
      </c>
      <c r="O3872" s="105">
        <v>168</v>
      </c>
    </row>
    <row r="3873" spans="1:15" x14ac:dyDescent="0.3">
      <c r="A3873" s="19">
        <v>185168169</v>
      </c>
      <c r="B3873" s="106" t="s">
        <v>10013</v>
      </c>
      <c r="C3873" s="105" t="s">
        <v>9120</v>
      </c>
      <c r="D3873" t="s">
        <v>9859</v>
      </c>
      <c r="E3873" s="109" t="s">
        <v>10014</v>
      </c>
      <c r="F3873" t="s">
        <v>10015</v>
      </c>
      <c r="G3873" t="s">
        <v>10016</v>
      </c>
      <c r="H3873" t="s">
        <v>490</v>
      </c>
      <c r="I3873" t="s">
        <v>490</v>
      </c>
      <c r="J3873" t="s">
        <v>551</v>
      </c>
      <c r="K3873" t="s">
        <v>490</v>
      </c>
      <c r="L3873" t="s">
        <v>9123</v>
      </c>
      <c r="M3873" s="105">
        <v>185</v>
      </c>
      <c r="N3873" s="105">
        <v>168</v>
      </c>
      <c r="O3873" s="105">
        <v>169</v>
      </c>
    </row>
    <row r="3874" spans="1:15" x14ac:dyDescent="0.3">
      <c r="A3874" s="19">
        <v>185168170</v>
      </c>
      <c r="B3874" s="106" t="s">
        <v>10017</v>
      </c>
      <c r="C3874" s="105" t="s">
        <v>9120</v>
      </c>
      <c r="D3874" t="s">
        <v>9859</v>
      </c>
      <c r="E3874" t="s">
        <v>10018</v>
      </c>
      <c r="F3874" t="s">
        <v>1272</v>
      </c>
      <c r="G3874" t="s">
        <v>9340</v>
      </c>
      <c r="H3874" t="s">
        <v>490</v>
      </c>
      <c r="I3874" t="s">
        <v>490</v>
      </c>
      <c r="J3874" t="s">
        <v>498</v>
      </c>
      <c r="K3874" t="s">
        <v>490</v>
      </c>
      <c r="L3874" t="s">
        <v>9123</v>
      </c>
      <c r="M3874" s="105">
        <v>185</v>
      </c>
      <c r="N3874" s="105">
        <v>168</v>
      </c>
      <c r="O3874" s="105">
        <v>170</v>
      </c>
    </row>
    <row r="3875" spans="1:15" x14ac:dyDescent="0.3">
      <c r="A3875" s="19">
        <v>185168171</v>
      </c>
      <c r="B3875" s="106" t="s">
        <v>10019</v>
      </c>
      <c r="C3875" s="105" t="s">
        <v>9120</v>
      </c>
      <c r="D3875" t="s">
        <v>9859</v>
      </c>
      <c r="E3875" t="s">
        <v>1661</v>
      </c>
      <c r="F3875" t="s">
        <v>10020</v>
      </c>
      <c r="G3875" t="s">
        <v>10021</v>
      </c>
      <c r="H3875" t="s">
        <v>490</v>
      </c>
      <c r="I3875" t="s">
        <v>490</v>
      </c>
      <c r="J3875" t="s">
        <v>498</v>
      </c>
      <c r="K3875" t="s">
        <v>490</v>
      </c>
      <c r="L3875" t="s">
        <v>9123</v>
      </c>
      <c r="M3875" s="105">
        <v>185</v>
      </c>
      <c r="N3875" s="105">
        <v>168</v>
      </c>
      <c r="O3875" s="105">
        <v>171</v>
      </c>
    </row>
    <row r="3876" spans="1:15" x14ac:dyDescent="0.3">
      <c r="A3876" s="19">
        <v>185168172</v>
      </c>
      <c r="B3876" s="106" t="s">
        <v>10022</v>
      </c>
      <c r="C3876" s="105" t="s">
        <v>9120</v>
      </c>
      <c r="D3876" t="s">
        <v>9859</v>
      </c>
      <c r="E3876" t="s">
        <v>10023</v>
      </c>
      <c r="F3876" t="s">
        <v>1019</v>
      </c>
      <c r="G3876" t="s">
        <v>9889</v>
      </c>
      <c r="H3876" t="s">
        <v>490</v>
      </c>
      <c r="I3876" t="s">
        <v>490</v>
      </c>
      <c r="J3876" t="s">
        <v>498</v>
      </c>
      <c r="K3876" t="s">
        <v>490</v>
      </c>
      <c r="L3876" t="s">
        <v>9123</v>
      </c>
      <c r="M3876" s="105">
        <v>185</v>
      </c>
      <c r="N3876" s="105">
        <v>168</v>
      </c>
      <c r="O3876" s="105">
        <v>172</v>
      </c>
    </row>
    <row r="3877" spans="1:15" x14ac:dyDescent="0.3">
      <c r="A3877" s="19">
        <v>185168173</v>
      </c>
      <c r="B3877" s="106" t="s">
        <v>10024</v>
      </c>
      <c r="C3877" s="105" t="s">
        <v>9120</v>
      </c>
      <c r="D3877" t="s">
        <v>9859</v>
      </c>
      <c r="E3877" t="s">
        <v>10025</v>
      </c>
      <c r="F3877" t="s">
        <v>1606</v>
      </c>
      <c r="G3877" t="s">
        <v>490</v>
      </c>
      <c r="H3877" t="s">
        <v>490</v>
      </c>
      <c r="I3877" t="s">
        <v>490</v>
      </c>
      <c r="J3877" t="s">
        <v>498</v>
      </c>
      <c r="K3877" t="s">
        <v>490</v>
      </c>
      <c r="L3877" t="s">
        <v>9123</v>
      </c>
      <c r="M3877" s="105">
        <v>185</v>
      </c>
      <c r="N3877" s="105">
        <v>168</v>
      </c>
      <c r="O3877" s="105">
        <v>173</v>
      </c>
    </row>
    <row r="3878" spans="1:15" x14ac:dyDescent="0.3">
      <c r="A3878" s="19">
        <v>185168174</v>
      </c>
      <c r="B3878" s="106" t="s">
        <v>10026</v>
      </c>
      <c r="C3878" s="105" t="s">
        <v>9120</v>
      </c>
      <c r="D3878" t="s">
        <v>9859</v>
      </c>
      <c r="E3878" t="s">
        <v>10027</v>
      </c>
      <c r="F3878" t="s">
        <v>831</v>
      </c>
      <c r="G3878" t="s">
        <v>10028</v>
      </c>
      <c r="H3878" t="s">
        <v>490</v>
      </c>
      <c r="I3878" t="s">
        <v>490</v>
      </c>
      <c r="J3878" t="s">
        <v>498</v>
      </c>
      <c r="K3878" t="s">
        <v>490</v>
      </c>
      <c r="L3878" t="s">
        <v>9123</v>
      </c>
      <c r="M3878" s="105">
        <v>185</v>
      </c>
      <c r="N3878" s="105">
        <v>168</v>
      </c>
      <c r="O3878" s="105">
        <v>174</v>
      </c>
    </row>
    <row r="3879" spans="1:15" x14ac:dyDescent="0.3">
      <c r="A3879" s="19">
        <v>185168175</v>
      </c>
      <c r="B3879" s="106" t="s">
        <v>10029</v>
      </c>
      <c r="C3879" s="105" t="s">
        <v>9120</v>
      </c>
      <c r="D3879" t="s">
        <v>9859</v>
      </c>
      <c r="E3879" t="s">
        <v>10030</v>
      </c>
      <c r="F3879" t="s">
        <v>10003</v>
      </c>
      <c r="G3879" t="s">
        <v>490</v>
      </c>
      <c r="H3879" t="s">
        <v>490</v>
      </c>
      <c r="I3879" t="s">
        <v>490</v>
      </c>
      <c r="J3879" t="s">
        <v>498</v>
      </c>
      <c r="K3879" t="s">
        <v>490</v>
      </c>
      <c r="L3879" t="s">
        <v>9123</v>
      </c>
      <c r="M3879" s="105">
        <v>185</v>
      </c>
      <c r="N3879" s="105">
        <v>168</v>
      </c>
      <c r="O3879" s="105">
        <v>175</v>
      </c>
    </row>
    <row r="3880" spans="1:15" x14ac:dyDescent="0.3">
      <c r="A3880" s="19">
        <v>185168176</v>
      </c>
      <c r="B3880" s="106" t="s">
        <v>10031</v>
      </c>
      <c r="C3880" s="105" t="s">
        <v>9120</v>
      </c>
      <c r="D3880" t="s">
        <v>9859</v>
      </c>
      <c r="E3880" t="s">
        <v>7939</v>
      </c>
      <c r="F3880" t="s">
        <v>1272</v>
      </c>
      <c r="G3880" t="s">
        <v>9870</v>
      </c>
      <c r="H3880" t="s">
        <v>490</v>
      </c>
      <c r="I3880" t="s">
        <v>490</v>
      </c>
      <c r="J3880" t="s">
        <v>498</v>
      </c>
      <c r="K3880" t="s">
        <v>490</v>
      </c>
      <c r="L3880" t="s">
        <v>9123</v>
      </c>
      <c r="M3880" s="105">
        <v>185</v>
      </c>
      <c r="N3880" s="105">
        <v>168</v>
      </c>
      <c r="O3880" s="105">
        <v>176</v>
      </c>
    </row>
    <row r="3881" spans="1:15" x14ac:dyDescent="0.3">
      <c r="A3881" s="19">
        <v>185168177</v>
      </c>
      <c r="B3881" s="106" t="s">
        <v>10032</v>
      </c>
      <c r="C3881" s="105" t="s">
        <v>9120</v>
      </c>
      <c r="D3881" t="s">
        <v>9859</v>
      </c>
      <c r="E3881" t="s">
        <v>10033</v>
      </c>
      <c r="F3881" t="s">
        <v>9863</v>
      </c>
      <c r="G3881" t="s">
        <v>490</v>
      </c>
      <c r="H3881" t="s">
        <v>490</v>
      </c>
      <c r="I3881" t="s">
        <v>490</v>
      </c>
      <c r="J3881" t="s">
        <v>498</v>
      </c>
      <c r="K3881" t="s">
        <v>490</v>
      </c>
      <c r="L3881" t="s">
        <v>9123</v>
      </c>
      <c r="M3881" s="105">
        <v>185</v>
      </c>
      <c r="N3881" s="105">
        <v>168</v>
      </c>
      <c r="O3881" s="105">
        <v>177</v>
      </c>
    </row>
    <row r="3882" spans="1:15" x14ac:dyDescent="0.3">
      <c r="A3882" s="19">
        <v>185168178</v>
      </c>
      <c r="B3882" s="106" t="s">
        <v>10034</v>
      </c>
      <c r="C3882" s="105" t="s">
        <v>9120</v>
      </c>
      <c r="D3882" t="s">
        <v>9859</v>
      </c>
      <c r="E3882" t="s">
        <v>10035</v>
      </c>
      <c r="F3882" t="s">
        <v>1094</v>
      </c>
      <c r="G3882" t="s">
        <v>10036</v>
      </c>
      <c r="H3882" t="s">
        <v>490</v>
      </c>
      <c r="I3882" t="s">
        <v>490</v>
      </c>
      <c r="J3882" t="s">
        <v>498</v>
      </c>
      <c r="K3882" t="s">
        <v>490</v>
      </c>
      <c r="L3882" t="s">
        <v>9123</v>
      </c>
      <c r="M3882" s="105">
        <v>185</v>
      </c>
      <c r="N3882" s="105">
        <v>168</v>
      </c>
      <c r="O3882" s="105">
        <v>178</v>
      </c>
    </row>
    <row r="3883" spans="1:15" x14ac:dyDescent="0.3">
      <c r="A3883" s="19">
        <v>185168179</v>
      </c>
      <c r="B3883" s="106" t="s">
        <v>10037</v>
      </c>
      <c r="C3883" s="105" t="s">
        <v>9120</v>
      </c>
      <c r="D3883" t="s">
        <v>9859</v>
      </c>
      <c r="E3883" t="s">
        <v>1376</v>
      </c>
      <c r="F3883" t="s">
        <v>4939</v>
      </c>
      <c r="G3883" t="s">
        <v>490</v>
      </c>
      <c r="H3883" t="s">
        <v>490</v>
      </c>
      <c r="I3883" t="s">
        <v>490</v>
      </c>
      <c r="J3883" t="s">
        <v>498</v>
      </c>
      <c r="K3883" t="s">
        <v>490</v>
      </c>
      <c r="L3883" t="s">
        <v>9123</v>
      </c>
      <c r="M3883" s="105">
        <v>185</v>
      </c>
      <c r="N3883" s="105">
        <v>168</v>
      </c>
      <c r="O3883" s="105">
        <v>179</v>
      </c>
    </row>
    <row r="3884" spans="1:15" x14ac:dyDescent="0.3">
      <c r="A3884" s="19">
        <v>185168180</v>
      </c>
      <c r="B3884" s="106" t="s">
        <v>10038</v>
      </c>
      <c r="C3884" s="105" t="s">
        <v>9120</v>
      </c>
      <c r="D3884" t="s">
        <v>9859</v>
      </c>
      <c r="E3884" t="s">
        <v>10039</v>
      </c>
      <c r="F3884" t="s">
        <v>1272</v>
      </c>
      <c r="G3884" t="s">
        <v>10040</v>
      </c>
      <c r="H3884" t="s">
        <v>490</v>
      </c>
      <c r="I3884" t="s">
        <v>490</v>
      </c>
      <c r="J3884" t="s">
        <v>498</v>
      </c>
      <c r="K3884" t="s">
        <v>490</v>
      </c>
      <c r="L3884" t="s">
        <v>9123</v>
      </c>
      <c r="M3884" s="105">
        <v>185</v>
      </c>
      <c r="N3884" s="105">
        <v>168</v>
      </c>
      <c r="O3884" s="105">
        <v>180</v>
      </c>
    </row>
    <row r="3885" spans="1:15" x14ac:dyDescent="0.3">
      <c r="A3885" s="19">
        <v>185168181</v>
      </c>
      <c r="B3885" s="106" t="s">
        <v>10041</v>
      </c>
      <c r="C3885" s="105" t="s">
        <v>9120</v>
      </c>
      <c r="D3885" t="s">
        <v>9859</v>
      </c>
      <c r="E3885" t="s">
        <v>10042</v>
      </c>
      <c r="F3885" t="s">
        <v>10043</v>
      </c>
      <c r="G3885" t="s">
        <v>10044</v>
      </c>
      <c r="H3885" t="s">
        <v>490</v>
      </c>
      <c r="I3885" t="s">
        <v>490</v>
      </c>
      <c r="J3885" t="s">
        <v>498</v>
      </c>
      <c r="K3885" t="s">
        <v>490</v>
      </c>
      <c r="L3885" t="s">
        <v>9123</v>
      </c>
      <c r="M3885" s="105">
        <v>185</v>
      </c>
      <c r="N3885" s="105">
        <v>168</v>
      </c>
      <c r="O3885" s="105">
        <v>181</v>
      </c>
    </row>
    <row r="3886" spans="1:15" x14ac:dyDescent="0.3">
      <c r="A3886" s="19">
        <v>185168182</v>
      </c>
      <c r="B3886" s="106" t="s">
        <v>10045</v>
      </c>
      <c r="C3886" s="105" t="s">
        <v>9120</v>
      </c>
      <c r="D3886" t="s">
        <v>9859</v>
      </c>
      <c r="E3886" t="s">
        <v>10046</v>
      </c>
      <c r="F3886" t="s">
        <v>681</v>
      </c>
      <c r="G3886" t="s">
        <v>490</v>
      </c>
      <c r="H3886" t="s">
        <v>490</v>
      </c>
      <c r="I3886" t="s">
        <v>490</v>
      </c>
      <c r="J3886" t="s">
        <v>498</v>
      </c>
      <c r="K3886" t="s">
        <v>490</v>
      </c>
      <c r="L3886" t="s">
        <v>9123</v>
      </c>
      <c r="M3886" s="105">
        <v>185</v>
      </c>
      <c r="N3886" s="105">
        <v>168</v>
      </c>
      <c r="O3886" s="105">
        <v>182</v>
      </c>
    </row>
    <row r="3887" spans="1:15" x14ac:dyDescent="0.3">
      <c r="A3887" s="19">
        <v>185168183</v>
      </c>
      <c r="B3887" s="106" t="s">
        <v>10047</v>
      </c>
      <c r="C3887" s="105" t="s">
        <v>9120</v>
      </c>
      <c r="D3887" t="s">
        <v>9859</v>
      </c>
      <c r="E3887" t="s">
        <v>10048</v>
      </c>
      <c r="F3887" t="s">
        <v>1019</v>
      </c>
      <c r="G3887" t="s">
        <v>374</v>
      </c>
      <c r="H3887" t="s">
        <v>490</v>
      </c>
      <c r="I3887" t="s">
        <v>490</v>
      </c>
      <c r="J3887" t="s">
        <v>551</v>
      </c>
      <c r="K3887" t="s">
        <v>490</v>
      </c>
      <c r="L3887" t="s">
        <v>9123</v>
      </c>
      <c r="M3887" s="105">
        <v>185</v>
      </c>
      <c r="N3887" s="105">
        <v>168</v>
      </c>
      <c r="O3887" s="105">
        <v>183</v>
      </c>
    </row>
    <row r="3888" spans="1:15" x14ac:dyDescent="0.3">
      <c r="A3888" s="19">
        <v>185168184</v>
      </c>
      <c r="B3888" s="106" t="s">
        <v>10049</v>
      </c>
      <c r="C3888" s="105" t="s">
        <v>9120</v>
      </c>
      <c r="D3888" t="s">
        <v>9859</v>
      </c>
      <c r="E3888" t="s">
        <v>10050</v>
      </c>
      <c r="F3888" t="s">
        <v>2261</v>
      </c>
      <c r="G3888" t="s">
        <v>10051</v>
      </c>
      <c r="H3888" t="s">
        <v>490</v>
      </c>
      <c r="I3888" t="s">
        <v>490</v>
      </c>
      <c r="J3888" t="s">
        <v>498</v>
      </c>
      <c r="K3888" t="s">
        <v>490</v>
      </c>
      <c r="L3888" t="s">
        <v>9123</v>
      </c>
      <c r="M3888" s="105">
        <v>185</v>
      </c>
      <c r="N3888" s="105">
        <v>168</v>
      </c>
      <c r="O3888" s="105">
        <v>184</v>
      </c>
    </row>
    <row r="3889" spans="1:15" x14ac:dyDescent="0.3">
      <c r="A3889" s="19">
        <v>185169100</v>
      </c>
      <c r="B3889" s="106" t="s">
        <v>10052</v>
      </c>
      <c r="C3889" s="105" t="s">
        <v>9120</v>
      </c>
      <c r="D3889" t="s">
        <v>10053</v>
      </c>
      <c r="E3889" t="s">
        <v>10054</v>
      </c>
      <c r="F3889" t="s">
        <v>10055</v>
      </c>
      <c r="G3889" t="s">
        <v>490</v>
      </c>
      <c r="H3889" t="s">
        <v>490</v>
      </c>
      <c r="I3889" t="s">
        <v>490</v>
      </c>
      <c r="J3889" t="s">
        <v>498</v>
      </c>
      <c r="K3889" t="s">
        <v>490</v>
      </c>
      <c r="L3889" t="s">
        <v>9263</v>
      </c>
      <c r="M3889" s="105">
        <v>185</v>
      </c>
      <c r="N3889" s="105">
        <v>169</v>
      </c>
      <c r="O3889" s="105">
        <v>100</v>
      </c>
    </row>
    <row r="3890" spans="1:15" x14ac:dyDescent="0.3">
      <c r="A3890" s="19">
        <v>185170100</v>
      </c>
      <c r="B3890" s="106" t="s">
        <v>10056</v>
      </c>
      <c r="C3890" s="105" t="s">
        <v>9120</v>
      </c>
      <c r="D3890" t="s">
        <v>10057</v>
      </c>
      <c r="E3890" t="s">
        <v>827</v>
      </c>
      <c r="F3890" t="s">
        <v>1094</v>
      </c>
      <c r="G3890" t="s">
        <v>10058</v>
      </c>
      <c r="H3890" t="s">
        <v>490</v>
      </c>
      <c r="I3890" t="s">
        <v>490</v>
      </c>
      <c r="J3890" t="s">
        <v>498</v>
      </c>
      <c r="K3890" t="s">
        <v>490</v>
      </c>
      <c r="L3890" t="s">
        <v>9120</v>
      </c>
      <c r="M3890" s="105">
        <v>185</v>
      </c>
      <c r="N3890" s="105">
        <v>170</v>
      </c>
      <c r="O3890" s="105">
        <v>100</v>
      </c>
    </row>
    <row r="3891" spans="1:15" x14ac:dyDescent="0.3">
      <c r="A3891" s="19">
        <v>185171100</v>
      </c>
      <c r="B3891" s="106" t="s">
        <v>10059</v>
      </c>
      <c r="C3891" s="105" t="s">
        <v>9120</v>
      </c>
      <c r="D3891" t="s">
        <v>10060</v>
      </c>
      <c r="E3891" t="s">
        <v>5387</v>
      </c>
      <c r="F3891" t="s">
        <v>9182</v>
      </c>
      <c r="G3891" t="s">
        <v>10061</v>
      </c>
      <c r="H3891" t="s">
        <v>490</v>
      </c>
      <c r="I3891" t="s">
        <v>490</v>
      </c>
      <c r="J3891" t="s">
        <v>498</v>
      </c>
      <c r="K3891" t="s">
        <v>490</v>
      </c>
      <c r="L3891" t="s">
        <v>9120</v>
      </c>
      <c r="M3891" s="105">
        <v>185</v>
      </c>
      <c r="N3891" s="105">
        <v>171</v>
      </c>
      <c r="O3891" s="105">
        <v>100</v>
      </c>
    </row>
    <row r="3892" spans="1:15" x14ac:dyDescent="0.3">
      <c r="A3892" s="19">
        <v>185172100</v>
      </c>
      <c r="B3892" s="106" t="s">
        <v>10062</v>
      </c>
      <c r="C3892" s="105" t="s">
        <v>9120</v>
      </c>
      <c r="D3892" t="s">
        <v>10063</v>
      </c>
      <c r="E3892" t="s">
        <v>3002</v>
      </c>
      <c r="F3892" t="s">
        <v>10064</v>
      </c>
      <c r="G3892" t="s">
        <v>10063</v>
      </c>
      <c r="H3892" t="s">
        <v>490</v>
      </c>
      <c r="I3892" t="s">
        <v>490</v>
      </c>
      <c r="J3892" t="s">
        <v>498</v>
      </c>
      <c r="K3892" t="s">
        <v>490</v>
      </c>
      <c r="L3892" t="s">
        <v>9123</v>
      </c>
      <c r="M3892" s="105">
        <v>185</v>
      </c>
      <c r="N3892" s="105">
        <v>172</v>
      </c>
      <c r="O3892" s="105">
        <v>100</v>
      </c>
    </row>
    <row r="3893" spans="1:15" x14ac:dyDescent="0.3">
      <c r="A3893" s="19">
        <v>185173100</v>
      </c>
      <c r="B3893" s="106" t="s">
        <v>10065</v>
      </c>
      <c r="C3893" s="105" t="s">
        <v>9120</v>
      </c>
      <c r="D3893" t="s">
        <v>10066</v>
      </c>
      <c r="E3893" t="s">
        <v>496</v>
      </c>
      <c r="F3893" t="s">
        <v>490</v>
      </c>
      <c r="G3893" t="s">
        <v>490</v>
      </c>
      <c r="H3893" t="s">
        <v>490</v>
      </c>
      <c r="I3893" t="s">
        <v>490</v>
      </c>
      <c r="J3893" t="s">
        <v>498</v>
      </c>
      <c r="K3893" t="s">
        <v>490</v>
      </c>
      <c r="L3893" t="s">
        <v>9120</v>
      </c>
      <c r="M3893" s="105">
        <v>185</v>
      </c>
      <c r="N3893" s="105">
        <v>173</v>
      </c>
      <c r="O3893" s="105">
        <v>100</v>
      </c>
    </row>
    <row r="3894" spans="1:15" x14ac:dyDescent="0.3">
      <c r="A3894" s="19">
        <v>185173101</v>
      </c>
      <c r="B3894" s="106" t="s">
        <v>10067</v>
      </c>
      <c r="C3894" s="105" t="s">
        <v>9120</v>
      </c>
      <c r="D3894" t="s">
        <v>10066</v>
      </c>
      <c r="E3894" t="s">
        <v>1098</v>
      </c>
      <c r="F3894" t="s">
        <v>10068</v>
      </c>
      <c r="G3894" t="s">
        <v>490</v>
      </c>
      <c r="H3894" t="s">
        <v>490</v>
      </c>
      <c r="I3894" t="s">
        <v>490</v>
      </c>
      <c r="J3894" t="s">
        <v>498</v>
      </c>
      <c r="K3894" t="s">
        <v>490</v>
      </c>
      <c r="L3894" t="s">
        <v>9120</v>
      </c>
      <c r="M3894" s="105">
        <v>185</v>
      </c>
      <c r="N3894" s="105">
        <v>173</v>
      </c>
      <c r="O3894" s="105">
        <v>101</v>
      </c>
    </row>
    <row r="3895" spans="1:15" x14ac:dyDescent="0.3">
      <c r="A3895" s="19">
        <v>185173102</v>
      </c>
      <c r="B3895" s="106" t="s">
        <v>10069</v>
      </c>
      <c r="C3895" s="105" t="s">
        <v>9120</v>
      </c>
      <c r="D3895" t="s">
        <v>10066</v>
      </c>
      <c r="E3895" t="s">
        <v>8656</v>
      </c>
      <c r="F3895" t="s">
        <v>10070</v>
      </c>
      <c r="G3895" t="s">
        <v>490</v>
      </c>
      <c r="H3895" t="s">
        <v>490</v>
      </c>
      <c r="I3895" t="s">
        <v>490</v>
      </c>
      <c r="J3895" t="s">
        <v>498</v>
      </c>
      <c r="K3895" t="s">
        <v>490</v>
      </c>
      <c r="L3895" t="s">
        <v>9120</v>
      </c>
      <c r="M3895" s="105">
        <v>185</v>
      </c>
      <c r="N3895" s="105">
        <v>173</v>
      </c>
      <c r="O3895" s="105">
        <v>102</v>
      </c>
    </row>
    <row r="3896" spans="1:15" x14ac:dyDescent="0.3">
      <c r="A3896" s="19">
        <v>185174100</v>
      </c>
      <c r="B3896" s="106" t="s">
        <v>10071</v>
      </c>
      <c r="C3896" s="105" t="s">
        <v>9120</v>
      </c>
      <c r="D3896" t="s">
        <v>10072</v>
      </c>
      <c r="E3896" t="s">
        <v>496</v>
      </c>
      <c r="F3896" t="s">
        <v>490</v>
      </c>
      <c r="G3896" t="s">
        <v>10073</v>
      </c>
      <c r="H3896" t="s">
        <v>490</v>
      </c>
      <c r="I3896" t="s">
        <v>490</v>
      </c>
      <c r="J3896" t="s">
        <v>498</v>
      </c>
      <c r="K3896" t="s">
        <v>490</v>
      </c>
      <c r="L3896" t="s">
        <v>9120</v>
      </c>
      <c r="M3896" s="105">
        <v>185</v>
      </c>
      <c r="N3896" s="105">
        <v>174</v>
      </c>
      <c r="O3896" s="105">
        <v>100</v>
      </c>
    </row>
    <row r="3897" spans="1:15" x14ac:dyDescent="0.3">
      <c r="A3897" s="19">
        <v>185174101</v>
      </c>
      <c r="B3897" s="106" t="s">
        <v>10074</v>
      </c>
      <c r="C3897" s="105" t="s">
        <v>9120</v>
      </c>
      <c r="D3897" t="s">
        <v>10072</v>
      </c>
      <c r="E3897" t="s">
        <v>10075</v>
      </c>
      <c r="F3897" t="s">
        <v>831</v>
      </c>
      <c r="G3897" t="s">
        <v>10076</v>
      </c>
      <c r="H3897" t="s">
        <v>490</v>
      </c>
      <c r="I3897" t="s">
        <v>490</v>
      </c>
      <c r="J3897" t="s">
        <v>498</v>
      </c>
      <c r="K3897" t="s">
        <v>490</v>
      </c>
      <c r="L3897" t="s">
        <v>9120</v>
      </c>
      <c r="M3897" s="105">
        <v>185</v>
      </c>
      <c r="N3897" s="105">
        <v>174</v>
      </c>
      <c r="O3897" s="105">
        <v>101</v>
      </c>
    </row>
    <row r="3898" spans="1:15" x14ac:dyDescent="0.3">
      <c r="A3898" s="19">
        <v>185174102</v>
      </c>
      <c r="B3898" s="106" t="s">
        <v>10077</v>
      </c>
      <c r="C3898" s="105" t="s">
        <v>9120</v>
      </c>
      <c r="D3898" t="s">
        <v>10072</v>
      </c>
      <c r="E3898" t="s">
        <v>10078</v>
      </c>
      <c r="F3898" t="s">
        <v>10079</v>
      </c>
      <c r="G3898" t="s">
        <v>2253</v>
      </c>
      <c r="H3898" t="s">
        <v>490</v>
      </c>
      <c r="I3898" t="s">
        <v>490</v>
      </c>
      <c r="J3898" t="s">
        <v>498</v>
      </c>
      <c r="K3898" t="s">
        <v>490</v>
      </c>
      <c r="L3898" t="s">
        <v>9120</v>
      </c>
      <c r="M3898" s="105">
        <v>185</v>
      </c>
      <c r="N3898" s="105">
        <v>174</v>
      </c>
      <c r="O3898" s="105">
        <v>102</v>
      </c>
    </row>
    <row r="3899" spans="1:15" x14ac:dyDescent="0.3">
      <c r="A3899" s="19">
        <v>185174103</v>
      </c>
      <c r="B3899" s="106" t="s">
        <v>10080</v>
      </c>
      <c r="C3899" s="105" t="s">
        <v>9120</v>
      </c>
      <c r="D3899" t="s">
        <v>10072</v>
      </c>
      <c r="E3899" t="s">
        <v>5383</v>
      </c>
      <c r="F3899" t="s">
        <v>831</v>
      </c>
      <c r="G3899" t="s">
        <v>490</v>
      </c>
      <c r="H3899" t="s">
        <v>490</v>
      </c>
      <c r="I3899" t="s">
        <v>490</v>
      </c>
      <c r="J3899" t="s">
        <v>498</v>
      </c>
      <c r="K3899" t="s">
        <v>490</v>
      </c>
      <c r="L3899" t="s">
        <v>9120</v>
      </c>
      <c r="M3899" s="105">
        <v>185</v>
      </c>
      <c r="N3899" s="105">
        <v>174</v>
      </c>
      <c r="O3899" s="105">
        <v>103</v>
      </c>
    </row>
    <row r="3900" spans="1:15" x14ac:dyDescent="0.3">
      <c r="A3900" s="19">
        <v>185174104</v>
      </c>
      <c r="B3900" s="106" t="s">
        <v>10081</v>
      </c>
      <c r="C3900" s="105" t="s">
        <v>9120</v>
      </c>
      <c r="D3900" t="s">
        <v>10072</v>
      </c>
      <c r="E3900" t="s">
        <v>10082</v>
      </c>
      <c r="F3900" t="s">
        <v>9880</v>
      </c>
      <c r="G3900" t="s">
        <v>10083</v>
      </c>
      <c r="H3900" t="s">
        <v>490</v>
      </c>
      <c r="I3900" t="s">
        <v>490</v>
      </c>
      <c r="J3900" t="s">
        <v>498</v>
      </c>
      <c r="K3900" t="s">
        <v>490</v>
      </c>
      <c r="L3900" t="s">
        <v>9120</v>
      </c>
      <c r="M3900" s="105">
        <v>185</v>
      </c>
      <c r="N3900" s="105">
        <v>174</v>
      </c>
      <c r="O3900" s="105">
        <v>104</v>
      </c>
    </row>
    <row r="3901" spans="1:15" x14ac:dyDescent="0.3">
      <c r="A3901" s="19">
        <v>185174105</v>
      </c>
      <c r="B3901" s="106" t="s">
        <v>10084</v>
      </c>
      <c r="C3901" s="105" t="s">
        <v>9120</v>
      </c>
      <c r="D3901" t="s">
        <v>10072</v>
      </c>
      <c r="E3901" t="s">
        <v>10085</v>
      </c>
      <c r="F3901" t="s">
        <v>1606</v>
      </c>
      <c r="G3901" t="s">
        <v>490</v>
      </c>
      <c r="H3901" t="s">
        <v>490</v>
      </c>
      <c r="I3901" t="s">
        <v>490</v>
      </c>
      <c r="J3901" t="s">
        <v>498</v>
      </c>
      <c r="K3901" t="s">
        <v>490</v>
      </c>
      <c r="L3901" t="s">
        <v>9120</v>
      </c>
      <c r="M3901" s="105">
        <v>185</v>
      </c>
      <c r="N3901" s="105">
        <v>174</v>
      </c>
      <c r="O3901" s="105">
        <v>105</v>
      </c>
    </row>
    <row r="3902" spans="1:15" x14ac:dyDescent="0.3">
      <c r="A3902" s="19">
        <v>185174106</v>
      </c>
      <c r="B3902" s="106" t="s">
        <v>10086</v>
      </c>
      <c r="C3902" s="105" t="s">
        <v>9120</v>
      </c>
      <c r="D3902" t="s">
        <v>10072</v>
      </c>
      <c r="E3902" t="s">
        <v>6872</v>
      </c>
      <c r="F3902" t="s">
        <v>10079</v>
      </c>
      <c r="G3902" t="s">
        <v>2253</v>
      </c>
      <c r="H3902" t="s">
        <v>490</v>
      </c>
      <c r="I3902" t="s">
        <v>490</v>
      </c>
      <c r="J3902" t="s">
        <v>498</v>
      </c>
      <c r="K3902" t="s">
        <v>490</v>
      </c>
      <c r="L3902" t="s">
        <v>9120</v>
      </c>
      <c r="M3902" s="105">
        <v>185</v>
      </c>
      <c r="N3902" s="105">
        <v>174</v>
      </c>
      <c r="O3902" s="105">
        <v>106</v>
      </c>
    </row>
    <row r="3903" spans="1:15" x14ac:dyDescent="0.3">
      <c r="A3903" s="19">
        <v>185175100</v>
      </c>
      <c r="B3903" s="106" t="s">
        <v>10087</v>
      </c>
      <c r="C3903" s="105" t="s">
        <v>9120</v>
      </c>
      <c r="D3903" t="s">
        <v>10088</v>
      </c>
      <c r="E3903" t="s">
        <v>496</v>
      </c>
      <c r="F3903" t="s">
        <v>490</v>
      </c>
      <c r="G3903" t="s">
        <v>490</v>
      </c>
      <c r="H3903" t="s">
        <v>490</v>
      </c>
      <c r="I3903" t="s">
        <v>490</v>
      </c>
      <c r="J3903" t="s">
        <v>498</v>
      </c>
      <c r="K3903" t="s">
        <v>490</v>
      </c>
      <c r="L3903" t="s">
        <v>9120</v>
      </c>
      <c r="M3903" s="105">
        <v>185</v>
      </c>
      <c r="N3903" s="105">
        <v>175</v>
      </c>
      <c r="O3903" s="105">
        <v>100</v>
      </c>
    </row>
    <row r="3904" spans="1:15" x14ac:dyDescent="0.3">
      <c r="A3904" s="19">
        <v>185175101</v>
      </c>
      <c r="B3904" s="106" t="s">
        <v>10089</v>
      </c>
      <c r="C3904" s="105" t="s">
        <v>9120</v>
      </c>
      <c r="D3904" t="s">
        <v>10088</v>
      </c>
      <c r="E3904" t="s">
        <v>2691</v>
      </c>
      <c r="F3904" t="s">
        <v>9182</v>
      </c>
      <c r="G3904" t="s">
        <v>490</v>
      </c>
      <c r="H3904" t="s">
        <v>490</v>
      </c>
      <c r="I3904" t="s">
        <v>490</v>
      </c>
      <c r="J3904" t="s">
        <v>498</v>
      </c>
      <c r="K3904" t="s">
        <v>490</v>
      </c>
      <c r="L3904" t="s">
        <v>9120</v>
      </c>
      <c r="M3904" s="105">
        <v>185</v>
      </c>
      <c r="N3904" s="105">
        <v>175</v>
      </c>
      <c r="O3904" s="105">
        <v>101</v>
      </c>
    </row>
    <row r="3905" spans="1:15" x14ac:dyDescent="0.3">
      <c r="A3905" s="19">
        <v>185175102</v>
      </c>
      <c r="B3905" s="106" t="s">
        <v>10090</v>
      </c>
      <c r="C3905" s="105" t="s">
        <v>9120</v>
      </c>
      <c r="D3905" t="s">
        <v>10088</v>
      </c>
      <c r="E3905" t="s">
        <v>10091</v>
      </c>
      <c r="F3905" t="s">
        <v>10092</v>
      </c>
      <c r="G3905" t="s">
        <v>10093</v>
      </c>
      <c r="H3905" t="s">
        <v>490</v>
      </c>
      <c r="I3905" t="s">
        <v>490</v>
      </c>
      <c r="J3905" t="s">
        <v>498</v>
      </c>
      <c r="K3905" t="s">
        <v>490</v>
      </c>
      <c r="L3905" t="s">
        <v>9120</v>
      </c>
      <c r="M3905" s="105">
        <v>185</v>
      </c>
      <c r="N3905" s="105">
        <v>175</v>
      </c>
      <c r="O3905" s="105">
        <v>102</v>
      </c>
    </row>
    <row r="3906" spans="1:15" x14ac:dyDescent="0.3">
      <c r="A3906" s="19">
        <v>185175103</v>
      </c>
      <c r="B3906" s="106" t="s">
        <v>10094</v>
      </c>
      <c r="C3906" s="105" t="s">
        <v>9120</v>
      </c>
      <c r="D3906" t="s">
        <v>10088</v>
      </c>
      <c r="E3906" t="s">
        <v>10095</v>
      </c>
      <c r="F3906" t="s">
        <v>10096</v>
      </c>
      <c r="G3906" t="s">
        <v>10097</v>
      </c>
      <c r="H3906" t="s">
        <v>490</v>
      </c>
      <c r="I3906" t="s">
        <v>490</v>
      </c>
      <c r="J3906" t="s">
        <v>498</v>
      </c>
      <c r="K3906" t="s">
        <v>490</v>
      </c>
      <c r="L3906" t="s">
        <v>9120</v>
      </c>
      <c r="M3906" s="105">
        <v>185</v>
      </c>
      <c r="N3906" s="105">
        <v>175</v>
      </c>
      <c r="O3906" s="105">
        <v>103</v>
      </c>
    </row>
    <row r="3907" spans="1:15" x14ac:dyDescent="0.3">
      <c r="A3907" s="19">
        <v>185175104</v>
      </c>
      <c r="B3907" s="106" t="s">
        <v>10098</v>
      </c>
      <c r="C3907" s="105" t="s">
        <v>9120</v>
      </c>
      <c r="D3907" t="s">
        <v>10088</v>
      </c>
      <c r="E3907" t="s">
        <v>10099</v>
      </c>
      <c r="F3907" t="s">
        <v>924</v>
      </c>
      <c r="G3907" t="s">
        <v>490</v>
      </c>
      <c r="H3907" t="s">
        <v>490</v>
      </c>
      <c r="I3907" t="s">
        <v>490</v>
      </c>
      <c r="J3907" t="s">
        <v>498</v>
      </c>
      <c r="K3907" t="s">
        <v>490</v>
      </c>
      <c r="L3907" t="s">
        <v>9120</v>
      </c>
      <c r="M3907" s="105">
        <v>185</v>
      </c>
      <c r="N3907" s="105">
        <v>175</v>
      </c>
      <c r="O3907" s="105">
        <v>104</v>
      </c>
    </row>
    <row r="3908" spans="1:15" x14ac:dyDescent="0.3">
      <c r="A3908" s="19">
        <v>185175105</v>
      </c>
      <c r="B3908" s="106" t="s">
        <v>10100</v>
      </c>
      <c r="C3908" s="105" t="s">
        <v>9120</v>
      </c>
      <c r="D3908" t="s">
        <v>10088</v>
      </c>
      <c r="E3908" t="s">
        <v>10101</v>
      </c>
      <c r="F3908" t="s">
        <v>1865</v>
      </c>
      <c r="G3908" t="s">
        <v>10102</v>
      </c>
      <c r="H3908" t="s">
        <v>490</v>
      </c>
      <c r="I3908" t="s">
        <v>490</v>
      </c>
      <c r="J3908" t="s">
        <v>551</v>
      </c>
      <c r="K3908" t="s">
        <v>490</v>
      </c>
      <c r="L3908" t="s">
        <v>9120</v>
      </c>
      <c r="M3908" s="105">
        <v>185</v>
      </c>
      <c r="N3908" s="105">
        <v>175</v>
      </c>
      <c r="O3908" s="105">
        <v>105</v>
      </c>
    </row>
    <row r="3909" spans="1:15" x14ac:dyDescent="0.3">
      <c r="A3909" s="19">
        <v>185175106</v>
      </c>
      <c r="B3909" s="106" t="s">
        <v>10103</v>
      </c>
      <c r="C3909" s="105" t="s">
        <v>9120</v>
      </c>
      <c r="D3909" t="s">
        <v>10088</v>
      </c>
      <c r="E3909" t="s">
        <v>2436</v>
      </c>
      <c r="F3909" t="s">
        <v>10104</v>
      </c>
      <c r="G3909" t="s">
        <v>490</v>
      </c>
      <c r="H3909" t="s">
        <v>490</v>
      </c>
      <c r="I3909" t="s">
        <v>490</v>
      </c>
      <c r="J3909" t="s">
        <v>498</v>
      </c>
      <c r="K3909" t="s">
        <v>490</v>
      </c>
      <c r="L3909" t="s">
        <v>9120</v>
      </c>
      <c r="M3909" s="105">
        <v>185</v>
      </c>
      <c r="N3909" s="105">
        <v>175</v>
      </c>
      <c r="O3909" s="105">
        <v>106</v>
      </c>
    </row>
    <row r="3910" spans="1:15" x14ac:dyDescent="0.3">
      <c r="A3910" s="19">
        <v>185175107</v>
      </c>
      <c r="B3910" s="106" t="s">
        <v>10105</v>
      </c>
      <c r="C3910" s="105" t="s">
        <v>9120</v>
      </c>
      <c r="D3910" t="s">
        <v>10088</v>
      </c>
      <c r="E3910" t="s">
        <v>10106</v>
      </c>
      <c r="F3910" t="s">
        <v>10096</v>
      </c>
      <c r="G3910" t="s">
        <v>490</v>
      </c>
      <c r="H3910" t="s">
        <v>490</v>
      </c>
      <c r="I3910" t="s">
        <v>490</v>
      </c>
      <c r="J3910" t="s">
        <v>498</v>
      </c>
      <c r="K3910" t="s">
        <v>490</v>
      </c>
      <c r="L3910" t="s">
        <v>9120</v>
      </c>
      <c r="M3910" s="105">
        <v>185</v>
      </c>
      <c r="N3910" s="105">
        <v>175</v>
      </c>
      <c r="O3910" s="105">
        <v>107</v>
      </c>
    </row>
    <row r="3911" spans="1:15" x14ac:dyDescent="0.3">
      <c r="A3911" s="19">
        <v>185175108</v>
      </c>
      <c r="B3911" s="106" t="s">
        <v>10107</v>
      </c>
      <c r="C3911" s="105" t="s">
        <v>9120</v>
      </c>
      <c r="D3911" t="s">
        <v>10088</v>
      </c>
      <c r="E3911" t="s">
        <v>10108</v>
      </c>
      <c r="F3911" t="s">
        <v>831</v>
      </c>
      <c r="G3911" t="s">
        <v>10109</v>
      </c>
      <c r="H3911" t="s">
        <v>490</v>
      </c>
      <c r="I3911" t="s">
        <v>490</v>
      </c>
      <c r="J3911" t="s">
        <v>498</v>
      </c>
      <c r="K3911" t="s">
        <v>490</v>
      </c>
      <c r="L3911" t="s">
        <v>9120</v>
      </c>
      <c r="M3911" s="105">
        <v>185</v>
      </c>
      <c r="N3911" s="105">
        <v>175</v>
      </c>
      <c r="O3911" s="105">
        <v>108</v>
      </c>
    </row>
    <row r="3912" spans="1:15" x14ac:dyDescent="0.3">
      <c r="A3912" s="19">
        <v>185175109</v>
      </c>
      <c r="B3912" s="106" t="s">
        <v>10110</v>
      </c>
      <c r="C3912" s="105" t="s">
        <v>9120</v>
      </c>
      <c r="D3912" t="s">
        <v>10088</v>
      </c>
      <c r="E3912" t="s">
        <v>3498</v>
      </c>
      <c r="F3912" t="s">
        <v>831</v>
      </c>
      <c r="G3912" t="s">
        <v>490</v>
      </c>
      <c r="H3912" t="s">
        <v>490</v>
      </c>
      <c r="I3912" t="s">
        <v>490</v>
      </c>
      <c r="J3912" t="s">
        <v>498</v>
      </c>
      <c r="K3912" t="s">
        <v>490</v>
      </c>
      <c r="L3912" t="s">
        <v>9120</v>
      </c>
      <c r="M3912" s="105">
        <v>185</v>
      </c>
      <c r="N3912" s="105">
        <v>175</v>
      </c>
      <c r="O3912" s="105">
        <v>109</v>
      </c>
    </row>
    <row r="3913" spans="1:15" x14ac:dyDescent="0.3">
      <c r="A3913" s="19">
        <v>185175110</v>
      </c>
      <c r="B3913" s="106" t="s">
        <v>10111</v>
      </c>
      <c r="C3913" s="105" t="s">
        <v>9120</v>
      </c>
      <c r="D3913" t="s">
        <v>10088</v>
      </c>
      <c r="E3913" t="s">
        <v>10112</v>
      </c>
      <c r="F3913" t="s">
        <v>9182</v>
      </c>
      <c r="G3913" t="s">
        <v>490</v>
      </c>
      <c r="H3913" t="s">
        <v>490</v>
      </c>
      <c r="I3913" t="s">
        <v>490</v>
      </c>
      <c r="J3913" t="s">
        <v>498</v>
      </c>
      <c r="K3913" t="s">
        <v>490</v>
      </c>
      <c r="L3913" t="s">
        <v>9120</v>
      </c>
      <c r="M3913" s="105">
        <v>185</v>
      </c>
      <c r="N3913" s="105">
        <v>175</v>
      </c>
      <c r="O3913" s="105">
        <v>110</v>
      </c>
    </row>
    <row r="3914" spans="1:15" x14ac:dyDescent="0.3">
      <c r="A3914" s="19">
        <v>185175111</v>
      </c>
      <c r="B3914" s="106" t="s">
        <v>10113</v>
      </c>
      <c r="C3914" s="105" t="s">
        <v>9120</v>
      </c>
      <c r="D3914" t="s">
        <v>10088</v>
      </c>
      <c r="E3914" t="s">
        <v>10114</v>
      </c>
      <c r="F3914" t="s">
        <v>10096</v>
      </c>
      <c r="G3914" t="s">
        <v>490</v>
      </c>
      <c r="H3914" t="s">
        <v>490</v>
      </c>
      <c r="I3914" t="s">
        <v>490</v>
      </c>
      <c r="J3914" t="s">
        <v>498</v>
      </c>
      <c r="K3914" t="s">
        <v>490</v>
      </c>
      <c r="L3914" t="s">
        <v>9120</v>
      </c>
      <c r="M3914" s="105">
        <v>185</v>
      </c>
      <c r="N3914" s="105">
        <v>175</v>
      </c>
      <c r="O3914" s="105">
        <v>111</v>
      </c>
    </row>
    <row r="3915" spans="1:15" x14ac:dyDescent="0.3">
      <c r="A3915" s="19">
        <v>185175112</v>
      </c>
      <c r="B3915" s="106" t="s">
        <v>10115</v>
      </c>
      <c r="C3915" s="105" t="s">
        <v>9120</v>
      </c>
      <c r="D3915" t="s">
        <v>10088</v>
      </c>
      <c r="E3915" t="s">
        <v>10116</v>
      </c>
      <c r="F3915" t="s">
        <v>10117</v>
      </c>
      <c r="G3915" t="s">
        <v>490</v>
      </c>
      <c r="H3915" t="s">
        <v>490</v>
      </c>
      <c r="I3915" t="s">
        <v>490</v>
      </c>
      <c r="J3915" t="s">
        <v>498</v>
      </c>
      <c r="K3915" t="s">
        <v>490</v>
      </c>
      <c r="L3915" t="s">
        <v>9120</v>
      </c>
      <c r="M3915" s="105">
        <v>185</v>
      </c>
      <c r="N3915" s="105">
        <v>175</v>
      </c>
      <c r="O3915" s="105">
        <v>112</v>
      </c>
    </row>
    <row r="3916" spans="1:15" x14ac:dyDescent="0.3">
      <c r="A3916" s="19">
        <v>185175113</v>
      </c>
      <c r="B3916" s="106" t="s">
        <v>10118</v>
      </c>
      <c r="C3916" s="105" t="s">
        <v>9120</v>
      </c>
      <c r="D3916" t="s">
        <v>10088</v>
      </c>
      <c r="E3916" t="s">
        <v>10119</v>
      </c>
      <c r="F3916" t="s">
        <v>6880</v>
      </c>
      <c r="G3916" t="s">
        <v>490</v>
      </c>
      <c r="H3916" t="s">
        <v>490</v>
      </c>
      <c r="I3916" t="s">
        <v>490</v>
      </c>
      <c r="J3916" t="s">
        <v>498</v>
      </c>
      <c r="K3916" t="s">
        <v>490</v>
      </c>
      <c r="L3916" t="s">
        <v>9120</v>
      </c>
      <c r="M3916" s="105">
        <v>185</v>
      </c>
      <c r="N3916" s="105">
        <v>175</v>
      </c>
      <c r="O3916" s="105">
        <v>113</v>
      </c>
    </row>
    <row r="3917" spans="1:15" x14ac:dyDescent="0.3">
      <c r="A3917" s="19">
        <v>185175114</v>
      </c>
      <c r="B3917" s="106" t="s">
        <v>10120</v>
      </c>
      <c r="C3917" s="105" t="s">
        <v>9120</v>
      </c>
      <c r="D3917" t="s">
        <v>10088</v>
      </c>
      <c r="E3917" t="s">
        <v>10121</v>
      </c>
      <c r="F3917" t="s">
        <v>9348</v>
      </c>
      <c r="G3917" t="s">
        <v>490</v>
      </c>
      <c r="H3917" t="s">
        <v>490</v>
      </c>
      <c r="I3917" t="s">
        <v>490</v>
      </c>
      <c r="J3917" t="s">
        <v>498</v>
      </c>
      <c r="K3917" t="s">
        <v>490</v>
      </c>
      <c r="L3917" t="s">
        <v>9120</v>
      </c>
      <c r="M3917" s="105">
        <v>185</v>
      </c>
      <c r="N3917" s="105">
        <v>175</v>
      </c>
      <c r="O3917" s="105">
        <v>114</v>
      </c>
    </row>
    <row r="3918" spans="1:15" x14ac:dyDescent="0.3">
      <c r="A3918" s="19">
        <v>185175115</v>
      </c>
      <c r="B3918" s="106" t="s">
        <v>10122</v>
      </c>
      <c r="C3918" s="105" t="s">
        <v>9120</v>
      </c>
      <c r="D3918" t="s">
        <v>10088</v>
      </c>
      <c r="E3918" t="s">
        <v>2231</v>
      </c>
      <c r="F3918" t="s">
        <v>831</v>
      </c>
      <c r="G3918" t="s">
        <v>10123</v>
      </c>
      <c r="H3918" t="s">
        <v>490</v>
      </c>
      <c r="I3918" t="s">
        <v>490</v>
      </c>
      <c r="J3918" t="s">
        <v>498</v>
      </c>
      <c r="K3918" t="s">
        <v>490</v>
      </c>
      <c r="L3918" t="s">
        <v>9120</v>
      </c>
      <c r="M3918" s="105">
        <v>185</v>
      </c>
      <c r="N3918" s="105">
        <v>175</v>
      </c>
      <c r="O3918" s="105">
        <v>115</v>
      </c>
    </row>
    <row r="3919" spans="1:15" x14ac:dyDescent="0.3">
      <c r="A3919" s="19">
        <v>185175116</v>
      </c>
      <c r="B3919" s="106" t="s">
        <v>10124</v>
      </c>
      <c r="C3919" s="105" t="s">
        <v>9120</v>
      </c>
      <c r="D3919" t="s">
        <v>10088</v>
      </c>
      <c r="E3919" t="s">
        <v>10125</v>
      </c>
      <c r="F3919" t="s">
        <v>1606</v>
      </c>
      <c r="G3919" t="s">
        <v>490</v>
      </c>
      <c r="H3919" t="s">
        <v>490</v>
      </c>
      <c r="I3919" t="s">
        <v>490</v>
      </c>
      <c r="J3919" t="s">
        <v>498</v>
      </c>
      <c r="K3919" t="s">
        <v>490</v>
      </c>
      <c r="L3919" t="s">
        <v>9120</v>
      </c>
      <c r="M3919" s="105">
        <v>185</v>
      </c>
      <c r="N3919" s="105">
        <v>175</v>
      </c>
      <c r="O3919" s="105">
        <v>116</v>
      </c>
    </row>
    <row r="3920" spans="1:15" x14ac:dyDescent="0.3">
      <c r="A3920" s="19">
        <v>185175117</v>
      </c>
      <c r="B3920" s="106" t="s">
        <v>10126</v>
      </c>
      <c r="C3920" s="105" t="s">
        <v>9120</v>
      </c>
      <c r="D3920" t="s">
        <v>10088</v>
      </c>
      <c r="E3920" t="s">
        <v>10127</v>
      </c>
      <c r="F3920" t="s">
        <v>831</v>
      </c>
      <c r="G3920" t="s">
        <v>490</v>
      </c>
      <c r="H3920" t="s">
        <v>490</v>
      </c>
      <c r="I3920" t="s">
        <v>490</v>
      </c>
      <c r="J3920" t="s">
        <v>498</v>
      </c>
      <c r="K3920" t="s">
        <v>490</v>
      </c>
      <c r="L3920" t="s">
        <v>9120</v>
      </c>
      <c r="M3920" s="105">
        <v>185</v>
      </c>
      <c r="N3920" s="105">
        <v>175</v>
      </c>
      <c r="O3920" s="105">
        <v>117</v>
      </c>
    </row>
    <row r="3921" spans="1:15" x14ac:dyDescent="0.3">
      <c r="A3921" s="19">
        <v>185175118</v>
      </c>
      <c r="B3921" s="106" t="s">
        <v>10128</v>
      </c>
      <c r="C3921" s="105" t="s">
        <v>9120</v>
      </c>
      <c r="D3921" t="s">
        <v>10088</v>
      </c>
      <c r="E3921" t="s">
        <v>10129</v>
      </c>
      <c r="F3921" t="s">
        <v>1094</v>
      </c>
      <c r="G3921" t="s">
        <v>490</v>
      </c>
      <c r="H3921" t="s">
        <v>490</v>
      </c>
      <c r="I3921" t="s">
        <v>490</v>
      </c>
      <c r="J3921" t="s">
        <v>498</v>
      </c>
      <c r="K3921" t="s">
        <v>490</v>
      </c>
      <c r="L3921" t="s">
        <v>9120</v>
      </c>
      <c r="M3921" s="105">
        <v>185</v>
      </c>
      <c r="N3921" s="105">
        <v>175</v>
      </c>
      <c r="O3921" s="105">
        <v>118</v>
      </c>
    </row>
    <row r="3922" spans="1:15" x14ac:dyDescent="0.3">
      <c r="A3922" s="19">
        <v>185175119</v>
      </c>
      <c r="B3922" s="106" t="s">
        <v>10130</v>
      </c>
      <c r="C3922" s="105" t="s">
        <v>9120</v>
      </c>
      <c r="D3922" t="s">
        <v>10088</v>
      </c>
      <c r="E3922" t="s">
        <v>10131</v>
      </c>
      <c r="F3922" t="s">
        <v>10132</v>
      </c>
      <c r="G3922" t="s">
        <v>490</v>
      </c>
      <c r="H3922" t="s">
        <v>490</v>
      </c>
      <c r="I3922" t="s">
        <v>490</v>
      </c>
      <c r="J3922" t="s">
        <v>498</v>
      </c>
      <c r="K3922" t="s">
        <v>490</v>
      </c>
      <c r="L3922" t="s">
        <v>9120</v>
      </c>
      <c r="M3922" s="105">
        <v>185</v>
      </c>
      <c r="N3922" s="105">
        <v>175</v>
      </c>
      <c r="O3922" s="105">
        <v>119</v>
      </c>
    </row>
    <row r="3923" spans="1:15" x14ac:dyDescent="0.3">
      <c r="A3923" s="19">
        <v>185175120</v>
      </c>
      <c r="B3923" s="106" t="s">
        <v>10133</v>
      </c>
      <c r="C3923" s="105" t="s">
        <v>9120</v>
      </c>
      <c r="D3923" t="s">
        <v>10088</v>
      </c>
      <c r="E3923" t="s">
        <v>10134</v>
      </c>
      <c r="F3923" t="s">
        <v>9225</v>
      </c>
      <c r="G3923" t="s">
        <v>490</v>
      </c>
      <c r="H3923" t="s">
        <v>490</v>
      </c>
      <c r="I3923" t="s">
        <v>490</v>
      </c>
      <c r="J3923" t="s">
        <v>498</v>
      </c>
      <c r="K3923" t="s">
        <v>490</v>
      </c>
      <c r="L3923" t="s">
        <v>9120</v>
      </c>
      <c r="M3923" s="105">
        <v>185</v>
      </c>
      <c r="N3923" s="105">
        <v>175</v>
      </c>
      <c r="O3923" s="105">
        <v>120</v>
      </c>
    </row>
    <row r="3924" spans="1:15" x14ac:dyDescent="0.3">
      <c r="A3924" s="19">
        <v>185175121</v>
      </c>
      <c r="B3924" s="106" t="s">
        <v>10135</v>
      </c>
      <c r="C3924" s="105" t="s">
        <v>9120</v>
      </c>
      <c r="D3924" t="s">
        <v>10088</v>
      </c>
      <c r="E3924" t="s">
        <v>4530</v>
      </c>
      <c r="F3924" t="s">
        <v>1094</v>
      </c>
      <c r="G3924" t="s">
        <v>490</v>
      </c>
      <c r="H3924" t="s">
        <v>490</v>
      </c>
      <c r="I3924" t="s">
        <v>490</v>
      </c>
      <c r="J3924" t="s">
        <v>498</v>
      </c>
      <c r="K3924" t="s">
        <v>490</v>
      </c>
      <c r="L3924" t="s">
        <v>9120</v>
      </c>
      <c r="M3924" s="105">
        <v>185</v>
      </c>
      <c r="N3924" s="105">
        <v>175</v>
      </c>
      <c r="O3924" s="105">
        <v>121</v>
      </c>
    </row>
    <row r="3925" spans="1:15" x14ac:dyDescent="0.3">
      <c r="A3925" s="19">
        <v>185175122</v>
      </c>
      <c r="B3925" s="106" t="s">
        <v>10136</v>
      </c>
      <c r="C3925" s="105" t="s">
        <v>9120</v>
      </c>
      <c r="D3925" t="s">
        <v>10088</v>
      </c>
      <c r="E3925" t="s">
        <v>10137</v>
      </c>
      <c r="F3925" t="s">
        <v>4704</v>
      </c>
      <c r="G3925" t="s">
        <v>2253</v>
      </c>
      <c r="H3925" t="s">
        <v>490</v>
      </c>
      <c r="I3925" t="s">
        <v>490</v>
      </c>
      <c r="J3925" t="s">
        <v>498</v>
      </c>
      <c r="K3925" t="s">
        <v>490</v>
      </c>
      <c r="L3925" t="s">
        <v>9120</v>
      </c>
      <c r="M3925" s="105">
        <v>185</v>
      </c>
      <c r="N3925" s="105">
        <v>175</v>
      </c>
      <c r="O3925" s="105">
        <v>122</v>
      </c>
    </row>
    <row r="3926" spans="1:15" x14ac:dyDescent="0.3">
      <c r="A3926" s="19">
        <v>185175123</v>
      </c>
      <c r="B3926" s="106" t="s">
        <v>10138</v>
      </c>
      <c r="C3926" s="105" t="s">
        <v>9120</v>
      </c>
      <c r="D3926" t="s">
        <v>10088</v>
      </c>
      <c r="E3926" t="s">
        <v>10139</v>
      </c>
      <c r="F3926" t="s">
        <v>10140</v>
      </c>
      <c r="G3926" t="s">
        <v>490</v>
      </c>
      <c r="H3926" t="s">
        <v>490</v>
      </c>
      <c r="I3926" t="s">
        <v>490</v>
      </c>
      <c r="J3926" t="s">
        <v>498</v>
      </c>
      <c r="K3926" t="s">
        <v>490</v>
      </c>
      <c r="L3926" t="s">
        <v>9120</v>
      </c>
      <c r="M3926" s="105">
        <v>185</v>
      </c>
      <c r="N3926" s="105">
        <v>175</v>
      </c>
      <c r="O3926" s="105">
        <v>123</v>
      </c>
    </row>
    <row r="3927" spans="1:15" x14ac:dyDescent="0.3">
      <c r="A3927" s="19">
        <v>185175124</v>
      </c>
      <c r="B3927" s="106" t="s">
        <v>10141</v>
      </c>
      <c r="C3927" s="105" t="s">
        <v>9120</v>
      </c>
      <c r="D3927" t="s">
        <v>10088</v>
      </c>
      <c r="E3927" t="s">
        <v>3694</v>
      </c>
      <c r="F3927" t="s">
        <v>10142</v>
      </c>
      <c r="G3927" t="s">
        <v>490</v>
      </c>
      <c r="H3927" t="s">
        <v>490</v>
      </c>
      <c r="I3927" t="s">
        <v>490</v>
      </c>
      <c r="J3927" t="s">
        <v>498</v>
      </c>
      <c r="K3927" t="s">
        <v>490</v>
      </c>
      <c r="L3927" t="s">
        <v>9120</v>
      </c>
      <c r="M3927" s="105">
        <v>185</v>
      </c>
      <c r="N3927" s="105">
        <v>175</v>
      </c>
      <c r="O3927" s="105">
        <v>124</v>
      </c>
    </row>
    <row r="3928" spans="1:15" x14ac:dyDescent="0.3">
      <c r="A3928" s="19">
        <v>185176100</v>
      </c>
      <c r="B3928" s="106" t="s">
        <v>10143</v>
      </c>
      <c r="C3928" s="105" t="s">
        <v>9120</v>
      </c>
      <c r="D3928" t="s">
        <v>10144</v>
      </c>
      <c r="E3928" t="s">
        <v>496</v>
      </c>
      <c r="F3928" t="s">
        <v>490</v>
      </c>
      <c r="G3928" t="s">
        <v>10145</v>
      </c>
      <c r="H3928" t="s">
        <v>490</v>
      </c>
      <c r="I3928" t="s">
        <v>490</v>
      </c>
      <c r="J3928" t="s">
        <v>498</v>
      </c>
      <c r="K3928" t="s">
        <v>490</v>
      </c>
      <c r="L3928" t="s">
        <v>9263</v>
      </c>
      <c r="M3928" s="105">
        <v>185</v>
      </c>
      <c r="N3928" s="105">
        <v>176</v>
      </c>
      <c r="O3928" s="105">
        <v>100</v>
      </c>
    </row>
    <row r="3929" spans="1:15" x14ac:dyDescent="0.3">
      <c r="A3929" s="19">
        <v>185176101</v>
      </c>
      <c r="B3929" s="106" t="s">
        <v>10146</v>
      </c>
      <c r="C3929" s="105" t="s">
        <v>9120</v>
      </c>
      <c r="D3929" t="s">
        <v>10144</v>
      </c>
      <c r="E3929" t="s">
        <v>10147</v>
      </c>
      <c r="F3929" t="s">
        <v>8254</v>
      </c>
      <c r="G3929" t="s">
        <v>10148</v>
      </c>
      <c r="H3929" t="s">
        <v>490</v>
      </c>
      <c r="I3929" t="s">
        <v>490</v>
      </c>
      <c r="J3929" t="s">
        <v>498</v>
      </c>
      <c r="K3929" t="s">
        <v>490</v>
      </c>
      <c r="L3929" t="s">
        <v>9263</v>
      </c>
      <c r="M3929" s="105">
        <v>185</v>
      </c>
      <c r="N3929" s="105">
        <v>176</v>
      </c>
      <c r="O3929" s="105">
        <v>101</v>
      </c>
    </row>
    <row r="3930" spans="1:15" x14ac:dyDescent="0.3">
      <c r="A3930" s="19">
        <v>185176102</v>
      </c>
      <c r="B3930" s="106" t="s">
        <v>10149</v>
      </c>
      <c r="C3930" s="105" t="s">
        <v>9120</v>
      </c>
      <c r="D3930" t="s">
        <v>10144</v>
      </c>
      <c r="E3930" t="s">
        <v>2318</v>
      </c>
      <c r="F3930" t="s">
        <v>10150</v>
      </c>
      <c r="G3930" t="s">
        <v>10151</v>
      </c>
      <c r="H3930" t="s">
        <v>490</v>
      </c>
      <c r="I3930" t="s">
        <v>490</v>
      </c>
      <c r="J3930" t="s">
        <v>498</v>
      </c>
      <c r="K3930" t="s">
        <v>490</v>
      </c>
      <c r="L3930" t="s">
        <v>9263</v>
      </c>
      <c r="M3930" s="105">
        <v>185</v>
      </c>
      <c r="N3930" s="105">
        <v>176</v>
      </c>
      <c r="O3930" s="105">
        <v>102</v>
      </c>
    </row>
    <row r="3931" spans="1:15" x14ac:dyDescent="0.3">
      <c r="A3931" s="19">
        <v>185176103</v>
      </c>
      <c r="B3931" s="106" t="s">
        <v>10152</v>
      </c>
      <c r="C3931" s="105" t="s">
        <v>9120</v>
      </c>
      <c r="D3931" t="s">
        <v>10144</v>
      </c>
      <c r="E3931" t="s">
        <v>5930</v>
      </c>
      <c r="F3931" t="s">
        <v>9229</v>
      </c>
      <c r="G3931" t="s">
        <v>490</v>
      </c>
      <c r="H3931" t="s">
        <v>490</v>
      </c>
      <c r="I3931" t="s">
        <v>490</v>
      </c>
      <c r="J3931" t="s">
        <v>498</v>
      </c>
      <c r="K3931" t="s">
        <v>490</v>
      </c>
      <c r="L3931" t="s">
        <v>9263</v>
      </c>
      <c r="M3931" s="105">
        <v>185</v>
      </c>
      <c r="N3931" s="105">
        <v>176</v>
      </c>
      <c r="O3931" s="105">
        <v>103</v>
      </c>
    </row>
    <row r="3932" spans="1:15" x14ac:dyDescent="0.3">
      <c r="A3932" s="19">
        <v>185176104</v>
      </c>
      <c r="B3932" s="106" t="s">
        <v>10153</v>
      </c>
      <c r="C3932" s="105" t="s">
        <v>9120</v>
      </c>
      <c r="D3932" t="s">
        <v>10144</v>
      </c>
      <c r="E3932" t="s">
        <v>10154</v>
      </c>
      <c r="F3932" t="s">
        <v>5898</v>
      </c>
      <c r="G3932" t="s">
        <v>490</v>
      </c>
      <c r="H3932" t="s">
        <v>490</v>
      </c>
      <c r="I3932" t="s">
        <v>490</v>
      </c>
      <c r="J3932" t="s">
        <v>498</v>
      </c>
      <c r="K3932" t="s">
        <v>490</v>
      </c>
      <c r="L3932" t="s">
        <v>9263</v>
      </c>
      <c r="M3932" s="105">
        <v>185</v>
      </c>
      <c r="N3932" s="105">
        <v>176</v>
      </c>
      <c r="O3932" s="105">
        <v>104</v>
      </c>
    </row>
    <row r="3933" spans="1:15" x14ac:dyDescent="0.3">
      <c r="A3933" s="19">
        <v>185176105</v>
      </c>
      <c r="B3933" s="106" t="s">
        <v>10155</v>
      </c>
      <c r="C3933" s="105" t="s">
        <v>9120</v>
      </c>
      <c r="D3933" t="s">
        <v>10144</v>
      </c>
      <c r="E3933" t="s">
        <v>10156</v>
      </c>
      <c r="F3933" t="s">
        <v>831</v>
      </c>
      <c r="G3933" t="s">
        <v>490</v>
      </c>
      <c r="H3933" t="s">
        <v>490</v>
      </c>
      <c r="I3933" t="s">
        <v>490</v>
      </c>
      <c r="J3933" t="s">
        <v>498</v>
      </c>
      <c r="K3933" t="s">
        <v>490</v>
      </c>
      <c r="L3933" t="s">
        <v>9263</v>
      </c>
      <c r="M3933" s="105">
        <v>185</v>
      </c>
      <c r="N3933" s="105">
        <v>176</v>
      </c>
      <c r="O3933" s="105">
        <v>105</v>
      </c>
    </row>
    <row r="3934" spans="1:15" x14ac:dyDescent="0.3">
      <c r="A3934" s="19">
        <v>185176106</v>
      </c>
      <c r="B3934" s="106" t="s">
        <v>10157</v>
      </c>
      <c r="C3934" s="105" t="s">
        <v>9120</v>
      </c>
      <c r="D3934" t="s">
        <v>10144</v>
      </c>
      <c r="E3934" t="s">
        <v>2721</v>
      </c>
      <c r="F3934" t="s">
        <v>10158</v>
      </c>
      <c r="G3934" t="s">
        <v>490</v>
      </c>
      <c r="H3934" t="s">
        <v>490</v>
      </c>
      <c r="I3934" t="s">
        <v>490</v>
      </c>
      <c r="J3934" t="s">
        <v>498</v>
      </c>
      <c r="K3934" t="s">
        <v>490</v>
      </c>
      <c r="L3934" t="s">
        <v>9263</v>
      </c>
      <c r="M3934" s="105">
        <v>185</v>
      </c>
      <c r="N3934" s="105">
        <v>176</v>
      </c>
      <c r="O3934" s="105">
        <v>106</v>
      </c>
    </row>
    <row r="3935" spans="1:15" x14ac:dyDescent="0.3">
      <c r="A3935" s="19">
        <v>185176107</v>
      </c>
      <c r="B3935" s="106" t="s">
        <v>10159</v>
      </c>
      <c r="C3935" s="105" t="s">
        <v>9120</v>
      </c>
      <c r="D3935" t="s">
        <v>10144</v>
      </c>
      <c r="E3935" t="s">
        <v>10160</v>
      </c>
      <c r="F3935" t="s">
        <v>9229</v>
      </c>
      <c r="G3935" t="s">
        <v>490</v>
      </c>
      <c r="H3935" t="s">
        <v>490</v>
      </c>
      <c r="I3935" t="s">
        <v>490</v>
      </c>
      <c r="J3935" t="s">
        <v>498</v>
      </c>
      <c r="K3935" t="s">
        <v>490</v>
      </c>
      <c r="L3935" t="s">
        <v>9263</v>
      </c>
      <c r="M3935" s="105">
        <v>185</v>
      </c>
      <c r="N3935" s="105">
        <v>176</v>
      </c>
      <c r="O3935" s="105">
        <v>107</v>
      </c>
    </row>
    <row r="3936" spans="1:15" x14ac:dyDescent="0.3">
      <c r="A3936" s="19">
        <v>185176108</v>
      </c>
      <c r="B3936" s="106" t="s">
        <v>10161</v>
      </c>
      <c r="C3936" s="105" t="s">
        <v>9120</v>
      </c>
      <c r="D3936" t="s">
        <v>10144</v>
      </c>
      <c r="E3936" t="s">
        <v>1483</v>
      </c>
      <c r="F3936" t="s">
        <v>831</v>
      </c>
      <c r="G3936" t="s">
        <v>490</v>
      </c>
      <c r="H3936" t="s">
        <v>490</v>
      </c>
      <c r="I3936" t="s">
        <v>490</v>
      </c>
      <c r="J3936" t="s">
        <v>498</v>
      </c>
      <c r="K3936" t="s">
        <v>490</v>
      </c>
      <c r="L3936" t="s">
        <v>9263</v>
      </c>
      <c r="M3936" s="105">
        <v>185</v>
      </c>
      <c r="N3936" s="105">
        <v>176</v>
      </c>
      <c r="O3936" s="105">
        <v>108</v>
      </c>
    </row>
    <row r="3937" spans="1:15" x14ac:dyDescent="0.3">
      <c r="A3937" s="19">
        <v>185176109</v>
      </c>
      <c r="B3937" s="106" t="s">
        <v>10162</v>
      </c>
      <c r="C3937" s="105" t="s">
        <v>9120</v>
      </c>
      <c r="D3937" t="s">
        <v>10144</v>
      </c>
      <c r="E3937" t="s">
        <v>10163</v>
      </c>
      <c r="F3937" t="s">
        <v>9229</v>
      </c>
      <c r="G3937" t="s">
        <v>490</v>
      </c>
      <c r="H3937" t="s">
        <v>490</v>
      </c>
      <c r="I3937" t="s">
        <v>490</v>
      </c>
      <c r="J3937" t="s">
        <v>498</v>
      </c>
      <c r="K3937" t="s">
        <v>490</v>
      </c>
      <c r="L3937" t="s">
        <v>9263</v>
      </c>
      <c r="M3937" s="105">
        <v>185</v>
      </c>
      <c r="N3937" s="105">
        <v>176</v>
      </c>
      <c r="O3937" s="105">
        <v>109</v>
      </c>
    </row>
    <row r="3938" spans="1:15" x14ac:dyDescent="0.3">
      <c r="A3938" s="19">
        <v>185176110</v>
      </c>
      <c r="B3938" s="106" t="s">
        <v>10164</v>
      </c>
      <c r="C3938" s="105" t="s">
        <v>9120</v>
      </c>
      <c r="D3938" t="s">
        <v>10144</v>
      </c>
      <c r="E3938" t="s">
        <v>10165</v>
      </c>
      <c r="F3938" t="s">
        <v>9229</v>
      </c>
      <c r="G3938" t="s">
        <v>490</v>
      </c>
      <c r="H3938" t="s">
        <v>490</v>
      </c>
      <c r="I3938" t="s">
        <v>490</v>
      </c>
      <c r="J3938" t="s">
        <v>498</v>
      </c>
      <c r="K3938" t="s">
        <v>490</v>
      </c>
      <c r="L3938" t="s">
        <v>9263</v>
      </c>
      <c r="M3938" s="105">
        <v>185</v>
      </c>
      <c r="N3938" s="105">
        <v>176</v>
      </c>
      <c r="O3938" s="105">
        <v>110</v>
      </c>
    </row>
    <row r="3939" spans="1:15" x14ac:dyDescent="0.3">
      <c r="A3939" s="19">
        <v>185176111</v>
      </c>
      <c r="B3939" s="106" t="s">
        <v>10166</v>
      </c>
      <c r="C3939" s="105" t="s">
        <v>9120</v>
      </c>
      <c r="D3939" t="s">
        <v>10144</v>
      </c>
      <c r="E3939" t="s">
        <v>10167</v>
      </c>
      <c r="F3939" t="s">
        <v>1094</v>
      </c>
      <c r="G3939" t="s">
        <v>490</v>
      </c>
      <c r="H3939" t="s">
        <v>490</v>
      </c>
      <c r="I3939" t="s">
        <v>490</v>
      </c>
      <c r="J3939" t="s">
        <v>498</v>
      </c>
      <c r="K3939" t="s">
        <v>490</v>
      </c>
      <c r="L3939" t="s">
        <v>9263</v>
      </c>
      <c r="M3939" s="105">
        <v>185</v>
      </c>
      <c r="N3939" s="105">
        <v>176</v>
      </c>
      <c r="O3939" s="105">
        <v>111</v>
      </c>
    </row>
    <row r="3940" spans="1:15" x14ac:dyDescent="0.3">
      <c r="A3940" s="19">
        <v>185176112</v>
      </c>
      <c r="B3940" s="106" t="s">
        <v>10168</v>
      </c>
      <c r="C3940" s="105" t="s">
        <v>9120</v>
      </c>
      <c r="D3940" t="s">
        <v>10144</v>
      </c>
      <c r="E3940" t="s">
        <v>2458</v>
      </c>
      <c r="F3940" t="s">
        <v>831</v>
      </c>
      <c r="G3940" t="s">
        <v>9134</v>
      </c>
      <c r="H3940" t="s">
        <v>490</v>
      </c>
      <c r="I3940" t="s">
        <v>490</v>
      </c>
      <c r="J3940" t="s">
        <v>498</v>
      </c>
      <c r="K3940" t="s">
        <v>490</v>
      </c>
      <c r="L3940" t="s">
        <v>9263</v>
      </c>
      <c r="M3940" s="105">
        <v>185</v>
      </c>
      <c r="N3940" s="105">
        <v>176</v>
      </c>
      <c r="O3940" s="105">
        <v>112</v>
      </c>
    </row>
    <row r="3941" spans="1:15" x14ac:dyDescent="0.3">
      <c r="A3941" s="19">
        <v>185176113</v>
      </c>
      <c r="B3941" s="106" t="s">
        <v>10169</v>
      </c>
      <c r="C3941" s="105" t="s">
        <v>9120</v>
      </c>
      <c r="D3941" t="s">
        <v>10144</v>
      </c>
      <c r="E3941" t="s">
        <v>10170</v>
      </c>
      <c r="F3941" t="s">
        <v>10171</v>
      </c>
      <c r="G3941" t="s">
        <v>10172</v>
      </c>
      <c r="H3941" t="s">
        <v>490</v>
      </c>
      <c r="I3941" t="s">
        <v>490</v>
      </c>
      <c r="J3941" t="s">
        <v>498</v>
      </c>
      <c r="K3941" t="s">
        <v>490</v>
      </c>
      <c r="L3941" t="s">
        <v>9263</v>
      </c>
      <c r="M3941" s="105">
        <v>185</v>
      </c>
      <c r="N3941" s="105">
        <v>176</v>
      </c>
      <c r="O3941" s="105">
        <v>113</v>
      </c>
    </row>
    <row r="3942" spans="1:15" x14ac:dyDescent="0.3">
      <c r="A3942" s="19">
        <v>185176114</v>
      </c>
      <c r="B3942" s="106" t="s">
        <v>10173</v>
      </c>
      <c r="C3942" s="105" t="s">
        <v>9120</v>
      </c>
      <c r="D3942" t="s">
        <v>10144</v>
      </c>
      <c r="E3942" t="s">
        <v>10174</v>
      </c>
      <c r="F3942" t="s">
        <v>4939</v>
      </c>
      <c r="G3942" t="s">
        <v>5705</v>
      </c>
      <c r="H3942" t="s">
        <v>490</v>
      </c>
      <c r="I3942" t="s">
        <v>490</v>
      </c>
      <c r="J3942" t="s">
        <v>498</v>
      </c>
      <c r="K3942" t="s">
        <v>490</v>
      </c>
      <c r="L3942" t="s">
        <v>9263</v>
      </c>
      <c r="M3942" s="105">
        <v>185</v>
      </c>
      <c r="N3942" s="105">
        <v>176</v>
      </c>
      <c r="O3942" s="105">
        <v>114</v>
      </c>
    </row>
    <row r="3943" spans="1:15" x14ac:dyDescent="0.3">
      <c r="A3943" s="19">
        <v>185176115</v>
      </c>
      <c r="B3943" s="106" t="s">
        <v>10175</v>
      </c>
      <c r="C3943" s="105" t="s">
        <v>9120</v>
      </c>
      <c r="D3943" t="s">
        <v>10144</v>
      </c>
      <c r="E3943" t="s">
        <v>10176</v>
      </c>
      <c r="F3943" t="s">
        <v>831</v>
      </c>
      <c r="G3943" t="s">
        <v>10177</v>
      </c>
      <c r="H3943" t="s">
        <v>490</v>
      </c>
      <c r="I3943" t="s">
        <v>490</v>
      </c>
      <c r="J3943" t="s">
        <v>498</v>
      </c>
      <c r="K3943" t="s">
        <v>490</v>
      </c>
      <c r="L3943" t="s">
        <v>9263</v>
      </c>
      <c r="M3943" s="105">
        <v>185</v>
      </c>
      <c r="N3943" s="105">
        <v>176</v>
      </c>
      <c r="O3943" s="105">
        <v>115</v>
      </c>
    </row>
    <row r="3944" spans="1:15" x14ac:dyDescent="0.3">
      <c r="A3944" s="19">
        <v>185176116</v>
      </c>
      <c r="B3944" s="106" t="s">
        <v>10178</v>
      </c>
      <c r="C3944" s="105" t="s">
        <v>9120</v>
      </c>
      <c r="D3944" t="s">
        <v>10144</v>
      </c>
      <c r="E3944" t="s">
        <v>1371</v>
      </c>
      <c r="F3944" t="s">
        <v>9229</v>
      </c>
      <c r="G3944" t="s">
        <v>490</v>
      </c>
      <c r="H3944" t="s">
        <v>490</v>
      </c>
      <c r="I3944" t="s">
        <v>490</v>
      </c>
      <c r="J3944" t="s">
        <v>498</v>
      </c>
      <c r="K3944" t="s">
        <v>490</v>
      </c>
      <c r="L3944" t="s">
        <v>9263</v>
      </c>
      <c r="M3944" s="105">
        <v>185</v>
      </c>
      <c r="N3944" s="105">
        <v>176</v>
      </c>
      <c r="O3944" s="105">
        <v>116</v>
      </c>
    </row>
    <row r="3945" spans="1:15" x14ac:dyDescent="0.3">
      <c r="A3945" s="19">
        <v>185176117</v>
      </c>
      <c r="B3945" s="106" t="s">
        <v>10179</v>
      </c>
      <c r="C3945" s="105" t="s">
        <v>9120</v>
      </c>
      <c r="D3945" t="s">
        <v>10144</v>
      </c>
      <c r="E3945" t="s">
        <v>9147</v>
      </c>
      <c r="F3945" t="s">
        <v>1094</v>
      </c>
      <c r="G3945" t="s">
        <v>490</v>
      </c>
      <c r="H3945" t="s">
        <v>490</v>
      </c>
      <c r="I3945" t="s">
        <v>490</v>
      </c>
      <c r="J3945" t="s">
        <v>498</v>
      </c>
      <c r="K3945" t="s">
        <v>490</v>
      </c>
      <c r="L3945" t="s">
        <v>9263</v>
      </c>
      <c r="M3945" s="105">
        <v>185</v>
      </c>
      <c r="N3945" s="105">
        <v>176</v>
      </c>
      <c r="O3945" s="105">
        <v>117</v>
      </c>
    </row>
    <row r="3946" spans="1:15" x14ac:dyDescent="0.3">
      <c r="A3946" s="19">
        <v>185176118</v>
      </c>
      <c r="B3946" s="106" t="s">
        <v>10180</v>
      </c>
      <c r="C3946" s="105" t="s">
        <v>9120</v>
      </c>
      <c r="D3946" t="s">
        <v>10144</v>
      </c>
      <c r="E3946" t="s">
        <v>10181</v>
      </c>
      <c r="F3946" t="s">
        <v>10182</v>
      </c>
      <c r="G3946" t="s">
        <v>490</v>
      </c>
      <c r="H3946" t="s">
        <v>490</v>
      </c>
      <c r="I3946" t="s">
        <v>490</v>
      </c>
      <c r="J3946" t="s">
        <v>498</v>
      </c>
      <c r="K3946" t="s">
        <v>490</v>
      </c>
      <c r="L3946" t="s">
        <v>9263</v>
      </c>
      <c r="M3946" s="105">
        <v>185</v>
      </c>
      <c r="N3946" s="105">
        <v>176</v>
      </c>
      <c r="O3946" s="105">
        <v>118</v>
      </c>
    </row>
    <row r="3947" spans="1:15" x14ac:dyDescent="0.3">
      <c r="A3947" s="19">
        <v>185176119</v>
      </c>
      <c r="B3947" s="106" t="s">
        <v>10183</v>
      </c>
      <c r="C3947" s="105" t="s">
        <v>9120</v>
      </c>
      <c r="D3947" t="s">
        <v>10144</v>
      </c>
      <c r="E3947" t="s">
        <v>10184</v>
      </c>
      <c r="F3947" t="s">
        <v>9348</v>
      </c>
      <c r="G3947" t="s">
        <v>10185</v>
      </c>
      <c r="H3947" t="s">
        <v>490</v>
      </c>
      <c r="I3947" t="s">
        <v>490</v>
      </c>
      <c r="J3947" t="s">
        <v>498</v>
      </c>
      <c r="K3947" t="s">
        <v>490</v>
      </c>
      <c r="L3947" t="s">
        <v>9263</v>
      </c>
      <c r="M3947" s="105">
        <v>185</v>
      </c>
      <c r="N3947" s="105">
        <v>176</v>
      </c>
      <c r="O3947" s="105">
        <v>119</v>
      </c>
    </row>
    <row r="3948" spans="1:15" x14ac:dyDescent="0.3">
      <c r="A3948" s="19">
        <v>185176120</v>
      </c>
      <c r="B3948" s="106" t="s">
        <v>10186</v>
      </c>
      <c r="C3948" s="105" t="s">
        <v>9120</v>
      </c>
      <c r="D3948" t="s">
        <v>10144</v>
      </c>
      <c r="E3948" t="s">
        <v>5517</v>
      </c>
      <c r="F3948" t="s">
        <v>9229</v>
      </c>
      <c r="G3948" t="s">
        <v>490</v>
      </c>
      <c r="H3948" t="s">
        <v>490</v>
      </c>
      <c r="I3948" t="s">
        <v>490</v>
      </c>
      <c r="J3948" t="s">
        <v>498</v>
      </c>
      <c r="K3948" t="s">
        <v>490</v>
      </c>
      <c r="L3948" t="s">
        <v>9263</v>
      </c>
      <c r="M3948" s="105">
        <v>185</v>
      </c>
      <c r="N3948" s="105">
        <v>176</v>
      </c>
      <c r="O3948" s="105">
        <v>120</v>
      </c>
    </row>
    <row r="3949" spans="1:15" x14ac:dyDescent="0.3">
      <c r="A3949" s="19">
        <v>185176121</v>
      </c>
      <c r="B3949" s="106" t="s">
        <v>10187</v>
      </c>
      <c r="C3949" s="105" t="s">
        <v>9120</v>
      </c>
      <c r="D3949" t="s">
        <v>10144</v>
      </c>
      <c r="E3949" t="s">
        <v>2359</v>
      </c>
      <c r="F3949" t="s">
        <v>9229</v>
      </c>
      <c r="G3949" t="s">
        <v>490</v>
      </c>
      <c r="H3949" t="s">
        <v>490</v>
      </c>
      <c r="I3949" t="s">
        <v>490</v>
      </c>
      <c r="J3949" t="s">
        <v>498</v>
      </c>
      <c r="K3949" t="s">
        <v>490</v>
      </c>
      <c r="L3949" t="s">
        <v>9263</v>
      </c>
      <c r="M3949" s="105">
        <v>185</v>
      </c>
      <c r="N3949" s="105">
        <v>176</v>
      </c>
      <c r="O3949" s="105">
        <v>121</v>
      </c>
    </row>
    <row r="3950" spans="1:15" x14ac:dyDescent="0.3">
      <c r="A3950" s="19">
        <v>185176122</v>
      </c>
      <c r="B3950" s="106" t="s">
        <v>10188</v>
      </c>
      <c r="C3950" s="105" t="s">
        <v>9120</v>
      </c>
      <c r="D3950" t="s">
        <v>10144</v>
      </c>
      <c r="E3950" t="s">
        <v>10189</v>
      </c>
      <c r="F3950" t="s">
        <v>831</v>
      </c>
      <c r="G3950" t="s">
        <v>490</v>
      </c>
      <c r="H3950" t="s">
        <v>490</v>
      </c>
      <c r="I3950" t="s">
        <v>490</v>
      </c>
      <c r="J3950" t="s">
        <v>498</v>
      </c>
      <c r="K3950" t="s">
        <v>490</v>
      </c>
      <c r="L3950" t="s">
        <v>9263</v>
      </c>
      <c r="M3950" s="105">
        <v>185</v>
      </c>
      <c r="N3950" s="105">
        <v>176</v>
      </c>
      <c r="O3950" s="105">
        <v>122</v>
      </c>
    </row>
    <row r="3951" spans="1:15" x14ac:dyDescent="0.3">
      <c r="A3951" s="19">
        <v>185176123</v>
      </c>
      <c r="B3951" s="106" t="s">
        <v>10190</v>
      </c>
      <c r="C3951" s="105" t="s">
        <v>9120</v>
      </c>
      <c r="D3951" t="s">
        <v>10144</v>
      </c>
      <c r="E3951" t="s">
        <v>5538</v>
      </c>
      <c r="F3951" t="s">
        <v>9229</v>
      </c>
      <c r="G3951" t="s">
        <v>490</v>
      </c>
      <c r="H3951" t="s">
        <v>490</v>
      </c>
      <c r="I3951" t="s">
        <v>490</v>
      </c>
      <c r="J3951" t="s">
        <v>498</v>
      </c>
      <c r="K3951" t="s">
        <v>490</v>
      </c>
      <c r="L3951" t="s">
        <v>9263</v>
      </c>
      <c r="M3951" s="105">
        <v>185</v>
      </c>
      <c r="N3951" s="105">
        <v>176</v>
      </c>
      <c r="O3951" s="105">
        <v>123</v>
      </c>
    </row>
    <row r="3952" spans="1:15" x14ac:dyDescent="0.3">
      <c r="A3952" s="19">
        <v>185176124</v>
      </c>
      <c r="B3952" s="106" t="s">
        <v>10191</v>
      </c>
      <c r="C3952" s="105" t="s">
        <v>9120</v>
      </c>
      <c r="D3952" t="s">
        <v>10144</v>
      </c>
      <c r="E3952" t="s">
        <v>3702</v>
      </c>
      <c r="F3952" t="s">
        <v>831</v>
      </c>
      <c r="G3952" t="s">
        <v>490</v>
      </c>
      <c r="H3952" t="s">
        <v>490</v>
      </c>
      <c r="I3952" t="s">
        <v>490</v>
      </c>
      <c r="J3952" t="s">
        <v>498</v>
      </c>
      <c r="K3952" t="s">
        <v>490</v>
      </c>
      <c r="L3952" t="s">
        <v>9263</v>
      </c>
      <c r="M3952" s="105">
        <v>185</v>
      </c>
      <c r="N3952" s="105">
        <v>176</v>
      </c>
      <c r="O3952" s="105">
        <v>124</v>
      </c>
    </row>
    <row r="3953" spans="1:15" x14ac:dyDescent="0.3">
      <c r="A3953" s="19">
        <v>185176125</v>
      </c>
      <c r="B3953" s="106" t="s">
        <v>10192</v>
      </c>
      <c r="C3953" s="105" t="s">
        <v>9120</v>
      </c>
      <c r="D3953" t="s">
        <v>10144</v>
      </c>
      <c r="E3953" t="s">
        <v>2831</v>
      </c>
      <c r="F3953" t="s">
        <v>9229</v>
      </c>
      <c r="G3953" t="s">
        <v>10193</v>
      </c>
      <c r="H3953" t="s">
        <v>490</v>
      </c>
      <c r="I3953" t="s">
        <v>490</v>
      </c>
      <c r="J3953" t="s">
        <v>498</v>
      </c>
      <c r="K3953" t="s">
        <v>490</v>
      </c>
      <c r="L3953" t="s">
        <v>9263</v>
      </c>
      <c r="M3953" s="105">
        <v>185</v>
      </c>
      <c r="N3953" s="105">
        <v>176</v>
      </c>
      <c r="O3953" s="105">
        <v>125</v>
      </c>
    </row>
    <row r="3954" spans="1:15" x14ac:dyDescent="0.3">
      <c r="A3954" s="19">
        <v>185177100</v>
      </c>
      <c r="B3954" s="106" t="s">
        <v>10194</v>
      </c>
      <c r="C3954" s="105" t="s">
        <v>9120</v>
      </c>
      <c r="D3954" t="s">
        <v>10195</v>
      </c>
      <c r="E3954" t="s">
        <v>496</v>
      </c>
      <c r="F3954" t="s">
        <v>490</v>
      </c>
      <c r="G3954" t="s">
        <v>490</v>
      </c>
      <c r="H3954" t="s">
        <v>490</v>
      </c>
      <c r="I3954" t="s">
        <v>490</v>
      </c>
      <c r="J3954" t="s">
        <v>498</v>
      </c>
      <c r="K3954" t="s">
        <v>490</v>
      </c>
      <c r="L3954" t="s">
        <v>9120</v>
      </c>
      <c r="M3954" s="105">
        <v>185</v>
      </c>
      <c r="N3954" s="105">
        <v>177</v>
      </c>
      <c r="O3954" s="105">
        <v>100</v>
      </c>
    </row>
    <row r="3955" spans="1:15" x14ac:dyDescent="0.3">
      <c r="A3955" s="19">
        <v>185177101</v>
      </c>
      <c r="B3955" s="106" t="s">
        <v>10196</v>
      </c>
      <c r="C3955" s="105" t="s">
        <v>9120</v>
      </c>
      <c r="D3955" t="s">
        <v>10195</v>
      </c>
      <c r="E3955" t="s">
        <v>10197</v>
      </c>
      <c r="F3955" t="s">
        <v>10198</v>
      </c>
      <c r="G3955" t="s">
        <v>490</v>
      </c>
      <c r="H3955" t="s">
        <v>490</v>
      </c>
      <c r="I3955" t="s">
        <v>490</v>
      </c>
      <c r="J3955" t="s">
        <v>498</v>
      </c>
      <c r="K3955" t="s">
        <v>490</v>
      </c>
      <c r="L3955" t="s">
        <v>9120</v>
      </c>
      <c r="M3955" s="105">
        <v>185</v>
      </c>
      <c r="N3955" s="105">
        <v>177</v>
      </c>
      <c r="O3955" s="105">
        <v>101</v>
      </c>
    </row>
    <row r="3956" spans="1:15" x14ac:dyDescent="0.3">
      <c r="A3956" s="19">
        <v>185177102</v>
      </c>
      <c r="B3956" s="106" t="s">
        <v>10199</v>
      </c>
      <c r="C3956" s="105" t="s">
        <v>9120</v>
      </c>
      <c r="D3956" t="s">
        <v>10195</v>
      </c>
      <c r="E3956" t="s">
        <v>4948</v>
      </c>
      <c r="F3956" t="s">
        <v>10200</v>
      </c>
      <c r="G3956" t="s">
        <v>10201</v>
      </c>
      <c r="H3956" t="s">
        <v>490</v>
      </c>
      <c r="I3956" t="s">
        <v>490</v>
      </c>
      <c r="J3956" t="s">
        <v>498</v>
      </c>
      <c r="K3956" t="s">
        <v>490</v>
      </c>
      <c r="L3956" t="s">
        <v>9120</v>
      </c>
      <c r="M3956" s="105">
        <v>185</v>
      </c>
      <c r="N3956" s="105">
        <v>177</v>
      </c>
      <c r="O3956" s="105">
        <v>102</v>
      </c>
    </row>
    <row r="3957" spans="1:15" x14ac:dyDescent="0.3">
      <c r="A3957" s="19">
        <v>185177103</v>
      </c>
      <c r="B3957" s="106" t="s">
        <v>10202</v>
      </c>
      <c r="C3957" s="105" t="s">
        <v>9120</v>
      </c>
      <c r="D3957" t="s">
        <v>10195</v>
      </c>
      <c r="E3957" t="s">
        <v>10203</v>
      </c>
      <c r="F3957" t="s">
        <v>10204</v>
      </c>
      <c r="G3957" t="s">
        <v>490</v>
      </c>
      <c r="H3957" t="s">
        <v>490</v>
      </c>
      <c r="I3957" t="s">
        <v>490</v>
      </c>
      <c r="J3957" t="s">
        <v>498</v>
      </c>
      <c r="K3957" t="s">
        <v>490</v>
      </c>
      <c r="L3957" t="s">
        <v>9120</v>
      </c>
      <c r="M3957" s="105">
        <v>185</v>
      </c>
      <c r="N3957" s="105">
        <v>177</v>
      </c>
      <c r="O3957" s="105">
        <v>103</v>
      </c>
    </row>
    <row r="3958" spans="1:15" x14ac:dyDescent="0.3">
      <c r="A3958" s="19">
        <v>185177104</v>
      </c>
      <c r="B3958" s="106" t="s">
        <v>10205</v>
      </c>
      <c r="C3958" s="105" t="s">
        <v>9120</v>
      </c>
      <c r="D3958" t="s">
        <v>10195</v>
      </c>
      <c r="E3958" t="s">
        <v>10206</v>
      </c>
      <c r="F3958" t="s">
        <v>10207</v>
      </c>
      <c r="G3958" t="s">
        <v>490</v>
      </c>
      <c r="H3958" t="s">
        <v>490</v>
      </c>
      <c r="I3958" t="s">
        <v>490</v>
      </c>
      <c r="J3958" t="s">
        <v>498</v>
      </c>
      <c r="K3958" t="s">
        <v>490</v>
      </c>
      <c r="L3958" t="s">
        <v>9120</v>
      </c>
      <c r="M3958" s="105">
        <v>185</v>
      </c>
      <c r="N3958" s="105">
        <v>177</v>
      </c>
      <c r="O3958" s="105">
        <v>104</v>
      </c>
    </row>
    <row r="3959" spans="1:15" x14ac:dyDescent="0.3">
      <c r="A3959" s="19">
        <v>185177105</v>
      </c>
      <c r="B3959" s="106" t="s">
        <v>10208</v>
      </c>
      <c r="C3959" s="105" t="s">
        <v>9120</v>
      </c>
      <c r="D3959" t="s">
        <v>10195</v>
      </c>
      <c r="E3959" t="s">
        <v>2104</v>
      </c>
      <c r="F3959" t="s">
        <v>10209</v>
      </c>
      <c r="G3959" t="s">
        <v>490</v>
      </c>
      <c r="H3959" t="s">
        <v>490</v>
      </c>
      <c r="I3959" t="s">
        <v>490</v>
      </c>
      <c r="J3959" t="s">
        <v>498</v>
      </c>
      <c r="K3959" t="s">
        <v>490</v>
      </c>
      <c r="L3959" t="s">
        <v>9120</v>
      </c>
      <c r="M3959" s="105">
        <v>185</v>
      </c>
      <c r="N3959" s="105">
        <v>177</v>
      </c>
      <c r="O3959" s="105">
        <v>105</v>
      </c>
    </row>
    <row r="3960" spans="1:15" x14ac:dyDescent="0.3">
      <c r="A3960" s="19">
        <v>185177106</v>
      </c>
      <c r="B3960" s="106" t="s">
        <v>10210</v>
      </c>
      <c r="C3960" s="105" t="s">
        <v>9120</v>
      </c>
      <c r="D3960" t="s">
        <v>10195</v>
      </c>
      <c r="E3960" t="s">
        <v>1632</v>
      </c>
      <c r="F3960" t="s">
        <v>10211</v>
      </c>
      <c r="G3960" t="s">
        <v>490</v>
      </c>
      <c r="H3960" t="s">
        <v>490</v>
      </c>
      <c r="I3960" t="s">
        <v>490</v>
      </c>
      <c r="J3960" t="s">
        <v>498</v>
      </c>
      <c r="K3960" t="s">
        <v>490</v>
      </c>
      <c r="L3960" t="s">
        <v>9120</v>
      </c>
      <c r="M3960" s="105">
        <v>185</v>
      </c>
      <c r="N3960" s="105">
        <v>177</v>
      </c>
      <c r="O3960" s="105">
        <v>106</v>
      </c>
    </row>
    <row r="3961" spans="1:15" x14ac:dyDescent="0.3">
      <c r="A3961" s="19">
        <v>185177107</v>
      </c>
      <c r="B3961" s="106" t="s">
        <v>10212</v>
      </c>
      <c r="C3961" s="105" t="s">
        <v>9120</v>
      </c>
      <c r="D3961" t="s">
        <v>10195</v>
      </c>
      <c r="E3961" t="s">
        <v>4650</v>
      </c>
      <c r="F3961" t="s">
        <v>9807</v>
      </c>
      <c r="G3961" t="s">
        <v>490</v>
      </c>
      <c r="H3961" t="s">
        <v>490</v>
      </c>
      <c r="I3961" t="s">
        <v>490</v>
      </c>
      <c r="J3961" t="s">
        <v>498</v>
      </c>
      <c r="K3961" t="s">
        <v>490</v>
      </c>
      <c r="L3961" t="s">
        <v>9120</v>
      </c>
      <c r="M3961" s="105">
        <v>185</v>
      </c>
      <c r="N3961" s="105">
        <v>177</v>
      </c>
      <c r="O3961" s="105">
        <v>107</v>
      </c>
    </row>
    <row r="3962" spans="1:15" x14ac:dyDescent="0.3">
      <c r="A3962" s="19">
        <v>185177108</v>
      </c>
      <c r="B3962" s="106" t="s">
        <v>10213</v>
      </c>
      <c r="C3962" s="105" t="s">
        <v>9120</v>
      </c>
      <c r="D3962" t="s">
        <v>10195</v>
      </c>
      <c r="E3962" t="s">
        <v>10214</v>
      </c>
      <c r="F3962" t="s">
        <v>10215</v>
      </c>
      <c r="G3962" t="s">
        <v>490</v>
      </c>
      <c r="H3962" t="s">
        <v>490</v>
      </c>
      <c r="I3962" t="s">
        <v>490</v>
      </c>
      <c r="J3962" t="s">
        <v>498</v>
      </c>
      <c r="K3962" t="s">
        <v>490</v>
      </c>
      <c r="L3962" t="s">
        <v>9120</v>
      </c>
      <c r="M3962" s="105">
        <v>185</v>
      </c>
      <c r="N3962" s="105">
        <v>177</v>
      </c>
      <c r="O3962" s="105">
        <v>108</v>
      </c>
    </row>
    <row r="3963" spans="1:15" x14ac:dyDescent="0.3">
      <c r="A3963" s="19">
        <v>185178100</v>
      </c>
      <c r="B3963" s="106" t="s">
        <v>10216</v>
      </c>
      <c r="C3963" s="105" t="s">
        <v>9120</v>
      </c>
      <c r="D3963" t="s">
        <v>10217</v>
      </c>
      <c r="E3963" t="s">
        <v>496</v>
      </c>
      <c r="F3963" t="s">
        <v>490</v>
      </c>
      <c r="G3963" t="s">
        <v>490</v>
      </c>
      <c r="H3963" t="s">
        <v>490</v>
      </c>
      <c r="I3963" t="s">
        <v>490</v>
      </c>
      <c r="J3963" t="s">
        <v>498</v>
      </c>
      <c r="K3963" t="s">
        <v>490</v>
      </c>
      <c r="L3963" t="s">
        <v>9120</v>
      </c>
      <c r="M3963" s="105">
        <v>185</v>
      </c>
      <c r="N3963" s="105">
        <v>178</v>
      </c>
      <c r="O3963" s="105">
        <v>100</v>
      </c>
    </row>
    <row r="3964" spans="1:15" x14ac:dyDescent="0.3">
      <c r="A3964" s="19">
        <v>185178101</v>
      </c>
      <c r="B3964" s="106" t="s">
        <v>10218</v>
      </c>
      <c r="C3964" s="105" t="s">
        <v>9120</v>
      </c>
      <c r="D3964" t="s">
        <v>10217</v>
      </c>
      <c r="E3964" t="s">
        <v>2458</v>
      </c>
      <c r="F3964" t="s">
        <v>5343</v>
      </c>
      <c r="G3964" t="s">
        <v>490</v>
      </c>
      <c r="H3964" t="s">
        <v>490</v>
      </c>
      <c r="I3964" t="s">
        <v>490</v>
      </c>
      <c r="J3964" t="s">
        <v>498</v>
      </c>
      <c r="K3964" t="s">
        <v>490</v>
      </c>
      <c r="L3964" t="s">
        <v>9120</v>
      </c>
      <c r="M3964" s="105">
        <v>185</v>
      </c>
      <c r="N3964" s="105">
        <v>178</v>
      </c>
      <c r="O3964" s="105">
        <v>101</v>
      </c>
    </row>
    <row r="3965" spans="1:15" x14ac:dyDescent="0.3">
      <c r="A3965" s="19">
        <v>185178102</v>
      </c>
      <c r="B3965" s="106" t="s">
        <v>10219</v>
      </c>
      <c r="C3965" s="105" t="s">
        <v>9120</v>
      </c>
      <c r="D3965" t="s">
        <v>10217</v>
      </c>
      <c r="E3965" t="s">
        <v>10220</v>
      </c>
      <c r="F3965" t="s">
        <v>7933</v>
      </c>
      <c r="G3965" t="s">
        <v>490</v>
      </c>
      <c r="H3965" t="s">
        <v>490</v>
      </c>
      <c r="I3965" t="s">
        <v>490</v>
      </c>
      <c r="J3965" t="s">
        <v>498</v>
      </c>
      <c r="K3965" t="s">
        <v>490</v>
      </c>
      <c r="L3965" t="s">
        <v>9120</v>
      </c>
      <c r="M3965" s="105">
        <v>185</v>
      </c>
      <c r="N3965" s="105">
        <v>178</v>
      </c>
      <c r="O3965" s="105">
        <v>102</v>
      </c>
    </row>
    <row r="3966" spans="1:15" x14ac:dyDescent="0.3">
      <c r="A3966" s="19">
        <v>185178103</v>
      </c>
      <c r="B3966" s="106" t="s">
        <v>10221</v>
      </c>
      <c r="C3966" s="105" t="s">
        <v>9120</v>
      </c>
      <c r="D3966" t="s">
        <v>10217</v>
      </c>
      <c r="E3966" t="s">
        <v>4504</v>
      </c>
      <c r="F3966" t="s">
        <v>10222</v>
      </c>
      <c r="G3966" t="s">
        <v>490</v>
      </c>
      <c r="H3966" t="s">
        <v>490</v>
      </c>
      <c r="I3966" t="s">
        <v>490</v>
      </c>
      <c r="J3966" t="s">
        <v>498</v>
      </c>
      <c r="K3966" t="s">
        <v>490</v>
      </c>
      <c r="L3966" t="s">
        <v>9120</v>
      </c>
      <c r="M3966" s="105">
        <v>185</v>
      </c>
      <c r="N3966" s="105">
        <v>178</v>
      </c>
      <c r="O3966" s="105">
        <v>103</v>
      </c>
    </row>
    <row r="3967" spans="1:15" x14ac:dyDescent="0.3">
      <c r="A3967" s="19">
        <v>185179100</v>
      </c>
      <c r="B3967" s="106" t="s">
        <v>10223</v>
      </c>
      <c r="C3967" s="105" t="s">
        <v>9120</v>
      </c>
      <c r="D3967" t="s">
        <v>10224</v>
      </c>
      <c r="E3967" t="s">
        <v>496</v>
      </c>
      <c r="F3967" t="s">
        <v>490</v>
      </c>
      <c r="G3967" t="s">
        <v>490</v>
      </c>
      <c r="H3967" t="s">
        <v>490</v>
      </c>
      <c r="I3967" t="s">
        <v>490</v>
      </c>
      <c r="J3967" t="s">
        <v>498</v>
      </c>
      <c r="K3967" t="s">
        <v>490</v>
      </c>
      <c r="L3967" t="s">
        <v>9123</v>
      </c>
      <c r="M3967" s="105">
        <v>185</v>
      </c>
      <c r="N3967" s="105">
        <v>179</v>
      </c>
      <c r="O3967" s="105">
        <v>100</v>
      </c>
    </row>
    <row r="3968" spans="1:15" x14ac:dyDescent="0.3">
      <c r="A3968" s="19">
        <v>185179101</v>
      </c>
      <c r="B3968" s="106" t="s">
        <v>10225</v>
      </c>
      <c r="C3968" s="105" t="s">
        <v>9120</v>
      </c>
      <c r="D3968" t="s">
        <v>10224</v>
      </c>
      <c r="E3968" t="s">
        <v>10226</v>
      </c>
      <c r="F3968" t="s">
        <v>9125</v>
      </c>
      <c r="G3968" t="s">
        <v>490</v>
      </c>
      <c r="H3968" t="s">
        <v>490</v>
      </c>
      <c r="I3968" t="s">
        <v>490</v>
      </c>
      <c r="J3968" t="s">
        <v>498</v>
      </c>
      <c r="K3968" t="s">
        <v>490</v>
      </c>
      <c r="L3968" t="s">
        <v>9123</v>
      </c>
      <c r="M3968" s="105">
        <v>185</v>
      </c>
      <c r="N3968" s="105">
        <v>179</v>
      </c>
      <c r="O3968" s="105">
        <v>101</v>
      </c>
    </row>
    <row r="3969" spans="1:15" x14ac:dyDescent="0.3">
      <c r="A3969" s="19">
        <v>185179102</v>
      </c>
      <c r="B3969" s="106" t="s">
        <v>10227</v>
      </c>
      <c r="C3969" s="105" t="s">
        <v>9120</v>
      </c>
      <c r="D3969" t="s">
        <v>10224</v>
      </c>
      <c r="E3969" t="s">
        <v>10228</v>
      </c>
      <c r="F3969" t="s">
        <v>10229</v>
      </c>
      <c r="G3969" t="s">
        <v>490</v>
      </c>
      <c r="H3969" t="s">
        <v>490</v>
      </c>
      <c r="I3969" t="s">
        <v>490</v>
      </c>
      <c r="J3969" t="s">
        <v>498</v>
      </c>
      <c r="K3969" t="s">
        <v>490</v>
      </c>
      <c r="L3969" t="s">
        <v>9123</v>
      </c>
      <c r="M3969" s="105">
        <v>185</v>
      </c>
      <c r="N3969" s="105">
        <v>179</v>
      </c>
      <c r="O3969" s="105">
        <v>102</v>
      </c>
    </row>
    <row r="3970" spans="1:15" x14ac:dyDescent="0.3">
      <c r="A3970" s="19">
        <v>185179103</v>
      </c>
      <c r="B3970" s="106" t="s">
        <v>10230</v>
      </c>
      <c r="C3970" s="105" t="s">
        <v>9120</v>
      </c>
      <c r="D3970" t="s">
        <v>10224</v>
      </c>
      <c r="E3970" t="s">
        <v>1483</v>
      </c>
      <c r="F3970" t="s">
        <v>9140</v>
      </c>
      <c r="G3970" t="s">
        <v>490</v>
      </c>
      <c r="H3970" t="s">
        <v>490</v>
      </c>
      <c r="I3970" t="s">
        <v>490</v>
      </c>
      <c r="J3970" t="s">
        <v>498</v>
      </c>
      <c r="K3970" t="s">
        <v>490</v>
      </c>
      <c r="L3970" t="s">
        <v>9123</v>
      </c>
      <c r="M3970" s="105">
        <v>185</v>
      </c>
      <c r="N3970" s="105">
        <v>179</v>
      </c>
      <c r="O3970" s="105">
        <v>103</v>
      </c>
    </row>
    <row r="3971" spans="1:15" x14ac:dyDescent="0.3">
      <c r="A3971" s="19">
        <v>185179104</v>
      </c>
      <c r="B3971" s="106" t="s">
        <v>10231</v>
      </c>
      <c r="C3971" s="105" t="s">
        <v>9120</v>
      </c>
      <c r="D3971" t="s">
        <v>10224</v>
      </c>
      <c r="E3971" t="s">
        <v>1264</v>
      </c>
      <c r="F3971" t="s">
        <v>10232</v>
      </c>
      <c r="G3971" t="s">
        <v>490</v>
      </c>
      <c r="H3971" t="s">
        <v>490</v>
      </c>
      <c r="I3971" t="s">
        <v>490</v>
      </c>
      <c r="J3971" t="s">
        <v>498</v>
      </c>
      <c r="K3971" t="s">
        <v>490</v>
      </c>
      <c r="L3971" t="s">
        <v>9123</v>
      </c>
      <c r="M3971" s="105">
        <v>185</v>
      </c>
      <c r="N3971" s="105">
        <v>179</v>
      </c>
      <c r="O3971" s="105">
        <v>104</v>
      </c>
    </row>
    <row r="3972" spans="1:15" x14ac:dyDescent="0.3">
      <c r="A3972" s="19">
        <v>185179105</v>
      </c>
      <c r="B3972" s="106" t="s">
        <v>10233</v>
      </c>
      <c r="C3972" s="105" t="s">
        <v>9120</v>
      </c>
      <c r="D3972" t="s">
        <v>10224</v>
      </c>
      <c r="E3972" t="s">
        <v>10234</v>
      </c>
      <c r="F3972" t="s">
        <v>10235</v>
      </c>
      <c r="G3972" t="s">
        <v>490</v>
      </c>
      <c r="H3972" t="s">
        <v>490</v>
      </c>
      <c r="I3972" t="s">
        <v>490</v>
      </c>
      <c r="J3972" t="s">
        <v>498</v>
      </c>
      <c r="K3972" t="s">
        <v>490</v>
      </c>
      <c r="L3972" t="s">
        <v>9123</v>
      </c>
      <c r="M3972" s="105">
        <v>185</v>
      </c>
      <c r="N3972" s="105">
        <v>179</v>
      </c>
      <c r="O3972" s="105">
        <v>105</v>
      </c>
    </row>
    <row r="3973" spans="1:15" x14ac:dyDescent="0.3">
      <c r="A3973" s="19">
        <v>185179106</v>
      </c>
      <c r="B3973" s="106" t="s">
        <v>10236</v>
      </c>
      <c r="C3973" s="105" t="s">
        <v>9120</v>
      </c>
      <c r="D3973" t="s">
        <v>10224</v>
      </c>
      <c r="E3973" t="s">
        <v>10237</v>
      </c>
      <c r="F3973" t="s">
        <v>10238</v>
      </c>
      <c r="G3973" t="s">
        <v>490</v>
      </c>
      <c r="H3973" t="s">
        <v>490</v>
      </c>
      <c r="I3973" t="s">
        <v>490</v>
      </c>
      <c r="J3973" t="s">
        <v>498</v>
      </c>
      <c r="K3973" t="s">
        <v>490</v>
      </c>
      <c r="L3973" t="s">
        <v>9123</v>
      </c>
      <c r="M3973" s="105">
        <v>185</v>
      </c>
      <c r="N3973" s="105">
        <v>179</v>
      </c>
      <c r="O3973" s="105">
        <v>106</v>
      </c>
    </row>
    <row r="3974" spans="1:15" x14ac:dyDescent="0.3">
      <c r="A3974" s="19">
        <v>185179107</v>
      </c>
      <c r="B3974" s="106" t="s">
        <v>10239</v>
      </c>
      <c r="C3974" s="105" t="s">
        <v>9120</v>
      </c>
      <c r="D3974" t="s">
        <v>10224</v>
      </c>
      <c r="E3974" t="s">
        <v>1718</v>
      </c>
      <c r="F3974" t="s">
        <v>10240</v>
      </c>
      <c r="G3974" t="s">
        <v>490</v>
      </c>
      <c r="H3974" t="s">
        <v>490</v>
      </c>
      <c r="I3974" t="s">
        <v>490</v>
      </c>
      <c r="J3974" t="s">
        <v>498</v>
      </c>
      <c r="K3974" t="s">
        <v>490</v>
      </c>
      <c r="L3974" t="s">
        <v>9123</v>
      </c>
      <c r="M3974" s="105">
        <v>185</v>
      </c>
      <c r="N3974" s="105">
        <v>179</v>
      </c>
      <c r="O3974" s="105">
        <v>107</v>
      </c>
    </row>
    <row r="3975" spans="1:15" x14ac:dyDescent="0.3">
      <c r="A3975" s="19">
        <v>185180100</v>
      </c>
      <c r="B3975" s="106" t="s">
        <v>10241</v>
      </c>
      <c r="C3975" s="105" t="s">
        <v>9120</v>
      </c>
      <c r="D3975" t="s">
        <v>10242</v>
      </c>
      <c r="E3975" t="s">
        <v>496</v>
      </c>
      <c r="F3975" t="s">
        <v>490</v>
      </c>
      <c r="G3975" t="s">
        <v>10243</v>
      </c>
      <c r="H3975" t="s">
        <v>490</v>
      </c>
      <c r="I3975" t="s">
        <v>490</v>
      </c>
      <c r="J3975" t="s">
        <v>498</v>
      </c>
      <c r="K3975" t="s">
        <v>490</v>
      </c>
      <c r="L3975" t="s">
        <v>9123</v>
      </c>
      <c r="M3975" s="105">
        <v>185</v>
      </c>
      <c r="N3975" s="105">
        <v>180</v>
      </c>
      <c r="O3975" s="105">
        <v>100</v>
      </c>
    </row>
    <row r="3976" spans="1:15" x14ac:dyDescent="0.3">
      <c r="A3976" s="19">
        <v>185180101</v>
      </c>
      <c r="B3976" s="106" t="s">
        <v>10244</v>
      </c>
      <c r="C3976" s="105" t="s">
        <v>9120</v>
      </c>
      <c r="D3976" t="s">
        <v>10242</v>
      </c>
      <c r="E3976" t="s">
        <v>10245</v>
      </c>
      <c r="F3976" t="s">
        <v>10246</v>
      </c>
      <c r="G3976" t="s">
        <v>10247</v>
      </c>
      <c r="H3976" t="s">
        <v>490</v>
      </c>
      <c r="I3976" t="s">
        <v>490</v>
      </c>
      <c r="J3976" t="s">
        <v>498</v>
      </c>
      <c r="K3976" t="s">
        <v>490</v>
      </c>
      <c r="L3976" t="s">
        <v>9123</v>
      </c>
      <c r="M3976" s="105">
        <v>185</v>
      </c>
      <c r="N3976" s="105">
        <v>180</v>
      </c>
      <c r="O3976" s="105">
        <v>101</v>
      </c>
    </row>
    <row r="3977" spans="1:15" x14ac:dyDescent="0.3">
      <c r="A3977" s="19">
        <v>185181100</v>
      </c>
      <c r="B3977" s="106" t="s">
        <v>10248</v>
      </c>
      <c r="C3977" s="105" t="s">
        <v>9120</v>
      </c>
      <c r="D3977" t="s">
        <v>10249</v>
      </c>
      <c r="E3977" t="s">
        <v>496</v>
      </c>
      <c r="F3977" t="s">
        <v>490</v>
      </c>
      <c r="G3977" t="s">
        <v>490</v>
      </c>
      <c r="H3977" t="s">
        <v>490</v>
      </c>
      <c r="I3977" t="s">
        <v>490</v>
      </c>
      <c r="J3977" t="s">
        <v>498</v>
      </c>
      <c r="K3977" t="s">
        <v>490</v>
      </c>
      <c r="L3977" t="s">
        <v>9123</v>
      </c>
      <c r="M3977" s="105">
        <v>185</v>
      </c>
      <c r="N3977" s="105">
        <v>181</v>
      </c>
      <c r="O3977" s="105">
        <v>100</v>
      </c>
    </row>
    <row r="3978" spans="1:15" x14ac:dyDescent="0.3">
      <c r="A3978" s="19">
        <v>185181101</v>
      </c>
      <c r="B3978" s="106" t="s">
        <v>10250</v>
      </c>
      <c r="C3978" s="105" t="s">
        <v>9120</v>
      </c>
      <c r="D3978" t="s">
        <v>10249</v>
      </c>
      <c r="E3978" t="s">
        <v>10251</v>
      </c>
      <c r="F3978" t="s">
        <v>831</v>
      </c>
      <c r="G3978" t="s">
        <v>10252</v>
      </c>
      <c r="H3978" t="s">
        <v>490</v>
      </c>
      <c r="I3978" t="s">
        <v>490</v>
      </c>
      <c r="J3978" t="s">
        <v>498</v>
      </c>
      <c r="K3978" t="s">
        <v>490</v>
      </c>
      <c r="L3978" t="s">
        <v>9123</v>
      </c>
      <c r="M3978" s="105">
        <v>185</v>
      </c>
      <c r="N3978" s="105">
        <v>181</v>
      </c>
      <c r="O3978" s="105">
        <v>101</v>
      </c>
    </row>
    <row r="3979" spans="1:15" x14ac:dyDescent="0.3">
      <c r="A3979" s="19">
        <v>185181102</v>
      </c>
      <c r="B3979" s="106" t="s">
        <v>10253</v>
      </c>
      <c r="C3979" s="105" t="s">
        <v>9120</v>
      </c>
      <c r="D3979" t="s">
        <v>10249</v>
      </c>
      <c r="E3979" t="s">
        <v>10254</v>
      </c>
      <c r="F3979" t="s">
        <v>732</v>
      </c>
      <c r="G3979" t="s">
        <v>10255</v>
      </c>
      <c r="H3979" t="s">
        <v>490</v>
      </c>
      <c r="I3979" t="s">
        <v>490</v>
      </c>
      <c r="J3979" t="s">
        <v>498</v>
      </c>
      <c r="K3979" t="s">
        <v>490</v>
      </c>
      <c r="L3979" t="s">
        <v>9123</v>
      </c>
      <c r="M3979" s="105">
        <v>185</v>
      </c>
      <c r="N3979" s="105">
        <v>181</v>
      </c>
      <c r="O3979" s="105">
        <v>102</v>
      </c>
    </row>
    <row r="3980" spans="1:15" x14ac:dyDescent="0.3">
      <c r="A3980" s="19">
        <v>185181103</v>
      </c>
      <c r="B3980" s="106" t="s">
        <v>10256</v>
      </c>
      <c r="C3980" s="105" t="s">
        <v>9120</v>
      </c>
      <c r="D3980" t="s">
        <v>10249</v>
      </c>
      <c r="E3980" t="s">
        <v>1132</v>
      </c>
      <c r="F3980" t="s">
        <v>10257</v>
      </c>
      <c r="G3980" t="s">
        <v>490</v>
      </c>
      <c r="H3980" t="s">
        <v>490</v>
      </c>
      <c r="I3980" t="s">
        <v>490</v>
      </c>
      <c r="J3980" t="s">
        <v>498</v>
      </c>
      <c r="K3980" t="s">
        <v>490</v>
      </c>
      <c r="L3980" t="s">
        <v>9123</v>
      </c>
      <c r="M3980" s="105">
        <v>185</v>
      </c>
      <c r="N3980" s="105">
        <v>181</v>
      </c>
      <c r="O3980" s="105">
        <v>103</v>
      </c>
    </row>
    <row r="3981" spans="1:15" x14ac:dyDescent="0.3">
      <c r="A3981" s="19">
        <v>185181104</v>
      </c>
      <c r="B3981" s="106" t="s">
        <v>10258</v>
      </c>
      <c r="C3981" s="105" t="s">
        <v>9120</v>
      </c>
      <c r="D3981" t="s">
        <v>10249</v>
      </c>
      <c r="E3981" t="s">
        <v>10259</v>
      </c>
      <c r="F3981" t="s">
        <v>10260</v>
      </c>
      <c r="G3981" t="s">
        <v>490</v>
      </c>
      <c r="H3981" t="s">
        <v>490</v>
      </c>
      <c r="I3981" t="s">
        <v>490</v>
      </c>
      <c r="J3981" t="s">
        <v>498</v>
      </c>
      <c r="K3981" t="s">
        <v>490</v>
      </c>
      <c r="L3981" t="s">
        <v>9123</v>
      </c>
      <c r="M3981" s="105">
        <v>185</v>
      </c>
      <c r="N3981" s="105">
        <v>181</v>
      </c>
      <c r="O3981" s="105">
        <v>104</v>
      </c>
    </row>
    <row r="3982" spans="1:15" x14ac:dyDescent="0.3">
      <c r="A3982" s="19">
        <v>185181105</v>
      </c>
      <c r="B3982" s="106" t="s">
        <v>10261</v>
      </c>
      <c r="C3982" s="105" t="s">
        <v>9120</v>
      </c>
      <c r="D3982" t="s">
        <v>10249</v>
      </c>
      <c r="E3982" t="s">
        <v>1264</v>
      </c>
      <c r="F3982" t="s">
        <v>1397</v>
      </c>
      <c r="G3982" t="s">
        <v>10262</v>
      </c>
      <c r="H3982" t="s">
        <v>490</v>
      </c>
      <c r="I3982" t="s">
        <v>490</v>
      </c>
      <c r="J3982" t="s">
        <v>498</v>
      </c>
      <c r="K3982" t="s">
        <v>490</v>
      </c>
      <c r="L3982" t="s">
        <v>9123</v>
      </c>
      <c r="M3982" s="105">
        <v>185</v>
      </c>
      <c r="N3982" s="105">
        <v>181</v>
      </c>
      <c r="O3982" s="105">
        <v>105</v>
      </c>
    </row>
    <row r="3983" spans="1:15" x14ac:dyDescent="0.3">
      <c r="A3983" s="19">
        <v>185181106</v>
      </c>
      <c r="B3983" s="106" t="s">
        <v>10263</v>
      </c>
      <c r="C3983" s="105" t="s">
        <v>9120</v>
      </c>
      <c r="D3983" t="s">
        <v>10249</v>
      </c>
      <c r="E3983" t="s">
        <v>6464</v>
      </c>
      <c r="F3983" t="s">
        <v>10171</v>
      </c>
      <c r="G3983" t="s">
        <v>490</v>
      </c>
      <c r="H3983" t="s">
        <v>490</v>
      </c>
      <c r="I3983" t="s">
        <v>490</v>
      </c>
      <c r="J3983" t="s">
        <v>498</v>
      </c>
      <c r="K3983" t="s">
        <v>490</v>
      </c>
      <c r="L3983" t="s">
        <v>9123</v>
      </c>
      <c r="M3983" s="105">
        <v>185</v>
      </c>
      <c r="N3983" s="105">
        <v>181</v>
      </c>
      <c r="O3983" s="105">
        <v>106</v>
      </c>
    </row>
    <row r="3984" spans="1:15" x14ac:dyDescent="0.3">
      <c r="A3984" s="19">
        <v>185181107</v>
      </c>
      <c r="B3984" s="106" t="s">
        <v>10264</v>
      </c>
      <c r="C3984" s="105" t="s">
        <v>9120</v>
      </c>
      <c r="D3984" t="s">
        <v>10249</v>
      </c>
      <c r="E3984" t="s">
        <v>10265</v>
      </c>
      <c r="F3984" t="s">
        <v>10266</v>
      </c>
      <c r="G3984" t="s">
        <v>490</v>
      </c>
      <c r="H3984" t="s">
        <v>490</v>
      </c>
      <c r="I3984" t="s">
        <v>490</v>
      </c>
      <c r="J3984" t="s">
        <v>498</v>
      </c>
      <c r="K3984" t="s">
        <v>490</v>
      </c>
      <c r="L3984" t="s">
        <v>9123</v>
      </c>
      <c r="M3984" s="105">
        <v>185</v>
      </c>
      <c r="N3984" s="105">
        <v>181</v>
      </c>
      <c r="O3984" s="105">
        <v>107</v>
      </c>
    </row>
    <row r="3985" spans="1:15" x14ac:dyDescent="0.3">
      <c r="A3985" s="19">
        <v>185181108</v>
      </c>
      <c r="B3985" s="106" t="s">
        <v>10267</v>
      </c>
      <c r="C3985" s="105" t="s">
        <v>9120</v>
      </c>
      <c r="D3985" t="s">
        <v>10249</v>
      </c>
      <c r="E3985" t="s">
        <v>10268</v>
      </c>
      <c r="F3985" t="s">
        <v>689</v>
      </c>
      <c r="G3985" t="s">
        <v>490</v>
      </c>
      <c r="H3985" t="s">
        <v>490</v>
      </c>
      <c r="I3985" t="s">
        <v>490</v>
      </c>
      <c r="J3985" t="s">
        <v>498</v>
      </c>
      <c r="K3985" t="s">
        <v>490</v>
      </c>
      <c r="L3985" t="s">
        <v>9123</v>
      </c>
      <c r="M3985" s="105">
        <v>185</v>
      </c>
      <c r="N3985" s="105">
        <v>181</v>
      </c>
      <c r="O3985" s="105">
        <v>108</v>
      </c>
    </row>
    <row r="3986" spans="1:15" x14ac:dyDescent="0.3">
      <c r="A3986" s="19">
        <v>185181109</v>
      </c>
      <c r="B3986" s="106" t="s">
        <v>10269</v>
      </c>
      <c r="C3986" s="105" t="s">
        <v>9120</v>
      </c>
      <c r="D3986" t="s">
        <v>10249</v>
      </c>
      <c r="E3986" t="s">
        <v>10270</v>
      </c>
      <c r="F3986" t="s">
        <v>1019</v>
      </c>
      <c r="G3986" t="s">
        <v>490</v>
      </c>
      <c r="H3986" t="s">
        <v>490</v>
      </c>
      <c r="I3986" t="s">
        <v>490</v>
      </c>
      <c r="J3986" t="s">
        <v>498</v>
      </c>
      <c r="K3986" t="s">
        <v>490</v>
      </c>
      <c r="L3986" t="s">
        <v>9123</v>
      </c>
      <c r="M3986" s="105">
        <v>185</v>
      </c>
      <c r="N3986" s="105">
        <v>181</v>
      </c>
      <c r="O3986" s="105">
        <v>109</v>
      </c>
    </row>
    <row r="3987" spans="1:15" x14ac:dyDescent="0.3">
      <c r="A3987" s="19">
        <v>185181110</v>
      </c>
      <c r="B3987" s="106" t="s">
        <v>10271</v>
      </c>
      <c r="C3987" s="105" t="s">
        <v>9120</v>
      </c>
      <c r="D3987" t="s">
        <v>10249</v>
      </c>
      <c r="E3987" t="s">
        <v>10272</v>
      </c>
      <c r="F3987" t="s">
        <v>8254</v>
      </c>
      <c r="G3987" t="s">
        <v>9122</v>
      </c>
      <c r="H3987" t="s">
        <v>490</v>
      </c>
      <c r="I3987" t="s">
        <v>490</v>
      </c>
      <c r="J3987" t="s">
        <v>498</v>
      </c>
      <c r="K3987" t="s">
        <v>490</v>
      </c>
      <c r="L3987" t="s">
        <v>9123</v>
      </c>
      <c r="M3987" s="105">
        <v>185</v>
      </c>
      <c r="N3987" s="105">
        <v>181</v>
      </c>
      <c r="O3987" s="105">
        <v>110</v>
      </c>
    </row>
    <row r="3988" spans="1:15" x14ac:dyDescent="0.3">
      <c r="A3988" s="19">
        <v>185181111</v>
      </c>
      <c r="B3988" s="106" t="s">
        <v>10273</v>
      </c>
      <c r="C3988" s="105" t="s">
        <v>9120</v>
      </c>
      <c r="D3988" t="s">
        <v>10249</v>
      </c>
      <c r="E3988" t="s">
        <v>10274</v>
      </c>
      <c r="F3988" t="s">
        <v>831</v>
      </c>
      <c r="G3988" t="s">
        <v>490</v>
      </c>
      <c r="H3988" t="s">
        <v>490</v>
      </c>
      <c r="I3988" t="s">
        <v>490</v>
      </c>
      <c r="J3988" t="s">
        <v>498</v>
      </c>
      <c r="K3988" t="s">
        <v>490</v>
      </c>
      <c r="L3988" t="s">
        <v>9123</v>
      </c>
      <c r="M3988" s="105">
        <v>185</v>
      </c>
      <c r="N3988" s="105">
        <v>181</v>
      </c>
      <c r="O3988" s="105">
        <v>111</v>
      </c>
    </row>
    <row r="3989" spans="1:15" x14ac:dyDescent="0.3">
      <c r="A3989" s="19">
        <v>185181112</v>
      </c>
      <c r="B3989" s="106" t="s">
        <v>10275</v>
      </c>
      <c r="C3989" s="105" t="s">
        <v>9120</v>
      </c>
      <c r="D3989" t="s">
        <v>10249</v>
      </c>
      <c r="E3989" t="s">
        <v>10276</v>
      </c>
      <c r="F3989" t="s">
        <v>10171</v>
      </c>
      <c r="G3989" t="s">
        <v>490</v>
      </c>
      <c r="H3989" t="s">
        <v>490</v>
      </c>
      <c r="I3989" t="s">
        <v>490</v>
      </c>
      <c r="J3989" t="s">
        <v>498</v>
      </c>
      <c r="K3989" t="s">
        <v>490</v>
      </c>
      <c r="L3989" t="s">
        <v>9123</v>
      </c>
      <c r="M3989" s="105">
        <v>185</v>
      </c>
      <c r="N3989" s="105">
        <v>181</v>
      </c>
      <c r="O3989" s="105">
        <v>112</v>
      </c>
    </row>
    <row r="3990" spans="1:15" x14ac:dyDescent="0.3">
      <c r="A3990" s="19">
        <v>185181113</v>
      </c>
      <c r="B3990" s="106" t="s">
        <v>10277</v>
      </c>
      <c r="C3990" s="105" t="s">
        <v>9120</v>
      </c>
      <c r="D3990" t="s">
        <v>10249</v>
      </c>
      <c r="E3990" t="s">
        <v>10278</v>
      </c>
      <c r="F3990" t="s">
        <v>8143</v>
      </c>
      <c r="G3990" t="s">
        <v>490</v>
      </c>
      <c r="H3990" t="s">
        <v>490</v>
      </c>
      <c r="I3990" t="s">
        <v>490</v>
      </c>
      <c r="J3990" t="s">
        <v>498</v>
      </c>
      <c r="K3990" t="s">
        <v>490</v>
      </c>
      <c r="L3990" t="s">
        <v>9123</v>
      </c>
      <c r="M3990" s="105">
        <v>185</v>
      </c>
      <c r="N3990" s="105">
        <v>181</v>
      </c>
      <c r="O3990" s="105">
        <v>113</v>
      </c>
    </row>
    <row r="3991" spans="1:15" x14ac:dyDescent="0.3">
      <c r="A3991" s="19">
        <v>185181114</v>
      </c>
      <c r="B3991" s="106" t="s">
        <v>10279</v>
      </c>
      <c r="C3991" s="105" t="s">
        <v>9120</v>
      </c>
      <c r="D3991" t="s">
        <v>10249</v>
      </c>
      <c r="E3991" t="s">
        <v>2176</v>
      </c>
      <c r="F3991" t="s">
        <v>732</v>
      </c>
      <c r="G3991" t="s">
        <v>10252</v>
      </c>
      <c r="H3991" t="s">
        <v>490</v>
      </c>
      <c r="I3991" t="s">
        <v>490</v>
      </c>
      <c r="J3991" t="s">
        <v>498</v>
      </c>
      <c r="K3991" t="s">
        <v>490</v>
      </c>
      <c r="L3991" t="s">
        <v>9123</v>
      </c>
      <c r="M3991" s="105">
        <v>185</v>
      </c>
      <c r="N3991" s="105">
        <v>181</v>
      </c>
      <c r="O3991" s="105">
        <v>114</v>
      </c>
    </row>
    <row r="3992" spans="1:15" x14ac:dyDescent="0.3">
      <c r="A3992" s="19">
        <v>185181115</v>
      </c>
      <c r="B3992" s="106" t="s">
        <v>10280</v>
      </c>
      <c r="C3992" s="105" t="s">
        <v>9120</v>
      </c>
      <c r="D3992" t="s">
        <v>10249</v>
      </c>
      <c r="E3992" t="s">
        <v>1656</v>
      </c>
      <c r="F3992" t="s">
        <v>831</v>
      </c>
      <c r="G3992" t="s">
        <v>10281</v>
      </c>
      <c r="H3992" t="s">
        <v>490</v>
      </c>
      <c r="I3992" t="s">
        <v>490</v>
      </c>
      <c r="J3992" t="s">
        <v>498</v>
      </c>
      <c r="K3992" t="s">
        <v>490</v>
      </c>
      <c r="L3992" t="s">
        <v>9123</v>
      </c>
      <c r="M3992" s="105">
        <v>185</v>
      </c>
      <c r="N3992" s="105">
        <v>181</v>
      </c>
      <c r="O3992" s="105">
        <v>115</v>
      </c>
    </row>
    <row r="3993" spans="1:15" x14ac:dyDescent="0.3">
      <c r="A3993" s="19">
        <v>185181116</v>
      </c>
      <c r="B3993" s="106" t="s">
        <v>10282</v>
      </c>
      <c r="C3993" s="105" t="s">
        <v>9120</v>
      </c>
      <c r="D3993" t="s">
        <v>10249</v>
      </c>
      <c r="E3993" t="s">
        <v>10283</v>
      </c>
      <c r="F3993" t="s">
        <v>10171</v>
      </c>
      <c r="G3993" t="s">
        <v>490</v>
      </c>
      <c r="H3993" t="s">
        <v>490</v>
      </c>
      <c r="I3993" t="s">
        <v>490</v>
      </c>
      <c r="J3993" t="s">
        <v>498</v>
      </c>
      <c r="K3993" t="s">
        <v>490</v>
      </c>
      <c r="L3993" t="s">
        <v>9123</v>
      </c>
      <c r="M3993" s="105">
        <v>185</v>
      </c>
      <c r="N3993" s="105">
        <v>181</v>
      </c>
      <c r="O3993" s="105">
        <v>116</v>
      </c>
    </row>
    <row r="3994" spans="1:15" x14ac:dyDescent="0.3">
      <c r="A3994" s="19">
        <v>185181117</v>
      </c>
      <c r="B3994" s="106" t="s">
        <v>10284</v>
      </c>
      <c r="C3994" s="105" t="s">
        <v>9120</v>
      </c>
      <c r="D3994" t="s">
        <v>10249</v>
      </c>
      <c r="E3994" t="s">
        <v>10285</v>
      </c>
      <c r="F3994" t="s">
        <v>1019</v>
      </c>
      <c r="G3994" t="s">
        <v>490</v>
      </c>
      <c r="H3994" t="s">
        <v>490</v>
      </c>
      <c r="I3994" t="s">
        <v>490</v>
      </c>
      <c r="J3994" t="s">
        <v>498</v>
      </c>
      <c r="K3994" t="s">
        <v>490</v>
      </c>
      <c r="L3994" t="s">
        <v>9123</v>
      </c>
      <c r="M3994" s="105">
        <v>185</v>
      </c>
      <c r="N3994" s="105">
        <v>181</v>
      </c>
      <c r="O3994" s="105">
        <v>117</v>
      </c>
    </row>
    <row r="3995" spans="1:15" x14ac:dyDescent="0.3">
      <c r="A3995" s="19">
        <v>185181118</v>
      </c>
      <c r="B3995" s="106" t="s">
        <v>10286</v>
      </c>
      <c r="C3995" s="105" t="s">
        <v>9120</v>
      </c>
      <c r="D3995" t="s">
        <v>10249</v>
      </c>
      <c r="E3995" t="s">
        <v>10287</v>
      </c>
      <c r="F3995" t="s">
        <v>10171</v>
      </c>
      <c r="G3995" t="s">
        <v>490</v>
      </c>
      <c r="H3995" t="s">
        <v>490</v>
      </c>
      <c r="I3995" t="s">
        <v>490</v>
      </c>
      <c r="J3995" t="s">
        <v>498</v>
      </c>
      <c r="K3995" t="s">
        <v>490</v>
      </c>
      <c r="L3995" t="s">
        <v>9123</v>
      </c>
      <c r="M3995" s="105">
        <v>185</v>
      </c>
      <c r="N3995" s="105">
        <v>181</v>
      </c>
      <c r="O3995" s="105">
        <v>118</v>
      </c>
    </row>
    <row r="3996" spans="1:15" x14ac:dyDescent="0.3">
      <c r="A3996" s="19">
        <v>185181119</v>
      </c>
      <c r="B3996" s="106" t="s">
        <v>10288</v>
      </c>
      <c r="C3996" s="105" t="s">
        <v>9120</v>
      </c>
      <c r="D3996" t="s">
        <v>10249</v>
      </c>
      <c r="E3996" t="s">
        <v>2072</v>
      </c>
      <c r="F3996" t="s">
        <v>831</v>
      </c>
      <c r="G3996" t="s">
        <v>490</v>
      </c>
      <c r="H3996" t="s">
        <v>1798</v>
      </c>
      <c r="I3996" t="s">
        <v>490</v>
      </c>
      <c r="J3996" t="s">
        <v>498</v>
      </c>
      <c r="K3996" t="s">
        <v>490</v>
      </c>
      <c r="L3996" t="s">
        <v>9123</v>
      </c>
      <c r="M3996" s="105">
        <v>185</v>
      </c>
      <c r="N3996" s="105">
        <v>181</v>
      </c>
      <c r="O3996" s="105">
        <v>119</v>
      </c>
    </row>
    <row r="3997" spans="1:15" x14ac:dyDescent="0.3">
      <c r="A3997" s="19">
        <v>185181120</v>
      </c>
      <c r="B3997" s="106" t="s">
        <v>10289</v>
      </c>
      <c r="C3997" s="105" t="s">
        <v>9120</v>
      </c>
      <c r="D3997" t="s">
        <v>10249</v>
      </c>
      <c r="E3997" t="s">
        <v>10290</v>
      </c>
      <c r="F3997" t="s">
        <v>10291</v>
      </c>
      <c r="G3997" t="s">
        <v>490</v>
      </c>
      <c r="H3997" t="s">
        <v>490</v>
      </c>
      <c r="I3997" t="s">
        <v>490</v>
      </c>
      <c r="J3997" t="s">
        <v>498</v>
      </c>
      <c r="K3997" t="s">
        <v>490</v>
      </c>
      <c r="L3997" t="s">
        <v>9123</v>
      </c>
      <c r="M3997" s="105">
        <v>185</v>
      </c>
      <c r="N3997" s="105">
        <v>181</v>
      </c>
      <c r="O3997" s="105">
        <v>120</v>
      </c>
    </row>
    <row r="3998" spans="1:15" x14ac:dyDescent="0.3">
      <c r="A3998" s="19">
        <v>185181121</v>
      </c>
      <c r="B3998" s="106" t="s">
        <v>10292</v>
      </c>
      <c r="C3998" s="105" t="s">
        <v>9120</v>
      </c>
      <c r="D3998" t="s">
        <v>10249</v>
      </c>
      <c r="E3998" t="s">
        <v>10293</v>
      </c>
      <c r="F3998" t="s">
        <v>689</v>
      </c>
      <c r="G3998" t="s">
        <v>10294</v>
      </c>
      <c r="H3998" t="s">
        <v>490</v>
      </c>
      <c r="I3998" t="s">
        <v>490</v>
      </c>
      <c r="J3998" t="s">
        <v>498</v>
      </c>
      <c r="K3998" t="s">
        <v>490</v>
      </c>
      <c r="L3998" t="s">
        <v>9123</v>
      </c>
      <c r="M3998" s="105">
        <v>185</v>
      </c>
      <c r="N3998" s="105">
        <v>181</v>
      </c>
      <c r="O3998" s="105">
        <v>121</v>
      </c>
    </row>
    <row r="3999" spans="1:15" x14ac:dyDescent="0.3">
      <c r="A3999" s="19">
        <v>185182100</v>
      </c>
      <c r="B3999" s="106" t="s">
        <v>10295</v>
      </c>
      <c r="C3999" s="105" t="s">
        <v>9120</v>
      </c>
      <c r="D3999" t="s">
        <v>10296</v>
      </c>
      <c r="E3999" t="s">
        <v>1209</v>
      </c>
      <c r="F3999" t="s">
        <v>831</v>
      </c>
      <c r="G3999" t="s">
        <v>10297</v>
      </c>
      <c r="H3999" t="s">
        <v>490</v>
      </c>
      <c r="I3999" t="s">
        <v>490</v>
      </c>
      <c r="J3999" t="s">
        <v>498</v>
      </c>
      <c r="K3999" t="s">
        <v>490</v>
      </c>
      <c r="L3999" t="s">
        <v>9120</v>
      </c>
      <c r="M3999" s="105">
        <v>185</v>
      </c>
      <c r="N3999" s="105">
        <v>182</v>
      </c>
      <c r="O3999" s="105">
        <v>100</v>
      </c>
    </row>
    <row r="4000" spans="1:15" x14ac:dyDescent="0.3">
      <c r="A4000" s="19">
        <v>185182101</v>
      </c>
      <c r="B4000" s="106" t="s">
        <v>10298</v>
      </c>
      <c r="C4000" s="105" t="s">
        <v>9120</v>
      </c>
      <c r="D4000" t="s">
        <v>10296</v>
      </c>
      <c r="E4000" t="s">
        <v>10299</v>
      </c>
      <c r="F4000" t="s">
        <v>10300</v>
      </c>
      <c r="G4000" t="s">
        <v>490</v>
      </c>
      <c r="H4000" t="s">
        <v>490</v>
      </c>
      <c r="I4000" t="s">
        <v>490</v>
      </c>
      <c r="J4000" t="s">
        <v>498</v>
      </c>
      <c r="K4000" t="s">
        <v>490</v>
      </c>
      <c r="L4000" t="s">
        <v>9120</v>
      </c>
      <c r="M4000" s="105">
        <v>185</v>
      </c>
      <c r="N4000" s="105">
        <v>182</v>
      </c>
      <c r="O4000" s="105">
        <v>101</v>
      </c>
    </row>
    <row r="4001" spans="1:15" x14ac:dyDescent="0.3">
      <c r="A4001" s="19">
        <v>185182102</v>
      </c>
      <c r="B4001" s="106" t="s">
        <v>10301</v>
      </c>
      <c r="C4001" s="105" t="s">
        <v>9120</v>
      </c>
      <c r="D4001" t="s">
        <v>10296</v>
      </c>
      <c r="E4001" t="s">
        <v>10302</v>
      </c>
      <c r="F4001" t="s">
        <v>831</v>
      </c>
      <c r="G4001" t="s">
        <v>10303</v>
      </c>
      <c r="H4001" t="s">
        <v>490</v>
      </c>
      <c r="I4001" t="s">
        <v>490</v>
      </c>
      <c r="J4001" t="s">
        <v>498</v>
      </c>
      <c r="K4001" t="s">
        <v>490</v>
      </c>
      <c r="L4001" t="s">
        <v>9120</v>
      </c>
      <c r="M4001" s="105">
        <v>185</v>
      </c>
      <c r="N4001" s="105">
        <v>182</v>
      </c>
      <c r="O4001" s="105">
        <v>102</v>
      </c>
    </row>
    <row r="4002" spans="1:15" x14ac:dyDescent="0.3">
      <c r="A4002" s="19">
        <v>185183100</v>
      </c>
      <c r="B4002" s="106" t="s">
        <v>10304</v>
      </c>
      <c r="C4002" t="s">
        <v>9120</v>
      </c>
      <c r="D4002" t="s">
        <v>10305</v>
      </c>
      <c r="E4002" t="s">
        <v>10306</v>
      </c>
      <c r="F4002" t="s">
        <v>10307</v>
      </c>
      <c r="G4002" t="s">
        <v>10308</v>
      </c>
      <c r="H4002" t="s">
        <v>490</v>
      </c>
      <c r="I4002" t="s">
        <v>550</v>
      </c>
      <c r="J4002" t="s">
        <v>1106</v>
      </c>
      <c r="K4002" t="s">
        <v>490</v>
      </c>
      <c r="L4002" t="s">
        <v>10309</v>
      </c>
      <c r="M4002" s="105">
        <v>185</v>
      </c>
      <c r="N4002" s="105">
        <v>183</v>
      </c>
      <c r="O4002" s="105">
        <v>100</v>
      </c>
    </row>
    <row r="4003" spans="1:15" x14ac:dyDescent="0.3">
      <c r="A4003" s="19">
        <v>185184100</v>
      </c>
      <c r="B4003" s="106" t="s">
        <v>10310</v>
      </c>
      <c r="C4003" s="105" t="s">
        <v>9120</v>
      </c>
      <c r="D4003" t="s">
        <v>10311</v>
      </c>
      <c r="E4003" t="s">
        <v>496</v>
      </c>
      <c r="F4003" t="s">
        <v>490</v>
      </c>
      <c r="G4003" t="s">
        <v>490</v>
      </c>
      <c r="H4003" t="s">
        <v>490</v>
      </c>
      <c r="I4003" t="s">
        <v>490</v>
      </c>
      <c r="J4003" t="s">
        <v>498</v>
      </c>
      <c r="K4003" t="s">
        <v>490</v>
      </c>
      <c r="L4003" t="s">
        <v>9120</v>
      </c>
      <c r="M4003" s="105">
        <v>185</v>
      </c>
      <c r="N4003" s="105">
        <v>184</v>
      </c>
      <c r="O4003" s="105">
        <v>100</v>
      </c>
    </row>
    <row r="4004" spans="1:15" x14ac:dyDescent="0.3">
      <c r="A4004" s="19">
        <v>185184101</v>
      </c>
      <c r="B4004" s="106" t="s">
        <v>10312</v>
      </c>
      <c r="C4004" s="105" t="s">
        <v>9120</v>
      </c>
      <c r="D4004" t="s">
        <v>10311</v>
      </c>
      <c r="E4004" t="s">
        <v>987</v>
      </c>
      <c r="F4004" t="s">
        <v>10313</v>
      </c>
      <c r="G4004" t="s">
        <v>10314</v>
      </c>
      <c r="H4004" t="s">
        <v>490</v>
      </c>
      <c r="I4004" t="s">
        <v>490</v>
      </c>
      <c r="J4004" t="s">
        <v>498</v>
      </c>
      <c r="K4004" t="s">
        <v>490</v>
      </c>
      <c r="L4004" t="s">
        <v>9120</v>
      </c>
      <c r="M4004" s="105">
        <v>185</v>
      </c>
      <c r="N4004" s="105">
        <v>184</v>
      </c>
      <c r="O4004" s="105">
        <v>101</v>
      </c>
    </row>
    <row r="4005" spans="1:15" x14ac:dyDescent="0.3">
      <c r="A4005" s="19">
        <v>185184102</v>
      </c>
      <c r="B4005" s="106" t="s">
        <v>10315</v>
      </c>
      <c r="C4005" s="105" t="s">
        <v>9120</v>
      </c>
      <c r="D4005" t="s">
        <v>10311</v>
      </c>
      <c r="E4005" t="s">
        <v>9993</v>
      </c>
      <c r="F4005" t="s">
        <v>4002</v>
      </c>
      <c r="G4005" t="s">
        <v>490</v>
      </c>
      <c r="H4005" t="s">
        <v>490</v>
      </c>
      <c r="I4005" t="s">
        <v>490</v>
      </c>
      <c r="J4005" t="s">
        <v>498</v>
      </c>
      <c r="K4005" t="s">
        <v>490</v>
      </c>
      <c r="L4005" t="s">
        <v>9120</v>
      </c>
      <c r="M4005" s="105">
        <v>185</v>
      </c>
      <c r="N4005" s="105">
        <v>184</v>
      </c>
      <c r="O4005" s="105">
        <v>102</v>
      </c>
    </row>
    <row r="4006" spans="1:15" x14ac:dyDescent="0.3">
      <c r="A4006" s="19">
        <v>185184103</v>
      </c>
      <c r="B4006" s="106" t="s">
        <v>10316</v>
      </c>
      <c r="C4006" s="105" t="s">
        <v>9120</v>
      </c>
      <c r="D4006" t="s">
        <v>10311</v>
      </c>
      <c r="E4006" t="s">
        <v>3451</v>
      </c>
      <c r="F4006" t="s">
        <v>831</v>
      </c>
      <c r="G4006" t="s">
        <v>490</v>
      </c>
      <c r="H4006" t="s">
        <v>490</v>
      </c>
      <c r="I4006" t="s">
        <v>490</v>
      </c>
      <c r="J4006" t="s">
        <v>498</v>
      </c>
      <c r="K4006" t="s">
        <v>490</v>
      </c>
      <c r="L4006" t="s">
        <v>9120</v>
      </c>
      <c r="M4006" s="105">
        <v>185</v>
      </c>
      <c r="N4006" s="105">
        <v>184</v>
      </c>
      <c r="O4006" s="105">
        <v>103</v>
      </c>
    </row>
    <row r="4007" spans="1:15" x14ac:dyDescent="0.3">
      <c r="A4007" s="19">
        <v>185184104</v>
      </c>
      <c r="B4007" s="106" t="s">
        <v>10317</v>
      </c>
      <c r="C4007" s="105" t="s">
        <v>9120</v>
      </c>
      <c r="D4007" t="s">
        <v>10311</v>
      </c>
      <c r="E4007" t="s">
        <v>1326</v>
      </c>
      <c r="F4007" t="s">
        <v>7012</v>
      </c>
      <c r="G4007" t="s">
        <v>10318</v>
      </c>
      <c r="H4007" t="s">
        <v>490</v>
      </c>
      <c r="I4007" t="s">
        <v>490</v>
      </c>
      <c r="J4007" t="s">
        <v>498</v>
      </c>
      <c r="K4007" t="s">
        <v>490</v>
      </c>
      <c r="L4007" t="s">
        <v>9120</v>
      </c>
      <c r="M4007" s="105">
        <v>185</v>
      </c>
      <c r="N4007" s="105">
        <v>184</v>
      </c>
      <c r="O4007" s="105">
        <v>104</v>
      </c>
    </row>
    <row r="4008" spans="1:15" x14ac:dyDescent="0.3">
      <c r="A4008" s="19">
        <v>185184105</v>
      </c>
      <c r="B4008" s="106" t="s">
        <v>10319</v>
      </c>
      <c r="C4008" s="105" t="s">
        <v>9120</v>
      </c>
      <c r="D4008" t="s">
        <v>10311</v>
      </c>
      <c r="E4008" t="s">
        <v>10320</v>
      </c>
      <c r="F4008" t="s">
        <v>10321</v>
      </c>
      <c r="G4008" t="s">
        <v>490</v>
      </c>
      <c r="H4008" t="s">
        <v>490</v>
      </c>
      <c r="I4008" t="s">
        <v>490</v>
      </c>
      <c r="J4008" t="s">
        <v>498</v>
      </c>
      <c r="K4008" t="s">
        <v>490</v>
      </c>
      <c r="L4008" t="s">
        <v>9120</v>
      </c>
      <c r="M4008" s="105">
        <v>185</v>
      </c>
      <c r="N4008" s="105">
        <v>184</v>
      </c>
      <c r="O4008" s="105">
        <v>105</v>
      </c>
    </row>
    <row r="4009" spans="1:15" x14ac:dyDescent="0.3">
      <c r="A4009" s="19">
        <v>185184106</v>
      </c>
      <c r="B4009" s="106" t="s">
        <v>10322</v>
      </c>
      <c r="C4009" s="105" t="s">
        <v>9120</v>
      </c>
      <c r="D4009" t="s">
        <v>10311</v>
      </c>
      <c r="E4009" t="s">
        <v>3189</v>
      </c>
      <c r="F4009" t="s">
        <v>10323</v>
      </c>
      <c r="G4009" t="s">
        <v>490</v>
      </c>
      <c r="H4009" t="s">
        <v>490</v>
      </c>
      <c r="I4009" t="s">
        <v>490</v>
      </c>
      <c r="J4009" t="s">
        <v>498</v>
      </c>
      <c r="K4009" t="s">
        <v>490</v>
      </c>
      <c r="L4009" t="s">
        <v>9120</v>
      </c>
      <c r="M4009" s="105">
        <v>185</v>
      </c>
      <c r="N4009" s="105">
        <v>184</v>
      </c>
      <c r="O4009" s="105">
        <v>106</v>
      </c>
    </row>
    <row r="4010" spans="1:15" x14ac:dyDescent="0.3">
      <c r="A4010" s="19">
        <v>185185100</v>
      </c>
      <c r="B4010" s="106" t="s">
        <v>10324</v>
      </c>
      <c r="C4010" s="105" t="s">
        <v>9120</v>
      </c>
      <c r="D4010" t="s">
        <v>10325</v>
      </c>
      <c r="E4010" t="s">
        <v>10326</v>
      </c>
      <c r="F4010" t="s">
        <v>9189</v>
      </c>
      <c r="G4010" t="s">
        <v>10327</v>
      </c>
      <c r="H4010" t="s">
        <v>490</v>
      </c>
      <c r="I4010" t="s">
        <v>490</v>
      </c>
      <c r="J4010" t="s">
        <v>498</v>
      </c>
      <c r="K4010" t="s">
        <v>490</v>
      </c>
      <c r="L4010" t="s">
        <v>9120</v>
      </c>
      <c r="M4010" s="105">
        <v>185</v>
      </c>
      <c r="N4010" s="105">
        <v>185</v>
      </c>
      <c r="O4010" s="105">
        <v>100</v>
      </c>
    </row>
    <row r="4011" spans="1:15" x14ac:dyDescent="0.3">
      <c r="A4011" s="19">
        <v>185186100</v>
      </c>
      <c r="B4011" s="106" t="s">
        <v>10328</v>
      </c>
      <c r="C4011" t="s">
        <v>9120</v>
      </c>
      <c r="D4011" t="s">
        <v>10329</v>
      </c>
      <c r="E4011" t="s">
        <v>10330</v>
      </c>
      <c r="F4011" t="s">
        <v>10331</v>
      </c>
      <c r="G4011" t="s">
        <v>10332</v>
      </c>
      <c r="H4011" t="s">
        <v>490</v>
      </c>
      <c r="I4011" t="s">
        <v>490</v>
      </c>
      <c r="J4011" t="s">
        <v>1106</v>
      </c>
      <c r="K4011" t="s">
        <v>490</v>
      </c>
      <c r="L4011" t="s">
        <v>10309</v>
      </c>
      <c r="M4011" s="105">
        <v>185</v>
      </c>
      <c r="N4011" s="105">
        <v>186</v>
      </c>
      <c r="O4011" s="105">
        <v>100</v>
      </c>
    </row>
    <row r="4012" spans="1:15" x14ac:dyDescent="0.3">
      <c r="A4012" s="19">
        <v>185187100</v>
      </c>
      <c r="B4012" s="106" t="s">
        <v>10333</v>
      </c>
      <c r="C4012" s="105" t="s">
        <v>9120</v>
      </c>
      <c r="D4012" t="s">
        <v>10334</v>
      </c>
      <c r="E4012" t="s">
        <v>1036</v>
      </c>
      <c r="F4012" t="s">
        <v>9769</v>
      </c>
      <c r="G4012" t="s">
        <v>490</v>
      </c>
      <c r="H4012" t="s">
        <v>490</v>
      </c>
      <c r="I4012" t="s">
        <v>490</v>
      </c>
      <c r="J4012" t="s">
        <v>498</v>
      </c>
      <c r="K4012" t="s">
        <v>490</v>
      </c>
      <c r="L4012" t="s">
        <v>9123</v>
      </c>
      <c r="M4012" s="105">
        <v>185</v>
      </c>
      <c r="N4012" s="105">
        <v>187</v>
      </c>
      <c r="O4012" s="105">
        <v>100</v>
      </c>
    </row>
    <row r="4013" spans="1:15" x14ac:dyDescent="0.3">
      <c r="A4013" s="19">
        <v>185188100</v>
      </c>
      <c r="B4013" s="106" t="s">
        <v>10335</v>
      </c>
      <c r="C4013" s="105" t="s">
        <v>9120</v>
      </c>
      <c r="D4013" t="s">
        <v>10336</v>
      </c>
      <c r="E4013" t="s">
        <v>5015</v>
      </c>
      <c r="F4013" t="s">
        <v>10337</v>
      </c>
      <c r="G4013" t="s">
        <v>490</v>
      </c>
      <c r="H4013" t="s">
        <v>490</v>
      </c>
      <c r="I4013" t="s">
        <v>490</v>
      </c>
      <c r="J4013" t="s">
        <v>498</v>
      </c>
      <c r="K4013" t="s">
        <v>490</v>
      </c>
      <c r="L4013" t="s">
        <v>9120</v>
      </c>
      <c r="M4013" s="105">
        <v>185</v>
      </c>
      <c r="N4013" s="105">
        <v>188</v>
      </c>
      <c r="O4013" s="105">
        <v>100</v>
      </c>
    </row>
    <row r="4014" spans="1:15" x14ac:dyDescent="0.3">
      <c r="A4014" s="19">
        <v>185189100</v>
      </c>
      <c r="B4014" s="106" t="s">
        <v>10338</v>
      </c>
      <c r="C4014" s="105" t="s">
        <v>9120</v>
      </c>
      <c r="D4014" t="s">
        <v>10339</v>
      </c>
      <c r="E4014" t="s">
        <v>496</v>
      </c>
      <c r="F4014" t="s">
        <v>490</v>
      </c>
      <c r="G4014" t="s">
        <v>10340</v>
      </c>
      <c r="H4014" t="s">
        <v>490</v>
      </c>
      <c r="I4014" t="s">
        <v>490</v>
      </c>
      <c r="J4014" t="s">
        <v>498</v>
      </c>
      <c r="K4014" t="s">
        <v>490</v>
      </c>
      <c r="L4014" t="s">
        <v>9120</v>
      </c>
      <c r="M4014" s="105">
        <v>185</v>
      </c>
      <c r="N4014" s="105">
        <v>189</v>
      </c>
      <c r="O4014" s="105">
        <v>100</v>
      </c>
    </row>
    <row r="4015" spans="1:15" x14ac:dyDescent="0.3">
      <c r="A4015" s="19">
        <v>185189101</v>
      </c>
      <c r="B4015" s="106" t="s">
        <v>10341</v>
      </c>
      <c r="C4015" s="105" t="s">
        <v>9120</v>
      </c>
      <c r="D4015" t="s">
        <v>10339</v>
      </c>
      <c r="E4015" t="s">
        <v>827</v>
      </c>
      <c r="F4015" t="s">
        <v>1094</v>
      </c>
      <c r="G4015" t="s">
        <v>9279</v>
      </c>
      <c r="H4015" t="s">
        <v>490</v>
      </c>
      <c r="I4015" t="s">
        <v>490</v>
      </c>
      <c r="J4015" t="s">
        <v>498</v>
      </c>
      <c r="K4015" t="s">
        <v>490</v>
      </c>
      <c r="L4015" t="s">
        <v>9120</v>
      </c>
      <c r="M4015" s="105">
        <v>185</v>
      </c>
      <c r="N4015" s="105">
        <v>189</v>
      </c>
      <c r="O4015" s="105">
        <v>101</v>
      </c>
    </row>
    <row r="4016" spans="1:15" x14ac:dyDescent="0.3">
      <c r="A4016" s="19">
        <v>185189102</v>
      </c>
      <c r="B4016" s="106" t="s">
        <v>10342</v>
      </c>
      <c r="C4016" s="105" t="s">
        <v>9120</v>
      </c>
      <c r="D4016" t="s">
        <v>10339</v>
      </c>
      <c r="E4016" t="s">
        <v>10343</v>
      </c>
      <c r="F4016" t="s">
        <v>10344</v>
      </c>
      <c r="G4016" t="s">
        <v>9279</v>
      </c>
      <c r="H4016" t="s">
        <v>490</v>
      </c>
      <c r="I4016" t="s">
        <v>490</v>
      </c>
      <c r="J4016" t="s">
        <v>498</v>
      </c>
      <c r="K4016" t="s">
        <v>490</v>
      </c>
      <c r="L4016" t="s">
        <v>9120</v>
      </c>
      <c r="M4016" s="105">
        <v>185</v>
      </c>
      <c r="N4016" s="105">
        <v>189</v>
      </c>
      <c r="O4016" s="105">
        <v>102</v>
      </c>
    </row>
    <row r="4017" spans="1:15" x14ac:dyDescent="0.3">
      <c r="A4017" s="19">
        <v>185189103</v>
      </c>
      <c r="B4017" s="106" t="s">
        <v>10345</v>
      </c>
      <c r="C4017" s="105" t="s">
        <v>9120</v>
      </c>
      <c r="D4017" t="s">
        <v>10339</v>
      </c>
      <c r="E4017" t="s">
        <v>3998</v>
      </c>
      <c r="F4017" t="s">
        <v>10346</v>
      </c>
      <c r="G4017" t="s">
        <v>490</v>
      </c>
      <c r="H4017" t="s">
        <v>490</v>
      </c>
      <c r="I4017" t="s">
        <v>490</v>
      </c>
      <c r="J4017" t="s">
        <v>498</v>
      </c>
      <c r="K4017" t="s">
        <v>490</v>
      </c>
      <c r="L4017" t="s">
        <v>9120</v>
      </c>
      <c r="M4017" s="105">
        <v>185</v>
      </c>
      <c r="N4017" s="105">
        <v>189</v>
      </c>
      <c r="O4017" s="105">
        <v>103</v>
      </c>
    </row>
    <row r="4018" spans="1:15" x14ac:dyDescent="0.3">
      <c r="A4018" s="19">
        <v>185189104</v>
      </c>
      <c r="B4018" s="106" t="s">
        <v>10347</v>
      </c>
      <c r="C4018" s="105" t="s">
        <v>9120</v>
      </c>
      <c r="D4018" t="s">
        <v>10339</v>
      </c>
      <c r="E4018" t="s">
        <v>10348</v>
      </c>
      <c r="F4018" t="s">
        <v>10349</v>
      </c>
      <c r="G4018" t="s">
        <v>9279</v>
      </c>
      <c r="H4018" t="s">
        <v>490</v>
      </c>
      <c r="I4018" t="s">
        <v>490</v>
      </c>
      <c r="J4018" t="s">
        <v>498</v>
      </c>
      <c r="K4018" t="s">
        <v>490</v>
      </c>
      <c r="L4018" t="s">
        <v>9120</v>
      </c>
      <c r="M4018" s="105">
        <v>185</v>
      </c>
      <c r="N4018" s="105">
        <v>189</v>
      </c>
      <c r="O4018" s="105">
        <v>104</v>
      </c>
    </row>
    <row r="4019" spans="1:15" x14ac:dyDescent="0.3">
      <c r="A4019" s="19">
        <v>185189105</v>
      </c>
      <c r="B4019" s="106" t="s">
        <v>10350</v>
      </c>
      <c r="C4019" s="105" t="s">
        <v>9120</v>
      </c>
      <c r="D4019" t="s">
        <v>10339</v>
      </c>
      <c r="E4019" t="s">
        <v>1483</v>
      </c>
      <c r="F4019" t="s">
        <v>831</v>
      </c>
      <c r="G4019" t="s">
        <v>490</v>
      </c>
      <c r="H4019" t="s">
        <v>490</v>
      </c>
      <c r="I4019" t="s">
        <v>490</v>
      </c>
      <c r="J4019" t="s">
        <v>498</v>
      </c>
      <c r="K4019" t="s">
        <v>490</v>
      </c>
      <c r="L4019" t="s">
        <v>9120</v>
      </c>
      <c r="M4019" s="105">
        <v>185</v>
      </c>
      <c r="N4019" s="105">
        <v>189</v>
      </c>
      <c r="O4019" s="105">
        <v>105</v>
      </c>
    </row>
    <row r="4020" spans="1:15" x14ac:dyDescent="0.3">
      <c r="A4020" s="19">
        <v>185189106</v>
      </c>
      <c r="B4020" s="106" t="s">
        <v>10351</v>
      </c>
      <c r="C4020" s="105" t="s">
        <v>9120</v>
      </c>
      <c r="D4020" t="s">
        <v>10339</v>
      </c>
      <c r="E4020" t="s">
        <v>8002</v>
      </c>
      <c r="F4020" t="s">
        <v>9189</v>
      </c>
      <c r="G4020" t="s">
        <v>490</v>
      </c>
      <c r="H4020" t="s">
        <v>490</v>
      </c>
      <c r="I4020" t="s">
        <v>490</v>
      </c>
      <c r="J4020" t="s">
        <v>498</v>
      </c>
      <c r="K4020" t="s">
        <v>490</v>
      </c>
      <c r="L4020" t="s">
        <v>9120</v>
      </c>
      <c r="M4020" s="105">
        <v>185</v>
      </c>
      <c r="N4020" s="105">
        <v>189</v>
      </c>
      <c r="O4020" s="105">
        <v>106</v>
      </c>
    </row>
    <row r="4021" spans="1:15" x14ac:dyDescent="0.3">
      <c r="A4021" s="19">
        <v>185189107</v>
      </c>
      <c r="B4021" s="106" t="s">
        <v>10352</v>
      </c>
      <c r="C4021" s="105" t="s">
        <v>9120</v>
      </c>
      <c r="D4021" t="s">
        <v>10339</v>
      </c>
      <c r="E4021" t="s">
        <v>816</v>
      </c>
      <c r="F4021" t="s">
        <v>10353</v>
      </c>
      <c r="G4021" t="s">
        <v>9279</v>
      </c>
      <c r="H4021" t="s">
        <v>490</v>
      </c>
      <c r="I4021" t="s">
        <v>490</v>
      </c>
      <c r="J4021" t="s">
        <v>498</v>
      </c>
      <c r="K4021" t="s">
        <v>490</v>
      </c>
      <c r="L4021" t="s">
        <v>9120</v>
      </c>
      <c r="M4021" s="105">
        <v>185</v>
      </c>
      <c r="N4021" s="105">
        <v>189</v>
      </c>
      <c r="O4021" s="105">
        <v>107</v>
      </c>
    </row>
    <row r="4022" spans="1:15" x14ac:dyDescent="0.3">
      <c r="A4022" s="19">
        <v>185189108</v>
      </c>
      <c r="B4022" s="106" t="s">
        <v>10354</v>
      </c>
      <c r="C4022" s="105" t="s">
        <v>9120</v>
      </c>
      <c r="D4022" t="s">
        <v>10339</v>
      </c>
      <c r="E4022" t="s">
        <v>10355</v>
      </c>
      <c r="F4022" t="s">
        <v>1094</v>
      </c>
      <c r="G4022" t="s">
        <v>9279</v>
      </c>
      <c r="H4022" t="s">
        <v>490</v>
      </c>
      <c r="I4022" t="s">
        <v>490</v>
      </c>
      <c r="J4022" t="s">
        <v>498</v>
      </c>
      <c r="K4022" t="s">
        <v>490</v>
      </c>
      <c r="L4022" t="s">
        <v>9120</v>
      </c>
      <c r="M4022" s="105">
        <v>185</v>
      </c>
      <c r="N4022" s="105">
        <v>189</v>
      </c>
      <c r="O4022" s="105">
        <v>108</v>
      </c>
    </row>
    <row r="4023" spans="1:15" x14ac:dyDescent="0.3">
      <c r="A4023" s="19">
        <v>185189109</v>
      </c>
      <c r="B4023" s="106" t="s">
        <v>10356</v>
      </c>
      <c r="C4023" s="105" t="s">
        <v>9120</v>
      </c>
      <c r="D4023" t="s">
        <v>10339</v>
      </c>
      <c r="E4023" t="s">
        <v>10357</v>
      </c>
      <c r="F4023" t="s">
        <v>9189</v>
      </c>
      <c r="G4023" t="s">
        <v>490</v>
      </c>
      <c r="H4023" t="s">
        <v>490</v>
      </c>
      <c r="I4023" t="s">
        <v>490</v>
      </c>
      <c r="J4023" t="s">
        <v>498</v>
      </c>
      <c r="K4023" t="s">
        <v>490</v>
      </c>
      <c r="L4023" t="s">
        <v>9120</v>
      </c>
      <c r="M4023" s="105">
        <v>185</v>
      </c>
      <c r="N4023" s="105">
        <v>189</v>
      </c>
      <c r="O4023" s="105">
        <v>109</v>
      </c>
    </row>
    <row r="4024" spans="1:15" x14ac:dyDescent="0.3">
      <c r="A4024" s="19">
        <v>185189110</v>
      </c>
      <c r="B4024" s="106" t="s">
        <v>10358</v>
      </c>
      <c r="C4024" s="105" t="s">
        <v>9120</v>
      </c>
      <c r="D4024" t="s">
        <v>10339</v>
      </c>
      <c r="E4024" t="s">
        <v>2257</v>
      </c>
      <c r="F4024" t="s">
        <v>1094</v>
      </c>
      <c r="G4024" t="s">
        <v>9279</v>
      </c>
      <c r="H4024" t="s">
        <v>490</v>
      </c>
      <c r="I4024" t="s">
        <v>490</v>
      </c>
      <c r="J4024" t="s">
        <v>498</v>
      </c>
      <c r="K4024" t="s">
        <v>490</v>
      </c>
      <c r="L4024" t="s">
        <v>9120</v>
      </c>
      <c r="M4024" s="105">
        <v>185</v>
      </c>
      <c r="N4024" s="105">
        <v>189</v>
      </c>
      <c r="O4024" s="105">
        <v>110</v>
      </c>
    </row>
    <row r="4025" spans="1:15" x14ac:dyDescent="0.3">
      <c r="A4025" s="19">
        <v>185189111</v>
      </c>
      <c r="B4025" s="106" t="s">
        <v>10359</v>
      </c>
      <c r="C4025" s="105" t="s">
        <v>9120</v>
      </c>
      <c r="D4025" t="s">
        <v>10339</v>
      </c>
      <c r="E4025" t="s">
        <v>1409</v>
      </c>
      <c r="F4025" t="s">
        <v>831</v>
      </c>
      <c r="G4025" t="s">
        <v>10360</v>
      </c>
      <c r="H4025" t="s">
        <v>490</v>
      </c>
      <c r="I4025" t="s">
        <v>490</v>
      </c>
      <c r="J4025" t="s">
        <v>498</v>
      </c>
      <c r="K4025" t="s">
        <v>490</v>
      </c>
      <c r="L4025" t="s">
        <v>9120</v>
      </c>
      <c r="M4025" s="105">
        <v>185</v>
      </c>
      <c r="N4025" s="105">
        <v>189</v>
      </c>
      <c r="O4025" s="105">
        <v>111</v>
      </c>
    </row>
    <row r="4026" spans="1:15" x14ac:dyDescent="0.3">
      <c r="A4026" s="19">
        <v>185189112</v>
      </c>
      <c r="B4026" s="106" t="s">
        <v>10361</v>
      </c>
      <c r="C4026" s="105" t="s">
        <v>9120</v>
      </c>
      <c r="D4026" t="s">
        <v>10339</v>
      </c>
      <c r="E4026" t="s">
        <v>8917</v>
      </c>
      <c r="F4026" t="s">
        <v>5672</v>
      </c>
      <c r="G4026" t="s">
        <v>10362</v>
      </c>
      <c r="H4026" t="s">
        <v>490</v>
      </c>
      <c r="I4026" t="s">
        <v>490</v>
      </c>
      <c r="J4026" t="s">
        <v>498</v>
      </c>
      <c r="K4026" t="s">
        <v>490</v>
      </c>
      <c r="L4026" t="s">
        <v>9120</v>
      </c>
      <c r="M4026" s="105">
        <v>185</v>
      </c>
      <c r="N4026" s="105">
        <v>189</v>
      </c>
      <c r="O4026" s="105">
        <v>112</v>
      </c>
    </row>
    <row r="4027" spans="1:15" x14ac:dyDescent="0.3">
      <c r="A4027" s="19">
        <v>185189113</v>
      </c>
      <c r="B4027" s="106" t="s">
        <v>10363</v>
      </c>
      <c r="C4027" s="105" t="s">
        <v>9120</v>
      </c>
      <c r="D4027" t="s">
        <v>10339</v>
      </c>
      <c r="E4027" t="s">
        <v>5232</v>
      </c>
      <c r="F4027" t="s">
        <v>1094</v>
      </c>
      <c r="G4027" t="s">
        <v>10364</v>
      </c>
      <c r="H4027" t="s">
        <v>490</v>
      </c>
      <c r="I4027" t="s">
        <v>490</v>
      </c>
      <c r="J4027" t="s">
        <v>498</v>
      </c>
      <c r="K4027" t="s">
        <v>490</v>
      </c>
      <c r="L4027" t="s">
        <v>9120</v>
      </c>
      <c r="M4027" s="105">
        <v>185</v>
      </c>
      <c r="N4027" s="105">
        <v>189</v>
      </c>
      <c r="O4027" s="105">
        <v>113</v>
      </c>
    </row>
    <row r="4028" spans="1:15" x14ac:dyDescent="0.3">
      <c r="A4028" s="19">
        <v>185189114</v>
      </c>
      <c r="B4028" s="106" t="s">
        <v>10365</v>
      </c>
      <c r="C4028" s="105" t="s">
        <v>9120</v>
      </c>
      <c r="D4028" t="s">
        <v>10339</v>
      </c>
      <c r="E4028" t="s">
        <v>10366</v>
      </c>
      <c r="F4028" t="s">
        <v>1094</v>
      </c>
      <c r="G4028" t="s">
        <v>490</v>
      </c>
      <c r="H4028" t="s">
        <v>490</v>
      </c>
      <c r="I4028" t="s">
        <v>490</v>
      </c>
      <c r="J4028" t="s">
        <v>498</v>
      </c>
      <c r="K4028" t="s">
        <v>490</v>
      </c>
      <c r="L4028" t="s">
        <v>9120</v>
      </c>
      <c r="M4028" s="105">
        <v>185</v>
      </c>
      <c r="N4028" s="105">
        <v>189</v>
      </c>
      <c r="O4028" s="105">
        <v>114</v>
      </c>
    </row>
    <row r="4029" spans="1:15" x14ac:dyDescent="0.3">
      <c r="A4029" s="19">
        <v>185189115</v>
      </c>
      <c r="B4029" s="106" t="s">
        <v>10367</v>
      </c>
      <c r="C4029" s="105" t="s">
        <v>9120</v>
      </c>
      <c r="D4029" t="s">
        <v>10339</v>
      </c>
      <c r="E4029" t="s">
        <v>10368</v>
      </c>
      <c r="F4029" t="s">
        <v>9189</v>
      </c>
      <c r="G4029" t="s">
        <v>9279</v>
      </c>
      <c r="J4029" t="s">
        <v>498</v>
      </c>
      <c r="L4029" t="s">
        <v>9120</v>
      </c>
      <c r="M4029" s="105">
        <v>185</v>
      </c>
      <c r="N4029" s="105">
        <v>189</v>
      </c>
      <c r="O4029" s="105">
        <v>115</v>
      </c>
    </row>
    <row r="4030" spans="1:15" x14ac:dyDescent="0.3">
      <c r="A4030" s="19">
        <v>185189116</v>
      </c>
      <c r="B4030" s="106" t="s">
        <v>10369</v>
      </c>
      <c r="C4030" s="105" t="s">
        <v>9120</v>
      </c>
      <c r="D4030" t="s">
        <v>10339</v>
      </c>
      <c r="E4030" t="s">
        <v>10370</v>
      </c>
      <c r="F4030" t="s">
        <v>831</v>
      </c>
      <c r="G4030" t="s">
        <v>9279</v>
      </c>
      <c r="H4030" t="s">
        <v>490</v>
      </c>
      <c r="I4030" t="s">
        <v>490</v>
      </c>
      <c r="J4030" t="s">
        <v>498</v>
      </c>
      <c r="K4030" t="s">
        <v>490</v>
      </c>
      <c r="L4030" t="s">
        <v>9120</v>
      </c>
      <c r="M4030" s="105">
        <v>185</v>
      </c>
      <c r="N4030" s="105">
        <v>189</v>
      </c>
      <c r="O4030" s="105">
        <v>116</v>
      </c>
    </row>
    <row r="4031" spans="1:15" x14ac:dyDescent="0.3">
      <c r="A4031" s="19">
        <v>185189117</v>
      </c>
      <c r="B4031" s="106" t="s">
        <v>10371</v>
      </c>
      <c r="C4031" s="105" t="s">
        <v>9120</v>
      </c>
      <c r="D4031" t="s">
        <v>10339</v>
      </c>
      <c r="E4031" t="s">
        <v>4936</v>
      </c>
      <c r="F4031" t="s">
        <v>9189</v>
      </c>
      <c r="G4031" t="s">
        <v>490</v>
      </c>
      <c r="H4031" t="s">
        <v>490</v>
      </c>
      <c r="I4031" t="s">
        <v>490</v>
      </c>
      <c r="J4031" t="s">
        <v>498</v>
      </c>
      <c r="K4031" t="s">
        <v>490</v>
      </c>
      <c r="L4031" t="s">
        <v>9120</v>
      </c>
      <c r="M4031" s="105">
        <v>185</v>
      </c>
      <c r="N4031" s="105">
        <v>189</v>
      </c>
      <c r="O4031" s="105">
        <v>117</v>
      </c>
    </row>
    <row r="4032" spans="1:15" x14ac:dyDescent="0.3">
      <c r="A4032" s="19">
        <v>185190100</v>
      </c>
      <c r="B4032" s="106" t="s">
        <v>10372</v>
      </c>
      <c r="C4032" s="105" t="s">
        <v>9120</v>
      </c>
      <c r="D4032" t="s">
        <v>10373</v>
      </c>
      <c r="E4032" t="s">
        <v>10374</v>
      </c>
      <c r="F4032" t="s">
        <v>10375</v>
      </c>
      <c r="G4032" t="s">
        <v>10376</v>
      </c>
      <c r="H4032" t="s">
        <v>490</v>
      </c>
      <c r="I4032" t="s">
        <v>490</v>
      </c>
      <c r="J4032" t="s">
        <v>498</v>
      </c>
      <c r="K4032" t="s">
        <v>490</v>
      </c>
      <c r="L4032" t="s">
        <v>9120</v>
      </c>
      <c r="M4032" s="105">
        <v>185</v>
      </c>
      <c r="N4032" s="105">
        <v>190</v>
      </c>
      <c r="O4032" s="105">
        <v>100</v>
      </c>
    </row>
    <row r="4033" spans="1:15" x14ac:dyDescent="0.3">
      <c r="A4033" s="19">
        <v>185191100</v>
      </c>
      <c r="B4033" s="106" t="s">
        <v>10377</v>
      </c>
      <c r="C4033" s="105" t="s">
        <v>9120</v>
      </c>
      <c r="D4033" t="s">
        <v>10378</v>
      </c>
      <c r="E4033" t="s">
        <v>1264</v>
      </c>
      <c r="F4033" t="s">
        <v>10379</v>
      </c>
      <c r="G4033" t="s">
        <v>490</v>
      </c>
      <c r="H4033" t="s">
        <v>490</v>
      </c>
      <c r="I4033" t="s">
        <v>490</v>
      </c>
      <c r="J4033" t="s">
        <v>498</v>
      </c>
      <c r="K4033" t="s">
        <v>490</v>
      </c>
      <c r="L4033" t="s">
        <v>9263</v>
      </c>
      <c r="M4033" s="105">
        <v>185</v>
      </c>
      <c r="N4033" s="105">
        <v>191</v>
      </c>
      <c r="O4033" s="105">
        <v>100</v>
      </c>
    </row>
    <row r="4034" spans="1:15" x14ac:dyDescent="0.3">
      <c r="A4034" s="19">
        <v>185192100</v>
      </c>
      <c r="B4034" s="106" t="s">
        <v>10380</v>
      </c>
      <c r="C4034" s="105" t="s">
        <v>9120</v>
      </c>
      <c r="D4034" t="s">
        <v>10381</v>
      </c>
      <c r="E4034" t="s">
        <v>838</v>
      </c>
      <c r="F4034" t="s">
        <v>831</v>
      </c>
      <c r="G4034" t="s">
        <v>490</v>
      </c>
      <c r="H4034" t="s">
        <v>490</v>
      </c>
      <c r="I4034" t="s">
        <v>490</v>
      </c>
      <c r="J4034" t="s">
        <v>498</v>
      </c>
      <c r="K4034" t="s">
        <v>490</v>
      </c>
      <c r="L4034" t="s">
        <v>9120</v>
      </c>
      <c r="M4034" s="105">
        <v>185</v>
      </c>
      <c r="N4034" s="105">
        <v>192</v>
      </c>
      <c r="O4034" s="105">
        <v>100</v>
      </c>
    </row>
    <row r="4035" spans="1:15" x14ac:dyDescent="0.3">
      <c r="A4035" s="19">
        <v>185193100</v>
      </c>
      <c r="B4035" s="106" t="s">
        <v>10382</v>
      </c>
      <c r="C4035" s="105" t="s">
        <v>9120</v>
      </c>
      <c r="D4035" t="s">
        <v>10383</v>
      </c>
      <c r="E4035" t="s">
        <v>496</v>
      </c>
      <c r="F4035" t="s">
        <v>490</v>
      </c>
      <c r="G4035" t="s">
        <v>490</v>
      </c>
      <c r="H4035" t="s">
        <v>490</v>
      </c>
      <c r="I4035" t="s">
        <v>490</v>
      </c>
      <c r="J4035" t="s">
        <v>498</v>
      </c>
      <c r="K4035" t="s">
        <v>490</v>
      </c>
      <c r="L4035" t="s">
        <v>9120</v>
      </c>
      <c r="M4035" s="105">
        <v>185</v>
      </c>
      <c r="N4035" s="105">
        <v>193</v>
      </c>
      <c r="O4035" s="105">
        <v>100</v>
      </c>
    </row>
    <row r="4036" spans="1:15" x14ac:dyDescent="0.3">
      <c r="A4036" s="19">
        <v>185194100</v>
      </c>
      <c r="B4036" s="106" t="s">
        <v>10384</v>
      </c>
      <c r="C4036" s="105" t="s">
        <v>9120</v>
      </c>
      <c r="D4036" t="s">
        <v>10385</v>
      </c>
      <c r="E4036" t="s">
        <v>496</v>
      </c>
      <c r="F4036" t="s">
        <v>490</v>
      </c>
      <c r="G4036" t="s">
        <v>10386</v>
      </c>
      <c r="H4036" t="s">
        <v>490</v>
      </c>
      <c r="I4036" t="s">
        <v>490</v>
      </c>
      <c r="J4036" t="s">
        <v>498</v>
      </c>
      <c r="K4036" t="s">
        <v>490</v>
      </c>
      <c r="L4036" t="s">
        <v>9123</v>
      </c>
      <c r="M4036" s="105">
        <v>185</v>
      </c>
      <c r="N4036" s="105">
        <v>194</v>
      </c>
      <c r="O4036" s="105">
        <v>100</v>
      </c>
    </row>
    <row r="4037" spans="1:15" x14ac:dyDescent="0.3">
      <c r="A4037" s="19">
        <v>185194101</v>
      </c>
      <c r="B4037" s="106" t="s">
        <v>10387</v>
      </c>
      <c r="C4037" s="105" t="s">
        <v>9120</v>
      </c>
      <c r="D4037" t="s">
        <v>10385</v>
      </c>
      <c r="E4037" t="s">
        <v>10388</v>
      </c>
      <c r="F4037" t="s">
        <v>10389</v>
      </c>
      <c r="G4037" t="s">
        <v>9134</v>
      </c>
      <c r="H4037" t="s">
        <v>490</v>
      </c>
      <c r="I4037" t="s">
        <v>490</v>
      </c>
      <c r="J4037" t="s">
        <v>498</v>
      </c>
      <c r="K4037" t="s">
        <v>490</v>
      </c>
      <c r="L4037" t="s">
        <v>9123</v>
      </c>
      <c r="M4037" s="105">
        <v>185</v>
      </c>
      <c r="N4037" s="105">
        <v>194</v>
      </c>
      <c r="O4037" s="105">
        <v>101</v>
      </c>
    </row>
    <row r="4038" spans="1:15" x14ac:dyDescent="0.3">
      <c r="A4038" s="19">
        <v>185194102</v>
      </c>
      <c r="B4038" s="106" t="s">
        <v>10390</v>
      </c>
      <c r="C4038" s="105" t="s">
        <v>9120</v>
      </c>
      <c r="D4038" t="s">
        <v>10385</v>
      </c>
      <c r="E4038" t="s">
        <v>10391</v>
      </c>
      <c r="F4038" t="s">
        <v>10389</v>
      </c>
      <c r="G4038" t="s">
        <v>490</v>
      </c>
      <c r="H4038" t="s">
        <v>490</v>
      </c>
      <c r="I4038" t="s">
        <v>490</v>
      </c>
      <c r="J4038" t="s">
        <v>498</v>
      </c>
      <c r="K4038" t="s">
        <v>490</v>
      </c>
      <c r="L4038" t="s">
        <v>9123</v>
      </c>
      <c r="M4038" s="105">
        <v>185</v>
      </c>
      <c r="N4038" s="105">
        <v>194</v>
      </c>
      <c r="O4038" s="105">
        <v>102</v>
      </c>
    </row>
    <row r="4039" spans="1:15" x14ac:dyDescent="0.3">
      <c r="A4039" s="19">
        <v>185194103</v>
      </c>
      <c r="B4039" s="106" t="s">
        <v>10392</v>
      </c>
      <c r="C4039" s="105" t="s">
        <v>9120</v>
      </c>
      <c r="D4039" t="s">
        <v>10385</v>
      </c>
      <c r="E4039" t="s">
        <v>3744</v>
      </c>
      <c r="F4039" t="s">
        <v>1094</v>
      </c>
      <c r="G4039" t="s">
        <v>490</v>
      </c>
      <c r="H4039" t="s">
        <v>490</v>
      </c>
      <c r="I4039" t="s">
        <v>490</v>
      </c>
      <c r="J4039" t="s">
        <v>498</v>
      </c>
      <c r="K4039" t="s">
        <v>490</v>
      </c>
      <c r="L4039" t="s">
        <v>9123</v>
      </c>
      <c r="M4039" s="105">
        <v>185</v>
      </c>
      <c r="N4039" s="105">
        <v>194</v>
      </c>
      <c r="O4039" s="105">
        <v>103</v>
      </c>
    </row>
    <row r="4040" spans="1:15" x14ac:dyDescent="0.3">
      <c r="A4040" s="19">
        <v>185194104</v>
      </c>
      <c r="B4040" s="106" t="s">
        <v>10393</v>
      </c>
      <c r="C4040" s="105" t="s">
        <v>9120</v>
      </c>
      <c r="D4040" t="s">
        <v>10385</v>
      </c>
      <c r="E4040" t="s">
        <v>1483</v>
      </c>
      <c r="F4040" t="s">
        <v>831</v>
      </c>
      <c r="G4040" t="s">
        <v>10394</v>
      </c>
      <c r="H4040" t="s">
        <v>490</v>
      </c>
      <c r="I4040" t="s">
        <v>490</v>
      </c>
      <c r="J4040" t="s">
        <v>498</v>
      </c>
      <c r="K4040" t="s">
        <v>490</v>
      </c>
      <c r="L4040" t="s">
        <v>9123</v>
      </c>
      <c r="M4040" s="105">
        <v>185</v>
      </c>
      <c r="N4040" s="105">
        <v>194</v>
      </c>
      <c r="O4040" s="105">
        <v>104</v>
      </c>
    </row>
    <row r="4041" spans="1:15" x14ac:dyDescent="0.3">
      <c r="A4041" s="19">
        <v>185194105</v>
      </c>
      <c r="B4041" s="106" t="s">
        <v>10395</v>
      </c>
      <c r="C4041" s="105" t="s">
        <v>9120</v>
      </c>
      <c r="D4041" t="s">
        <v>10385</v>
      </c>
      <c r="E4041" t="s">
        <v>10396</v>
      </c>
      <c r="F4041" t="s">
        <v>1094</v>
      </c>
      <c r="G4041" t="s">
        <v>10397</v>
      </c>
      <c r="H4041" t="s">
        <v>490</v>
      </c>
      <c r="I4041" t="s">
        <v>490</v>
      </c>
      <c r="J4041" t="s">
        <v>498</v>
      </c>
      <c r="K4041" t="s">
        <v>490</v>
      </c>
      <c r="L4041" t="s">
        <v>9123</v>
      </c>
      <c r="M4041" s="105">
        <v>185</v>
      </c>
      <c r="N4041" s="105">
        <v>194</v>
      </c>
      <c r="O4041" s="105">
        <v>105</v>
      </c>
    </row>
    <row r="4042" spans="1:15" x14ac:dyDescent="0.3">
      <c r="A4042" s="19">
        <v>185194106</v>
      </c>
      <c r="B4042" s="106" t="s">
        <v>10398</v>
      </c>
      <c r="C4042" s="105" t="s">
        <v>9120</v>
      </c>
      <c r="D4042" t="s">
        <v>10385</v>
      </c>
      <c r="E4042" t="s">
        <v>7339</v>
      </c>
      <c r="F4042" t="s">
        <v>831</v>
      </c>
      <c r="G4042" t="s">
        <v>10399</v>
      </c>
      <c r="H4042" t="s">
        <v>490</v>
      </c>
      <c r="I4042" t="s">
        <v>490</v>
      </c>
      <c r="J4042" t="s">
        <v>498</v>
      </c>
      <c r="K4042" t="s">
        <v>490</v>
      </c>
      <c r="L4042" t="s">
        <v>9123</v>
      </c>
      <c r="M4042" s="105">
        <v>185</v>
      </c>
      <c r="N4042" s="105">
        <v>194</v>
      </c>
      <c r="O4042" s="105">
        <v>106</v>
      </c>
    </row>
    <row r="4043" spans="1:15" x14ac:dyDescent="0.3">
      <c r="A4043" s="19">
        <v>185194107</v>
      </c>
      <c r="B4043" s="106" t="s">
        <v>10400</v>
      </c>
      <c r="C4043" s="105" t="s">
        <v>9120</v>
      </c>
      <c r="D4043" t="s">
        <v>10385</v>
      </c>
      <c r="E4043" t="s">
        <v>1314</v>
      </c>
      <c r="F4043" t="s">
        <v>1283</v>
      </c>
      <c r="G4043" t="s">
        <v>10401</v>
      </c>
      <c r="H4043" t="s">
        <v>490</v>
      </c>
      <c r="I4043" t="s">
        <v>490</v>
      </c>
      <c r="J4043" t="s">
        <v>498</v>
      </c>
      <c r="K4043" t="s">
        <v>490</v>
      </c>
      <c r="L4043" t="s">
        <v>9123</v>
      </c>
      <c r="M4043" s="105">
        <v>185</v>
      </c>
      <c r="N4043" s="105">
        <v>194</v>
      </c>
      <c r="O4043" s="105">
        <v>107</v>
      </c>
    </row>
    <row r="4044" spans="1:15" x14ac:dyDescent="0.3">
      <c r="A4044" s="19">
        <v>185194108</v>
      </c>
      <c r="B4044" s="106" t="s">
        <v>10402</v>
      </c>
      <c r="C4044" s="105" t="s">
        <v>9120</v>
      </c>
      <c r="D4044" t="s">
        <v>10385</v>
      </c>
      <c r="E4044" t="s">
        <v>4792</v>
      </c>
      <c r="F4044" t="s">
        <v>10403</v>
      </c>
      <c r="G4044" t="s">
        <v>10404</v>
      </c>
      <c r="H4044" t="s">
        <v>490</v>
      </c>
      <c r="I4044" t="s">
        <v>490</v>
      </c>
      <c r="J4044" t="s">
        <v>498</v>
      </c>
      <c r="K4044" t="s">
        <v>490</v>
      </c>
      <c r="L4044" t="s">
        <v>9123</v>
      </c>
      <c r="M4044" s="105">
        <v>185</v>
      </c>
      <c r="N4044" s="105">
        <v>194</v>
      </c>
      <c r="O4044" s="105">
        <v>108</v>
      </c>
    </row>
    <row r="4045" spans="1:15" x14ac:dyDescent="0.3">
      <c r="A4045" s="19">
        <v>185194109</v>
      </c>
      <c r="B4045" s="106" t="s">
        <v>10405</v>
      </c>
      <c r="C4045" s="105" t="s">
        <v>9120</v>
      </c>
      <c r="D4045" t="s">
        <v>10385</v>
      </c>
      <c r="E4045" t="s">
        <v>5111</v>
      </c>
      <c r="F4045" t="s">
        <v>10406</v>
      </c>
      <c r="G4045" t="s">
        <v>10407</v>
      </c>
      <c r="H4045" t="s">
        <v>490</v>
      </c>
      <c r="I4045" t="s">
        <v>490</v>
      </c>
      <c r="J4045" t="s">
        <v>498</v>
      </c>
      <c r="K4045" t="s">
        <v>490</v>
      </c>
      <c r="L4045" t="s">
        <v>9123</v>
      </c>
      <c r="M4045" s="105">
        <v>185</v>
      </c>
      <c r="N4045" s="105">
        <v>194</v>
      </c>
      <c r="O4045" s="105">
        <v>109</v>
      </c>
    </row>
    <row r="4046" spans="1:15" x14ac:dyDescent="0.3">
      <c r="A4046" s="19">
        <v>185194110</v>
      </c>
      <c r="B4046" s="106" t="s">
        <v>10408</v>
      </c>
      <c r="C4046" s="105" t="s">
        <v>9120</v>
      </c>
      <c r="D4046" t="s">
        <v>10385</v>
      </c>
      <c r="E4046" t="s">
        <v>6303</v>
      </c>
      <c r="F4046" t="s">
        <v>1094</v>
      </c>
      <c r="G4046" t="s">
        <v>490</v>
      </c>
      <c r="H4046" t="s">
        <v>490</v>
      </c>
      <c r="I4046" t="s">
        <v>490</v>
      </c>
      <c r="J4046" t="s">
        <v>498</v>
      </c>
      <c r="K4046" t="s">
        <v>490</v>
      </c>
      <c r="L4046" t="s">
        <v>9123</v>
      </c>
      <c r="M4046" s="105">
        <v>185</v>
      </c>
      <c r="N4046" s="105">
        <v>194</v>
      </c>
      <c r="O4046" s="105">
        <v>110</v>
      </c>
    </row>
    <row r="4047" spans="1:15" x14ac:dyDescent="0.3">
      <c r="A4047" s="19">
        <v>185194111</v>
      </c>
      <c r="B4047" s="106" t="s">
        <v>10409</v>
      </c>
      <c r="C4047" s="105" t="s">
        <v>9120</v>
      </c>
      <c r="D4047" t="s">
        <v>10385</v>
      </c>
      <c r="E4047" t="s">
        <v>1437</v>
      </c>
      <c r="F4047" t="s">
        <v>10410</v>
      </c>
      <c r="G4047" t="s">
        <v>490</v>
      </c>
      <c r="H4047" t="s">
        <v>490</v>
      </c>
      <c r="I4047" t="s">
        <v>490</v>
      </c>
      <c r="J4047" t="s">
        <v>498</v>
      </c>
      <c r="K4047" t="s">
        <v>490</v>
      </c>
      <c r="L4047" t="s">
        <v>9123</v>
      </c>
      <c r="M4047" s="105">
        <v>185</v>
      </c>
      <c r="N4047" s="105">
        <v>194</v>
      </c>
      <c r="O4047" s="105">
        <v>111</v>
      </c>
    </row>
    <row r="4048" spans="1:15" x14ac:dyDescent="0.3">
      <c r="A4048" s="19">
        <v>185194112</v>
      </c>
      <c r="B4048" s="106" t="s">
        <v>10411</v>
      </c>
      <c r="C4048" s="105" t="s">
        <v>9120</v>
      </c>
      <c r="D4048" t="s">
        <v>10385</v>
      </c>
      <c r="E4048" t="s">
        <v>5567</v>
      </c>
      <c r="F4048" t="s">
        <v>1389</v>
      </c>
      <c r="G4048" t="s">
        <v>10412</v>
      </c>
      <c r="H4048" t="s">
        <v>490</v>
      </c>
      <c r="I4048" t="s">
        <v>490</v>
      </c>
      <c r="J4048" t="s">
        <v>498</v>
      </c>
      <c r="K4048" t="s">
        <v>490</v>
      </c>
      <c r="L4048" t="s">
        <v>9123</v>
      </c>
      <c r="M4048" s="105">
        <v>185</v>
      </c>
      <c r="N4048" s="105">
        <v>194</v>
      </c>
      <c r="O4048" s="105">
        <v>112</v>
      </c>
    </row>
    <row r="4049" spans="1:15" x14ac:dyDescent="0.3">
      <c r="A4049" s="19">
        <v>185195100</v>
      </c>
      <c r="B4049" s="106" t="s">
        <v>10413</v>
      </c>
      <c r="C4049" s="105" t="s">
        <v>9120</v>
      </c>
      <c r="D4049" t="s">
        <v>10414</v>
      </c>
      <c r="E4049" t="s">
        <v>496</v>
      </c>
      <c r="F4049" t="s">
        <v>490</v>
      </c>
      <c r="G4049" t="s">
        <v>10415</v>
      </c>
      <c r="H4049" t="s">
        <v>490</v>
      </c>
      <c r="I4049" t="s">
        <v>490</v>
      </c>
      <c r="J4049" t="s">
        <v>498</v>
      </c>
      <c r="K4049" t="s">
        <v>490</v>
      </c>
      <c r="L4049" t="s">
        <v>9263</v>
      </c>
      <c r="M4049" s="105">
        <v>185</v>
      </c>
      <c r="N4049" s="105">
        <v>195</v>
      </c>
      <c r="O4049" s="105">
        <v>100</v>
      </c>
    </row>
    <row r="4050" spans="1:15" x14ac:dyDescent="0.3">
      <c r="A4050" s="19">
        <v>185195101</v>
      </c>
      <c r="B4050" s="106" t="s">
        <v>10416</v>
      </c>
      <c r="C4050" s="105" t="s">
        <v>9120</v>
      </c>
      <c r="D4050" t="s">
        <v>10414</v>
      </c>
      <c r="E4050" t="s">
        <v>990</v>
      </c>
      <c r="F4050" t="s">
        <v>1094</v>
      </c>
      <c r="G4050" t="s">
        <v>10417</v>
      </c>
      <c r="H4050" t="s">
        <v>490</v>
      </c>
      <c r="I4050" t="s">
        <v>490</v>
      </c>
      <c r="J4050" t="s">
        <v>498</v>
      </c>
      <c r="K4050" t="s">
        <v>490</v>
      </c>
      <c r="L4050" t="s">
        <v>9263</v>
      </c>
      <c r="M4050" s="105">
        <v>185</v>
      </c>
      <c r="N4050" s="105">
        <v>195</v>
      </c>
      <c r="O4050" s="105">
        <v>101</v>
      </c>
    </row>
    <row r="4051" spans="1:15" x14ac:dyDescent="0.3">
      <c r="A4051" s="19">
        <v>185195102</v>
      </c>
      <c r="B4051" s="106" t="s">
        <v>10418</v>
      </c>
      <c r="C4051" s="105" t="s">
        <v>9120</v>
      </c>
      <c r="D4051" t="s">
        <v>10414</v>
      </c>
      <c r="E4051" t="s">
        <v>1846</v>
      </c>
      <c r="F4051" t="s">
        <v>1094</v>
      </c>
      <c r="G4051" t="s">
        <v>10419</v>
      </c>
      <c r="H4051" t="s">
        <v>490</v>
      </c>
      <c r="I4051" t="s">
        <v>490</v>
      </c>
      <c r="J4051" t="s">
        <v>498</v>
      </c>
      <c r="K4051" t="s">
        <v>490</v>
      </c>
      <c r="L4051" t="s">
        <v>9263</v>
      </c>
      <c r="M4051" s="105">
        <v>185</v>
      </c>
      <c r="N4051" s="105">
        <v>195</v>
      </c>
      <c r="O4051" s="105">
        <v>102</v>
      </c>
    </row>
    <row r="4052" spans="1:15" x14ac:dyDescent="0.3">
      <c r="A4052" s="19">
        <v>185195103</v>
      </c>
      <c r="B4052" s="106" t="s">
        <v>10420</v>
      </c>
      <c r="C4052" s="105" t="s">
        <v>9120</v>
      </c>
      <c r="D4052" t="s">
        <v>10414</v>
      </c>
      <c r="E4052" t="s">
        <v>4846</v>
      </c>
      <c r="F4052" t="s">
        <v>831</v>
      </c>
      <c r="G4052" t="s">
        <v>10421</v>
      </c>
      <c r="H4052" t="s">
        <v>490</v>
      </c>
      <c r="I4052" t="s">
        <v>490</v>
      </c>
      <c r="J4052" t="s">
        <v>551</v>
      </c>
      <c r="K4052" t="s">
        <v>490</v>
      </c>
      <c r="L4052" t="s">
        <v>9263</v>
      </c>
      <c r="M4052" s="105">
        <v>185</v>
      </c>
      <c r="N4052" s="105">
        <v>195</v>
      </c>
      <c r="O4052" s="105">
        <v>103</v>
      </c>
    </row>
    <row r="4053" spans="1:15" x14ac:dyDescent="0.3">
      <c r="A4053" s="19">
        <v>185195104</v>
      </c>
      <c r="B4053" s="106" t="s">
        <v>10422</v>
      </c>
      <c r="C4053" s="105" t="s">
        <v>9120</v>
      </c>
      <c r="D4053" t="s">
        <v>10414</v>
      </c>
      <c r="E4053" t="s">
        <v>2609</v>
      </c>
      <c r="F4053" t="s">
        <v>831</v>
      </c>
      <c r="G4053" t="s">
        <v>490</v>
      </c>
      <c r="H4053" t="s">
        <v>490</v>
      </c>
      <c r="I4053" t="s">
        <v>490</v>
      </c>
      <c r="J4053" t="s">
        <v>498</v>
      </c>
      <c r="K4053" t="s">
        <v>490</v>
      </c>
      <c r="L4053" t="s">
        <v>9263</v>
      </c>
      <c r="M4053" s="105">
        <v>185</v>
      </c>
      <c r="N4053" s="105">
        <v>195</v>
      </c>
      <c r="O4053" s="105">
        <v>104</v>
      </c>
    </row>
    <row r="4054" spans="1:15" x14ac:dyDescent="0.3">
      <c r="A4054" s="19">
        <v>185195105</v>
      </c>
      <c r="B4054" s="106" t="s">
        <v>10423</v>
      </c>
      <c r="C4054" s="105" t="s">
        <v>9120</v>
      </c>
      <c r="D4054" t="s">
        <v>10414</v>
      </c>
      <c r="E4054" t="s">
        <v>10424</v>
      </c>
      <c r="F4054" t="s">
        <v>10425</v>
      </c>
      <c r="G4054" t="s">
        <v>10426</v>
      </c>
      <c r="H4054" t="s">
        <v>3195</v>
      </c>
      <c r="I4054" t="s">
        <v>490</v>
      </c>
      <c r="J4054" t="s">
        <v>1106</v>
      </c>
      <c r="K4054" t="s">
        <v>490</v>
      </c>
      <c r="L4054" t="s">
        <v>9263</v>
      </c>
      <c r="M4054" s="105">
        <v>185</v>
      </c>
      <c r="N4054" s="105">
        <v>195</v>
      </c>
      <c r="O4054" s="105">
        <v>105</v>
      </c>
    </row>
    <row r="4055" spans="1:15" x14ac:dyDescent="0.3">
      <c r="A4055" s="19">
        <v>185195106</v>
      </c>
      <c r="B4055" s="106" t="s">
        <v>10427</v>
      </c>
      <c r="C4055" s="105" t="s">
        <v>9120</v>
      </c>
      <c r="D4055" t="s">
        <v>10414</v>
      </c>
      <c r="E4055" t="s">
        <v>2855</v>
      </c>
      <c r="F4055" t="s">
        <v>10428</v>
      </c>
      <c r="G4055" t="s">
        <v>490</v>
      </c>
      <c r="H4055" t="s">
        <v>490</v>
      </c>
      <c r="I4055" t="s">
        <v>490</v>
      </c>
      <c r="J4055" t="s">
        <v>498</v>
      </c>
      <c r="K4055" t="s">
        <v>490</v>
      </c>
      <c r="L4055" t="s">
        <v>9263</v>
      </c>
      <c r="M4055" s="105">
        <v>185</v>
      </c>
      <c r="N4055" s="105">
        <v>195</v>
      </c>
      <c r="O4055" s="105">
        <v>106</v>
      </c>
    </row>
    <row r="4056" spans="1:15" x14ac:dyDescent="0.3">
      <c r="A4056" s="19">
        <v>185196100</v>
      </c>
      <c r="B4056" s="106" t="s">
        <v>10429</v>
      </c>
      <c r="C4056" t="s">
        <v>9120</v>
      </c>
      <c r="D4056" t="s">
        <v>10430</v>
      </c>
      <c r="E4056" t="s">
        <v>10431</v>
      </c>
      <c r="F4056" t="s">
        <v>10432</v>
      </c>
      <c r="G4056" t="s">
        <v>10433</v>
      </c>
      <c r="H4056" t="s">
        <v>490</v>
      </c>
      <c r="I4056" t="s">
        <v>490</v>
      </c>
      <c r="J4056" t="s">
        <v>551</v>
      </c>
      <c r="K4056" t="s">
        <v>490</v>
      </c>
      <c r="L4056" t="s">
        <v>10434</v>
      </c>
      <c r="M4056" s="105">
        <v>185</v>
      </c>
      <c r="N4056" s="105">
        <v>196</v>
      </c>
      <c r="O4056" s="105">
        <v>100</v>
      </c>
    </row>
    <row r="4057" spans="1:15" x14ac:dyDescent="0.3">
      <c r="A4057" s="19">
        <v>185197100</v>
      </c>
      <c r="B4057" s="106" t="s">
        <v>10435</v>
      </c>
      <c r="C4057" s="105" t="s">
        <v>9120</v>
      </c>
      <c r="D4057" t="s">
        <v>10436</v>
      </c>
      <c r="E4057" t="s">
        <v>3828</v>
      </c>
      <c r="F4057" t="s">
        <v>732</v>
      </c>
      <c r="G4057" t="s">
        <v>10437</v>
      </c>
      <c r="H4057" t="s">
        <v>490</v>
      </c>
      <c r="I4057" t="s">
        <v>490</v>
      </c>
      <c r="J4057" t="s">
        <v>498</v>
      </c>
      <c r="K4057" t="s">
        <v>490</v>
      </c>
      <c r="L4057" t="s">
        <v>9120</v>
      </c>
      <c r="M4057" s="105">
        <v>185</v>
      </c>
      <c r="N4057" s="105">
        <v>197</v>
      </c>
      <c r="O4057" s="105">
        <v>100</v>
      </c>
    </row>
    <row r="4058" spans="1:15" x14ac:dyDescent="0.3">
      <c r="A4058" s="19">
        <v>185198100</v>
      </c>
      <c r="B4058" s="106" t="s">
        <v>10438</v>
      </c>
      <c r="C4058" s="105" t="s">
        <v>9120</v>
      </c>
      <c r="D4058" t="s">
        <v>10439</v>
      </c>
      <c r="E4058" t="s">
        <v>496</v>
      </c>
      <c r="F4058" t="s">
        <v>490</v>
      </c>
      <c r="G4058" t="s">
        <v>10440</v>
      </c>
      <c r="H4058" t="s">
        <v>490</v>
      </c>
      <c r="I4058" t="s">
        <v>490</v>
      </c>
      <c r="J4058" t="s">
        <v>498</v>
      </c>
      <c r="K4058" t="s">
        <v>490</v>
      </c>
      <c r="L4058" t="s">
        <v>9123</v>
      </c>
      <c r="M4058" s="105">
        <v>185</v>
      </c>
      <c r="N4058" s="105">
        <v>198</v>
      </c>
      <c r="O4058" s="105">
        <v>100</v>
      </c>
    </row>
    <row r="4059" spans="1:15" x14ac:dyDescent="0.3">
      <c r="A4059" s="19">
        <v>185198101</v>
      </c>
      <c r="B4059" s="106" t="s">
        <v>10441</v>
      </c>
      <c r="C4059" s="105" t="s">
        <v>9120</v>
      </c>
      <c r="D4059" t="s">
        <v>10439</v>
      </c>
      <c r="E4059" t="s">
        <v>5145</v>
      </c>
      <c r="F4059" t="s">
        <v>831</v>
      </c>
      <c r="G4059" t="s">
        <v>10442</v>
      </c>
      <c r="H4059" t="s">
        <v>490</v>
      </c>
      <c r="I4059" t="s">
        <v>490</v>
      </c>
      <c r="J4059" t="s">
        <v>498</v>
      </c>
      <c r="K4059" t="s">
        <v>490</v>
      </c>
      <c r="L4059" t="s">
        <v>9123</v>
      </c>
      <c r="M4059" s="105">
        <v>185</v>
      </c>
      <c r="N4059" s="105">
        <v>198</v>
      </c>
      <c r="O4059" s="105">
        <v>101</v>
      </c>
    </row>
    <row r="4060" spans="1:15" x14ac:dyDescent="0.3">
      <c r="A4060" s="19">
        <v>185199100</v>
      </c>
      <c r="B4060" s="106" t="s">
        <v>10443</v>
      </c>
      <c r="C4060" s="105" t="s">
        <v>9120</v>
      </c>
      <c r="D4060" t="s">
        <v>10444</v>
      </c>
      <c r="E4060" t="s">
        <v>496</v>
      </c>
      <c r="F4060" t="s">
        <v>490</v>
      </c>
      <c r="G4060" t="s">
        <v>10445</v>
      </c>
      <c r="H4060" t="s">
        <v>490</v>
      </c>
      <c r="I4060" t="s">
        <v>490</v>
      </c>
      <c r="J4060" t="s">
        <v>498</v>
      </c>
      <c r="K4060" t="s">
        <v>490</v>
      </c>
      <c r="L4060" t="s">
        <v>9123</v>
      </c>
      <c r="M4060" s="105">
        <v>185</v>
      </c>
      <c r="N4060" s="105">
        <v>199</v>
      </c>
      <c r="O4060" s="105">
        <v>100</v>
      </c>
    </row>
    <row r="4061" spans="1:15" x14ac:dyDescent="0.3">
      <c r="A4061" s="19">
        <v>185199101</v>
      </c>
      <c r="B4061" s="106" t="s">
        <v>10446</v>
      </c>
      <c r="C4061" s="105" t="s">
        <v>9120</v>
      </c>
      <c r="D4061" t="s">
        <v>10444</v>
      </c>
      <c r="E4061" t="s">
        <v>10447</v>
      </c>
      <c r="F4061" t="s">
        <v>10448</v>
      </c>
      <c r="G4061" t="s">
        <v>10449</v>
      </c>
      <c r="H4061" t="s">
        <v>490</v>
      </c>
      <c r="I4061" t="s">
        <v>490</v>
      </c>
      <c r="J4061" t="s">
        <v>551</v>
      </c>
      <c r="K4061" t="s">
        <v>490</v>
      </c>
      <c r="L4061" t="s">
        <v>9123</v>
      </c>
      <c r="M4061" s="105">
        <v>185</v>
      </c>
      <c r="N4061" s="105">
        <v>199</v>
      </c>
      <c r="O4061" s="105">
        <v>101</v>
      </c>
    </row>
    <row r="4062" spans="1:15" x14ac:dyDescent="0.3">
      <c r="A4062" s="19">
        <v>185200100</v>
      </c>
      <c r="B4062" s="106" t="s">
        <v>10450</v>
      </c>
      <c r="C4062" s="105" t="s">
        <v>9120</v>
      </c>
      <c r="D4062" t="s">
        <v>10451</v>
      </c>
      <c r="E4062" t="s">
        <v>496</v>
      </c>
      <c r="F4062" t="s">
        <v>490</v>
      </c>
      <c r="G4062" t="s">
        <v>10452</v>
      </c>
      <c r="H4062" t="s">
        <v>490</v>
      </c>
      <c r="I4062" t="s">
        <v>490</v>
      </c>
      <c r="J4062" t="s">
        <v>498</v>
      </c>
      <c r="K4062" t="s">
        <v>490</v>
      </c>
      <c r="L4062" t="s">
        <v>9120</v>
      </c>
      <c r="M4062" s="105">
        <v>185</v>
      </c>
      <c r="N4062" s="105">
        <v>200</v>
      </c>
      <c r="O4062" s="105">
        <v>100</v>
      </c>
    </row>
    <row r="4063" spans="1:15" x14ac:dyDescent="0.3">
      <c r="A4063" s="19">
        <v>185200101</v>
      </c>
      <c r="B4063" s="106" t="s">
        <v>10453</v>
      </c>
      <c r="C4063" s="105" t="s">
        <v>9120</v>
      </c>
      <c r="D4063" t="s">
        <v>10451</v>
      </c>
      <c r="E4063" t="s">
        <v>10454</v>
      </c>
      <c r="F4063" t="s">
        <v>831</v>
      </c>
      <c r="G4063" t="s">
        <v>490</v>
      </c>
      <c r="H4063" t="s">
        <v>490</v>
      </c>
      <c r="I4063" t="s">
        <v>490</v>
      </c>
      <c r="J4063" t="s">
        <v>498</v>
      </c>
      <c r="K4063" t="s">
        <v>490</v>
      </c>
      <c r="L4063" t="s">
        <v>9120</v>
      </c>
      <c r="M4063" s="105">
        <v>185</v>
      </c>
      <c r="N4063" s="105">
        <v>200</v>
      </c>
      <c r="O4063" s="105">
        <v>101</v>
      </c>
    </row>
    <row r="4064" spans="1:15" x14ac:dyDescent="0.3">
      <c r="A4064" s="19">
        <v>185200102</v>
      </c>
      <c r="B4064" s="106" t="s">
        <v>10455</v>
      </c>
      <c r="C4064" s="105" t="s">
        <v>9120</v>
      </c>
      <c r="D4064" t="s">
        <v>10451</v>
      </c>
      <c r="E4064" t="s">
        <v>7178</v>
      </c>
      <c r="F4064" t="s">
        <v>10456</v>
      </c>
      <c r="G4064" t="s">
        <v>10457</v>
      </c>
      <c r="H4064" t="s">
        <v>490</v>
      </c>
      <c r="I4064" t="s">
        <v>490</v>
      </c>
      <c r="J4064" t="s">
        <v>1106</v>
      </c>
      <c r="K4064" t="s">
        <v>490</v>
      </c>
      <c r="L4064" t="s">
        <v>9120</v>
      </c>
      <c r="M4064" s="105">
        <v>185</v>
      </c>
      <c r="N4064" s="105">
        <v>200</v>
      </c>
      <c r="O4064" s="105">
        <v>102</v>
      </c>
    </row>
    <row r="4065" spans="1:15" x14ac:dyDescent="0.3">
      <c r="A4065" s="19">
        <v>185200103</v>
      </c>
      <c r="B4065" s="106" t="s">
        <v>10458</v>
      </c>
      <c r="C4065" s="105" t="s">
        <v>9120</v>
      </c>
      <c r="D4065" t="s">
        <v>10451</v>
      </c>
      <c r="E4065" t="s">
        <v>10459</v>
      </c>
      <c r="F4065" t="s">
        <v>831</v>
      </c>
      <c r="G4065" t="s">
        <v>490</v>
      </c>
      <c r="H4065" t="s">
        <v>490</v>
      </c>
      <c r="I4065" t="s">
        <v>490</v>
      </c>
      <c r="J4065" t="s">
        <v>498</v>
      </c>
      <c r="K4065" t="s">
        <v>490</v>
      </c>
      <c r="L4065" t="s">
        <v>9120</v>
      </c>
      <c r="M4065" s="105">
        <v>185</v>
      </c>
      <c r="N4065" s="105">
        <v>200</v>
      </c>
      <c r="O4065" s="105">
        <v>103</v>
      </c>
    </row>
    <row r="4066" spans="1:15" x14ac:dyDescent="0.3">
      <c r="A4066" s="19">
        <v>185200104</v>
      </c>
      <c r="B4066" s="106" t="s">
        <v>10460</v>
      </c>
      <c r="C4066" s="105" t="s">
        <v>9120</v>
      </c>
      <c r="D4066" t="s">
        <v>10451</v>
      </c>
      <c r="E4066" t="s">
        <v>8742</v>
      </c>
      <c r="F4066" t="s">
        <v>831</v>
      </c>
      <c r="G4066" t="s">
        <v>6151</v>
      </c>
      <c r="H4066" t="s">
        <v>490</v>
      </c>
      <c r="I4066" t="s">
        <v>490</v>
      </c>
      <c r="J4066" t="s">
        <v>498</v>
      </c>
      <c r="K4066" t="s">
        <v>490</v>
      </c>
      <c r="L4066" t="s">
        <v>9120</v>
      </c>
      <c r="M4066" s="105">
        <v>185</v>
      </c>
      <c r="N4066" s="105">
        <v>200</v>
      </c>
      <c r="O4066" s="105">
        <v>104</v>
      </c>
    </row>
    <row r="4067" spans="1:15" x14ac:dyDescent="0.3">
      <c r="A4067" s="19">
        <v>185201100</v>
      </c>
      <c r="B4067" s="106" t="s">
        <v>10461</v>
      </c>
      <c r="C4067" s="105" t="s">
        <v>9120</v>
      </c>
      <c r="D4067" t="s">
        <v>10462</v>
      </c>
      <c r="E4067" t="s">
        <v>1070</v>
      </c>
      <c r="F4067" t="s">
        <v>9182</v>
      </c>
      <c r="G4067" t="s">
        <v>9279</v>
      </c>
      <c r="H4067" t="s">
        <v>490</v>
      </c>
      <c r="I4067" t="s">
        <v>490</v>
      </c>
      <c r="J4067" t="s">
        <v>498</v>
      </c>
      <c r="K4067" t="s">
        <v>490</v>
      </c>
      <c r="L4067" t="s">
        <v>9120</v>
      </c>
      <c r="M4067" s="105">
        <v>185</v>
      </c>
      <c r="N4067" s="105">
        <v>201</v>
      </c>
      <c r="O4067" s="105">
        <v>100</v>
      </c>
    </row>
    <row r="4068" spans="1:15" x14ac:dyDescent="0.3">
      <c r="A4068" s="19">
        <v>185202100</v>
      </c>
      <c r="B4068" s="106" t="s">
        <v>10463</v>
      </c>
      <c r="C4068" t="s">
        <v>9120</v>
      </c>
      <c r="D4068" t="s">
        <v>10464</v>
      </c>
      <c r="E4068" t="s">
        <v>10465</v>
      </c>
      <c r="F4068" t="s">
        <v>1111</v>
      </c>
      <c r="G4068" t="s">
        <v>10466</v>
      </c>
      <c r="H4068" t="s">
        <v>1798</v>
      </c>
      <c r="I4068" t="s">
        <v>490</v>
      </c>
      <c r="J4068" t="s">
        <v>551</v>
      </c>
      <c r="K4068" t="s">
        <v>490</v>
      </c>
      <c r="L4068" s="107" t="s">
        <v>10434</v>
      </c>
      <c r="M4068" s="105">
        <v>185</v>
      </c>
      <c r="N4068" s="105">
        <v>202</v>
      </c>
      <c r="O4068" s="105">
        <v>100</v>
      </c>
    </row>
    <row r="4069" spans="1:15" x14ac:dyDescent="0.3">
      <c r="A4069" s="19">
        <v>185203100</v>
      </c>
      <c r="B4069" s="106" t="s">
        <v>10467</v>
      </c>
      <c r="C4069" t="s">
        <v>9120</v>
      </c>
      <c r="D4069" t="s">
        <v>10468</v>
      </c>
      <c r="E4069" t="s">
        <v>10469</v>
      </c>
      <c r="F4069" t="s">
        <v>9633</v>
      </c>
      <c r="G4069" t="s">
        <v>10470</v>
      </c>
      <c r="H4069" t="s">
        <v>490</v>
      </c>
      <c r="I4069" t="s">
        <v>490</v>
      </c>
      <c r="J4069" t="s">
        <v>551</v>
      </c>
      <c r="K4069" t="s">
        <v>490</v>
      </c>
      <c r="L4069" t="s">
        <v>10434</v>
      </c>
      <c r="M4069" s="105">
        <v>185</v>
      </c>
      <c r="N4069" s="105">
        <v>203</v>
      </c>
      <c r="O4069" s="105">
        <v>100</v>
      </c>
    </row>
    <row r="4070" spans="1:15" x14ac:dyDescent="0.3">
      <c r="A4070" s="19">
        <v>185204100</v>
      </c>
      <c r="B4070" s="106" t="s">
        <v>10471</v>
      </c>
      <c r="C4070" s="105" t="s">
        <v>9120</v>
      </c>
      <c r="D4070" t="s">
        <v>10472</v>
      </c>
      <c r="E4070" t="s">
        <v>496</v>
      </c>
      <c r="F4070" t="s">
        <v>490</v>
      </c>
      <c r="G4070" t="s">
        <v>490</v>
      </c>
      <c r="H4070" t="s">
        <v>490</v>
      </c>
      <c r="I4070" t="s">
        <v>490</v>
      </c>
      <c r="J4070" t="s">
        <v>498</v>
      </c>
      <c r="K4070" t="s">
        <v>490</v>
      </c>
      <c r="L4070" t="s">
        <v>9123</v>
      </c>
      <c r="M4070" s="105">
        <v>185</v>
      </c>
      <c r="N4070" s="105">
        <v>204</v>
      </c>
      <c r="O4070" s="105">
        <v>100</v>
      </c>
    </row>
    <row r="4071" spans="1:15" x14ac:dyDescent="0.3">
      <c r="A4071" s="19">
        <v>185204101</v>
      </c>
      <c r="B4071" s="106" t="s">
        <v>10473</v>
      </c>
      <c r="C4071" s="105" t="s">
        <v>9120</v>
      </c>
      <c r="D4071" t="s">
        <v>10472</v>
      </c>
      <c r="E4071" t="s">
        <v>4161</v>
      </c>
      <c r="F4071" t="s">
        <v>10474</v>
      </c>
      <c r="G4071" t="s">
        <v>10475</v>
      </c>
      <c r="H4071" t="s">
        <v>490</v>
      </c>
      <c r="I4071" t="s">
        <v>490</v>
      </c>
      <c r="J4071" t="s">
        <v>498</v>
      </c>
      <c r="K4071" t="s">
        <v>490</v>
      </c>
      <c r="L4071" t="s">
        <v>9123</v>
      </c>
      <c r="M4071" s="105">
        <v>185</v>
      </c>
      <c r="N4071" s="105">
        <v>204</v>
      </c>
      <c r="O4071" s="105">
        <v>101</v>
      </c>
    </row>
    <row r="4072" spans="1:15" x14ac:dyDescent="0.3">
      <c r="A4072" s="19">
        <v>185204102</v>
      </c>
      <c r="B4072" s="106" t="s">
        <v>10476</v>
      </c>
      <c r="C4072" s="105" t="s">
        <v>9120</v>
      </c>
      <c r="D4072" t="s">
        <v>10472</v>
      </c>
      <c r="E4072" t="s">
        <v>10189</v>
      </c>
      <c r="F4072" t="s">
        <v>10477</v>
      </c>
      <c r="G4072" t="s">
        <v>490</v>
      </c>
      <c r="H4072" t="s">
        <v>490</v>
      </c>
      <c r="I4072" t="s">
        <v>490</v>
      </c>
      <c r="J4072" t="s">
        <v>498</v>
      </c>
      <c r="K4072" t="s">
        <v>490</v>
      </c>
      <c r="L4072" t="s">
        <v>9123</v>
      </c>
      <c r="M4072" s="105">
        <v>185</v>
      </c>
      <c r="N4072" s="105">
        <v>204</v>
      </c>
      <c r="O4072" s="105">
        <v>102</v>
      </c>
    </row>
    <row r="4073" spans="1:15" x14ac:dyDescent="0.3">
      <c r="A4073" s="19">
        <v>185205100</v>
      </c>
      <c r="B4073" s="106" t="s">
        <v>10478</v>
      </c>
      <c r="C4073" s="105" t="s">
        <v>9120</v>
      </c>
      <c r="D4073" t="s">
        <v>10479</v>
      </c>
      <c r="E4073" t="s">
        <v>496</v>
      </c>
      <c r="F4073" t="s">
        <v>490</v>
      </c>
      <c r="G4073" t="s">
        <v>490</v>
      </c>
      <c r="H4073" t="s">
        <v>490</v>
      </c>
      <c r="I4073" t="s">
        <v>490</v>
      </c>
      <c r="J4073" t="s">
        <v>498</v>
      </c>
      <c r="K4073" t="s">
        <v>490</v>
      </c>
      <c r="L4073" t="s">
        <v>9123</v>
      </c>
      <c r="M4073" s="105">
        <v>185</v>
      </c>
      <c r="N4073" s="105">
        <v>205</v>
      </c>
      <c r="O4073" s="105">
        <v>100</v>
      </c>
    </row>
    <row r="4074" spans="1:15" x14ac:dyDescent="0.3">
      <c r="A4074" s="19">
        <v>185205101</v>
      </c>
      <c r="B4074" s="106" t="s">
        <v>10480</v>
      </c>
      <c r="C4074" s="105" t="s">
        <v>9120</v>
      </c>
      <c r="D4074" t="s">
        <v>10479</v>
      </c>
      <c r="E4074" t="s">
        <v>9203</v>
      </c>
      <c r="F4074" t="s">
        <v>10481</v>
      </c>
      <c r="G4074" t="s">
        <v>490</v>
      </c>
      <c r="H4074" t="s">
        <v>490</v>
      </c>
      <c r="I4074" t="s">
        <v>490</v>
      </c>
      <c r="J4074" t="s">
        <v>498</v>
      </c>
      <c r="K4074" t="s">
        <v>490</v>
      </c>
      <c r="L4074" t="s">
        <v>9123</v>
      </c>
      <c r="M4074" s="105">
        <v>185</v>
      </c>
      <c r="N4074" s="105">
        <v>205</v>
      </c>
      <c r="O4074" s="105">
        <v>101</v>
      </c>
    </row>
    <row r="4075" spans="1:15" x14ac:dyDescent="0.3">
      <c r="A4075" s="19">
        <v>185205102</v>
      </c>
      <c r="B4075" s="106" t="s">
        <v>10482</v>
      </c>
      <c r="C4075" s="105" t="s">
        <v>9120</v>
      </c>
      <c r="D4075" t="s">
        <v>10479</v>
      </c>
      <c r="E4075" t="s">
        <v>10483</v>
      </c>
      <c r="F4075" t="s">
        <v>10484</v>
      </c>
      <c r="G4075" t="s">
        <v>10485</v>
      </c>
      <c r="H4075" t="s">
        <v>490</v>
      </c>
      <c r="I4075" t="s">
        <v>490</v>
      </c>
      <c r="J4075" t="s">
        <v>498</v>
      </c>
      <c r="K4075" t="s">
        <v>490</v>
      </c>
      <c r="L4075" t="s">
        <v>9123</v>
      </c>
      <c r="M4075" s="105">
        <v>185</v>
      </c>
      <c r="N4075" s="105">
        <v>205</v>
      </c>
      <c r="O4075" s="105">
        <v>102</v>
      </c>
    </row>
    <row r="4076" spans="1:15" x14ac:dyDescent="0.3">
      <c r="A4076" s="19">
        <v>185206100</v>
      </c>
      <c r="B4076" s="106" t="s">
        <v>10486</v>
      </c>
      <c r="C4076" s="105" t="s">
        <v>9120</v>
      </c>
      <c r="D4076" t="s">
        <v>10487</v>
      </c>
      <c r="E4076" t="s">
        <v>496</v>
      </c>
      <c r="F4076" t="s">
        <v>490</v>
      </c>
      <c r="G4076" t="s">
        <v>10488</v>
      </c>
      <c r="H4076" t="s">
        <v>490</v>
      </c>
      <c r="I4076" t="s">
        <v>490</v>
      </c>
      <c r="J4076" t="s">
        <v>498</v>
      </c>
      <c r="K4076" t="s">
        <v>490</v>
      </c>
      <c r="L4076" t="s">
        <v>9120</v>
      </c>
      <c r="M4076" s="105">
        <v>185</v>
      </c>
      <c r="N4076" s="105">
        <v>206</v>
      </c>
      <c r="O4076" s="105">
        <v>100</v>
      </c>
    </row>
    <row r="4077" spans="1:15" x14ac:dyDescent="0.3">
      <c r="A4077" s="19">
        <v>185206101</v>
      </c>
      <c r="B4077" s="106" t="s">
        <v>10489</v>
      </c>
      <c r="C4077" s="105" t="s">
        <v>9120</v>
      </c>
      <c r="D4077" t="s">
        <v>10487</v>
      </c>
      <c r="E4077" t="s">
        <v>10490</v>
      </c>
      <c r="F4077" t="s">
        <v>10491</v>
      </c>
      <c r="G4077" t="s">
        <v>490</v>
      </c>
      <c r="H4077" t="s">
        <v>490</v>
      </c>
      <c r="I4077" t="s">
        <v>490</v>
      </c>
      <c r="J4077" t="s">
        <v>498</v>
      </c>
      <c r="K4077" t="s">
        <v>490</v>
      </c>
      <c r="L4077" t="s">
        <v>9120</v>
      </c>
      <c r="M4077" s="105">
        <v>185</v>
      </c>
      <c r="N4077" s="105">
        <v>206</v>
      </c>
      <c r="O4077" s="105">
        <v>101</v>
      </c>
    </row>
    <row r="4078" spans="1:15" x14ac:dyDescent="0.3">
      <c r="A4078" s="19">
        <v>185206102</v>
      </c>
      <c r="B4078" s="106" t="s">
        <v>10492</v>
      </c>
      <c r="C4078" s="105" t="s">
        <v>9120</v>
      </c>
      <c r="D4078" t="s">
        <v>10487</v>
      </c>
      <c r="E4078" t="s">
        <v>8120</v>
      </c>
      <c r="F4078" t="s">
        <v>10493</v>
      </c>
      <c r="G4078" t="s">
        <v>10494</v>
      </c>
      <c r="H4078" t="s">
        <v>490</v>
      </c>
      <c r="I4078" t="s">
        <v>490</v>
      </c>
      <c r="J4078" t="s">
        <v>498</v>
      </c>
      <c r="K4078" t="s">
        <v>490</v>
      </c>
      <c r="L4078" t="s">
        <v>9120</v>
      </c>
      <c r="M4078" s="105">
        <v>185</v>
      </c>
      <c r="N4078" s="105">
        <v>206</v>
      </c>
      <c r="O4078" s="105">
        <v>102</v>
      </c>
    </row>
    <row r="4079" spans="1:15" x14ac:dyDescent="0.3">
      <c r="A4079" s="19">
        <v>185206103</v>
      </c>
      <c r="B4079" s="106" t="s">
        <v>10495</v>
      </c>
      <c r="C4079" s="105" t="s">
        <v>9120</v>
      </c>
      <c r="D4079" t="s">
        <v>10487</v>
      </c>
      <c r="E4079" t="s">
        <v>9530</v>
      </c>
      <c r="F4079" t="s">
        <v>621</v>
      </c>
      <c r="G4079" t="s">
        <v>490</v>
      </c>
      <c r="H4079" t="s">
        <v>490</v>
      </c>
      <c r="I4079" t="s">
        <v>490</v>
      </c>
      <c r="J4079" t="s">
        <v>498</v>
      </c>
      <c r="K4079" t="s">
        <v>490</v>
      </c>
      <c r="L4079" t="s">
        <v>9120</v>
      </c>
      <c r="M4079" s="105">
        <v>185</v>
      </c>
      <c r="N4079" s="105">
        <v>206</v>
      </c>
      <c r="O4079" s="105">
        <v>103</v>
      </c>
    </row>
    <row r="4080" spans="1:15" x14ac:dyDescent="0.3">
      <c r="A4080" s="19">
        <v>185206104</v>
      </c>
      <c r="B4080" s="106" t="s">
        <v>10496</v>
      </c>
      <c r="C4080" s="105" t="s">
        <v>9120</v>
      </c>
      <c r="D4080" t="s">
        <v>10487</v>
      </c>
      <c r="E4080" t="s">
        <v>10497</v>
      </c>
      <c r="F4080" t="s">
        <v>638</v>
      </c>
      <c r="G4080" t="s">
        <v>10498</v>
      </c>
      <c r="H4080" t="s">
        <v>490</v>
      </c>
      <c r="I4080" t="s">
        <v>490</v>
      </c>
      <c r="J4080" t="s">
        <v>498</v>
      </c>
      <c r="K4080" t="s">
        <v>490</v>
      </c>
      <c r="L4080" t="s">
        <v>9120</v>
      </c>
      <c r="M4080" s="105">
        <v>185</v>
      </c>
      <c r="N4080" s="105">
        <v>206</v>
      </c>
      <c r="O4080" s="105">
        <v>104</v>
      </c>
    </row>
    <row r="4081" spans="1:15" x14ac:dyDescent="0.3">
      <c r="A4081" s="19">
        <v>185206105</v>
      </c>
      <c r="B4081" s="106" t="s">
        <v>10499</v>
      </c>
      <c r="C4081" s="105" t="s">
        <v>9120</v>
      </c>
      <c r="D4081" t="s">
        <v>10487</v>
      </c>
      <c r="E4081" t="s">
        <v>10500</v>
      </c>
      <c r="F4081" t="s">
        <v>1272</v>
      </c>
      <c r="G4081" t="s">
        <v>490</v>
      </c>
      <c r="H4081" t="s">
        <v>490</v>
      </c>
      <c r="I4081" t="s">
        <v>490</v>
      </c>
      <c r="J4081" t="s">
        <v>498</v>
      </c>
      <c r="K4081" t="s">
        <v>490</v>
      </c>
      <c r="L4081" t="s">
        <v>9120</v>
      </c>
      <c r="M4081" s="105">
        <v>185</v>
      </c>
      <c r="N4081" s="105">
        <v>206</v>
      </c>
      <c r="O4081" s="105">
        <v>105</v>
      </c>
    </row>
    <row r="4082" spans="1:15" x14ac:dyDescent="0.3">
      <c r="A4082" s="19">
        <v>185207100</v>
      </c>
      <c r="B4082" s="106" t="s">
        <v>10501</v>
      </c>
      <c r="C4082" s="105" t="s">
        <v>9120</v>
      </c>
      <c r="D4082" t="s">
        <v>10502</v>
      </c>
      <c r="E4082" t="s">
        <v>10503</v>
      </c>
      <c r="F4082" t="s">
        <v>10448</v>
      </c>
      <c r="G4082" t="s">
        <v>10504</v>
      </c>
      <c r="H4082" t="s">
        <v>490</v>
      </c>
      <c r="I4082" t="s">
        <v>490</v>
      </c>
      <c r="J4082" t="s">
        <v>498</v>
      </c>
      <c r="K4082" t="s">
        <v>490</v>
      </c>
      <c r="L4082" t="s">
        <v>9120</v>
      </c>
      <c r="M4082" s="105">
        <v>185</v>
      </c>
      <c r="N4082" s="105">
        <v>207</v>
      </c>
      <c r="O4082" s="105">
        <v>100</v>
      </c>
    </row>
    <row r="4083" spans="1:15" x14ac:dyDescent="0.3">
      <c r="A4083" s="19">
        <v>185208100</v>
      </c>
      <c r="B4083" s="106" t="s">
        <v>10505</v>
      </c>
      <c r="C4083" s="105" t="s">
        <v>9120</v>
      </c>
      <c r="D4083" t="s">
        <v>10506</v>
      </c>
      <c r="E4083" t="s">
        <v>1098</v>
      </c>
      <c r="F4083" t="s">
        <v>9413</v>
      </c>
      <c r="G4083" t="s">
        <v>490</v>
      </c>
      <c r="H4083" t="s">
        <v>490</v>
      </c>
      <c r="I4083" t="s">
        <v>490</v>
      </c>
      <c r="J4083" t="s">
        <v>498</v>
      </c>
      <c r="K4083" t="s">
        <v>490</v>
      </c>
      <c r="L4083" t="s">
        <v>9263</v>
      </c>
      <c r="M4083" s="105">
        <v>185</v>
      </c>
      <c r="N4083" s="105">
        <v>208</v>
      </c>
      <c r="O4083" s="105">
        <v>100</v>
      </c>
    </row>
    <row r="4084" spans="1:15" x14ac:dyDescent="0.3">
      <c r="A4084" s="19">
        <v>185209100</v>
      </c>
      <c r="B4084" s="106" t="s">
        <v>10507</v>
      </c>
      <c r="C4084" s="105" t="s">
        <v>9120</v>
      </c>
      <c r="D4084" t="s">
        <v>10508</v>
      </c>
      <c r="E4084" t="s">
        <v>10503</v>
      </c>
      <c r="F4084" t="s">
        <v>9633</v>
      </c>
      <c r="G4084" t="s">
        <v>490</v>
      </c>
      <c r="H4084" t="s">
        <v>490</v>
      </c>
      <c r="I4084" t="s">
        <v>490</v>
      </c>
      <c r="J4084" t="s">
        <v>498</v>
      </c>
      <c r="K4084" t="s">
        <v>490</v>
      </c>
      <c r="L4084" t="s">
        <v>9120</v>
      </c>
      <c r="M4084" s="105">
        <v>185</v>
      </c>
      <c r="N4084" s="105">
        <v>209</v>
      </c>
      <c r="O4084" s="105">
        <v>100</v>
      </c>
    </row>
    <row r="4085" spans="1:15" x14ac:dyDescent="0.3">
      <c r="A4085" s="19">
        <v>185210100</v>
      </c>
      <c r="B4085" s="106" t="s">
        <v>10509</v>
      </c>
      <c r="C4085" s="105" t="s">
        <v>9120</v>
      </c>
      <c r="D4085" t="s">
        <v>10510</v>
      </c>
      <c r="E4085" t="s">
        <v>10511</v>
      </c>
      <c r="F4085" t="s">
        <v>10512</v>
      </c>
      <c r="G4085" t="s">
        <v>10513</v>
      </c>
      <c r="H4085" t="s">
        <v>490</v>
      </c>
      <c r="I4085" t="s">
        <v>490</v>
      </c>
      <c r="J4085" t="s">
        <v>498</v>
      </c>
      <c r="K4085" t="s">
        <v>490</v>
      </c>
      <c r="L4085" t="s">
        <v>9123</v>
      </c>
      <c r="M4085" s="105">
        <v>185</v>
      </c>
      <c r="N4085" s="105">
        <v>210</v>
      </c>
      <c r="O4085" s="105">
        <v>100</v>
      </c>
    </row>
    <row r="4086" spans="1:15" x14ac:dyDescent="0.3">
      <c r="A4086" s="19">
        <v>185211100</v>
      </c>
      <c r="B4086" s="106" t="s">
        <v>10514</v>
      </c>
      <c r="C4086" s="105" t="s">
        <v>9120</v>
      </c>
      <c r="D4086" t="s">
        <v>10515</v>
      </c>
      <c r="E4086" t="s">
        <v>10516</v>
      </c>
      <c r="F4086" t="s">
        <v>10517</v>
      </c>
      <c r="G4086" t="s">
        <v>490</v>
      </c>
      <c r="H4086" t="s">
        <v>490</v>
      </c>
      <c r="I4086" t="s">
        <v>490</v>
      </c>
      <c r="J4086" t="s">
        <v>498</v>
      </c>
      <c r="K4086" t="s">
        <v>490</v>
      </c>
      <c r="L4086" t="s">
        <v>9263</v>
      </c>
      <c r="M4086" s="105">
        <v>185</v>
      </c>
      <c r="N4086" s="105">
        <v>211</v>
      </c>
      <c r="O4086" s="105">
        <v>100</v>
      </c>
    </row>
    <row r="4087" spans="1:15" x14ac:dyDescent="0.3">
      <c r="A4087" s="19">
        <v>185212100</v>
      </c>
      <c r="B4087" s="106" t="s">
        <v>10518</v>
      </c>
      <c r="C4087" s="105" t="s">
        <v>9120</v>
      </c>
      <c r="D4087" t="s">
        <v>10519</v>
      </c>
      <c r="E4087" t="s">
        <v>496</v>
      </c>
      <c r="F4087" t="s">
        <v>490</v>
      </c>
      <c r="G4087" t="s">
        <v>490</v>
      </c>
      <c r="H4087" t="s">
        <v>490</v>
      </c>
      <c r="I4087" t="s">
        <v>490</v>
      </c>
      <c r="J4087" t="s">
        <v>498</v>
      </c>
      <c r="K4087" t="s">
        <v>490</v>
      </c>
      <c r="L4087" t="s">
        <v>9263</v>
      </c>
      <c r="M4087" s="105">
        <v>185</v>
      </c>
      <c r="N4087" s="105">
        <v>212</v>
      </c>
      <c r="O4087" s="105">
        <v>100</v>
      </c>
    </row>
    <row r="4088" spans="1:15" x14ac:dyDescent="0.3">
      <c r="A4088" s="19">
        <v>185212101</v>
      </c>
      <c r="B4088" s="106" t="s">
        <v>10520</v>
      </c>
      <c r="C4088" s="105" t="s">
        <v>9120</v>
      </c>
      <c r="D4088" t="s">
        <v>10519</v>
      </c>
      <c r="E4088" t="s">
        <v>10521</v>
      </c>
      <c r="F4088" t="s">
        <v>10522</v>
      </c>
      <c r="G4088" t="s">
        <v>490</v>
      </c>
      <c r="H4088" t="s">
        <v>490</v>
      </c>
      <c r="I4088" t="s">
        <v>490</v>
      </c>
      <c r="J4088" t="s">
        <v>498</v>
      </c>
      <c r="K4088" t="s">
        <v>490</v>
      </c>
      <c r="L4088" t="s">
        <v>9263</v>
      </c>
      <c r="M4088" s="105">
        <v>185</v>
      </c>
      <c r="N4088" s="105">
        <v>212</v>
      </c>
      <c r="O4088" s="105">
        <v>101</v>
      </c>
    </row>
    <row r="4089" spans="1:15" x14ac:dyDescent="0.3">
      <c r="A4089" s="19">
        <v>185212102</v>
      </c>
      <c r="B4089" s="106" t="s">
        <v>10523</v>
      </c>
      <c r="C4089" s="105" t="s">
        <v>9120</v>
      </c>
      <c r="D4089" t="s">
        <v>10519</v>
      </c>
      <c r="E4089" t="s">
        <v>1280</v>
      </c>
      <c r="F4089" t="s">
        <v>10456</v>
      </c>
      <c r="G4089" t="s">
        <v>490</v>
      </c>
      <c r="H4089" t="s">
        <v>490</v>
      </c>
      <c r="I4089" t="s">
        <v>490</v>
      </c>
      <c r="J4089" t="s">
        <v>498</v>
      </c>
      <c r="K4089" t="s">
        <v>490</v>
      </c>
      <c r="L4089" t="s">
        <v>9263</v>
      </c>
      <c r="M4089" s="105">
        <v>185</v>
      </c>
      <c r="N4089" s="105">
        <v>212</v>
      </c>
      <c r="O4089" s="105">
        <v>102</v>
      </c>
    </row>
    <row r="4090" spans="1:15" x14ac:dyDescent="0.3">
      <c r="A4090" s="19">
        <v>185212103</v>
      </c>
      <c r="B4090" s="106" t="s">
        <v>10524</v>
      </c>
      <c r="C4090" s="105" t="s">
        <v>9120</v>
      </c>
      <c r="D4090" t="s">
        <v>10519</v>
      </c>
      <c r="E4090" t="s">
        <v>1154</v>
      </c>
      <c r="F4090" t="s">
        <v>10525</v>
      </c>
      <c r="G4090" t="s">
        <v>10526</v>
      </c>
      <c r="H4090" t="s">
        <v>490</v>
      </c>
      <c r="I4090" t="s">
        <v>490</v>
      </c>
      <c r="J4090" t="s">
        <v>498</v>
      </c>
      <c r="K4090" t="s">
        <v>490</v>
      </c>
      <c r="L4090" t="s">
        <v>9263</v>
      </c>
      <c r="M4090" s="105">
        <v>185</v>
      </c>
      <c r="N4090" s="105">
        <v>212</v>
      </c>
      <c r="O4090" s="105">
        <v>103</v>
      </c>
    </row>
    <row r="4091" spans="1:15" x14ac:dyDescent="0.3">
      <c r="A4091" s="19">
        <v>185212104</v>
      </c>
      <c r="B4091" s="106" t="s">
        <v>10527</v>
      </c>
      <c r="C4091" s="105" t="s">
        <v>9120</v>
      </c>
      <c r="D4091" t="s">
        <v>10519</v>
      </c>
      <c r="E4091" t="s">
        <v>6283</v>
      </c>
      <c r="F4091" t="s">
        <v>10528</v>
      </c>
      <c r="G4091" t="s">
        <v>490</v>
      </c>
      <c r="H4091" t="s">
        <v>490</v>
      </c>
      <c r="I4091" t="s">
        <v>490</v>
      </c>
      <c r="J4091" t="s">
        <v>498</v>
      </c>
      <c r="K4091" t="s">
        <v>490</v>
      </c>
      <c r="L4091" t="s">
        <v>9263</v>
      </c>
      <c r="M4091" s="105">
        <v>185</v>
      </c>
      <c r="N4091" s="105">
        <v>212</v>
      </c>
      <c r="O4091" s="105">
        <v>104</v>
      </c>
    </row>
    <row r="4092" spans="1:15" x14ac:dyDescent="0.3">
      <c r="A4092" s="19">
        <v>185212105</v>
      </c>
      <c r="B4092" s="106" t="s">
        <v>10529</v>
      </c>
      <c r="C4092" s="105" t="s">
        <v>9120</v>
      </c>
      <c r="D4092" t="s">
        <v>10519</v>
      </c>
      <c r="E4092" t="s">
        <v>10530</v>
      </c>
      <c r="F4092" t="s">
        <v>3612</v>
      </c>
      <c r="G4092" t="s">
        <v>490</v>
      </c>
      <c r="H4092" t="s">
        <v>490</v>
      </c>
      <c r="I4092" t="s">
        <v>490</v>
      </c>
      <c r="J4092" t="s">
        <v>498</v>
      </c>
      <c r="K4092" t="s">
        <v>490</v>
      </c>
      <c r="L4092" t="s">
        <v>9263</v>
      </c>
      <c r="M4092" s="105">
        <v>185</v>
      </c>
      <c r="N4092" s="105">
        <v>212</v>
      </c>
      <c r="O4092" s="105">
        <v>105</v>
      </c>
    </row>
    <row r="4093" spans="1:15" x14ac:dyDescent="0.3">
      <c r="A4093" s="19">
        <v>185212106</v>
      </c>
      <c r="B4093" s="106" t="s">
        <v>10531</v>
      </c>
      <c r="C4093" s="105" t="s">
        <v>9120</v>
      </c>
      <c r="D4093" t="s">
        <v>10519</v>
      </c>
      <c r="E4093" t="s">
        <v>10532</v>
      </c>
      <c r="F4093" t="s">
        <v>10525</v>
      </c>
      <c r="G4093" t="s">
        <v>490</v>
      </c>
      <c r="H4093" t="s">
        <v>490</v>
      </c>
      <c r="I4093" t="s">
        <v>490</v>
      </c>
      <c r="J4093" t="s">
        <v>498</v>
      </c>
      <c r="K4093" t="s">
        <v>490</v>
      </c>
      <c r="L4093" t="s">
        <v>9263</v>
      </c>
      <c r="M4093" s="105">
        <v>185</v>
      </c>
      <c r="N4093" s="105">
        <v>212</v>
      </c>
      <c r="O4093" s="105">
        <v>106</v>
      </c>
    </row>
    <row r="4094" spans="1:15" x14ac:dyDescent="0.3">
      <c r="A4094" s="19">
        <v>185212107</v>
      </c>
      <c r="B4094" s="106" t="s">
        <v>10533</v>
      </c>
      <c r="C4094" s="105" t="s">
        <v>9120</v>
      </c>
      <c r="D4094" t="s">
        <v>10519</v>
      </c>
      <c r="E4094" t="s">
        <v>10534</v>
      </c>
      <c r="F4094" t="s">
        <v>10535</v>
      </c>
      <c r="G4094" t="s">
        <v>10536</v>
      </c>
      <c r="H4094" t="s">
        <v>490</v>
      </c>
      <c r="I4094" t="s">
        <v>490</v>
      </c>
      <c r="J4094" t="s">
        <v>498</v>
      </c>
      <c r="K4094" t="s">
        <v>490</v>
      </c>
      <c r="L4094" t="s">
        <v>9263</v>
      </c>
      <c r="M4094" s="105">
        <v>185</v>
      </c>
      <c r="N4094" s="105">
        <v>212</v>
      </c>
      <c r="O4094" s="105">
        <v>107</v>
      </c>
    </row>
    <row r="4095" spans="1:15" x14ac:dyDescent="0.3">
      <c r="A4095" s="19">
        <v>185212108</v>
      </c>
      <c r="B4095" s="106" t="s">
        <v>10537</v>
      </c>
      <c r="C4095" s="105" t="s">
        <v>9120</v>
      </c>
      <c r="D4095" t="s">
        <v>10519</v>
      </c>
      <c r="E4095" t="s">
        <v>10023</v>
      </c>
      <c r="F4095" t="s">
        <v>9421</v>
      </c>
      <c r="G4095" t="s">
        <v>10538</v>
      </c>
      <c r="H4095" t="s">
        <v>490</v>
      </c>
      <c r="I4095" t="s">
        <v>490</v>
      </c>
      <c r="J4095" t="s">
        <v>498</v>
      </c>
      <c r="K4095" t="s">
        <v>490</v>
      </c>
      <c r="L4095" t="s">
        <v>9263</v>
      </c>
      <c r="M4095" s="105">
        <v>185</v>
      </c>
      <c r="N4095" s="105">
        <v>212</v>
      </c>
      <c r="O4095" s="105">
        <v>108</v>
      </c>
    </row>
    <row r="4096" spans="1:15" x14ac:dyDescent="0.3">
      <c r="A4096" s="19">
        <v>185212109</v>
      </c>
      <c r="B4096" s="106" t="s">
        <v>10539</v>
      </c>
      <c r="C4096" s="105" t="s">
        <v>9120</v>
      </c>
      <c r="D4096" t="s">
        <v>10519</v>
      </c>
      <c r="E4096" t="s">
        <v>10540</v>
      </c>
      <c r="F4096" t="s">
        <v>10257</v>
      </c>
      <c r="G4096" t="s">
        <v>490</v>
      </c>
      <c r="H4096" t="s">
        <v>490</v>
      </c>
      <c r="I4096" t="s">
        <v>490</v>
      </c>
      <c r="J4096" t="s">
        <v>498</v>
      </c>
      <c r="K4096" t="s">
        <v>490</v>
      </c>
      <c r="L4096" t="s">
        <v>9263</v>
      </c>
      <c r="M4096" s="105">
        <v>185</v>
      </c>
      <c r="N4096" s="105">
        <v>212</v>
      </c>
      <c r="O4096" s="105">
        <v>109</v>
      </c>
    </row>
    <row r="4097" spans="1:15" x14ac:dyDescent="0.3">
      <c r="A4097" s="19">
        <v>185213100</v>
      </c>
      <c r="B4097" s="106" t="s">
        <v>10541</v>
      </c>
      <c r="C4097" s="105" t="s">
        <v>9120</v>
      </c>
      <c r="D4097" t="s">
        <v>10542</v>
      </c>
      <c r="E4097" t="s">
        <v>496</v>
      </c>
      <c r="F4097" t="s">
        <v>490</v>
      </c>
      <c r="G4097" t="s">
        <v>490</v>
      </c>
      <c r="H4097" t="s">
        <v>490</v>
      </c>
      <c r="I4097" t="s">
        <v>490</v>
      </c>
      <c r="J4097" t="s">
        <v>498</v>
      </c>
      <c r="K4097" t="s">
        <v>490</v>
      </c>
      <c r="L4097" t="s">
        <v>9123</v>
      </c>
      <c r="M4097" s="105">
        <v>185</v>
      </c>
      <c r="N4097" s="105">
        <v>213</v>
      </c>
      <c r="O4097" s="105">
        <v>100</v>
      </c>
    </row>
    <row r="4098" spans="1:15" x14ac:dyDescent="0.3">
      <c r="A4098" s="19">
        <v>185213101</v>
      </c>
      <c r="B4098" s="106" t="s">
        <v>10543</v>
      </c>
      <c r="C4098" s="105" t="s">
        <v>9120</v>
      </c>
      <c r="D4098" t="s">
        <v>10542</v>
      </c>
      <c r="E4098" t="s">
        <v>10544</v>
      </c>
      <c r="F4098" t="s">
        <v>10545</v>
      </c>
      <c r="G4098" t="s">
        <v>490</v>
      </c>
      <c r="H4098" t="s">
        <v>490</v>
      </c>
      <c r="I4098" t="s">
        <v>490</v>
      </c>
      <c r="J4098" t="s">
        <v>498</v>
      </c>
      <c r="K4098" t="s">
        <v>490</v>
      </c>
      <c r="L4098" t="s">
        <v>9123</v>
      </c>
      <c r="M4098" s="105">
        <v>185</v>
      </c>
      <c r="N4098" s="105">
        <v>213</v>
      </c>
      <c r="O4098" s="105">
        <v>101</v>
      </c>
    </row>
    <row r="4099" spans="1:15" x14ac:dyDescent="0.3">
      <c r="A4099" s="19">
        <v>185213102</v>
      </c>
      <c r="B4099" s="106" t="s">
        <v>10546</v>
      </c>
      <c r="C4099" s="105" t="s">
        <v>9120</v>
      </c>
      <c r="D4099" t="s">
        <v>10542</v>
      </c>
      <c r="E4099" t="s">
        <v>2104</v>
      </c>
      <c r="F4099" t="s">
        <v>10545</v>
      </c>
      <c r="G4099" t="s">
        <v>490</v>
      </c>
      <c r="H4099" t="s">
        <v>490</v>
      </c>
      <c r="I4099" t="s">
        <v>490</v>
      </c>
      <c r="J4099" t="s">
        <v>498</v>
      </c>
      <c r="K4099" t="s">
        <v>490</v>
      </c>
      <c r="L4099" t="s">
        <v>9123</v>
      </c>
      <c r="M4099" s="105">
        <v>185</v>
      </c>
      <c r="N4099" s="105">
        <v>213</v>
      </c>
      <c r="O4099" s="105">
        <v>102</v>
      </c>
    </row>
    <row r="4100" spans="1:15" x14ac:dyDescent="0.3">
      <c r="A4100" s="19">
        <v>185213103</v>
      </c>
      <c r="B4100" s="106" t="s">
        <v>10547</v>
      </c>
      <c r="C4100" s="105" t="s">
        <v>9120</v>
      </c>
      <c r="D4100" t="s">
        <v>10542</v>
      </c>
      <c r="E4100" t="s">
        <v>10548</v>
      </c>
      <c r="F4100" t="s">
        <v>10545</v>
      </c>
      <c r="G4100" t="s">
        <v>490</v>
      </c>
      <c r="H4100" t="s">
        <v>490</v>
      </c>
      <c r="I4100" t="s">
        <v>490</v>
      </c>
      <c r="J4100" t="s">
        <v>498</v>
      </c>
      <c r="K4100" t="s">
        <v>490</v>
      </c>
      <c r="L4100" t="s">
        <v>9123</v>
      </c>
      <c r="M4100" s="105">
        <v>185</v>
      </c>
      <c r="N4100" s="105">
        <v>213</v>
      </c>
      <c r="O4100" s="105">
        <v>103</v>
      </c>
    </row>
    <row r="4101" spans="1:15" x14ac:dyDescent="0.3">
      <c r="A4101" s="19">
        <v>185213104</v>
      </c>
      <c r="B4101" s="106" t="s">
        <v>10549</v>
      </c>
      <c r="C4101" s="105" t="s">
        <v>9120</v>
      </c>
      <c r="D4101" t="s">
        <v>10542</v>
      </c>
      <c r="E4101" t="s">
        <v>2206</v>
      </c>
      <c r="F4101" t="s">
        <v>10550</v>
      </c>
      <c r="G4101" t="s">
        <v>10551</v>
      </c>
      <c r="H4101" t="s">
        <v>490</v>
      </c>
      <c r="I4101" t="s">
        <v>490</v>
      </c>
      <c r="J4101" t="s">
        <v>498</v>
      </c>
      <c r="K4101" t="s">
        <v>490</v>
      </c>
      <c r="L4101" t="s">
        <v>9123</v>
      </c>
      <c r="M4101" s="105">
        <v>185</v>
      </c>
      <c r="N4101" s="105">
        <v>213</v>
      </c>
      <c r="O4101" s="105">
        <v>104</v>
      </c>
    </row>
    <row r="4102" spans="1:15" x14ac:dyDescent="0.3">
      <c r="A4102" s="19">
        <v>185213105</v>
      </c>
      <c r="B4102" s="106" t="s">
        <v>10552</v>
      </c>
      <c r="C4102" s="105" t="s">
        <v>9120</v>
      </c>
      <c r="D4102" t="s">
        <v>10542</v>
      </c>
      <c r="E4102" t="s">
        <v>1426</v>
      </c>
      <c r="F4102" t="s">
        <v>10553</v>
      </c>
      <c r="G4102" t="s">
        <v>490</v>
      </c>
      <c r="H4102" t="s">
        <v>490</v>
      </c>
      <c r="I4102" t="s">
        <v>490</v>
      </c>
      <c r="J4102" t="s">
        <v>498</v>
      </c>
      <c r="K4102" t="s">
        <v>490</v>
      </c>
      <c r="L4102" t="s">
        <v>9123</v>
      </c>
      <c r="M4102" s="105">
        <v>185</v>
      </c>
      <c r="N4102" s="105">
        <v>213</v>
      </c>
      <c r="O4102" s="105">
        <v>105</v>
      </c>
    </row>
    <row r="4103" spans="1:15" x14ac:dyDescent="0.3">
      <c r="A4103" s="19">
        <v>185213106</v>
      </c>
      <c r="B4103" s="106" t="s">
        <v>10554</v>
      </c>
      <c r="C4103" s="105" t="s">
        <v>9120</v>
      </c>
      <c r="D4103" t="s">
        <v>10542</v>
      </c>
      <c r="E4103" t="s">
        <v>6409</v>
      </c>
      <c r="F4103" t="s">
        <v>10555</v>
      </c>
      <c r="G4103" t="s">
        <v>490</v>
      </c>
      <c r="H4103" t="s">
        <v>490</v>
      </c>
      <c r="I4103" t="s">
        <v>490</v>
      </c>
      <c r="J4103" t="s">
        <v>498</v>
      </c>
      <c r="K4103" t="s">
        <v>490</v>
      </c>
      <c r="L4103" t="s">
        <v>9123</v>
      </c>
      <c r="M4103" s="105">
        <v>185</v>
      </c>
      <c r="N4103" s="105">
        <v>213</v>
      </c>
      <c r="O4103" s="105">
        <v>106</v>
      </c>
    </row>
    <row r="4104" spans="1:15" x14ac:dyDescent="0.3">
      <c r="A4104" s="19">
        <v>185214100</v>
      </c>
      <c r="B4104" s="106" t="s">
        <v>10556</v>
      </c>
      <c r="C4104" s="105" t="s">
        <v>9120</v>
      </c>
      <c r="D4104" t="s">
        <v>10557</v>
      </c>
      <c r="E4104" t="s">
        <v>496</v>
      </c>
      <c r="F4104" t="s">
        <v>490</v>
      </c>
      <c r="G4104" t="s">
        <v>2253</v>
      </c>
      <c r="H4104" t="s">
        <v>490</v>
      </c>
      <c r="I4104" t="s">
        <v>490</v>
      </c>
      <c r="J4104" t="s">
        <v>498</v>
      </c>
      <c r="K4104" t="s">
        <v>490</v>
      </c>
      <c r="L4104" t="s">
        <v>9263</v>
      </c>
      <c r="M4104" s="105">
        <v>185</v>
      </c>
      <c r="N4104" s="105">
        <v>214</v>
      </c>
      <c r="O4104" s="105">
        <v>100</v>
      </c>
    </row>
    <row r="4105" spans="1:15" x14ac:dyDescent="0.3">
      <c r="A4105" s="19">
        <v>185214101</v>
      </c>
      <c r="B4105" s="106" t="s">
        <v>10558</v>
      </c>
      <c r="C4105" s="105" t="s">
        <v>9120</v>
      </c>
      <c r="D4105" t="s">
        <v>10557</v>
      </c>
      <c r="E4105" t="s">
        <v>810</v>
      </c>
      <c r="F4105" t="s">
        <v>10559</v>
      </c>
      <c r="G4105" t="s">
        <v>10560</v>
      </c>
      <c r="H4105" t="s">
        <v>490</v>
      </c>
      <c r="I4105" t="s">
        <v>490</v>
      </c>
      <c r="J4105" t="s">
        <v>498</v>
      </c>
      <c r="K4105" t="s">
        <v>490</v>
      </c>
      <c r="L4105" t="s">
        <v>9263</v>
      </c>
      <c r="M4105" s="105">
        <v>185</v>
      </c>
      <c r="N4105" s="105">
        <v>214</v>
      </c>
      <c r="O4105" s="105">
        <v>101</v>
      </c>
    </row>
    <row r="4106" spans="1:15" x14ac:dyDescent="0.3">
      <c r="A4106" s="19">
        <v>185214102</v>
      </c>
      <c r="B4106" s="106" t="s">
        <v>10561</v>
      </c>
      <c r="C4106" s="105" t="s">
        <v>9120</v>
      </c>
      <c r="D4106" t="s">
        <v>10557</v>
      </c>
      <c r="E4106" t="s">
        <v>10562</v>
      </c>
      <c r="F4106" t="s">
        <v>10563</v>
      </c>
      <c r="G4106" t="s">
        <v>10564</v>
      </c>
      <c r="H4106" t="s">
        <v>490</v>
      </c>
      <c r="I4106" t="s">
        <v>490</v>
      </c>
      <c r="J4106" t="s">
        <v>498</v>
      </c>
      <c r="K4106" t="s">
        <v>490</v>
      </c>
      <c r="L4106" t="s">
        <v>9263</v>
      </c>
      <c r="M4106" s="105">
        <v>185</v>
      </c>
      <c r="N4106" s="105">
        <v>214</v>
      </c>
      <c r="O4106" s="105">
        <v>102</v>
      </c>
    </row>
    <row r="4107" spans="1:15" x14ac:dyDescent="0.3">
      <c r="A4107" s="19">
        <v>185214103</v>
      </c>
      <c r="B4107" s="106" t="s">
        <v>10565</v>
      </c>
      <c r="C4107" s="105" t="s">
        <v>9120</v>
      </c>
      <c r="D4107" t="s">
        <v>10557</v>
      </c>
      <c r="E4107" t="s">
        <v>3538</v>
      </c>
      <c r="F4107" t="s">
        <v>10566</v>
      </c>
      <c r="G4107" t="s">
        <v>490</v>
      </c>
      <c r="H4107" t="s">
        <v>490</v>
      </c>
      <c r="I4107" t="s">
        <v>490</v>
      </c>
      <c r="J4107" t="s">
        <v>498</v>
      </c>
      <c r="K4107" t="s">
        <v>490</v>
      </c>
      <c r="L4107" t="s">
        <v>9263</v>
      </c>
      <c r="M4107" s="105">
        <v>185</v>
      </c>
      <c r="N4107" s="105">
        <v>214</v>
      </c>
      <c r="O4107" s="105">
        <v>103</v>
      </c>
    </row>
    <row r="4108" spans="1:15" x14ac:dyDescent="0.3">
      <c r="A4108" s="19">
        <v>185214104</v>
      </c>
      <c r="B4108" s="106" t="s">
        <v>10567</v>
      </c>
      <c r="C4108" s="105" t="s">
        <v>9120</v>
      </c>
      <c r="D4108" t="s">
        <v>10557</v>
      </c>
      <c r="E4108" t="s">
        <v>10568</v>
      </c>
      <c r="F4108" t="s">
        <v>10569</v>
      </c>
      <c r="G4108" t="s">
        <v>490</v>
      </c>
      <c r="H4108" t="s">
        <v>490</v>
      </c>
      <c r="I4108" t="s">
        <v>490</v>
      </c>
      <c r="J4108" t="s">
        <v>498</v>
      </c>
      <c r="K4108" t="s">
        <v>490</v>
      </c>
      <c r="L4108" t="s">
        <v>9263</v>
      </c>
      <c r="M4108" s="105">
        <v>185</v>
      </c>
      <c r="N4108" s="105">
        <v>214</v>
      </c>
      <c r="O4108" s="105">
        <v>104</v>
      </c>
    </row>
    <row r="4109" spans="1:15" x14ac:dyDescent="0.3">
      <c r="A4109" s="19">
        <v>185214105</v>
      </c>
      <c r="B4109" s="106" t="s">
        <v>10570</v>
      </c>
      <c r="C4109" s="105" t="s">
        <v>9120</v>
      </c>
      <c r="D4109" t="s">
        <v>10557</v>
      </c>
      <c r="E4109" t="s">
        <v>1400</v>
      </c>
      <c r="F4109" t="s">
        <v>10571</v>
      </c>
      <c r="G4109" t="s">
        <v>490</v>
      </c>
      <c r="H4109" t="s">
        <v>490</v>
      </c>
      <c r="I4109" t="s">
        <v>490</v>
      </c>
      <c r="J4109" t="s">
        <v>498</v>
      </c>
      <c r="K4109" t="s">
        <v>490</v>
      </c>
      <c r="L4109" t="s">
        <v>9263</v>
      </c>
      <c r="M4109" s="105">
        <v>185</v>
      </c>
      <c r="N4109" s="105">
        <v>214</v>
      </c>
      <c r="O4109" s="105">
        <v>105</v>
      </c>
    </row>
    <row r="4110" spans="1:15" x14ac:dyDescent="0.3">
      <c r="A4110" s="19">
        <v>185214106</v>
      </c>
      <c r="B4110" s="106" t="s">
        <v>10572</v>
      </c>
      <c r="C4110" s="105" t="s">
        <v>9120</v>
      </c>
      <c r="D4110" t="s">
        <v>10557</v>
      </c>
      <c r="E4110" t="s">
        <v>1409</v>
      </c>
      <c r="F4110" t="s">
        <v>9467</v>
      </c>
      <c r="G4110" t="s">
        <v>10573</v>
      </c>
      <c r="H4110" t="s">
        <v>490</v>
      </c>
      <c r="I4110" t="s">
        <v>490</v>
      </c>
      <c r="J4110" t="s">
        <v>498</v>
      </c>
      <c r="K4110" t="s">
        <v>490</v>
      </c>
      <c r="L4110" t="s">
        <v>9263</v>
      </c>
      <c r="M4110" s="105">
        <v>185</v>
      </c>
      <c r="N4110" s="105">
        <v>214</v>
      </c>
      <c r="O4110" s="105">
        <v>106</v>
      </c>
    </row>
    <row r="4111" spans="1:15" x14ac:dyDescent="0.3">
      <c r="A4111" s="19">
        <v>185214107</v>
      </c>
      <c r="B4111" s="106" t="s">
        <v>10574</v>
      </c>
      <c r="C4111" s="105" t="s">
        <v>9120</v>
      </c>
      <c r="D4111" t="s">
        <v>10557</v>
      </c>
      <c r="E4111" t="s">
        <v>7339</v>
      </c>
      <c r="F4111" t="s">
        <v>10575</v>
      </c>
      <c r="G4111" t="s">
        <v>10576</v>
      </c>
      <c r="H4111" t="s">
        <v>490</v>
      </c>
      <c r="I4111" t="s">
        <v>490</v>
      </c>
      <c r="J4111" t="s">
        <v>498</v>
      </c>
      <c r="K4111" t="s">
        <v>490</v>
      </c>
      <c r="L4111" t="s">
        <v>9263</v>
      </c>
      <c r="M4111" s="105">
        <v>185</v>
      </c>
      <c r="N4111" s="105">
        <v>214</v>
      </c>
      <c r="O4111" s="105">
        <v>107</v>
      </c>
    </row>
    <row r="4112" spans="1:15" x14ac:dyDescent="0.3">
      <c r="A4112" s="19">
        <v>185214108</v>
      </c>
      <c r="B4112" s="106" t="s">
        <v>10577</v>
      </c>
      <c r="C4112" s="105" t="s">
        <v>9120</v>
      </c>
      <c r="D4112" t="s">
        <v>10557</v>
      </c>
      <c r="E4112" t="s">
        <v>2054</v>
      </c>
      <c r="F4112" t="s">
        <v>10578</v>
      </c>
      <c r="G4112" t="s">
        <v>490</v>
      </c>
      <c r="H4112" t="s">
        <v>490</v>
      </c>
      <c r="I4112" t="s">
        <v>490</v>
      </c>
      <c r="J4112" t="s">
        <v>498</v>
      </c>
      <c r="K4112" t="s">
        <v>490</v>
      </c>
      <c r="L4112" t="s">
        <v>9263</v>
      </c>
      <c r="M4112" s="105">
        <v>185</v>
      </c>
      <c r="N4112" s="105">
        <v>214</v>
      </c>
      <c r="O4112" s="105">
        <v>108</v>
      </c>
    </row>
    <row r="4113" spans="1:15" x14ac:dyDescent="0.3">
      <c r="A4113" s="19">
        <v>185214109</v>
      </c>
      <c r="B4113" s="106" t="s">
        <v>10579</v>
      </c>
      <c r="C4113" s="105" t="s">
        <v>9120</v>
      </c>
      <c r="D4113" t="s">
        <v>10557</v>
      </c>
      <c r="E4113" t="s">
        <v>1758</v>
      </c>
      <c r="F4113" t="s">
        <v>10580</v>
      </c>
      <c r="G4113" t="s">
        <v>10581</v>
      </c>
      <c r="H4113" t="s">
        <v>490</v>
      </c>
      <c r="I4113" t="s">
        <v>490</v>
      </c>
      <c r="J4113" t="s">
        <v>498</v>
      </c>
      <c r="K4113" t="s">
        <v>490</v>
      </c>
      <c r="L4113" t="s">
        <v>9263</v>
      </c>
      <c r="M4113" s="105">
        <v>185</v>
      </c>
      <c r="N4113" s="105">
        <v>214</v>
      </c>
      <c r="O4113" s="105">
        <v>109</v>
      </c>
    </row>
    <row r="4114" spans="1:15" x14ac:dyDescent="0.3">
      <c r="A4114" s="19">
        <v>185214110</v>
      </c>
      <c r="B4114" s="106" t="s">
        <v>10582</v>
      </c>
      <c r="C4114" s="105" t="s">
        <v>9120</v>
      </c>
      <c r="D4114" t="s">
        <v>10557</v>
      </c>
      <c r="E4114" t="s">
        <v>9398</v>
      </c>
      <c r="F4114" t="s">
        <v>9467</v>
      </c>
      <c r="G4114" t="s">
        <v>9132</v>
      </c>
      <c r="H4114" t="s">
        <v>490</v>
      </c>
      <c r="I4114" t="s">
        <v>490</v>
      </c>
      <c r="J4114" t="s">
        <v>498</v>
      </c>
      <c r="K4114" t="s">
        <v>490</v>
      </c>
      <c r="L4114" t="s">
        <v>9263</v>
      </c>
      <c r="M4114" s="105">
        <v>185</v>
      </c>
      <c r="N4114" s="105">
        <v>214</v>
      </c>
      <c r="O4114" s="105">
        <v>110</v>
      </c>
    </row>
    <row r="4115" spans="1:15" x14ac:dyDescent="0.3">
      <c r="A4115" s="19">
        <v>185214111</v>
      </c>
      <c r="B4115" s="106" t="s">
        <v>10583</v>
      </c>
      <c r="C4115" s="105" t="s">
        <v>9120</v>
      </c>
      <c r="D4115" t="s">
        <v>10557</v>
      </c>
      <c r="E4115" t="s">
        <v>1575</v>
      </c>
      <c r="F4115" t="s">
        <v>10584</v>
      </c>
      <c r="G4115" t="s">
        <v>10585</v>
      </c>
      <c r="H4115" t="s">
        <v>490</v>
      </c>
      <c r="I4115" t="s">
        <v>490</v>
      </c>
      <c r="J4115" t="s">
        <v>498</v>
      </c>
      <c r="K4115" t="s">
        <v>490</v>
      </c>
      <c r="L4115" t="s">
        <v>9263</v>
      </c>
      <c r="M4115" s="105">
        <v>185</v>
      </c>
      <c r="N4115" s="105">
        <v>214</v>
      </c>
      <c r="O4115" s="105">
        <v>111</v>
      </c>
    </row>
    <row r="4116" spans="1:15" x14ac:dyDescent="0.3">
      <c r="A4116" s="19">
        <v>185214112</v>
      </c>
      <c r="B4116" s="106" t="s">
        <v>10586</v>
      </c>
      <c r="C4116" s="105" t="s">
        <v>9120</v>
      </c>
      <c r="D4116" t="s">
        <v>10557</v>
      </c>
      <c r="E4116" t="s">
        <v>10587</v>
      </c>
      <c r="F4116" t="s">
        <v>10575</v>
      </c>
      <c r="G4116" t="s">
        <v>490</v>
      </c>
      <c r="H4116" t="s">
        <v>490</v>
      </c>
      <c r="I4116" t="s">
        <v>490</v>
      </c>
      <c r="J4116" t="s">
        <v>498</v>
      </c>
      <c r="K4116" t="s">
        <v>490</v>
      </c>
      <c r="L4116" t="s">
        <v>9263</v>
      </c>
      <c r="M4116" s="105">
        <v>185</v>
      </c>
      <c r="N4116" s="105">
        <v>214</v>
      </c>
      <c r="O4116" s="105">
        <v>112</v>
      </c>
    </row>
    <row r="4117" spans="1:15" x14ac:dyDescent="0.3">
      <c r="A4117" s="19">
        <v>185214113</v>
      </c>
      <c r="B4117" s="106" t="s">
        <v>10588</v>
      </c>
      <c r="C4117" s="105" t="s">
        <v>9120</v>
      </c>
      <c r="D4117" t="s">
        <v>10557</v>
      </c>
      <c r="E4117" t="s">
        <v>6303</v>
      </c>
      <c r="F4117" t="s">
        <v>10589</v>
      </c>
      <c r="G4117" t="s">
        <v>10590</v>
      </c>
      <c r="H4117" t="s">
        <v>490</v>
      </c>
      <c r="I4117" t="s">
        <v>490</v>
      </c>
      <c r="J4117" t="s">
        <v>498</v>
      </c>
      <c r="K4117" t="s">
        <v>490</v>
      </c>
      <c r="L4117" t="s">
        <v>9263</v>
      </c>
      <c r="M4117" s="105">
        <v>185</v>
      </c>
      <c r="N4117" s="105">
        <v>214</v>
      </c>
      <c r="O4117" s="105">
        <v>113</v>
      </c>
    </row>
    <row r="4118" spans="1:15" x14ac:dyDescent="0.3">
      <c r="A4118" s="19">
        <v>185214114</v>
      </c>
      <c r="B4118" s="106" t="s">
        <v>10591</v>
      </c>
      <c r="C4118" s="105" t="s">
        <v>9120</v>
      </c>
      <c r="D4118" t="s">
        <v>10557</v>
      </c>
      <c r="E4118" t="s">
        <v>3522</v>
      </c>
      <c r="F4118" t="s">
        <v>10592</v>
      </c>
      <c r="G4118" t="s">
        <v>490</v>
      </c>
      <c r="H4118" t="s">
        <v>490</v>
      </c>
      <c r="I4118" t="s">
        <v>490</v>
      </c>
      <c r="J4118" t="s">
        <v>498</v>
      </c>
      <c r="K4118" t="s">
        <v>490</v>
      </c>
      <c r="L4118" t="s">
        <v>9263</v>
      </c>
      <c r="M4118" s="105">
        <v>185</v>
      </c>
      <c r="N4118" s="105">
        <v>214</v>
      </c>
      <c r="O4118" s="105">
        <v>114</v>
      </c>
    </row>
    <row r="4119" spans="1:15" x14ac:dyDescent="0.3">
      <c r="A4119" s="19">
        <v>185214115</v>
      </c>
      <c r="B4119" s="106" t="s">
        <v>10593</v>
      </c>
      <c r="C4119" s="105" t="s">
        <v>9120</v>
      </c>
      <c r="D4119" t="s">
        <v>10557</v>
      </c>
      <c r="E4119" t="s">
        <v>10594</v>
      </c>
      <c r="F4119" t="s">
        <v>10595</v>
      </c>
      <c r="G4119" t="s">
        <v>10596</v>
      </c>
      <c r="H4119" t="s">
        <v>490</v>
      </c>
      <c r="I4119" t="s">
        <v>490</v>
      </c>
      <c r="J4119" t="s">
        <v>551</v>
      </c>
      <c r="K4119" t="s">
        <v>490</v>
      </c>
      <c r="L4119" t="s">
        <v>9263</v>
      </c>
      <c r="M4119" s="105">
        <v>185</v>
      </c>
      <c r="N4119" s="105">
        <v>214</v>
      </c>
      <c r="O4119" s="105">
        <v>115</v>
      </c>
    </row>
    <row r="4120" spans="1:15" x14ac:dyDescent="0.3">
      <c r="A4120" s="19">
        <v>185214116</v>
      </c>
      <c r="B4120" s="106" t="s">
        <v>10597</v>
      </c>
      <c r="C4120" s="105" t="s">
        <v>9120</v>
      </c>
      <c r="D4120" t="s">
        <v>10557</v>
      </c>
      <c r="E4120" t="s">
        <v>10598</v>
      </c>
      <c r="F4120" t="s">
        <v>10599</v>
      </c>
      <c r="G4120" t="s">
        <v>10560</v>
      </c>
      <c r="H4120" t="s">
        <v>490</v>
      </c>
      <c r="I4120" t="s">
        <v>490</v>
      </c>
      <c r="J4120" t="s">
        <v>498</v>
      </c>
      <c r="K4120" t="s">
        <v>490</v>
      </c>
      <c r="L4120" t="s">
        <v>9263</v>
      </c>
      <c r="M4120" s="105">
        <v>185</v>
      </c>
      <c r="N4120" s="105">
        <v>214</v>
      </c>
      <c r="O4120" s="105">
        <v>116</v>
      </c>
    </row>
    <row r="4121" spans="1:15" x14ac:dyDescent="0.3">
      <c r="A4121" s="19">
        <v>185214117</v>
      </c>
      <c r="B4121" s="106" t="s">
        <v>10600</v>
      </c>
      <c r="C4121" s="105" t="s">
        <v>9120</v>
      </c>
      <c r="D4121" t="s">
        <v>10557</v>
      </c>
      <c r="E4121" t="s">
        <v>1661</v>
      </c>
      <c r="F4121" t="s">
        <v>10601</v>
      </c>
      <c r="G4121" t="s">
        <v>490</v>
      </c>
      <c r="H4121" t="s">
        <v>490</v>
      </c>
      <c r="I4121" t="s">
        <v>490</v>
      </c>
      <c r="J4121" t="s">
        <v>498</v>
      </c>
      <c r="K4121" t="s">
        <v>490</v>
      </c>
      <c r="L4121" t="s">
        <v>9263</v>
      </c>
      <c r="M4121" s="105">
        <v>185</v>
      </c>
      <c r="N4121" s="105">
        <v>214</v>
      </c>
      <c r="O4121" s="105">
        <v>117</v>
      </c>
    </row>
    <row r="4122" spans="1:15" x14ac:dyDescent="0.3">
      <c r="A4122" s="19">
        <v>185214118</v>
      </c>
      <c r="B4122" s="106" t="s">
        <v>10602</v>
      </c>
      <c r="C4122" s="105" t="s">
        <v>9120</v>
      </c>
      <c r="D4122" t="s">
        <v>10557</v>
      </c>
      <c r="E4122" t="s">
        <v>7066</v>
      </c>
      <c r="F4122" t="s">
        <v>9452</v>
      </c>
      <c r="G4122" t="s">
        <v>490</v>
      </c>
      <c r="H4122" t="s">
        <v>490</v>
      </c>
      <c r="I4122" t="s">
        <v>490</v>
      </c>
      <c r="J4122" t="s">
        <v>498</v>
      </c>
      <c r="K4122" t="s">
        <v>490</v>
      </c>
      <c r="L4122" t="s">
        <v>9263</v>
      </c>
      <c r="M4122" s="105">
        <v>185</v>
      </c>
      <c r="N4122" s="105">
        <v>214</v>
      </c>
      <c r="O4122" s="105">
        <v>118</v>
      </c>
    </row>
    <row r="4123" spans="1:15" x14ac:dyDescent="0.3">
      <c r="A4123" s="19">
        <v>185214119</v>
      </c>
      <c r="B4123" s="106" t="s">
        <v>10603</v>
      </c>
      <c r="C4123" s="105" t="s">
        <v>9120</v>
      </c>
      <c r="D4123" t="s">
        <v>10557</v>
      </c>
      <c r="E4123" t="s">
        <v>10604</v>
      </c>
      <c r="F4123" t="s">
        <v>10605</v>
      </c>
      <c r="G4123" t="s">
        <v>490</v>
      </c>
      <c r="H4123" t="s">
        <v>490</v>
      </c>
      <c r="I4123" t="s">
        <v>490</v>
      </c>
      <c r="J4123" t="s">
        <v>498</v>
      </c>
      <c r="K4123" t="s">
        <v>490</v>
      </c>
      <c r="L4123" t="s">
        <v>9263</v>
      </c>
      <c r="M4123" s="105">
        <v>185</v>
      </c>
      <c r="N4123" s="105">
        <v>214</v>
      </c>
      <c r="O4123" s="105">
        <v>119</v>
      </c>
    </row>
    <row r="4124" spans="1:15" x14ac:dyDescent="0.3">
      <c r="A4124" s="19">
        <v>185215100</v>
      </c>
      <c r="B4124" s="106" t="s">
        <v>10606</v>
      </c>
      <c r="C4124" s="105" t="s">
        <v>9120</v>
      </c>
      <c r="D4124" t="s">
        <v>10607</v>
      </c>
      <c r="E4124" t="s">
        <v>10608</v>
      </c>
      <c r="F4124" t="s">
        <v>689</v>
      </c>
      <c r="G4124" t="s">
        <v>490</v>
      </c>
      <c r="H4124" t="s">
        <v>490</v>
      </c>
      <c r="I4124" t="s">
        <v>490</v>
      </c>
      <c r="J4124" t="s">
        <v>498</v>
      </c>
      <c r="K4124" t="s">
        <v>490</v>
      </c>
      <c r="L4124" t="s">
        <v>9120</v>
      </c>
      <c r="M4124" s="105">
        <v>185</v>
      </c>
      <c r="N4124" s="105">
        <v>215</v>
      </c>
      <c r="O4124" s="105">
        <v>100</v>
      </c>
    </row>
    <row r="4125" spans="1:15" x14ac:dyDescent="0.3">
      <c r="A4125" s="19">
        <v>185216100</v>
      </c>
      <c r="B4125" s="106" t="s">
        <v>10609</v>
      </c>
      <c r="C4125" s="105" t="s">
        <v>9120</v>
      </c>
      <c r="D4125" t="s">
        <v>10610</v>
      </c>
      <c r="E4125" t="s">
        <v>1264</v>
      </c>
      <c r="F4125" t="s">
        <v>10611</v>
      </c>
      <c r="G4125" t="s">
        <v>490</v>
      </c>
      <c r="H4125" t="s">
        <v>490</v>
      </c>
      <c r="I4125" t="s">
        <v>490</v>
      </c>
      <c r="J4125" t="s">
        <v>498</v>
      </c>
      <c r="K4125" t="s">
        <v>490</v>
      </c>
      <c r="L4125" t="s">
        <v>9120</v>
      </c>
      <c r="M4125" s="105">
        <v>185</v>
      </c>
      <c r="N4125" s="105">
        <v>216</v>
      </c>
      <c r="O4125" s="105">
        <v>100</v>
      </c>
    </row>
    <row r="4126" spans="1:15" x14ac:dyDescent="0.3">
      <c r="A4126" s="19">
        <v>185217100</v>
      </c>
      <c r="B4126" s="106" t="s">
        <v>10612</v>
      </c>
      <c r="C4126" s="105" t="s">
        <v>9120</v>
      </c>
      <c r="D4126" t="s">
        <v>10613</v>
      </c>
      <c r="E4126" t="s">
        <v>496</v>
      </c>
      <c r="F4126" t="s">
        <v>490</v>
      </c>
      <c r="G4126" t="s">
        <v>10614</v>
      </c>
      <c r="H4126" t="s">
        <v>490</v>
      </c>
      <c r="I4126" t="s">
        <v>490</v>
      </c>
      <c r="J4126" t="s">
        <v>498</v>
      </c>
      <c r="K4126" t="s">
        <v>490</v>
      </c>
      <c r="L4126" t="s">
        <v>9123</v>
      </c>
      <c r="M4126" s="105">
        <v>185</v>
      </c>
      <c r="N4126" s="105">
        <v>217</v>
      </c>
      <c r="O4126" s="105">
        <v>100</v>
      </c>
    </row>
    <row r="4127" spans="1:15" x14ac:dyDescent="0.3">
      <c r="A4127" s="19">
        <v>185217101</v>
      </c>
      <c r="B4127" s="106" t="s">
        <v>10615</v>
      </c>
      <c r="C4127" s="105" t="s">
        <v>9120</v>
      </c>
      <c r="D4127" t="s">
        <v>10613</v>
      </c>
      <c r="E4127" t="s">
        <v>9081</v>
      </c>
      <c r="F4127" t="s">
        <v>10616</v>
      </c>
      <c r="G4127" t="s">
        <v>490</v>
      </c>
      <c r="H4127" t="s">
        <v>490</v>
      </c>
      <c r="I4127" t="s">
        <v>490</v>
      </c>
      <c r="J4127" t="s">
        <v>498</v>
      </c>
      <c r="K4127" t="s">
        <v>490</v>
      </c>
      <c r="L4127" t="s">
        <v>9123</v>
      </c>
      <c r="M4127" s="105">
        <v>185</v>
      </c>
      <c r="N4127" s="105">
        <v>217</v>
      </c>
      <c r="O4127" s="105">
        <v>101</v>
      </c>
    </row>
    <row r="4128" spans="1:15" x14ac:dyDescent="0.3">
      <c r="A4128" s="19">
        <v>185217102</v>
      </c>
      <c r="B4128" s="106" t="s">
        <v>10617</v>
      </c>
      <c r="C4128" s="105" t="s">
        <v>9120</v>
      </c>
      <c r="D4128" t="s">
        <v>10613</v>
      </c>
      <c r="E4128" t="s">
        <v>10618</v>
      </c>
      <c r="F4128" t="s">
        <v>2424</v>
      </c>
      <c r="G4128" t="s">
        <v>10394</v>
      </c>
      <c r="H4128" t="s">
        <v>490</v>
      </c>
      <c r="I4128" t="s">
        <v>490</v>
      </c>
      <c r="J4128" t="s">
        <v>498</v>
      </c>
      <c r="K4128" t="s">
        <v>490</v>
      </c>
      <c r="L4128" t="s">
        <v>9123</v>
      </c>
      <c r="M4128" s="105">
        <v>185</v>
      </c>
      <c r="N4128" s="105">
        <v>217</v>
      </c>
      <c r="O4128" s="105">
        <v>102</v>
      </c>
    </row>
    <row r="4129" spans="1:15" x14ac:dyDescent="0.3">
      <c r="A4129" s="19">
        <v>185217103</v>
      </c>
      <c r="B4129" s="106" t="s">
        <v>10619</v>
      </c>
      <c r="C4129" s="105" t="s">
        <v>9120</v>
      </c>
      <c r="D4129" t="s">
        <v>10613</v>
      </c>
      <c r="E4129" t="s">
        <v>10620</v>
      </c>
      <c r="F4129" t="s">
        <v>10621</v>
      </c>
      <c r="G4129" t="s">
        <v>9279</v>
      </c>
      <c r="H4129" t="s">
        <v>490</v>
      </c>
      <c r="I4129" t="s">
        <v>490</v>
      </c>
      <c r="J4129" t="s">
        <v>498</v>
      </c>
      <c r="K4129" t="s">
        <v>490</v>
      </c>
      <c r="L4129" t="s">
        <v>9123</v>
      </c>
      <c r="M4129" s="105">
        <v>185</v>
      </c>
      <c r="N4129" s="105">
        <v>217</v>
      </c>
      <c r="O4129" s="105">
        <v>103</v>
      </c>
    </row>
    <row r="4130" spans="1:15" x14ac:dyDescent="0.3">
      <c r="A4130" s="19">
        <v>185217104</v>
      </c>
      <c r="B4130" s="106" t="s">
        <v>10622</v>
      </c>
      <c r="C4130" s="105" t="s">
        <v>9120</v>
      </c>
      <c r="D4130" t="s">
        <v>10613</v>
      </c>
      <c r="E4130" t="s">
        <v>9849</v>
      </c>
      <c r="F4130" t="s">
        <v>10623</v>
      </c>
      <c r="G4130" t="s">
        <v>490</v>
      </c>
      <c r="H4130" t="s">
        <v>490</v>
      </c>
      <c r="I4130" t="s">
        <v>490</v>
      </c>
      <c r="J4130" t="s">
        <v>498</v>
      </c>
      <c r="K4130" t="s">
        <v>490</v>
      </c>
      <c r="L4130" t="s">
        <v>9123</v>
      </c>
      <c r="M4130" s="105">
        <v>185</v>
      </c>
      <c r="N4130" s="105">
        <v>217</v>
      </c>
      <c r="O4130" s="105">
        <v>104</v>
      </c>
    </row>
    <row r="4131" spans="1:15" x14ac:dyDescent="0.3">
      <c r="A4131" s="19">
        <v>185218100</v>
      </c>
      <c r="B4131" s="106" t="s">
        <v>10624</v>
      </c>
      <c r="C4131" s="105" t="s">
        <v>9120</v>
      </c>
      <c r="D4131" t="s">
        <v>10625</v>
      </c>
      <c r="E4131" t="s">
        <v>496</v>
      </c>
      <c r="F4131" t="s">
        <v>490</v>
      </c>
      <c r="G4131" t="s">
        <v>490</v>
      </c>
      <c r="H4131" t="s">
        <v>490</v>
      </c>
      <c r="I4131" t="s">
        <v>490</v>
      </c>
      <c r="J4131" t="s">
        <v>498</v>
      </c>
      <c r="K4131" t="s">
        <v>490</v>
      </c>
      <c r="L4131" t="s">
        <v>9120</v>
      </c>
      <c r="M4131" s="105">
        <v>185</v>
      </c>
      <c r="N4131" s="105">
        <v>218</v>
      </c>
      <c r="O4131" s="105">
        <v>100</v>
      </c>
    </row>
    <row r="4132" spans="1:15" x14ac:dyDescent="0.3">
      <c r="A4132" s="19">
        <v>185218101</v>
      </c>
      <c r="B4132" s="106" t="s">
        <v>10626</v>
      </c>
      <c r="C4132" s="105" t="s">
        <v>9120</v>
      </c>
      <c r="D4132" t="s">
        <v>10625</v>
      </c>
      <c r="E4132" t="s">
        <v>5159</v>
      </c>
      <c r="F4132" t="s">
        <v>9182</v>
      </c>
      <c r="G4132" t="s">
        <v>490</v>
      </c>
      <c r="H4132" t="s">
        <v>490</v>
      </c>
      <c r="I4132" t="s">
        <v>490</v>
      </c>
      <c r="J4132" t="s">
        <v>498</v>
      </c>
      <c r="K4132" t="s">
        <v>490</v>
      </c>
      <c r="L4132" t="s">
        <v>9120</v>
      </c>
      <c r="M4132" s="105">
        <v>185</v>
      </c>
      <c r="N4132" s="105">
        <v>218</v>
      </c>
      <c r="O4132" s="105">
        <v>101</v>
      </c>
    </row>
    <row r="4133" spans="1:15" x14ac:dyDescent="0.3">
      <c r="A4133" s="19">
        <v>185218102</v>
      </c>
      <c r="B4133" s="106" t="s">
        <v>10627</v>
      </c>
      <c r="C4133" s="105" t="s">
        <v>9120</v>
      </c>
      <c r="D4133" t="s">
        <v>10625</v>
      </c>
      <c r="E4133" t="s">
        <v>1154</v>
      </c>
      <c r="F4133" t="s">
        <v>10628</v>
      </c>
      <c r="G4133" t="s">
        <v>10629</v>
      </c>
      <c r="H4133" t="s">
        <v>490</v>
      </c>
      <c r="I4133" t="s">
        <v>490</v>
      </c>
      <c r="J4133" t="s">
        <v>498</v>
      </c>
      <c r="K4133" t="s">
        <v>490</v>
      </c>
      <c r="L4133" t="s">
        <v>9120</v>
      </c>
      <c r="M4133" s="105">
        <v>185</v>
      </c>
      <c r="N4133" s="105">
        <v>218</v>
      </c>
      <c r="O4133" s="105">
        <v>102</v>
      </c>
    </row>
    <row r="4134" spans="1:15" x14ac:dyDescent="0.3">
      <c r="A4134" s="19">
        <v>185218103</v>
      </c>
      <c r="B4134" s="106" t="s">
        <v>10630</v>
      </c>
      <c r="C4134" s="105" t="s">
        <v>9120</v>
      </c>
      <c r="D4134" t="s">
        <v>10625</v>
      </c>
      <c r="E4134" t="s">
        <v>10631</v>
      </c>
      <c r="F4134" t="s">
        <v>10632</v>
      </c>
      <c r="G4134" t="s">
        <v>490</v>
      </c>
      <c r="H4134" t="s">
        <v>490</v>
      </c>
      <c r="I4134" t="s">
        <v>490</v>
      </c>
      <c r="J4134" t="s">
        <v>498</v>
      </c>
      <c r="K4134" t="s">
        <v>490</v>
      </c>
      <c r="L4134" t="s">
        <v>9120</v>
      </c>
      <c r="M4134" s="105">
        <v>185</v>
      </c>
      <c r="N4134" s="105">
        <v>218</v>
      </c>
      <c r="O4134" s="105">
        <v>103</v>
      </c>
    </row>
    <row r="4135" spans="1:15" x14ac:dyDescent="0.3">
      <c r="A4135" s="19">
        <v>185219100</v>
      </c>
      <c r="B4135" s="106" t="s">
        <v>10633</v>
      </c>
      <c r="C4135" s="105" t="s">
        <v>9120</v>
      </c>
      <c r="D4135" t="s">
        <v>10634</v>
      </c>
      <c r="E4135" t="s">
        <v>496</v>
      </c>
      <c r="F4135" t="s">
        <v>490</v>
      </c>
      <c r="G4135" t="s">
        <v>10635</v>
      </c>
      <c r="H4135" t="s">
        <v>490</v>
      </c>
      <c r="I4135" t="s">
        <v>490</v>
      </c>
      <c r="J4135" t="s">
        <v>498</v>
      </c>
      <c r="K4135" t="s">
        <v>490</v>
      </c>
      <c r="L4135" t="s">
        <v>9120</v>
      </c>
      <c r="M4135" s="105">
        <v>185</v>
      </c>
      <c r="N4135" s="105">
        <v>219</v>
      </c>
      <c r="O4135" s="105">
        <v>100</v>
      </c>
    </row>
    <row r="4136" spans="1:15" x14ac:dyDescent="0.3">
      <c r="A4136" s="19">
        <v>185219101</v>
      </c>
      <c r="B4136" s="106" t="s">
        <v>10636</v>
      </c>
      <c r="C4136" s="105" t="s">
        <v>9120</v>
      </c>
      <c r="D4136" t="s">
        <v>10634</v>
      </c>
      <c r="E4136" t="s">
        <v>10637</v>
      </c>
      <c r="F4136" t="s">
        <v>9501</v>
      </c>
      <c r="G4136" t="s">
        <v>490</v>
      </c>
      <c r="H4136" t="s">
        <v>490</v>
      </c>
      <c r="I4136" t="s">
        <v>490</v>
      </c>
      <c r="J4136" t="s">
        <v>498</v>
      </c>
      <c r="K4136" t="s">
        <v>490</v>
      </c>
      <c r="L4136" t="s">
        <v>9120</v>
      </c>
      <c r="M4136" s="105">
        <v>185</v>
      </c>
      <c r="N4136" s="105">
        <v>219</v>
      </c>
      <c r="O4136" s="105">
        <v>101</v>
      </c>
    </row>
    <row r="4137" spans="1:15" x14ac:dyDescent="0.3">
      <c r="A4137" s="19">
        <v>185219102</v>
      </c>
      <c r="B4137" s="106" t="s">
        <v>10638</v>
      </c>
      <c r="C4137" s="105" t="s">
        <v>9120</v>
      </c>
      <c r="D4137" t="s">
        <v>10634</v>
      </c>
      <c r="E4137" t="s">
        <v>1949</v>
      </c>
      <c r="F4137" t="s">
        <v>10639</v>
      </c>
      <c r="G4137" t="s">
        <v>10640</v>
      </c>
      <c r="H4137" t="s">
        <v>490</v>
      </c>
      <c r="I4137" t="s">
        <v>490</v>
      </c>
      <c r="J4137" t="s">
        <v>498</v>
      </c>
      <c r="K4137" t="s">
        <v>490</v>
      </c>
      <c r="L4137" t="s">
        <v>9120</v>
      </c>
      <c r="M4137" s="105">
        <v>185</v>
      </c>
      <c r="N4137" s="105">
        <v>219</v>
      </c>
      <c r="O4137" s="105">
        <v>102</v>
      </c>
    </row>
    <row r="4138" spans="1:15" x14ac:dyDescent="0.3">
      <c r="A4138" s="19">
        <v>185219103</v>
      </c>
      <c r="B4138" s="106" t="s">
        <v>10641</v>
      </c>
      <c r="C4138" s="105" t="s">
        <v>9120</v>
      </c>
      <c r="D4138" t="s">
        <v>10634</v>
      </c>
      <c r="E4138" t="s">
        <v>987</v>
      </c>
      <c r="F4138" t="s">
        <v>831</v>
      </c>
      <c r="G4138" t="s">
        <v>490</v>
      </c>
      <c r="H4138" t="s">
        <v>490</v>
      </c>
      <c r="I4138" t="s">
        <v>490</v>
      </c>
      <c r="J4138" t="s">
        <v>498</v>
      </c>
      <c r="K4138" t="s">
        <v>490</v>
      </c>
      <c r="L4138" t="s">
        <v>9120</v>
      </c>
      <c r="M4138" s="105">
        <v>185</v>
      </c>
      <c r="N4138" s="105">
        <v>219</v>
      </c>
      <c r="O4138" s="105">
        <v>103</v>
      </c>
    </row>
    <row r="4139" spans="1:15" x14ac:dyDescent="0.3">
      <c r="A4139" s="19">
        <v>185219104</v>
      </c>
      <c r="B4139" s="106" t="s">
        <v>10642</v>
      </c>
      <c r="C4139" s="105" t="s">
        <v>9120</v>
      </c>
      <c r="D4139" t="s">
        <v>10634</v>
      </c>
      <c r="E4139" t="s">
        <v>6591</v>
      </c>
      <c r="F4139" t="s">
        <v>2424</v>
      </c>
      <c r="G4139" t="s">
        <v>490</v>
      </c>
      <c r="H4139" t="s">
        <v>490</v>
      </c>
      <c r="I4139" t="s">
        <v>490</v>
      </c>
      <c r="J4139" t="s">
        <v>498</v>
      </c>
      <c r="K4139" t="s">
        <v>490</v>
      </c>
      <c r="L4139" t="s">
        <v>9120</v>
      </c>
      <c r="M4139" s="105">
        <v>185</v>
      </c>
      <c r="N4139" s="105">
        <v>219</v>
      </c>
      <c r="O4139" s="105">
        <v>104</v>
      </c>
    </row>
    <row r="4140" spans="1:15" x14ac:dyDescent="0.3">
      <c r="A4140" s="19">
        <v>185219105</v>
      </c>
      <c r="B4140" s="106" t="s">
        <v>10643</v>
      </c>
      <c r="C4140" s="105" t="s">
        <v>9120</v>
      </c>
      <c r="D4140" t="s">
        <v>10634</v>
      </c>
      <c r="E4140" t="s">
        <v>10644</v>
      </c>
      <c r="F4140" t="s">
        <v>9229</v>
      </c>
      <c r="G4140" t="s">
        <v>490</v>
      </c>
      <c r="H4140" t="s">
        <v>490</v>
      </c>
      <c r="I4140" t="s">
        <v>490</v>
      </c>
      <c r="J4140" t="s">
        <v>498</v>
      </c>
      <c r="K4140" t="s">
        <v>490</v>
      </c>
      <c r="L4140" t="s">
        <v>9120</v>
      </c>
      <c r="M4140" s="105">
        <v>185</v>
      </c>
      <c r="N4140" s="105">
        <v>219</v>
      </c>
      <c r="O4140" s="105">
        <v>105</v>
      </c>
    </row>
    <row r="4141" spans="1:15" x14ac:dyDescent="0.3">
      <c r="A4141" s="19">
        <v>185219106</v>
      </c>
      <c r="B4141" s="106" t="s">
        <v>10645</v>
      </c>
      <c r="C4141" s="105" t="s">
        <v>9120</v>
      </c>
      <c r="D4141" t="s">
        <v>10634</v>
      </c>
      <c r="E4141" t="s">
        <v>10646</v>
      </c>
      <c r="F4141" t="s">
        <v>4939</v>
      </c>
      <c r="G4141" t="s">
        <v>490</v>
      </c>
      <c r="H4141" t="s">
        <v>490</v>
      </c>
      <c r="I4141" t="s">
        <v>490</v>
      </c>
      <c r="J4141" t="s">
        <v>498</v>
      </c>
      <c r="K4141" t="s">
        <v>490</v>
      </c>
      <c r="L4141" t="s">
        <v>9120</v>
      </c>
      <c r="M4141" s="105">
        <v>185</v>
      </c>
      <c r="N4141" s="105">
        <v>219</v>
      </c>
      <c r="O4141" s="105">
        <v>106</v>
      </c>
    </row>
    <row r="4142" spans="1:15" x14ac:dyDescent="0.3">
      <c r="A4142" s="19">
        <v>185219107</v>
      </c>
      <c r="B4142" s="106" t="s">
        <v>10647</v>
      </c>
      <c r="C4142" s="105" t="s">
        <v>9120</v>
      </c>
      <c r="D4142" t="s">
        <v>10634</v>
      </c>
      <c r="E4142" t="s">
        <v>577</v>
      </c>
      <c r="F4142" t="s">
        <v>9229</v>
      </c>
      <c r="G4142" t="s">
        <v>490</v>
      </c>
      <c r="H4142" t="s">
        <v>490</v>
      </c>
      <c r="I4142" t="s">
        <v>490</v>
      </c>
      <c r="J4142" t="s">
        <v>498</v>
      </c>
      <c r="K4142" t="s">
        <v>490</v>
      </c>
      <c r="L4142" t="s">
        <v>9120</v>
      </c>
      <c r="M4142" s="105">
        <v>185</v>
      </c>
      <c r="N4142" s="105">
        <v>219</v>
      </c>
      <c r="O4142" s="105">
        <v>107</v>
      </c>
    </row>
    <row r="4143" spans="1:15" x14ac:dyDescent="0.3">
      <c r="A4143" s="19">
        <v>185219108</v>
      </c>
      <c r="B4143" s="106" t="s">
        <v>10648</v>
      </c>
      <c r="C4143" s="105" t="s">
        <v>9120</v>
      </c>
      <c r="D4143" t="s">
        <v>10634</v>
      </c>
      <c r="E4143" t="s">
        <v>1679</v>
      </c>
      <c r="F4143" t="s">
        <v>2424</v>
      </c>
      <c r="G4143" t="s">
        <v>10649</v>
      </c>
      <c r="H4143" t="s">
        <v>490</v>
      </c>
      <c r="I4143" t="s">
        <v>490</v>
      </c>
      <c r="J4143" t="s">
        <v>498</v>
      </c>
      <c r="K4143" t="s">
        <v>490</v>
      </c>
      <c r="L4143" t="s">
        <v>9120</v>
      </c>
      <c r="M4143" s="105">
        <v>185</v>
      </c>
      <c r="N4143" s="105">
        <v>219</v>
      </c>
      <c r="O4143" s="105">
        <v>108</v>
      </c>
    </row>
    <row r="4144" spans="1:15" x14ac:dyDescent="0.3">
      <c r="A4144" s="19">
        <v>185219109</v>
      </c>
      <c r="B4144" s="106" t="s">
        <v>10650</v>
      </c>
      <c r="C4144" s="105" t="s">
        <v>9120</v>
      </c>
      <c r="D4144" t="s">
        <v>10634</v>
      </c>
      <c r="E4144" t="s">
        <v>8153</v>
      </c>
      <c r="F4144" t="s">
        <v>9229</v>
      </c>
      <c r="G4144" t="s">
        <v>490</v>
      </c>
      <c r="H4144" t="s">
        <v>490</v>
      </c>
      <c r="I4144" t="s">
        <v>490</v>
      </c>
      <c r="J4144" t="s">
        <v>498</v>
      </c>
      <c r="K4144" t="s">
        <v>490</v>
      </c>
      <c r="L4144" t="s">
        <v>9120</v>
      </c>
      <c r="M4144" s="105">
        <v>185</v>
      </c>
      <c r="N4144" s="105">
        <v>219</v>
      </c>
      <c r="O4144" s="105">
        <v>109</v>
      </c>
    </row>
    <row r="4145" spans="1:15" x14ac:dyDescent="0.3">
      <c r="A4145" s="19">
        <v>185219110</v>
      </c>
      <c r="B4145" s="106" t="s">
        <v>10651</v>
      </c>
      <c r="C4145" s="105" t="s">
        <v>9120</v>
      </c>
      <c r="D4145" t="s">
        <v>10634</v>
      </c>
      <c r="E4145" t="s">
        <v>10652</v>
      </c>
      <c r="F4145" t="s">
        <v>831</v>
      </c>
      <c r="G4145" t="s">
        <v>10653</v>
      </c>
      <c r="H4145" t="s">
        <v>490</v>
      </c>
      <c r="I4145" t="s">
        <v>490</v>
      </c>
      <c r="J4145" t="s">
        <v>498</v>
      </c>
      <c r="K4145" t="s">
        <v>490</v>
      </c>
      <c r="L4145" t="s">
        <v>9120</v>
      </c>
      <c r="M4145" s="105">
        <v>185</v>
      </c>
      <c r="N4145" s="105">
        <v>219</v>
      </c>
      <c r="O4145" s="105">
        <v>110</v>
      </c>
    </row>
    <row r="4146" spans="1:15" x14ac:dyDescent="0.3">
      <c r="A4146" s="19">
        <v>185219111</v>
      </c>
      <c r="B4146" s="106" t="s">
        <v>10654</v>
      </c>
      <c r="C4146" s="105" t="s">
        <v>9120</v>
      </c>
      <c r="D4146" t="s">
        <v>10634</v>
      </c>
      <c r="E4146" t="s">
        <v>2303</v>
      </c>
      <c r="F4146" t="s">
        <v>9229</v>
      </c>
      <c r="G4146" t="s">
        <v>490</v>
      </c>
      <c r="H4146" t="s">
        <v>490</v>
      </c>
      <c r="I4146" t="s">
        <v>490</v>
      </c>
      <c r="J4146" t="s">
        <v>498</v>
      </c>
      <c r="K4146" t="s">
        <v>490</v>
      </c>
      <c r="L4146" t="s">
        <v>9120</v>
      </c>
      <c r="M4146" s="105">
        <v>185</v>
      </c>
      <c r="N4146" s="105">
        <v>219</v>
      </c>
      <c r="O4146" s="105">
        <v>111</v>
      </c>
    </row>
    <row r="4147" spans="1:15" x14ac:dyDescent="0.3">
      <c r="A4147" s="19">
        <v>185219112</v>
      </c>
      <c r="B4147" s="106" t="s">
        <v>10655</v>
      </c>
      <c r="C4147" s="105" t="s">
        <v>9120</v>
      </c>
      <c r="D4147" t="s">
        <v>10634</v>
      </c>
      <c r="E4147" t="s">
        <v>10656</v>
      </c>
      <c r="F4147" t="s">
        <v>831</v>
      </c>
      <c r="G4147" t="s">
        <v>490</v>
      </c>
      <c r="H4147" t="s">
        <v>490</v>
      </c>
      <c r="I4147" t="s">
        <v>490</v>
      </c>
      <c r="J4147" t="s">
        <v>498</v>
      </c>
      <c r="K4147" t="s">
        <v>490</v>
      </c>
      <c r="L4147" t="s">
        <v>9120</v>
      </c>
      <c r="M4147" s="105">
        <v>185</v>
      </c>
      <c r="N4147" s="105">
        <v>219</v>
      </c>
      <c r="O4147" s="105">
        <v>112</v>
      </c>
    </row>
    <row r="4148" spans="1:15" x14ac:dyDescent="0.3">
      <c r="A4148" s="19">
        <v>185219113</v>
      </c>
      <c r="B4148" s="106" t="s">
        <v>10657</v>
      </c>
      <c r="C4148" s="105" t="s">
        <v>9120</v>
      </c>
      <c r="D4148" t="s">
        <v>10634</v>
      </c>
      <c r="E4148" t="s">
        <v>10658</v>
      </c>
      <c r="F4148" t="s">
        <v>9229</v>
      </c>
      <c r="G4148" t="s">
        <v>490</v>
      </c>
      <c r="H4148" t="s">
        <v>490</v>
      </c>
      <c r="I4148" t="s">
        <v>490</v>
      </c>
      <c r="J4148" t="s">
        <v>498</v>
      </c>
      <c r="K4148" t="s">
        <v>490</v>
      </c>
      <c r="L4148" t="s">
        <v>9120</v>
      </c>
      <c r="M4148" s="105">
        <v>185</v>
      </c>
      <c r="N4148" s="105">
        <v>219</v>
      </c>
      <c r="O4148" s="105">
        <v>113</v>
      </c>
    </row>
    <row r="4149" spans="1:15" x14ac:dyDescent="0.3">
      <c r="A4149" s="19">
        <v>185219114</v>
      </c>
      <c r="B4149" s="106" t="s">
        <v>10659</v>
      </c>
      <c r="C4149" s="105" t="s">
        <v>9120</v>
      </c>
      <c r="D4149" t="s">
        <v>10634</v>
      </c>
      <c r="E4149" t="s">
        <v>1685</v>
      </c>
      <c r="F4149" t="s">
        <v>10660</v>
      </c>
      <c r="G4149" t="s">
        <v>490</v>
      </c>
      <c r="H4149" t="s">
        <v>490</v>
      </c>
      <c r="I4149" t="s">
        <v>490</v>
      </c>
      <c r="J4149" t="s">
        <v>498</v>
      </c>
      <c r="K4149" t="s">
        <v>490</v>
      </c>
      <c r="L4149" t="s">
        <v>9120</v>
      </c>
      <c r="M4149" s="105">
        <v>185</v>
      </c>
      <c r="N4149" s="105">
        <v>219</v>
      </c>
      <c r="O4149" s="105">
        <v>114</v>
      </c>
    </row>
    <row r="4150" spans="1:15" x14ac:dyDescent="0.3">
      <c r="A4150" s="19">
        <v>185219115</v>
      </c>
      <c r="B4150" s="106" t="s">
        <v>10661</v>
      </c>
      <c r="C4150" s="105" t="s">
        <v>9120</v>
      </c>
      <c r="D4150" t="s">
        <v>10634</v>
      </c>
      <c r="E4150" t="s">
        <v>2006</v>
      </c>
      <c r="F4150" t="s">
        <v>956</v>
      </c>
      <c r="G4150" t="s">
        <v>490</v>
      </c>
      <c r="H4150" t="s">
        <v>490</v>
      </c>
      <c r="I4150" t="s">
        <v>490</v>
      </c>
      <c r="J4150" t="s">
        <v>498</v>
      </c>
      <c r="K4150" t="s">
        <v>490</v>
      </c>
      <c r="L4150" t="s">
        <v>9120</v>
      </c>
      <c r="M4150" s="105">
        <v>185</v>
      </c>
      <c r="N4150" s="105">
        <v>219</v>
      </c>
      <c r="O4150" s="105">
        <v>115</v>
      </c>
    </row>
    <row r="4151" spans="1:15" x14ac:dyDescent="0.3">
      <c r="A4151" s="19">
        <v>185219116</v>
      </c>
      <c r="B4151" s="106" t="s">
        <v>10662</v>
      </c>
      <c r="C4151" s="105" t="s">
        <v>9120</v>
      </c>
      <c r="D4151" t="s">
        <v>10634</v>
      </c>
      <c r="E4151" t="s">
        <v>1221</v>
      </c>
      <c r="F4151" t="s">
        <v>831</v>
      </c>
      <c r="G4151" t="s">
        <v>490</v>
      </c>
      <c r="H4151" t="s">
        <v>490</v>
      </c>
      <c r="I4151" t="s">
        <v>490</v>
      </c>
      <c r="J4151" t="s">
        <v>498</v>
      </c>
      <c r="K4151" t="s">
        <v>490</v>
      </c>
      <c r="L4151" t="s">
        <v>9120</v>
      </c>
      <c r="M4151" s="105">
        <v>185</v>
      </c>
      <c r="N4151" s="105">
        <v>219</v>
      </c>
      <c r="O4151" s="105">
        <v>116</v>
      </c>
    </row>
    <row r="4152" spans="1:15" x14ac:dyDescent="0.3">
      <c r="A4152" s="19">
        <v>185219117</v>
      </c>
      <c r="B4152" s="106" t="s">
        <v>10663</v>
      </c>
      <c r="C4152" s="105" t="s">
        <v>9120</v>
      </c>
      <c r="D4152" t="s">
        <v>10634</v>
      </c>
      <c r="E4152" t="s">
        <v>674</v>
      </c>
      <c r="F4152" t="s">
        <v>10664</v>
      </c>
      <c r="G4152" t="s">
        <v>490</v>
      </c>
      <c r="H4152" t="s">
        <v>490</v>
      </c>
      <c r="I4152" t="s">
        <v>490</v>
      </c>
      <c r="J4152" t="s">
        <v>498</v>
      </c>
      <c r="K4152" t="s">
        <v>490</v>
      </c>
      <c r="L4152" t="s">
        <v>9120</v>
      </c>
      <c r="M4152" s="105">
        <v>185</v>
      </c>
      <c r="N4152" s="105">
        <v>219</v>
      </c>
      <c r="O4152" s="105">
        <v>117</v>
      </c>
    </row>
    <row r="4153" spans="1:15" x14ac:dyDescent="0.3">
      <c r="A4153" s="19">
        <v>185219118</v>
      </c>
      <c r="B4153" s="106" t="s">
        <v>10665</v>
      </c>
      <c r="C4153" s="105" t="s">
        <v>9120</v>
      </c>
      <c r="D4153" t="s">
        <v>10634</v>
      </c>
      <c r="E4153" t="s">
        <v>852</v>
      </c>
      <c r="F4153" t="s">
        <v>831</v>
      </c>
      <c r="G4153" t="s">
        <v>490</v>
      </c>
      <c r="H4153" t="s">
        <v>490</v>
      </c>
      <c r="I4153" t="s">
        <v>490</v>
      </c>
      <c r="J4153" t="s">
        <v>498</v>
      </c>
      <c r="K4153" t="s">
        <v>490</v>
      </c>
      <c r="L4153" t="s">
        <v>9120</v>
      </c>
      <c r="M4153" s="105">
        <v>185</v>
      </c>
      <c r="N4153" s="105">
        <v>219</v>
      </c>
      <c r="O4153" s="105">
        <v>118</v>
      </c>
    </row>
    <row r="4154" spans="1:15" x14ac:dyDescent="0.3">
      <c r="A4154" s="19">
        <v>185219119</v>
      </c>
      <c r="B4154" s="106" t="s">
        <v>10666</v>
      </c>
      <c r="C4154" s="105" t="s">
        <v>9120</v>
      </c>
      <c r="D4154" t="s">
        <v>10634</v>
      </c>
      <c r="E4154" t="s">
        <v>10667</v>
      </c>
      <c r="F4154" t="s">
        <v>9229</v>
      </c>
      <c r="G4154" t="s">
        <v>490</v>
      </c>
      <c r="H4154" t="s">
        <v>490</v>
      </c>
      <c r="I4154" t="s">
        <v>490</v>
      </c>
      <c r="J4154" t="s">
        <v>498</v>
      </c>
      <c r="K4154" t="s">
        <v>490</v>
      </c>
      <c r="L4154" t="s">
        <v>9120</v>
      </c>
      <c r="M4154" s="105">
        <v>185</v>
      </c>
      <c r="N4154" s="105">
        <v>219</v>
      </c>
      <c r="O4154" s="105">
        <v>119</v>
      </c>
    </row>
    <row r="4155" spans="1:15" x14ac:dyDescent="0.3">
      <c r="A4155" s="19">
        <v>185219120</v>
      </c>
      <c r="B4155" s="106" t="s">
        <v>10668</v>
      </c>
      <c r="C4155" s="105" t="s">
        <v>9120</v>
      </c>
      <c r="D4155" t="s">
        <v>10634</v>
      </c>
      <c r="E4155" t="s">
        <v>3506</v>
      </c>
      <c r="F4155" t="s">
        <v>10669</v>
      </c>
      <c r="G4155" t="s">
        <v>10670</v>
      </c>
      <c r="H4155" t="s">
        <v>490</v>
      </c>
      <c r="I4155" t="s">
        <v>490</v>
      </c>
      <c r="J4155" t="s">
        <v>498</v>
      </c>
      <c r="K4155" t="s">
        <v>490</v>
      </c>
      <c r="L4155" t="s">
        <v>9120</v>
      </c>
      <c r="M4155" s="105">
        <v>185</v>
      </c>
      <c r="N4155" s="105">
        <v>219</v>
      </c>
      <c r="O4155" s="105">
        <v>120</v>
      </c>
    </row>
    <row r="4156" spans="1:15" x14ac:dyDescent="0.3">
      <c r="A4156" s="19">
        <v>185219121</v>
      </c>
      <c r="B4156" s="106" t="s">
        <v>10671</v>
      </c>
      <c r="C4156" s="105" t="s">
        <v>9120</v>
      </c>
      <c r="D4156" t="s">
        <v>10634</v>
      </c>
      <c r="E4156" t="s">
        <v>10672</v>
      </c>
      <c r="F4156" t="s">
        <v>10673</v>
      </c>
      <c r="G4156" t="s">
        <v>9391</v>
      </c>
      <c r="H4156" t="s">
        <v>490</v>
      </c>
      <c r="I4156" t="s">
        <v>490</v>
      </c>
      <c r="J4156" t="s">
        <v>498</v>
      </c>
      <c r="K4156" t="s">
        <v>490</v>
      </c>
      <c r="L4156" t="s">
        <v>9120</v>
      </c>
      <c r="M4156" s="105">
        <v>185</v>
      </c>
      <c r="N4156" s="105">
        <v>219</v>
      </c>
      <c r="O4156" s="105">
        <v>121</v>
      </c>
    </row>
    <row r="4157" spans="1:15" x14ac:dyDescent="0.3">
      <c r="A4157" s="19">
        <v>185219122</v>
      </c>
      <c r="B4157" s="106" t="s">
        <v>10674</v>
      </c>
      <c r="C4157" s="105" t="s">
        <v>9120</v>
      </c>
      <c r="D4157" t="s">
        <v>10634</v>
      </c>
      <c r="E4157" t="s">
        <v>10675</v>
      </c>
      <c r="F4157" t="s">
        <v>831</v>
      </c>
      <c r="G4157" t="s">
        <v>490</v>
      </c>
      <c r="H4157" t="s">
        <v>490</v>
      </c>
      <c r="I4157" t="s">
        <v>490</v>
      </c>
      <c r="J4157" t="s">
        <v>498</v>
      </c>
      <c r="K4157" t="s">
        <v>490</v>
      </c>
      <c r="L4157" t="s">
        <v>9120</v>
      </c>
      <c r="M4157" s="105">
        <v>185</v>
      </c>
      <c r="N4157" s="105">
        <v>219</v>
      </c>
      <c r="O4157" s="105">
        <v>122</v>
      </c>
    </row>
    <row r="4158" spans="1:15" x14ac:dyDescent="0.3">
      <c r="A4158" s="19">
        <v>185219123</v>
      </c>
      <c r="B4158" s="106" t="s">
        <v>10676</v>
      </c>
      <c r="C4158" s="105" t="s">
        <v>9120</v>
      </c>
      <c r="D4158" t="s">
        <v>10634</v>
      </c>
      <c r="E4158" t="s">
        <v>10677</v>
      </c>
      <c r="F4158" t="s">
        <v>4939</v>
      </c>
      <c r="G4158" t="s">
        <v>490</v>
      </c>
      <c r="H4158" t="s">
        <v>490</v>
      </c>
      <c r="I4158" t="s">
        <v>490</v>
      </c>
      <c r="J4158" t="s">
        <v>498</v>
      </c>
      <c r="K4158" t="s">
        <v>490</v>
      </c>
      <c r="L4158" t="s">
        <v>9120</v>
      </c>
      <c r="M4158" s="105">
        <v>185</v>
      </c>
      <c r="N4158" s="105">
        <v>219</v>
      </c>
      <c r="O4158" s="105">
        <v>123</v>
      </c>
    </row>
    <row r="4159" spans="1:15" x14ac:dyDescent="0.3">
      <c r="A4159" s="19">
        <v>185219124</v>
      </c>
      <c r="B4159" s="106" t="s">
        <v>10678</v>
      </c>
      <c r="C4159" s="105" t="s">
        <v>9120</v>
      </c>
      <c r="D4159" t="s">
        <v>10634</v>
      </c>
      <c r="E4159" t="s">
        <v>1522</v>
      </c>
      <c r="F4159" t="s">
        <v>9229</v>
      </c>
      <c r="G4159" t="s">
        <v>490</v>
      </c>
      <c r="H4159" t="s">
        <v>490</v>
      </c>
      <c r="I4159" t="s">
        <v>490</v>
      </c>
      <c r="J4159" t="s">
        <v>498</v>
      </c>
      <c r="K4159" t="s">
        <v>490</v>
      </c>
      <c r="L4159" t="s">
        <v>9120</v>
      </c>
      <c r="M4159" s="105">
        <v>185</v>
      </c>
      <c r="N4159" s="105">
        <v>219</v>
      </c>
      <c r="O4159" s="105">
        <v>124</v>
      </c>
    </row>
    <row r="4160" spans="1:15" x14ac:dyDescent="0.3">
      <c r="A4160" s="19">
        <v>185219125</v>
      </c>
      <c r="B4160" s="106" t="s">
        <v>10679</v>
      </c>
      <c r="C4160" s="105" t="s">
        <v>9120</v>
      </c>
      <c r="D4160" t="s">
        <v>10634</v>
      </c>
      <c r="E4160" t="s">
        <v>7915</v>
      </c>
      <c r="F4160" t="s">
        <v>831</v>
      </c>
      <c r="G4160" t="s">
        <v>490</v>
      </c>
      <c r="H4160" t="s">
        <v>490</v>
      </c>
      <c r="I4160" t="s">
        <v>490</v>
      </c>
      <c r="J4160" t="s">
        <v>498</v>
      </c>
      <c r="K4160" t="s">
        <v>490</v>
      </c>
      <c r="L4160" t="s">
        <v>9120</v>
      </c>
      <c r="M4160" s="105">
        <v>185</v>
      </c>
      <c r="N4160" s="105">
        <v>219</v>
      </c>
      <c r="O4160" s="105">
        <v>125</v>
      </c>
    </row>
    <row r="4161" spans="1:15" x14ac:dyDescent="0.3">
      <c r="A4161" s="19">
        <v>185219126</v>
      </c>
      <c r="B4161" s="106" t="s">
        <v>10680</v>
      </c>
      <c r="C4161" s="105" t="s">
        <v>9120</v>
      </c>
      <c r="D4161" t="s">
        <v>10634</v>
      </c>
      <c r="E4161" t="s">
        <v>1971</v>
      </c>
      <c r="F4161" t="s">
        <v>9225</v>
      </c>
      <c r="G4161" t="s">
        <v>490</v>
      </c>
      <c r="H4161" t="s">
        <v>490</v>
      </c>
      <c r="I4161" t="s">
        <v>490</v>
      </c>
      <c r="J4161" t="s">
        <v>498</v>
      </c>
      <c r="K4161" t="s">
        <v>490</v>
      </c>
      <c r="L4161" t="s">
        <v>9120</v>
      </c>
      <c r="M4161" s="105">
        <v>185</v>
      </c>
      <c r="N4161" s="105">
        <v>219</v>
      </c>
      <c r="O4161" s="105">
        <v>126</v>
      </c>
    </row>
    <row r="4162" spans="1:15" x14ac:dyDescent="0.3">
      <c r="A4162" s="19">
        <v>185219127</v>
      </c>
      <c r="B4162" s="106" t="s">
        <v>10681</v>
      </c>
      <c r="C4162" s="105" t="s">
        <v>9120</v>
      </c>
      <c r="D4162" t="s">
        <v>10634</v>
      </c>
      <c r="E4162" t="s">
        <v>10682</v>
      </c>
      <c r="F4162" t="s">
        <v>831</v>
      </c>
      <c r="G4162" t="s">
        <v>490</v>
      </c>
      <c r="H4162" t="s">
        <v>490</v>
      </c>
      <c r="I4162" t="s">
        <v>490</v>
      </c>
      <c r="J4162" t="s">
        <v>498</v>
      </c>
      <c r="K4162" t="s">
        <v>490</v>
      </c>
      <c r="L4162" t="s">
        <v>9120</v>
      </c>
      <c r="M4162" s="105">
        <v>185</v>
      </c>
      <c r="N4162" s="105">
        <v>219</v>
      </c>
      <c r="O4162" s="105">
        <v>127</v>
      </c>
    </row>
    <row r="4163" spans="1:15" x14ac:dyDescent="0.3">
      <c r="A4163" s="19">
        <v>185219128</v>
      </c>
      <c r="B4163" s="106" t="s">
        <v>10683</v>
      </c>
      <c r="C4163" s="105" t="s">
        <v>9120</v>
      </c>
      <c r="D4163" t="s">
        <v>10634</v>
      </c>
      <c r="E4163" t="s">
        <v>10684</v>
      </c>
      <c r="F4163" t="s">
        <v>10685</v>
      </c>
      <c r="G4163" t="s">
        <v>490</v>
      </c>
      <c r="H4163" t="s">
        <v>490</v>
      </c>
      <c r="I4163" t="s">
        <v>490</v>
      </c>
      <c r="J4163" t="s">
        <v>498</v>
      </c>
      <c r="K4163" t="s">
        <v>490</v>
      </c>
      <c r="L4163" t="s">
        <v>9120</v>
      </c>
      <c r="M4163" s="105">
        <v>185</v>
      </c>
      <c r="N4163" s="105">
        <v>219</v>
      </c>
      <c r="O4163" s="105">
        <v>128</v>
      </c>
    </row>
    <row r="4164" spans="1:15" x14ac:dyDescent="0.3">
      <c r="A4164" s="19">
        <v>185219129</v>
      </c>
      <c r="B4164" s="106" t="s">
        <v>10686</v>
      </c>
      <c r="C4164" s="105" t="s">
        <v>9120</v>
      </c>
      <c r="D4164" t="s">
        <v>10634</v>
      </c>
      <c r="E4164" t="s">
        <v>1415</v>
      </c>
      <c r="F4164" t="s">
        <v>1197</v>
      </c>
      <c r="G4164" t="s">
        <v>490</v>
      </c>
      <c r="H4164" t="s">
        <v>490</v>
      </c>
      <c r="I4164" t="s">
        <v>490</v>
      </c>
      <c r="J4164" t="s">
        <v>498</v>
      </c>
      <c r="K4164" t="s">
        <v>490</v>
      </c>
      <c r="L4164" t="s">
        <v>9120</v>
      </c>
      <c r="M4164" s="105">
        <v>185</v>
      </c>
      <c r="N4164" s="105">
        <v>219</v>
      </c>
      <c r="O4164" s="105">
        <v>129</v>
      </c>
    </row>
    <row r="4165" spans="1:15" x14ac:dyDescent="0.3">
      <c r="A4165" s="19">
        <v>185219130</v>
      </c>
      <c r="B4165" s="106" t="s">
        <v>10687</v>
      </c>
      <c r="C4165" s="105" t="s">
        <v>9120</v>
      </c>
      <c r="D4165" t="s">
        <v>10634</v>
      </c>
      <c r="E4165" t="s">
        <v>10688</v>
      </c>
      <c r="F4165" t="s">
        <v>9229</v>
      </c>
      <c r="G4165" t="s">
        <v>490</v>
      </c>
      <c r="H4165" t="s">
        <v>490</v>
      </c>
      <c r="I4165" t="s">
        <v>490</v>
      </c>
      <c r="J4165" t="s">
        <v>498</v>
      </c>
      <c r="K4165" t="s">
        <v>490</v>
      </c>
      <c r="L4165" t="s">
        <v>9120</v>
      </c>
      <c r="M4165" s="105">
        <v>185</v>
      </c>
      <c r="N4165" s="105">
        <v>219</v>
      </c>
      <c r="O4165" s="105">
        <v>130</v>
      </c>
    </row>
    <row r="4166" spans="1:15" x14ac:dyDescent="0.3">
      <c r="A4166" s="19">
        <v>185219131</v>
      </c>
      <c r="B4166" s="106" t="s">
        <v>10689</v>
      </c>
      <c r="C4166" s="105" t="s">
        <v>9120</v>
      </c>
      <c r="D4166" t="s">
        <v>10634</v>
      </c>
      <c r="E4166" t="s">
        <v>10690</v>
      </c>
      <c r="F4166" t="s">
        <v>10691</v>
      </c>
      <c r="G4166" t="s">
        <v>490</v>
      </c>
      <c r="H4166" t="s">
        <v>490</v>
      </c>
      <c r="I4166" t="s">
        <v>490</v>
      </c>
      <c r="J4166" t="s">
        <v>498</v>
      </c>
      <c r="K4166" t="s">
        <v>490</v>
      </c>
      <c r="L4166" t="s">
        <v>9120</v>
      </c>
      <c r="M4166" s="105">
        <v>185</v>
      </c>
      <c r="N4166" s="105">
        <v>219</v>
      </c>
      <c r="O4166" s="105">
        <v>131</v>
      </c>
    </row>
    <row r="4167" spans="1:15" x14ac:dyDescent="0.3">
      <c r="A4167" s="19">
        <v>185219132</v>
      </c>
      <c r="B4167" s="106" t="s">
        <v>10692</v>
      </c>
      <c r="C4167" s="105" t="s">
        <v>9120</v>
      </c>
      <c r="D4167" t="s">
        <v>10634</v>
      </c>
      <c r="E4167" t="s">
        <v>5111</v>
      </c>
      <c r="F4167" t="s">
        <v>831</v>
      </c>
      <c r="G4167" t="s">
        <v>10693</v>
      </c>
      <c r="H4167" t="s">
        <v>490</v>
      </c>
      <c r="I4167" t="s">
        <v>490</v>
      </c>
      <c r="J4167" t="s">
        <v>498</v>
      </c>
      <c r="K4167" t="s">
        <v>490</v>
      </c>
      <c r="L4167" t="s">
        <v>9120</v>
      </c>
      <c r="M4167" s="105">
        <v>185</v>
      </c>
      <c r="N4167" s="105">
        <v>219</v>
      </c>
      <c r="O4167" s="105">
        <v>132</v>
      </c>
    </row>
    <row r="4168" spans="1:15" x14ac:dyDescent="0.3">
      <c r="A4168" s="19">
        <v>185219133</v>
      </c>
      <c r="B4168" s="106" t="s">
        <v>10694</v>
      </c>
      <c r="C4168" s="105" t="s">
        <v>9120</v>
      </c>
      <c r="D4168" t="s">
        <v>10634</v>
      </c>
      <c r="E4168" t="s">
        <v>3331</v>
      </c>
      <c r="F4168" t="s">
        <v>9501</v>
      </c>
      <c r="G4168" t="s">
        <v>490</v>
      </c>
      <c r="H4168" t="s">
        <v>490</v>
      </c>
      <c r="I4168" t="s">
        <v>490</v>
      </c>
      <c r="J4168" t="s">
        <v>498</v>
      </c>
      <c r="K4168" t="s">
        <v>490</v>
      </c>
      <c r="L4168" t="s">
        <v>9120</v>
      </c>
      <c r="M4168" s="105">
        <v>185</v>
      </c>
      <c r="N4168" s="105">
        <v>219</v>
      </c>
      <c r="O4168" s="105">
        <v>133</v>
      </c>
    </row>
    <row r="4169" spans="1:15" x14ac:dyDescent="0.3">
      <c r="A4169" s="19">
        <v>185219134</v>
      </c>
      <c r="B4169" s="106" t="s">
        <v>10695</v>
      </c>
      <c r="C4169" s="105" t="s">
        <v>9120</v>
      </c>
      <c r="D4169" t="s">
        <v>10634</v>
      </c>
      <c r="E4169" t="s">
        <v>2206</v>
      </c>
      <c r="F4169" t="s">
        <v>1272</v>
      </c>
      <c r="G4169" t="s">
        <v>10696</v>
      </c>
      <c r="H4169" t="s">
        <v>490</v>
      </c>
      <c r="I4169" t="s">
        <v>490</v>
      </c>
      <c r="J4169" t="s">
        <v>498</v>
      </c>
      <c r="K4169" t="s">
        <v>490</v>
      </c>
      <c r="L4169" t="s">
        <v>9120</v>
      </c>
      <c r="M4169" s="105">
        <v>185</v>
      </c>
      <c r="N4169" s="105">
        <v>219</v>
      </c>
      <c r="O4169" s="105">
        <v>134</v>
      </c>
    </row>
    <row r="4170" spans="1:15" x14ac:dyDescent="0.3">
      <c r="A4170" s="19">
        <v>185219135</v>
      </c>
      <c r="B4170" s="106" t="s">
        <v>10697</v>
      </c>
      <c r="C4170" s="105" t="s">
        <v>9120</v>
      </c>
      <c r="D4170" t="s">
        <v>10634</v>
      </c>
      <c r="E4170" t="s">
        <v>4769</v>
      </c>
      <c r="F4170" t="s">
        <v>831</v>
      </c>
      <c r="G4170" t="s">
        <v>10698</v>
      </c>
      <c r="H4170" t="s">
        <v>490</v>
      </c>
      <c r="I4170" t="s">
        <v>490</v>
      </c>
      <c r="J4170" t="s">
        <v>498</v>
      </c>
      <c r="K4170" t="s">
        <v>490</v>
      </c>
      <c r="L4170" t="s">
        <v>9120</v>
      </c>
      <c r="M4170" s="105">
        <v>185</v>
      </c>
      <c r="N4170" s="105">
        <v>219</v>
      </c>
      <c r="O4170" s="105">
        <v>135</v>
      </c>
    </row>
    <row r="4171" spans="1:15" x14ac:dyDescent="0.3">
      <c r="A4171" s="19">
        <v>185219136</v>
      </c>
      <c r="B4171" s="106" t="s">
        <v>10699</v>
      </c>
      <c r="C4171" s="105" t="s">
        <v>9120</v>
      </c>
      <c r="D4171" t="s">
        <v>10634</v>
      </c>
      <c r="E4171" t="s">
        <v>4481</v>
      </c>
      <c r="F4171" t="s">
        <v>831</v>
      </c>
      <c r="G4171" t="s">
        <v>10700</v>
      </c>
      <c r="H4171" t="s">
        <v>490</v>
      </c>
      <c r="I4171" t="s">
        <v>490</v>
      </c>
      <c r="J4171" t="s">
        <v>498</v>
      </c>
      <c r="K4171" t="s">
        <v>490</v>
      </c>
      <c r="L4171" t="s">
        <v>9120</v>
      </c>
      <c r="M4171" s="105">
        <v>185</v>
      </c>
      <c r="N4171" s="105">
        <v>219</v>
      </c>
      <c r="O4171" s="105">
        <v>136</v>
      </c>
    </row>
    <row r="4172" spans="1:15" x14ac:dyDescent="0.3">
      <c r="A4172" s="19">
        <v>185219137</v>
      </c>
      <c r="B4172" s="106" t="s">
        <v>10701</v>
      </c>
      <c r="C4172" s="105" t="s">
        <v>9120</v>
      </c>
      <c r="D4172" t="s">
        <v>10634</v>
      </c>
      <c r="E4172" t="s">
        <v>633</v>
      </c>
      <c r="F4172" t="s">
        <v>9229</v>
      </c>
      <c r="G4172" t="s">
        <v>490</v>
      </c>
      <c r="H4172" t="s">
        <v>490</v>
      </c>
      <c r="I4172" t="s">
        <v>490</v>
      </c>
      <c r="J4172" t="s">
        <v>498</v>
      </c>
      <c r="K4172" t="s">
        <v>490</v>
      </c>
      <c r="L4172" t="s">
        <v>9120</v>
      </c>
      <c r="M4172" s="105">
        <v>185</v>
      </c>
      <c r="N4172" s="105">
        <v>219</v>
      </c>
      <c r="O4172" s="105">
        <v>137</v>
      </c>
    </row>
    <row r="4173" spans="1:15" x14ac:dyDescent="0.3">
      <c r="A4173" s="19">
        <v>185219138</v>
      </c>
      <c r="B4173" s="106" t="s">
        <v>10702</v>
      </c>
      <c r="C4173" s="105" t="s">
        <v>9120</v>
      </c>
      <c r="D4173" t="s">
        <v>10634</v>
      </c>
      <c r="E4173" t="s">
        <v>1326</v>
      </c>
      <c r="F4173" t="s">
        <v>9182</v>
      </c>
      <c r="G4173" t="s">
        <v>10703</v>
      </c>
      <c r="H4173" t="s">
        <v>490</v>
      </c>
      <c r="I4173" t="s">
        <v>490</v>
      </c>
      <c r="J4173" t="s">
        <v>498</v>
      </c>
      <c r="K4173" t="s">
        <v>490</v>
      </c>
      <c r="L4173" t="s">
        <v>9120</v>
      </c>
      <c r="M4173" s="105">
        <v>185</v>
      </c>
      <c r="N4173" s="105">
        <v>219</v>
      </c>
      <c r="O4173" s="105">
        <v>138</v>
      </c>
    </row>
    <row r="4174" spans="1:15" x14ac:dyDescent="0.3">
      <c r="A4174" s="19">
        <v>185219139</v>
      </c>
      <c r="B4174" s="106" t="s">
        <v>10704</v>
      </c>
      <c r="C4174" s="105" t="s">
        <v>9120</v>
      </c>
      <c r="D4174" t="s">
        <v>10634</v>
      </c>
      <c r="E4174" t="s">
        <v>3081</v>
      </c>
      <c r="F4174" t="s">
        <v>4377</v>
      </c>
      <c r="G4174" t="s">
        <v>490</v>
      </c>
      <c r="H4174" t="s">
        <v>490</v>
      </c>
      <c r="I4174" t="s">
        <v>490</v>
      </c>
      <c r="J4174" t="s">
        <v>498</v>
      </c>
      <c r="K4174" t="s">
        <v>490</v>
      </c>
      <c r="L4174" t="s">
        <v>9120</v>
      </c>
      <c r="M4174" s="105">
        <v>185</v>
      </c>
      <c r="N4174" s="105">
        <v>219</v>
      </c>
      <c r="O4174" s="105">
        <v>139</v>
      </c>
    </row>
    <row r="4175" spans="1:15" x14ac:dyDescent="0.3">
      <c r="A4175" s="19">
        <v>185219140</v>
      </c>
      <c r="B4175" s="106" t="s">
        <v>10705</v>
      </c>
      <c r="C4175" s="105" t="s">
        <v>9120</v>
      </c>
      <c r="D4175" t="s">
        <v>10634</v>
      </c>
      <c r="E4175" t="s">
        <v>1376</v>
      </c>
      <c r="F4175" t="s">
        <v>4939</v>
      </c>
      <c r="G4175" t="s">
        <v>490</v>
      </c>
      <c r="H4175" t="s">
        <v>490</v>
      </c>
      <c r="I4175" t="s">
        <v>490</v>
      </c>
      <c r="J4175" t="s">
        <v>498</v>
      </c>
      <c r="K4175" t="s">
        <v>490</v>
      </c>
      <c r="L4175" t="s">
        <v>9120</v>
      </c>
      <c r="M4175" s="105">
        <v>185</v>
      </c>
      <c r="N4175" s="105">
        <v>219</v>
      </c>
      <c r="O4175" s="105">
        <v>140</v>
      </c>
    </row>
    <row r="4176" spans="1:15" x14ac:dyDescent="0.3">
      <c r="A4176" s="19">
        <v>185219141</v>
      </c>
      <c r="B4176" s="106" t="s">
        <v>10706</v>
      </c>
      <c r="C4176" s="105" t="s">
        <v>9120</v>
      </c>
      <c r="D4176" t="s">
        <v>10634</v>
      </c>
      <c r="E4176" t="s">
        <v>2072</v>
      </c>
      <c r="F4176" t="s">
        <v>831</v>
      </c>
      <c r="G4176" t="s">
        <v>10707</v>
      </c>
      <c r="H4176" t="s">
        <v>490</v>
      </c>
      <c r="I4176" t="s">
        <v>490</v>
      </c>
      <c r="J4176" t="s">
        <v>498</v>
      </c>
      <c r="K4176" t="s">
        <v>490</v>
      </c>
      <c r="L4176" t="s">
        <v>9120</v>
      </c>
      <c r="M4176" s="105">
        <v>185</v>
      </c>
      <c r="N4176" s="105">
        <v>219</v>
      </c>
      <c r="O4176" s="105">
        <v>141</v>
      </c>
    </row>
    <row r="4177" spans="1:15" x14ac:dyDescent="0.3">
      <c r="A4177" s="19">
        <v>185219142</v>
      </c>
      <c r="B4177" s="106" t="s">
        <v>10708</v>
      </c>
      <c r="C4177" s="105" t="s">
        <v>9120</v>
      </c>
      <c r="D4177" t="s">
        <v>10634</v>
      </c>
      <c r="E4177" t="s">
        <v>6315</v>
      </c>
      <c r="F4177" t="s">
        <v>9229</v>
      </c>
      <c r="G4177" t="s">
        <v>10709</v>
      </c>
      <c r="H4177" t="s">
        <v>490</v>
      </c>
      <c r="I4177" t="s">
        <v>490</v>
      </c>
      <c r="J4177" t="s">
        <v>498</v>
      </c>
      <c r="K4177" t="s">
        <v>490</v>
      </c>
      <c r="L4177" t="s">
        <v>9120</v>
      </c>
      <c r="M4177" s="105">
        <v>185</v>
      </c>
      <c r="N4177" s="105">
        <v>219</v>
      </c>
      <c r="O4177" s="105">
        <v>142</v>
      </c>
    </row>
    <row r="4178" spans="1:15" x14ac:dyDescent="0.3">
      <c r="A4178" s="19">
        <v>185220100</v>
      </c>
      <c r="B4178" s="106" t="s">
        <v>10710</v>
      </c>
      <c r="C4178" s="105" t="s">
        <v>9120</v>
      </c>
      <c r="D4178" t="s">
        <v>10711</v>
      </c>
      <c r="E4178" t="s">
        <v>496</v>
      </c>
      <c r="F4178" t="s">
        <v>490</v>
      </c>
      <c r="G4178" t="s">
        <v>10712</v>
      </c>
      <c r="H4178" t="s">
        <v>490</v>
      </c>
      <c r="I4178" t="s">
        <v>490</v>
      </c>
      <c r="J4178" t="s">
        <v>498</v>
      </c>
      <c r="K4178" t="s">
        <v>490</v>
      </c>
      <c r="L4178" t="s">
        <v>9263</v>
      </c>
      <c r="M4178" s="105">
        <v>185</v>
      </c>
      <c r="N4178" s="105">
        <v>220</v>
      </c>
      <c r="O4178" s="105">
        <v>100</v>
      </c>
    </row>
    <row r="4179" spans="1:15" x14ac:dyDescent="0.3">
      <c r="A4179" s="19">
        <v>185220101</v>
      </c>
      <c r="B4179" s="106" t="s">
        <v>10713</v>
      </c>
      <c r="C4179" s="105" t="s">
        <v>9120</v>
      </c>
      <c r="D4179" t="s">
        <v>10711</v>
      </c>
      <c r="E4179" t="s">
        <v>6247</v>
      </c>
      <c r="F4179" t="s">
        <v>1094</v>
      </c>
      <c r="G4179" t="s">
        <v>490</v>
      </c>
      <c r="H4179" t="s">
        <v>490</v>
      </c>
      <c r="I4179" t="s">
        <v>490</v>
      </c>
      <c r="J4179" t="s">
        <v>498</v>
      </c>
      <c r="K4179" t="s">
        <v>490</v>
      </c>
      <c r="L4179" t="s">
        <v>9263</v>
      </c>
      <c r="M4179" s="105">
        <v>185</v>
      </c>
      <c r="N4179" s="105">
        <v>220</v>
      </c>
      <c r="O4179" s="105">
        <v>101</v>
      </c>
    </row>
    <row r="4180" spans="1:15" x14ac:dyDescent="0.3">
      <c r="A4180" s="19">
        <v>185220102</v>
      </c>
      <c r="B4180" s="106" t="s">
        <v>10714</v>
      </c>
      <c r="C4180" s="105" t="s">
        <v>9120</v>
      </c>
      <c r="D4180" t="s">
        <v>10711</v>
      </c>
      <c r="E4180" t="s">
        <v>10715</v>
      </c>
      <c r="F4180" t="s">
        <v>10716</v>
      </c>
      <c r="G4180" t="s">
        <v>10717</v>
      </c>
      <c r="H4180" t="s">
        <v>490</v>
      </c>
      <c r="I4180" t="s">
        <v>490</v>
      </c>
      <c r="J4180" t="s">
        <v>498</v>
      </c>
      <c r="K4180" t="s">
        <v>490</v>
      </c>
      <c r="L4180" t="s">
        <v>9263</v>
      </c>
      <c r="M4180" s="105">
        <v>185</v>
      </c>
      <c r="N4180" s="105">
        <v>220</v>
      </c>
      <c r="O4180" s="105">
        <v>102</v>
      </c>
    </row>
    <row r="4181" spans="1:15" x14ac:dyDescent="0.3">
      <c r="A4181" s="19">
        <v>185220103</v>
      </c>
      <c r="B4181" s="106" t="s">
        <v>10718</v>
      </c>
      <c r="C4181" s="105" t="s">
        <v>9120</v>
      </c>
      <c r="D4181" t="s">
        <v>10711</v>
      </c>
      <c r="E4181" t="s">
        <v>10719</v>
      </c>
      <c r="F4181" t="s">
        <v>10720</v>
      </c>
      <c r="G4181" t="s">
        <v>490</v>
      </c>
      <c r="H4181" t="s">
        <v>490</v>
      </c>
      <c r="I4181" t="s">
        <v>490</v>
      </c>
      <c r="J4181" t="s">
        <v>498</v>
      </c>
      <c r="K4181" t="s">
        <v>490</v>
      </c>
      <c r="L4181" t="s">
        <v>9263</v>
      </c>
      <c r="M4181" s="105">
        <v>185</v>
      </c>
      <c r="N4181" s="105">
        <v>220</v>
      </c>
      <c r="O4181" s="105">
        <v>103</v>
      </c>
    </row>
    <row r="4182" spans="1:15" x14ac:dyDescent="0.3">
      <c r="A4182" s="19">
        <v>185220104</v>
      </c>
      <c r="B4182" s="106" t="s">
        <v>10721</v>
      </c>
      <c r="C4182" s="105" t="s">
        <v>9120</v>
      </c>
      <c r="D4182" t="s">
        <v>10711</v>
      </c>
      <c r="E4182" t="s">
        <v>10722</v>
      </c>
      <c r="F4182" t="s">
        <v>10723</v>
      </c>
      <c r="G4182" t="s">
        <v>10724</v>
      </c>
      <c r="J4182" t="s">
        <v>498</v>
      </c>
      <c r="L4182" t="s">
        <v>9263</v>
      </c>
      <c r="M4182" s="105">
        <v>185</v>
      </c>
      <c r="N4182" s="105">
        <v>220</v>
      </c>
      <c r="O4182" s="105">
        <v>104</v>
      </c>
    </row>
    <row r="4183" spans="1:15" x14ac:dyDescent="0.3">
      <c r="A4183" s="19">
        <v>185220105</v>
      </c>
      <c r="B4183" s="106" t="s">
        <v>10725</v>
      </c>
      <c r="C4183" s="105" t="s">
        <v>9120</v>
      </c>
      <c r="D4183" t="s">
        <v>10711</v>
      </c>
      <c r="E4183" t="s">
        <v>10726</v>
      </c>
      <c r="F4183" t="s">
        <v>10727</v>
      </c>
      <c r="G4183" t="s">
        <v>10728</v>
      </c>
      <c r="H4183" t="s">
        <v>490</v>
      </c>
      <c r="I4183" t="s">
        <v>490</v>
      </c>
      <c r="J4183" t="s">
        <v>498</v>
      </c>
      <c r="K4183" t="s">
        <v>490</v>
      </c>
      <c r="L4183" t="s">
        <v>9263</v>
      </c>
      <c r="M4183" s="105">
        <v>185</v>
      </c>
      <c r="N4183" s="105">
        <v>220</v>
      </c>
      <c r="O4183" s="105">
        <v>105</v>
      </c>
    </row>
    <row r="4184" spans="1:15" x14ac:dyDescent="0.3">
      <c r="A4184" s="19">
        <v>185220106</v>
      </c>
      <c r="B4184" s="106" t="s">
        <v>10729</v>
      </c>
      <c r="C4184" s="105" t="s">
        <v>9120</v>
      </c>
      <c r="D4184" t="s">
        <v>10711</v>
      </c>
      <c r="E4184" t="s">
        <v>10730</v>
      </c>
      <c r="F4184" t="s">
        <v>10731</v>
      </c>
      <c r="G4184" t="s">
        <v>490</v>
      </c>
      <c r="H4184" t="s">
        <v>490</v>
      </c>
      <c r="I4184" t="s">
        <v>490</v>
      </c>
      <c r="J4184" t="s">
        <v>498</v>
      </c>
      <c r="K4184" t="s">
        <v>490</v>
      </c>
      <c r="L4184" t="s">
        <v>9263</v>
      </c>
      <c r="M4184" s="105">
        <v>185</v>
      </c>
      <c r="N4184" s="105">
        <v>220</v>
      </c>
      <c r="O4184" s="105">
        <v>106</v>
      </c>
    </row>
    <row r="4185" spans="1:15" x14ac:dyDescent="0.3">
      <c r="A4185" s="19">
        <v>185220107</v>
      </c>
      <c r="B4185" s="106" t="s">
        <v>10732</v>
      </c>
      <c r="C4185" s="105" t="s">
        <v>9120</v>
      </c>
      <c r="D4185" t="s">
        <v>10711</v>
      </c>
      <c r="E4185" t="s">
        <v>10733</v>
      </c>
      <c r="F4185" t="s">
        <v>10734</v>
      </c>
      <c r="G4185" t="s">
        <v>490</v>
      </c>
      <c r="H4185" t="s">
        <v>490</v>
      </c>
      <c r="I4185" t="s">
        <v>490</v>
      </c>
      <c r="J4185" t="s">
        <v>498</v>
      </c>
      <c r="K4185" t="s">
        <v>490</v>
      </c>
      <c r="L4185" t="s">
        <v>9263</v>
      </c>
      <c r="M4185" s="105">
        <v>185</v>
      </c>
      <c r="N4185" s="105">
        <v>220</v>
      </c>
      <c r="O4185" s="105">
        <v>107</v>
      </c>
    </row>
    <row r="4186" spans="1:15" x14ac:dyDescent="0.3">
      <c r="A4186" s="19">
        <v>185220108</v>
      </c>
      <c r="B4186" s="106" t="s">
        <v>10735</v>
      </c>
      <c r="C4186" s="105" t="s">
        <v>9120</v>
      </c>
      <c r="D4186" t="s">
        <v>10711</v>
      </c>
      <c r="E4186" t="s">
        <v>10736</v>
      </c>
      <c r="F4186" t="s">
        <v>4939</v>
      </c>
      <c r="G4186" t="s">
        <v>10737</v>
      </c>
      <c r="H4186" t="s">
        <v>490</v>
      </c>
      <c r="I4186" t="s">
        <v>490</v>
      </c>
      <c r="J4186" t="s">
        <v>498</v>
      </c>
      <c r="K4186" t="s">
        <v>490</v>
      </c>
      <c r="L4186" t="s">
        <v>9263</v>
      </c>
      <c r="M4186" s="105">
        <v>185</v>
      </c>
      <c r="N4186" s="105">
        <v>220</v>
      </c>
      <c r="O4186" s="105">
        <v>108</v>
      </c>
    </row>
    <row r="4187" spans="1:15" x14ac:dyDescent="0.3">
      <c r="A4187" s="19">
        <v>185220109</v>
      </c>
      <c r="B4187" s="106" t="s">
        <v>10738</v>
      </c>
      <c r="C4187" s="105" t="s">
        <v>9120</v>
      </c>
      <c r="D4187" t="s">
        <v>10711</v>
      </c>
      <c r="E4187" t="s">
        <v>1154</v>
      </c>
      <c r="F4187" t="s">
        <v>10739</v>
      </c>
      <c r="G4187" t="s">
        <v>490</v>
      </c>
      <c r="H4187" t="s">
        <v>490</v>
      </c>
      <c r="I4187" t="s">
        <v>490</v>
      </c>
      <c r="J4187" t="s">
        <v>498</v>
      </c>
      <c r="K4187" t="s">
        <v>490</v>
      </c>
      <c r="L4187" t="s">
        <v>9263</v>
      </c>
      <c r="M4187" s="105">
        <v>185</v>
      </c>
      <c r="N4187" s="105">
        <v>220</v>
      </c>
      <c r="O4187" s="105">
        <v>109</v>
      </c>
    </row>
    <row r="4188" spans="1:15" x14ac:dyDescent="0.3">
      <c r="A4188" s="19">
        <v>185220110</v>
      </c>
      <c r="B4188" s="106" t="s">
        <v>10740</v>
      </c>
      <c r="C4188" s="105" t="s">
        <v>9120</v>
      </c>
      <c r="D4188" t="s">
        <v>10711</v>
      </c>
      <c r="E4188" t="s">
        <v>6279</v>
      </c>
      <c r="F4188" t="s">
        <v>10739</v>
      </c>
      <c r="G4188" t="s">
        <v>490</v>
      </c>
      <c r="H4188" t="s">
        <v>490</v>
      </c>
      <c r="I4188" t="s">
        <v>490</v>
      </c>
      <c r="J4188" t="s">
        <v>498</v>
      </c>
      <c r="K4188" t="s">
        <v>490</v>
      </c>
      <c r="L4188" t="s">
        <v>9263</v>
      </c>
      <c r="M4188" s="105">
        <v>185</v>
      </c>
      <c r="N4188" s="105">
        <v>220</v>
      </c>
      <c r="O4188" s="105">
        <v>110</v>
      </c>
    </row>
    <row r="4189" spans="1:15" x14ac:dyDescent="0.3">
      <c r="A4189" s="19">
        <v>185220111</v>
      </c>
      <c r="B4189" s="106" t="s">
        <v>10741</v>
      </c>
      <c r="C4189" s="105" t="s">
        <v>9120</v>
      </c>
      <c r="D4189" t="s">
        <v>10711</v>
      </c>
      <c r="E4189" t="s">
        <v>10742</v>
      </c>
      <c r="F4189" t="s">
        <v>10743</v>
      </c>
      <c r="G4189" t="s">
        <v>10724</v>
      </c>
      <c r="J4189" t="s">
        <v>498</v>
      </c>
      <c r="L4189" t="s">
        <v>9263</v>
      </c>
      <c r="M4189" s="105">
        <v>185</v>
      </c>
      <c r="N4189" s="105">
        <v>220</v>
      </c>
      <c r="O4189" s="105">
        <v>111</v>
      </c>
    </row>
    <row r="4190" spans="1:15" x14ac:dyDescent="0.3">
      <c r="A4190" s="19">
        <v>185220112</v>
      </c>
      <c r="B4190" s="106" t="s">
        <v>10744</v>
      </c>
      <c r="C4190" s="105" t="s">
        <v>9120</v>
      </c>
      <c r="D4190" t="s">
        <v>10711</v>
      </c>
      <c r="E4190" t="s">
        <v>5755</v>
      </c>
      <c r="F4190" t="s">
        <v>10723</v>
      </c>
      <c r="G4190" t="s">
        <v>490</v>
      </c>
      <c r="H4190" t="s">
        <v>490</v>
      </c>
      <c r="I4190" t="s">
        <v>490</v>
      </c>
      <c r="J4190" t="s">
        <v>498</v>
      </c>
      <c r="K4190" t="s">
        <v>490</v>
      </c>
      <c r="L4190" t="s">
        <v>9263</v>
      </c>
      <c r="M4190" s="105">
        <v>185</v>
      </c>
      <c r="N4190" s="105">
        <v>220</v>
      </c>
      <c r="O4190" s="105">
        <v>112</v>
      </c>
    </row>
    <row r="4191" spans="1:15" x14ac:dyDescent="0.3">
      <c r="A4191" s="19">
        <v>185220113</v>
      </c>
      <c r="B4191" s="106" t="s">
        <v>10745</v>
      </c>
      <c r="C4191" s="105" t="s">
        <v>9120</v>
      </c>
      <c r="D4191" t="s">
        <v>10711</v>
      </c>
      <c r="E4191" t="s">
        <v>10746</v>
      </c>
      <c r="F4191" t="s">
        <v>10747</v>
      </c>
      <c r="G4191" t="s">
        <v>10748</v>
      </c>
      <c r="H4191" t="s">
        <v>490</v>
      </c>
      <c r="I4191" t="s">
        <v>490</v>
      </c>
      <c r="J4191" t="s">
        <v>498</v>
      </c>
      <c r="K4191" t="s">
        <v>490</v>
      </c>
      <c r="L4191" t="s">
        <v>9263</v>
      </c>
      <c r="M4191" s="105">
        <v>185</v>
      </c>
      <c r="N4191" s="105">
        <v>220</v>
      </c>
      <c r="O4191" s="105">
        <v>113</v>
      </c>
    </row>
    <row r="4192" spans="1:15" x14ac:dyDescent="0.3">
      <c r="A4192" s="19">
        <v>185220114</v>
      </c>
      <c r="B4192" s="106" t="s">
        <v>10749</v>
      </c>
      <c r="C4192" s="105" t="s">
        <v>9120</v>
      </c>
      <c r="D4192" t="s">
        <v>10711</v>
      </c>
      <c r="E4192" t="s">
        <v>10750</v>
      </c>
      <c r="F4192" t="s">
        <v>10751</v>
      </c>
      <c r="G4192" t="s">
        <v>490</v>
      </c>
      <c r="H4192" t="s">
        <v>490</v>
      </c>
      <c r="I4192" t="s">
        <v>490</v>
      </c>
      <c r="J4192" t="s">
        <v>498</v>
      </c>
      <c r="K4192" t="s">
        <v>490</v>
      </c>
      <c r="L4192" t="s">
        <v>9263</v>
      </c>
      <c r="M4192" s="105">
        <v>185</v>
      </c>
      <c r="N4192" s="105">
        <v>220</v>
      </c>
      <c r="O4192" s="105">
        <v>114</v>
      </c>
    </row>
    <row r="4193" spans="1:15" x14ac:dyDescent="0.3">
      <c r="A4193" s="19">
        <v>185220115</v>
      </c>
      <c r="B4193" s="106" t="s">
        <v>10752</v>
      </c>
      <c r="C4193" s="105" t="s">
        <v>9120</v>
      </c>
      <c r="D4193" t="s">
        <v>10711</v>
      </c>
      <c r="E4193" t="s">
        <v>3512</v>
      </c>
      <c r="F4193" t="s">
        <v>10753</v>
      </c>
      <c r="G4193" t="s">
        <v>10754</v>
      </c>
      <c r="H4193" t="s">
        <v>490</v>
      </c>
      <c r="I4193" t="s">
        <v>490</v>
      </c>
      <c r="J4193" t="s">
        <v>498</v>
      </c>
      <c r="K4193" t="s">
        <v>490</v>
      </c>
      <c r="L4193" t="s">
        <v>9263</v>
      </c>
      <c r="M4193" s="105">
        <v>185</v>
      </c>
      <c r="N4193" s="105">
        <v>220</v>
      </c>
      <c r="O4193" s="105">
        <v>115</v>
      </c>
    </row>
    <row r="4194" spans="1:15" x14ac:dyDescent="0.3">
      <c r="A4194" s="19">
        <v>185220116</v>
      </c>
      <c r="B4194" s="106" t="s">
        <v>10755</v>
      </c>
      <c r="C4194" s="105" t="s">
        <v>9120</v>
      </c>
      <c r="D4194" t="s">
        <v>10711</v>
      </c>
      <c r="E4194" t="s">
        <v>4846</v>
      </c>
      <c r="F4194" t="s">
        <v>855</v>
      </c>
      <c r="G4194" t="s">
        <v>10756</v>
      </c>
      <c r="H4194" t="s">
        <v>490</v>
      </c>
      <c r="I4194" t="s">
        <v>490</v>
      </c>
      <c r="J4194" t="s">
        <v>498</v>
      </c>
      <c r="K4194" t="s">
        <v>490</v>
      </c>
      <c r="L4194" t="s">
        <v>9263</v>
      </c>
      <c r="M4194" s="105">
        <v>185</v>
      </c>
      <c r="N4194" s="105">
        <v>220</v>
      </c>
      <c r="O4194" s="105">
        <v>116</v>
      </c>
    </row>
    <row r="4195" spans="1:15" x14ac:dyDescent="0.3">
      <c r="A4195" s="19">
        <v>185220117</v>
      </c>
      <c r="B4195" s="106" t="s">
        <v>10757</v>
      </c>
      <c r="C4195" s="105" t="s">
        <v>9120</v>
      </c>
      <c r="D4195" t="s">
        <v>10711</v>
      </c>
      <c r="E4195" t="s">
        <v>6174</v>
      </c>
      <c r="F4195" t="s">
        <v>10758</v>
      </c>
      <c r="G4195" t="s">
        <v>490</v>
      </c>
      <c r="H4195" t="s">
        <v>490</v>
      </c>
      <c r="I4195" t="s">
        <v>490</v>
      </c>
      <c r="J4195" t="s">
        <v>498</v>
      </c>
      <c r="K4195" t="s">
        <v>490</v>
      </c>
      <c r="L4195" t="s">
        <v>9263</v>
      </c>
      <c r="M4195" s="105">
        <v>185</v>
      </c>
      <c r="N4195" s="105">
        <v>220</v>
      </c>
      <c r="O4195" s="105">
        <v>117</v>
      </c>
    </row>
    <row r="4196" spans="1:15" x14ac:dyDescent="0.3">
      <c r="A4196" s="19">
        <v>185220118</v>
      </c>
      <c r="B4196" s="106" t="s">
        <v>10759</v>
      </c>
      <c r="C4196" s="105" t="s">
        <v>9120</v>
      </c>
      <c r="D4196" t="s">
        <v>10711</v>
      </c>
      <c r="E4196" t="s">
        <v>528</v>
      </c>
      <c r="F4196" t="s">
        <v>10723</v>
      </c>
      <c r="G4196" t="s">
        <v>10760</v>
      </c>
      <c r="H4196" t="s">
        <v>490</v>
      </c>
      <c r="I4196" t="s">
        <v>490</v>
      </c>
      <c r="J4196" t="s">
        <v>498</v>
      </c>
      <c r="K4196" t="s">
        <v>490</v>
      </c>
      <c r="L4196" t="s">
        <v>9263</v>
      </c>
      <c r="M4196" s="105">
        <v>185</v>
      </c>
      <c r="N4196" s="105">
        <v>220</v>
      </c>
      <c r="O4196" s="105">
        <v>118</v>
      </c>
    </row>
    <row r="4197" spans="1:15" x14ac:dyDescent="0.3">
      <c r="A4197" s="19">
        <v>185220119</v>
      </c>
      <c r="B4197" s="106" t="s">
        <v>10761</v>
      </c>
      <c r="C4197" s="105" t="s">
        <v>9120</v>
      </c>
      <c r="D4197" t="s">
        <v>10711</v>
      </c>
      <c r="E4197" t="s">
        <v>10762</v>
      </c>
      <c r="F4197" t="s">
        <v>1094</v>
      </c>
      <c r="G4197" t="s">
        <v>490</v>
      </c>
      <c r="H4197" t="s">
        <v>490</v>
      </c>
      <c r="I4197" t="s">
        <v>490</v>
      </c>
      <c r="J4197" t="s">
        <v>498</v>
      </c>
      <c r="K4197" t="s">
        <v>490</v>
      </c>
      <c r="L4197" t="s">
        <v>9263</v>
      </c>
      <c r="M4197" s="105">
        <v>185</v>
      </c>
      <c r="N4197" s="105">
        <v>220</v>
      </c>
      <c r="O4197" s="105">
        <v>119</v>
      </c>
    </row>
    <row r="4198" spans="1:15" x14ac:dyDescent="0.3">
      <c r="A4198" s="19">
        <v>185220120</v>
      </c>
      <c r="B4198" s="106" t="s">
        <v>10763</v>
      </c>
      <c r="C4198" s="105" t="s">
        <v>9120</v>
      </c>
      <c r="D4198" t="s">
        <v>10711</v>
      </c>
      <c r="E4198" t="s">
        <v>3314</v>
      </c>
      <c r="F4198" t="s">
        <v>5672</v>
      </c>
      <c r="G4198" t="s">
        <v>490</v>
      </c>
      <c r="H4198" t="s">
        <v>490</v>
      </c>
      <c r="I4198" t="s">
        <v>490</v>
      </c>
      <c r="J4198" t="s">
        <v>498</v>
      </c>
      <c r="K4198" t="s">
        <v>490</v>
      </c>
      <c r="L4198" t="s">
        <v>9263</v>
      </c>
      <c r="M4198" s="105">
        <v>185</v>
      </c>
      <c r="N4198" s="105">
        <v>220</v>
      </c>
      <c r="O4198" s="105">
        <v>120</v>
      </c>
    </row>
    <row r="4199" spans="1:15" x14ac:dyDescent="0.3">
      <c r="A4199" s="19">
        <v>185220121</v>
      </c>
      <c r="B4199" s="106" t="s">
        <v>10764</v>
      </c>
      <c r="C4199" s="105" t="s">
        <v>9120</v>
      </c>
      <c r="D4199" t="s">
        <v>10711</v>
      </c>
      <c r="E4199" t="s">
        <v>10765</v>
      </c>
      <c r="F4199" t="s">
        <v>831</v>
      </c>
      <c r="G4199" t="s">
        <v>490</v>
      </c>
      <c r="H4199" t="s">
        <v>490</v>
      </c>
      <c r="I4199" t="s">
        <v>490</v>
      </c>
      <c r="J4199" t="s">
        <v>498</v>
      </c>
      <c r="K4199" t="s">
        <v>490</v>
      </c>
      <c r="L4199" t="s">
        <v>9263</v>
      </c>
      <c r="M4199" s="105">
        <v>185</v>
      </c>
      <c r="N4199" s="105">
        <v>220</v>
      </c>
      <c r="O4199" s="105">
        <v>121</v>
      </c>
    </row>
    <row r="4200" spans="1:15" x14ac:dyDescent="0.3">
      <c r="A4200" s="19">
        <v>185220122</v>
      </c>
      <c r="B4200" s="106" t="s">
        <v>10766</v>
      </c>
      <c r="C4200" s="105" t="s">
        <v>9120</v>
      </c>
      <c r="D4200" t="s">
        <v>10711</v>
      </c>
      <c r="E4200" t="s">
        <v>1322</v>
      </c>
      <c r="F4200" t="s">
        <v>1094</v>
      </c>
      <c r="G4200" t="s">
        <v>490</v>
      </c>
      <c r="H4200" t="s">
        <v>490</v>
      </c>
      <c r="I4200" t="s">
        <v>490</v>
      </c>
      <c r="J4200" t="s">
        <v>498</v>
      </c>
      <c r="K4200" t="s">
        <v>490</v>
      </c>
      <c r="L4200" t="s">
        <v>9263</v>
      </c>
      <c r="M4200" s="105">
        <v>185</v>
      </c>
      <c r="N4200" s="105">
        <v>220</v>
      </c>
      <c r="O4200" s="105">
        <v>122</v>
      </c>
    </row>
    <row r="4201" spans="1:15" x14ac:dyDescent="0.3">
      <c r="A4201" s="19">
        <v>185220123</v>
      </c>
      <c r="B4201" s="106" t="s">
        <v>10767</v>
      </c>
      <c r="C4201" s="105" t="s">
        <v>9120</v>
      </c>
      <c r="D4201" t="s">
        <v>10711</v>
      </c>
      <c r="E4201" t="s">
        <v>4027</v>
      </c>
      <c r="F4201" t="s">
        <v>1777</v>
      </c>
      <c r="G4201" t="s">
        <v>490</v>
      </c>
      <c r="H4201" t="s">
        <v>490</v>
      </c>
      <c r="I4201" t="s">
        <v>490</v>
      </c>
      <c r="J4201" t="s">
        <v>498</v>
      </c>
      <c r="K4201" t="s">
        <v>490</v>
      </c>
      <c r="L4201" t="s">
        <v>9263</v>
      </c>
      <c r="M4201" s="105">
        <v>185</v>
      </c>
      <c r="N4201" s="105">
        <v>220</v>
      </c>
      <c r="O4201" s="105">
        <v>123</v>
      </c>
    </row>
    <row r="4202" spans="1:15" x14ac:dyDescent="0.3">
      <c r="A4202" s="19">
        <v>185220124</v>
      </c>
      <c r="B4202" s="106" t="s">
        <v>10768</v>
      </c>
      <c r="C4202" s="105" t="s">
        <v>9120</v>
      </c>
      <c r="D4202" t="s">
        <v>10711</v>
      </c>
      <c r="E4202" t="s">
        <v>6943</v>
      </c>
      <c r="F4202" t="s">
        <v>10769</v>
      </c>
      <c r="G4202" t="s">
        <v>490</v>
      </c>
      <c r="H4202" t="s">
        <v>490</v>
      </c>
      <c r="I4202" t="s">
        <v>490</v>
      </c>
      <c r="J4202" t="s">
        <v>498</v>
      </c>
      <c r="K4202" t="s">
        <v>490</v>
      </c>
      <c r="L4202" t="s">
        <v>9263</v>
      </c>
      <c r="M4202" s="105">
        <v>185</v>
      </c>
      <c r="N4202" s="105">
        <v>220</v>
      </c>
      <c r="O4202" s="105">
        <v>124</v>
      </c>
    </row>
    <row r="4203" spans="1:15" x14ac:dyDescent="0.3">
      <c r="A4203" s="19">
        <v>185220125</v>
      </c>
      <c r="B4203" s="106" t="s">
        <v>10770</v>
      </c>
      <c r="C4203" s="105" t="s">
        <v>9120</v>
      </c>
      <c r="D4203" t="s">
        <v>10711</v>
      </c>
      <c r="E4203" t="s">
        <v>1376</v>
      </c>
      <c r="F4203" t="s">
        <v>4939</v>
      </c>
      <c r="G4203" t="s">
        <v>490</v>
      </c>
      <c r="H4203" t="s">
        <v>490</v>
      </c>
      <c r="I4203" t="s">
        <v>490</v>
      </c>
      <c r="J4203" t="s">
        <v>498</v>
      </c>
      <c r="K4203" t="s">
        <v>490</v>
      </c>
      <c r="L4203" t="s">
        <v>9263</v>
      </c>
      <c r="M4203" s="105">
        <v>185</v>
      </c>
      <c r="N4203" s="105">
        <v>220</v>
      </c>
      <c r="O4203" s="105">
        <v>125</v>
      </c>
    </row>
    <row r="4204" spans="1:15" x14ac:dyDescent="0.3">
      <c r="A4204" s="19">
        <v>185220126</v>
      </c>
      <c r="B4204" s="106" t="s">
        <v>10771</v>
      </c>
      <c r="C4204" s="105" t="s">
        <v>9120</v>
      </c>
      <c r="D4204" t="s">
        <v>10711</v>
      </c>
      <c r="E4204" t="s">
        <v>10772</v>
      </c>
      <c r="F4204" t="s">
        <v>10739</v>
      </c>
      <c r="G4204" t="s">
        <v>10754</v>
      </c>
      <c r="H4204" t="s">
        <v>490</v>
      </c>
      <c r="I4204" t="s">
        <v>490</v>
      </c>
      <c r="J4204" t="s">
        <v>498</v>
      </c>
      <c r="K4204" t="s">
        <v>490</v>
      </c>
      <c r="L4204" t="s">
        <v>9263</v>
      </c>
      <c r="M4204" s="105">
        <v>185</v>
      </c>
      <c r="N4204" s="105">
        <v>220</v>
      </c>
      <c r="O4204" s="105">
        <v>126</v>
      </c>
    </row>
    <row r="4205" spans="1:15" x14ac:dyDescent="0.3">
      <c r="A4205" s="19">
        <v>185220127</v>
      </c>
      <c r="B4205" s="106" t="s">
        <v>10773</v>
      </c>
      <c r="C4205" s="105" t="s">
        <v>9120</v>
      </c>
      <c r="D4205" t="s">
        <v>10711</v>
      </c>
      <c r="E4205" t="s">
        <v>6315</v>
      </c>
      <c r="F4205" t="s">
        <v>10723</v>
      </c>
      <c r="G4205" t="s">
        <v>490</v>
      </c>
      <c r="H4205" t="s">
        <v>490</v>
      </c>
      <c r="I4205" t="s">
        <v>490</v>
      </c>
      <c r="J4205" t="s">
        <v>498</v>
      </c>
      <c r="K4205" t="s">
        <v>490</v>
      </c>
      <c r="L4205" t="s">
        <v>9263</v>
      </c>
      <c r="M4205" s="105">
        <v>185</v>
      </c>
      <c r="N4205" s="105">
        <v>220</v>
      </c>
      <c r="O4205" s="105">
        <v>127</v>
      </c>
    </row>
    <row r="4206" spans="1:15" x14ac:dyDescent="0.3">
      <c r="A4206" s="19">
        <v>185220128</v>
      </c>
      <c r="B4206" s="106" t="s">
        <v>10774</v>
      </c>
      <c r="C4206" s="105" t="s">
        <v>9120</v>
      </c>
      <c r="D4206" t="s">
        <v>10711</v>
      </c>
      <c r="E4206" t="s">
        <v>4732</v>
      </c>
      <c r="F4206" t="s">
        <v>1777</v>
      </c>
      <c r="G4206" t="s">
        <v>490</v>
      </c>
      <c r="H4206" t="s">
        <v>490</v>
      </c>
      <c r="I4206" t="s">
        <v>490</v>
      </c>
      <c r="J4206" t="s">
        <v>498</v>
      </c>
      <c r="K4206" t="s">
        <v>490</v>
      </c>
      <c r="L4206" t="s">
        <v>9263</v>
      </c>
      <c r="M4206" s="105">
        <v>185</v>
      </c>
      <c r="N4206" s="105">
        <v>220</v>
      </c>
      <c r="O4206" s="105">
        <v>128</v>
      </c>
    </row>
    <row r="4207" spans="1:15" x14ac:dyDescent="0.3">
      <c r="A4207" s="19">
        <v>185221100</v>
      </c>
      <c r="B4207" s="106" t="s">
        <v>10775</v>
      </c>
      <c r="C4207" s="105" t="s">
        <v>9120</v>
      </c>
      <c r="D4207" t="s">
        <v>10776</v>
      </c>
      <c r="E4207" t="s">
        <v>1122</v>
      </c>
      <c r="F4207" t="s">
        <v>732</v>
      </c>
      <c r="G4207" t="s">
        <v>10777</v>
      </c>
      <c r="H4207" t="s">
        <v>490</v>
      </c>
      <c r="I4207" t="s">
        <v>490</v>
      </c>
      <c r="J4207" t="s">
        <v>551</v>
      </c>
      <c r="K4207" t="s">
        <v>490</v>
      </c>
      <c r="L4207" t="s">
        <v>9263</v>
      </c>
      <c r="M4207" s="105">
        <v>185</v>
      </c>
      <c r="N4207" s="105">
        <v>221</v>
      </c>
      <c r="O4207" s="105">
        <v>100</v>
      </c>
    </row>
    <row r="4208" spans="1:15" x14ac:dyDescent="0.3">
      <c r="A4208" s="19">
        <v>185222100</v>
      </c>
      <c r="B4208" s="106" t="s">
        <v>10778</v>
      </c>
      <c r="C4208" s="105" t="s">
        <v>9120</v>
      </c>
      <c r="D4208" t="s">
        <v>10779</v>
      </c>
      <c r="E4208" t="s">
        <v>496</v>
      </c>
      <c r="F4208" t="s">
        <v>490</v>
      </c>
      <c r="G4208" t="s">
        <v>10780</v>
      </c>
      <c r="H4208" t="s">
        <v>490</v>
      </c>
      <c r="I4208" t="s">
        <v>490</v>
      </c>
      <c r="J4208" t="s">
        <v>498</v>
      </c>
      <c r="K4208" t="s">
        <v>490</v>
      </c>
      <c r="L4208" t="s">
        <v>9120</v>
      </c>
      <c r="M4208" s="105">
        <v>185</v>
      </c>
      <c r="N4208" s="105">
        <v>222</v>
      </c>
      <c r="O4208" s="105">
        <v>100</v>
      </c>
    </row>
    <row r="4209" spans="1:15" x14ac:dyDescent="0.3">
      <c r="A4209" s="19">
        <v>185222101</v>
      </c>
      <c r="B4209" s="106" t="s">
        <v>10781</v>
      </c>
      <c r="C4209" s="105" t="s">
        <v>9120</v>
      </c>
      <c r="D4209" t="s">
        <v>10779</v>
      </c>
      <c r="E4209" t="s">
        <v>5687</v>
      </c>
      <c r="F4209" t="s">
        <v>1094</v>
      </c>
      <c r="G4209" t="s">
        <v>490</v>
      </c>
      <c r="H4209" t="s">
        <v>490</v>
      </c>
      <c r="I4209" t="s">
        <v>490</v>
      </c>
      <c r="J4209" t="s">
        <v>498</v>
      </c>
      <c r="K4209" t="s">
        <v>490</v>
      </c>
      <c r="L4209" t="s">
        <v>9120</v>
      </c>
      <c r="M4209" s="105">
        <v>185</v>
      </c>
      <c r="N4209" s="105">
        <v>222</v>
      </c>
      <c r="O4209" s="105">
        <v>101</v>
      </c>
    </row>
    <row r="4210" spans="1:15" x14ac:dyDescent="0.3">
      <c r="A4210" s="19">
        <v>185222102</v>
      </c>
      <c r="B4210" s="106" t="s">
        <v>10782</v>
      </c>
      <c r="C4210" s="105" t="s">
        <v>9120</v>
      </c>
      <c r="D4210" t="s">
        <v>10779</v>
      </c>
      <c r="E4210" t="s">
        <v>3801</v>
      </c>
      <c r="F4210" t="s">
        <v>855</v>
      </c>
      <c r="G4210" t="s">
        <v>10783</v>
      </c>
      <c r="H4210" t="s">
        <v>490</v>
      </c>
      <c r="I4210" t="s">
        <v>490</v>
      </c>
      <c r="J4210" t="s">
        <v>498</v>
      </c>
      <c r="K4210" t="s">
        <v>490</v>
      </c>
      <c r="L4210" t="s">
        <v>9120</v>
      </c>
      <c r="M4210" s="105">
        <v>185</v>
      </c>
      <c r="N4210" s="105">
        <v>222</v>
      </c>
      <c r="O4210" s="105">
        <v>102</v>
      </c>
    </row>
    <row r="4211" spans="1:15" x14ac:dyDescent="0.3">
      <c r="A4211" s="19">
        <v>185223100</v>
      </c>
      <c r="B4211" s="106" t="s">
        <v>10784</v>
      </c>
      <c r="C4211" s="105" t="s">
        <v>9120</v>
      </c>
      <c r="D4211" t="s">
        <v>10785</v>
      </c>
      <c r="E4211" t="s">
        <v>496</v>
      </c>
      <c r="F4211" t="s">
        <v>490</v>
      </c>
      <c r="G4211" t="s">
        <v>490</v>
      </c>
      <c r="H4211" t="s">
        <v>490</v>
      </c>
      <c r="I4211" t="s">
        <v>490</v>
      </c>
      <c r="J4211" t="s">
        <v>498</v>
      </c>
      <c r="K4211" t="s">
        <v>490</v>
      </c>
      <c r="L4211" t="s">
        <v>9120</v>
      </c>
      <c r="M4211" s="105">
        <v>185</v>
      </c>
      <c r="N4211" s="105">
        <v>223</v>
      </c>
      <c r="O4211" s="105">
        <v>100</v>
      </c>
    </row>
    <row r="4212" spans="1:15" x14ac:dyDescent="0.3">
      <c r="A4212" s="19">
        <v>185223101</v>
      </c>
      <c r="B4212" s="106" t="s">
        <v>10786</v>
      </c>
      <c r="C4212" s="105" t="s">
        <v>9120</v>
      </c>
      <c r="D4212" t="s">
        <v>10785</v>
      </c>
      <c r="E4212" t="s">
        <v>10787</v>
      </c>
      <c r="F4212" t="s">
        <v>10788</v>
      </c>
      <c r="G4212" t="s">
        <v>490</v>
      </c>
      <c r="H4212" t="s">
        <v>490</v>
      </c>
      <c r="I4212" t="s">
        <v>490</v>
      </c>
      <c r="J4212" t="s">
        <v>498</v>
      </c>
      <c r="K4212" t="s">
        <v>490</v>
      </c>
      <c r="L4212" t="s">
        <v>9120</v>
      </c>
      <c r="M4212" s="105">
        <v>185</v>
      </c>
      <c r="N4212" s="105">
        <v>223</v>
      </c>
      <c r="O4212" s="105">
        <v>101</v>
      </c>
    </row>
    <row r="4213" spans="1:15" x14ac:dyDescent="0.3">
      <c r="A4213" s="19">
        <v>185223102</v>
      </c>
      <c r="B4213" s="106" t="s">
        <v>10789</v>
      </c>
      <c r="C4213" s="105" t="s">
        <v>9120</v>
      </c>
      <c r="D4213" t="s">
        <v>10785</v>
      </c>
      <c r="E4213" t="s">
        <v>10790</v>
      </c>
      <c r="F4213" t="s">
        <v>10791</v>
      </c>
      <c r="G4213" t="s">
        <v>2253</v>
      </c>
      <c r="H4213" t="s">
        <v>490</v>
      </c>
      <c r="I4213" t="s">
        <v>490</v>
      </c>
      <c r="J4213" t="s">
        <v>498</v>
      </c>
      <c r="K4213" t="s">
        <v>490</v>
      </c>
      <c r="L4213" t="s">
        <v>9120</v>
      </c>
      <c r="M4213" s="105">
        <v>185</v>
      </c>
      <c r="N4213" s="105">
        <v>223</v>
      </c>
      <c r="O4213" s="105">
        <v>102</v>
      </c>
    </row>
    <row r="4214" spans="1:15" x14ac:dyDescent="0.3">
      <c r="A4214" s="19">
        <v>185224100</v>
      </c>
      <c r="B4214" s="106" t="s">
        <v>10792</v>
      </c>
      <c r="C4214" s="105" t="s">
        <v>9120</v>
      </c>
      <c r="D4214" t="s">
        <v>10793</v>
      </c>
      <c r="E4214" t="s">
        <v>3722</v>
      </c>
      <c r="F4214" t="s">
        <v>3547</v>
      </c>
      <c r="G4214" t="s">
        <v>490</v>
      </c>
      <c r="H4214" t="s">
        <v>490</v>
      </c>
      <c r="I4214" t="s">
        <v>490</v>
      </c>
      <c r="J4214" t="s">
        <v>498</v>
      </c>
      <c r="K4214" t="s">
        <v>490</v>
      </c>
      <c r="L4214" t="s">
        <v>9120</v>
      </c>
      <c r="M4214" s="105">
        <v>185</v>
      </c>
      <c r="N4214" s="105">
        <v>224</v>
      </c>
      <c r="O4214" s="105">
        <v>100</v>
      </c>
    </row>
    <row r="4215" spans="1:15" x14ac:dyDescent="0.3">
      <c r="A4215" s="19">
        <v>185225100</v>
      </c>
      <c r="B4215" s="106" t="s">
        <v>10794</v>
      </c>
      <c r="C4215" s="105" t="s">
        <v>9120</v>
      </c>
      <c r="D4215" t="s">
        <v>10795</v>
      </c>
      <c r="E4215" t="s">
        <v>3210</v>
      </c>
      <c r="F4215" t="s">
        <v>732</v>
      </c>
      <c r="G4215" t="s">
        <v>490</v>
      </c>
      <c r="H4215" t="s">
        <v>490</v>
      </c>
      <c r="I4215" t="s">
        <v>490</v>
      </c>
      <c r="J4215" t="s">
        <v>498</v>
      </c>
      <c r="K4215" t="s">
        <v>490</v>
      </c>
      <c r="L4215" t="s">
        <v>9120</v>
      </c>
      <c r="M4215" s="105">
        <v>185</v>
      </c>
      <c r="N4215" s="105">
        <v>225</v>
      </c>
      <c r="O4215" s="105">
        <v>100</v>
      </c>
    </row>
    <row r="4216" spans="1:15" x14ac:dyDescent="0.3">
      <c r="A4216" s="19">
        <v>185226100</v>
      </c>
      <c r="B4216" s="106" t="s">
        <v>10796</v>
      </c>
      <c r="C4216" s="105" t="s">
        <v>9120</v>
      </c>
      <c r="D4216" t="s">
        <v>10797</v>
      </c>
      <c r="E4216" t="s">
        <v>9165</v>
      </c>
      <c r="F4216" t="s">
        <v>10798</v>
      </c>
      <c r="G4216" t="s">
        <v>10799</v>
      </c>
      <c r="H4216" t="s">
        <v>490</v>
      </c>
      <c r="I4216" t="s">
        <v>490</v>
      </c>
      <c r="J4216" t="s">
        <v>498</v>
      </c>
      <c r="K4216" t="s">
        <v>490</v>
      </c>
      <c r="L4216" t="s">
        <v>9123</v>
      </c>
      <c r="M4216" s="105">
        <v>185</v>
      </c>
      <c r="N4216" s="105">
        <v>226</v>
      </c>
      <c r="O4216" s="105">
        <v>100</v>
      </c>
    </row>
    <row r="4217" spans="1:15" x14ac:dyDescent="0.3">
      <c r="A4217" s="19">
        <v>185227100</v>
      </c>
      <c r="B4217" s="106" t="s">
        <v>10800</v>
      </c>
      <c r="C4217" s="105" t="s">
        <v>9120</v>
      </c>
      <c r="D4217" t="s">
        <v>10801</v>
      </c>
      <c r="E4217" t="s">
        <v>496</v>
      </c>
      <c r="F4217" t="s">
        <v>490</v>
      </c>
      <c r="G4217" t="s">
        <v>490</v>
      </c>
      <c r="H4217" t="s">
        <v>490</v>
      </c>
      <c r="I4217" t="s">
        <v>490</v>
      </c>
      <c r="J4217" t="s">
        <v>498</v>
      </c>
      <c r="K4217" t="s">
        <v>490</v>
      </c>
      <c r="L4217" t="s">
        <v>9120</v>
      </c>
      <c r="M4217" s="105">
        <v>185</v>
      </c>
      <c r="N4217" s="105">
        <v>227</v>
      </c>
      <c r="O4217" s="105">
        <v>100</v>
      </c>
    </row>
    <row r="4218" spans="1:15" x14ac:dyDescent="0.3">
      <c r="A4218" s="19">
        <v>185227101</v>
      </c>
      <c r="B4218" s="106" t="s">
        <v>10802</v>
      </c>
      <c r="C4218" s="105" t="s">
        <v>9120</v>
      </c>
      <c r="D4218" t="s">
        <v>10801</v>
      </c>
      <c r="E4218" t="s">
        <v>9830</v>
      </c>
      <c r="F4218" t="s">
        <v>9413</v>
      </c>
      <c r="G4218" t="s">
        <v>10803</v>
      </c>
      <c r="H4218" t="s">
        <v>490</v>
      </c>
      <c r="I4218" t="s">
        <v>490</v>
      </c>
      <c r="J4218" t="s">
        <v>498</v>
      </c>
      <c r="K4218" t="s">
        <v>490</v>
      </c>
      <c r="L4218" t="s">
        <v>9120</v>
      </c>
      <c r="M4218" s="105">
        <v>185</v>
      </c>
      <c r="N4218" s="105">
        <v>227</v>
      </c>
      <c r="O4218" s="105">
        <v>101</v>
      </c>
    </row>
    <row r="4219" spans="1:15" x14ac:dyDescent="0.3">
      <c r="A4219" s="19">
        <v>185227102</v>
      </c>
      <c r="B4219" s="106" t="s">
        <v>10804</v>
      </c>
      <c r="C4219" s="105" t="s">
        <v>9120</v>
      </c>
      <c r="D4219" t="s">
        <v>10801</v>
      </c>
      <c r="E4219" t="s">
        <v>9768</v>
      </c>
      <c r="F4219" t="s">
        <v>9413</v>
      </c>
      <c r="G4219" t="s">
        <v>490</v>
      </c>
      <c r="H4219" t="s">
        <v>490</v>
      </c>
      <c r="I4219" t="s">
        <v>490</v>
      </c>
      <c r="J4219" t="s">
        <v>498</v>
      </c>
      <c r="K4219" t="s">
        <v>490</v>
      </c>
      <c r="L4219" t="s">
        <v>9120</v>
      </c>
      <c r="M4219" s="105">
        <v>185</v>
      </c>
      <c r="N4219" s="105">
        <v>227</v>
      </c>
      <c r="O4219" s="105">
        <v>102</v>
      </c>
    </row>
    <row r="4220" spans="1:15" x14ac:dyDescent="0.3">
      <c r="A4220" s="19">
        <v>185227103</v>
      </c>
      <c r="B4220" s="106" t="s">
        <v>10805</v>
      </c>
      <c r="C4220" s="105" t="s">
        <v>9120</v>
      </c>
      <c r="D4220" t="s">
        <v>10801</v>
      </c>
      <c r="E4220" t="s">
        <v>1154</v>
      </c>
      <c r="F4220" t="s">
        <v>855</v>
      </c>
      <c r="G4220" t="s">
        <v>10806</v>
      </c>
      <c r="H4220" t="s">
        <v>490</v>
      </c>
      <c r="I4220" t="s">
        <v>490</v>
      </c>
      <c r="J4220" t="s">
        <v>498</v>
      </c>
      <c r="K4220" t="s">
        <v>490</v>
      </c>
      <c r="L4220" t="s">
        <v>9120</v>
      </c>
      <c r="M4220" s="105">
        <v>185</v>
      </c>
      <c r="N4220" s="105">
        <v>227</v>
      </c>
      <c r="O4220" s="105">
        <v>103</v>
      </c>
    </row>
    <row r="4221" spans="1:15" x14ac:dyDescent="0.3">
      <c r="A4221" s="19">
        <v>185228100</v>
      </c>
      <c r="B4221" s="106" t="s">
        <v>10807</v>
      </c>
      <c r="C4221" s="105" t="s">
        <v>9120</v>
      </c>
      <c r="D4221" t="s">
        <v>10808</v>
      </c>
      <c r="E4221" t="s">
        <v>496</v>
      </c>
      <c r="F4221" t="s">
        <v>490</v>
      </c>
      <c r="G4221" t="s">
        <v>490</v>
      </c>
      <c r="H4221" t="s">
        <v>490</v>
      </c>
      <c r="I4221" t="s">
        <v>490</v>
      </c>
      <c r="J4221" t="s">
        <v>498</v>
      </c>
      <c r="K4221" t="s">
        <v>490</v>
      </c>
      <c r="L4221" t="s">
        <v>9120</v>
      </c>
      <c r="M4221" s="105">
        <v>185</v>
      </c>
      <c r="N4221" s="105">
        <v>228</v>
      </c>
      <c r="O4221" s="105">
        <v>100</v>
      </c>
    </row>
    <row r="4222" spans="1:15" x14ac:dyDescent="0.3">
      <c r="A4222" s="19">
        <v>185228101</v>
      </c>
      <c r="B4222" s="106" t="s">
        <v>10809</v>
      </c>
      <c r="C4222" s="105" t="s">
        <v>9120</v>
      </c>
      <c r="D4222" t="s">
        <v>10808</v>
      </c>
      <c r="E4222" t="s">
        <v>10810</v>
      </c>
      <c r="F4222" t="s">
        <v>1094</v>
      </c>
      <c r="G4222" t="s">
        <v>10811</v>
      </c>
      <c r="H4222" t="s">
        <v>490</v>
      </c>
      <c r="I4222" t="s">
        <v>490</v>
      </c>
      <c r="J4222" t="s">
        <v>498</v>
      </c>
      <c r="K4222" t="s">
        <v>490</v>
      </c>
      <c r="L4222" t="s">
        <v>9120</v>
      </c>
      <c r="M4222" s="105">
        <v>185</v>
      </c>
      <c r="N4222" s="105">
        <v>228</v>
      </c>
      <c r="O4222" s="105">
        <v>101</v>
      </c>
    </row>
    <row r="4223" spans="1:15" x14ac:dyDescent="0.3">
      <c r="A4223" s="19">
        <v>185228102</v>
      </c>
      <c r="B4223" s="106" t="s">
        <v>10812</v>
      </c>
      <c r="C4223" s="105" t="s">
        <v>9120</v>
      </c>
      <c r="D4223" t="s">
        <v>10808</v>
      </c>
      <c r="E4223" t="s">
        <v>1978</v>
      </c>
      <c r="F4223" t="s">
        <v>1094</v>
      </c>
      <c r="G4223" t="s">
        <v>490</v>
      </c>
      <c r="H4223" t="s">
        <v>490</v>
      </c>
      <c r="I4223" t="s">
        <v>490</v>
      </c>
      <c r="J4223" t="s">
        <v>498</v>
      </c>
      <c r="K4223" t="s">
        <v>490</v>
      </c>
      <c r="L4223" t="s">
        <v>9120</v>
      </c>
      <c r="M4223" s="105">
        <v>185</v>
      </c>
      <c r="N4223" s="105">
        <v>228</v>
      </c>
      <c r="O4223" s="105">
        <v>102</v>
      </c>
    </row>
    <row r="4224" spans="1:15" x14ac:dyDescent="0.3">
      <c r="A4224" s="19">
        <v>185229100</v>
      </c>
      <c r="B4224" s="106" t="s">
        <v>10813</v>
      </c>
      <c r="C4224" s="105" t="s">
        <v>9120</v>
      </c>
      <c r="D4224" t="s">
        <v>10814</v>
      </c>
      <c r="E4224" t="s">
        <v>496</v>
      </c>
      <c r="F4224" t="s">
        <v>490</v>
      </c>
      <c r="G4224" t="s">
        <v>490</v>
      </c>
      <c r="H4224" t="s">
        <v>490</v>
      </c>
      <c r="I4224" t="s">
        <v>490</v>
      </c>
      <c r="J4224" t="s">
        <v>498</v>
      </c>
      <c r="K4224" t="s">
        <v>490</v>
      </c>
      <c r="L4224" t="s">
        <v>9120</v>
      </c>
      <c r="M4224" s="105">
        <v>185</v>
      </c>
      <c r="N4224" s="105">
        <v>229</v>
      </c>
      <c r="O4224" s="105">
        <v>100</v>
      </c>
    </row>
    <row r="4225" spans="1:15" x14ac:dyDescent="0.3">
      <c r="A4225" s="19">
        <v>185229101</v>
      </c>
      <c r="B4225" s="106" t="s">
        <v>10815</v>
      </c>
      <c r="C4225" s="105" t="s">
        <v>9120</v>
      </c>
      <c r="D4225" t="s">
        <v>10814</v>
      </c>
      <c r="E4225" t="s">
        <v>10816</v>
      </c>
      <c r="F4225" t="s">
        <v>10817</v>
      </c>
      <c r="G4225" t="s">
        <v>490</v>
      </c>
      <c r="H4225" t="s">
        <v>490</v>
      </c>
      <c r="I4225" t="s">
        <v>490</v>
      </c>
      <c r="J4225" t="s">
        <v>498</v>
      </c>
      <c r="K4225" t="s">
        <v>490</v>
      </c>
      <c r="L4225" t="s">
        <v>9120</v>
      </c>
      <c r="M4225" s="105">
        <v>185</v>
      </c>
      <c r="N4225" s="105">
        <v>229</v>
      </c>
      <c r="O4225" s="105">
        <v>101</v>
      </c>
    </row>
    <row r="4226" spans="1:15" x14ac:dyDescent="0.3">
      <c r="A4226" s="19">
        <v>185229102</v>
      </c>
      <c r="B4226" s="106" t="s">
        <v>10818</v>
      </c>
      <c r="C4226" s="105" t="s">
        <v>9120</v>
      </c>
      <c r="D4226" t="s">
        <v>10814</v>
      </c>
      <c r="E4226" t="s">
        <v>10819</v>
      </c>
      <c r="F4226" t="s">
        <v>10820</v>
      </c>
      <c r="G4226" t="s">
        <v>490</v>
      </c>
      <c r="H4226" t="s">
        <v>490</v>
      </c>
      <c r="I4226" t="s">
        <v>490</v>
      </c>
      <c r="J4226" t="s">
        <v>498</v>
      </c>
      <c r="K4226" t="s">
        <v>490</v>
      </c>
      <c r="L4226" t="s">
        <v>9120</v>
      </c>
      <c r="M4226" s="105">
        <v>185</v>
      </c>
      <c r="N4226" s="105">
        <v>229</v>
      </c>
      <c r="O4226" s="105">
        <v>102</v>
      </c>
    </row>
    <row r="4227" spans="1:15" x14ac:dyDescent="0.3">
      <c r="A4227" s="19">
        <v>185229103</v>
      </c>
      <c r="B4227" s="106" t="s">
        <v>10821</v>
      </c>
      <c r="C4227" s="105" t="s">
        <v>9120</v>
      </c>
      <c r="D4227" t="s">
        <v>10814</v>
      </c>
      <c r="E4227" t="s">
        <v>6031</v>
      </c>
      <c r="F4227" t="s">
        <v>10822</v>
      </c>
      <c r="G4227" t="s">
        <v>490</v>
      </c>
      <c r="H4227" t="s">
        <v>490</v>
      </c>
      <c r="I4227" t="s">
        <v>490</v>
      </c>
      <c r="J4227" t="s">
        <v>498</v>
      </c>
      <c r="K4227" t="s">
        <v>490</v>
      </c>
      <c r="L4227" t="s">
        <v>9120</v>
      </c>
      <c r="M4227" s="105">
        <v>185</v>
      </c>
      <c r="N4227" s="105">
        <v>229</v>
      </c>
      <c r="O4227" s="105">
        <v>103</v>
      </c>
    </row>
    <row r="4228" spans="1:15" x14ac:dyDescent="0.3">
      <c r="A4228" s="19">
        <v>185229104</v>
      </c>
      <c r="B4228" s="106" t="s">
        <v>10823</v>
      </c>
      <c r="C4228" s="105" t="s">
        <v>9120</v>
      </c>
      <c r="D4228" t="s">
        <v>10814</v>
      </c>
      <c r="E4228" t="s">
        <v>10824</v>
      </c>
      <c r="F4228" t="s">
        <v>10825</v>
      </c>
      <c r="G4228" t="s">
        <v>490</v>
      </c>
      <c r="H4228" t="s">
        <v>490</v>
      </c>
      <c r="I4228" t="s">
        <v>490</v>
      </c>
      <c r="J4228" t="s">
        <v>498</v>
      </c>
      <c r="K4228" t="s">
        <v>490</v>
      </c>
      <c r="L4228" t="s">
        <v>9120</v>
      </c>
      <c r="M4228" s="105">
        <v>185</v>
      </c>
      <c r="N4228" s="105">
        <v>229</v>
      </c>
      <c r="O4228" s="105">
        <v>104</v>
      </c>
    </row>
    <row r="4229" spans="1:15" x14ac:dyDescent="0.3">
      <c r="A4229" s="19">
        <v>185229105</v>
      </c>
      <c r="B4229" s="106" t="s">
        <v>10826</v>
      </c>
      <c r="C4229" s="105" t="s">
        <v>9120</v>
      </c>
      <c r="D4229" t="s">
        <v>10814</v>
      </c>
      <c r="E4229" t="s">
        <v>2128</v>
      </c>
      <c r="F4229" t="s">
        <v>10827</v>
      </c>
      <c r="G4229" t="s">
        <v>490</v>
      </c>
      <c r="H4229" t="s">
        <v>490</v>
      </c>
      <c r="I4229" t="s">
        <v>490</v>
      </c>
      <c r="J4229" t="s">
        <v>498</v>
      </c>
      <c r="K4229" t="s">
        <v>490</v>
      </c>
      <c r="L4229" t="s">
        <v>9120</v>
      </c>
      <c r="M4229" s="105">
        <v>185</v>
      </c>
      <c r="N4229" s="105">
        <v>229</v>
      </c>
      <c r="O4229" s="105">
        <v>105</v>
      </c>
    </row>
    <row r="4230" spans="1:15" x14ac:dyDescent="0.3">
      <c r="A4230" s="19">
        <v>185229106</v>
      </c>
      <c r="B4230" s="106" t="s">
        <v>10828</v>
      </c>
      <c r="C4230" s="105" t="s">
        <v>9120</v>
      </c>
      <c r="D4230" t="s">
        <v>10814</v>
      </c>
      <c r="E4230" t="s">
        <v>10829</v>
      </c>
      <c r="F4230" t="s">
        <v>10830</v>
      </c>
      <c r="G4230" t="s">
        <v>490</v>
      </c>
      <c r="H4230" t="s">
        <v>490</v>
      </c>
      <c r="I4230" t="s">
        <v>490</v>
      </c>
      <c r="J4230" t="s">
        <v>498</v>
      </c>
      <c r="K4230" t="s">
        <v>490</v>
      </c>
      <c r="L4230" t="s">
        <v>9120</v>
      </c>
      <c r="M4230" s="105">
        <v>185</v>
      </c>
      <c r="N4230" s="105">
        <v>229</v>
      </c>
      <c r="O4230" s="105">
        <v>106</v>
      </c>
    </row>
    <row r="4231" spans="1:15" x14ac:dyDescent="0.3">
      <c r="A4231" s="19">
        <v>185229107</v>
      </c>
      <c r="B4231" s="106" t="s">
        <v>10831</v>
      </c>
      <c r="C4231" s="105" t="s">
        <v>9120</v>
      </c>
      <c r="D4231" t="s">
        <v>10814</v>
      </c>
      <c r="E4231" t="s">
        <v>10832</v>
      </c>
      <c r="F4231" t="s">
        <v>10833</v>
      </c>
      <c r="G4231" t="s">
        <v>490</v>
      </c>
      <c r="H4231" t="s">
        <v>490</v>
      </c>
      <c r="I4231" t="s">
        <v>490</v>
      </c>
      <c r="J4231" t="s">
        <v>498</v>
      </c>
      <c r="K4231" t="s">
        <v>490</v>
      </c>
      <c r="L4231" t="s">
        <v>9120</v>
      </c>
      <c r="M4231" s="105">
        <v>185</v>
      </c>
      <c r="N4231" s="105">
        <v>229</v>
      </c>
      <c r="O4231" s="105">
        <v>107</v>
      </c>
    </row>
    <row r="4232" spans="1:15" x14ac:dyDescent="0.3">
      <c r="A4232" s="19">
        <v>185229108</v>
      </c>
      <c r="B4232" s="106" t="s">
        <v>10834</v>
      </c>
      <c r="C4232" s="105" t="s">
        <v>9120</v>
      </c>
      <c r="D4232" t="s">
        <v>10814</v>
      </c>
      <c r="E4232" t="s">
        <v>641</v>
      </c>
      <c r="F4232" t="s">
        <v>10835</v>
      </c>
      <c r="G4232" t="s">
        <v>10836</v>
      </c>
      <c r="H4232" t="s">
        <v>490</v>
      </c>
      <c r="I4232" t="s">
        <v>490</v>
      </c>
      <c r="J4232" t="s">
        <v>498</v>
      </c>
      <c r="K4232" t="s">
        <v>490</v>
      </c>
      <c r="L4232" t="s">
        <v>9120</v>
      </c>
      <c r="M4232" s="105">
        <v>185</v>
      </c>
      <c r="N4232" s="105">
        <v>229</v>
      </c>
      <c r="O4232" s="105">
        <v>108</v>
      </c>
    </row>
    <row r="4233" spans="1:15" x14ac:dyDescent="0.3">
      <c r="A4233" s="19">
        <v>185229109</v>
      </c>
      <c r="B4233" s="106" t="s">
        <v>10837</v>
      </c>
      <c r="C4233" s="105" t="s">
        <v>9120</v>
      </c>
      <c r="D4233" t="s">
        <v>10814</v>
      </c>
      <c r="E4233" t="s">
        <v>5270</v>
      </c>
      <c r="F4233" t="s">
        <v>10838</v>
      </c>
      <c r="G4233" t="s">
        <v>490</v>
      </c>
      <c r="H4233" t="s">
        <v>490</v>
      </c>
      <c r="I4233" t="s">
        <v>490</v>
      </c>
      <c r="J4233" t="s">
        <v>498</v>
      </c>
      <c r="K4233" t="s">
        <v>490</v>
      </c>
      <c r="L4233" t="s">
        <v>9120</v>
      </c>
      <c r="M4233" s="105">
        <v>185</v>
      </c>
      <c r="N4233" s="105">
        <v>229</v>
      </c>
      <c r="O4233" s="105">
        <v>109</v>
      </c>
    </row>
    <row r="4234" spans="1:15" x14ac:dyDescent="0.3">
      <c r="A4234" s="19">
        <v>185230100</v>
      </c>
      <c r="B4234" s="106" t="s">
        <v>10839</v>
      </c>
      <c r="C4234" s="105" t="s">
        <v>9120</v>
      </c>
      <c r="D4234" t="s">
        <v>10840</v>
      </c>
      <c r="E4234" t="s">
        <v>496</v>
      </c>
      <c r="F4234" t="s">
        <v>490</v>
      </c>
      <c r="G4234" t="s">
        <v>490</v>
      </c>
      <c r="H4234" t="s">
        <v>490</v>
      </c>
      <c r="I4234" t="s">
        <v>490</v>
      </c>
      <c r="J4234" t="s">
        <v>498</v>
      </c>
      <c r="K4234" t="s">
        <v>490</v>
      </c>
      <c r="L4234" t="s">
        <v>9120</v>
      </c>
      <c r="M4234" s="105">
        <v>185</v>
      </c>
      <c r="N4234" s="105">
        <v>230</v>
      </c>
      <c r="O4234" s="105">
        <v>100</v>
      </c>
    </row>
    <row r="4235" spans="1:15" x14ac:dyDescent="0.3">
      <c r="A4235" s="19">
        <v>185230101</v>
      </c>
      <c r="B4235" s="106" t="s">
        <v>10841</v>
      </c>
      <c r="C4235" s="105" t="s">
        <v>9120</v>
      </c>
      <c r="D4235" t="s">
        <v>10840</v>
      </c>
      <c r="E4235" t="s">
        <v>10842</v>
      </c>
      <c r="F4235" t="s">
        <v>1606</v>
      </c>
      <c r="G4235" t="s">
        <v>490</v>
      </c>
      <c r="H4235" t="s">
        <v>490</v>
      </c>
      <c r="I4235" t="s">
        <v>490</v>
      </c>
      <c r="J4235" t="s">
        <v>498</v>
      </c>
      <c r="K4235" t="s">
        <v>490</v>
      </c>
      <c r="L4235" t="s">
        <v>9120</v>
      </c>
      <c r="M4235" s="105">
        <v>185</v>
      </c>
      <c r="N4235" s="105">
        <v>230</v>
      </c>
      <c r="O4235" s="105">
        <v>101</v>
      </c>
    </row>
    <row r="4236" spans="1:15" x14ac:dyDescent="0.3">
      <c r="A4236" s="19">
        <v>185230102</v>
      </c>
      <c r="B4236" s="106" t="s">
        <v>10843</v>
      </c>
      <c r="C4236" s="105" t="s">
        <v>9120</v>
      </c>
      <c r="D4236" t="s">
        <v>10840</v>
      </c>
      <c r="E4236" t="s">
        <v>1400</v>
      </c>
      <c r="F4236" t="s">
        <v>10685</v>
      </c>
      <c r="G4236" t="s">
        <v>10629</v>
      </c>
      <c r="H4236" t="s">
        <v>490</v>
      </c>
      <c r="I4236" t="s">
        <v>490</v>
      </c>
      <c r="J4236" t="s">
        <v>498</v>
      </c>
      <c r="K4236" t="s">
        <v>490</v>
      </c>
      <c r="L4236" t="s">
        <v>9120</v>
      </c>
      <c r="M4236" s="105">
        <v>185</v>
      </c>
      <c r="N4236" s="105">
        <v>230</v>
      </c>
      <c r="O4236" s="105">
        <v>102</v>
      </c>
    </row>
    <row r="4237" spans="1:15" x14ac:dyDescent="0.3">
      <c r="A4237" s="19">
        <v>185230103</v>
      </c>
      <c r="B4237" s="106" t="s">
        <v>10844</v>
      </c>
      <c r="C4237" s="105" t="s">
        <v>9120</v>
      </c>
      <c r="D4237" t="s">
        <v>10840</v>
      </c>
      <c r="E4237" t="s">
        <v>6303</v>
      </c>
      <c r="F4237" t="s">
        <v>10685</v>
      </c>
      <c r="G4237" t="s">
        <v>490</v>
      </c>
      <c r="H4237" t="s">
        <v>490</v>
      </c>
      <c r="I4237" t="s">
        <v>490</v>
      </c>
      <c r="J4237" t="s">
        <v>498</v>
      </c>
      <c r="K4237" t="s">
        <v>490</v>
      </c>
      <c r="L4237" t="s">
        <v>9120</v>
      </c>
      <c r="M4237" s="105">
        <v>185</v>
      </c>
      <c r="N4237" s="105">
        <v>230</v>
      </c>
      <c r="O4237" s="105">
        <v>103</v>
      </c>
    </row>
    <row r="4238" spans="1:15" x14ac:dyDescent="0.3">
      <c r="A4238" s="19">
        <v>185230104</v>
      </c>
      <c r="B4238" s="106" t="s">
        <v>10845</v>
      </c>
      <c r="C4238" s="105" t="s">
        <v>9120</v>
      </c>
      <c r="D4238" t="s">
        <v>10840</v>
      </c>
      <c r="E4238" t="s">
        <v>8802</v>
      </c>
      <c r="F4238" t="s">
        <v>739</v>
      </c>
      <c r="G4238" t="s">
        <v>10846</v>
      </c>
      <c r="H4238" t="s">
        <v>490</v>
      </c>
      <c r="I4238" t="s">
        <v>490</v>
      </c>
      <c r="J4238" t="s">
        <v>498</v>
      </c>
      <c r="K4238" t="s">
        <v>490</v>
      </c>
      <c r="L4238" t="s">
        <v>9120</v>
      </c>
      <c r="M4238" s="105">
        <v>185</v>
      </c>
      <c r="N4238" s="105">
        <v>230</v>
      </c>
      <c r="O4238" s="105">
        <v>104</v>
      </c>
    </row>
    <row r="4239" spans="1:15" x14ac:dyDescent="0.3">
      <c r="A4239" s="19">
        <v>185231100</v>
      </c>
      <c r="B4239" s="106" t="s">
        <v>10847</v>
      </c>
      <c r="C4239" s="105" t="s">
        <v>9120</v>
      </c>
      <c r="D4239" t="s">
        <v>10848</v>
      </c>
      <c r="E4239" t="s">
        <v>496</v>
      </c>
      <c r="F4239" t="s">
        <v>490</v>
      </c>
      <c r="G4239" t="s">
        <v>374</v>
      </c>
      <c r="H4239" t="s">
        <v>490</v>
      </c>
      <c r="I4239" t="s">
        <v>490</v>
      </c>
      <c r="J4239" t="s">
        <v>498</v>
      </c>
      <c r="K4239" t="s">
        <v>490</v>
      </c>
      <c r="L4239" t="s">
        <v>9123</v>
      </c>
      <c r="M4239" s="105">
        <v>185</v>
      </c>
      <c r="N4239" s="105">
        <v>231</v>
      </c>
      <c r="O4239" s="105">
        <v>100</v>
      </c>
    </row>
    <row r="4240" spans="1:15" x14ac:dyDescent="0.3">
      <c r="A4240" s="19">
        <v>185231101</v>
      </c>
      <c r="B4240" s="106" t="s">
        <v>10849</v>
      </c>
      <c r="C4240" s="105" t="s">
        <v>9120</v>
      </c>
      <c r="D4240" t="s">
        <v>10848</v>
      </c>
      <c r="E4240" t="s">
        <v>6876</v>
      </c>
      <c r="F4240" t="s">
        <v>10238</v>
      </c>
      <c r="G4240" t="s">
        <v>490</v>
      </c>
      <c r="H4240" t="s">
        <v>490</v>
      </c>
      <c r="I4240" t="s">
        <v>490</v>
      </c>
      <c r="J4240" t="s">
        <v>498</v>
      </c>
      <c r="K4240" t="s">
        <v>490</v>
      </c>
      <c r="L4240" t="s">
        <v>9123</v>
      </c>
      <c r="M4240" s="105">
        <v>185</v>
      </c>
      <c r="N4240" s="105">
        <v>231</v>
      </c>
      <c r="O4240" s="105">
        <v>101</v>
      </c>
    </row>
    <row r="4241" spans="1:15" x14ac:dyDescent="0.3">
      <c r="A4241" s="19">
        <v>185231102</v>
      </c>
      <c r="B4241" s="106" t="s">
        <v>10850</v>
      </c>
      <c r="C4241" s="105" t="s">
        <v>9120</v>
      </c>
      <c r="D4241" t="s">
        <v>10848</v>
      </c>
      <c r="E4241" t="s">
        <v>4864</v>
      </c>
      <c r="F4241" t="s">
        <v>10851</v>
      </c>
      <c r="G4241" t="s">
        <v>490</v>
      </c>
      <c r="H4241" t="s">
        <v>1798</v>
      </c>
      <c r="I4241" t="s">
        <v>490</v>
      </c>
      <c r="J4241" t="s">
        <v>498</v>
      </c>
      <c r="K4241" t="s">
        <v>490</v>
      </c>
      <c r="L4241" t="s">
        <v>9123</v>
      </c>
      <c r="M4241" s="105">
        <v>185</v>
      </c>
      <c r="N4241" s="105">
        <v>231</v>
      </c>
      <c r="O4241" s="105">
        <v>102</v>
      </c>
    </row>
    <row r="4242" spans="1:15" x14ac:dyDescent="0.3">
      <c r="A4242" s="19">
        <v>185231103</v>
      </c>
      <c r="B4242" s="106" t="s">
        <v>10852</v>
      </c>
      <c r="C4242" s="105" t="s">
        <v>9120</v>
      </c>
      <c r="D4242" t="s">
        <v>10848</v>
      </c>
      <c r="E4242" t="s">
        <v>10853</v>
      </c>
      <c r="F4242" t="s">
        <v>9125</v>
      </c>
      <c r="G4242" t="s">
        <v>10854</v>
      </c>
      <c r="H4242" t="s">
        <v>490</v>
      </c>
      <c r="I4242" t="s">
        <v>490</v>
      </c>
      <c r="J4242" t="s">
        <v>498</v>
      </c>
      <c r="K4242" t="s">
        <v>490</v>
      </c>
      <c r="L4242" t="s">
        <v>9123</v>
      </c>
      <c r="M4242" s="105">
        <v>185</v>
      </c>
      <c r="N4242" s="105">
        <v>231</v>
      </c>
      <c r="O4242" s="105">
        <v>103</v>
      </c>
    </row>
    <row r="4243" spans="1:15" x14ac:dyDescent="0.3">
      <c r="A4243" s="19">
        <v>185231104</v>
      </c>
      <c r="B4243" s="106" t="s">
        <v>10855</v>
      </c>
      <c r="C4243" s="105" t="s">
        <v>9120</v>
      </c>
      <c r="D4243" t="s">
        <v>10848</v>
      </c>
      <c r="E4243" t="s">
        <v>10856</v>
      </c>
      <c r="F4243" t="s">
        <v>10857</v>
      </c>
      <c r="G4243" t="s">
        <v>10858</v>
      </c>
      <c r="H4243" t="s">
        <v>490</v>
      </c>
      <c r="I4243" t="s">
        <v>490</v>
      </c>
      <c r="J4243" t="s">
        <v>498</v>
      </c>
      <c r="K4243" t="s">
        <v>490</v>
      </c>
      <c r="L4243" t="s">
        <v>9123</v>
      </c>
      <c r="M4243" s="105">
        <v>185</v>
      </c>
      <c r="N4243" s="105">
        <v>231</v>
      </c>
      <c r="O4243" s="105">
        <v>104</v>
      </c>
    </row>
    <row r="4244" spans="1:15" x14ac:dyDescent="0.3">
      <c r="A4244" s="19">
        <v>185231105</v>
      </c>
      <c r="B4244" s="106" t="s">
        <v>10859</v>
      </c>
      <c r="C4244" s="105" t="s">
        <v>9120</v>
      </c>
      <c r="D4244" t="s">
        <v>10848</v>
      </c>
      <c r="E4244" t="s">
        <v>10860</v>
      </c>
      <c r="F4244" t="s">
        <v>9127</v>
      </c>
      <c r="G4244" t="s">
        <v>10861</v>
      </c>
      <c r="H4244" t="s">
        <v>490</v>
      </c>
      <c r="I4244" t="s">
        <v>490</v>
      </c>
      <c r="J4244" t="s">
        <v>498</v>
      </c>
      <c r="K4244" t="s">
        <v>490</v>
      </c>
      <c r="L4244" t="s">
        <v>9123</v>
      </c>
      <c r="M4244" s="105">
        <v>185</v>
      </c>
      <c r="N4244" s="105">
        <v>231</v>
      </c>
      <c r="O4244" s="105">
        <v>105</v>
      </c>
    </row>
    <row r="4245" spans="1:15" x14ac:dyDescent="0.3">
      <c r="A4245" s="19">
        <v>185231106</v>
      </c>
      <c r="B4245" s="106" t="s">
        <v>10862</v>
      </c>
      <c r="C4245" s="105" t="s">
        <v>9120</v>
      </c>
      <c r="D4245" t="s">
        <v>10848</v>
      </c>
      <c r="E4245" t="s">
        <v>3998</v>
      </c>
      <c r="F4245" t="s">
        <v>10863</v>
      </c>
      <c r="G4245" t="s">
        <v>10864</v>
      </c>
      <c r="H4245" t="s">
        <v>490</v>
      </c>
      <c r="I4245" t="s">
        <v>490</v>
      </c>
      <c r="J4245" t="s">
        <v>498</v>
      </c>
      <c r="K4245" t="s">
        <v>490</v>
      </c>
      <c r="L4245" t="s">
        <v>9123</v>
      </c>
      <c r="M4245" s="105">
        <v>185</v>
      </c>
      <c r="N4245" s="105">
        <v>231</v>
      </c>
      <c r="O4245" s="105">
        <v>106</v>
      </c>
    </row>
    <row r="4246" spans="1:15" x14ac:dyDescent="0.3">
      <c r="A4246" s="19">
        <v>185231107</v>
      </c>
      <c r="B4246" s="106" t="s">
        <v>10865</v>
      </c>
      <c r="C4246" s="105" t="s">
        <v>9120</v>
      </c>
      <c r="D4246" t="s">
        <v>10848</v>
      </c>
      <c r="E4246" t="s">
        <v>10866</v>
      </c>
      <c r="F4246" t="s">
        <v>9137</v>
      </c>
      <c r="G4246" t="s">
        <v>490</v>
      </c>
      <c r="H4246" t="s">
        <v>490</v>
      </c>
      <c r="I4246" t="s">
        <v>490</v>
      </c>
      <c r="J4246" t="s">
        <v>498</v>
      </c>
      <c r="K4246" t="s">
        <v>490</v>
      </c>
      <c r="L4246" t="s">
        <v>9123</v>
      </c>
      <c r="M4246" s="105">
        <v>185</v>
      </c>
      <c r="N4246" s="105">
        <v>231</v>
      </c>
      <c r="O4246" s="105">
        <v>107</v>
      </c>
    </row>
    <row r="4247" spans="1:15" x14ac:dyDescent="0.3">
      <c r="A4247" s="19">
        <v>185231108</v>
      </c>
      <c r="B4247" s="106" t="s">
        <v>10867</v>
      </c>
      <c r="C4247" s="105" t="s">
        <v>9120</v>
      </c>
      <c r="D4247" t="s">
        <v>10848</v>
      </c>
      <c r="E4247" t="s">
        <v>4562</v>
      </c>
      <c r="F4247" t="s">
        <v>10868</v>
      </c>
      <c r="G4247" t="s">
        <v>10869</v>
      </c>
      <c r="H4247" t="s">
        <v>490</v>
      </c>
      <c r="I4247" t="s">
        <v>490</v>
      </c>
      <c r="J4247" t="s">
        <v>498</v>
      </c>
      <c r="K4247" t="s">
        <v>490</v>
      </c>
      <c r="L4247" t="s">
        <v>9123</v>
      </c>
      <c r="M4247" s="105">
        <v>185</v>
      </c>
      <c r="N4247" s="105">
        <v>231</v>
      </c>
      <c r="O4247" s="105">
        <v>108</v>
      </c>
    </row>
    <row r="4248" spans="1:15" x14ac:dyDescent="0.3">
      <c r="A4248" s="19">
        <v>185231109</v>
      </c>
      <c r="B4248" s="106" t="s">
        <v>10870</v>
      </c>
      <c r="C4248" s="105" t="s">
        <v>9120</v>
      </c>
      <c r="D4248" t="s">
        <v>10848</v>
      </c>
      <c r="E4248" t="s">
        <v>10871</v>
      </c>
      <c r="F4248" t="s">
        <v>9137</v>
      </c>
      <c r="G4248" t="s">
        <v>9134</v>
      </c>
      <c r="H4248" t="s">
        <v>490</v>
      </c>
      <c r="I4248" t="s">
        <v>490</v>
      </c>
      <c r="J4248" t="s">
        <v>498</v>
      </c>
      <c r="K4248" t="s">
        <v>490</v>
      </c>
      <c r="L4248" t="s">
        <v>9123</v>
      </c>
      <c r="M4248" s="105">
        <v>185</v>
      </c>
      <c r="N4248" s="105">
        <v>231</v>
      </c>
      <c r="O4248" s="105">
        <v>109</v>
      </c>
    </row>
    <row r="4249" spans="1:15" x14ac:dyDescent="0.3">
      <c r="A4249" s="19">
        <v>185231110</v>
      </c>
      <c r="B4249" s="106" t="s">
        <v>10872</v>
      </c>
      <c r="C4249" s="105" t="s">
        <v>9120</v>
      </c>
      <c r="D4249" t="s">
        <v>10848</v>
      </c>
      <c r="E4249" t="s">
        <v>1400</v>
      </c>
      <c r="F4249" t="s">
        <v>10873</v>
      </c>
      <c r="G4249" t="s">
        <v>10874</v>
      </c>
      <c r="H4249" t="s">
        <v>490</v>
      </c>
      <c r="I4249" t="s">
        <v>490</v>
      </c>
      <c r="J4249" t="s">
        <v>498</v>
      </c>
      <c r="K4249" t="s">
        <v>490</v>
      </c>
      <c r="L4249" t="s">
        <v>9123</v>
      </c>
      <c r="M4249" s="105">
        <v>185</v>
      </c>
      <c r="N4249" s="105">
        <v>231</v>
      </c>
      <c r="O4249" s="105">
        <v>110</v>
      </c>
    </row>
    <row r="4250" spans="1:15" x14ac:dyDescent="0.3">
      <c r="A4250" s="19">
        <v>185231111</v>
      </c>
      <c r="B4250" s="106" t="s">
        <v>10875</v>
      </c>
      <c r="C4250" s="105" t="s">
        <v>9120</v>
      </c>
      <c r="D4250" t="s">
        <v>10848</v>
      </c>
      <c r="E4250" t="s">
        <v>3631</v>
      </c>
      <c r="F4250" t="s">
        <v>10876</v>
      </c>
      <c r="G4250" t="s">
        <v>490</v>
      </c>
      <c r="H4250" t="s">
        <v>3195</v>
      </c>
      <c r="I4250" t="s">
        <v>490</v>
      </c>
      <c r="J4250" t="s">
        <v>498</v>
      </c>
      <c r="K4250" t="s">
        <v>490</v>
      </c>
      <c r="L4250" t="s">
        <v>9123</v>
      </c>
      <c r="M4250" s="105">
        <v>185</v>
      </c>
      <c r="N4250" s="105">
        <v>231</v>
      </c>
      <c r="O4250" s="105">
        <v>111</v>
      </c>
    </row>
    <row r="4251" spans="1:15" x14ac:dyDescent="0.3">
      <c r="A4251" s="19">
        <v>185231112</v>
      </c>
      <c r="B4251" s="106" t="s">
        <v>10877</v>
      </c>
      <c r="C4251" s="105" t="s">
        <v>9120</v>
      </c>
      <c r="D4251" t="s">
        <v>10848</v>
      </c>
      <c r="E4251" t="s">
        <v>838</v>
      </c>
      <c r="F4251" t="s">
        <v>10878</v>
      </c>
      <c r="G4251" t="s">
        <v>10879</v>
      </c>
      <c r="H4251" t="s">
        <v>490</v>
      </c>
      <c r="I4251" t="s">
        <v>490</v>
      </c>
      <c r="J4251" t="s">
        <v>551</v>
      </c>
      <c r="K4251" t="s">
        <v>490</v>
      </c>
      <c r="L4251" t="s">
        <v>9123</v>
      </c>
      <c r="M4251" s="105">
        <v>185</v>
      </c>
      <c r="N4251" s="105">
        <v>231</v>
      </c>
      <c r="O4251" s="105">
        <v>112</v>
      </c>
    </row>
    <row r="4252" spans="1:15" x14ac:dyDescent="0.3">
      <c r="A4252" s="19">
        <v>185231113</v>
      </c>
      <c r="B4252" s="106" t="s">
        <v>10880</v>
      </c>
      <c r="C4252" s="105" t="s">
        <v>9120</v>
      </c>
      <c r="D4252" t="s">
        <v>10848</v>
      </c>
      <c r="E4252" t="s">
        <v>3138</v>
      </c>
      <c r="F4252" t="s">
        <v>9125</v>
      </c>
      <c r="G4252" t="s">
        <v>490</v>
      </c>
      <c r="H4252" t="s">
        <v>490</v>
      </c>
      <c r="I4252" t="s">
        <v>490</v>
      </c>
      <c r="J4252" t="s">
        <v>498</v>
      </c>
      <c r="K4252" t="s">
        <v>490</v>
      </c>
      <c r="L4252" t="s">
        <v>9123</v>
      </c>
      <c r="M4252" s="105">
        <v>185</v>
      </c>
      <c r="N4252" s="105">
        <v>231</v>
      </c>
      <c r="O4252" s="105">
        <v>113</v>
      </c>
    </row>
    <row r="4253" spans="1:15" x14ac:dyDescent="0.3">
      <c r="A4253" s="19">
        <v>185231114</v>
      </c>
      <c r="B4253" s="106" t="s">
        <v>10881</v>
      </c>
      <c r="C4253" s="105" t="s">
        <v>9120</v>
      </c>
      <c r="D4253" t="s">
        <v>10848</v>
      </c>
      <c r="E4253" t="s">
        <v>10882</v>
      </c>
      <c r="F4253" t="s">
        <v>10238</v>
      </c>
      <c r="G4253" t="s">
        <v>490</v>
      </c>
      <c r="H4253" t="s">
        <v>490</v>
      </c>
      <c r="I4253" t="s">
        <v>490</v>
      </c>
      <c r="J4253" t="s">
        <v>498</v>
      </c>
      <c r="K4253" t="s">
        <v>490</v>
      </c>
      <c r="L4253" t="s">
        <v>9123</v>
      </c>
      <c r="M4253" s="105">
        <v>185</v>
      </c>
      <c r="N4253" s="105">
        <v>231</v>
      </c>
      <c r="O4253" s="105">
        <v>114</v>
      </c>
    </row>
    <row r="4254" spans="1:15" x14ac:dyDescent="0.3">
      <c r="A4254" s="19">
        <v>185231115</v>
      </c>
      <c r="B4254" s="106" t="s">
        <v>10883</v>
      </c>
      <c r="C4254" s="105" t="s">
        <v>9120</v>
      </c>
      <c r="D4254" t="s">
        <v>10848</v>
      </c>
      <c r="E4254" t="s">
        <v>10884</v>
      </c>
      <c r="F4254" t="s">
        <v>10885</v>
      </c>
      <c r="G4254" t="s">
        <v>490</v>
      </c>
      <c r="H4254" t="s">
        <v>490</v>
      </c>
      <c r="I4254" t="s">
        <v>490</v>
      </c>
      <c r="J4254" t="s">
        <v>498</v>
      </c>
      <c r="K4254" t="s">
        <v>490</v>
      </c>
      <c r="L4254" t="s">
        <v>9123</v>
      </c>
      <c r="M4254" s="105">
        <v>185</v>
      </c>
      <c r="N4254" s="105">
        <v>231</v>
      </c>
      <c r="O4254" s="105">
        <v>115</v>
      </c>
    </row>
    <row r="4255" spans="1:15" x14ac:dyDescent="0.3">
      <c r="A4255" s="19">
        <v>186100100</v>
      </c>
      <c r="B4255" s="106" t="s">
        <v>10886</v>
      </c>
      <c r="C4255" t="s">
        <v>10887</v>
      </c>
      <c r="D4255" t="s">
        <v>10888</v>
      </c>
      <c r="E4255" t="s">
        <v>2943</v>
      </c>
      <c r="F4255" t="s">
        <v>10889</v>
      </c>
      <c r="G4255" t="s">
        <v>490</v>
      </c>
      <c r="H4255" t="s">
        <v>3195</v>
      </c>
      <c r="I4255" t="s">
        <v>490</v>
      </c>
      <c r="J4255" t="s">
        <v>498</v>
      </c>
      <c r="K4255" t="s">
        <v>490</v>
      </c>
      <c r="L4255" t="s">
        <v>10887</v>
      </c>
      <c r="M4255" s="105">
        <v>186</v>
      </c>
      <c r="N4255" s="105">
        <v>100</v>
      </c>
      <c r="O4255" s="105">
        <v>100</v>
      </c>
    </row>
    <row r="4256" spans="1:15" x14ac:dyDescent="0.3">
      <c r="A4256" s="19">
        <v>186101100</v>
      </c>
      <c r="B4256" s="106" t="s">
        <v>10890</v>
      </c>
      <c r="C4256" t="s">
        <v>10887</v>
      </c>
      <c r="D4256" t="s">
        <v>10891</v>
      </c>
      <c r="E4256" t="s">
        <v>2999</v>
      </c>
      <c r="F4256" t="s">
        <v>4139</v>
      </c>
      <c r="G4256" t="s">
        <v>10892</v>
      </c>
      <c r="H4256" t="s">
        <v>3195</v>
      </c>
      <c r="I4256" t="s">
        <v>10893</v>
      </c>
      <c r="J4256" t="s">
        <v>1106</v>
      </c>
      <c r="K4256" t="s">
        <v>490</v>
      </c>
      <c r="L4256" t="s">
        <v>10887</v>
      </c>
      <c r="M4256" s="105">
        <v>186</v>
      </c>
      <c r="N4256" s="105">
        <v>101</v>
      </c>
      <c r="O4256" s="105">
        <v>100</v>
      </c>
    </row>
    <row r="4257" spans="1:15" x14ac:dyDescent="0.3">
      <c r="A4257" s="19">
        <v>187100100</v>
      </c>
      <c r="B4257" s="106" t="s">
        <v>10894</v>
      </c>
      <c r="C4257" t="s">
        <v>10895</v>
      </c>
      <c r="D4257" t="s">
        <v>10896</v>
      </c>
      <c r="E4257" t="s">
        <v>496</v>
      </c>
      <c r="F4257" t="s">
        <v>490</v>
      </c>
      <c r="G4257" t="s">
        <v>490</v>
      </c>
      <c r="H4257" t="s">
        <v>490</v>
      </c>
      <c r="I4257" t="s">
        <v>490</v>
      </c>
      <c r="J4257" t="s">
        <v>498</v>
      </c>
      <c r="K4257" t="s">
        <v>490</v>
      </c>
      <c r="L4257" t="s">
        <v>10895</v>
      </c>
      <c r="M4257" s="105">
        <v>187</v>
      </c>
      <c r="N4257" s="105">
        <v>100</v>
      </c>
      <c r="O4257" s="105">
        <v>100</v>
      </c>
    </row>
    <row r="4258" spans="1:15" x14ac:dyDescent="0.3">
      <c r="A4258" s="19">
        <v>187100101</v>
      </c>
      <c r="B4258" s="106" t="s">
        <v>10897</v>
      </c>
      <c r="C4258" t="s">
        <v>10895</v>
      </c>
      <c r="D4258" t="s">
        <v>10896</v>
      </c>
      <c r="E4258" t="s">
        <v>2956</v>
      </c>
      <c r="F4258" t="s">
        <v>10898</v>
      </c>
      <c r="G4258" t="s">
        <v>5445</v>
      </c>
      <c r="H4258" t="s">
        <v>490</v>
      </c>
      <c r="I4258" t="s">
        <v>490</v>
      </c>
      <c r="J4258" t="s">
        <v>498</v>
      </c>
      <c r="K4258" t="s">
        <v>490</v>
      </c>
      <c r="L4258" t="s">
        <v>10895</v>
      </c>
      <c r="M4258" s="105">
        <v>187</v>
      </c>
      <c r="N4258" s="105">
        <v>100</v>
      </c>
      <c r="O4258" s="105">
        <v>101</v>
      </c>
    </row>
    <row r="4259" spans="1:15" x14ac:dyDescent="0.3">
      <c r="A4259" s="19">
        <v>187101100</v>
      </c>
      <c r="B4259" s="106" t="s">
        <v>10899</v>
      </c>
      <c r="C4259" t="s">
        <v>10895</v>
      </c>
      <c r="D4259" t="s">
        <v>10900</v>
      </c>
      <c r="E4259" t="s">
        <v>496</v>
      </c>
      <c r="F4259" t="s">
        <v>490</v>
      </c>
      <c r="G4259" t="s">
        <v>490</v>
      </c>
      <c r="H4259" t="s">
        <v>490</v>
      </c>
      <c r="I4259" t="s">
        <v>490</v>
      </c>
      <c r="J4259" t="s">
        <v>498</v>
      </c>
      <c r="K4259" t="s">
        <v>490</v>
      </c>
      <c r="L4259" t="s">
        <v>10895</v>
      </c>
      <c r="M4259" s="105">
        <v>187</v>
      </c>
      <c r="N4259" s="105">
        <v>101</v>
      </c>
      <c r="O4259" s="105">
        <v>100</v>
      </c>
    </row>
    <row r="4260" spans="1:15" x14ac:dyDescent="0.3">
      <c r="A4260" s="19">
        <v>187101101</v>
      </c>
      <c r="B4260" s="106" t="s">
        <v>10901</v>
      </c>
      <c r="C4260" t="s">
        <v>10895</v>
      </c>
      <c r="D4260" t="s">
        <v>10900</v>
      </c>
      <c r="E4260" t="s">
        <v>10902</v>
      </c>
      <c r="F4260" t="s">
        <v>10903</v>
      </c>
      <c r="G4260" t="s">
        <v>10904</v>
      </c>
      <c r="H4260" t="s">
        <v>490</v>
      </c>
      <c r="I4260" t="s">
        <v>490</v>
      </c>
      <c r="J4260" t="s">
        <v>498</v>
      </c>
      <c r="K4260" t="s">
        <v>490</v>
      </c>
      <c r="L4260" t="s">
        <v>10895</v>
      </c>
      <c r="M4260" s="105">
        <v>187</v>
      </c>
      <c r="N4260" s="105">
        <v>101</v>
      </c>
      <c r="O4260" s="105">
        <v>101</v>
      </c>
    </row>
    <row r="4261" spans="1:15" x14ac:dyDescent="0.3">
      <c r="A4261" s="19">
        <v>187101102</v>
      </c>
      <c r="B4261" s="106" t="s">
        <v>10905</v>
      </c>
      <c r="C4261" t="s">
        <v>10895</v>
      </c>
      <c r="D4261" t="s">
        <v>10900</v>
      </c>
      <c r="E4261" t="s">
        <v>10906</v>
      </c>
      <c r="F4261" t="s">
        <v>10907</v>
      </c>
      <c r="G4261" t="s">
        <v>490</v>
      </c>
      <c r="H4261" t="s">
        <v>490</v>
      </c>
      <c r="I4261" t="s">
        <v>490</v>
      </c>
      <c r="J4261" t="s">
        <v>498</v>
      </c>
      <c r="K4261" t="s">
        <v>490</v>
      </c>
      <c r="L4261" t="s">
        <v>10895</v>
      </c>
      <c r="M4261" s="105">
        <v>187</v>
      </c>
      <c r="N4261" s="105">
        <v>101</v>
      </c>
      <c r="O4261" s="105">
        <v>102</v>
      </c>
    </row>
    <row r="4262" spans="1:15" x14ac:dyDescent="0.3">
      <c r="A4262" s="19">
        <v>187101103</v>
      </c>
      <c r="B4262" s="106" t="s">
        <v>10908</v>
      </c>
      <c r="C4262" t="s">
        <v>10895</v>
      </c>
      <c r="D4262" t="s">
        <v>10900</v>
      </c>
      <c r="E4262" t="s">
        <v>4201</v>
      </c>
      <c r="F4262" t="s">
        <v>10909</v>
      </c>
      <c r="G4262" t="s">
        <v>10910</v>
      </c>
      <c r="H4262" t="s">
        <v>490</v>
      </c>
      <c r="I4262" t="s">
        <v>490</v>
      </c>
      <c r="J4262" t="s">
        <v>498</v>
      </c>
      <c r="K4262" t="s">
        <v>490</v>
      </c>
      <c r="L4262" t="s">
        <v>10895</v>
      </c>
      <c r="M4262" s="105">
        <v>187</v>
      </c>
      <c r="N4262" s="105">
        <v>101</v>
      </c>
      <c r="O4262" s="105">
        <v>103</v>
      </c>
    </row>
    <row r="4263" spans="1:15" x14ac:dyDescent="0.3">
      <c r="A4263" s="19">
        <v>187101104</v>
      </c>
      <c r="B4263" s="106" t="s">
        <v>10911</v>
      </c>
      <c r="C4263" t="s">
        <v>10895</v>
      </c>
      <c r="D4263" t="s">
        <v>10900</v>
      </c>
      <c r="E4263" t="s">
        <v>4476</v>
      </c>
      <c r="F4263" t="s">
        <v>10912</v>
      </c>
      <c r="G4263" t="s">
        <v>490</v>
      </c>
      <c r="H4263" t="s">
        <v>490</v>
      </c>
      <c r="I4263" t="s">
        <v>490</v>
      </c>
      <c r="J4263" t="s">
        <v>498</v>
      </c>
      <c r="K4263" t="s">
        <v>490</v>
      </c>
      <c r="L4263" t="s">
        <v>10895</v>
      </c>
      <c r="M4263" s="105">
        <v>187</v>
      </c>
      <c r="N4263" s="105">
        <v>101</v>
      </c>
      <c r="O4263" s="105">
        <v>104</v>
      </c>
    </row>
    <row r="4264" spans="1:15" x14ac:dyDescent="0.3">
      <c r="A4264" s="19">
        <v>187102100</v>
      </c>
      <c r="B4264" s="106" t="s">
        <v>10913</v>
      </c>
      <c r="C4264" t="s">
        <v>10895</v>
      </c>
      <c r="D4264" t="s">
        <v>10914</v>
      </c>
      <c r="E4264" t="s">
        <v>496</v>
      </c>
      <c r="F4264" t="s">
        <v>490</v>
      </c>
      <c r="G4264" t="s">
        <v>490</v>
      </c>
      <c r="H4264" t="s">
        <v>490</v>
      </c>
      <c r="I4264" t="s">
        <v>490</v>
      </c>
      <c r="J4264" t="s">
        <v>498</v>
      </c>
      <c r="K4264" t="s">
        <v>490</v>
      </c>
      <c r="L4264" t="s">
        <v>10895</v>
      </c>
      <c r="M4264" s="105">
        <v>187</v>
      </c>
      <c r="N4264" s="105">
        <v>102</v>
      </c>
      <c r="O4264" s="105">
        <v>100</v>
      </c>
    </row>
    <row r="4265" spans="1:15" x14ac:dyDescent="0.3">
      <c r="A4265" s="19">
        <v>187102101</v>
      </c>
      <c r="B4265" s="106" t="s">
        <v>10915</v>
      </c>
      <c r="C4265" t="s">
        <v>10895</v>
      </c>
      <c r="D4265" t="s">
        <v>10914</v>
      </c>
      <c r="E4265" t="s">
        <v>3409</v>
      </c>
      <c r="F4265" t="s">
        <v>739</v>
      </c>
      <c r="G4265" t="s">
        <v>490</v>
      </c>
      <c r="H4265" t="s">
        <v>490</v>
      </c>
      <c r="I4265" t="s">
        <v>490</v>
      </c>
      <c r="J4265" t="s">
        <v>498</v>
      </c>
      <c r="K4265" t="s">
        <v>490</v>
      </c>
      <c r="L4265" t="s">
        <v>10895</v>
      </c>
      <c r="M4265" s="105">
        <v>187</v>
      </c>
      <c r="N4265" s="105">
        <v>102</v>
      </c>
      <c r="O4265" s="105">
        <v>101</v>
      </c>
    </row>
    <row r="4266" spans="1:15" x14ac:dyDescent="0.3">
      <c r="A4266" s="19">
        <v>187102102</v>
      </c>
      <c r="B4266" s="106" t="s">
        <v>10916</v>
      </c>
      <c r="C4266" t="s">
        <v>10895</v>
      </c>
      <c r="D4266" t="s">
        <v>10914</v>
      </c>
      <c r="E4266" t="s">
        <v>7925</v>
      </c>
      <c r="F4266" t="s">
        <v>855</v>
      </c>
      <c r="G4266" t="s">
        <v>490</v>
      </c>
      <c r="H4266" t="s">
        <v>490</v>
      </c>
      <c r="I4266" t="s">
        <v>490</v>
      </c>
      <c r="J4266" t="s">
        <v>498</v>
      </c>
      <c r="K4266" t="s">
        <v>490</v>
      </c>
      <c r="L4266" t="s">
        <v>10895</v>
      </c>
      <c r="M4266" s="105">
        <v>187</v>
      </c>
      <c r="N4266" s="105">
        <v>102</v>
      </c>
      <c r="O4266" s="105">
        <v>102</v>
      </c>
    </row>
    <row r="4267" spans="1:15" x14ac:dyDescent="0.3">
      <c r="A4267" s="19">
        <v>187102103</v>
      </c>
      <c r="B4267" s="106" t="s">
        <v>10917</v>
      </c>
      <c r="C4267" t="s">
        <v>10895</v>
      </c>
      <c r="D4267" t="s">
        <v>10914</v>
      </c>
      <c r="E4267" t="s">
        <v>4973</v>
      </c>
      <c r="F4267" t="s">
        <v>831</v>
      </c>
      <c r="G4267" t="s">
        <v>490</v>
      </c>
      <c r="H4267" t="s">
        <v>490</v>
      </c>
      <c r="I4267" t="s">
        <v>490</v>
      </c>
      <c r="J4267" t="s">
        <v>498</v>
      </c>
      <c r="K4267" t="s">
        <v>490</v>
      </c>
      <c r="L4267" t="s">
        <v>10895</v>
      </c>
      <c r="M4267" s="105">
        <v>187</v>
      </c>
      <c r="N4267" s="105">
        <v>102</v>
      </c>
      <c r="O4267" s="105">
        <v>103</v>
      </c>
    </row>
    <row r="4268" spans="1:15" x14ac:dyDescent="0.3">
      <c r="A4268" s="19">
        <v>187102104</v>
      </c>
      <c r="B4268" s="106" t="s">
        <v>10918</v>
      </c>
      <c r="C4268" t="s">
        <v>10895</v>
      </c>
      <c r="D4268" t="s">
        <v>10914</v>
      </c>
      <c r="E4268" t="s">
        <v>713</v>
      </c>
      <c r="F4268" t="s">
        <v>855</v>
      </c>
      <c r="G4268" t="s">
        <v>490</v>
      </c>
      <c r="H4268" t="s">
        <v>490</v>
      </c>
      <c r="I4268" t="s">
        <v>490</v>
      </c>
      <c r="J4268" t="s">
        <v>498</v>
      </c>
      <c r="K4268" t="s">
        <v>490</v>
      </c>
      <c r="L4268" t="s">
        <v>10895</v>
      </c>
      <c r="M4268" s="105">
        <v>187</v>
      </c>
      <c r="N4268" s="105">
        <v>102</v>
      </c>
      <c r="O4268" s="105">
        <v>104</v>
      </c>
    </row>
    <row r="4269" spans="1:15" x14ac:dyDescent="0.3">
      <c r="A4269" s="19">
        <v>187103100</v>
      </c>
      <c r="B4269" s="106" t="s">
        <v>10919</v>
      </c>
      <c r="C4269" t="s">
        <v>10895</v>
      </c>
      <c r="D4269" t="s">
        <v>10920</v>
      </c>
      <c r="E4269" t="s">
        <v>496</v>
      </c>
      <c r="F4269" t="s">
        <v>490</v>
      </c>
      <c r="G4269" t="s">
        <v>490</v>
      </c>
      <c r="H4269" t="s">
        <v>490</v>
      </c>
      <c r="I4269" t="s">
        <v>490</v>
      </c>
      <c r="J4269" t="s">
        <v>498</v>
      </c>
      <c r="K4269" t="s">
        <v>490</v>
      </c>
      <c r="L4269" t="s">
        <v>10895</v>
      </c>
      <c r="M4269" s="105">
        <v>187</v>
      </c>
      <c r="N4269" s="105">
        <v>103</v>
      </c>
      <c r="O4269" s="105">
        <v>100</v>
      </c>
    </row>
    <row r="4270" spans="1:15" x14ac:dyDescent="0.3">
      <c r="A4270" s="19">
        <v>187103101</v>
      </c>
      <c r="B4270" s="106" t="s">
        <v>10921</v>
      </c>
      <c r="C4270" t="s">
        <v>10895</v>
      </c>
      <c r="D4270" t="s">
        <v>10920</v>
      </c>
      <c r="E4270" t="s">
        <v>10656</v>
      </c>
      <c r="F4270" t="s">
        <v>10922</v>
      </c>
      <c r="G4270" t="s">
        <v>490</v>
      </c>
      <c r="H4270" t="s">
        <v>490</v>
      </c>
      <c r="I4270" t="s">
        <v>490</v>
      </c>
      <c r="J4270" t="s">
        <v>498</v>
      </c>
      <c r="K4270" t="s">
        <v>490</v>
      </c>
      <c r="L4270" t="s">
        <v>10895</v>
      </c>
      <c r="M4270" s="105">
        <v>187</v>
      </c>
      <c r="N4270" s="105">
        <v>103</v>
      </c>
      <c r="O4270" s="105">
        <v>101</v>
      </c>
    </row>
    <row r="4271" spans="1:15" x14ac:dyDescent="0.3">
      <c r="A4271" s="19">
        <v>187103102</v>
      </c>
      <c r="B4271" s="106" t="s">
        <v>10923</v>
      </c>
      <c r="C4271" t="s">
        <v>10895</v>
      </c>
      <c r="D4271" t="s">
        <v>10920</v>
      </c>
      <c r="E4271" t="s">
        <v>2054</v>
      </c>
      <c r="F4271" t="s">
        <v>10924</v>
      </c>
      <c r="G4271" t="s">
        <v>490</v>
      </c>
      <c r="H4271" t="s">
        <v>490</v>
      </c>
      <c r="I4271" t="s">
        <v>490</v>
      </c>
      <c r="J4271" t="s">
        <v>498</v>
      </c>
      <c r="K4271" t="s">
        <v>490</v>
      </c>
      <c r="L4271" t="s">
        <v>10895</v>
      </c>
      <c r="M4271" s="105">
        <v>187</v>
      </c>
      <c r="N4271" s="105">
        <v>103</v>
      </c>
      <c r="O4271" s="105">
        <v>102</v>
      </c>
    </row>
    <row r="4272" spans="1:15" x14ac:dyDescent="0.3">
      <c r="A4272" s="19">
        <v>187103103</v>
      </c>
      <c r="B4272" s="106" t="s">
        <v>10925</v>
      </c>
      <c r="C4272" t="s">
        <v>10895</v>
      </c>
      <c r="D4272" t="s">
        <v>10920</v>
      </c>
      <c r="E4272" t="s">
        <v>6409</v>
      </c>
      <c r="F4272" t="s">
        <v>10926</v>
      </c>
      <c r="G4272" t="s">
        <v>490</v>
      </c>
      <c r="H4272" t="s">
        <v>490</v>
      </c>
      <c r="I4272" t="s">
        <v>490</v>
      </c>
      <c r="J4272" t="s">
        <v>498</v>
      </c>
      <c r="K4272" t="s">
        <v>490</v>
      </c>
      <c r="L4272" t="s">
        <v>10895</v>
      </c>
      <c r="M4272" s="105">
        <v>187</v>
      </c>
      <c r="N4272" s="105">
        <v>103</v>
      </c>
      <c r="O4272" s="105">
        <v>103</v>
      </c>
    </row>
    <row r="4273" spans="1:15" x14ac:dyDescent="0.3">
      <c r="A4273" s="19">
        <v>187104100</v>
      </c>
      <c r="B4273" s="106" t="s">
        <v>10927</v>
      </c>
      <c r="C4273" t="s">
        <v>10895</v>
      </c>
      <c r="D4273" t="s">
        <v>10928</v>
      </c>
      <c r="E4273" t="s">
        <v>496</v>
      </c>
      <c r="F4273" t="s">
        <v>490</v>
      </c>
      <c r="G4273" t="s">
        <v>490</v>
      </c>
      <c r="H4273" t="s">
        <v>490</v>
      </c>
      <c r="I4273" t="s">
        <v>490</v>
      </c>
      <c r="J4273" t="s">
        <v>498</v>
      </c>
      <c r="K4273" t="s">
        <v>490</v>
      </c>
      <c r="L4273" t="s">
        <v>10895</v>
      </c>
      <c r="M4273" s="105">
        <v>187</v>
      </c>
      <c r="N4273" s="105">
        <v>104</v>
      </c>
      <c r="O4273" s="105">
        <v>100</v>
      </c>
    </row>
    <row r="4274" spans="1:15" x14ac:dyDescent="0.3">
      <c r="A4274" s="19">
        <v>187104101</v>
      </c>
      <c r="B4274" s="106" t="s">
        <v>10929</v>
      </c>
      <c r="C4274" t="s">
        <v>10895</v>
      </c>
      <c r="D4274" t="s">
        <v>10928</v>
      </c>
      <c r="E4274" t="s">
        <v>10930</v>
      </c>
      <c r="F4274" t="s">
        <v>10931</v>
      </c>
      <c r="G4274" t="s">
        <v>490</v>
      </c>
      <c r="H4274" t="s">
        <v>490</v>
      </c>
      <c r="I4274" t="s">
        <v>490</v>
      </c>
      <c r="J4274" t="s">
        <v>498</v>
      </c>
      <c r="K4274" t="s">
        <v>490</v>
      </c>
      <c r="L4274" t="s">
        <v>10895</v>
      </c>
      <c r="M4274" s="105">
        <v>187</v>
      </c>
      <c r="N4274" s="105">
        <v>104</v>
      </c>
      <c r="O4274" s="105">
        <v>101</v>
      </c>
    </row>
    <row r="4275" spans="1:15" x14ac:dyDescent="0.3">
      <c r="A4275" s="19">
        <v>187104102</v>
      </c>
      <c r="B4275" s="106" t="s">
        <v>10932</v>
      </c>
      <c r="C4275" t="s">
        <v>10895</v>
      </c>
      <c r="D4275" t="s">
        <v>10928</v>
      </c>
      <c r="E4275" t="s">
        <v>4041</v>
      </c>
      <c r="F4275" t="s">
        <v>10933</v>
      </c>
      <c r="G4275" t="s">
        <v>490</v>
      </c>
      <c r="H4275" t="s">
        <v>490</v>
      </c>
      <c r="I4275" t="s">
        <v>490</v>
      </c>
      <c r="J4275" t="s">
        <v>498</v>
      </c>
      <c r="K4275" t="s">
        <v>490</v>
      </c>
      <c r="L4275" t="s">
        <v>10895</v>
      </c>
      <c r="M4275" s="105">
        <v>187</v>
      </c>
      <c r="N4275" s="105">
        <v>104</v>
      </c>
      <c r="O4275" s="105">
        <v>102</v>
      </c>
    </row>
    <row r="4276" spans="1:15" x14ac:dyDescent="0.3">
      <c r="A4276" s="19">
        <v>187104103</v>
      </c>
      <c r="B4276" s="106" t="s">
        <v>10934</v>
      </c>
      <c r="C4276" t="s">
        <v>10895</v>
      </c>
      <c r="D4276" t="s">
        <v>10928</v>
      </c>
      <c r="E4276" t="s">
        <v>1911</v>
      </c>
      <c r="F4276" t="s">
        <v>10935</v>
      </c>
      <c r="G4276" t="s">
        <v>490</v>
      </c>
      <c r="H4276" t="s">
        <v>490</v>
      </c>
      <c r="I4276" t="s">
        <v>490</v>
      </c>
      <c r="J4276" t="s">
        <v>498</v>
      </c>
      <c r="K4276" t="s">
        <v>490</v>
      </c>
      <c r="L4276" t="s">
        <v>10895</v>
      </c>
      <c r="M4276" s="105">
        <v>187</v>
      </c>
      <c r="N4276" s="105">
        <v>104</v>
      </c>
      <c r="O4276" s="105">
        <v>103</v>
      </c>
    </row>
    <row r="4277" spans="1:15" x14ac:dyDescent="0.3">
      <c r="A4277" s="19">
        <v>187105100</v>
      </c>
      <c r="B4277" s="106" t="s">
        <v>10936</v>
      </c>
      <c r="C4277" t="s">
        <v>10895</v>
      </c>
      <c r="D4277" t="s">
        <v>10937</v>
      </c>
      <c r="E4277" t="s">
        <v>10023</v>
      </c>
      <c r="F4277" t="s">
        <v>10938</v>
      </c>
      <c r="G4277" t="s">
        <v>490</v>
      </c>
      <c r="H4277" t="s">
        <v>490</v>
      </c>
      <c r="I4277" t="s">
        <v>490</v>
      </c>
      <c r="J4277" t="s">
        <v>498</v>
      </c>
      <c r="K4277" t="s">
        <v>490</v>
      </c>
      <c r="L4277" t="s">
        <v>10895</v>
      </c>
      <c r="M4277" s="105">
        <v>187</v>
      </c>
      <c r="N4277" s="105">
        <v>105</v>
      </c>
      <c r="O4277" s="105">
        <v>100</v>
      </c>
    </row>
    <row r="4278" spans="1:15" x14ac:dyDescent="0.3">
      <c r="A4278" s="19">
        <v>187106100</v>
      </c>
      <c r="B4278" s="106" t="s">
        <v>10939</v>
      </c>
      <c r="C4278" t="s">
        <v>10895</v>
      </c>
      <c r="D4278" t="s">
        <v>10940</v>
      </c>
      <c r="E4278" t="s">
        <v>496</v>
      </c>
      <c r="F4278" t="s">
        <v>490</v>
      </c>
      <c r="G4278" t="s">
        <v>490</v>
      </c>
      <c r="H4278" t="s">
        <v>490</v>
      </c>
      <c r="I4278" t="s">
        <v>490</v>
      </c>
      <c r="J4278" t="s">
        <v>498</v>
      </c>
      <c r="K4278" t="s">
        <v>490</v>
      </c>
      <c r="L4278" t="s">
        <v>10895</v>
      </c>
      <c r="M4278" s="105">
        <v>187</v>
      </c>
      <c r="N4278" s="105">
        <v>106</v>
      </c>
      <c r="O4278" s="105">
        <v>100</v>
      </c>
    </row>
    <row r="4279" spans="1:15" x14ac:dyDescent="0.3">
      <c r="A4279" s="19">
        <v>187106101</v>
      </c>
      <c r="B4279" s="106" t="s">
        <v>10941</v>
      </c>
      <c r="C4279" t="s">
        <v>10895</v>
      </c>
      <c r="D4279" t="s">
        <v>10940</v>
      </c>
      <c r="E4279" t="s">
        <v>1409</v>
      </c>
      <c r="F4279" t="s">
        <v>10909</v>
      </c>
      <c r="G4279" t="s">
        <v>490</v>
      </c>
      <c r="H4279" t="s">
        <v>490</v>
      </c>
      <c r="I4279" t="s">
        <v>490</v>
      </c>
      <c r="J4279" t="s">
        <v>498</v>
      </c>
      <c r="K4279" t="s">
        <v>490</v>
      </c>
      <c r="L4279" t="s">
        <v>10895</v>
      </c>
      <c r="M4279" s="105">
        <v>187</v>
      </c>
      <c r="N4279" s="105">
        <v>106</v>
      </c>
      <c r="O4279" s="105">
        <v>101</v>
      </c>
    </row>
    <row r="4280" spans="1:15" x14ac:dyDescent="0.3">
      <c r="A4280" s="19">
        <v>187106102</v>
      </c>
      <c r="B4280" s="106" t="s">
        <v>10942</v>
      </c>
      <c r="C4280" t="s">
        <v>10895</v>
      </c>
      <c r="D4280" t="s">
        <v>10940</v>
      </c>
      <c r="E4280" t="s">
        <v>4149</v>
      </c>
      <c r="F4280" t="s">
        <v>10943</v>
      </c>
      <c r="G4280" t="s">
        <v>490</v>
      </c>
      <c r="H4280" t="s">
        <v>490</v>
      </c>
      <c r="I4280" t="s">
        <v>490</v>
      </c>
      <c r="J4280" t="s">
        <v>498</v>
      </c>
      <c r="K4280" t="s">
        <v>490</v>
      </c>
      <c r="L4280" t="s">
        <v>10895</v>
      </c>
      <c r="M4280" s="105">
        <v>187</v>
      </c>
      <c r="N4280" s="105">
        <v>106</v>
      </c>
      <c r="O4280" s="105">
        <v>102</v>
      </c>
    </row>
    <row r="4281" spans="1:15" x14ac:dyDescent="0.3">
      <c r="A4281" s="19">
        <v>187106103</v>
      </c>
      <c r="B4281" s="106" t="s">
        <v>10944</v>
      </c>
      <c r="C4281" t="s">
        <v>10895</v>
      </c>
      <c r="D4281" t="s">
        <v>10940</v>
      </c>
      <c r="E4281" t="s">
        <v>10945</v>
      </c>
      <c r="F4281" t="s">
        <v>10946</v>
      </c>
      <c r="G4281" t="s">
        <v>490</v>
      </c>
      <c r="H4281" t="s">
        <v>490</v>
      </c>
      <c r="I4281" t="s">
        <v>490</v>
      </c>
      <c r="J4281" t="s">
        <v>498</v>
      </c>
      <c r="K4281" t="s">
        <v>490</v>
      </c>
      <c r="L4281" t="s">
        <v>10895</v>
      </c>
      <c r="M4281" s="105">
        <v>187</v>
      </c>
      <c r="N4281" s="105">
        <v>106</v>
      </c>
      <c r="O4281" s="105">
        <v>103</v>
      </c>
    </row>
    <row r="4282" spans="1:15" x14ac:dyDescent="0.3">
      <c r="A4282" s="19">
        <v>187106104</v>
      </c>
      <c r="B4282" s="106" t="s">
        <v>10947</v>
      </c>
      <c r="C4282" t="s">
        <v>10895</v>
      </c>
      <c r="D4282" t="s">
        <v>10940</v>
      </c>
      <c r="E4282" t="s">
        <v>10948</v>
      </c>
      <c r="F4282" t="s">
        <v>10946</v>
      </c>
      <c r="G4282" t="s">
        <v>490</v>
      </c>
      <c r="H4282" t="s">
        <v>490</v>
      </c>
      <c r="I4282" t="s">
        <v>490</v>
      </c>
      <c r="J4282" t="s">
        <v>498</v>
      </c>
      <c r="K4282" t="s">
        <v>490</v>
      </c>
      <c r="L4282" t="s">
        <v>10895</v>
      </c>
      <c r="M4282" s="105">
        <v>187</v>
      </c>
      <c r="N4282" s="105">
        <v>106</v>
      </c>
      <c r="O4282" s="105">
        <v>104</v>
      </c>
    </row>
    <row r="4283" spans="1:15" x14ac:dyDescent="0.3">
      <c r="A4283" s="19">
        <v>187107100</v>
      </c>
      <c r="B4283" s="106" t="s">
        <v>10949</v>
      </c>
      <c r="C4283" t="s">
        <v>10895</v>
      </c>
      <c r="D4283" t="s">
        <v>10950</v>
      </c>
      <c r="E4283" t="s">
        <v>10951</v>
      </c>
      <c r="F4283" t="s">
        <v>10952</v>
      </c>
      <c r="G4283" t="s">
        <v>490</v>
      </c>
      <c r="H4283" t="s">
        <v>490</v>
      </c>
      <c r="I4283" t="s">
        <v>490</v>
      </c>
      <c r="J4283" t="s">
        <v>498</v>
      </c>
      <c r="K4283" t="s">
        <v>490</v>
      </c>
      <c r="L4283" t="s">
        <v>10895</v>
      </c>
      <c r="M4283" s="105">
        <v>187</v>
      </c>
      <c r="N4283" s="105">
        <v>107</v>
      </c>
      <c r="O4283" s="105">
        <v>100</v>
      </c>
    </row>
    <row r="4284" spans="1:15" x14ac:dyDescent="0.3">
      <c r="A4284" s="19">
        <v>187108100</v>
      </c>
      <c r="B4284" s="106" t="s">
        <v>10953</v>
      </c>
      <c r="C4284" t="s">
        <v>10895</v>
      </c>
      <c r="D4284" t="s">
        <v>10954</v>
      </c>
      <c r="E4284" t="s">
        <v>496</v>
      </c>
      <c r="F4284" t="s">
        <v>490</v>
      </c>
      <c r="G4284" t="s">
        <v>490</v>
      </c>
      <c r="H4284" t="s">
        <v>490</v>
      </c>
      <c r="I4284" t="s">
        <v>490</v>
      </c>
      <c r="J4284" t="s">
        <v>498</v>
      </c>
      <c r="K4284" t="s">
        <v>490</v>
      </c>
      <c r="L4284" t="s">
        <v>10895</v>
      </c>
      <c r="M4284" s="105">
        <v>187</v>
      </c>
      <c r="N4284" s="105">
        <v>108</v>
      </c>
      <c r="O4284" s="105">
        <v>100</v>
      </c>
    </row>
    <row r="4285" spans="1:15" x14ac:dyDescent="0.3">
      <c r="A4285" s="19">
        <v>187108101</v>
      </c>
      <c r="B4285" s="106" t="s">
        <v>10955</v>
      </c>
      <c r="C4285" t="s">
        <v>10895</v>
      </c>
      <c r="D4285" t="s">
        <v>10954</v>
      </c>
      <c r="E4285" t="s">
        <v>6547</v>
      </c>
      <c r="F4285" t="s">
        <v>1111</v>
      </c>
      <c r="G4285" t="s">
        <v>490</v>
      </c>
      <c r="H4285" t="s">
        <v>490</v>
      </c>
      <c r="I4285" t="s">
        <v>490</v>
      </c>
      <c r="J4285" t="s">
        <v>498</v>
      </c>
      <c r="K4285" t="s">
        <v>490</v>
      </c>
      <c r="L4285" t="s">
        <v>10895</v>
      </c>
      <c r="M4285" s="105">
        <v>187</v>
      </c>
      <c r="N4285" s="105">
        <v>108</v>
      </c>
      <c r="O4285" s="105">
        <v>101</v>
      </c>
    </row>
    <row r="4286" spans="1:15" x14ac:dyDescent="0.3">
      <c r="A4286" s="19">
        <v>187108102</v>
      </c>
      <c r="B4286" s="106" t="s">
        <v>10956</v>
      </c>
      <c r="C4286" t="s">
        <v>10895</v>
      </c>
      <c r="D4286" t="s">
        <v>10954</v>
      </c>
      <c r="E4286" t="s">
        <v>10957</v>
      </c>
      <c r="F4286" t="s">
        <v>922</v>
      </c>
      <c r="G4286" t="s">
        <v>490</v>
      </c>
      <c r="H4286" t="s">
        <v>490</v>
      </c>
      <c r="I4286" t="s">
        <v>490</v>
      </c>
      <c r="J4286" t="s">
        <v>498</v>
      </c>
      <c r="K4286" t="s">
        <v>490</v>
      </c>
      <c r="L4286" t="s">
        <v>10895</v>
      </c>
      <c r="M4286" s="105">
        <v>187</v>
      </c>
      <c r="N4286" s="105">
        <v>108</v>
      </c>
      <c r="O4286" s="105">
        <v>102</v>
      </c>
    </row>
    <row r="4287" spans="1:15" x14ac:dyDescent="0.3">
      <c r="A4287" s="19">
        <v>187108103</v>
      </c>
      <c r="B4287" s="106" t="s">
        <v>10958</v>
      </c>
      <c r="C4287" t="s">
        <v>10895</v>
      </c>
      <c r="D4287" t="s">
        <v>10954</v>
      </c>
      <c r="E4287" t="s">
        <v>1154</v>
      </c>
      <c r="F4287" t="s">
        <v>10959</v>
      </c>
      <c r="G4287" t="s">
        <v>490</v>
      </c>
      <c r="H4287" t="s">
        <v>490</v>
      </c>
      <c r="I4287" t="s">
        <v>490</v>
      </c>
      <c r="J4287" t="s">
        <v>498</v>
      </c>
      <c r="K4287" t="s">
        <v>490</v>
      </c>
      <c r="L4287" t="s">
        <v>10895</v>
      </c>
      <c r="M4287" s="105">
        <v>187</v>
      </c>
      <c r="N4287" s="105">
        <v>108</v>
      </c>
      <c r="O4287" s="105">
        <v>103</v>
      </c>
    </row>
    <row r="4288" spans="1:15" x14ac:dyDescent="0.3">
      <c r="A4288" s="19">
        <v>187109100</v>
      </c>
      <c r="B4288" s="106" t="s">
        <v>10960</v>
      </c>
      <c r="C4288" t="s">
        <v>10895</v>
      </c>
      <c r="D4288" t="s">
        <v>10961</v>
      </c>
      <c r="E4288" t="s">
        <v>496</v>
      </c>
      <c r="F4288" t="s">
        <v>490</v>
      </c>
      <c r="G4288" t="s">
        <v>490</v>
      </c>
      <c r="H4288" t="s">
        <v>490</v>
      </c>
      <c r="I4288" t="s">
        <v>490</v>
      </c>
      <c r="J4288" t="s">
        <v>498</v>
      </c>
      <c r="K4288" t="s">
        <v>490</v>
      </c>
      <c r="L4288" t="s">
        <v>10895</v>
      </c>
      <c r="M4288" s="105">
        <v>187</v>
      </c>
      <c r="N4288" s="105">
        <v>109</v>
      </c>
      <c r="O4288" s="105">
        <v>100</v>
      </c>
    </row>
    <row r="4289" spans="1:15" x14ac:dyDescent="0.3">
      <c r="A4289" s="19">
        <v>187109101</v>
      </c>
      <c r="B4289" s="106" t="s">
        <v>10962</v>
      </c>
      <c r="C4289" t="s">
        <v>10895</v>
      </c>
      <c r="D4289" t="s">
        <v>10961</v>
      </c>
      <c r="E4289" t="s">
        <v>10963</v>
      </c>
      <c r="F4289" t="s">
        <v>10964</v>
      </c>
      <c r="G4289" t="s">
        <v>490</v>
      </c>
      <c r="H4289" t="s">
        <v>490</v>
      </c>
      <c r="I4289" t="s">
        <v>490</v>
      </c>
      <c r="J4289" t="s">
        <v>498</v>
      </c>
      <c r="K4289" t="s">
        <v>490</v>
      </c>
      <c r="L4289" t="s">
        <v>10895</v>
      </c>
      <c r="M4289" s="105">
        <v>187</v>
      </c>
      <c r="N4289" s="105">
        <v>109</v>
      </c>
      <c r="O4289" s="105">
        <v>101</v>
      </c>
    </row>
    <row r="4290" spans="1:15" x14ac:dyDescent="0.3">
      <c r="A4290" s="19">
        <v>187109102</v>
      </c>
      <c r="B4290" s="106" t="s">
        <v>10965</v>
      </c>
      <c r="C4290" t="s">
        <v>10895</v>
      </c>
      <c r="D4290" t="s">
        <v>10961</v>
      </c>
      <c r="E4290" t="s">
        <v>10966</v>
      </c>
      <c r="F4290" t="s">
        <v>10967</v>
      </c>
      <c r="G4290" t="s">
        <v>490</v>
      </c>
      <c r="H4290" t="s">
        <v>490</v>
      </c>
      <c r="I4290" t="s">
        <v>490</v>
      </c>
      <c r="J4290" t="s">
        <v>498</v>
      </c>
      <c r="K4290" t="s">
        <v>490</v>
      </c>
      <c r="L4290" t="s">
        <v>10895</v>
      </c>
      <c r="M4290" s="105">
        <v>187</v>
      </c>
      <c r="N4290" s="105">
        <v>109</v>
      </c>
      <c r="O4290" s="105">
        <v>102</v>
      </c>
    </row>
    <row r="4291" spans="1:15" x14ac:dyDescent="0.3">
      <c r="A4291" s="19">
        <v>187109103</v>
      </c>
      <c r="B4291" s="106" t="s">
        <v>10968</v>
      </c>
      <c r="C4291" t="s">
        <v>10895</v>
      </c>
      <c r="D4291" t="s">
        <v>10961</v>
      </c>
      <c r="E4291" t="s">
        <v>10969</v>
      </c>
      <c r="F4291" t="s">
        <v>10970</v>
      </c>
      <c r="G4291" t="s">
        <v>10971</v>
      </c>
      <c r="H4291" t="s">
        <v>490</v>
      </c>
      <c r="I4291" t="s">
        <v>490</v>
      </c>
      <c r="J4291" t="s">
        <v>498</v>
      </c>
      <c r="K4291" t="s">
        <v>490</v>
      </c>
      <c r="L4291" t="s">
        <v>10895</v>
      </c>
      <c r="M4291" s="105">
        <v>187</v>
      </c>
      <c r="N4291" s="105">
        <v>109</v>
      </c>
      <c r="O4291" s="105">
        <v>103</v>
      </c>
    </row>
    <row r="4292" spans="1:15" x14ac:dyDescent="0.3">
      <c r="A4292" s="19">
        <v>187110100</v>
      </c>
      <c r="B4292" s="106" t="s">
        <v>10972</v>
      </c>
      <c r="C4292" t="s">
        <v>10895</v>
      </c>
      <c r="D4292" t="s">
        <v>10973</v>
      </c>
      <c r="E4292" t="s">
        <v>496</v>
      </c>
      <c r="F4292" t="s">
        <v>490</v>
      </c>
      <c r="G4292" t="s">
        <v>490</v>
      </c>
      <c r="H4292" t="s">
        <v>490</v>
      </c>
      <c r="I4292" t="s">
        <v>490</v>
      </c>
      <c r="J4292" t="s">
        <v>498</v>
      </c>
      <c r="K4292" t="s">
        <v>490</v>
      </c>
      <c r="L4292" t="s">
        <v>10895</v>
      </c>
      <c r="M4292" s="105">
        <v>187</v>
      </c>
      <c r="N4292" s="105">
        <v>110</v>
      </c>
      <c r="O4292" s="105">
        <v>100</v>
      </c>
    </row>
    <row r="4293" spans="1:15" x14ac:dyDescent="0.3">
      <c r="A4293" s="19">
        <v>187110101</v>
      </c>
      <c r="B4293" s="106" t="s">
        <v>10974</v>
      </c>
      <c r="C4293" t="s">
        <v>10895</v>
      </c>
      <c r="D4293" t="s">
        <v>10973</v>
      </c>
      <c r="E4293" t="s">
        <v>816</v>
      </c>
      <c r="F4293" t="s">
        <v>10975</v>
      </c>
      <c r="G4293" t="s">
        <v>490</v>
      </c>
      <c r="H4293" t="s">
        <v>490</v>
      </c>
      <c r="I4293" t="s">
        <v>490</v>
      </c>
      <c r="J4293" t="s">
        <v>498</v>
      </c>
      <c r="K4293" t="s">
        <v>490</v>
      </c>
      <c r="L4293" t="s">
        <v>10895</v>
      </c>
      <c r="M4293" s="105">
        <v>187</v>
      </c>
      <c r="N4293" s="105">
        <v>110</v>
      </c>
      <c r="O4293" s="105">
        <v>101</v>
      </c>
    </row>
    <row r="4294" spans="1:15" x14ac:dyDescent="0.3">
      <c r="A4294" s="19">
        <v>187110102</v>
      </c>
      <c r="B4294" s="106" t="s">
        <v>10976</v>
      </c>
      <c r="C4294" t="s">
        <v>10895</v>
      </c>
      <c r="D4294" t="s">
        <v>10973</v>
      </c>
      <c r="E4294" t="s">
        <v>1758</v>
      </c>
      <c r="F4294" t="s">
        <v>10975</v>
      </c>
      <c r="G4294" t="s">
        <v>10977</v>
      </c>
      <c r="H4294" t="s">
        <v>490</v>
      </c>
      <c r="I4294" t="s">
        <v>490</v>
      </c>
      <c r="J4294" t="s">
        <v>498</v>
      </c>
      <c r="K4294" t="s">
        <v>490</v>
      </c>
      <c r="L4294" t="s">
        <v>10895</v>
      </c>
      <c r="M4294" s="105">
        <v>187</v>
      </c>
      <c r="N4294" s="105">
        <v>110</v>
      </c>
      <c r="O4294" s="105">
        <v>102</v>
      </c>
    </row>
    <row r="4295" spans="1:15" x14ac:dyDescent="0.3">
      <c r="A4295" s="19">
        <v>187110103</v>
      </c>
      <c r="B4295" s="106" t="s">
        <v>10978</v>
      </c>
      <c r="C4295" t="s">
        <v>10895</v>
      </c>
      <c r="D4295" t="s">
        <v>10973</v>
      </c>
      <c r="E4295" t="s">
        <v>776</v>
      </c>
      <c r="F4295" t="s">
        <v>10975</v>
      </c>
      <c r="G4295" t="s">
        <v>490</v>
      </c>
      <c r="H4295" t="s">
        <v>490</v>
      </c>
      <c r="I4295" t="s">
        <v>490</v>
      </c>
      <c r="J4295" t="s">
        <v>498</v>
      </c>
      <c r="K4295" t="s">
        <v>490</v>
      </c>
      <c r="L4295" t="s">
        <v>10895</v>
      </c>
      <c r="M4295" s="105">
        <v>187</v>
      </c>
      <c r="N4295" s="105">
        <v>110</v>
      </c>
      <c r="O4295" s="105">
        <v>103</v>
      </c>
    </row>
    <row r="4296" spans="1:15" x14ac:dyDescent="0.3">
      <c r="A4296" s="19">
        <v>187111100</v>
      </c>
      <c r="B4296" s="106" t="s">
        <v>10979</v>
      </c>
      <c r="C4296" t="s">
        <v>10895</v>
      </c>
      <c r="D4296" t="s">
        <v>10980</v>
      </c>
      <c r="E4296" t="s">
        <v>496</v>
      </c>
      <c r="F4296" t="s">
        <v>490</v>
      </c>
      <c r="G4296" t="s">
        <v>490</v>
      </c>
      <c r="H4296" t="s">
        <v>490</v>
      </c>
      <c r="I4296" t="s">
        <v>490</v>
      </c>
      <c r="J4296" t="s">
        <v>498</v>
      </c>
      <c r="K4296" t="s">
        <v>490</v>
      </c>
      <c r="L4296" t="s">
        <v>10895</v>
      </c>
      <c r="M4296" s="105">
        <v>187</v>
      </c>
      <c r="N4296" s="105">
        <v>111</v>
      </c>
      <c r="O4296" s="105">
        <v>100</v>
      </c>
    </row>
    <row r="4297" spans="1:15" x14ac:dyDescent="0.3">
      <c r="A4297" s="19">
        <v>187111101</v>
      </c>
      <c r="B4297" s="106" t="s">
        <v>10981</v>
      </c>
      <c r="C4297" t="s">
        <v>10895</v>
      </c>
      <c r="D4297" t="s">
        <v>10980</v>
      </c>
      <c r="E4297" t="s">
        <v>10982</v>
      </c>
      <c r="F4297" t="s">
        <v>10983</v>
      </c>
      <c r="G4297" t="s">
        <v>490</v>
      </c>
      <c r="H4297" t="s">
        <v>490</v>
      </c>
      <c r="I4297" t="s">
        <v>490</v>
      </c>
      <c r="J4297" t="s">
        <v>498</v>
      </c>
      <c r="K4297" t="s">
        <v>490</v>
      </c>
      <c r="L4297" t="s">
        <v>10895</v>
      </c>
      <c r="M4297" s="105">
        <v>187</v>
      </c>
      <c r="N4297" s="105">
        <v>111</v>
      </c>
      <c r="O4297" s="105">
        <v>101</v>
      </c>
    </row>
    <row r="4298" spans="1:15" x14ac:dyDescent="0.3">
      <c r="A4298" s="19">
        <v>187111102</v>
      </c>
      <c r="B4298" s="106" t="s">
        <v>10984</v>
      </c>
      <c r="C4298" t="s">
        <v>10895</v>
      </c>
      <c r="D4298" t="s">
        <v>10980</v>
      </c>
      <c r="E4298" t="s">
        <v>10985</v>
      </c>
      <c r="F4298" t="s">
        <v>831</v>
      </c>
      <c r="G4298" t="s">
        <v>490</v>
      </c>
      <c r="H4298" t="s">
        <v>490</v>
      </c>
      <c r="I4298" t="s">
        <v>490</v>
      </c>
      <c r="J4298" t="s">
        <v>498</v>
      </c>
      <c r="K4298" t="s">
        <v>490</v>
      </c>
      <c r="L4298" t="s">
        <v>10895</v>
      </c>
      <c r="M4298" s="105">
        <v>187</v>
      </c>
      <c r="N4298" s="105">
        <v>111</v>
      </c>
      <c r="O4298" s="105">
        <v>102</v>
      </c>
    </row>
    <row r="4299" spans="1:15" x14ac:dyDescent="0.3">
      <c r="A4299" s="19">
        <v>187112100</v>
      </c>
      <c r="B4299" s="106" t="s">
        <v>10986</v>
      </c>
      <c r="C4299" t="s">
        <v>10895</v>
      </c>
      <c r="D4299" t="s">
        <v>10987</v>
      </c>
      <c r="E4299" t="s">
        <v>496</v>
      </c>
      <c r="F4299" t="s">
        <v>490</v>
      </c>
      <c r="G4299" t="s">
        <v>490</v>
      </c>
      <c r="H4299" t="s">
        <v>490</v>
      </c>
      <c r="I4299" t="s">
        <v>490</v>
      </c>
      <c r="J4299" t="s">
        <v>498</v>
      </c>
      <c r="K4299" t="s">
        <v>490</v>
      </c>
      <c r="L4299" t="s">
        <v>10895</v>
      </c>
      <c r="M4299" s="105">
        <v>187</v>
      </c>
      <c r="N4299" s="105">
        <v>112</v>
      </c>
      <c r="O4299" s="105">
        <v>100</v>
      </c>
    </row>
    <row r="4300" spans="1:15" x14ac:dyDescent="0.3">
      <c r="A4300" s="19">
        <v>187112101</v>
      </c>
      <c r="B4300" s="106" t="s">
        <v>10988</v>
      </c>
      <c r="C4300" t="s">
        <v>10895</v>
      </c>
      <c r="D4300" t="s">
        <v>10987</v>
      </c>
      <c r="E4300" t="s">
        <v>5306</v>
      </c>
      <c r="F4300" t="s">
        <v>10989</v>
      </c>
      <c r="G4300" t="s">
        <v>490</v>
      </c>
      <c r="H4300" t="s">
        <v>490</v>
      </c>
      <c r="I4300" t="s">
        <v>490</v>
      </c>
      <c r="J4300" t="s">
        <v>498</v>
      </c>
      <c r="K4300" t="s">
        <v>490</v>
      </c>
      <c r="L4300" t="s">
        <v>10895</v>
      </c>
      <c r="M4300" s="105">
        <v>187</v>
      </c>
      <c r="N4300" s="105">
        <v>112</v>
      </c>
      <c r="O4300" s="105">
        <v>101</v>
      </c>
    </row>
    <row r="4301" spans="1:15" x14ac:dyDescent="0.3">
      <c r="A4301" s="19">
        <v>187112102</v>
      </c>
      <c r="B4301" s="106" t="s">
        <v>10990</v>
      </c>
      <c r="C4301" t="s">
        <v>10895</v>
      </c>
      <c r="D4301" t="s">
        <v>10987</v>
      </c>
      <c r="E4301" t="s">
        <v>500</v>
      </c>
      <c r="F4301" t="s">
        <v>6461</v>
      </c>
      <c r="G4301" t="s">
        <v>490</v>
      </c>
      <c r="H4301" t="s">
        <v>490</v>
      </c>
      <c r="I4301" t="s">
        <v>490</v>
      </c>
      <c r="J4301" t="s">
        <v>498</v>
      </c>
      <c r="K4301" t="s">
        <v>490</v>
      </c>
      <c r="L4301" t="s">
        <v>10895</v>
      </c>
      <c r="M4301" s="105">
        <v>187</v>
      </c>
      <c r="N4301" s="105">
        <v>112</v>
      </c>
      <c r="O4301" s="105">
        <v>102</v>
      </c>
    </row>
    <row r="4302" spans="1:15" x14ac:dyDescent="0.3">
      <c r="A4302" s="19">
        <v>187112103</v>
      </c>
      <c r="B4302" s="106" t="s">
        <v>10991</v>
      </c>
      <c r="C4302" t="s">
        <v>10895</v>
      </c>
      <c r="D4302" t="s">
        <v>10987</v>
      </c>
      <c r="E4302" t="s">
        <v>10992</v>
      </c>
      <c r="F4302" t="s">
        <v>6461</v>
      </c>
      <c r="G4302" t="s">
        <v>490</v>
      </c>
      <c r="H4302" t="s">
        <v>490</v>
      </c>
      <c r="I4302" t="s">
        <v>490</v>
      </c>
      <c r="J4302" t="s">
        <v>498</v>
      </c>
      <c r="K4302" t="s">
        <v>490</v>
      </c>
      <c r="L4302" t="s">
        <v>10895</v>
      </c>
      <c r="M4302" s="105">
        <v>187</v>
      </c>
      <c r="N4302" s="105">
        <v>112</v>
      </c>
      <c r="O4302" s="105">
        <v>103</v>
      </c>
    </row>
    <row r="4303" spans="1:15" x14ac:dyDescent="0.3">
      <c r="A4303" s="19">
        <v>187112104</v>
      </c>
      <c r="B4303" s="106" t="s">
        <v>10993</v>
      </c>
      <c r="C4303" t="s">
        <v>10895</v>
      </c>
      <c r="D4303" t="s">
        <v>10987</v>
      </c>
      <c r="E4303" t="s">
        <v>4539</v>
      </c>
      <c r="F4303" t="s">
        <v>6461</v>
      </c>
      <c r="G4303" t="s">
        <v>490</v>
      </c>
      <c r="H4303" t="s">
        <v>490</v>
      </c>
      <c r="I4303" t="s">
        <v>490</v>
      </c>
      <c r="J4303" t="s">
        <v>498</v>
      </c>
      <c r="K4303" t="s">
        <v>490</v>
      </c>
      <c r="L4303" t="s">
        <v>10895</v>
      </c>
      <c r="M4303" s="105">
        <v>187</v>
      </c>
      <c r="N4303" s="105">
        <v>112</v>
      </c>
      <c r="O4303" s="105">
        <v>104</v>
      </c>
    </row>
    <row r="4304" spans="1:15" x14ac:dyDescent="0.3">
      <c r="A4304" s="19">
        <v>187112105</v>
      </c>
      <c r="B4304" s="106" t="s">
        <v>10994</v>
      </c>
      <c r="C4304" t="s">
        <v>10895</v>
      </c>
      <c r="D4304" t="s">
        <v>10987</v>
      </c>
      <c r="E4304" t="s">
        <v>2006</v>
      </c>
      <c r="F4304" t="s">
        <v>1111</v>
      </c>
      <c r="G4304" t="s">
        <v>10995</v>
      </c>
      <c r="H4304" t="s">
        <v>490</v>
      </c>
      <c r="I4304" t="s">
        <v>490</v>
      </c>
      <c r="J4304" t="s">
        <v>498</v>
      </c>
      <c r="K4304" t="s">
        <v>490</v>
      </c>
      <c r="L4304" t="s">
        <v>10895</v>
      </c>
      <c r="M4304" s="105">
        <v>187</v>
      </c>
      <c r="N4304" s="105">
        <v>112</v>
      </c>
      <c r="O4304" s="105">
        <v>105</v>
      </c>
    </row>
    <row r="4305" spans="1:15" x14ac:dyDescent="0.3">
      <c r="A4305" s="19">
        <v>187112106</v>
      </c>
      <c r="B4305" s="106" t="s">
        <v>10996</v>
      </c>
      <c r="C4305" t="s">
        <v>10895</v>
      </c>
      <c r="D4305" t="s">
        <v>10987</v>
      </c>
      <c r="E4305" t="s">
        <v>3331</v>
      </c>
      <c r="F4305" t="s">
        <v>10997</v>
      </c>
      <c r="G4305" t="s">
        <v>490</v>
      </c>
      <c r="H4305" t="s">
        <v>490</v>
      </c>
      <c r="I4305" t="s">
        <v>490</v>
      </c>
      <c r="J4305" t="s">
        <v>498</v>
      </c>
      <c r="K4305" t="s">
        <v>490</v>
      </c>
      <c r="L4305" t="s">
        <v>10895</v>
      </c>
      <c r="M4305" s="105">
        <v>187</v>
      </c>
      <c r="N4305" s="105">
        <v>112</v>
      </c>
      <c r="O4305" s="105">
        <v>106</v>
      </c>
    </row>
    <row r="4306" spans="1:15" x14ac:dyDescent="0.3">
      <c r="A4306" s="19">
        <v>187112107</v>
      </c>
      <c r="B4306" s="106" t="s">
        <v>10998</v>
      </c>
      <c r="C4306" t="s">
        <v>10895</v>
      </c>
      <c r="D4306" t="s">
        <v>10987</v>
      </c>
      <c r="E4306" t="s">
        <v>1718</v>
      </c>
      <c r="F4306" t="s">
        <v>831</v>
      </c>
      <c r="G4306" t="s">
        <v>490</v>
      </c>
      <c r="H4306" t="s">
        <v>490</v>
      </c>
      <c r="I4306" t="s">
        <v>490</v>
      </c>
      <c r="J4306" t="s">
        <v>498</v>
      </c>
      <c r="K4306" t="s">
        <v>490</v>
      </c>
      <c r="L4306" t="s">
        <v>10895</v>
      </c>
      <c r="M4306" s="105">
        <v>187</v>
      </c>
      <c r="N4306" s="105">
        <v>112</v>
      </c>
      <c r="O4306" s="105">
        <v>107</v>
      </c>
    </row>
    <row r="4307" spans="1:15" x14ac:dyDescent="0.3">
      <c r="A4307" s="19">
        <v>187112108</v>
      </c>
      <c r="B4307" s="106" t="s">
        <v>10999</v>
      </c>
      <c r="C4307" t="s">
        <v>10895</v>
      </c>
      <c r="D4307" t="s">
        <v>10987</v>
      </c>
      <c r="E4307" t="s">
        <v>5322</v>
      </c>
      <c r="F4307" t="s">
        <v>1023</v>
      </c>
      <c r="G4307" t="s">
        <v>490</v>
      </c>
      <c r="H4307" t="s">
        <v>490</v>
      </c>
      <c r="I4307" t="s">
        <v>490</v>
      </c>
      <c r="J4307" t="s">
        <v>498</v>
      </c>
      <c r="K4307" t="s">
        <v>490</v>
      </c>
      <c r="L4307" t="s">
        <v>10895</v>
      </c>
      <c r="M4307" s="105">
        <v>187</v>
      </c>
      <c r="N4307" s="105">
        <v>112</v>
      </c>
      <c r="O4307" s="105">
        <v>108</v>
      </c>
    </row>
    <row r="4308" spans="1:15" x14ac:dyDescent="0.3">
      <c r="A4308" s="19">
        <v>188100100</v>
      </c>
      <c r="B4308" s="106" t="s">
        <v>11000</v>
      </c>
      <c r="C4308" t="s">
        <v>11001</v>
      </c>
      <c r="D4308" t="s">
        <v>11002</v>
      </c>
      <c r="E4308" t="s">
        <v>496</v>
      </c>
      <c r="F4308" t="s">
        <v>490</v>
      </c>
      <c r="G4308" t="s">
        <v>490</v>
      </c>
      <c r="H4308" t="s">
        <v>490</v>
      </c>
      <c r="I4308" t="s">
        <v>490</v>
      </c>
      <c r="J4308" t="s">
        <v>498</v>
      </c>
      <c r="K4308" t="s">
        <v>490</v>
      </c>
      <c r="L4308" t="s">
        <v>11001</v>
      </c>
      <c r="M4308" s="105">
        <v>188</v>
      </c>
      <c r="N4308" s="105">
        <v>100</v>
      </c>
      <c r="O4308" s="105">
        <v>100</v>
      </c>
    </row>
    <row r="4309" spans="1:15" x14ac:dyDescent="0.3">
      <c r="A4309" s="19">
        <v>188100101</v>
      </c>
      <c r="B4309" s="106" t="s">
        <v>11003</v>
      </c>
      <c r="C4309" t="s">
        <v>11001</v>
      </c>
      <c r="D4309" t="s">
        <v>11002</v>
      </c>
      <c r="E4309" t="s">
        <v>1820</v>
      </c>
      <c r="F4309" t="s">
        <v>1019</v>
      </c>
      <c r="G4309" t="s">
        <v>11004</v>
      </c>
      <c r="H4309" t="s">
        <v>490</v>
      </c>
      <c r="I4309" t="s">
        <v>490</v>
      </c>
      <c r="J4309" t="s">
        <v>498</v>
      </c>
      <c r="K4309" t="s">
        <v>490</v>
      </c>
      <c r="L4309" t="s">
        <v>11001</v>
      </c>
      <c r="M4309" s="105">
        <v>188</v>
      </c>
      <c r="N4309" s="105">
        <v>100</v>
      </c>
      <c r="O4309" s="105">
        <v>101</v>
      </c>
    </row>
    <row r="4310" spans="1:15" x14ac:dyDescent="0.3">
      <c r="A4310" s="19">
        <v>188100102</v>
      </c>
      <c r="B4310" s="106" t="s">
        <v>11005</v>
      </c>
      <c r="C4310" t="s">
        <v>11001</v>
      </c>
      <c r="D4310" t="s">
        <v>11002</v>
      </c>
      <c r="E4310" t="s">
        <v>11006</v>
      </c>
      <c r="F4310" t="s">
        <v>11007</v>
      </c>
      <c r="G4310" t="s">
        <v>11004</v>
      </c>
      <c r="H4310" t="s">
        <v>490</v>
      </c>
      <c r="I4310" t="s">
        <v>490</v>
      </c>
      <c r="J4310" t="s">
        <v>498</v>
      </c>
      <c r="K4310" t="s">
        <v>490</v>
      </c>
      <c r="L4310" t="s">
        <v>11001</v>
      </c>
      <c r="M4310" s="105">
        <v>188</v>
      </c>
      <c r="N4310" s="105">
        <v>100</v>
      </c>
      <c r="O4310" s="105">
        <v>102</v>
      </c>
    </row>
    <row r="4311" spans="1:15" x14ac:dyDescent="0.3">
      <c r="A4311" s="19">
        <v>188100103</v>
      </c>
      <c r="B4311" s="106" t="s">
        <v>11008</v>
      </c>
      <c r="C4311" t="s">
        <v>11001</v>
      </c>
      <c r="D4311" t="s">
        <v>11002</v>
      </c>
      <c r="E4311" t="s">
        <v>11009</v>
      </c>
      <c r="F4311" t="s">
        <v>11010</v>
      </c>
      <c r="G4311" t="s">
        <v>11011</v>
      </c>
      <c r="H4311" t="s">
        <v>490</v>
      </c>
      <c r="I4311" t="s">
        <v>490</v>
      </c>
      <c r="J4311" t="s">
        <v>498</v>
      </c>
      <c r="K4311" t="s">
        <v>490</v>
      </c>
      <c r="L4311" t="s">
        <v>11001</v>
      </c>
      <c r="M4311" s="105">
        <v>188</v>
      </c>
      <c r="N4311" s="105">
        <v>100</v>
      </c>
      <c r="O4311" s="105">
        <v>103</v>
      </c>
    </row>
    <row r="4312" spans="1:15" x14ac:dyDescent="0.3">
      <c r="A4312" s="19">
        <v>189100100</v>
      </c>
      <c r="B4312" s="106" t="s">
        <v>11012</v>
      </c>
      <c r="C4312" t="s">
        <v>11013</v>
      </c>
      <c r="D4312" t="s">
        <v>11014</v>
      </c>
      <c r="E4312" t="s">
        <v>496</v>
      </c>
      <c r="F4312" t="s">
        <v>490</v>
      </c>
      <c r="G4312" t="s">
        <v>490</v>
      </c>
      <c r="H4312" t="s">
        <v>490</v>
      </c>
      <c r="I4312" t="s">
        <v>490</v>
      </c>
      <c r="J4312" t="s">
        <v>498</v>
      </c>
      <c r="K4312" t="s">
        <v>490</v>
      </c>
      <c r="L4312" t="s">
        <v>11013</v>
      </c>
      <c r="M4312" s="105">
        <v>189</v>
      </c>
      <c r="N4312" s="105">
        <v>100</v>
      </c>
      <c r="O4312" s="105">
        <v>100</v>
      </c>
    </row>
    <row r="4313" spans="1:15" x14ac:dyDescent="0.3">
      <c r="A4313" s="19">
        <v>189101100</v>
      </c>
      <c r="B4313" s="106" t="s">
        <v>11015</v>
      </c>
      <c r="C4313" t="s">
        <v>11013</v>
      </c>
      <c r="D4313" t="s">
        <v>11016</v>
      </c>
      <c r="E4313" t="s">
        <v>496</v>
      </c>
      <c r="F4313" t="s">
        <v>490</v>
      </c>
      <c r="G4313" t="s">
        <v>490</v>
      </c>
      <c r="H4313" t="s">
        <v>490</v>
      </c>
      <c r="I4313" t="s">
        <v>490</v>
      </c>
      <c r="J4313" t="s">
        <v>498</v>
      </c>
      <c r="K4313" t="s">
        <v>490</v>
      </c>
      <c r="L4313" t="s">
        <v>11013</v>
      </c>
      <c r="M4313" s="105">
        <v>189</v>
      </c>
      <c r="N4313" s="105">
        <v>101</v>
      </c>
      <c r="O4313" s="105">
        <v>100</v>
      </c>
    </row>
    <row r="4314" spans="1:15" x14ac:dyDescent="0.3">
      <c r="A4314" s="19">
        <v>189101101</v>
      </c>
      <c r="B4314" s="106" t="s">
        <v>11017</v>
      </c>
      <c r="C4314" t="s">
        <v>11013</v>
      </c>
      <c r="D4314" t="s">
        <v>11016</v>
      </c>
      <c r="E4314" t="s">
        <v>11018</v>
      </c>
      <c r="F4314" t="s">
        <v>11019</v>
      </c>
      <c r="G4314" t="s">
        <v>490</v>
      </c>
      <c r="H4314" t="s">
        <v>490</v>
      </c>
      <c r="I4314" t="s">
        <v>490</v>
      </c>
      <c r="J4314" t="s">
        <v>498</v>
      </c>
      <c r="K4314" t="s">
        <v>490</v>
      </c>
      <c r="L4314" t="s">
        <v>11013</v>
      </c>
      <c r="M4314" s="105">
        <v>189</v>
      </c>
      <c r="N4314" s="105">
        <v>101</v>
      </c>
      <c r="O4314" s="105">
        <v>101</v>
      </c>
    </row>
    <row r="4315" spans="1:15" x14ac:dyDescent="0.3">
      <c r="A4315" s="19">
        <v>189102100</v>
      </c>
      <c r="B4315" s="106" t="s">
        <v>11020</v>
      </c>
      <c r="C4315" t="s">
        <v>11013</v>
      </c>
      <c r="D4315" t="s">
        <v>11021</v>
      </c>
      <c r="E4315" t="s">
        <v>496</v>
      </c>
      <c r="F4315" t="s">
        <v>490</v>
      </c>
      <c r="G4315" t="s">
        <v>490</v>
      </c>
      <c r="H4315" t="s">
        <v>490</v>
      </c>
      <c r="I4315" t="s">
        <v>490</v>
      </c>
      <c r="J4315" t="s">
        <v>498</v>
      </c>
      <c r="K4315" t="s">
        <v>490</v>
      </c>
      <c r="L4315" t="s">
        <v>11013</v>
      </c>
      <c r="M4315" s="105">
        <v>189</v>
      </c>
      <c r="N4315" s="105">
        <v>102</v>
      </c>
      <c r="O4315" s="105">
        <v>100</v>
      </c>
    </row>
    <row r="4316" spans="1:15" x14ac:dyDescent="0.3">
      <c r="A4316" s="19">
        <v>189102101</v>
      </c>
      <c r="B4316" s="106" t="s">
        <v>11022</v>
      </c>
      <c r="C4316" t="s">
        <v>11013</v>
      </c>
      <c r="D4316" t="s">
        <v>11021</v>
      </c>
      <c r="E4316" t="s">
        <v>674</v>
      </c>
      <c r="F4316" t="s">
        <v>8186</v>
      </c>
      <c r="G4316" t="s">
        <v>490</v>
      </c>
      <c r="H4316" t="s">
        <v>490</v>
      </c>
      <c r="I4316" t="s">
        <v>490</v>
      </c>
      <c r="J4316" t="s">
        <v>498</v>
      </c>
      <c r="K4316" t="s">
        <v>490</v>
      </c>
      <c r="L4316" t="s">
        <v>11013</v>
      </c>
      <c r="M4316" s="105">
        <v>189</v>
      </c>
      <c r="N4316" s="105">
        <v>102</v>
      </c>
      <c r="O4316" s="105">
        <v>101</v>
      </c>
    </row>
    <row r="4317" spans="1:15" x14ac:dyDescent="0.3">
      <c r="A4317" s="19">
        <v>189103100</v>
      </c>
      <c r="B4317" s="106" t="s">
        <v>11023</v>
      </c>
      <c r="C4317" t="s">
        <v>11013</v>
      </c>
      <c r="D4317" t="s">
        <v>11024</v>
      </c>
      <c r="E4317" t="s">
        <v>496</v>
      </c>
      <c r="F4317" t="s">
        <v>490</v>
      </c>
      <c r="G4317" t="s">
        <v>2447</v>
      </c>
      <c r="H4317" t="s">
        <v>490</v>
      </c>
      <c r="I4317" t="s">
        <v>490</v>
      </c>
      <c r="J4317" t="s">
        <v>498</v>
      </c>
      <c r="K4317" t="s">
        <v>490</v>
      </c>
      <c r="L4317" t="s">
        <v>11013</v>
      </c>
      <c r="M4317" s="105">
        <v>189</v>
      </c>
      <c r="N4317" s="105">
        <v>103</v>
      </c>
      <c r="O4317" s="105">
        <v>100</v>
      </c>
    </row>
    <row r="4318" spans="1:15" x14ac:dyDescent="0.3">
      <c r="A4318" s="19">
        <v>189103101</v>
      </c>
      <c r="B4318" s="106" t="s">
        <v>11025</v>
      </c>
      <c r="C4318" t="s">
        <v>11013</v>
      </c>
      <c r="D4318" t="s">
        <v>11024</v>
      </c>
      <c r="E4318" t="s">
        <v>11026</v>
      </c>
      <c r="F4318" t="s">
        <v>11027</v>
      </c>
      <c r="G4318" t="s">
        <v>11028</v>
      </c>
      <c r="H4318" t="s">
        <v>490</v>
      </c>
      <c r="I4318" t="s">
        <v>490</v>
      </c>
      <c r="J4318" t="s">
        <v>498</v>
      </c>
      <c r="K4318" t="s">
        <v>490</v>
      </c>
      <c r="L4318" t="s">
        <v>11013</v>
      </c>
      <c r="M4318" s="105">
        <v>189</v>
      </c>
      <c r="N4318" s="105">
        <v>103</v>
      </c>
      <c r="O4318" s="105">
        <v>101</v>
      </c>
    </row>
    <row r="4319" spans="1:15" x14ac:dyDescent="0.3">
      <c r="A4319" s="19">
        <v>189103102</v>
      </c>
      <c r="B4319" s="106" t="s">
        <v>11029</v>
      </c>
      <c r="C4319" t="s">
        <v>11013</v>
      </c>
      <c r="D4319" t="s">
        <v>11024</v>
      </c>
      <c r="E4319" t="s">
        <v>11030</v>
      </c>
      <c r="F4319" t="s">
        <v>11031</v>
      </c>
      <c r="G4319" t="s">
        <v>490</v>
      </c>
      <c r="H4319" t="s">
        <v>490</v>
      </c>
      <c r="I4319" t="s">
        <v>490</v>
      </c>
      <c r="J4319" t="s">
        <v>498</v>
      </c>
      <c r="K4319" t="s">
        <v>490</v>
      </c>
      <c r="L4319" t="s">
        <v>11013</v>
      </c>
      <c r="M4319" s="105">
        <v>189</v>
      </c>
      <c r="N4319" s="105">
        <v>103</v>
      </c>
      <c r="O4319" s="105">
        <v>102</v>
      </c>
    </row>
    <row r="4320" spans="1:15" x14ac:dyDescent="0.3">
      <c r="A4320" s="19">
        <v>189103103</v>
      </c>
      <c r="B4320" s="106" t="s">
        <v>11032</v>
      </c>
      <c r="C4320" t="s">
        <v>11013</v>
      </c>
      <c r="D4320" t="s">
        <v>11024</v>
      </c>
      <c r="E4320" t="s">
        <v>4598</v>
      </c>
      <c r="F4320" t="s">
        <v>11033</v>
      </c>
      <c r="G4320" t="s">
        <v>490</v>
      </c>
      <c r="H4320" t="s">
        <v>490</v>
      </c>
      <c r="I4320" t="s">
        <v>490</v>
      </c>
      <c r="J4320" t="s">
        <v>498</v>
      </c>
      <c r="K4320" t="s">
        <v>490</v>
      </c>
      <c r="L4320" t="s">
        <v>11013</v>
      </c>
      <c r="M4320" s="105">
        <v>189</v>
      </c>
      <c r="N4320" s="105">
        <v>103</v>
      </c>
      <c r="O4320" s="105">
        <v>103</v>
      </c>
    </row>
    <row r="4321" spans="1:15" x14ac:dyDescent="0.3">
      <c r="A4321" s="19">
        <v>189103104</v>
      </c>
      <c r="B4321" s="106" t="s">
        <v>11034</v>
      </c>
      <c r="C4321" t="s">
        <v>11013</v>
      </c>
      <c r="D4321" t="s">
        <v>11024</v>
      </c>
      <c r="E4321" t="s">
        <v>11035</v>
      </c>
      <c r="F4321" t="s">
        <v>11036</v>
      </c>
      <c r="G4321" t="s">
        <v>11037</v>
      </c>
      <c r="H4321" t="s">
        <v>490</v>
      </c>
      <c r="I4321" t="s">
        <v>490</v>
      </c>
      <c r="J4321" t="s">
        <v>498</v>
      </c>
      <c r="K4321" t="s">
        <v>490</v>
      </c>
      <c r="L4321" t="s">
        <v>11013</v>
      </c>
      <c r="M4321" s="105">
        <v>189</v>
      </c>
      <c r="N4321" s="105">
        <v>103</v>
      </c>
      <c r="O4321" s="105">
        <v>104</v>
      </c>
    </row>
    <row r="4322" spans="1:15" x14ac:dyDescent="0.3">
      <c r="A4322" s="19">
        <v>189103105</v>
      </c>
      <c r="B4322" s="106" t="s">
        <v>11038</v>
      </c>
      <c r="C4322" t="s">
        <v>11013</v>
      </c>
      <c r="D4322" t="s">
        <v>11024</v>
      </c>
      <c r="E4322" t="s">
        <v>11039</v>
      </c>
      <c r="F4322" t="s">
        <v>11033</v>
      </c>
      <c r="G4322" t="s">
        <v>490</v>
      </c>
      <c r="H4322" t="s">
        <v>490</v>
      </c>
      <c r="I4322" t="s">
        <v>490</v>
      </c>
      <c r="J4322" t="s">
        <v>498</v>
      </c>
      <c r="K4322" t="s">
        <v>490</v>
      </c>
      <c r="L4322" t="s">
        <v>11013</v>
      </c>
      <c r="M4322" s="105">
        <v>189</v>
      </c>
      <c r="N4322" s="105">
        <v>103</v>
      </c>
      <c r="O4322" s="105">
        <v>105</v>
      </c>
    </row>
    <row r="4323" spans="1:15" x14ac:dyDescent="0.3">
      <c r="A4323" s="19">
        <v>189103106</v>
      </c>
      <c r="B4323" s="106" t="s">
        <v>11040</v>
      </c>
      <c r="C4323" t="s">
        <v>11013</v>
      </c>
      <c r="D4323" t="s">
        <v>11024</v>
      </c>
      <c r="E4323" t="s">
        <v>4562</v>
      </c>
      <c r="F4323" t="s">
        <v>11033</v>
      </c>
      <c r="G4323" t="s">
        <v>490</v>
      </c>
      <c r="H4323" t="s">
        <v>490</v>
      </c>
      <c r="I4323" t="s">
        <v>490</v>
      </c>
      <c r="J4323" t="s">
        <v>498</v>
      </c>
      <c r="K4323" t="s">
        <v>490</v>
      </c>
      <c r="L4323" t="s">
        <v>11013</v>
      </c>
      <c r="M4323" s="105">
        <v>189</v>
      </c>
      <c r="N4323" s="105">
        <v>103</v>
      </c>
      <c r="O4323" s="105">
        <v>106</v>
      </c>
    </row>
    <row r="4324" spans="1:15" x14ac:dyDescent="0.3">
      <c r="A4324" s="19">
        <v>189103107</v>
      </c>
      <c r="B4324" s="106" t="s">
        <v>11041</v>
      </c>
      <c r="C4324" t="s">
        <v>11013</v>
      </c>
      <c r="D4324" t="s">
        <v>11024</v>
      </c>
      <c r="E4324" t="s">
        <v>11042</v>
      </c>
      <c r="F4324" t="s">
        <v>11033</v>
      </c>
      <c r="G4324" t="s">
        <v>490</v>
      </c>
      <c r="H4324" t="s">
        <v>490</v>
      </c>
      <c r="I4324" t="s">
        <v>490</v>
      </c>
      <c r="J4324" t="s">
        <v>498</v>
      </c>
      <c r="K4324" t="s">
        <v>490</v>
      </c>
      <c r="L4324" t="s">
        <v>11013</v>
      </c>
      <c r="M4324" s="105">
        <v>189</v>
      </c>
      <c r="N4324" s="105">
        <v>103</v>
      </c>
      <c r="O4324" s="105">
        <v>107</v>
      </c>
    </row>
    <row r="4325" spans="1:15" x14ac:dyDescent="0.3">
      <c r="A4325" s="19">
        <v>189103108</v>
      </c>
      <c r="B4325" s="106" t="s">
        <v>11043</v>
      </c>
      <c r="C4325" t="s">
        <v>11013</v>
      </c>
      <c r="D4325" t="s">
        <v>11024</v>
      </c>
      <c r="E4325" t="s">
        <v>3294</v>
      </c>
      <c r="F4325" t="s">
        <v>831</v>
      </c>
      <c r="G4325" t="s">
        <v>490</v>
      </c>
      <c r="H4325" t="s">
        <v>490</v>
      </c>
      <c r="I4325" t="s">
        <v>490</v>
      </c>
      <c r="J4325" t="s">
        <v>498</v>
      </c>
      <c r="K4325" t="s">
        <v>490</v>
      </c>
      <c r="L4325" t="s">
        <v>11013</v>
      </c>
      <c r="M4325" s="105">
        <v>189</v>
      </c>
      <c r="N4325" s="105">
        <v>103</v>
      </c>
      <c r="O4325" s="105">
        <v>108</v>
      </c>
    </row>
    <row r="4326" spans="1:15" x14ac:dyDescent="0.3">
      <c r="A4326" s="19">
        <v>189103109</v>
      </c>
      <c r="B4326" s="106" t="s">
        <v>11044</v>
      </c>
      <c r="C4326" t="s">
        <v>11013</v>
      </c>
      <c r="D4326" t="s">
        <v>11024</v>
      </c>
      <c r="E4326" t="s">
        <v>11045</v>
      </c>
      <c r="F4326" t="s">
        <v>11046</v>
      </c>
      <c r="G4326" t="s">
        <v>490</v>
      </c>
      <c r="H4326" t="s">
        <v>490</v>
      </c>
      <c r="I4326" t="s">
        <v>490</v>
      </c>
      <c r="J4326" t="s">
        <v>498</v>
      </c>
      <c r="K4326" t="s">
        <v>490</v>
      </c>
      <c r="L4326" t="s">
        <v>11013</v>
      </c>
      <c r="M4326" s="105">
        <v>189</v>
      </c>
      <c r="N4326" s="105">
        <v>103</v>
      </c>
      <c r="O4326" s="105">
        <v>109</v>
      </c>
    </row>
    <row r="4327" spans="1:15" x14ac:dyDescent="0.3">
      <c r="A4327" s="19">
        <v>189103110</v>
      </c>
      <c r="B4327" s="106" t="s">
        <v>11047</v>
      </c>
      <c r="C4327" t="s">
        <v>11013</v>
      </c>
      <c r="D4327" t="s">
        <v>11024</v>
      </c>
      <c r="E4327" t="s">
        <v>1791</v>
      </c>
      <c r="F4327" t="s">
        <v>7083</v>
      </c>
      <c r="G4327" t="s">
        <v>490</v>
      </c>
      <c r="H4327" t="s">
        <v>490</v>
      </c>
      <c r="I4327" t="s">
        <v>490</v>
      </c>
      <c r="J4327" t="s">
        <v>498</v>
      </c>
      <c r="K4327" t="s">
        <v>490</v>
      </c>
      <c r="L4327" t="s">
        <v>11013</v>
      </c>
      <c r="M4327" s="105">
        <v>189</v>
      </c>
      <c r="N4327" s="105">
        <v>103</v>
      </c>
      <c r="O4327" s="105">
        <v>110</v>
      </c>
    </row>
    <row r="4328" spans="1:15" x14ac:dyDescent="0.3">
      <c r="A4328" s="19">
        <v>189103111</v>
      </c>
      <c r="B4328" s="106" t="s">
        <v>11048</v>
      </c>
      <c r="C4328" t="s">
        <v>11013</v>
      </c>
      <c r="D4328" t="s">
        <v>11024</v>
      </c>
      <c r="E4328" t="s">
        <v>3201</v>
      </c>
      <c r="F4328" t="s">
        <v>1555</v>
      </c>
      <c r="G4328" t="s">
        <v>490</v>
      </c>
      <c r="H4328" t="s">
        <v>490</v>
      </c>
      <c r="I4328" t="s">
        <v>490</v>
      </c>
      <c r="J4328" t="s">
        <v>498</v>
      </c>
      <c r="K4328" t="s">
        <v>490</v>
      </c>
      <c r="L4328" t="s">
        <v>11013</v>
      </c>
      <c r="M4328" s="105">
        <v>189</v>
      </c>
      <c r="N4328" s="105">
        <v>103</v>
      </c>
      <c r="O4328" s="105">
        <v>111</v>
      </c>
    </row>
    <row r="4329" spans="1:15" x14ac:dyDescent="0.3">
      <c r="A4329" s="19">
        <v>189103112</v>
      </c>
      <c r="B4329" s="106" t="s">
        <v>11049</v>
      </c>
      <c r="C4329" t="s">
        <v>11013</v>
      </c>
      <c r="D4329" t="s">
        <v>11024</v>
      </c>
      <c r="E4329" t="s">
        <v>6303</v>
      </c>
      <c r="F4329" t="s">
        <v>6245</v>
      </c>
      <c r="G4329" t="s">
        <v>490</v>
      </c>
      <c r="H4329" t="s">
        <v>490</v>
      </c>
      <c r="I4329" t="s">
        <v>490</v>
      </c>
      <c r="J4329" t="s">
        <v>498</v>
      </c>
      <c r="K4329" t="s">
        <v>490</v>
      </c>
      <c r="L4329" t="s">
        <v>11013</v>
      </c>
      <c r="M4329" s="105">
        <v>189</v>
      </c>
      <c r="N4329" s="105">
        <v>103</v>
      </c>
      <c r="O4329" s="105">
        <v>112</v>
      </c>
    </row>
    <row r="4330" spans="1:15" x14ac:dyDescent="0.3">
      <c r="A4330" s="19">
        <v>189103113</v>
      </c>
      <c r="B4330" s="106" t="s">
        <v>11050</v>
      </c>
      <c r="C4330" t="s">
        <v>11013</v>
      </c>
      <c r="D4330" t="s">
        <v>11024</v>
      </c>
      <c r="E4330" t="s">
        <v>11051</v>
      </c>
      <c r="F4330" t="s">
        <v>739</v>
      </c>
      <c r="G4330" t="s">
        <v>490</v>
      </c>
      <c r="H4330" t="s">
        <v>490</v>
      </c>
      <c r="I4330" t="s">
        <v>490</v>
      </c>
      <c r="J4330" t="s">
        <v>498</v>
      </c>
      <c r="K4330" t="s">
        <v>490</v>
      </c>
      <c r="L4330" t="s">
        <v>11013</v>
      </c>
      <c r="M4330" s="105">
        <v>189</v>
      </c>
      <c r="N4330" s="105">
        <v>103</v>
      </c>
      <c r="O4330" s="105">
        <v>113</v>
      </c>
    </row>
    <row r="4331" spans="1:15" x14ac:dyDescent="0.3">
      <c r="A4331" s="19">
        <v>189103114</v>
      </c>
      <c r="B4331" s="106" t="s">
        <v>11052</v>
      </c>
      <c r="C4331" t="s">
        <v>11013</v>
      </c>
      <c r="D4331" t="s">
        <v>11024</v>
      </c>
      <c r="E4331" t="s">
        <v>754</v>
      </c>
      <c r="F4331" t="s">
        <v>1555</v>
      </c>
      <c r="G4331" t="s">
        <v>490</v>
      </c>
      <c r="H4331" t="s">
        <v>490</v>
      </c>
      <c r="I4331" t="s">
        <v>490</v>
      </c>
      <c r="J4331" t="s">
        <v>498</v>
      </c>
      <c r="K4331" t="s">
        <v>490</v>
      </c>
      <c r="L4331" t="s">
        <v>11013</v>
      </c>
      <c r="M4331" s="105">
        <v>189</v>
      </c>
      <c r="N4331" s="105">
        <v>103</v>
      </c>
      <c r="O4331" s="105">
        <v>114</v>
      </c>
    </row>
    <row r="4332" spans="1:15" x14ac:dyDescent="0.3">
      <c r="A4332" s="19">
        <v>189103115</v>
      </c>
      <c r="B4332" s="106" t="s">
        <v>11053</v>
      </c>
      <c r="C4332" t="s">
        <v>11013</v>
      </c>
      <c r="D4332" t="s">
        <v>11024</v>
      </c>
      <c r="E4332" t="s">
        <v>2288</v>
      </c>
      <c r="F4332" t="s">
        <v>11054</v>
      </c>
      <c r="G4332" t="s">
        <v>490</v>
      </c>
      <c r="H4332" t="s">
        <v>490</v>
      </c>
      <c r="I4332" t="s">
        <v>490</v>
      </c>
      <c r="J4332" t="s">
        <v>498</v>
      </c>
      <c r="K4332" t="s">
        <v>490</v>
      </c>
      <c r="L4332" t="s">
        <v>11013</v>
      </c>
      <c r="M4332" s="105">
        <v>189</v>
      </c>
      <c r="N4332" s="105">
        <v>103</v>
      </c>
      <c r="O4332" s="105">
        <v>115</v>
      </c>
    </row>
    <row r="4333" spans="1:15" x14ac:dyDescent="0.3">
      <c r="A4333" s="19">
        <v>189103116</v>
      </c>
      <c r="B4333" s="106" t="s">
        <v>11055</v>
      </c>
      <c r="C4333" t="s">
        <v>11013</v>
      </c>
      <c r="D4333" t="s">
        <v>11024</v>
      </c>
      <c r="E4333" t="s">
        <v>4723</v>
      </c>
      <c r="F4333" t="s">
        <v>11033</v>
      </c>
      <c r="G4333" t="s">
        <v>490</v>
      </c>
      <c r="H4333" t="s">
        <v>490</v>
      </c>
      <c r="I4333" t="s">
        <v>490</v>
      </c>
      <c r="J4333" t="s">
        <v>498</v>
      </c>
      <c r="K4333" t="s">
        <v>490</v>
      </c>
      <c r="L4333" t="s">
        <v>11013</v>
      </c>
      <c r="M4333" s="105">
        <v>189</v>
      </c>
      <c r="N4333" s="105">
        <v>103</v>
      </c>
      <c r="O4333" s="105">
        <v>116</v>
      </c>
    </row>
    <row r="4334" spans="1:15" x14ac:dyDescent="0.3">
      <c r="A4334" s="19">
        <v>189103117</v>
      </c>
      <c r="B4334" s="106" t="s">
        <v>11056</v>
      </c>
      <c r="C4334" t="s">
        <v>11013</v>
      </c>
      <c r="D4334" t="s">
        <v>11024</v>
      </c>
      <c r="E4334" t="s">
        <v>11057</v>
      </c>
      <c r="F4334" t="s">
        <v>11033</v>
      </c>
      <c r="G4334" t="s">
        <v>490</v>
      </c>
      <c r="H4334" t="s">
        <v>490</v>
      </c>
      <c r="I4334" t="s">
        <v>490</v>
      </c>
      <c r="J4334" t="s">
        <v>498</v>
      </c>
      <c r="K4334" t="s">
        <v>490</v>
      </c>
      <c r="L4334" t="s">
        <v>11013</v>
      </c>
      <c r="M4334" s="105">
        <v>189</v>
      </c>
      <c r="N4334" s="105">
        <v>103</v>
      </c>
      <c r="O4334" s="105">
        <v>117</v>
      </c>
    </row>
    <row r="4335" spans="1:15" x14ac:dyDescent="0.3">
      <c r="A4335" s="19">
        <v>189103118</v>
      </c>
      <c r="B4335" s="106" t="s">
        <v>11058</v>
      </c>
      <c r="C4335" t="s">
        <v>11013</v>
      </c>
      <c r="D4335" t="s">
        <v>11024</v>
      </c>
      <c r="E4335" t="s">
        <v>702</v>
      </c>
      <c r="F4335" t="s">
        <v>6245</v>
      </c>
      <c r="G4335" t="s">
        <v>490</v>
      </c>
      <c r="H4335" t="s">
        <v>490</v>
      </c>
      <c r="I4335" t="s">
        <v>490</v>
      </c>
      <c r="J4335" t="s">
        <v>498</v>
      </c>
      <c r="K4335" t="s">
        <v>490</v>
      </c>
      <c r="L4335" t="s">
        <v>11013</v>
      </c>
      <c r="M4335" s="105">
        <v>189</v>
      </c>
      <c r="N4335" s="105">
        <v>103</v>
      </c>
      <c r="O4335" s="105">
        <v>118</v>
      </c>
    </row>
    <row r="4336" spans="1:15" x14ac:dyDescent="0.3">
      <c r="A4336" s="19">
        <v>189104100</v>
      </c>
      <c r="B4336" s="106" t="s">
        <v>11059</v>
      </c>
      <c r="C4336" t="s">
        <v>11013</v>
      </c>
      <c r="D4336" t="s">
        <v>11060</v>
      </c>
      <c r="E4336" t="s">
        <v>496</v>
      </c>
      <c r="F4336" t="s">
        <v>490</v>
      </c>
      <c r="G4336" t="s">
        <v>490</v>
      </c>
      <c r="H4336" t="s">
        <v>490</v>
      </c>
      <c r="I4336" t="s">
        <v>490</v>
      </c>
      <c r="J4336" t="s">
        <v>498</v>
      </c>
      <c r="K4336" t="s">
        <v>490</v>
      </c>
      <c r="L4336" t="s">
        <v>11013</v>
      </c>
      <c r="M4336" s="105">
        <v>189</v>
      </c>
      <c r="N4336" s="105">
        <v>104</v>
      </c>
      <c r="O4336" s="105">
        <v>100</v>
      </c>
    </row>
    <row r="4337" spans="1:15" x14ac:dyDescent="0.3">
      <c r="A4337" s="19">
        <v>189104101</v>
      </c>
      <c r="B4337" s="106" t="s">
        <v>11061</v>
      </c>
      <c r="C4337" t="s">
        <v>11013</v>
      </c>
      <c r="D4337" t="s">
        <v>11060</v>
      </c>
      <c r="E4337" t="s">
        <v>11062</v>
      </c>
      <c r="F4337" t="s">
        <v>11063</v>
      </c>
      <c r="G4337" t="s">
        <v>490</v>
      </c>
      <c r="H4337" t="s">
        <v>490</v>
      </c>
      <c r="I4337" t="s">
        <v>490</v>
      </c>
      <c r="J4337" t="s">
        <v>498</v>
      </c>
      <c r="K4337" t="s">
        <v>490</v>
      </c>
      <c r="L4337" t="s">
        <v>11013</v>
      </c>
      <c r="M4337" s="105">
        <v>189</v>
      </c>
      <c r="N4337" s="105">
        <v>104</v>
      </c>
      <c r="O4337" s="105">
        <v>101</v>
      </c>
    </row>
    <row r="4338" spans="1:15" x14ac:dyDescent="0.3">
      <c r="A4338" s="19">
        <v>189104102</v>
      </c>
      <c r="B4338" s="106" t="s">
        <v>11064</v>
      </c>
      <c r="C4338" t="s">
        <v>11013</v>
      </c>
      <c r="D4338" t="s">
        <v>11060</v>
      </c>
      <c r="E4338" t="s">
        <v>11065</v>
      </c>
      <c r="F4338" t="s">
        <v>11066</v>
      </c>
      <c r="G4338" t="s">
        <v>490</v>
      </c>
      <c r="H4338" t="s">
        <v>490</v>
      </c>
      <c r="I4338" t="s">
        <v>490</v>
      </c>
      <c r="J4338" t="s">
        <v>498</v>
      </c>
      <c r="K4338" t="s">
        <v>490</v>
      </c>
      <c r="L4338" t="s">
        <v>11013</v>
      </c>
      <c r="M4338" s="105">
        <v>189</v>
      </c>
      <c r="N4338" s="105">
        <v>104</v>
      </c>
      <c r="O4338" s="105">
        <v>102</v>
      </c>
    </row>
    <row r="4339" spans="1:15" x14ac:dyDescent="0.3">
      <c r="A4339" s="19">
        <v>189105100</v>
      </c>
      <c r="B4339" s="106" t="s">
        <v>11067</v>
      </c>
      <c r="C4339" t="s">
        <v>11013</v>
      </c>
      <c r="D4339" t="s">
        <v>11068</v>
      </c>
      <c r="E4339" t="s">
        <v>496</v>
      </c>
      <c r="F4339" t="s">
        <v>490</v>
      </c>
      <c r="G4339" t="s">
        <v>490</v>
      </c>
      <c r="H4339" t="s">
        <v>490</v>
      </c>
      <c r="I4339" t="s">
        <v>490</v>
      </c>
      <c r="J4339" t="s">
        <v>498</v>
      </c>
      <c r="K4339" t="s">
        <v>490</v>
      </c>
      <c r="L4339" t="s">
        <v>11013</v>
      </c>
      <c r="M4339" s="105">
        <v>189</v>
      </c>
      <c r="N4339" s="105">
        <v>105</v>
      </c>
      <c r="O4339" s="105">
        <v>100</v>
      </c>
    </row>
    <row r="4340" spans="1:15" x14ac:dyDescent="0.3">
      <c r="A4340" s="19">
        <v>189105101</v>
      </c>
      <c r="B4340" s="106" t="s">
        <v>11069</v>
      </c>
      <c r="C4340" t="s">
        <v>11013</v>
      </c>
      <c r="D4340" t="s">
        <v>11068</v>
      </c>
      <c r="E4340" t="s">
        <v>7470</v>
      </c>
      <c r="F4340" t="s">
        <v>6245</v>
      </c>
      <c r="G4340" t="s">
        <v>490</v>
      </c>
      <c r="H4340" t="s">
        <v>490</v>
      </c>
      <c r="I4340" t="s">
        <v>490</v>
      </c>
      <c r="J4340" t="s">
        <v>498</v>
      </c>
      <c r="K4340" t="s">
        <v>490</v>
      </c>
      <c r="L4340" t="s">
        <v>11013</v>
      </c>
      <c r="M4340" s="105">
        <v>189</v>
      </c>
      <c r="N4340" s="105">
        <v>105</v>
      </c>
      <c r="O4340" s="105">
        <v>101</v>
      </c>
    </row>
    <row r="4341" spans="1:15" x14ac:dyDescent="0.3">
      <c r="A4341" s="19">
        <v>189106100</v>
      </c>
      <c r="B4341" s="106" t="s">
        <v>11070</v>
      </c>
      <c r="C4341" t="s">
        <v>11013</v>
      </c>
      <c r="D4341" t="s">
        <v>11071</v>
      </c>
      <c r="E4341" t="s">
        <v>496</v>
      </c>
      <c r="F4341" t="s">
        <v>490</v>
      </c>
      <c r="G4341" t="s">
        <v>490</v>
      </c>
      <c r="H4341" t="s">
        <v>490</v>
      </c>
      <c r="I4341" t="s">
        <v>490</v>
      </c>
      <c r="J4341" t="s">
        <v>498</v>
      </c>
      <c r="K4341" t="s">
        <v>490</v>
      </c>
      <c r="L4341" t="s">
        <v>11013</v>
      </c>
      <c r="M4341" s="105">
        <v>189</v>
      </c>
      <c r="N4341" s="105">
        <v>106</v>
      </c>
      <c r="O4341" s="105">
        <v>100</v>
      </c>
    </row>
    <row r="4342" spans="1:15" x14ac:dyDescent="0.3">
      <c r="A4342" s="19">
        <v>189106101</v>
      </c>
      <c r="B4342" s="106" t="s">
        <v>11072</v>
      </c>
      <c r="C4342" t="s">
        <v>11013</v>
      </c>
      <c r="D4342" t="s">
        <v>11071</v>
      </c>
      <c r="E4342" t="s">
        <v>11073</v>
      </c>
      <c r="F4342" t="s">
        <v>11074</v>
      </c>
      <c r="G4342" t="s">
        <v>490</v>
      </c>
      <c r="H4342" t="s">
        <v>490</v>
      </c>
      <c r="I4342" t="s">
        <v>490</v>
      </c>
      <c r="J4342" t="s">
        <v>498</v>
      </c>
      <c r="K4342" t="s">
        <v>490</v>
      </c>
      <c r="L4342" t="s">
        <v>11013</v>
      </c>
      <c r="M4342" s="105">
        <v>189</v>
      </c>
      <c r="N4342" s="105">
        <v>106</v>
      </c>
      <c r="O4342" s="105">
        <v>101</v>
      </c>
    </row>
    <row r="4343" spans="1:15" x14ac:dyDescent="0.3">
      <c r="A4343" s="19">
        <v>189106102</v>
      </c>
      <c r="B4343" s="106" t="s">
        <v>11075</v>
      </c>
      <c r="C4343" t="s">
        <v>11013</v>
      </c>
      <c r="D4343" t="s">
        <v>11071</v>
      </c>
      <c r="E4343" t="s">
        <v>1908</v>
      </c>
      <c r="F4343" t="s">
        <v>11076</v>
      </c>
      <c r="G4343" t="s">
        <v>11077</v>
      </c>
      <c r="H4343" t="s">
        <v>490</v>
      </c>
      <c r="I4343" t="s">
        <v>490</v>
      </c>
      <c r="J4343" t="s">
        <v>498</v>
      </c>
      <c r="K4343" t="s">
        <v>490</v>
      </c>
      <c r="L4343" t="s">
        <v>11013</v>
      </c>
      <c r="M4343" s="105">
        <v>189</v>
      </c>
      <c r="N4343" s="105">
        <v>106</v>
      </c>
      <c r="O4343" s="105">
        <v>102</v>
      </c>
    </row>
    <row r="4344" spans="1:15" x14ac:dyDescent="0.3">
      <c r="A4344" s="19">
        <v>189106103</v>
      </c>
      <c r="B4344" s="106" t="s">
        <v>11078</v>
      </c>
      <c r="C4344" t="s">
        <v>11013</v>
      </c>
      <c r="D4344" t="s">
        <v>11071</v>
      </c>
      <c r="E4344" t="s">
        <v>11079</v>
      </c>
      <c r="F4344" t="s">
        <v>11080</v>
      </c>
      <c r="G4344" t="s">
        <v>11081</v>
      </c>
      <c r="H4344" t="s">
        <v>490</v>
      </c>
      <c r="I4344" t="s">
        <v>490</v>
      </c>
      <c r="J4344" t="s">
        <v>498</v>
      </c>
      <c r="K4344" t="s">
        <v>490</v>
      </c>
      <c r="L4344" t="s">
        <v>11013</v>
      </c>
      <c r="M4344" s="105">
        <v>189</v>
      </c>
      <c r="N4344" s="105">
        <v>106</v>
      </c>
      <c r="O4344" s="105">
        <v>103</v>
      </c>
    </row>
    <row r="4345" spans="1:15" x14ac:dyDescent="0.3">
      <c r="A4345" s="19">
        <v>189106104</v>
      </c>
      <c r="B4345" s="106" t="s">
        <v>11082</v>
      </c>
      <c r="C4345" t="s">
        <v>11013</v>
      </c>
      <c r="D4345" t="s">
        <v>11071</v>
      </c>
      <c r="E4345" t="s">
        <v>7470</v>
      </c>
      <c r="F4345" t="s">
        <v>11083</v>
      </c>
      <c r="G4345" t="s">
        <v>490</v>
      </c>
      <c r="H4345" t="s">
        <v>490</v>
      </c>
      <c r="I4345" t="s">
        <v>490</v>
      </c>
      <c r="J4345" t="s">
        <v>498</v>
      </c>
      <c r="K4345" t="s">
        <v>490</v>
      </c>
      <c r="L4345" t="s">
        <v>11013</v>
      </c>
      <c r="M4345" s="105">
        <v>189</v>
      </c>
      <c r="N4345" s="105">
        <v>106</v>
      </c>
      <c r="O4345" s="105">
        <v>104</v>
      </c>
    </row>
    <row r="4346" spans="1:15" x14ac:dyDescent="0.3">
      <c r="A4346" s="19">
        <v>189106105</v>
      </c>
      <c r="B4346" s="106" t="s">
        <v>11084</v>
      </c>
      <c r="C4346" t="s">
        <v>11013</v>
      </c>
      <c r="D4346" t="s">
        <v>11071</v>
      </c>
      <c r="E4346" t="s">
        <v>1437</v>
      </c>
      <c r="F4346" t="s">
        <v>8409</v>
      </c>
      <c r="G4346" t="s">
        <v>490</v>
      </c>
      <c r="H4346" t="s">
        <v>490</v>
      </c>
      <c r="I4346" t="s">
        <v>490</v>
      </c>
      <c r="J4346" t="s">
        <v>498</v>
      </c>
      <c r="K4346" t="s">
        <v>490</v>
      </c>
      <c r="L4346" t="s">
        <v>11013</v>
      </c>
      <c r="M4346" s="105">
        <v>189</v>
      </c>
      <c r="N4346" s="105">
        <v>106</v>
      </c>
      <c r="O4346" s="105">
        <v>105</v>
      </c>
    </row>
    <row r="4347" spans="1:15" x14ac:dyDescent="0.3">
      <c r="A4347" s="19">
        <v>189107100</v>
      </c>
      <c r="B4347" s="106" t="s">
        <v>11085</v>
      </c>
      <c r="C4347" t="s">
        <v>11013</v>
      </c>
      <c r="D4347" t="s">
        <v>11086</v>
      </c>
      <c r="E4347" t="s">
        <v>496</v>
      </c>
      <c r="F4347" t="s">
        <v>490</v>
      </c>
      <c r="G4347" t="s">
        <v>490</v>
      </c>
      <c r="H4347" t="s">
        <v>490</v>
      </c>
      <c r="I4347" t="s">
        <v>490</v>
      </c>
      <c r="J4347" t="s">
        <v>498</v>
      </c>
      <c r="K4347" t="s">
        <v>490</v>
      </c>
      <c r="L4347" t="s">
        <v>11013</v>
      </c>
      <c r="M4347" s="105">
        <v>189</v>
      </c>
      <c r="N4347" s="105">
        <v>107</v>
      </c>
      <c r="O4347" s="105">
        <v>100</v>
      </c>
    </row>
    <row r="4348" spans="1:15" x14ac:dyDescent="0.3">
      <c r="A4348" s="19">
        <v>189107101</v>
      </c>
      <c r="B4348" s="106" t="s">
        <v>11087</v>
      </c>
      <c r="C4348" t="s">
        <v>11013</v>
      </c>
      <c r="D4348" t="s">
        <v>11086</v>
      </c>
      <c r="E4348" t="s">
        <v>11088</v>
      </c>
      <c r="F4348" t="s">
        <v>11089</v>
      </c>
      <c r="G4348" t="s">
        <v>490</v>
      </c>
      <c r="H4348" t="s">
        <v>490</v>
      </c>
      <c r="I4348" t="s">
        <v>490</v>
      </c>
      <c r="J4348" t="s">
        <v>498</v>
      </c>
      <c r="K4348" t="s">
        <v>490</v>
      </c>
      <c r="L4348" t="s">
        <v>11013</v>
      </c>
      <c r="M4348" s="105">
        <v>189</v>
      </c>
      <c r="N4348" s="105">
        <v>107</v>
      </c>
      <c r="O4348" s="105">
        <v>101</v>
      </c>
    </row>
    <row r="4349" spans="1:15" x14ac:dyDescent="0.3">
      <c r="A4349" s="19">
        <v>189107102</v>
      </c>
      <c r="B4349" s="106" t="s">
        <v>11090</v>
      </c>
      <c r="C4349" t="s">
        <v>11013</v>
      </c>
      <c r="D4349" t="s">
        <v>11086</v>
      </c>
      <c r="E4349" t="s">
        <v>11091</v>
      </c>
      <c r="F4349" t="s">
        <v>1272</v>
      </c>
      <c r="G4349" t="s">
        <v>490</v>
      </c>
      <c r="H4349" t="s">
        <v>490</v>
      </c>
      <c r="I4349" t="s">
        <v>490</v>
      </c>
      <c r="J4349" t="s">
        <v>498</v>
      </c>
      <c r="K4349" t="s">
        <v>490</v>
      </c>
      <c r="L4349" t="s">
        <v>11013</v>
      </c>
      <c r="M4349" s="105">
        <v>189</v>
      </c>
      <c r="N4349" s="105">
        <v>107</v>
      </c>
      <c r="O4349" s="105">
        <v>102</v>
      </c>
    </row>
    <row r="4350" spans="1:15" x14ac:dyDescent="0.3">
      <c r="A4350" s="19">
        <v>189107103</v>
      </c>
      <c r="B4350" s="106" t="s">
        <v>11092</v>
      </c>
      <c r="C4350" t="s">
        <v>11013</v>
      </c>
      <c r="D4350" t="s">
        <v>11086</v>
      </c>
      <c r="E4350" t="s">
        <v>11093</v>
      </c>
      <c r="F4350" t="s">
        <v>11094</v>
      </c>
      <c r="G4350" t="s">
        <v>11095</v>
      </c>
      <c r="H4350" t="s">
        <v>490</v>
      </c>
      <c r="I4350" t="s">
        <v>490</v>
      </c>
      <c r="J4350" t="s">
        <v>498</v>
      </c>
      <c r="K4350" t="s">
        <v>490</v>
      </c>
      <c r="L4350" t="s">
        <v>11013</v>
      </c>
      <c r="M4350" s="105">
        <v>189</v>
      </c>
      <c r="N4350" s="105">
        <v>107</v>
      </c>
      <c r="O4350" s="105">
        <v>103</v>
      </c>
    </row>
    <row r="4351" spans="1:15" x14ac:dyDescent="0.3">
      <c r="A4351" s="19">
        <v>189107104</v>
      </c>
      <c r="B4351" s="106" t="s">
        <v>11096</v>
      </c>
      <c r="C4351" t="s">
        <v>11013</v>
      </c>
      <c r="D4351" t="s">
        <v>11086</v>
      </c>
      <c r="E4351" t="s">
        <v>11097</v>
      </c>
      <c r="F4351" t="s">
        <v>11098</v>
      </c>
      <c r="G4351" t="s">
        <v>490</v>
      </c>
      <c r="H4351" t="s">
        <v>490</v>
      </c>
      <c r="I4351" t="s">
        <v>490</v>
      </c>
      <c r="J4351" t="s">
        <v>498</v>
      </c>
      <c r="K4351" t="s">
        <v>490</v>
      </c>
      <c r="L4351" t="s">
        <v>11013</v>
      </c>
      <c r="M4351" s="105">
        <v>189</v>
      </c>
      <c r="N4351" s="105">
        <v>107</v>
      </c>
      <c r="O4351" s="105">
        <v>104</v>
      </c>
    </row>
    <row r="4352" spans="1:15" x14ac:dyDescent="0.3">
      <c r="A4352" s="19">
        <v>189107105</v>
      </c>
      <c r="B4352" s="106" t="s">
        <v>11099</v>
      </c>
      <c r="C4352" t="s">
        <v>11013</v>
      </c>
      <c r="D4352" t="s">
        <v>11086</v>
      </c>
      <c r="E4352" t="s">
        <v>11100</v>
      </c>
      <c r="F4352" t="s">
        <v>11101</v>
      </c>
      <c r="G4352" t="s">
        <v>490</v>
      </c>
      <c r="H4352" t="s">
        <v>490</v>
      </c>
      <c r="I4352" t="s">
        <v>490</v>
      </c>
      <c r="J4352" t="s">
        <v>498</v>
      </c>
      <c r="K4352" t="s">
        <v>490</v>
      </c>
      <c r="L4352" t="s">
        <v>11013</v>
      </c>
      <c r="M4352" s="105">
        <v>189</v>
      </c>
      <c r="N4352" s="105">
        <v>107</v>
      </c>
      <c r="O4352" s="105">
        <v>105</v>
      </c>
    </row>
    <row r="4353" spans="1:15" x14ac:dyDescent="0.3">
      <c r="A4353" s="19">
        <v>189107106</v>
      </c>
      <c r="B4353" s="106" t="s">
        <v>11102</v>
      </c>
      <c r="C4353" t="s">
        <v>11013</v>
      </c>
      <c r="D4353" t="s">
        <v>11086</v>
      </c>
      <c r="E4353" t="s">
        <v>11103</v>
      </c>
      <c r="F4353" t="s">
        <v>8409</v>
      </c>
      <c r="G4353" t="s">
        <v>11104</v>
      </c>
      <c r="H4353" t="s">
        <v>490</v>
      </c>
      <c r="I4353" t="s">
        <v>490</v>
      </c>
      <c r="J4353" t="s">
        <v>498</v>
      </c>
      <c r="K4353" t="s">
        <v>490</v>
      </c>
      <c r="L4353" t="s">
        <v>11013</v>
      </c>
      <c r="M4353" s="105">
        <v>189</v>
      </c>
      <c r="N4353" s="105">
        <v>107</v>
      </c>
      <c r="O4353" s="105">
        <v>106</v>
      </c>
    </row>
    <row r="4354" spans="1:15" x14ac:dyDescent="0.3">
      <c r="A4354" s="19">
        <v>189107107</v>
      </c>
      <c r="B4354" s="106" t="s">
        <v>11105</v>
      </c>
      <c r="C4354" t="s">
        <v>11013</v>
      </c>
      <c r="D4354" t="s">
        <v>11086</v>
      </c>
      <c r="E4354" t="s">
        <v>1062</v>
      </c>
      <c r="F4354" t="s">
        <v>11106</v>
      </c>
      <c r="G4354" t="s">
        <v>490</v>
      </c>
      <c r="H4354" t="s">
        <v>490</v>
      </c>
      <c r="I4354" t="s">
        <v>490</v>
      </c>
      <c r="J4354" t="s">
        <v>498</v>
      </c>
      <c r="K4354" t="s">
        <v>490</v>
      </c>
      <c r="L4354" t="s">
        <v>11013</v>
      </c>
      <c r="M4354" s="105">
        <v>189</v>
      </c>
      <c r="N4354" s="105">
        <v>107</v>
      </c>
      <c r="O4354" s="105">
        <v>107</v>
      </c>
    </row>
    <row r="4355" spans="1:15" x14ac:dyDescent="0.3">
      <c r="A4355" s="19">
        <v>189107108</v>
      </c>
      <c r="B4355" s="106" t="s">
        <v>11107</v>
      </c>
      <c r="C4355" t="s">
        <v>11013</v>
      </c>
      <c r="D4355" t="s">
        <v>11086</v>
      </c>
      <c r="E4355" t="s">
        <v>11108</v>
      </c>
      <c r="F4355" t="s">
        <v>681</v>
      </c>
      <c r="G4355" t="s">
        <v>490</v>
      </c>
      <c r="H4355" t="s">
        <v>490</v>
      </c>
      <c r="I4355" t="s">
        <v>490</v>
      </c>
      <c r="J4355" t="s">
        <v>498</v>
      </c>
      <c r="K4355" t="s">
        <v>490</v>
      </c>
      <c r="L4355" t="s">
        <v>11013</v>
      </c>
      <c r="M4355" s="105">
        <v>189</v>
      </c>
      <c r="N4355" s="105">
        <v>107</v>
      </c>
      <c r="O4355" s="105">
        <v>108</v>
      </c>
    </row>
    <row r="4356" spans="1:15" x14ac:dyDescent="0.3">
      <c r="A4356" s="19">
        <v>189107109</v>
      </c>
      <c r="B4356" s="106" t="s">
        <v>11109</v>
      </c>
      <c r="C4356" t="s">
        <v>11013</v>
      </c>
      <c r="D4356" t="s">
        <v>11086</v>
      </c>
      <c r="E4356" t="s">
        <v>11110</v>
      </c>
      <c r="F4356" t="s">
        <v>11111</v>
      </c>
      <c r="G4356" t="s">
        <v>490</v>
      </c>
      <c r="H4356" t="s">
        <v>490</v>
      </c>
      <c r="I4356" t="s">
        <v>490</v>
      </c>
      <c r="J4356" t="s">
        <v>498</v>
      </c>
      <c r="K4356" t="s">
        <v>490</v>
      </c>
      <c r="L4356" t="s">
        <v>11013</v>
      </c>
      <c r="M4356" s="105">
        <v>189</v>
      </c>
      <c r="N4356" s="105">
        <v>107</v>
      </c>
      <c r="O4356" s="105">
        <v>109</v>
      </c>
    </row>
    <row r="4357" spans="1:15" x14ac:dyDescent="0.3">
      <c r="A4357" s="19">
        <v>189107110</v>
      </c>
      <c r="B4357" s="106" t="s">
        <v>11112</v>
      </c>
      <c r="C4357" t="s">
        <v>11013</v>
      </c>
      <c r="D4357" t="s">
        <v>11086</v>
      </c>
      <c r="E4357" t="s">
        <v>11113</v>
      </c>
      <c r="F4357" t="s">
        <v>11114</v>
      </c>
      <c r="G4357" t="s">
        <v>490</v>
      </c>
      <c r="H4357" t="s">
        <v>490</v>
      </c>
      <c r="I4357" t="s">
        <v>490</v>
      </c>
      <c r="J4357" t="s">
        <v>498</v>
      </c>
      <c r="K4357" t="s">
        <v>490</v>
      </c>
      <c r="L4357" t="s">
        <v>11013</v>
      </c>
      <c r="M4357" s="105">
        <v>189</v>
      </c>
      <c r="N4357" s="105">
        <v>107</v>
      </c>
      <c r="O4357" s="105">
        <v>110</v>
      </c>
    </row>
    <row r="4358" spans="1:15" x14ac:dyDescent="0.3">
      <c r="A4358" s="19">
        <v>189107111</v>
      </c>
      <c r="B4358" s="106" t="s">
        <v>11115</v>
      </c>
      <c r="C4358" t="s">
        <v>11013</v>
      </c>
      <c r="D4358" t="s">
        <v>11086</v>
      </c>
      <c r="E4358" t="s">
        <v>11116</v>
      </c>
      <c r="F4358" t="s">
        <v>11094</v>
      </c>
      <c r="G4358" t="s">
        <v>490</v>
      </c>
      <c r="H4358" t="s">
        <v>490</v>
      </c>
      <c r="I4358" t="s">
        <v>490</v>
      </c>
      <c r="J4358" t="s">
        <v>498</v>
      </c>
      <c r="K4358" t="s">
        <v>490</v>
      </c>
      <c r="L4358" t="s">
        <v>11013</v>
      </c>
      <c r="M4358" s="105">
        <v>189</v>
      </c>
      <c r="N4358" s="105">
        <v>107</v>
      </c>
      <c r="O4358" s="105">
        <v>111</v>
      </c>
    </row>
    <row r="4359" spans="1:15" x14ac:dyDescent="0.3">
      <c r="A4359" s="19">
        <v>189107112</v>
      </c>
      <c r="B4359" s="106" t="s">
        <v>11117</v>
      </c>
      <c r="C4359" t="s">
        <v>11013</v>
      </c>
      <c r="D4359" t="s">
        <v>11086</v>
      </c>
      <c r="E4359" t="s">
        <v>5140</v>
      </c>
      <c r="F4359" t="s">
        <v>11118</v>
      </c>
      <c r="G4359" t="s">
        <v>490</v>
      </c>
      <c r="H4359" t="s">
        <v>490</v>
      </c>
      <c r="I4359" t="s">
        <v>490</v>
      </c>
      <c r="J4359" t="s">
        <v>498</v>
      </c>
      <c r="K4359" t="s">
        <v>490</v>
      </c>
      <c r="L4359" t="s">
        <v>11013</v>
      </c>
      <c r="M4359" s="105">
        <v>189</v>
      </c>
      <c r="N4359" s="105">
        <v>107</v>
      </c>
      <c r="O4359" s="105">
        <v>112</v>
      </c>
    </row>
    <row r="4360" spans="1:15" x14ac:dyDescent="0.3">
      <c r="A4360" s="19">
        <v>189107113</v>
      </c>
      <c r="B4360" s="106" t="s">
        <v>11119</v>
      </c>
      <c r="C4360" t="s">
        <v>11013</v>
      </c>
      <c r="D4360" t="s">
        <v>11086</v>
      </c>
      <c r="E4360" t="s">
        <v>11120</v>
      </c>
      <c r="F4360" t="s">
        <v>11094</v>
      </c>
      <c r="G4360" t="s">
        <v>490</v>
      </c>
      <c r="H4360" t="s">
        <v>490</v>
      </c>
      <c r="I4360" t="s">
        <v>490</v>
      </c>
      <c r="J4360" t="s">
        <v>498</v>
      </c>
      <c r="K4360" t="s">
        <v>490</v>
      </c>
      <c r="L4360" t="s">
        <v>11013</v>
      </c>
      <c r="M4360" s="105">
        <v>189</v>
      </c>
      <c r="N4360" s="105">
        <v>107</v>
      </c>
      <c r="O4360" s="105">
        <v>113</v>
      </c>
    </row>
    <row r="4361" spans="1:15" x14ac:dyDescent="0.3">
      <c r="A4361" s="19">
        <v>189107114</v>
      </c>
      <c r="B4361" s="106" t="s">
        <v>11121</v>
      </c>
      <c r="C4361" t="s">
        <v>11013</v>
      </c>
      <c r="D4361" t="s">
        <v>11086</v>
      </c>
      <c r="E4361" t="s">
        <v>11122</v>
      </c>
      <c r="F4361" t="s">
        <v>8409</v>
      </c>
      <c r="G4361" t="s">
        <v>11123</v>
      </c>
      <c r="H4361" t="s">
        <v>490</v>
      </c>
      <c r="I4361" t="s">
        <v>490</v>
      </c>
      <c r="J4361" t="s">
        <v>498</v>
      </c>
      <c r="K4361" t="s">
        <v>490</v>
      </c>
      <c r="L4361" t="s">
        <v>11013</v>
      </c>
      <c r="M4361" s="105">
        <v>189</v>
      </c>
      <c r="N4361" s="105">
        <v>107</v>
      </c>
      <c r="O4361" s="105">
        <v>114</v>
      </c>
    </row>
    <row r="4362" spans="1:15" x14ac:dyDescent="0.3">
      <c r="A4362" s="19">
        <v>189108100</v>
      </c>
      <c r="B4362" s="106" t="s">
        <v>11124</v>
      </c>
      <c r="C4362" t="s">
        <v>11013</v>
      </c>
      <c r="D4362" t="s">
        <v>11125</v>
      </c>
      <c r="E4362" t="s">
        <v>11126</v>
      </c>
      <c r="F4362" t="s">
        <v>11127</v>
      </c>
      <c r="G4362" t="s">
        <v>11128</v>
      </c>
      <c r="H4362" t="s">
        <v>490</v>
      </c>
      <c r="I4362" t="s">
        <v>490</v>
      </c>
      <c r="J4362" t="s">
        <v>498</v>
      </c>
      <c r="K4362" t="s">
        <v>490</v>
      </c>
      <c r="L4362" t="s">
        <v>11013</v>
      </c>
      <c r="M4362" s="105">
        <v>189</v>
      </c>
      <c r="N4362" s="105">
        <v>108</v>
      </c>
      <c r="O4362" s="105">
        <v>100</v>
      </c>
    </row>
    <row r="4363" spans="1:15" x14ac:dyDescent="0.3">
      <c r="A4363" s="19">
        <v>189109100</v>
      </c>
      <c r="B4363" s="106" t="s">
        <v>11129</v>
      </c>
      <c r="C4363" t="s">
        <v>11013</v>
      </c>
      <c r="D4363" t="s">
        <v>11130</v>
      </c>
      <c r="E4363" t="s">
        <v>496</v>
      </c>
      <c r="F4363" t="s">
        <v>490</v>
      </c>
      <c r="G4363" t="s">
        <v>490</v>
      </c>
      <c r="H4363" t="s">
        <v>490</v>
      </c>
      <c r="I4363" t="s">
        <v>490</v>
      </c>
      <c r="J4363" t="s">
        <v>498</v>
      </c>
      <c r="K4363" t="s">
        <v>490</v>
      </c>
      <c r="L4363" t="s">
        <v>11013</v>
      </c>
      <c r="M4363" s="105">
        <v>189</v>
      </c>
      <c r="N4363" s="105">
        <v>109</v>
      </c>
      <c r="O4363" s="105">
        <v>100</v>
      </c>
    </row>
    <row r="4364" spans="1:15" x14ac:dyDescent="0.3">
      <c r="A4364" s="19">
        <v>189109101</v>
      </c>
      <c r="B4364" s="106" t="s">
        <v>11131</v>
      </c>
      <c r="C4364" t="s">
        <v>11013</v>
      </c>
      <c r="D4364" t="s">
        <v>11130</v>
      </c>
      <c r="E4364" t="s">
        <v>11132</v>
      </c>
      <c r="F4364" t="s">
        <v>11033</v>
      </c>
      <c r="G4364" t="s">
        <v>490</v>
      </c>
      <c r="H4364" t="s">
        <v>490</v>
      </c>
      <c r="I4364" t="s">
        <v>490</v>
      </c>
      <c r="J4364" t="s">
        <v>498</v>
      </c>
      <c r="K4364" t="s">
        <v>490</v>
      </c>
      <c r="L4364" t="s">
        <v>11013</v>
      </c>
      <c r="M4364" s="105">
        <v>189</v>
      </c>
      <c r="N4364" s="105">
        <v>109</v>
      </c>
      <c r="O4364" s="105">
        <v>101</v>
      </c>
    </row>
    <row r="4365" spans="1:15" x14ac:dyDescent="0.3">
      <c r="A4365" s="19">
        <v>189109102</v>
      </c>
      <c r="B4365" s="106" t="s">
        <v>11133</v>
      </c>
      <c r="C4365" t="s">
        <v>11013</v>
      </c>
      <c r="D4365" t="s">
        <v>11130</v>
      </c>
      <c r="E4365" t="s">
        <v>11134</v>
      </c>
      <c r="F4365" t="s">
        <v>831</v>
      </c>
      <c r="G4365" t="s">
        <v>490</v>
      </c>
      <c r="H4365" t="s">
        <v>490</v>
      </c>
      <c r="I4365" t="s">
        <v>490</v>
      </c>
      <c r="J4365" t="s">
        <v>498</v>
      </c>
      <c r="K4365" t="s">
        <v>490</v>
      </c>
      <c r="L4365" t="s">
        <v>11013</v>
      </c>
      <c r="M4365" s="105">
        <v>189</v>
      </c>
      <c r="N4365" s="105">
        <v>109</v>
      </c>
      <c r="O4365" s="105">
        <v>102</v>
      </c>
    </row>
    <row r="4366" spans="1:15" x14ac:dyDescent="0.3">
      <c r="A4366" s="19">
        <v>189110100</v>
      </c>
      <c r="B4366" s="106" t="s">
        <v>11135</v>
      </c>
      <c r="C4366" t="s">
        <v>11013</v>
      </c>
      <c r="D4366" t="s">
        <v>11136</v>
      </c>
      <c r="E4366" t="s">
        <v>496</v>
      </c>
      <c r="F4366" t="s">
        <v>490</v>
      </c>
      <c r="G4366" t="s">
        <v>490</v>
      </c>
      <c r="H4366" t="s">
        <v>490</v>
      </c>
      <c r="I4366" t="s">
        <v>490</v>
      </c>
      <c r="J4366" t="s">
        <v>498</v>
      </c>
      <c r="K4366" t="s">
        <v>490</v>
      </c>
      <c r="L4366" t="s">
        <v>11013</v>
      </c>
      <c r="M4366" s="105">
        <v>189</v>
      </c>
      <c r="N4366" s="105">
        <v>110</v>
      </c>
      <c r="O4366" s="105">
        <v>100</v>
      </c>
    </row>
    <row r="4367" spans="1:15" x14ac:dyDescent="0.3">
      <c r="A4367" s="19">
        <v>189110101</v>
      </c>
      <c r="B4367" s="106" t="s">
        <v>11137</v>
      </c>
      <c r="C4367" t="s">
        <v>11013</v>
      </c>
      <c r="D4367" t="s">
        <v>11136</v>
      </c>
      <c r="E4367" t="s">
        <v>11138</v>
      </c>
      <c r="F4367" t="s">
        <v>831</v>
      </c>
      <c r="G4367" t="s">
        <v>490</v>
      </c>
      <c r="H4367" t="s">
        <v>490</v>
      </c>
      <c r="I4367" t="s">
        <v>490</v>
      </c>
      <c r="J4367" t="s">
        <v>498</v>
      </c>
      <c r="K4367" t="s">
        <v>490</v>
      </c>
      <c r="L4367" t="s">
        <v>11013</v>
      </c>
      <c r="M4367" s="105">
        <v>189</v>
      </c>
      <c r="N4367" s="105">
        <v>110</v>
      </c>
      <c r="O4367" s="105">
        <v>101</v>
      </c>
    </row>
    <row r="4368" spans="1:15" x14ac:dyDescent="0.3">
      <c r="A4368" s="19">
        <v>189111100</v>
      </c>
      <c r="B4368" s="106" t="s">
        <v>11139</v>
      </c>
      <c r="C4368" t="s">
        <v>11013</v>
      </c>
      <c r="D4368" t="s">
        <v>11140</v>
      </c>
      <c r="E4368" t="s">
        <v>496</v>
      </c>
      <c r="F4368" t="s">
        <v>490</v>
      </c>
      <c r="G4368" t="s">
        <v>490</v>
      </c>
      <c r="H4368" t="s">
        <v>490</v>
      </c>
      <c r="I4368" t="s">
        <v>490</v>
      </c>
      <c r="J4368" t="s">
        <v>498</v>
      </c>
      <c r="K4368" t="s">
        <v>490</v>
      </c>
      <c r="L4368" t="s">
        <v>11013</v>
      </c>
      <c r="M4368" s="105">
        <v>189</v>
      </c>
      <c r="N4368" s="105">
        <v>111</v>
      </c>
      <c r="O4368" s="105">
        <v>100</v>
      </c>
    </row>
    <row r="4369" spans="1:15" x14ac:dyDescent="0.3">
      <c r="A4369" s="19">
        <v>189111101</v>
      </c>
      <c r="B4369" s="106" t="s">
        <v>11141</v>
      </c>
      <c r="C4369" t="s">
        <v>11013</v>
      </c>
      <c r="D4369" t="s">
        <v>11140</v>
      </c>
      <c r="E4369" t="s">
        <v>1889</v>
      </c>
      <c r="F4369" t="s">
        <v>11142</v>
      </c>
      <c r="G4369" t="s">
        <v>11143</v>
      </c>
      <c r="H4369" t="s">
        <v>490</v>
      </c>
      <c r="I4369" t="s">
        <v>490</v>
      </c>
      <c r="J4369" t="s">
        <v>498</v>
      </c>
      <c r="K4369" t="s">
        <v>490</v>
      </c>
      <c r="L4369" t="s">
        <v>11013</v>
      </c>
      <c r="M4369" s="105">
        <v>189</v>
      </c>
      <c r="N4369" s="105">
        <v>111</v>
      </c>
      <c r="O4369" s="105">
        <v>101</v>
      </c>
    </row>
    <row r="4370" spans="1:15" x14ac:dyDescent="0.3">
      <c r="A4370" s="19">
        <v>189111102</v>
      </c>
      <c r="B4370" s="106" t="s">
        <v>11144</v>
      </c>
      <c r="C4370" t="s">
        <v>11013</v>
      </c>
      <c r="D4370" t="s">
        <v>11140</v>
      </c>
      <c r="E4370" t="s">
        <v>11091</v>
      </c>
      <c r="F4370" t="s">
        <v>11098</v>
      </c>
      <c r="G4370" t="s">
        <v>11145</v>
      </c>
      <c r="H4370" t="s">
        <v>490</v>
      </c>
      <c r="I4370" t="s">
        <v>490</v>
      </c>
      <c r="J4370" t="s">
        <v>498</v>
      </c>
      <c r="K4370" t="s">
        <v>490</v>
      </c>
      <c r="L4370" t="s">
        <v>11013</v>
      </c>
      <c r="M4370" s="105">
        <v>189</v>
      </c>
      <c r="N4370" s="105">
        <v>111</v>
      </c>
      <c r="O4370" s="105">
        <v>102</v>
      </c>
    </row>
    <row r="4371" spans="1:15" x14ac:dyDescent="0.3">
      <c r="A4371" s="19">
        <v>189111103</v>
      </c>
      <c r="B4371" s="106" t="s">
        <v>11146</v>
      </c>
      <c r="C4371" t="s">
        <v>11013</v>
      </c>
      <c r="D4371" t="s">
        <v>11140</v>
      </c>
      <c r="E4371" t="s">
        <v>11147</v>
      </c>
      <c r="F4371" t="s">
        <v>11114</v>
      </c>
      <c r="G4371" t="s">
        <v>490</v>
      </c>
      <c r="H4371" t="s">
        <v>490</v>
      </c>
      <c r="I4371" t="s">
        <v>490</v>
      </c>
      <c r="J4371" t="s">
        <v>498</v>
      </c>
      <c r="K4371" t="s">
        <v>490</v>
      </c>
      <c r="L4371" t="s">
        <v>11013</v>
      </c>
      <c r="M4371" s="105">
        <v>189</v>
      </c>
      <c r="N4371" s="105">
        <v>111</v>
      </c>
      <c r="O4371" s="105">
        <v>103</v>
      </c>
    </row>
    <row r="4372" spans="1:15" x14ac:dyDescent="0.3">
      <c r="A4372" s="19">
        <v>189111104</v>
      </c>
      <c r="B4372" s="106" t="s">
        <v>11148</v>
      </c>
      <c r="C4372" t="s">
        <v>11013</v>
      </c>
      <c r="D4372" t="s">
        <v>11140</v>
      </c>
      <c r="E4372" t="s">
        <v>3998</v>
      </c>
      <c r="F4372" t="s">
        <v>11149</v>
      </c>
      <c r="G4372" t="s">
        <v>11150</v>
      </c>
      <c r="H4372" t="s">
        <v>490</v>
      </c>
      <c r="I4372" t="s">
        <v>490</v>
      </c>
      <c r="J4372" t="s">
        <v>498</v>
      </c>
      <c r="K4372" t="s">
        <v>490</v>
      </c>
      <c r="L4372" t="s">
        <v>11013</v>
      </c>
      <c r="M4372" s="105">
        <v>189</v>
      </c>
      <c r="N4372" s="105">
        <v>111</v>
      </c>
      <c r="O4372" s="105">
        <v>104</v>
      </c>
    </row>
    <row r="4373" spans="1:15" x14ac:dyDescent="0.3">
      <c r="A4373" s="19">
        <v>189111105</v>
      </c>
      <c r="B4373" s="106" t="s">
        <v>11151</v>
      </c>
      <c r="C4373" t="s">
        <v>11013</v>
      </c>
      <c r="D4373" t="s">
        <v>11140</v>
      </c>
      <c r="E4373" t="s">
        <v>11152</v>
      </c>
      <c r="F4373" t="s">
        <v>11142</v>
      </c>
      <c r="G4373" t="s">
        <v>490</v>
      </c>
      <c r="H4373" t="s">
        <v>490</v>
      </c>
      <c r="I4373" t="s">
        <v>490</v>
      </c>
      <c r="J4373" t="s">
        <v>498</v>
      </c>
      <c r="K4373" t="s">
        <v>490</v>
      </c>
      <c r="L4373" t="s">
        <v>11013</v>
      </c>
      <c r="M4373" s="105">
        <v>189</v>
      </c>
      <c r="N4373" s="105">
        <v>111</v>
      </c>
      <c r="O4373" s="105">
        <v>105</v>
      </c>
    </row>
    <row r="4374" spans="1:15" x14ac:dyDescent="0.3">
      <c r="A4374" s="19">
        <v>189111106</v>
      </c>
      <c r="B4374" s="106" t="s">
        <v>11153</v>
      </c>
      <c r="C4374" t="s">
        <v>11013</v>
      </c>
      <c r="D4374" t="s">
        <v>11140</v>
      </c>
      <c r="E4374" t="s">
        <v>11154</v>
      </c>
      <c r="F4374" t="s">
        <v>11033</v>
      </c>
      <c r="G4374" t="s">
        <v>490</v>
      </c>
      <c r="H4374" t="s">
        <v>490</v>
      </c>
      <c r="I4374" t="s">
        <v>490</v>
      </c>
      <c r="J4374" t="s">
        <v>498</v>
      </c>
      <c r="K4374" t="s">
        <v>490</v>
      </c>
      <c r="L4374" t="s">
        <v>11013</v>
      </c>
      <c r="M4374" s="105">
        <v>189</v>
      </c>
      <c r="N4374" s="105">
        <v>111</v>
      </c>
      <c r="O4374" s="105">
        <v>106</v>
      </c>
    </row>
    <row r="4375" spans="1:15" x14ac:dyDescent="0.3">
      <c r="A4375" s="19">
        <v>189111107</v>
      </c>
      <c r="B4375" s="106" t="s">
        <v>11155</v>
      </c>
      <c r="C4375" t="s">
        <v>11013</v>
      </c>
      <c r="D4375" t="s">
        <v>11140</v>
      </c>
      <c r="E4375" t="s">
        <v>11156</v>
      </c>
      <c r="F4375" t="s">
        <v>11142</v>
      </c>
      <c r="G4375" t="s">
        <v>490</v>
      </c>
      <c r="H4375" t="s">
        <v>490</v>
      </c>
      <c r="I4375" t="s">
        <v>490</v>
      </c>
      <c r="J4375" t="s">
        <v>498</v>
      </c>
      <c r="K4375" t="s">
        <v>490</v>
      </c>
      <c r="L4375" t="s">
        <v>11013</v>
      </c>
      <c r="M4375" s="105">
        <v>189</v>
      </c>
      <c r="N4375" s="105">
        <v>111</v>
      </c>
      <c r="O4375" s="105">
        <v>107</v>
      </c>
    </row>
    <row r="4376" spans="1:15" x14ac:dyDescent="0.3">
      <c r="A4376" s="19">
        <v>189111108</v>
      </c>
      <c r="B4376" s="106" t="s">
        <v>11157</v>
      </c>
      <c r="C4376" t="s">
        <v>11013</v>
      </c>
      <c r="D4376" t="s">
        <v>11140</v>
      </c>
      <c r="E4376" t="s">
        <v>657</v>
      </c>
      <c r="F4376" t="s">
        <v>11158</v>
      </c>
      <c r="G4376" t="s">
        <v>490</v>
      </c>
      <c r="H4376" t="s">
        <v>490</v>
      </c>
      <c r="I4376" t="s">
        <v>490</v>
      </c>
      <c r="J4376" t="s">
        <v>498</v>
      </c>
      <c r="K4376" t="s">
        <v>490</v>
      </c>
      <c r="L4376" t="s">
        <v>11013</v>
      </c>
      <c r="M4376" s="105">
        <v>189</v>
      </c>
      <c r="N4376" s="105">
        <v>111</v>
      </c>
      <c r="O4376" s="105">
        <v>108</v>
      </c>
    </row>
    <row r="4377" spans="1:15" x14ac:dyDescent="0.3">
      <c r="A4377" s="19">
        <v>189111109</v>
      </c>
      <c r="B4377" s="106" t="s">
        <v>11159</v>
      </c>
      <c r="C4377" t="s">
        <v>11013</v>
      </c>
      <c r="D4377" t="s">
        <v>11140</v>
      </c>
      <c r="E4377" t="s">
        <v>838</v>
      </c>
      <c r="F4377" t="s">
        <v>2424</v>
      </c>
      <c r="G4377" t="s">
        <v>490</v>
      </c>
      <c r="H4377" t="s">
        <v>490</v>
      </c>
      <c r="I4377" t="s">
        <v>490</v>
      </c>
      <c r="J4377" t="s">
        <v>498</v>
      </c>
      <c r="K4377" t="s">
        <v>490</v>
      </c>
      <c r="L4377" t="s">
        <v>11013</v>
      </c>
      <c r="M4377" s="105">
        <v>189</v>
      </c>
      <c r="N4377" s="105">
        <v>111</v>
      </c>
      <c r="O4377" s="105">
        <v>109</v>
      </c>
    </row>
    <row r="4378" spans="1:15" x14ac:dyDescent="0.3">
      <c r="A4378" s="19">
        <v>189111110</v>
      </c>
      <c r="B4378" s="106" t="s">
        <v>11160</v>
      </c>
      <c r="C4378" t="s">
        <v>11013</v>
      </c>
      <c r="D4378" t="s">
        <v>11140</v>
      </c>
      <c r="E4378" t="s">
        <v>1409</v>
      </c>
      <c r="F4378" t="s">
        <v>11161</v>
      </c>
      <c r="G4378" t="s">
        <v>490</v>
      </c>
      <c r="H4378" t="s">
        <v>490</v>
      </c>
      <c r="I4378" t="s">
        <v>490</v>
      </c>
      <c r="J4378" t="s">
        <v>498</v>
      </c>
      <c r="K4378" t="s">
        <v>490</v>
      </c>
      <c r="L4378" t="s">
        <v>11013</v>
      </c>
      <c r="M4378" s="105">
        <v>189</v>
      </c>
      <c r="N4378" s="105">
        <v>111</v>
      </c>
      <c r="O4378" s="105">
        <v>110</v>
      </c>
    </row>
    <row r="4379" spans="1:15" x14ac:dyDescent="0.3">
      <c r="A4379" s="19">
        <v>189111111</v>
      </c>
      <c r="B4379" s="106" t="s">
        <v>11162</v>
      </c>
      <c r="C4379" t="s">
        <v>11013</v>
      </c>
      <c r="D4379" t="s">
        <v>11140</v>
      </c>
      <c r="E4379" t="s">
        <v>5111</v>
      </c>
      <c r="F4379" t="s">
        <v>11163</v>
      </c>
      <c r="G4379" t="s">
        <v>11164</v>
      </c>
      <c r="H4379" t="s">
        <v>490</v>
      </c>
      <c r="I4379" t="s">
        <v>490</v>
      </c>
      <c r="J4379" t="s">
        <v>498</v>
      </c>
      <c r="K4379" t="s">
        <v>490</v>
      </c>
      <c r="L4379" t="s">
        <v>11013</v>
      </c>
      <c r="M4379" s="105">
        <v>189</v>
      </c>
      <c r="N4379" s="105">
        <v>111</v>
      </c>
      <c r="O4379" s="105">
        <v>111</v>
      </c>
    </row>
    <row r="4380" spans="1:15" x14ac:dyDescent="0.3">
      <c r="A4380" s="19">
        <v>189111112</v>
      </c>
      <c r="B4380" s="106" t="s">
        <v>11165</v>
      </c>
      <c r="C4380" t="s">
        <v>11013</v>
      </c>
      <c r="D4380" t="s">
        <v>11140</v>
      </c>
      <c r="E4380" t="s">
        <v>11166</v>
      </c>
      <c r="F4380" t="s">
        <v>11163</v>
      </c>
      <c r="G4380" t="s">
        <v>490</v>
      </c>
      <c r="H4380" t="s">
        <v>490</v>
      </c>
      <c r="I4380" t="s">
        <v>490</v>
      </c>
      <c r="J4380" t="s">
        <v>498</v>
      </c>
      <c r="K4380" t="s">
        <v>490</v>
      </c>
      <c r="L4380" t="s">
        <v>11013</v>
      </c>
      <c r="M4380" s="105">
        <v>189</v>
      </c>
      <c r="N4380" s="105">
        <v>111</v>
      </c>
      <c r="O4380" s="105">
        <v>112</v>
      </c>
    </row>
    <row r="4381" spans="1:15" x14ac:dyDescent="0.3">
      <c r="A4381" s="19">
        <v>189111113</v>
      </c>
      <c r="B4381" s="106" t="s">
        <v>11167</v>
      </c>
      <c r="C4381" t="s">
        <v>11013</v>
      </c>
      <c r="D4381" t="s">
        <v>11140</v>
      </c>
      <c r="E4381" t="s">
        <v>11168</v>
      </c>
      <c r="F4381" t="s">
        <v>3066</v>
      </c>
      <c r="G4381" t="s">
        <v>11169</v>
      </c>
      <c r="H4381" t="s">
        <v>490</v>
      </c>
      <c r="I4381" t="s">
        <v>490</v>
      </c>
      <c r="J4381" t="s">
        <v>498</v>
      </c>
      <c r="K4381" t="s">
        <v>490</v>
      </c>
      <c r="L4381" t="s">
        <v>11013</v>
      </c>
      <c r="M4381" s="105">
        <v>189</v>
      </c>
      <c r="N4381" s="105">
        <v>111</v>
      </c>
      <c r="O4381" s="105">
        <v>113</v>
      </c>
    </row>
    <row r="4382" spans="1:15" x14ac:dyDescent="0.3">
      <c r="A4382" s="19">
        <v>189111114</v>
      </c>
      <c r="B4382" s="106" t="s">
        <v>11170</v>
      </c>
      <c r="C4382" t="s">
        <v>11013</v>
      </c>
      <c r="D4382" t="s">
        <v>11140</v>
      </c>
      <c r="E4382" t="s">
        <v>11171</v>
      </c>
      <c r="F4382" t="s">
        <v>11172</v>
      </c>
      <c r="G4382" t="s">
        <v>490</v>
      </c>
      <c r="H4382" t="s">
        <v>490</v>
      </c>
      <c r="I4382" t="s">
        <v>490</v>
      </c>
      <c r="J4382" t="s">
        <v>498</v>
      </c>
      <c r="K4382" t="s">
        <v>490</v>
      </c>
      <c r="L4382" t="s">
        <v>11013</v>
      </c>
      <c r="M4382" s="105">
        <v>189</v>
      </c>
      <c r="N4382" s="105">
        <v>111</v>
      </c>
      <c r="O4382" s="105">
        <v>114</v>
      </c>
    </row>
    <row r="4383" spans="1:15" x14ac:dyDescent="0.3">
      <c r="A4383" s="19">
        <v>189111115</v>
      </c>
      <c r="B4383" s="106" t="s">
        <v>11173</v>
      </c>
      <c r="C4383" t="s">
        <v>11013</v>
      </c>
      <c r="D4383" t="s">
        <v>11140</v>
      </c>
      <c r="E4383" t="s">
        <v>11174</v>
      </c>
      <c r="F4383" t="s">
        <v>11175</v>
      </c>
      <c r="G4383" t="s">
        <v>490</v>
      </c>
      <c r="H4383" t="s">
        <v>490</v>
      </c>
      <c r="I4383" t="s">
        <v>490</v>
      </c>
      <c r="J4383" t="s">
        <v>498</v>
      </c>
      <c r="K4383" t="s">
        <v>490</v>
      </c>
      <c r="L4383" t="s">
        <v>11013</v>
      </c>
      <c r="M4383" s="105">
        <v>189</v>
      </c>
      <c r="N4383" s="105">
        <v>111</v>
      </c>
      <c r="O4383" s="105">
        <v>115</v>
      </c>
    </row>
    <row r="4384" spans="1:15" x14ac:dyDescent="0.3">
      <c r="A4384" s="19">
        <v>189111116</v>
      </c>
      <c r="B4384" s="106" t="s">
        <v>11176</v>
      </c>
      <c r="C4384" t="s">
        <v>11013</v>
      </c>
      <c r="D4384" t="s">
        <v>11140</v>
      </c>
      <c r="E4384" t="s">
        <v>9778</v>
      </c>
      <c r="F4384" t="s">
        <v>11177</v>
      </c>
      <c r="G4384" t="s">
        <v>490</v>
      </c>
      <c r="H4384" t="s">
        <v>490</v>
      </c>
      <c r="I4384" t="s">
        <v>490</v>
      </c>
      <c r="J4384" t="s">
        <v>498</v>
      </c>
      <c r="K4384" t="s">
        <v>490</v>
      </c>
      <c r="L4384" t="s">
        <v>11013</v>
      </c>
      <c r="M4384" s="105">
        <v>189</v>
      </c>
      <c r="N4384" s="105">
        <v>111</v>
      </c>
      <c r="O4384" s="105">
        <v>116</v>
      </c>
    </row>
    <row r="4385" spans="1:15" x14ac:dyDescent="0.3">
      <c r="A4385" s="19">
        <v>189111117</v>
      </c>
      <c r="B4385" s="106" t="s">
        <v>11178</v>
      </c>
      <c r="C4385" t="s">
        <v>11013</v>
      </c>
      <c r="D4385" t="s">
        <v>11140</v>
      </c>
      <c r="E4385" t="s">
        <v>11179</v>
      </c>
      <c r="F4385" t="s">
        <v>11114</v>
      </c>
      <c r="G4385" t="s">
        <v>11180</v>
      </c>
      <c r="H4385" t="s">
        <v>490</v>
      </c>
      <c r="I4385" t="s">
        <v>490</v>
      </c>
      <c r="J4385" t="s">
        <v>498</v>
      </c>
      <c r="K4385" t="s">
        <v>490</v>
      </c>
      <c r="L4385" t="s">
        <v>11013</v>
      </c>
      <c r="M4385" s="105">
        <v>189</v>
      </c>
      <c r="N4385" s="105">
        <v>111</v>
      </c>
      <c r="O4385" s="105">
        <v>117</v>
      </c>
    </row>
    <row r="4386" spans="1:15" x14ac:dyDescent="0.3">
      <c r="A4386" s="19">
        <v>189112100</v>
      </c>
      <c r="B4386" s="106" t="s">
        <v>11181</v>
      </c>
      <c r="C4386" t="s">
        <v>11013</v>
      </c>
      <c r="D4386" t="s">
        <v>11182</v>
      </c>
      <c r="E4386" t="s">
        <v>496</v>
      </c>
      <c r="F4386" t="s">
        <v>490</v>
      </c>
      <c r="G4386" t="s">
        <v>490</v>
      </c>
      <c r="H4386" t="s">
        <v>490</v>
      </c>
      <c r="I4386" t="s">
        <v>490</v>
      </c>
      <c r="J4386" t="s">
        <v>498</v>
      </c>
      <c r="K4386" t="s">
        <v>490</v>
      </c>
      <c r="L4386" t="s">
        <v>11013</v>
      </c>
      <c r="M4386" s="105">
        <v>189</v>
      </c>
      <c r="N4386" s="105">
        <v>112</v>
      </c>
      <c r="O4386" s="105">
        <v>100</v>
      </c>
    </row>
    <row r="4387" spans="1:15" x14ac:dyDescent="0.3">
      <c r="A4387" s="19">
        <v>189112101</v>
      </c>
      <c r="B4387" s="106" t="s">
        <v>11183</v>
      </c>
      <c r="C4387" t="s">
        <v>11013</v>
      </c>
      <c r="D4387" t="s">
        <v>11182</v>
      </c>
      <c r="E4387" t="s">
        <v>11184</v>
      </c>
      <c r="F4387" t="s">
        <v>11046</v>
      </c>
      <c r="G4387" t="s">
        <v>490</v>
      </c>
      <c r="H4387" t="s">
        <v>490</v>
      </c>
      <c r="I4387" t="s">
        <v>490</v>
      </c>
      <c r="J4387" t="s">
        <v>498</v>
      </c>
      <c r="K4387" t="s">
        <v>490</v>
      </c>
      <c r="L4387" t="s">
        <v>11013</v>
      </c>
      <c r="M4387" s="105">
        <v>189</v>
      </c>
      <c r="N4387" s="105">
        <v>112</v>
      </c>
      <c r="O4387" s="105">
        <v>101</v>
      </c>
    </row>
    <row r="4388" spans="1:15" x14ac:dyDescent="0.3">
      <c r="A4388" s="19">
        <v>189112102</v>
      </c>
      <c r="B4388" s="106" t="s">
        <v>11185</v>
      </c>
      <c r="C4388" t="s">
        <v>11013</v>
      </c>
      <c r="D4388" t="s">
        <v>11182</v>
      </c>
      <c r="E4388" t="s">
        <v>11154</v>
      </c>
      <c r="F4388" t="s">
        <v>6245</v>
      </c>
      <c r="G4388" t="s">
        <v>11186</v>
      </c>
      <c r="H4388" t="s">
        <v>490</v>
      </c>
      <c r="I4388" t="s">
        <v>490</v>
      </c>
      <c r="J4388" t="s">
        <v>498</v>
      </c>
      <c r="K4388" t="s">
        <v>490</v>
      </c>
      <c r="L4388" t="s">
        <v>11013</v>
      </c>
      <c r="M4388" s="105">
        <v>189</v>
      </c>
      <c r="N4388" s="105">
        <v>112</v>
      </c>
      <c r="O4388" s="105">
        <v>102</v>
      </c>
    </row>
    <row r="4389" spans="1:15" x14ac:dyDescent="0.3">
      <c r="A4389" s="19">
        <v>189112103</v>
      </c>
      <c r="B4389" s="106" t="s">
        <v>11187</v>
      </c>
      <c r="C4389" t="s">
        <v>11013</v>
      </c>
      <c r="D4389" t="s">
        <v>11182</v>
      </c>
      <c r="E4389" t="s">
        <v>11188</v>
      </c>
      <c r="F4389" t="s">
        <v>689</v>
      </c>
      <c r="G4389" t="s">
        <v>11189</v>
      </c>
      <c r="H4389" t="s">
        <v>490</v>
      </c>
      <c r="I4389" t="s">
        <v>490</v>
      </c>
      <c r="J4389" t="s">
        <v>498</v>
      </c>
      <c r="K4389" t="s">
        <v>490</v>
      </c>
      <c r="L4389" t="s">
        <v>11013</v>
      </c>
      <c r="M4389" s="105">
        <v>189</v>
      </c>
      <c r="N4389" s="105">
        <v>112</v>
      </c>
      <c r="O4389" s="105">
        <v>103</v>
      </c>
    </row>
    <row r="4390" spans="1:15" x14ac:dyDescent="0.3">
      <c r="A4390" s="19">
        <v>189113100</v>
      </c>
      <c r="B4390" s="106" t="s">
        <v>11190</v>
      </c>
      <c r="C4390" t="s">
        <v>11013</v>
      </c>
      <c r="D4390" t="s">
        <v>11191</v>
      </c>
      <c r="E4390" t="s">
        <v>496</v>
      </c>
      <c r="F4390" t="s">
        <v>490</v>
      </c>
      <c r="G4390" t="s">
        <v>490</v>
      </c>
      <c r="H4390" t="s">
        <v>490</v>
      </c>
      <c r="I4390" t="s">
        <v>490</v>
      </c>
      <c r="J4390" t="s">
        <v>498</v>
      </c>
      <c r="K4390" t="s">
        <v>490</v>
      </c>
      <c r="L4390" t="s">
        <v>11013</v>
      </c>
      <c r="M4390" s="105">
        <v>189</v>
      </c>
      <c r="N4390" s="105">
        <v>113</v>
      </c>
      <c r="O4390" s="105">
        <v>100</v>
      </c>
    </row>
    <row r="4391" spans="1:15" x14ac:dyDescent="0.3">
      <c r="A4391" s="19">
        <v>189113101</v>
      </c>
      <c r="B4391" s="106" t="s">
        <v>11192</v>
      </c>
      <c r="C4391" t="s">
        <v>11013</v>
      </c>
      <c r="D4391" t="s">
        <v>11191</v>
      </c>
      <c r="E4391" t="s">
        <v>11193</v>
      </c>
      <c r="F4391" t="s">
        <v>11194</v>
      </c>
      <c r="G4391" t="s">
        <v>490</v>
      </c>
      <c r="H4391" t="s">
        <v>490</v>
      </c>
      <c r="I4391" t="s">
        <v>490</v>
      </c>
      <c r="J4391" t="s">
        <v>498</v>
      </c>
      <c r="K4391" t="s">
        <v>490</v>
      </c>
      <c r="L4391" t="s">
        <v>11013</v>
      </c>
      <c r="M4391" s="105">
        <v>189</v>
      </c>
      <c r="N4391" s="105">
        <v>113</v>
      </c>
      <c r="O4391" s="105">
        <v>101</v>
      </c>
    </row>
    <row r="4392" spans="1:15" x14ac:dyDescent="0.3">
      <c r="A4392" s="19">
        <v>189113102</v>
      </c>
      <c r="B4392" s="106" t="s">
        <v>11195</v>
      </c>
      <c r="C4392" t="s">
        <v>11013</v>
      </c>
      <c r="D4392" t="s">
        <v>11191</v>
      </c>
      <c r="E4392" t="s">
        <v>11196</v>
      </c>
      <c r="F4392" t="s">
        <v>11197</v>
      </c>
      <c r="G4392" t="s">
        <v>490</v>
      </c>
      <c r="H4392" t="s">
        <v>490</v>
      </c>
      <c r="I4392" t="s">
        <v>490</v>
      </c>
      <c r="J4392" t="s">
        <v>498</v>
      </c>
      <c r="K4392" t="s">
        <v>490</v>
      </c>
      <c r="L4392" t="s">
        <v>11013</v>
      </c>
      <c r="M4392" s="105">
        <v>189</v>
      </c>
      <c r="N4392" s="105">
        <v>113</v>
      </c>
      <c r="O4392" s="105">
        <v>102</v>
      </c>
    </row>
    <row r="4393" spans="1:15" x14ac:dyDescent="0.3">
      <c r="A4393" s="19">
        <v>189113103</v>
      </c>
      <c r="B4393" s="106" t="s">
        <v>11198</v>
      </c>
      <c r="C4393" t="s">
        <v>11013</v>
      </c>
      <c r="D4393" t="s">
        <v>11191</v>
      </c>
      <c r="E4393" t="s">
        <v>11199</v>
      </c>
      <c r="F4393" t="s">
        <v>11200</v>
      </c>
      <c r="G4393" t="s">
        <v>490</v>
      </c>
      <c r="H4393" t="s">
        <v>490</v>
      </c>
      <c r="I4393" t="s">
        <v>490</v>
      </c>
      <c r="J4393" t="s">
        <v>498</v>
      </c>
      <c r="K4393" t="s">
        <v>490</v>
      </c>
      <c r="L4393" t="s">
        <v>11013</v>
      </c>
      <c r="M4393" s="105">
        <v>189</v>
      </c>
      <c r="N4393" s="105">
        <v>113</v>
      </c>
      <c r="O4393" s="105">
        <v>103</v>
      </c>
    </row>
    <row r="4394" spans="1:15" x14ac:dyDescent="0.3">
      <c r="A4394" s="19">
        <v>189113104</v>
      </c>
      <c r="B4394" s="106" t="s">
        <v>11201</v>
      </c>
      <c r="C4394" t="s">
        <v>11013</v>
      </c>
      <c r="D4394" t="s">
        <v>11191</v>
      </c>
      <c r="E4394" t="s">
        <v>11202</v>
      </c>
      <c r="F4394" t="s">
        <v>11203</v>
      </c>
      <c r="G4394" t="s">
        <v>490</v>
      </c>
      <c r="H4394" t="s">
        <v>490</v>
      </c>
      <c r="I4394" t="s">
        <v>490</v>
      </c>
      <c r="J4394" t="s">
        <v>498</v>
      </c>
      <c r="K4394" t="s">
        <v>490</v>
      </c>
      <c r="L4394" t="s">
        <v>11013</v>
      </c>
      <c r="M4394" s="105">
        <v>189</v>
      </c>
      <c r="N4394" s="105">
        <v>113</v>
      </c>
      <c r="O4394" s="105">
        <v>104</v>
      </c>
    </row>
    <row r="4395" spans="1:15" x14ac:dyDescent="0.3">
      <c r="A4395" s="19">
        <v>189113105</v>
      </c>
      <c r="B4395" s="106" t="s">
        <v>11204</v>
      </c>
      <c r="C4395" t="s">
        <v>11013</v>
      </c>
      <c r="D4395" t="s">
        <v>11191</v>
      </c>
      <c r="E4395" t="s">
        <v>11205</v>
      </c>
      <c r="F4395" t="s">
        <v>11200</v>
      </c>
      <c r="G4395" t="s">
        <v>490</v>
      </c>
      <c r="H4395" t="s">
        <v>490</v>
      </c>
      <c r="I4395" t="s">
        <v>490</v>
      </c>
      <c r="J4395" t="s">
        <v>498</v>
      </c>
      <c r="K4395" t="s">
        <v>490</v>
      </c>
      <c r="L4395" t="s">
        <v>11013</v>
      </c>
      <c r="M4395" s="105">
        <v>189</v>
      </c>
      <c r="N4395" s="105">
        <v>113</v>
      </c>
      <c r="O4395" s="105">
        <v>105</v>
      </c>
    </row>
    <row r="4396" spans="1:15" x14ac:dyDescent="0.3">
      <c r="A4396" s="19">
        <v>189114100</v>
      </c>
      <c r="B4396" s="106" t="s">
        <v>11206</v>
      </c>
      <c r="C4396" t="s">
        <v>11013</v>
      </c>
      <c r="D4396" t="s">
        <v>11207</v>
      </c>
      <c r="E4396" t="s">
        <v>496</v>
      </c>
      <c r="F4396" t="s">
        <v>490</v>
      </c>
      <c r="G4396" t="s">
        <v>490</v>
      </c>
      <c r="H4396" t="s">
        <v>490</v>
      </c>
      <c r="I4396" t="s">
        <v>490</v>
      </c>
      <c r="J4396" t="s">
        <v>498</v>
      </c>
      <c r="K4396" t="s">
        <v>490</v>
      </c>
      <c r="L4396" t="s">
        <v>11013</v>
      </c>
      <c r="M4396" s="105">
        <v>189</v>
      </c>
      <c r="N4396" s="105">
        <v>114</v>
      </c>
      <c r="O4396" s="105">
        <v>100</v>
      </c>
    </row>
    <row r="4397" spans="1:15" x14ac:dyDescent="0.3">
      <c r="A4397" s="19">
        <v>189114101</v>
      </c>
      <c r="B4397" s="106" t="s">
        <v>11208</v>
      </c>
      <c r="C4397" t="s">
        <v>11013</v>
      </c>
      <c r="D4397" t="s">
        <v>11207</v>
      </c>
      <c r="E4397" t="s">
        <v>5930</v>
      </c>
      <c r="F4397" t="s">
        <v>11209</v>
      </c>
      <c r="G4397" t="s">
        <v>490</v>
      </c>
      <c r="H4397" t="s">
        <v>490</v>
      </c>
      <c r="I4397" t="s">
        <v>490</v>
      </c>
      <c r="J4397" t="s">
        <v>498</v>
      </c>
      <c r="K4397" t="s">
        <v>490</v>
      </c>
      <c r="L4397" t="s">
        <v>11013</v>
      </c>
      <c r="M4397" s="105">
        <v>189</v>
      </c>
      <c r="N4397" s="105">
        <v>114</v>
      </c>
      <c r="O4397" s="105">
        <v>101</v>
      </c>
    </row>
    <row r="4398" spans="1:15" x14ac:dyDescent="0.3">
      <c r="A4398" s="19">
        <v>189114102</v>
      </c>
      <c r="B4398" s="106" t="s">
        <v>11210</v>
      </c>
      <c r="C4398" t="s">
        <v>11013</v>
      </c>
      <c r="D4398" t="s">
        <v>11207</v>
      </c>
      <c r="E4398" t="s">
        <v>11211</v>
      </c>
      <c r="F4398" t="s">
        <v>11212</v>
      </c>
      <c r="G4398" t="s">
        <v>490</v>
      </c>
      <c r="H4398" t="s">
        <v>490</v>
      </c>
      <c r="I4398" t="s">
        <v>490</v>
      </c>
      <c r="J4398" t="s">
        <v>498</v>
      </c>
      <c r="K4398" t="s">
        <v>490</v>
      </c>
      <c r="L4398" t="s">
        <v>11013</v>
      </c>
      <c r="M4398" s="105">
        <v>189</v>
      </c>
      <c r="N4398" s="105">
        <v>114</v>
      </c>
      <c r="O4398" s="105">
        <v>102</v>
      </c>
    </row>
    <row r="4399" spans="1:15" x14ac:dyDescent="0.3">
      <c r="A4399" s="19">
        <v>189114103</v>
      </c>
      <c r="B4399" s="106" t="s">
        <v>11213</v>
      </c>
      <c r="C4399" t="s">
        <v>11013</v>
      </c>
      <c r="D4399" t="s">
        <v>11207</v>
      </c>
      <c r="E4399" t="s">
        <v>11214</v>
      </c>
      <c r="F4399" t="s">
        <v>11215</v>
      </c>
      <c r="G4399" t="s">
        <v>490</v>
      </c>
      <c r="H4399" t="s">
        <v>490</v>
      </c>
      <c r="I4399" t="s">
        <v>490</v>
      </c>
      <c r="J4399" t="s">
        <v>498</v>
      </c>
      <c r="K4399" t="s">
        <v>490</v>
      </c>
      <c r="L4399" t="s">
        <v>11013</v>
      </c>
      <c r="M4399" s="105">
        <v>189</v>
      </c>
      <c r="N4399" s="105">
        <v>114</v>
      </c>
      <c r="O4399" s="105">
        <v>103</v>
      </c>
    </row>
    <row r="4400" spans="1:15" x14ac:dyDescent="0.3">
      <c r="A4400" s="19">
        <v>189114104</v>
      </c>
      <c r="B4400" s="106" t="s">
        <v>11216</v>
      </c>
      <c r="C4400" t="s">
        <v>11013</v>
      </c>
      <c r="D4400" t="s">
        <v>11207</v>
      </c>
      <c r="E4400" t="s">
        <v>11217</v>
      </c>
      <c r="F4400" t="s">
        <v>11212</v>
      </c>
      <c r="G4400" t="s">
        <v>11218</v>
      </c>
      <c r="H4400" t="s">
        <v>490</v>
      </c>
      <c r="I4400" t="s">
        <v>490</v>
      </c>
      <c r="J4400" t="s">
        <v>498</v>
      </c>
      <c r="K4400" t="s">
        <v>490</v>
      </c>
      <c r="L4400" t="s">
        <v>11013</v>
      </c>
      <c r="M4400" s="105">
        <v>189</v>
      </c>
      <c r="N4400" s="105">
        <v>114</v>
      </c>
      <c r="O4400" s="105">
        <v>104</v>
      </c>
    </row>
    <row r="4401" spans="1:15" x14ac:dyDescent="0.3">
      <c r="A4401" s="19">
        <v>189114105</v>
      </c>
      <c r="B4401" s="106" t="s">
        <v>11219</v>
      </c>
      <c r="C4401" t="s">
        <v>11013</v>
      </c>
      <c r="D4401" t="s">
        <v>11207</v>
      </c>
      <c r="E4401" t="s">
        <v>11220</v>
      </c>
      <c r="F4401" t="s">
        <v>11221</v>
      </c>
      <c r="G4401" t="s">
        <v>490</v>
      </c>
      <c r="H4401" t="s">
        <v>490</v>
      </c>
      <c r="I4401" t="s">
        <v>490</v>
      </c>
      <c r="J4401" t="s">
        <v>498</v>
      </c>
      <c r="K4401" t="s">
        <v>490</v>
      </c>
      <c r="L4401" t="s">
        <v>11013</v>
      </c>
      <c r="M4401" s="105">
        <v>189</v>
      </c>
      <c r="N4401" s="105">
        <v>114</v>
      </c>
      <c r="O4401" s="105">
        <v>105</v>
      </c>
    </row>
    <row r="4402" spans="1:15" x14ac:dyDescent="0.3">
      <c r="A4402" s="19">
        <v>189114106</v>
      </c>
      <c r="B4402" s="106" t="s">
        <v>11222</v>
      </c>
      <c r="C4402" t="s">
        <v>11013</v>
      </c>
      <c r="D4402" t="s">
        <v>11207</v>
      </c>
      <c r="E4402" t="s">
        <v>11223</v>
      </c>
      <c r="F4402" t="s">
        <v>11224</v>
      </c>
      <c r="G4402" t="s">
        <v>490</v>
      </c>
      <c r="H4402" t="s">
        <v>490</v>
      </c>
      <c r="I4402" t="s">
        <v>490</v>
      </c>
      <c r="J4402" t="s">
        <v>498</v>
      </c>
      <c r="K4402" t="s">
        <v>490</v>
      </c>
      <c r="L4402" t="s">
        <v>11013</v>
      </c>
      <c r="M4402" s="105">
        <v>189</v>
      </c>
      <c r="N4402" s="105">
        <v>114</v>
      </c>
      <c r="O4402" s="105">
        <v>106</v>
      </c>
    </row>
    <row r="4403" spans="1:15" x14ac:dyDescent="0.3">
      <c r="A4403" s="19">
        <v>189114107</v>
      </c>
      <c r="B4403" s="106" t="s">
        <v>11225</v>
      </c>
      <c r="C4403" t="s">
        <v>11013</v>
      </c>
      <c r="D4403" t="s">
        <v>11207</v>
      </c>
      <c r="E4403" t="s">
        <v>11226</v>
      </c>
      <c r="F4403" t="s">
        <v>11224</v>
      </c>
      <c r="G4403" t="s">
        <v>490</v>
      </c>
      <c r="H4403" t="s">
        <v>490</v>
      </c>
      <c r="I4403" t="s">
        <v>490</v>
      </c>
      <c r="J4403" t="s">
        <v>498</v>
      </c>
      <c r="K4403" t="s">
        <v>490</v>
      </c>
      <c r="L4403" t="s">
        <v>11013</v>
      </c>
      <c r="M4403" s="105">
        <v>189</v>
      </c>
      <c r="N4403" s="105">
        <v>114</v>
      </c>
      <c r="O4403" s="105">
        <v>107</v>
      </c>
    </row>
    <row r="4404" spans="1:15" x14ac:dyDescent="0.3">
      <c r="A4404" s="19">
        <v>189115100</v>
      </c>
      <c r="B4404" s="106" t="s">
        <v>11227</v>
      </c>
      <c r="C4404" t="s">
        <v>11013</v>
      </c>
      <c r="D4404" t="s">
        <v>11228</v>
      </c>
      <c r="E4404" t="s">
        <v>11229</v>
      </c>
      <c r="F4404" t="s">
        <v>11230</v>
      </c>
      <c r="G4404" t="s">
        <v>490</v>
      </c>
      <c r="H4404" t="s">
        <v>490</v>
      </c>
      <c r="I4404" t="s">
        <v>490</v>
      </c>
      <c r="J4404" t="s">
        <v>498</v>
      </c>
      <c r="K4404" t="s">
        <v>490</v>
      </c>
      <c r="L4404" t="s">
        <v>11013</v>
      </c>
      <c r="M4404" s="105">
        <v>189</v>
      </c>
      <c r="N4404" s="105">
        <v>115</v>
      </c>
      <c r="O4404" s="105">
        <v>100</v>
      </c>
    </row>
    <row r="4405" spans="1:15" x14ac:dyDescent="0.3">
      <c r="A4405" s="19">
        <v>189116100</v>
      </c>
      <c r="B4405" s="106" t="s">
        <v>11231</v>
      </c>
      <c r="C4405" t="s">
        <v>11013</v>
      </c>
      <c r="D4405" t="s">
        <v>11232</v>
      </c>
      <c r="E4405" t="s">
        <v>496</v>
      </c>
      <c r="F4405" t="s">
        <v>490</v>
      </c>
      <c r="G4405" t="s">
        <v>11233</v>
      </c>
      <c r="H4405" t="s">
        <v>490</v>
      </c>
      <c r="I4405" t="s">
        <v>490</v>
      </c>
      <c r="J4405" t="s">
        <v>498</v>
      </c>
      <c r="K4405" t="s">
        <v>490</v>
      </c>
      <c r="L4405" t="s">
        <v>11013</v>
      </c>
      <c r="M4405" s="105">
        <v>189</v>
      </c>
      <c r="N4405" s="105">
        <v>116</v>
      </c>
      <c r="O4405" s="105">
        <v>100</v>
      </c>
    </row>
    <row r="4406" spans="1:15" x14ac:dyDescent="0.3">
      <c r="A4406" s="19">
        <v>189116101</v>
      </c>
      <c r="B4406" s="106" t="s">
        <v>11234</v>
      </c>
      <c r="C4406" t="s">
        <v>11013</v>
      </c>
      <c r="D4406" t="s">
        <v>11232</v>
      </c>
      <c r="E4406" t="s">
        <v>3138</v>
      </c>
      <c r="F4406" t="s">
        <v>11235</v>
      </c>
      <c r="G4406" t="s">
        <v>490</v>
      </c>
      <c r="H4406" t="s">
        <v>490</v>
      </c>
      <c r="I4406" t="s">
        <v>490</v>
      </c>
      <c r="J4406" t="s">
        <v>498</v>
      </c>
      <c r="K4406" t="s">
        <v>490</v>
      </c>
      <c r="L4406" t="s">
        <v>11013</v>
      </c>
      <c r="M4406" s="105">
        <v>189</v>
      </c>
      <c r="N4406" s="105">
        <v>116</v>
      </c>
      <c r="O4406" s="105">
        <v>101</v>
      </c>
    </row>
    <row r="4407" spans="1:15" x14ac:dyDescent="0.3">
      <c r="A4407" s="19">
        <v>189117100</v>
      </c>
      <c r="B4407" s="106" t="s">
        <v>11236</v>
      </c>
      <c r="C4407" t="s">
        <v>11013</v>
      </c>
      <c r="D4407" t="s">
        <v>11237</v>
      </c>
      <c r="E4407" t="s">
        <v>496</v>
      </c>
      <c r="F4407" t="s">
        <v>490</v>
      </c>
      <c r="G4407" t="s">
        <v>490</v>
      </c>
      <c r="H4407" t="s">
        <v>490</v>
      </c>
      <c r="I4407" t="s">
        <v>490</v>
      </c>
      <c r="J4407" t="s">
        <v>498</v>
      </c>
      <c r="K4407" t="s">
        <v>490</v>
      </c>
      <c r="L4407" t="s">
        <v>11013</v>
      </c>
      <c r="M4407" s="105">
        <v>189</v>
      </c>
      <c r="N4407" s="105">
        <v>117</v>
      </c>
      <c r="O4407" s="105">
        <v>100</v>
      </c>
    </row>
    <row r="4408" spans="1:15" x14ac:dyDescent="0.3">
      <c r="A4408" s="19">
        <v>189117101</v>
      </c>
      <c r="B4408" s="106" t="s">
        <v>11238</v>
      </c>
      <c r="C4408" t="s">
        <v>11013</v>
      </c>
      <c r="D4408" t="s">
        <v>11237</v>
      </c>
      <c r="E4408" t="s">
        <v>816</v>
      </c>
      <c r="F4408" t="s">
        <v>11239</v>
      </c>
      <c r="G4408" t="s">
        <v>490</v>
      </c>
      <c r="H4408" t="s">
        <v>490</v>
      </c>
      <c r="I4408" t="s">
        <v>490</v>
      </c>
      <c r="J4408" t="s">
        <v>498</v>
      </c>
      <c r="K4408" t="s">
        <v>490</v>
      </c>
      <c r="L4408" t="s">
        <v>11013</v>
      </c>
      <c r="M4408" s="105">
        <v>189</v>
      </c>
      <c r="N4408" s="105">
        <v>117</v>
      </c>
      <c r="O4408" s="105">
        <v>101</v>
      </c>
    </row>
    <row r="4409" spans="1:15" x14ac:dyDescent="0.3">
      <c r="A4409" s="19">
        <v>189117102</v>
      </c>
      <c r="B4409" s="106" t="s">
        <v>11240</v>
      </c>
      <c r="C4409" t="s">
        <v>11013</v>
      </c>
      <c r="D4409" t="s">
        <v>11237</v>
      </c>
      <c r="E4409" t="s">
        <v>1507</v>
      </c>
      <c r="F4409" t="s">
        <v>11241</v>
      </c>
      <c r="G4409" t="s">
        <v>490</v>
      </c>
      <c r="H4409" t="s">
        <v>490</v>
      </c>
      <c r="I4409" t="s">
        <v>490</v>
      </c>
      <c r="J4409" t="s">
        <v>498</v>
      </c>
      <c r="K4409" t="s">
        <v>490</v>
      </c>
      <c r="L4409" t="s">
        <v>11013</v>
      </c>
      <c r="M4409" s="105">
        <v>189</v>
      </c>
      <c r="N4409" s="105">
        <v>117</v>
      </c>
      <c r="O4409" s="105">
        <v>102</v>
      </c>
    </row>
    <row r="4410" spans="1:15" x14ac:dyDescent="0.3">
      <c r="A4410" s="19">
        <v>189117103</v>
      </c>
      <c r="B4410" s="106" t="s">
        <v>11242</v>
      </c>
      <c r="C4410" t="s">
        <v>11013</v>
      </c>
      <c r="D4410" t="s">
        <v>11237</v>
      </c>
      <c r="E4410" t="s">
        <v>11243</v>
      </c>
      <c r="F4410" t="s">
        <v>11239</v>
      </c>
      <c r="G4410" t="s">
        <v>490</v>
      </c>
      <c r="H4410" t="s">
        <v>490</v>
      </c>
      <c r="I4410" t="s">
        <v>490</v>
      </c>
      <c r="J4410" t="s">
        <v>498</v>
      </c>
      <c r="K4410" t="s">
        <v>490</v>
      </c>
      <c r="L4410" t="s">
        <v>11013</v>
      </c>
      <c r="M4410" s="105">
        <v>189</v>
      </c>
      <c r="N4410" s="105">
        <v>117</v>
      </c>
      <c r="O4410" s="105">
        <v>103</v>
      </c>
    </row>
    <row r="4411" spans="1:15" x14ac:dyDescent="0.3">
      <c r="A4411" s="19">
        <v>189117104</v>
      </c>
      <c r="B4411" s="106" t="s">
        <v>11244</v>
      </c>
      <c r="C4411" t="s">
        <v>11013</v>
      </c>
      <c r="D4411" t="s">
        <v>11237</v>
      </c>
      <c r="E4411" t="s">
        <v>11245</v>
      </c>
      <c r="F4411" t="s">
        <v>6245</v>
      </c>
      <c r="G4411" t="s">
        <v>490</v>
      </c>
      <c r="H4411" t="s">
        <v>490</v>
      </c>
      <c r="I4411" t="s">
        <v>490</v>
      </c>
      <c r="J4411" t="s">
        <v>498</v>
      </c>
      <c r="K4411" t="s">
        <v>490</v>
      </c>
      <c r="L4411" t="s">
        <v>11013</v>
      </c>
      <c r="M4411" s="105">
        <v>189</v>
      </c>
      <c r="N4411" s="105">
        <v>117</v>
      </c>
      <c r="O4411" s="105">
        <v>104</v>
      </c>
    </row>
    <row r="4412" spans="1:15" x14ac:dyDescent="0.3">
      <c r="A4412" s="19">
        <v>189117105</v>
      </c>
      <c r="B4412" s="106" t="s">
        <v>11246</v>
      </c>
      <c r="C4412" t="s">
        <v>11013</v>
      </c>
      <c r="D4412" t="s">
        <v>11237</v>
      </c>
      <c r="E4412" t="s">
        <v>759</v>
      </c>
      <c r="F4412" t="s">
        <v>11247</v>
      </c>
      <c r="G4412" t="s">
        <v>11248</v>
      </c>
      <c r="H4412" t="s">
        <v>490</v>
      </c>
      <c r="I4412" t="s">
        <v>490</v>
      </c>
      <c r="J4412" t="s">
        <v>498</v>
      </c>
      <c r="K4412" t="s">
        <v>490</v>
      </c>
      <c r="L4412" t="s">
        <v>11013</v>
      </c>
      <c r="M4412" s="105">
        <v>189</v>
      </c>
      <c r="N4412" s="105">
        <v>117</v>
      </c>
      <c r="O4412" s="105">
        <v>105</v>
      </c>
    </row>
    <row r="4413" spans="1:15" x14ac:dyDescent="0.3">
      <c r="A4413" s="19">
        <v>189118100</v>
      </c>
      <c r="B4413" s="106" t="s">
        <v>11249</v>
      </c>
      <c r="C4413" t="s">
        <v>11013</v>
      </c>
      <c r="D4413" t="s">
        <v>11250</v>
      </c>
      <c r="E4413" t="s">
        <v>2359</v>
      </c>
      <c r="F4413" t="s">
        <v>11251</v>
      </c>
      <c r="G4413" t="s">
        <v>490</v>
      </c>
      <c r="H4413" t="s">
        <v>490</v>
      </c>
      <c r="I4413" t="s">
        <v>490</v>
      </c>
      <c r="J4413" t="s">
        <v>498</v>
      </c>
      <c r="K4413" t="s">
        <v>490</v>
      </c>
      <c r="L4413" t="s">
        <v>11013</v>
      </c>
      <c r="M4413" s="105">
        <v>189</v>
      </c>
      <c r="N4413" s="105">
        <v>118</v>
      </c>
      <c r="O4413" s="105">
        <v>100</v>
      </c>
    </row>
    <row r="4414" spans="1:15" x14ac:dyDescent="0.3">
      <c r="A4414" s="19">
        <v>189119100</v>
      </c>
      <c r="B4414" s="106" t="s">
        <v>11252</v>
      </c>
      <c r="C4414" t="s">
        <v>11013</v>
      </c>
      <c r="D4414" t="s">
        <v>11253</v>
      </c>
      <c r="E4414" t="s">
        <v>496</v>
      </c>
      <c r="F4414" t="s">
        <v>490</v>
      </c>
      <c r="G4414" t="s">
        <v>490</v>
      </c>
      <c r="H4414" t="s">
        <v>490</v>
      </c>
      <c r="I4414" t="s">
        <v>490</v>
      </c>
      <c r="J4414" t="s">
        <v>498</v>
      </c>
      <c r="K4414" t="s">
        <v>490</v>
      </c>
      <c r="L4414" t="s">
        <v>11013</v>
      </c>
      <c r="M4414" s="105">
        <v>189</v>
      </c>
      <c r="N4414" s="105">
        <v>119</v>
      </c>
      <c r="O4414" s="105">
        <v>100</v>
      </c>
    </row>
    <row r="4415" spans="1:15" x14ac:dyDescent="0.3">
      <c r="A4415" s="19">
        <v>189119101</v>
      </c>
      <c r="B4415" s="106" t="s">
        <v>11254</v>
      </c>
      <c r="C4415" t="s">
        <v>11013</v>
      </c>
      <c r="D4415" t="s">
        <v>11253</v>
      </c>
      <c r="E4415" t="s">
        <v>4562</v>
      </c>
      <c r="F4415" t="s">
        <v>11033</v>
      </c>
      <c r="G4415" t="s">
        <v>490</v>
      </c>
      <c r="H4415" t="s">
        <v>490</v>
      </c>
      <c r="I4415" t="s">
        <v>490</v>
      </c>
      <c r="J4415" t="s">
        <v>498</v>
      </c>
      <c r="K4415" t="s">
        <v>490</v>
      </c>
      <c r="L4415" t="s">
        <v>11013</v>
      </c>
      <c r="M4415" s="105">
        <v>189</v>
      </c>
      <c r="N4415" s="105">
        <v>119</v>
      </c>
      <c r="O4415" s="105">
        <v>101</v>
      </c>
    </row>
    <row r="4416" spans="1:15" x14ac:dyDescent="0.3">
      <c r="A4416" s="19">
        <v>189119102</v>
      </c>
      <c r="B4416" s="106" t="s">
        <v>11255</v>
      </c>
      <c r="C4416" t="s">
        <v>11013</v>
      </c>
      <c r="D4416" t="s">
        <v>11253</v>
      </c>
      <c r="E4416" t="s">
        <v>1849</v>
      </c>
      <c r="F4416" t="s">
        <v>831</v>
      </c>
      <c r="G4416" t="s">
        <v>490</v>
      </c>
      <c r="H4416" t="s">
        <v>490</v>
      </c>
      <c r="I4416" t="s">
        <v>490</v>
      </c>
      <c r="J4416" t="s">
        <v>498</v>
      </c>
      <c r="K4416" t="s">
        <v>490</v>
      </c>
      <c r="L4416" t="s">
        <v>11013</v>
      </c>
      <c r="M4416" s="105">
        <v>189</v>
      </c>
      <c r="N4416" s="105">
        <v>119</v>
      </c>
      <c r="O4416" s="105">
        <v>102</v>
      </c>
    </row>
    <row r="4417" spans="1:15" x14ac:dyDescent="0.3">
      <c r="A4417" s="19">
        <v>189119103</v>
      </c>
      <c r="B4417" s="106" t="s">
        <v>11256</v>
      </c>
      <c r="C4417" t="s">
        <v>11013</v>
      </c>
      <c r="D4417" t="s">
        <v>11253</v>
      </c>
      <c r="E4417" t="s">
        <v>9218</v>
      </c>
      <c r="F4417" t="s">
        <v>11257</v>
      </c>
      <c r="G4417" t="s">
        <v>490</v>
      </c>
      <c r="H4417" t="s">
        <v>490</v>
      </c>
      <c r="I4417" t="s">
        <v>490</v>
      </c>
      <c r="J4417" t="s">
        <v>498</v>
      </c>
      <c r="K4417" t="s">
        <v>490</v>
      </c>
      <c r="L4417" t="s">
        <v>11013</v>
      </c>
      <c r="M4417" s="105">
        <v>189</v>
      </c>
      <c r="N4417" s="105">
        <v>119</v>
      </c>
      <c r="O4417" s="105">
        <v>103</v>
      </c>
    </row>
    <row r="4418" spans="1:15" x14ac:dyDescent="0.3">
      <c r="A4418" s="19">
        <v>189120100</v>
      </c>
      <c r="B4418" s="106" t="s">
        <v>11258</v>
      </c>
      <c r="C4418" t="s">
        <v>11013</v>
      </c>
      <c r="D4418" t="s">
        <v>11259</v>
      </c>
      <c r="E4418" t="s">
        <v>496</v>
      </c>
      <c r="F4418" t="s">
        <v>490</v>
      </c>
      <c r="G4418" t="s">
        <v>490</v>
      </c>
      <c r="H4418" t="s">
        <v>490</v>
      </c>
      <c r="I4418" t="s">
        <v>490</v>
      </c>
      <c r="J4418" t="s">
        <v>498</v>
      </c>
      <c r="K4418" t="s">
        <v>490</v>
      </c>
      <c r="L4418" t="s">
        <v>11013</v>
      </c>
      <c r="M4418" s="105">
        <v>189</v>
      </c>
      <c r="N4418" s="105">
        <v>120</v>
      </c>
      <c r="O4418" s="105">
        <v>100</v>
      </c>
    </row>
    <row r="4419" spans="1:15" x14ac:dyDescent="0.3">
      <c r="A4419" s="19">
        <v>189120101</v>
      </c>
      <c r="B4419" s="106" t="s">
        <v>11260</v>
      </c>
      <c r="C4419" t="s">
        <v>11013</v>
      </c>
      <c r="D4419" t="s">
        <v>11259</v>
      </c>
      <c r="E4419" t="s">
        <v>11261</v>
      </c>
      <c r="F4419" t="s">
        <v>2255</v>
      </c>
      <c r="G4419" t="s">
        <v>490</v>
      </c>
      <c r="H4419" t="s">
        <v>490</v>
      </c>
      <c r="I4419" t="s">
        <v>490</v>
      </c>
      <c r="J4419" t="s">
        <v>498</v>
      </c>
      <c r="K4419" t="s">
        <v>490</v>
      </c>
      <c r="L4419" t="s">
        <v>11013</v>
      </c>
      <c r="M4419" s="105">
        <v>189</v>
      </c>
      <c r="N4419" s="105">
        <v>120</v>
      </c>
      <c r="O4419" s="105">
        <v>101</v>
      </c>
    </row>
    <row r="4420" spans="1:15" x14ac:dyDescent="0.3">
      <c r="A4420" s="19">
        <v>189120102</v>
      </c>
      <c r="B4420" s="106" t="s">
        <v>11262</v>
      </c>
      <c r="C4420" t="s">
        <v>11013</v>
      </c>
      <c r="D4420" t="s">
        <v>11259</v>
      </c>
      <c r="E4420" t="s">
        <v>11263</v>
      </c>
      <c r="F4420" t="s">
        <v>6752</v>
      </c>
      <c r="G4420" t="s">
        <v>490</v>
      </c>
      <c r="H4420" t="s">
        <v>490</v>
      </c>
      <c r="I4420" t="s">
        <v>490</v>
      </c>
      <c r="J4420" t="s">
        <v>498</v>
      </c>
      <c r="K4420" t="s">
        <v>490</v>
      </c>
      <c r="L4420" t="s">
        <v>11013</v>
      </c>
      <c r="M4420" s="105">
        <v>189</v>
      </c>
      <c r="N4420" s="105">
        <v>120</v>
      </c>
      <c r="O4420" s="105">
        <v>102</v>
      </c>
    </row>
    <row r="4421" spans="1:15" x14ac:dyDescent="0.3">
      <c r="A4421" s="19">
        <v>189121100</v>
      </c>
      <c r="B4421" s="106" t="s">
        <v>11264</v>
      </c>
      <c r="C4421" t="s">
        <v>11013</v>
      </c>
      <c r="D4421" t="s">
        <v>11265</v>
      </c>
      <c r="E4421" t="s">
        <v>496</v>
      </c>
      <c r="F4421" t="s">
        <v>490</v>
      </c>
      <c r="G4421" t="s">
        <v>11266</v>
      </c>
      <c r="H4421" t="s">
        <v>490</v>
      </c>
      <c r="I4421" t="s">
        <v>490</v>
      </c>
      <c r="J4421" t="s">
        <v>498</v>
      </c>
      <c r="K4421" t="s">
        <v>490</v>
      </c>
      <c r="L4421" t="s">
        <v>11013</v>
      </c>
      <c r="M4421" s="105">
        <v>189</v>
      </c>
      <c r="N4421" s="105">
        <v>121</v>
      </c>
      <c r="O4421" s="105">
        <v>100</v>
      </c>
    </row>
    <row r="4422" spans="1:15" x14ac:dyDescent="0.3">
      <c r="A4422" s="19">
        <v>189121101</v>
      </c>
      <c r="B4422" s="106" t="s">
        <v>11267</v>
      </c>
      <c r="C4422" t="s">
        <v>11013</v>
      </c>
      <c r="D4422" t="s">
        <v>11265</v>
      </c>
      <c r="E4422" t="s">
        <v>11268</v>
      </c>
      <c r="F4422" t="s">
        <v>11269</v>
      </c>
      <c r="G4422" t="s">
        <v>490</v>
      </c>
      <c r="H4422" t="s">
        <v>490</v>
      </c>
      <c r="I4422" t="s">
        <v>490</v>
      </c>
      <c r="J4422" t="s">
        <v>498</v>
      </c>
      <c r="K4422" t="s">
        <v>490</v>
      </c>
      <c r="L4422" t="s">
        <v>11013</v>
      </c>
      <c r="M4422" s="105">
        <v>189</v>
      </c>
      <c r="N4422" s="105">
        <v>121</v>
      </c>
      <c r="O4422" s="105">
        <v>101</v>
      </c>
    </row>
    <row r="4423" spans="1:15" x14ac:dyDescent="0.3">
      <c r="A4423" s="19">
        <v>189121102</v>
      </c>
      <c r="B4423" s="106" t="s">
        <v>11270</v>
      </c>
      <c r="C4423" t="s">
        <v>11013</v>
      </c>
      <c r="D4423" t="s">
        <v>11265</v>
      </c>
      <c r="E4423" t="s">
        <v>6804</v>
      </c>
      <c r="F4423" t="s">
        <v>11271</v>
      </c>
      <c r="G4423" t="s">
        <v>490</v>
      </c>
      <c r="H4423" t="s">
        <v>490</v>
      </c>
      <c r="I4423" t="s">
        <v>490</v>
      </c>
      <c r="J4423" t="s">
        <v>498</v>
      </c>
      <c r="K4423" t="s">
        <v>490</v>
      </c>
      <c r="L4423" t="s">
        <v>11013</v>
      </c>
      <c r="M4423" s="105">
        <v>189</v>
      </c>
      <c r="N4423" s="105">
        <v>121</v>
      </c>
      <c r="O4423" s="105">
        <v>102</v>
      </c>
    </row>
    <row r="4424" spans="1:15" x14ac:dyDescent="0.3">
      <c r="A4424" s="19">
        <v>189121103</v>
      </c>
      <c r="B4424" s="106" t="s">
        <v>11272</v>
      </c>
      <c r="C4424" t="s">
        <v>11013</v>
      </c>
      <c r="D4424" t="s">
        <v>11265</v>
      </c>
      <c r="E4424" t="s">
        <v>11273</v>
      </c>
      <c r="F4424" t="s">
        <v>11274</v>
      </c>
      <c r="G4424" t="s">
        <v>490</v>
      </c>
      <c r="H4424" t="s">
        <v>490</v>
      </c>
      <c r="I4424" t="s">
        <v>490</v>
      </c>
      <c r="J4424" t="s">
        <v>498</v>
      </c>
      <c r="K4424" t="s">
        <v>490</v>
      </c>
      <c r="L4424" t="s">
        <v>11013</v>
      </c>
      <c r="M4424" s="105">
        <v>189</v>
      </c>
      <c r="N4424" s="105">
        <v>121</v>
      </c>
      <c r="O4424" s="105">
        <v>103</v>
      </c>
    </row>
    <row r="4425" spans="1:15" x14ac:dyDescent="0.3">
      <c r="A4425" s="19">
        <v>189121104</v>
      </c>
      <c r="B4425" s="106" t="s">
        <v>11275</v>
      </c>
      <c r="C4425" t="s">
        <v>11013</v>
      </c>
      <c r="D4425" t="s">
        <v>11265</v>
      </c>
      <c r="E4425" t="s">
        <v>11276</v>
      </c>
      <c r="F4425" t="s">
        <v>11277</v>
      </c>
      <c r="G4425" t="s">
        <v>490</v>
      </c>
      <c r="H4425" t="s">
        <v>490</v>
      </c>
      <c r="I4425" t="s">
        <v>490</v>
      </c>
      <c r="J4425" t="s">
        <v>498</v>
      </c>
      <c r="K4425" t="s">
        <v>490</v>
      </c>
      <c r="L4425" t="s">
        <v>11013</v>
      </c>
      <c r="M4425" s="105">
        <v>189</v>
      </c>
      <c r="N4425" s="105">
        <v>121</v>
      </c>
      <c r="O4425" s="105">
        <v>104</v>
      </c>
    </row>
    <row r="4426" spans="1:15" x14ac:dyDescent="0.3">
      <c r="A4426" s="19">
        <v>189121105</v>
      </c>
      <c r="B4426" s="106" t="s">
        <v>11278</v>
      </c>
      <c r="C4426" t="s">
        <v>11013</v>
      </c>
      <c r="D4426" t="s">
        <v>11265</v>
      </c>
      <c r="E4426" t="s">
        <v>11279</v>
      </c>
      <c r="F4426" t="s">
        <v>11175</v>
      </c>
      <c r="G4426" t="s">
        <v>490</v>
      </c>
      <c r="H4426" t="s">
        <v>490</v>
      </c>
      <c r="I4426" t="s">
        <v>490</v>
      </c>
      <c r="J4426" t="s">
        <v>498</v>
      </c>
      <c r="K4426" t="s">
        <v>490</v>
      </c>
      <c r="L4426" t="s">
        <v>11013</v>
      </c>
      <c r="M4426" s="105">
        <v>189</v>
      </c>
      <c r="N4426" s="105">
        <v>121</v>
      </c>
      <c r="O4426" s="105">
        <v>105</v>
      </c>
    </row>
    <row r="4427" spans="1:15" x14ac:dyDescent="0.3">
      <c r="A4427" s="19">
        <v>189121106</v>
      </c>
      <c r="B4427" s="106" t="s">
        <v>11280</v>
      </c>
      <c r="C4427" t="s">
        <v>11013</v>
      </c>
      <c r="D4427" t="s">
        <v>11265</v>
      </c>
      <c r="E4427" t="s">
        <v>11281</v>
      </c>
      <c r="F4427" t="s">
        <v>11277</v>
      </c>
      <c r="G4427" t="s">
        <v>490</v>
      </c>
      <c r="H4427" t="s">
        <v>490</v>
      </c>
      <c r="I4427" t="s">
        <v>490</v>
      </c>
      <c r="J4427" t="s">
        <v>498</v>
      </c>
      <c r="K4427" t="s">
        <v>490</v>
      </c>
      <c r="L4427" t="s">
        <v>11013</v>
      </c>
      <c r="M4427" s="105">
        <v>189</v>
      </c>
      <c r="N4427" s="105">
        <v>121</v>
      </c>
      <c r="O4427" s="105">
        <v>106</v>
      </c>
    </row>
    <row r="4428" spans="1:15" x14ac:dyDescent="0.3">
      <c r="A4428" s="19">
        <v>189121107</v>
      </c>
      <c r="B4428" s="106" t="s">
        <v>11282</v>
      </c>
      <c r="C4428" t="s">
        <v>11013</v>
      </c>
      <c r="D4428" t="s">
        <v>11265</v>
      </c>
      <c r="E4428" t="s">
        <v>6968</v>
      </c>
      <c r="F4428" t="s">
        <v>11283</v>
      </c>
      <c r="G4428" t="s">
        <v>490</v>
      </c>
      <c r="H4428" t="s">
        <v>490</v>
      </c>
      <c r="I4428" t="s">
        <v>490</v>
      </c>
      <c r="J4428" t="s">
        <v>498</v>
      </c>
      <c r="K4428" t="s">
        <v>490</v>
      </c>
      <c r="L4428" t="s">
        <v>11013</v>
      </c>
      <c r="M4428" s="105">
        <v>189</v>
      </c>
      <c r="N4428" s="105">
        <v>121</v>
      </c>
      <c r="O4428" s="105">
        <v>107</v>
      </c>
    </row>
    <row r="4429" spans="1:15" x14ac:dyDescent="0.3">
      <c r="A4429" s="19">
        <v>189121108</v>
      </c>
      <c r="B4429" s="106" t="s">
        <v>11284</v>
      </c>
      <c r="C4429" t="s">
        <v>11013</v>
      </c>
      <c r="D4429" t="s">
        <v>11265</v>
      </c>
      <c r="E4429" t="s">
        <v>10085</v>
      </c>
      <c r="F4429" t="s">
        <v>11285</v>
      </c>
      <c r="G4429" t="s">
        <v>490</v>
      </c>
      <c r="H4429" t="s">
        <v>490</v>
      </c>
      <c r="I4429" t="s">
        <v>490</v>
      </c>
      <c r="J4429" t="s">
        <v>498</v>
      </c>
      <c r="K4429" t="s">
        <v>490</v>
      </c>
      <c r="L4429" t="s">
        <v>11013</v>
      </c>
      <c r="M4429" s="105">
        <v>189</v>
      </c>
      <c r="N4429" s="105">
        <v>121</v>
      </c>
      <c r="O4429" s="105">
        <v>108</v>
      </c>
    </row>
    <row r="4430" spans="1:15" x14ac:dyDescent="0.3">
      <c r="A4430" s="19">
        <v>189121109</v>
      </c>
      <c r="B4430" s="106" t="s">
        <v>11286</v>
      </c>
      <c r="C4430" t="s">
        <v>11013</v>
      </c>
      <c r="D4430" t="s">
        <v>11265</v>
      </c>
      <c r="E4430" t="s">
        <v>4478</v>
      </c>
      <c r="F4430" t="s">
        <v>11175</v>
      </c>
      <c r="G4430" t="s">
        <v>490</v>
      </c>
      <c r="H4430" t="s">
        <v>490</v>
      </c>
      <c r="I4430" t="s">
        <v>490</v>
      </c>
      <c r="J4430" t="s">
        <v>498</v>
      </c>
      <c r="K4430" t="s">
        <v>490</v>
      </c>
      <c r="L4430" t="s">
        <v>11013</v>
      </c>
      <c r="M4430" s="105">
        <v>189</v>
      </c>
      <c r="N4430" s="105">
        <v>121</v>
      </c>
      <c r="O4430" s="105">
        <v>109</v>
      </c>
    </row>
    <row r="4431" spans="1:15" x14ac:dyDescent="0.3">
      <c r="A4431" s="19">
        <v>189122100</v>
      </c>
      <c r="B4431" s="106" t="s">
        <v>11287</v>
      </c>
      <c r="C4431" t="s">
        <v>11013</v>
      </c>
      <c r="D4431" t="s">
        <v>11288</v>
      </c>
      <c r="E4431" t="s">
        <v>496</v>
      </c>
      <c r="F4431" t="s">
        <v>490</v>
      </c>
      <c r="G4431" t="s">
        <v>490</v>
      </c>
      <c r="H4431" t="s">
        <v>490</v>
      </c>
      <c r="I4431" t="s">
        <v>490</v>
      </c>
      <c r="J4431" t="s">
        <v>498</v>
      </c>
      <c r="K4431" t="s">
        <v>490</v>
      </c>
      <c r="L4431" t="s">
        <v>11013</v>
      </c>
      <c r="M4431" s="105">
        <v>189</v>
      </c>
      <c r="N4431" s="105">
        <v>122</v>
      </c>
      <c r="O4431" s="105">
        <v>100</v>
      </c>
    </row>
    <row r="4432" spans="1:15" x14ac:dyDescent="0.3">
      <c r="A4432" s="19">
        <v>189122101</v>
      </c>
      <c r="B4432" s="106" t="s">
        <v>11289</v>
      </c>
      <c r="C4432" t="s">
        <v>11013</v>
      </c>
      <c r="D4432" t="s">
        <v>11288</v>
      </c>
      <c r="E4432" t="s">
        <v>11290</v>
      </c>
      <c r="F4432" t="s">
        <v>11291</v>
      </c>
      <c r="G4432" t="s">
        <v>490</v>
      </c>
      <c r="H4432" t="s">
        <v>490</v>
      </c>
      <c r="I4432" t="s">
        <v>490</v>
      </c>
      <c r="J4432" t="s">
        <v>498</v>
      </c>
      <c r="K4432" t="s">
        <v>490</v>
      </c>
      <c r="L4432" t="s">
        <v>11013</v>
      </c>
      <c r="M4432" s="105">
        <v>189</v>
      </c>
      <c r="N4432" s="105">
        <v>122</v>
      </c>
      <c r="O4432" s="105">
        <v>101</v>
      </c>
    </row>
    <row r="4433" spans="1:15" x14ac:dyDescent="0.3">
      <c r="A4433" s="19">
        <v>189122102</v>
      </c>
      <c r="B4433" s="106" t="s">
        <v>11292</v>
      </c>
      <c r="C4433" t="s">
        <v>11013</v>
      </c>
      <c r="D4433" t="s">
        <v>11288</v>
      </c>
      <c r="E4433" t="s">
        <v>10656</v>
      </c>
      <c r="F4433" t="s">
        <v>11293</v>
      </c>
      <c r="G4433" t="s">
        <v>490</v>
      </c>
      <c r="H4433" t="s">
        <v>490</v>
      </c>
      <c r="I4433" t="s">
        <v>490</v>
      </c>
      <c r="J4433" t="s">
        <v>498</v>
      </c>
      <c r="K4433" t="s">
        <v>490</v>
      </c>
      <c r="L4433" t="s">
        <v>11013</v>
      </c>
      <c r="M4433" s="105">
        <v>189</v>
      </c>
      <c r="N4433" s="105">
        <v>122</v>
      </c>
      <c r="O4433" s="105">
        <v>102</v>
      </c>
    </row>
    <row r="4434" spans="1:15" x14ac:dyDescent="0.3">
      <c r="A4434" s="19">
        <v>189123100</v>
      </c>
      <c r="B4434" s="106" t="s">
        <v>11294</v>
      </c>
      <c r="C4434" t="s">
        <v>11013</v>
      </c>
      <c r="D4434" t="s">
        <v>11295</v>
      </c>
      <c r="E4434" t="s">
        <v>496</v>
      </c>
      <c r="F4434" t="s">
        <v>490</v>
      </c>
      <c r="G4434" t="s">
        <v>11296</v>
      </c>
      <c r="H4434" t="s">
        <v>490</v>
      </c>
      <c r="I4434" t="s">
        <v>490</v>
      </c>
      <c r="J4434" t="s">
        <v>498</v>
      </c>
      <c r="K4434" t="s">
        <v>490</v>
      </c>
      <c r="L4434" t="s">
        <v>11013</v>
      </c>
      <c r="M4434" s="105">
        <v>189</v>
      </c>
      <c r="N4434" s="105">
        <v>123</v>
      </c>
      <c r="O4434" s="105">
        <v>100</v>
      </c>
    </row>
    <row r="4435" spans="1:15" x14ac:dyDescent="0.3">
      <c r="A4435" s="19">
        <v>189123101</v>
      </c>
      <c r="B4435" s="106" t="s">
        <v>11297</v>
      </c>
      <c r="C4435" t="s">
        <v>11013</v>
      </c>
      <c r="D4435" t="s">
        <v>11295</v>
      </c>
      <c r="E4435" t="s">
        <v>5151</v>
      </c>
      <c r="F4435" t="s">
        <v>11239</v>
      </c>
      <c r="G4435" t="s">
        <v>490</v>
      </c>
      <c r="H4435" t="s">
        <v>490</v>
      </c>
      <c r="I4435" t="s">
        <v>490</v>
      </c>
      <c r="J4435" t="s">
        <v>498</v>
      </c>
      <c r="K4435" t="s">
        <v>490</v>
      </c>
      <c r="L4435" t="s">
        <v>11013</v>
      </c>
      <c r="M4435" s="105">
        <v>189</v>
      </c>
      <c r="N4435" s="105">
        <v>123</v>
      </c>
      <c r="O4435" s="105">
        <v>101</v>
      </c>
    </row>
    <row r="4436" spans="1:15" x14ac:dyDescent="0.3">
      <c r="A4436" s="19">
        <v>189123102</v>
      </c>
      <c r="B4436" s="106" t="s">
        <v>11298</v>
      </c>
      <c r="C4436" t="s">
        <v>11013</v>
      </c>
      <c r="D4436" t="s">
        <v>11295</v>
      </c>
      <c r="E4436" t="s">
        <v>11299</v>
      </c>
      <c r="F4436" t="s">
        <v>11111</v>
      </c>
      <c r="G4436" t="s">
        <v>490</v>
      </c>
      <c r="H4436" t="s">
        <v>490</v>
      </c>
      <c r="I4436" t="s">
        <v>490</v>
      </c>
      <c r="J4436" t="s">
        <v>498</v>
      </c>
      <c r="K4436" t="s">
        <v>490</v>
      </c>
      <c r="L4436" t="s">
        <v>11013</v>
      </c>
      <c r="M4436" s="105">
        <v>189</v>
      </c>
      <c r="N4436" s="105">
        <v>123</v>
      </c>
      <c r="O4436" s="105">
        <v>102</v>
      </c>
    </row>
    <row r="4437" spans="1:15" x14ac:dyDescent="0.3">
      <c r="A4437" s="19">
        <v>189123103</v>
      </c>
      <c r="B4437" s="106" t="s">
        <v>11300</v>
      </c>
      <c r="C4437" t="s">
        <v>11013</v>
      </c>
      <c r="D4437" t="s">
        <v>11295</v>
      </c>
      <c r="E4437" t="s">
        <v>11301</v>
      </c>
      <c r="F4437" t="s">
        <v>11302</v>
      </c>
      <c r="G4437" t="s">
        <v>490</v>
      </c>
      <c r="H4437" t="s">
        <v>490</v>
      </c>
      <c r="I4437" t="s">
        <v>490</v>
      </c>
      <c r="J4437" t="s">
        <v>498</v>
      </c>
      <c r="K4437" t="s">
        <v>490</v>
      </c>
      <c r="L4437" t="s">
        <v>11013</v>
      </c>
      <c r="M4437" s="105">
        <v>189</v>
      </c>
      <c r="N4437" s="105">
        <v>123</v>
      </c>
      <c r="O4437" s="105">
        <v>103</v>
      </c>
    </row>
    <row r="4438" spans="1:15" x14ac:dyDescent="0.3">
      <c r="A4438" s="19">
        <v>189123104</v>
      </c>
      <c r="B4438" s="106" t="s">
        <v>11303</v>
      </c>
      <c r="C4438" t="s">
        <v>11013</v>
      </c>
      <c r="D4438" t="s">
        <v>11295</v>
      </c>
      <c r="E4438" t="s">
        <v>6303</v>
      </c>
      <c r="F4438" t="s">
        <v>11304</v>
      </c>
      <c r="G4438" t="s">
        <v>490</v>
      </c>
      <c r="H4438" t="s">
        <v>490</v>
      </c>
      <c r="I4438" t="s">
        <v>490</v>
      </c>
      <c r="J4438" t="s">
        <v>498</v>
      </c>
      <c r="K4438" t="s">
        <v>490</v>
      </c>
      <c r="L4438" t="s">
        <v>11013</v>
      </c>
      <c r="M4438" s="105">
        <v>189</v>
      </c>
      <c r="N4438" s="105">
        <v>123</v>
      </c>
      <c r="O4438" s="105">
        <v>104</v>
      </c>
    </row>
    <row r="4439" spans="1:15" x14ac:dyDescent="0.3">
      <c r="A4439" s="19">
        <v>189123105</v>
      </c>
      <c r="B4439" s="106" t="s">
        <v>11305</v>
      </c>
      <c r="C4439" t="s">
        <v>11013</v>
      </c>
      <c r="D4439" t="s">
        <v>11295</v>
      </c>
      <c r="E4439" t="s">
        <v>754</v>
      </c>
      <c r="F4439" t="s">
        <v>11306</v>
      </c>
      <c r="G4439" t="s">
        <v>490</v>
      </c>
      <c r="H4439" t="s">
        <v>490</v>
      </c>
      <c r="I4439" t="s">
        <v>490</v>
      </c>
      <c r="J4439" t="s">
        <v>498</v>
      </c>
      <c r="K4439" t="s">
        <v>490</v>
      </c>
      <c r="L4439" t="s">
        <v>11013</v>
      </c>
      <c r="M4439" s="105">
        <v>189</v>
      </c>
      <c r="N4439" s="105">
        <v>123</v>
      </c>
      <c r="O4439" s="105">
        <v>105</v>
      </c>
    </row>
    <row r="4440" spans="1:15" x14ac:dyDescent="0.3">
      <c r="A4440" s="19">
        <v>189124100</v>
      </c>
      <c r="B4440" s="106" t="s">
        <v>11307</v>
      </c>
      <c r="C4440" t="s">
        <v>11013</v>
      </c>
      <c r="D4440" t="s">
        <v>11308</v>
      </c>
      <c r="E4440" t="s">
        <v>496</v>
      </c>
      <c r="F4440" t="s">
        <v>490</v>
      </c>
      <c r="G4440" t="s">
        <v>490</v>
      </c>
      <c r="H4440" t="s">
        <v>490</v>
      </c>
      <c r="I4440" t="s">
        <v>490</v>
      </c>
      <c r="J4440" t="s">
        <v>498</v>
      </c>
      <c r="K4440" t="s">
        <v>490</v>
      </c>
      <c r="L4440" t="s">
        <v>11013</v>
      </c>
      <c r="M4440" s="105">
        <v>189</v>
      </c>
      <c r="N4440" s="105">
        <v>124</v>
      </c>
      <c r="O4440" s="105">
        <v>100</v>
      </c>
    </row>
    <row r="4441" spans="1:15" x14ac:dyDescent="0.3">
      <c r="A4441" s="19">
        <v>189124101</v>
      </c>
      <c r="B4441" s="106" t="s">
        <v>11309</v>
      </c>
      <c r="C4441" t="s">
        <v>11013</v>
      </c>
      <c r="D4441" t="s">
        <v>11308</v>
      </c>
      <c r="E4441" t="s">
        <v>11310</v>
      </c>
      <c r="F4441" t="s">
        <v>11175</v>
      </c>
      <c r="G4441" t="s">
        <v>490</v>
      </c>
      <c r="H4441" t="s">
        <v>490</v>
      </c>
      <c r="I4441" t="s">
        <v>490</v>
      </c>
      <c r="J4441" t="s">
        <v>498</v>
      </c>
      <c r="K4441" t="s">
        <v>490</v>
      </c>
      <c r="L4441" t="s">
        <v>11013</v>
      </c>
      <c r="M4441" s="105">
        <v>189</v>
      </c>
      <c r="N4441" s="105">
        <v>124</v>
      </c>
      <c r="O4441" s="105">
        <v>101</v>
      </c>
    </row>
    <row r="4442" spans="1:15" x14ac:dyDescent="0.3">
      <c r="A4442" s="19">
        <v>189124102</v>
      </c>
      <c r="B4442" s="106" t="s">
        <v>11311</v>
      </c>
      <c r="C4442" t="s">
        <v>11013</v>
      </c>
      <c r="D4442" t="s">
        <v>11308</v>
      </c>
      <c r="E4442" t="s">
        <v>816</v>
      </c>
      <c r="F4442" t="s">
        <v>11239</v>
      </c>
      <c r="G4442" t="s">
        <v>490</v>
      </c>
      <c r="H4442" t="s">
        <v>490</v>
      </c>
      <c r="I4442" t="s">
        <v>490</v>
      </c>
      <c r="J4442" t="s">
        <v>498</v>
      </c>
      <c r="K4442" t="s">
        <v>490</v>
      </c>
      <c r="L4442" t="s">
        <v>11013</v>
      </c>
      <c r="M4442" s="105">
        <v>189</v>
      </c>
      <c r="N4442" s="105">
        <v>124</v>
      </c>
      <c r="O4442" s="105">
        <v>102</v>
      </c>
    </row>
    <row r="4443" spans="1:15" x14ac:dyDescent="0.3">
      <c r="A4443" s="19">
        <v>189124103</v>
      </c>
      <c r="B4443" s="106" t="s">
        <v>11312</v>
      </c>
      <c r="C4443" t="s">
        <v>11013</v>
      </c>
      <c r="D4443" t="s">
        <v>11308</v>
      </c>
      <c r="E4443" t="s">
        <v>9176</v>
      </c>
      <c r="F4443" t="s">
        <v>11313</v>
      </c>
      <c r="G4443" t="s">
        <v>11314</v>
      </c>
      <c r="H4443" t="s">
        <v>490</v>
      </c>
      <c r="I4443" t="s">
        <v>490</v>
      </c>
      <c r="J4443" t="s">
        <v>498</v>
      </c>
      <c r="K4443" t="s">
        <v>490</v>
      </c>
      <c r="L4443" t="s">
        <v>11013</v>
      </c>
      <c r="M4443" s="105">
        <v>189</v>
      </c>
      <c r="N4443" s="105">
        <v>124</v>
      </c>
      <c r="O4443" s="105">
        <v>103</v>
      </c>
    </row>
    <row r="4444" spans="1:15" x14ac:dyDescent="0.3">
      <c r="A4444" s="19">
        <v>189124104</v>
      </c>
      <c r="B4444" s="106" t="s">
        <v>11315</v>
      </c>
      <c r="C4444" t="s">
        <v>11013</v>
      </c>
      <c r="D4444" t="s">
        <v>11308</v>
      </c>
      <c r="E4444" t="s">
        <v>680</v>
      </c>
      <c r="F4444" t="s">
        <v>11239</v>
      </c>
      <c r="G4444" t="s">
        <v>490</v>
      </c>
      <c r="H4444" t="s">
        <v>490</v>
      </c>
      <c r="I4444" t="s">
        <v>490</v>
      </c>
      <c r="J4444" t="s">
        <v>498</v>
      </c>
      <c r="K4444" t="s">
        <v>490</v>
      </c>
      <c r="L4444" t="s">
        <v>11013</v>
      </c>
      <c r="M4444" s="105">
        <v>189</v>
      </c>
      <c r="N4444" s="105">
        <v>124</v>
      </c>
      <c r="O4444" s="105">
        <v>104</v>
      </c>
    </row>
    <row r="4445" spans="1:15" x14ac:dyDescent="0.3">
      <c r="A4445" s="19">
        <v>189125100</v>
      </c>
      <c r="B4445" s="106" t="s">
        <v>11316</v>
      </c>
      <c r="C4445" t="s">
        <v>11013</v>
      </c>
      <c r="D4445" t="s">
        <v>11317</v>
      </c>
      <c r="E4445" t="s">
        <v>496</v>
      </c>
      <c r="F4445" t="s">
        <v>490</v>
      </c>
      <c r="G4445" t="s">
        <v>490</v>
      </c>
      <c r="H4445" t="s">
        <v>490</v>
      </c>
      <c r="I4445" t="s">
        <v>490</v>
      </c>
      <c r="J4445" t="s">
        <v>498</v>
      </c>
      <c r="K4445" t="s">
        <v>490</v>
      </c>
      <c r="L4445" t="s">
        <v>11013</v>
      </c>
      <c r="M4445" s="105">
        <v>189</v>
      </c>
      <c r="N4445" s="105">
        <v>125</v>
      </c>
      <c r="O4445" s="105">
        <v>100</v>
      </c>
    </row>
    <row r="4446" spans="1:15" x14ac:dyDescent="0.3">
      <c r="A4446" s="19">
        <v>189125101</v>
      </c>
      <c r="B4446" s="106" t="s">
        <v>11318</v>
      </c>
      <c r="C4446" t="s">
        <v>11013</v>
      </c>
      <c r="D4446" t="s">
        <v>11317</v>
      </c>
      <c r="E4446" t="s">
        <v>6258</v>
      </c>
      <c r="F4446" t="s">
        <v>11319</v>
      </c>
      <c r="G4446" t="s">
        <v>490</v>
      </c>
      <c r="H4446" t="s">
        <v>490</v>
      </c>
      <c r="I4446" t="s">
        <v>490</v>
      </c>
      <c r="J4446" t="s">
        <v>498</v>
      </c>
      <c r="K4446" t="s">
        <v>490</v>
      </c>
      <c r="L4446" t="s">
        <v>11013</v>
      </c>
      <c r="M4446" s="105">
        <v>189</v>
      </c>
      <c r="N4446" s="105">
        <v>125</v>
      </c>
      <c r="O4446" s="105">
        <v>101</v>
      </c>
    </row>
    <row r="4447" spans="1:15" x14ac:dyDescent="0.3">
      <c r="A4447" s="19">
        <v>189125102</v>
      </c>
      <c r="B4447" s="106" t="s">
        <v>11320</v>
      </c>
      <c r="C4447" t="s">
        <v>11013</v>
      </c>
      <c r="D4447" t="s">
        <v>11317</v>
      </c>
      <c r="E4447" t="s">
        <v>11321</v>
      </c>
      <c r="F4447" t="s">
        <v>11063</v>
      </c>
      <c r="G4447" t="s">
        <v>490</v>
      </c>
      <c r="H4447" t="s">
        <v>490</v>
      </c>
      <c r="I4447" t="s">
        <v>490</v>
      </c>
      <c r="J4447" t="s">
        <v>498</v>
      </c>
      <c r="K4447" t="s">
        <v>490</v>
      </c>
      <c r="L4447" t="s">
        <v>11013</v>
      </c>
      <c r="M4447" s="105">
        <v>189</v>
      </c>
      <c r="N4447" s="105">
        <v>125</v>
      </c>
      <c r="O4447" s="105">
        <v>102</v>
      </c>
    </row>
    <row r="4448" spans="1:15" x14ac:dyDescent="0.3">
      <c r="A4448" s="19">
        <v>189125103</v>
      </c>
      <c r="B4448" s="106" t="s">
        <v>11322</v>
      </c>
      <c r="C4448" t="s">
        <v>11013</v>
      </c>
      <c r="D4448" t="s">
        <v>11317</v>
      </c>
      <c r="E4448" t="s">
        <v>11323</v>
      </c>
      <c r="F4448" t="s">
        <v>3071</v>
      </c>
      <c r="G4448" t="s">
        <v>490</v>
      </c>
      <c r="H4448" t="s">
        <v>490</v>
      </c>
      <c r="I4448" t="s">
        <v>490</v>
      </c>
      <c r="J4448" t="s">
        <v>498</v>
      </c>
      <c r="K4448" t="s">
        <v>490</v>
      </c>
      <c r="L4448" t="s">
        <v>11013</v>
      </c>
      <c r="M4448" s="105">
        <v>189</v>
      </c>
      <c r="N4448" s="105">
        <v>125</v>
      </c>
      <c r="O4448" s="105">
        <v>103</v>
      </c>
    </row>
    <row r="4449" spans="1:15" x14ac:dyDescent="0.3">
      <c r="A4449" s="19">
        <v>189126100</v>
      </c>
      <c r="B4449" s="106" t="s">
        <v>11324</v>
      </c>
      <c r="C4449" t="s">
        <v>11013</v>
      </c>
      <c r="D4449" t="s">
        <v>11325</v>
      </c>
      <c r="E4449" t="s">
        <v>11326</v>
      </c>
      <c r="F4449" t="s">
        <v>11327</v>
      </c>
      <c r="G4449" t="s">
        <v>490</v>
      </c>
      <c r="H4449" t="s">
        <v>490</v>
      </c>
      <c r="I4449" t="s">
        <v>490</v>
      </c>
      <c r="J4449" t="s">
        <v>498</v>
      </c>
      <c r="K4449" t="s">
        <v>490</v>
      </c>
      <c r="L4449" t="s">
        <v>11013</v>
      </c>
      <c r="M4449" s="105">
        <v>189</v>
      </c>
      <c r="N4449" s="105">
        <v>126</v>
      </c>
      <c r="O4449" s="105">
        <v>100</v>
      </c>
    </row>
    <row r="4450" spans="1:15" x14ac:dyDescent="0.3">
      <c r="A4450" s="19">
        <v>189127100</v>
      </c>
      <c r="B4450" s="106" t="s">
        <v>11328</v>
      </c>
      <c r="C4450" t="s">
        <v>11013</v>
      </c>
      <c r="D4450" t="s">
        <v>11329</v>
      </c>
      <c r="E4450" t="s">
        <v>496</v>
      </c>
      <c r="F4450" t="s">
        <v>490</v>
      </c>
      <c r="G4450" t="s">
        <v>490</v>
      </c>
      <c r="H4450" t="s">
        <v>490</v>
      </c>
      <c r="I4450" t="s">
        <v>490</v>
      </c>
      <c r="J4450" t="s">
        <v>498</v>
      </c>
      <c r="K4450" t="s">
        <v>490</v>
      </c>
      <c r="L4450" t="s">
        <v>11013</v>
      </c>
      <c r="M4450" s="105">
        <v>189</v>
      </c>
      <c r="N4450" s="105">
        <v>127</v>
      </c>
      <c r="O4450" s="105">
        <v>100</v>
      </c>
    </row>
    <row r="4451" spans="1:15" x14ac:dyDescent="0.3">
      <c r="A4451" s="19">
        <v>189127101</v>
      </c>
      <c r="B4451" s="106" t="s">
        <v>11330</v>
      </c>
      <c r="C4451" t="s">
        <v>11013</v>
      </c>
      <c r="D4451" t="s">
        <v>11329</v>
      </c>
      <c r="E4451" t="s">
        <v>11331</v>
      </c>
      <c r="F4451" t="s">
        <v>11332</v>
      </c>
      <c r="G4451" t="s">
        <v>490</v>
      </c>
      <c r="H4451" t="s">
        <v>490</v>
      </c>
      <c r="I4451" t="s">
        <v>490</v>
      </c>
      <c r="J4451" t="s">
        <v>498</v>
      </c>
      <c r="K4451" t="s">
        <v>490</v>
      </c>
      <c r="L4451" t="s">
        <v>11013</v>
      </c>
      <c r="M4451" s="105">
        <v>189</v>
      </c>
      <c r="N4451" s="105">
        <v>127</v>
      </c>
      <c r="O4451" s="105">
        <v>101</v>
      </c>
    </row>
    <row r="4452" spans="1:15" x14ac:dyDescent="0.3">
      <c r="A4452" s="19">
        <v>189128100</v>
      </c>
      <c r="B4452" s="106" t="s">
        <v>11333</v>
      </c>
      <c r="C4452" t="s">
        <v>11013</v>
      </c>
      <c r="D4452" t="s">
        <v>11334</v>
      </c>
      <c r="E4452" t="s">
        <v>496</v>
      </c>
      <c r="F4452" t="s">
        <v>490</v>
      </c>
      <c r="G4452" t="s">
        <v>490</v>
      </c>
      <c r="H4452" t="s">
        <v>490</v>
      </c>
      <c r="I4452" t="s">
        <v>490</v>
      </c>
      <c r="J4452" t="s">
        <v>498</v>
      </c>
      <c r="K4452" t="s">
        <v>490</v>
      </c>
      <c r="L4452" t="s">
        <v>11013</v>
      </c>
      <c r="M4452" s="105">
        <v>189</v>
      </c>
      <c r="N4452" s="105">
        <v>128</v>
      </c>
      <c r="O4452" s="105">
        <v>100</v>
      </c>
    </row>
    <row r="4453" spans="1:15" x14ac:dyDescent="0.3">
      <c r="A4453" s="19">
        <v>189128101</v>
      </c>
      <c r="B4453" s="106" t="s">
        <v>11335</v>
      </c>
      <c r="C4453" t="s">
        <v>11013</v>
      </c>
      <c r="D4453" t="s">
        <v>11334</v>
      </c>
      <c r="E4453" t="s">
        <v>10656</v>
      </c>
      <c r="F4453" t="s">
        <v>11336</v>
      </c>
      <c r="G4453" t="s">
        <v>490</v>
      </c>
      <c r="H4453" t="s">
        <v>490</v>
      </c>
      <c r="I4453" t="s">
        <v>490</v>
      </c>
      <c r="J4453" t="s">
        <v>498</v>
      </c>
      <c r="K4453" t="s">
        <v>490</v>
      </c>
      <c r="L4453" t="s">
        <v>11013</v>
      </c>
      <c r="M4453" s="105">
        <v>189</v>
      </c>
      <c r="N4453" s="105">
        <v>128</v>
      </c>
      <c r="O4453" s="105">
        <v>101</v>
      </c>
    </row>
    <row r="4454" spans="1:15" x14ac:dyDescent="0.3">
      <c r="A4454" s="19">
        <v>189128102</v>
      </c>
      <c r="B4454" s="106" t="s">
        <v>11337</v>
      </c>
      <c r="C4454" t="s">
        <v>11013</v>
      </c>
      <c r="D4454" t="s">
        <v>11334</v>
      </c>
      <c r="E4454" t="s">
        <v>11338</v>
      </c>
      <c r="F4454" t="s">
        <v>11339</v>
      </c>
      <c r="G4454" t="s">
        <v>490</v>
      </c>
      <c r="H4454" t="s">
        <v>490</v>
      </c>
      <c r="I4454" t="s">
        <v>490</v>
      </c>
      <c r="J4454" t="s">
        <v>498</v>
      </c>
      <c r="K4454" t="s">
        <v>490</v>
      </c>
      <c r="L4454" t="s">
        <v>11013</v>
      </c>
      <c r="M4454" s="105">
        <v>189</v>
      </c>
      <c r="N4454" s="105">
        <v>128</v>
      </c>
      <c r="O4454" s="105">
        <v>102</v>
      </c>
    </row>
    <row r="4455" spans="1:15" x14ac:dyDescent="0.3">
      <c r="A4455" s="19">
        <v>189129100</v>
      </c>
      <c r="B4455" s="106" t="s">
        <v>11340</v>
      </c>
      <c r="C4455" t="s">
        <v>11013</v>
      </c>
      <c r="D4455" t="s">
        <v>11341</v>
      </c>
      <c r="E4455" t="s">
        <v>3560</v>
      </c>
      <c r="F4455" t="s">
        <v>11342</v>
      </c>
      <c r="G4455" t="s">
        <v>490</v>
      </c>
      <c r="H4455" t="s">
        <v>490</v>
      </c>
      <c r="I4455" t="s">
        <v>490</v>
      </c>
      <c r="J4455" t="s">
        <v>498</v>
      </c>
      <c r="K4455" t="s">
        <v>490</v>
      </c>
      <c r="L4455" t="s">
        <v>11013</v>
      </c>
      <c r="M4455" s="105">
        <v>189</v>
      </c>
      <c r="N4455" s="105">
        <v>129</v>
      </c>
      <c r="O4455" s="105">
        <v>100</v>
      </c>
    </row>
    <row r="4456" spans="1:15" x14ac:dyDescent="0.3">
      <c r="A4456" s="19">
        <v>190100100</v>
      </c>
      <c r="B4456" s="106" t="s">
        <v>11343</v>
      </c>
      <c r="C4456" t="s">
        <v>11344</v>
      </c>
      <c r="D4456" t="s">
        <v>11345</v>
      </c>
      <c r="E4456" t="s">
        <v>1184</v>
      </c>
      <c r="F4456" t="s">
        <v>11346</v>
      </c>
      <c r="G4456" t="s">
        <v>490</v>
      </c>
      <c r="H4456" t="s">
        <v>490</v>
      </c>
      <c r="I4456" t="s">
        <v>490</v>
      </c>
      <c r="J4456" t="s">
        <v>1182</v>
      </c>
      <c r="K4456" t="s">
        <v>490</v>
      </c>
      <c r="L4456" t="s">
        <v>11344</v>
      </c>
      <c r="M4456" s="105">
        <v>190</v>
      </c>
      <c r="N4456" s="105">
        <v>100</v>
      </c>
      <c r="O4456" s="105">
        <v>100</v>
      </c>
    </row>
    <row r="4457" spans="1:15" x14ac:dyDescent="0.3">
      <c r="A4457" s="19">
        <v>190101100</v>
      </c>
      <c r="B4457" s="106" t="s">
        <v>11347</v>
      </c>
      <c r="C4457" t="s">
        <v>11344</v>
      </c>
      <c r="D4457" t="s">
        <v>11348</v>
      </c>
      <c r="E4457" t="s">
        <v>11349</v>
      </c>
      <c r="F4457" t="s">
        <v>11350</v>
      </c>
      <c r="G4457" t="s">
        <v>490</v>
      </c>
      <c r="H4457" t="s">
        <v>490</v>
      </c>
      <c r="I4457" t="s">
        <v>490</v>
      </c>
      <c r="J4457" t="s">
        <v>1182</v>
      </c>
      <c r="K4457" t="s">
        <v>490</v>
      </c>
      <c r="L4457" t="s">
        <v>11344</v>
      </c>
      <c r="M4457" s="105">
        <v>190</v>
      </c>
      <c r="N4457" s="105">
        <v>101</v>
      </c>
      <c r="O4457" s="105">
        <v>100</v>
      </c>
    </row>
    <row r="4458" spans="1:15" x14ac:dyDescent="0.3">
      <c r="A4458" s="19">
        <v>190102100</v>
      </c>
      <c r="B4458" s="106" t="s">
        <v>11351</v>
      </c>
      <c r="C4458" t="s">
        <v>11344</v>
      </c>
      <c r="D4458" t="s">
        <v>11352</v>
      </c>
      <c r="E4458" t="s">
        <v>496</v>
      </c>
      <c r="F4458" t="s">
        <v>490</v>
      </c>
      <c r="G4458" t="s">
        <v>490</v>
      </c>
      <c r="H4458" t="s">
        <v>490</v>
      </c>
      <c r="I4458" t="s">
        <v>490</v>
      </c>
      <c r="J4458" t="s">
        <v>498</v>
      </c>
      <c r="K4458" t="s">
        <v>490</v>
      </c>
      <c r="L4458" t="s">
        <v>11344</v>
      </c>
      <c r="M4458" s="105">
        <v>190</v>
      </c>
      <c r="N4458" s="105">
        <v>102</v>
      </c>
      <c r="O4458" s="105">
        <v>100</v>
      </c>
    </row>
    <row r="4459" spans="1:15" x14ac:dyDescent="0.3">
      <c r="A4459" s="19">
        <v>190102101</v>
      </c>
      <c r="B4459" s="106" t="s">
        <v>11353</v>
      </c>
      <c r="C4459" t="s">
        <v>11344</v>
      </c>
      <c r="D4459" t="s">
        <v>11352</v>
      </c>
      <c r="E4459" t="s">
        <v>11354</v>
      </c>
      <c r="F4459" t="s">
        <v>11350</v>
      </c>
      <c r="G4459" t="s">
        <v>490</v>
      </c>
      <c r="H4459" t="s">
        <v>490</v>
      </c>
      <c r="I4459" t="s">
        <v>490</v>
      </c>
      <c r="J4459" t="s">
        <v>1182</v>
      </c>
      <c r="K4459" t="s">
        <v>490</v>
      </c>
      <c r="L4459" t="s">
        <v>11344</v>
      </c>
      <c r="M4459" s="105">
        <v>190</v>
      </c>
      <c r="N4459" s="105">
        <v>102</v>
      </c>
      <c r="O4459" s="105">
        <v>101</v>
      </c>
    </row>
    <row r="4460" spans="1:15" x14ac:dyDescent="0.3">
      <c r="A4460" s="19">
        <v>190102102</v>
      </c>
      <c r="B4460" s="106" t="s">
        <v>11355</v>
      </c>
      <c r="C4460" t="s">
        <v>11344</v>
      </c>
      <c r="D4460" t="s">
        <v>11352</v>
      </c>
      <c r="E4460" t="s">
        <v>11356</v>
      </c>
      <c r="F4460" t="s">
        <v>11357</v>
      </c>
      <c r="G4460" t="s">
        <v>490</v>
      </c>
      <c r="H4460" t="s">
        <v>490</v>
      </c>
      <c r="I4460" t="s">
        <v>490</v>
      </c>
      <c r="J4460" t="s">
        <v>1182</v>
      </c>
      <c r="K4460" t="s">
        <v>490</v>
      </c>
      <c r="L4460" t="s">
        <v>11344</v>
      </c>
      <c r="M4460" s="105">
        <v>190</v>
      </c>
      <c r="N4460" s="105">
        <v>102</v>
      </c>
      <c r="O4460" s="105">
        <v>102</v>
      </c>
    </row>
    <row r="4461" spans="1:15" x14ac:dyDescent="0.3">
      <c r="A4461" s="19">
        <v>190102103</v>
      </c>
      <c r="B4461" s="106" t="s">
        <v>11358</v>
      </c>
      <c r="C4461" t="s">
        <v>11344</v>
      </c>
      <c r="D4461" t="s">
        <v>11352</v>
      </c>
      <c r="E4461" t="s">
        <v>11359</v>
      </c>
      <c r="F4461" t="s">
        <v>11360</v>
      </c>
      <c r="G4461" t="s">
        <v>490</v>
      </c>
      <c r="H4461" t="s">
        <v>490</v>
      </c>
      <c r="I4461" t="s">
        <v>490</v>
      </c>
      <c r="J4461" t="s">
        <v>1182</v>
      </c>
      <c r="K4461" t="s">
        <v>490</v>
      </c>
      <c r="L4461" t="s">
        <v>11344</v>
      </c>
      <c r="M4461" s="105">
        <v>190</v>
      </c>
      <c r="N4461" s="105">
        <v>102</v>
      </c>
      <c r="O4461" s="105">
        <v>103</v>
      </c>
    </row>
    <row r="4462" spans="1:15" x14ac:dyDescent="0.3">
      <c r="A4462" s="19">
        <v>190102104</v>
      </c>
      <c r="B4462" s="106" t="s">
        <v>11361</v>
      </c>
      <c r="C4462" t="s">
        <v>11344</v>
      </c>
      <c r="D4462" t="s">
        <v>11352</v>
      </c>
      <c r="E4462" t="s">
        <v>11362</v>
      </c>
      <c r="F4462" t="s">
        <v>11363</v>
      </c>
      <c r="G4462" t="s">
        <v>490</v>
      </c>
      <c r="H4462" t="s">
        <v>490</v>
      </c>
      <c r="I4462" t="s">
        <v>490</v>
      </c>
      <c r="J4462" t="s">
        <v>1182</v>
      </c>
      <c r="K4462" t="s">
        <v>490</v>
      </c>
      <c r="L4462" t="s">
        <v>11344</v>
      </c>
      <c r="M4462" s="105">
        <v>190</v>
      </c>
      <c r="N4462" s="105">
        <v>102</v>
      </c>
      <c r="O4462" s="105">
        <v>104</v>
      </c>
    </row>
    <row r="4463" spans="1:15" x14ac:dyDescent="0.3">
      <c r="A4463" s="19">
        <v>190102105</v>
      </c>
      <c r="B4463" s="106" t="s">
        <v>11364</v>
      </c>
      <c r="C4463" t="s">
        <v>11344</v>
      </c>
      <c r="D4463" t="s">
        <v>11352</v>
      </c>
      <c r="E4463" t="s">
        <v>11365</v>
      </c>
      <c r="F4463" t="s">
        <v>11366</v>
      </c>
      <c r="G4463" t="s">
        <v>490</v>
      </c>
      <c r="H4463" t="s">
        <v>490</v>
      </c>
      <c r="I4463" t="s">
        <v>490</v>
      </c>
      <c r="J4463" t="s">
        <v>1182</v>
      </c>
      <c r="K4463" t="s">
        <v>490</v>
      </c>
      <c r="L4463" t="s">
        <v>11344</v>
      </c>
      <c r="M4463" s="105">
        <v>190</v>
      </c>
      <c r="N4463" s="105">
        <v>102</v>
      </c>
      <c r="O4463" s="105">
        <v>105</v>
      </c>
    </row>
    <row r="4464" spans="1:15" x14ac:dyDescent="0.3">
      <c r="A4464" s="19">
        <v>190102106</v>
      </c>
      <c r="B4464" s="106" t="s">
        <v>11367</v>
      </c>
      <c r="C4464" t="s">
        <v>11344</v>
      </c>
      <c r="D4464" t="s">
        <v>11352</v>
      </c>
      <c r="E4464" t="s">
        <v>11368</v>
      </c>
      <c r="F4464" t="s">
        <v>11369</v>
      </c>
      <c r="G4464" t="s">
        <v>490</v>
      </c>
      <c r="H4464" t="s">
        <v>490</v>
      </c>
      <c r="I4464" t="s">
        <v>490</v>
      </c>
      <c r="J4464" t="s">
        <v>1182</v>
      </c>
      <c r="K4464" t="s">
        <v>490</v>
      </c>
      <c r="L4464" t="s">
        <v>11344</v>
      </c>
      <c r="M4464" s="105">
        <v>190</v>
      </c>
      <c r="N4464" s="105">
        <v>102</v>
      </c>
      <c r="O4464" s="105">
        <v>106</v>
      </c>
    </row>
    <row r="4465" spans="1:15" x14ac:dyDescent="0.3">
      <c r="A4465" s="19">
        <v>190102107</v>
      </c>
      <c r="B4465" s="106" t="s">
        <v>11370</v>
      </c>
      <c r="C4465" t="s">
        <v>11344</v>
      </c>
      <c r="D4465" t="s">
        <v>11352</v>
      </c>
      <c r="E4465" t="s">
        <v>11371</v>
      </c>
      <c r="F4465" t="s">
        <v>11372</v>
      </c>
      <c r="G4465" t="s">
        <v>490</v>
      </c>
      <c r="H4465" t="s">
        <v>490</v>
      </c>
      <c r="I4465" t="s">
        <v>490</v>
      </c>
      <c r="J4465" t="s">
        <v>1182</v>
      </c>
      <c r="K4465" t="s">
        <v>490</v>
      </c>
      <c r="L4465" t="s">
        <v>11344</v>
      </c>
      <c r="M4465" s="105">
        <v>190</v>
      </c>
      <c r="N4465" s="105">
        <v>102</v>
      </c>
      <c r="O4465" s="105">
        <v>107</v>
      </c>
    </row>
    <row r="4466" spans="1:15" x14ac:dyDescent="0.3">
      <c r="A4466" s="19">
        <v>191100100</v>
      </c>
      <c r="B4466" s="106" t="s">
        <v>11373</v>
      </c>
      <c r="C4466" t="s">
        <v>11374</v>
      </c>
      <c r="D4466" t="s">
        <v>11375</v>
      </c>
      <c r="E4466" t="s">
        <v>496</v>
      </c>
      <c r="F4466" t="s">
        <v>490</v>
      </c>
      <c r="G4466" t="s">
        <v>490</v>
      </c>
      <c r="H4466" t="s">
        <v>490</v>
      </c>
      <c r="I4466" t="s">
        <v>490</v>
      </c>
      <c r="J4466" t="s">
        <v>1182</v>
      </c>
      <c r="K4466" t="s">
        <v>490</v>
      </c>
      <c r="L4466" t="s">
        <v>11374</v>
      </c>
      <c r="M4466" s="105">
        <v>191</v>
      </c>
      <c r="N4466" s="105">
        <v>100</v>
      </c>
      <c r="O4466" s="105">
        <v>100</v>
      </c>
    </row>
    <row r="4467" spans="1:15" x14ac:dyDescent="0.3">
      <c r="A4467" s="19">
        <v>191100101</v>
      </c>
      <c r="B4467" s="106" t="s">
        <v>11376</v>
      </c>
      <c r="C4467" t="s">
        <v>11374</v>
      </c>
      <c r="D4467" t="s">
        <v>11375</v>
      </c>
      <c r="E4467" t="s">
        <v>10251</v>
      </c>
      <c r="F4467" t="s">
        <v>11377</v>
      </c>
      <c r="G4467" t="s">
        <v>490</v>
      </c>
      <c r="H4467" t="s">
        <v>490</v>
      </c>
      <c r="I4467" t="s">
        <v>490</v>
      </c>
      <c r="J4467" t="s">
        <v>1182</v>
      </c>
      <c r="K4467" t="s">
        <v>490</v>
      </c>
      <c r="L4467" t="s">
        <v>11374</v>
      </c>
      <c r="M4467" s="105">
        <v>191</v>
      </c>
      <c r="N4467" s="105">
        <v>100</v>
      </c>
      <c r="O4467" s="105">
        <v>101</v>
      </c>
    </row>
    <row r="4468" spans="1:15" x14ac:dyDescent="0.3">
      <c r="A4468" s="19">
        <v>191100102</v>
      </c>
      <c r="B4468" s="106" t="s">
        <v>11378</v>
      </c>
      <c r="C4468" t="s">
        <v>11374</v>
      </c>
      <c r="D4468" t="s">
        <v>11375</v>
      </c>
      <c r="E4468" t="s">
        <v>11379</v>
      </c>
      <c r="F4468" t="s">
        <v>5672</v>
      </c>
      <c r="G4468" t="s">
        <v>11380</v>
      </c>
      <c r="H4468" t="s">
        <v>490</v>
      </c>
      <c r="I4468" t="s">
        <v>490</v>
      </c>
      <c r="J4468" t="s">
        <v>1182</v>
      </c>
      <c r="K4468" t="s">
        <v>490</v>
      </c>
      <c r="L4468" t="s">
        <v>11374</v>
      </c>
      <c r="M4468" s="105">
        <v>191</v>
      </c>
      <c r="N4468" s="105">
        <v>100</v>
      </c>
      <c r="O4468" s="105">
        <v>102</v>
      </c>
    </row>
    <row r="4469" spans="1:15" x14ac:dyDescent="0.3">
      <c r="A4469" s="19">
        <v>191100103</v>
      </c>
      <c r="B4469" s="106" t="s">
        <v>11381</v>
      </c>
      <c r="C4469" t="s">
        <v>11374</v>
      </c>
      <c r="D4469" t="s">
        <v>11375</v>
      </c>
      <c r="E4469" t="s">
        <v>11382</v>
      </c>
      <c r="F4469" t="s">
        <v>7553</v>
      </c>
      <c r="G4469" t="s">
        <v>490</v>
      </c>
      <c r="H4469" t="s">
        <v>490</v>
      </c>
      <c r="I4469" t="s">
        <v>490</v>
      </c>
      <c r="J4469" t="s">
        <v>1182</v>
      </c>
      <c r="K4469" t="s">
        <v>490</v>
      </c>
      <c r="L4469" t="s">
        <v>11374</v>
      </c>
      <c r="M4469" s="105">
        <v>191</v>
      </c>
      <c r="N4469" s="105">
        <v>100</v>
      </c>
      <c r="O4469" s="105">
        <v>103</v>
      </c>
    </row>
    <row r="4470" spans="1:15" x14ac:dyDescent="0.3">
      <c r="A4470" s="19">
        <v>191100104</v>
      </c>
      <c r="B4470" s="106" t="s">
        <v>11383</v>
      </c>
      <c r="C4470" t="s">
        <v>11374</v>
      </c>
      <c r="D4470" t="s">
        <v>11375</v>
      </c>
      <c r="E4470" t="s">
        <v>4506</v>
      </c>
      <c r="F4470" t="s">
        <v>831</v>
      </c>
      <c r="G4470" t="s">
        <v>11384</v>
      </c>
      <c r="H4470" t="s">
        <v>490</v>
      </c>
      <c r="I4470" t="s">
        <v>490</v>
      </c>
      <c r="J4470" t="s">
        <v>1182</v>
      </c>
      <c r="K4470" t="s">
        <v>490</v>
      </c>
      <c r="L4470" t="s">
        <v>11374</v>
      </c>
      <c r="M4470" s="105">
        <v>191</v>
      </c>
      <c r="N4470" s="105">
        <v>100</v>
      </c>
      <c r="O4470" s="105">
        <v>104</v>
      </c>
    </row>
    <row r="4471" spans="1:15" x14ac:dyDescent="0.3">
      <c r="A4471" s="19">
        <v>191100105</v>
      </c>
      <c r="B4471" s="106" t="s">
        <v>11385</v>
      </c>
      <c r="C4471" t="s">
        <v>11374</v>
      </c>
      <c r="D4471" t="s">
        <v>11375</v>
      </c>
      <c r="E4471" t="s">
        <v>11386</v>
      </c>
      <c r="F4471" t="s">
        <v>11387</v>
      </c>
      <c r="G4471" t="s">
        <v>490</v>
      </c>
      <c r="H4471" t="s">
        <v>490</v>
      </c>
      <c r="I4471" t="s">
        <v>490</v>
      </c>
      <c r="J4471" t="s">
        <v>1182</v>
      </c>
      <c r="K4471" t="s">
        <v>490</v>
      </c>
      <c r="L4471" t="s">
        <v>11374</v>
      </c>
      <c r="M4471" s="105">
        <v>191</v>
      </c>
      <c r="N4471" s="105">
        <v>100</v>
      </c>
      <c r="O4471" s="105">
        <v>105</v>
      </c>
    </row>
    <row r="4472" spans="1:15" x14ac:dyDescent="0.3">
      <c r="A4472" s="19">
        <v>191100106</v>
      </c>
      <c r="B4472" s="106" t="s">
        <v>11388</v>
      </c>
      <c r="C4472" t="s">
        <v>11374</v>
      </c>
      <c r="D4472" t="s">
        <v>11375</v>
      </c>
      <c r="E4472" t="s">
        <v>3189</v>
      </c>
      <c r="F4472" t="s">
        <v>11389</v>
      </c>
      <c r="G4472" t="s">
        <v>490</v>
      </c>
      <c r="H4472" t="s">
        <v>490</v>
      </c>
      <c r="I4472" t="s">
        <v>490</v>
      </c>
      <c r="J4472" t="s">
        <v>1182</v>
      </c>
      <c r="K4472" t="s">
        <v>490</v>
      </c>
      <c r="L4472" t="s">
        <v>11374</v>
      </c>
      <c r="M4472" s="105">
        <v>191</v>
      </c>
      <c r="N4472" s="105">
        <v>100</v>
      </c>
      <c r="O4472" s="105">
        <v>106</v>
      </c>
    </row>
    <row r="4473" spans="1:15" x14ac:dyDescent="0.3">
      <c r="A4473" s="19">
        <v>192100100</v>
      </c>
      <c r="B4473" s="106" t="s">
        <v>11390</v>
      </c>
      <c r="C4473" t="s">
        <v>11391</v>
      </c>
      <c r="D4473" t="s">
        <v>11392</v>
      </c>
      <c r="E4473" t="s">
        <v>496</v>
      </c>
      <c r="F4473" t="s">
        <v>490</v>
      </c>
      <c r="G4473" t="s">
        <v>490</v>
      </c>
      <c r="H4473" t="s">
        <v>490</v>
      </c>
      <c r="I4473" t="s">
        <v>490</v>
      </c>
      <c r="J4473" t="s">
        <v>498</v>
      </c>
      <c r="K4473" t="s">
        <v>490</v>
      </c>
      <c r="L4473" t="s">
        <v>11391</v>
      </c>
      <c r="M4473" s="105">
        <v>192</v>
      </c>
      <c r="N4473" s="105">
        <v>100</v>
      </c>
      <c r="O4473" s="105">
        <v>100</v>
      </c>
    </row>
    <row r="4474" spans="1:15" x14ac:dyDescent="0.3">
      <c r="A4474" s="19">
        <v>192100101</v>
      </c>
      <c r="B4474" s="106" t="s">
        <v>11393</v>
      </c>
      <c r="C4474" t="s">
        <v>11391</v>
      </c>
      <c r="D4474" t="s">
        <v>11392</v>
      </c>
      <c r="E4474" t="s">
        <v>11394</v>
      </c>
      <c r="F4474" t="s">
        <v>11395</v>
      </c>
      <c r="G4474" t="s">
        <v>490</v>
      </c>
      <c r="H4474" t="s">
        <v>490</v>
      </c>
      <c r="I4474" t="s">
        <v>490</v>
      </c>
      <c r="J4474" t="s">
        <v>498</v>
      </c>
      <c r="K4474" t="s">
        <v>490</v>
      </c>
      <c r="L4474" t="s">
        <v>11391</v>
      </c>
      <c r="M4474" s="105">
        <v>192</v>
      </c>
      <c r="N4474" s="105">
        <v>100</v>
      </c>
      <c r="O4474" s="105">
        <v>101</v>
      </c>
    </row>
    <row r="4475" spans="1:15" x14ac:dyDescent="0.3">
      <c r="A4475" s="19">
        <v>192100102</v>
      </c>
      <c r="B4475" s="106" t="s">
        <v>11396</v>
      </c>
      <c r="C4475" t="s">
        <v>11391</v>
      </c>
      <c r="D4475" t="s">
        <v>11392</v>
      </c>
      <c r="E4475" t="s">
        <v>11397</v>
      </c>
      <c r="F4475" t="s">
        <v>11398</v>
      </c>
      <c r="G4475" t="s">
        <v>490</v>
      </c>
      <c r="H4475" t="s">
        <v>490</v>
      </c>
      <c r="I4475" t="s">
        <v>490</v>
      </c>
      <c r="J4475" t="s">
        <v>498</v>
      </c>
      <c r="K4475" t="s">
        <v>490</v>
      </c>
      <c r="L4475" t="s">
        <v>11391</v>
      </c>
      <c r="M4475" s="105">
        <v>192</v>
      </c>
      <c r="N4475" s="105">
        <v>100</v>
      </c>
      <c r="O4475" s="105">
        <v>102</v>
      </c>
    </row>
    <row r="4476" spans="1:15" x14ac:dyDescent="0.3">
      <c r="A4476" s="19">
        <v>193100100</v>
      </c>
      <c r="B4476" s="106" t="s">
        <v>11399</v>
      </c>
      <c r="C4476" t="s">
        <v>11400</v>
      </c>
      <c r="D4476" t="s">
        <v>11401</v>
      </c>
      <c r="E4476" t="s">
        <v>1704</v>
      </c>
      <c r="F4476" t="s">
        <v>11402</v>
      </c>
      <c r="G4476" t="s">
        <v>11403</v>
      </c>
      <c r="H4476" t="s">
        <v>490</v>
      </c>
      <c r="I4476" t="s">
        <v>490</v>
      </c>
      <c r="J4476" t="s">
        <v>498</v>
      </c>
      <c r="K4476" t="s">
        <v>490</v>
      </c>
      <c r="L4476" t="s">
        <v>11400</v>
      </c>
      <c r="M4476" s="105">
        <v>193</v>
      </c>
      <c r="N4476" s="105">
        <v>100</v>
      </c>
      <c r="O4476" s="105">
        <v>100</v>
      </c>
    </row>
    <row r="4477" spans="1:15" x14ac:dyDescent="0.3">
      <c r="A4477" s="19">
        <v>193101100</v>
      </c>
      <c r="B4477" s="106" t="s">
        <v>11404</v>
      </c>
      <c r="C4477" t="s">
        <v>11400</v>
      </c>
      <c r="D4477" t="s">
        <v>11405</v>
      </c>
      <c r="E4477" t="s">
        <v>496</v>
      </c>
      <c r="F4477" t="s">
        <v>490</v>
      </c>
      <c r="G4477" t="s">
        <v>490</v>
      </c>
      <c r="H4477" t="s">
        <v>490</v>
      </c>
      <c r="I4477" t="s">
        <v>490</v>
      </c>
      <c r="J4477" t="s">
        <v>498</v>
      </c>
      <c r="K4477" t="s">
        <v>490</v>
      </c>
      <c r="L4477" t="s">
        <v>11400</v>
      </c>
      <c r="M4477" s="105">
        <v>193</v>
      </c>
      <c r="N4477" s="105">
        <v>101</v>
      </c>
      <c r="O4477" s="105">
        <v>100</v>
      </c>
    </row>
    <row r="4478" spans="1:15" x14ac:dyDescent="0.3">
      <c r="A4478" s="19">
        <v>193101101</v>
      </c>
      <c r="B4478" s="106" t="s">
        <v>11406</v>
      </c>
      <c r="C4478" t="s">
        <v>11400</v>
      </c>
      <c r="D4478" t="s">
        <v>11405</v>
      </c>
      <c r="E4478" t="s">
        <v>9367</v>
      </c>
      <c r="F4478" t="s">
        <v>855</v>
      </c>
      <c r="G4478" t="s">
        <v>11407</v>
      </c>
      <c r="H4478" t="s">
        <v>490</v>
      </c>
      <c r="I4478" t="s">
        <v>490</v>
      </c>
      <c r="J4478" t="s">
        <v>498</v>
      </c>
      <c r="K4478" t="s">
        <v>490</v>
      </c>
      <c r="L4478" t="s">
        <v>11400</v>
      </c>
      <c r="M4478" s="105">
        <v>193</v>
      </c>
      <c r="N4478" s="105">
        <v>101</v>
      </c>
      <c r="O4478" s="105">
        <v>101</v>
      </c>
    </row>
    <row r="4479" spans="1:15" x14ac:dyDescent="0.3">
      <c r="A4479" s="19">
        <v>194100100</v>
      </c>
      <c r="B4479" s="106" t="s">
        <v>11408</v>
      </c>
      <c r="C4479" t="s">
        <v>11409</v>
      </c>
      <c r="D4479" t="s">
        <v>11410</v>
      </c>
      <c r="E4479" t="s">
        <v>496</v>
      </c>
      <c r="F4479" t="s">
        <v>490</v>
      </c>
      <c r="G4479" t="s">
        <v>490</v>
      </c>
      <c r="H4479" t="s">
        <v>490</v>
      </c>
      <c r="I4479" t="s">
        <v>490</v>
      </c>
      <c r="J4479" t="s">
        <v>498</v>
      </c>
      <c r="K4479" t="s">
        <v>490</v>
      </c>
      <c r="L4479" t="s">
        <v>11409</v>
      </c>
      <c r="M4479" s="105">
        <v>194</v>
      </c>
      <c r="N4479" s="105">
        <v>100</v>
      </c>
      <c r="O4479" s="105">
        <v>100</v>
      </c>
    </row>
    <row r="4480" spans="1:15" x14ac:dyDescent="0.3">
      <c r="A4480" s="19">
        <v>194100101</v>
      </c>
      <c r="B4480" s="106" t="s">
        <v>11411</v>
      </c>
      <c r="C4480" t="s">
        <v>11409</v>
      </c>
      <c r="D4480" t="s">
        <v>11410</v>
      </c>
      <c r="E4480" t="s">
        <v>1206</v>
      </c>
      <c r="F4480" t="s">
        <v>4369</v>
      </c>
      <c r="G4480" t="s">
        <v>11412</v>
      </c>
      <c r="H4480" t="s">
        <v>490</v>
      </c>
      <c r="I4480" t="s">
        <v>490</v>
      </c>
      <c r="J4480" t="s">
        <v>498</v>
      </c>
      <c r="K4480" t="s">
        <v>490</v>
      </c>
      <c r="L4480" t="s">
        <v>11409</v>
      </c>
      <c r="M4480" s="105">
        <v>194</v>
      </c>
      <c r="N4480" s="105">
        <v>100</v>
      </c>
      <c r="O4480" s="105">
        <v>101</v>
      </c>
    </row>
    <row r="4481" spans="1:15" x14ac:dyDescent="0.3">
      <c r="A4481" s="19">
        <v>194100102</v>
      </c>
      <c r="B4481" s="106" t="s">
        <v>11413</v>
      </c>
      <c r="C4481" t="s">
        <v>11409</v>
      </c>
      <c r="D4481" t="s">
        <v>11410</v>
      </c>
      <c r="E4481" t="s">
        <v>11414</v>
      </c>
      <c r="F4481" t="s">
        <v>11415</v>
      </c>
      <c r="G4481" t="s">
        <v>490</v>
      </c>
      <c r="H4481" t="s">
        <v>490</v>
      </c>
      <c r="I4481" t="s">
        <v>490</v>
      </c>
      <c r="J4481" t="s">
        <v>498</v>
      </c>
      <c r="K4481" t="s">
        <v>490</v>
      </c>
      <c r="L4481" t="s">
        <v>11409</v>
      </c>
      <c r="M4481" s="105">
        <v>194</v>
      </c>
      <c r="N4481" s="105">
        <v>100</v>
      </c>
      <c r="O4481" s="105">
        <v>102</v>
      </c>
    </row>
    <row r="4482" spans="1:15" x14ac:dyDescent="0.3">
      <c r="A4482" s="19">
        <v>194100103</v>
      </c>
      <c r="B4482" s="106" t="s">
        <v>11416</v>
      </c>
      <c r="C4482" t="s">
        <v>11409</v>
      </c>
      <c r="D4482" t="s">
        <v>11410</v>
      </c>
      <c r="E4482" t="s">
        <v>11417</v>
      </c>
      <c r="F4482" t="s">
        <v>11418</v>
      </c>
      <c r="G4482" t="s">
        <v>490</v>
      </c>
      <c r="H4482" t="s">
        <v>490</v>
      </c>
      <c r="I4482" t="s">
        <v>490</v>
      </c>
      <c r="J4482" t="s">
        <v>498</v>
      </c>
      <c r="K4482" t="s">
        <v>490</v>
      </c>
      <c r="L4482" t="s">
        <v>11409</v>
      </c>
      <c r="M4482" s="105">
        <v>194</v>
      </c>
      <c r="N4482" s="105">
        <v>100</v>
      </c>
      <c r="O4482" s="105">
        <v>103</v>
      </c>
    </row>
    <row r="4483" spans="1:15" x14ac:dyDescent="0.3">
      <c r="A4483" s="19">
        <v>194100104</v>
      </c>
      <c r="B4483" s="106" t="s">
        <v>11419</v>
      </c>
      <c r="C4483" t="s">
        <v>11409</v>
      </c>
      <c r="D4483" t="s">
        <v>11410</v>
      </c>
      <c r="E4483" t="s">
        <v>11420</v>
      </c>
      <c r="F4483" t="s">
        <v>11421</v>
      </c>
      <c r="G4483" t="s">
        <v>490</v>
      </c>
      <c r="H4483" t="s">
        <v>490</v>
      </c>
      <c r="I4483" t="s">
        <v>490</v>
      </c>
      <c r="J4483" t="s">
        <v>498</v>
      </c>
      <c r="K4483" t="s">
        <v>490</v>
      </c>
      <c r="L4483" t="s">
        <v>11409</v>
      </c>
      <c r="M4483" s="105">
        <v>194</v>
      </c>
      <c r="N4483" s="105">
        <v>100</v>
      </c>
      <c r="O4483" s="105">
        <v>104</v>
      </c>
    </row>
    <row r="4484" spans="1:15" x14ac:dyDescent="0.3">
      <c r="A4484" s="19">
        <v>194100105</v>
      </c>
      <c r="B4484" s="106" t="s">
        <v>11422</v>
      </c>
      <c r="C4484" t="s">
        <v>11409</v>
      </c>
      <c r="D4484" t="s">
        <v>11410</v>
      </c>
      <c r="E4484" t="s">
        <v>11423</v>
      </c>
      <c r="F4484" t="s">
        <v>11424</v>
      </c>
      <c r="G4484" t="s">
        <v>11412</v>
      </c>
      <c r="H4484" t="s">
        <v>490</v>
      </c>
      <c r="I4484" t="s">
        <v>490</v>
      </c>
      <c r="J4484" t="s">
        <v>498</v>
      </c>
      <c r="K4484" t="s">
        <v>490</v>
      </c>
      <c r="L4484" t="s">
        <v>11409</v>
      </c>
      <c r="M4484" s="105">
        <v>194</v>
      </c>
      <c r="N4484" s="105">
        <v>100</v>
      </c>
      <c r="O4484" s="105">
        <v>105</v>
      </c>
    </row>
    <row r="4485" spans="1:15" x14ac:dyDescent="0.3">
      <c r="A4485" s="19">
        <v>194100106</v>
      </c>
      <c r="B4485" s="106" t="s">
        <v>11425</v>
      </c>
      <c r="C4485" t="s">
        <v>11409</v>
      </c>
      <c r="D4485" t="s">
        <v>11410</v>
      </c>
      <c r="E4485" t="s">
        <v>11426</v>
      </c>
      <c r="F4485" t="s">
        <v>11421</v>
      </c>
      <c r="G4485" t="s">
        <v>11427</v>
      </c>
      <c r="H4485" t="s">
        <v>490</v>
      </c>
      <c r="I4485" t="s">
        <v>490</v>
      </c>
      <c r="J4485" t="s">
        <v>498</v>
      </c>
      <c r="K4485" t="s">
        <v>490</v>
      </c>
      <c r="L4485" t="s">
        <v>11409</v>
      </c>
      <c r="M4485" s="105">
        <v>194</v>
      </c>
      <c r="N4485" s="105">
        <v>100</v>
      </c>
      <c r="O4485" s="105">
        <v>106</v>
      </c>
    </row>
    <row r="4486" spans="1:15" x14ac:dyDescent="0.3">
      <c r="A4486" s="19">
        <v>194100107</v>
      </c>
      <c r="B4486" s="106" t="s">
        <v>11428</v>
      </c>
      <c r="C4486" t="s">
        <v>11409</v>
      </c>
      <c r="D4486" t="s">
        <v>11410</v>
      </c>
      <c r="E4486" t="s">
        <v>666</v>
      </c>
      <c r="F4486" t="s">
        <v>11421</v>
      </c>
      <c r="G4486" t="s">
        <v>490</v>
      </c>
      <c r="H4486" t="s">
        <v>490</v>
      </c>
      <c r="I4486" t="s">
        <v>490</v>
      </c>
      <c r="J4486" t="s">
        <v>498</v>
      </c>
      <c r="K4486" t="s">
        <v>490</v>
      </c>
      <c r="L4486" t="s">
        <v>11409</v>
      </c>
      <c r="M4486" s="105">
        <v>194</v>
      </c>
      <c r="N4486" s="105">
        <v>100</v>
      </c>
      <c r="O4486" s="105">
        <v>107</v>
      </c>
    </row>
    <row r="4487" spans="1:15" x14ac:dyDescent="0.3">
      <c r="A4487" s="19">
        <v>194100108</v>
      </c>
      <c r="B4487" s="106" t="s">
        <v>11429</v>
      </c>
      <c r="C4487" t="s">
        <v>11409</v>
      </c>
      <c r="D4487" t="s">
        <v>11410</v>
      </c>
      <c r="E4487" t="s">
        <v>735</v>
      </c>
      <c r="F4487" t="s">
        <v>11418</v>
      </c>
      <c r="G4487" t="s">
        <v>11412</v>
      </c>
      <c r="H4487" t="s">
        <v>490</v>
      </c>
      <c r="I4487" t="s">
        <v>490</v>
      </c>
      <c r="J4487" t="s">
        <v>498</v>
      </c>
      <c r="K4487" t="s">
        <v>490</v>
      </c>
      <c r="L4487" t="s">
        <v>11409</v>
      </c>
      <c r="M4487" s="105">
        <v>194</v>
      </c>
      <c r="N4487" s="105">
        <v>100</v>
      </c>
      <c r="O4487" s="105">
        <v>108</v>
      </c>
    </row>
    <row r="4488" spans="1:15" x14ac:dyDescent="0.3">
      <c r="A4488" s="19">
        <v>194100109</v>
      </c>
      <c r="B4488" s="106" t="s">
        <v>11430</v>
      </c>
      <c r="C4488" t="s">
        <v>11409</v>
      </c>
      <c r="D4488" t="s">
        <v>11410</v>
      </c>
      <c r="E4488" t="s">
        <v>4681</v>
      </c>
      <c r="F4488" t="s">
        <v>11431</v>
      </c>
      <c r="G4488" t="s">
        <v>490</v>
      </c>
      <c r="H4488" t="s">
        <v>490</v>
      </c>
      <c r="I4488" t="s">
        <v>490</v>
      </c>
      <c r="J4488" t="s">
        <v>498</v>
      </c>
      <c r="K4488" t="s">
        <v>490</v>
      </c>
      <c r="L4488" t="s">
        <v>11409</v>
      </c>
      <c r="M4488" s="105">
        <v>194</v>
      </c>
      <c r="N4488" s="105">
        <v>100</v>
      </c>
      <c r="O4488" s="105">
        <v>109</v>
      </c>
    </row>
    <row r="4489" spans="1:15" x14ac:dyDescent="0.3">
      <c r="A4489" s="19">
        <v>194100110</v>
      </c>
      <c r="B4489" s="106" t="s">
        <v>11432</v>
      </c>
      <c r="C4489" t="s">
        <v>11409</v>
      </c>
      <c r="D4489" t="s">
        <v>11410</v>
      </c>
      <c r="E4489" t="s">
        <v>11433</v>
      </c>
      <c r="F4489" t="s">
        <v>2341</v>
      </c>
      <c r="G4489" t="s">
        <v>490</v>
      </c>
      <c r="H4489" t="s">
        <v>490</v>
      </c>
      <c r="I4489" t="s">
        <v>490</v>
      </c>
      <c r="J4489" t="s">
        <v>498</v>
      </c>
      <c r="K4489" t="s">
        <v>490</v>
      </c>
      <c r="L4489" t="s">
        <v>11409</v>
      </c>
      <c r="M4489" s="105">
        <v>194</v>
      </c>
      <c r="N4489" s="105">
        <v>100</v>
      </c>
      <c r="O4489" s="105">
        <v>110</v>
      </c>
    </row>
    <row r="4490" spans="1:15" x14ac:dyDescent="0.3">
      <c r="A4490" s="19">
        <v>194100111</v>
      </c>
      <c r="B4490" s="106" t="s">
        <v>11434</v>
      </c>
      <c r="C4490" t="s">
        <v>11409</v>
      </c>
      <c r="D4490" t="s">
        <v>11410</v>
      </c>
      <c r="E4490" t="s">
        <v>11435</v>
      </c>
      <c r="F4490" t="s">
        <v>9186</v>
      </c>
      <c r="G4490" t="s">
        <v>11410</v>
      </c>
      <c r="H4490" t="s">
        <v>490</v>
      </c>
      <c r="I4490" t="s">
        <v>490</v>
      </c>
      <c r="J4490" t="s">
        <v>498</v>
      </c>
      <c r="K4490" t="s">
        <v>490</v>
      </c>
      <c r="L4490" t="s">
        <v>11409</v>
      </c>
      <c r="M4490" s="105">
        <v>194</v>
      </c>
      <c r="N4490" s="105">
        <v>100</v>
      </c>
      <c r="O4490" s="105">
        <v>111</v>
      </c>
    </row>
    <row r="4491" spans="1:15" x14ac:dyDescent="0.3">
      <c r="A4491" s="19">
        <v>194100112</v>
      </c>
      <c r="B4491" s="106" t="s">
        <v>11436</v>
      </c>
      <c r="C4491" t="s">
        <v>11409</v>
      </c>
      <c r="D4491" t="s">
        <v>11410</v>
      </c>
      <c r="E4491" t="s">
        <v>11437</v>
      </c>
      <c r="F4491" t="s">
        <v>11421</v>
      </c>
      <c r="G4491" t="s">
        <v>490</v>
      </c>
      <c r="H4491" t="s">
        <v>490</v>
      </c>
      <c r="I4491" t="s">
        <v>490</v>
      </c>
      <c r="J4491" t="s">
        <v>498</v>
      </c>
      <c r="K4491" t="s">
        <v>490</v>
      </c>
      <c r="L4491" t="s">
        <v>11409</v>
      </c>
      <c r="M4491" s="105">
        <v>194</v>
      </c>
      <c r="N4491" s="105">
        <v>100</v>
      </c>
      <c r="O4491" s="105">
        <v>112</v>
      </c>
    </row>
    <row r="4492" spans="1:15" x14ac:dyDescent="0.3">
      <c r="A4492" s="19">
        <v>194100113</v>
      </c>
      <c r="B4492" s="106" t="s">
        <v>11438</v>
      </c>
      <c r="C4492" t="s">
        <v>11409</v>
      </c>
      <c r="D4492" t="s">
        <v>11410</v>
      </c>
      <c r="E4492" t="s">
        <v>11439</v>
      </c>
      <c r="F4492" t="s">
        <v>11421</v>
      </c>
      <c r="G4492" t="s">
        <v>490</v>
      </c>
      <c r="H4492" t="s">
        <v>490</v>
      </c>
      <c r="I4492" t="s">
        <v>490</v>
      </c>
      <c r="J4492" t="s">
        <v>498</v>
      </c>
      <c r="K4492" t="s">
        <v>490</v>
      </c>
      <c r="L4492" t="s">
        <v>11409</v>
      </c>
      <c r="M4492" s="105">
        <v>194</v>
      </c>
      <c r="N4492" s="105">
        <v>100</v>
      </c>
      <c r="O4492" s="105">
        <v>113</v>
      </c>
    </row>
    <row r="4493" spans="1:15" x14ac:dyDescent="0.3">
      <c r="A4493" s="19">
        <v>194100114</v>
      </c>
      <c r="B4493" s="106" t="s">
        <v>11440</v>
      </c>
      <c r="C4493" t="s">
        <v>11409</v>
      </c>
      <c r="D4493" t="s">
        <v>11410</v>
      </c>
      <c r="E4493" t="s">
        <v>1507</v>
      </c>
      <c r="F4493" t="s">
        <v>3006</v>
      </c>
      <c r="G4493" t="s">
        <v>11441</v>
      </c>
      <c r="H4493" t="s">
        <v>490</v>
      </c>
      <c r="I4493" t="s">
        <v>490</v>
      </c>
      <c r="J4493" t="s">
        <v>498</v>
      </c>
      <c r="K4493" t="s">
        <v>490</v>
      </c>
      <c r="L4493" t="s">
        <v>11409</v>
      </c>
      <c r="M4493" s="105">
        <v>194</v>
      </c>
      <c r="N4493" s="105">
        <v>100</v>
      </c>
      <c r="O4493" s="105">
        <v>114</v>
      </c>
    </row>
    <row r="4494" spans="1:15" x14ac:dyDescent="0.3">
      <c r="A4494" s="19">
        <v>194100115</v>
      </c>
      <c r="B4494" s="106" t="s">
        <v>11442</v>
      </c>
      <c r="C4494" t="s">
        <v>11409</v>
      </c>
      <c r="D4494" t="s">
        <v>11410</v>
      </c>
      <c r="E4494" t="s">
        <v>11443</v>
      </c>
      <c r="F4494" t="s">
        <v>11418</v>
      </c>
      <c r="G4494" t="s">
        <v>11444</v>
      </c>
      <c r="H4494" t="s">
        <v>490</v>
      </c>
      <c r="I4494" t="s">
        <v>490</v>
      </c>
      <c r="J4494" t="s">
        <v>498</v>
      </c>
      <c r="K4494" t="s">
        <v>490</v>
      </c>
      <c r="L4494" t="s">
        <v>11409</v>
      </c>
      <c r="M4494" s="105">
        <v>194</v>
      </c>
      <c r="N4494" s="105">
        <v>100</v>
      </c>
      <c r="O4494" s="105">
        <v>115</v>
      </c>
    </row>
    <row r="4495" spans="1:15" x14ac:dyDescent="0.3">
      <c r="A4495" s="19">
        <v>194100116</v>
      </c>
      <c r="B4495" s="106" t="s">
        <v>11445</v>
      </c>
      <c r="C4495" t="s">
        <v>11409</v>
      </c>
      <c r="D4495" t="s">
        <v>11410</v>
      </c>
      <c r="E4495" t="s">
        <v>6031</v>
      </c>
      <c r="F4495" t="s">
        <v>2341</v>
      </c>
      <c r="G4495" t="s">
        <v>11446</v>
      </c>
      <c r="H4495" t="s">
        <v>490</v>
      </c>
      <c r="I4495" t="s">
        <v>490</v>
      </c>
      <c r="J4495" t="s">
        <v>498</v>
      </c>
      <c r="K4495" t="s">
        <v>490</v>
      </c>
      <c r="L4495" t="s">
        <v>11409</v>
      </c>
      <c r="M4495" s="105">
        <v>194</v>
      </c>
      <c r="N4495" s="105">
        <v>100</v>
      </c>
      <c r="O4495" s="105">
        <v>116</v>
      </c>
    </row>
    <row r="4496" spans="1:15" x14ac:dyDescent="0.3">
      <c r="A4496" s="19">
        <v>194100117</v>
      </c>
      <c r="B4496" s="106" t="s">
        <v>11447</v>
      </c>
      <c r="C4496" t="s">
        <v>11409</v>
      </c>
      <c r="D4496" t="s">
        <v>11410</v>
      </c>
      <c r="E4496" t="s">
        <v>11448</v>
      </c>
      <c r="F4496" t="s">
        <v>11449</v>
      </c>
      <c r="G4496" t="s">
        <v>490</v>
      </c>
      <c r="H4496" t="s">
        <v>490</v>
      </c>
      <c r="I4496" t="s">
        <v>490</v>
      </c>
      <c r="J4496" t="s">
        <v>498</v>
      </c>
      <c r="K4496" t="s">
        <v>490</v>
      </c>
      <c r="L4496" t="s">
        <v>11409</v>
      </c>
      <c r="M4496" s="105">
        <v>194</v>
      </c>
      <c r="N4496" s="105">
        <v>100</v>
      </c>
      <c r="O4496" s="105">
        <v>117</v>
      </c>
    </row>
    <row r="4497" spans="1:15" x14ac:dyDescent="0.3">
      <c r="A4497" s="19">
        <v>194100118</v>
      </c>
      <c r="B4497" s="106" t="s">
        <v>11450</v>
      </c>
      <c r="C4497" t="s">
        <v>11409</v>
      </c>
      <c r="D4497" t="s">
        <v>11410</v>
      </c>
      <c r="E4497" t="s">
        <v>11451</v>
      </c>
      <c r="F4497" t="s">
        <v>831</v>
      </c>
      <c r="G4497" t="s">
        <v>11412</v>
      </c>
      <c r="H4497" t="s">
        <v>490</v>
      </c>
      <c r="I4497" t="s">
        <v>490</v>
      </c>
      <c r="J4497" t="s">
        <v>498</v>
      </c>
      <c r="K4497" t="s">
        <v>490</v>
      </c>
      <c r="L4497" t="s">
        <v>11409</v>
      </c>
      <c r="M4497" s="105">
        <v>194</v>
      </c>
      <c r="N4497" s="105">
        <v>100</v>
      </c>
      <c r="O4497" s="105">
        <v>118</v>
      </c>
    </row>
    <row r="4498" spans="1:15" x14ac:dyDescent="0.3">
      <c r="A4498" s="19">
        <v>194100119</v>
      </c>
      <c r="B4498" s="106" t="s">
        <v>11452</v>
      </c>
      <c r="C4498" t="s">
        <v>11409</v>
      </c>
      <c r="D4498" t="s">
        <v>11410</v>
      </c>
      <c r="E4498" t="s">
        <v>11453</v>
      </c>
      <c r="F4498" t="s">
        <v>11454</v>
      </c>
      <c r="G4498" t="s">
        <v>11412</v>
      </c>
      <c r="H4498" t="s">
        <v>490</v>
      </c>
      <c r="I4498" t="s">
        <v>490</v>
      </c>
      <c r="J4498" t="s">
        <v>498</v>
      </c>
      <c r="K4498" t="s">
        <v>490</v>
      </c>
      <c r="L4498" t="s">
        <v>11409</v>
      </c>
      <c r="M4498" s="105">
        <v>194</v>
      </c>
      <c r="N4498" s="105">
        <v>100</v>
      </c>
      <c r="O4498" s="105">
        <v>119</v>
      </c>
    </row>
    <row r="4499" spans="1:15" x14ac:dyDescent="0.3">
      <c r="A4499" s="19">
        <v>194100120</v>
      </c>
      <c r="B4499" s="106" t="s">
        <v>11455</v>
      </c>
      <c r="C4499" t="s">
        <v>11409</v>
      </c>
      <c r="D4499" t="s">
        <v>11410</v>
      </c>
      <c r="E4499" t="s">
        <v>9578</v>
      </c>
      <c r="F4499" t="s">
        <v>11456</v>
      </c>
      <c r="G4499" t="s">
        <v>11457</v>
      </c>
      <c r="H4499" t="s">
        <v>490</v>
      </c>
      <c r="I4499" t="s">
        <v>490</v>
      </c>
      <c r="J4499" t="s">
        <v>498</v>
      </c>
      <c r="K4499" t="s">
        <v>490</v>
      </c>
      <c r="L4499" t="s">
        <v>11409</v>
      </c>
      <c r="M4499" s="105">
        <v>194</v>
      </c>
      <c r="N4499" s="105">
        <v>100</v>
      </c>
      <c r="O4499" s="105">
        <v>120</v>
      </c>
    </row>
    <row r="4500" spans="1:15" x14ac:dyDescent="0.3">
      <c r="A4500" s="19">
        <v>194100121</v>
      </c>
      <c r="B4500" s="106" t="s">
        <v>11458</v>
      </c>
      <c r="C4500" t="s">
        <v>11409</v>
      </c>
      <c r="D4500" t="s">
        <v>11410</v>
      </c>
      <c r="E4500" t="s">
        <v>11459</v>
      </c>
      <c r="F4500" t="s">
        <v>11449</v>
      </c>
      <c r="G4500" t="s">
        <v>11412</v>
      </c>
      <c r="H4500" t="s">
        <v>490</v>
      </c>
      <c r="I4500" t="s">
        <v>490</v>
      </c>
      <c r="J4500" t="s">
        <v>498</v>
      </c>
      <c r="K4500" t="s">
        <v>490</v>
      </c>
      <c r="L4500" t="s">
        <v>11409</v>
      </c>
      <c r="M4500" s="105">
        <v>194</v>
      </c>
      <c r="N4500" s="105">
        <v>100</v>
      </c>
      <c r="O4500" s="105">
        <v>121</v>
      </c>
    </row>
    <row r="4501" spans="1:15" x14ac:dyDescent="0.3">
      <c r="A4501" s="19">
        <v>194100122</v>
      </c>
      <c r="B4501" s="106" t="s">
        <v>11460</v>
      </c>
      <c r="C4501" t="s">
        <v>11409</v>
      </c>
      <c r="D4501" t="s">
        <v>11410</v>
      </c>
      <c r="E4501" t="s">
        <v>11461</v>
      </c>
      <c r="F4501" t="s">
        <v>11462</v>
      </c>
      <c r="G4501" t="s">
        <v>490</v>
      </c>
      <c r="H4501" t="s">
        <v>490</v>
      </c>
      <c r="I4501" t="s">
        <v>490</v>
      </c>
      <c r="J4501" t="s">
        <v>498</v>
      </c>
      <c r="K4501" t="s">
        <v>490</v>
      </c>
      <c r="L4501" t="s">
        <v>11409</v>
      </c>
      <c r="M4501" s="105">
        <v>194</v>
      </c>
      <c r="N4501" s="105">
        <v>100</v>
      </c>
      <c r="O4501" s="105">
        <v>122</v>
      </c>
    </row>
    <row r="4502" spans="1:15" x14ac:dyDescent="0.3">
      <c r="A4502" s="19">
        <v>194100123</v>
      </c>
      <c r="B4502" s="106" t="s">
        <v>11463</v>
      </c>
      <c r="C4502" t="s">
        <v>11409</v>
      </c>
      <c r="D4502" t="s">
        <v>11410</v>
      </c>
      <c r="E4502" t="s">
        <v>11464</v>
      </c>
      <c r="F4502" t="s">
        <v>11449</v>
      </c>
      <c r="G4502" t="s">
        <v>490</v>
      </c>
      <c r="H4502" t="s">
        <v>490</v>
      </c>
      <c r="I4502" t="s">
        <v>490</v>
      </c>
      <c r="J4502" t="s">
        <v>498</v>
      </c>
      <c r="K4502" t="s">
        <v>490</v>
      </c>
      <c r="L4502" t="s">
        <v>11409</v>
      </c>
      <c r="M4502" s="105">
        <v>194</v>
      </c>
      <c r="N4502" s="105">
        <v>100</v>
      </c>
      <c r="O4502" s="105">
        <v>123</v>
      </c>
    </row>
    <row r="4503" spans="1:15" x14ac:dyDescent="0.3">
      <c r="A4503" s="19">
        <v>194100124</v>
      </c>
      <c r="B4503" s="106" t="s">
        <v>11465</v>
      </c>
      <c r="C4503" t="s">
        <v>11409</v>
      </c>
      <c r="D4503" t="s">
        <v>11410</v>
      </c>
      <c r="E4503" t="s">
        <v>11466</v>
      </c>
      <c r="F4503" t="s">
        <v>944</v>
      </c>
      <c r="G4503" t="s">
        <v>490</v>
      </c>
      <c r="H4503" t="s">
        <v>490</v>
      </c>
      <c r="I4503" t="s">
        <v>490</v>
      </c>
      <c r="J4503" t="s">
        <v>498</v>
      </c>
      <c r="K4503" t="s">
        <v>490</v>
      </c>
      <c r="L4503" t="s">
        <v>11409</v>
      </c>
      <c r="M4503" s="105">
        <v>194</v>
      </c>
      <c r="N4503" s="105">
        <v>100</v>
      </c>
      <c r="O4503" s="105">
        <v>124</v>
      </c>
    </row>
    <row r="4504" spans="1:15" x14ac:dyDescent="0.3">
      <c r="A4504" s="19">
        <v>194100125</v>
      </c>
      <c r="B4504" s="106" t="s">
        <v>11467</v>
      </c>
      <c r="C4504" t="s">
        <v>11409</v>
      </c>
      <c r="D4504" t="s">
        <v>11410</v>
      </c>
      <c r="E4504" t="s">
        <v>9996</v>
      </c>
      <c r="F4504" t="s">
        <v>3006</v>
      </c>
      <c r="G4504" t="s">
        <v>11412</v>
      </c>
      <c r="H4504" t="s">
        <v>490</v>
      </c>
      <c r="I4504" t="s">
        <v>490</v>
      </c>
      <c r="J4504" t="s">
        <v>498</v>
      </c>
      <c r="K4504" t="s">
        <v>490</v>
      </c>
      <c r="L4504" t="s">
        <v>11409</v>
      </c>
      <c r="M4504" s="105">
        <v>194</v>
      </c>
      <c r="N4504" s="105">
        <v>100</v>
      </c>
      <c r="O4504" s="105">
        <v>125</v>
      </c>
    </row>
    <row r="4505" spans="1:15" x14ac:dyDescent="0.3">
      <c r="A4505" s="19">
        <v>194100126</v>
      </c>
      <c r="B4505" s="106" t="s">
        <v>11468</v>
      </c>
      <c r="C4505" t="s">
        <v>11409</v>
      </c>
      <c r="D4505" t="s">
        <v>11410</v>
      </c>
      <c r="E4505" t="s">
        <v>3451</v>
      </c>
      <c r="F4505" t="s">
        <v>771</v>
      </c>
      <c r="G4505" t="s">
        <v>11412</v>
      </c>
      <c r="H4505" t="s">
        <v>490</v>
      </c>
      <c r="I4505" t="s">
        <v>490</v>
      </c>
      <c r="J4505" t="s">
        <v>498</v>
      </c>
      <c r="K4505" t="s">
        <v>490</v>
      </c>
      <c r="L4505" t="s">
        <v>11409</v>
      </c>
      <c r="M4505" s="105">
        <v>194</v>
      </c>
      <c r="N4505" s="105">
        <v>100</v>
      </c>
      <c r="O4505" s="105">
        <v>126</v>
      </c>
    </row>
    <row r="4506" spans="1:15" x14ac:dyDescent="0.3">
      <c r="A4506" s="19">
        <v>194100127</v>
      </c>
      <c r="B4506" s="106" t="s">
        <v>11469</v>
      </c>
      <c r="C4506" t="s">
        <v>11409</v>
      </c>
      <c r="D4506" t="s">
        <v>11410</v>
      </c>
      <c r="E4506" t="s">
        <v>11470</v>
      </c>
      <c r="F4506" t="s">
        <v>11421</v>
      </c>
      <c r="G4506" t="s">
        <v>490</v>
      </c>
      <c r="H4506" t="s">
        <v>490</v>
      </c>
      <c r="I4506" t="s">
        <v>490</v>
      </c>
      <c r="J4506" t="s">
        <v>498</v>
      </c>
      <c r="K4506" t="s">
        <v>490</v>
      </c>
      <c r="L4506" t="s">
        <v>11409</v>
      </c>
      <c r="M4506" s="105">
        <v>194</v>
      </c>
      <c r="N4506" s="105">
        <v>100</v>
      </c>
      <c r="O4506" s="105">
        <v>127</v>
      </c>
    </row>
    <row r="4507" spans="1:15" x14ac:dyDescent="0.3">
      <c r="A4507" s="19">
        <v>194100128</v>
      </c>
      <c r="B4507" s="106" t="s">
        <v>11471</v>
      </c>
      <c r="C4507" t="s">
        <v>11409</v>
      </c>
      <c r="D4507" t="s">
        <v>11410</v>
      </c>
      <c r="E4507" t="s">
        <v>4617</v>
      </c>
      <c r="F4507" t="s">
        <v>2341</v>
      </c>
      <c r="G4507" t="s">
        <v>11472</v>
      </c>
      <c r="H4507" t="s">
        <v>490</v>
      </c>
      <c r="I4507" t="s">
        <v>490</v>
      </c>
      <c r="J4507" t="s">
        <v>498</v>
      </c>
      <c r="K4507" t="s">
        <v>490</v>
      </c>
      <c r="L4507" t="s">
        <v>11409</v>
      </c>
      <c r="M4507" s="105">
        <v>194</v>
      </c>
      <c r="N4507" s="105">
        <v>100</v>
      </c>
      <c r="O4507" s="105">
        <v>128</v>
      </c>
    </row>
    <row r="4508" spans="1:15" x14ac:dyDescent="0.3">
      <c r="A4508" s="19">
        <v>194100129</v>
      </c>
      <c r="B4508" s="106" t="s">
        <v>11473</v>
      </c>
      <c r="C4508" t="s">
        <v>11409</v>
      </c>
      <c r="D4508" t="s">
        <v>11410</v>
      </c>
      <c r="E4508" t="s">
        <v>11474</v>
      </c>
      <c r="F4508" t="s">
        <v>11475</v>
      </c>
      <c r="G4508" t="s">
        <v>11412</v>
      </c>
      <c r="H4508" t="s">
        <v>490</v>
      </c>
      <c r="I4508" t="s">
        <v>490</v>
      </c>
      <c r="J4508" t="s">
        <v>498</v>
      </c>
      <c r="K4508" t="s">
        <v>490</v>
      </c>
      <c r="L4508" t="s">
        <v>11409</v>
      </c>
      <c r="M4508" s="105">
        <v>194</v>
      </c>
      <c r="N4508" s="105">
        <v>100</v>
      </c>
      <c r="O4508" s="105">
        <v>129</v>
      </c>
    </row>
    <row r="4509" spans="1:15" x14ac:dyDescent="0.3">
      <c r="A4509" s="19">
        <v>194100130</v>
      </c>
      <c r="B4509" s="106" t="s">
        <v>11476</v>
      </c>
      <c r="C4509" t="s">
        <v>11409</v>
      </c>
      <c r="D4509" t="s">
        <v>11410</v>
      </c>
      <c r="E4509" t="s">
        <v>4693</v>
      </c>
      <c r="F4509" t="s">
        <v>2261</v>
      </c>
      <c r="G4509" t="s">
        <v>11412</v>
      </c>
      <c r="H4509" t="s">
        <v>490</v>
      </c>
      <c r="I4509" t="s">
        <v>490</v>
      </c>
      <c r="J4509" t="s">
        <v>498</v>
      </c>
      <c r="K4509" t="s">
        <v>490</v>
      </c>
      <c r="L4509" t="s">
        <v>11409</v>
      </c>
      <c r="M4509" s="105">
        <v>194</v>
      </c>
      <c r="N4509" s="105">
        <v>100</v>
      </c>
      <c r="O4509" s="105">
        <v>130</v>
      </c>
    </row>
    <row r="4510" spans="1:15" x14ac:dyDescent="0.3">
      <c r="A4510" s="19">
        <v>194100131</v>
      </c>
      <c r="B4510" s="106" t="s">
        <v>11477</v>
      </c>
      <c r="C4510" t="s">
        <v>11409</v>
      </c>
      <c r="D4510" t="s">
        <v>11410</v>
      </c>
      <c r="E4510" t="s">
        <v>2288</v>
      </c>
      <c r="F4510" t="s">
        <v>1397</v>
      </c>
      <c r="G4510" t="s">
        <v>11478</v>
      </c>
      <c r="H4510" t="s">
        <v>490</v>
      </c>
      <c r="I4510" t="s">
        <v>490</v>
      </c>
      <c r="J4510" t="s">
        <v>498</v>
      </c>
      <c r="K4510" t="s">
        <v>490</v>
      </c>
      <c r="L4510" t="s">
        <v>11409</v>
      </c>
      <c r="M4510" s="105">
        <v>194</v>
      </c>
      <c r="N4510" s="105">
        <v>100</v>
      </c>
      <c r="O4510" s="105">
        <v>131</v>
      </c>
    </row>
    <row r="4511" spans="1:15" x14ac:dyDescent="0.3">
      <c r="A4511" s="19">
        <v>194100132</v>
      </c>
      <c r="B4511" s="106" t="s">
        <v>11479</v>
      </c>
      <c r="C4511" t="s">
        <v>11409</v>
      </c>
      <c r="D4511" t="s">
        <v>11410</v>
      </c>
      <c r="E4511" t="s">
        <v>11480</v>
      </c>
      <c r="F4511" t="s">
        <v>771</v>
      </c>
      <c r="G4511" t="s">
        <v>490</v>
      </c>
      <c r="H4511" t="s">
        <v>490</v>
      </c>
      <c r="I4511" t="s">
        <v>490</v>
      </c>
      <c r="J4511" t="s">
        <v>498</v>
      </c>
      <c r="K4511" t="s">
        <v>490</v>
      </c>
      <c r="L4511" t="s">
        <v>11409</v>
      </c>
      <c r="M4511" s="105">
        <v>194</v>
      </c>
      <c r="N4511" s="105">
        <v>100</v>
      </c>
      <c r="O4511" s="105">
        <v>132</v>
      </c>
    </row>
    <row r="4512" spans="1:15" x14ac:dyDescent="0.3">
      <c r="A4512" s="19">
        <v>194100133</v>
      </c>
      <c r="B4512" s="106" t="s">
        <v>11481</v>
      </c>
      <c r="C4512" t="s">
        <v>11409</v>
      </c>
      <c r="D4512" t="s">
        <v>11410</v>
      </c>
      <c r="E4512" t="s">
        <v>11482</v>
      </c>
      <c r="F4512" t="s">
        <v>11418</v>
      </c>
      <c r="G4512" t="s">
        <v>490</v>
      </c>
      <c r="H4512" t="s">
        <v>490</v>
      </c>
      <c r="I4512" t="s">
        <v>490</v>
      </c>
      <c r="J4512" t="s">
        <v>498</v>
      </c>
      <c r="K4512" t="s">
        <v>490</v>
      </c>
      <c r="L4512" t="s">
        <v>11409</v>
      </c>
      <c r="M4512" s="105">
        <v>194</v>
      </c>
      <c r="N4512" s="105">
        <v>100</v>
      </c>
      <c r="O4512" s="105">
        <v>133</v>
      </c>
    </row>
    <row r="4513" spans="1:15" x14ac:dyDescent="0.3">
      <c r="A4513" s="19">
        <v>194100134</v>
      </c>
      <c r="B4513" s="106" t="s">
        <v>11483</v>
      </c>
      <c r="C4513" t="s">
        <v>11409</v>
      </c>
      <c r="D4513" t="s">
        <v>11410</v>
      </c>
      <c r="E4513" t="s">
        <v>11484</v>
      </c>
      <c r="F4513" t="s">
        <v>2261</v>
      </c>
      <c r="G4513" t="s">
        <v>11410</v>
      </c>
      <c r="H4513" t="s">
        <v>490</v>
      </c>
      <c r="I4513" t="s">
        <v>490</v>
      </c>
      <c r="J4513" t="s">
        <v>498</v>
      </c>
      <c r="K4513" t="s">
        <v>490</v>
      </c>
      <c r="L4513" t="s">
        <v>11409</v>
      </c>
      <c r="M4513" s="105">
        <v>194</v>
      </c>
      <c r="N4513" s="105">
        <v>100</v>
      </c>
      <c r="O4513" s="105">
        <v>134</v>
      </c>
    </row>
    <row r="4514" spans="1:15" x14ac:dyDescent="0.3">
      <c r="A4514" s="19">
        <v>194100135</v>
      </c>
      <c r="B4514" s="106" t="s">
        <v>11485</v>
      </c>
      <c r="C4514" t="s">
        <v>11409</v>
      </c>
      <c r="D4514" t="s">
        <v>11410</v>
      </c>
      <c r="E4514" t="s">
        <v>11486</v>
      </c>
      <c r="F4514" t="s">
        <v>2424</v>
      </c>
      <c r="G4514" t="s">
        <v>11487</v>
      </c>
      <c r="H4514" t="s">
        <v>490</v>
      </c>
      <c r="I4514" t="s">
        <v>490</v>
      </c>
      <c r="J4514" t="s">
        <v>498</v>
      </c>
      <c r="K4514" t="s">
        <v>490</v>
      </c>
      <c r="L4514" t="s">
        <v>11409</v>
      </c>
      <c r="M4514" s="105">
        <v>194</v>
      </c>
      <c r="N4514" s="105">
        <v>100</v>
      </c>
      <c r="O4514" s="105">
        <v>135</v>
      </c>
    </row>
    <row r="4515" spans="1:15" x14ac:dyDescent="0.3">
      <c r="A4515" s="19">
        <v>194100136</v>
      </c>
      <c r="B4515" s="106" t="s">
        <v>11488</v>
      </c>
      <c r="C4515" t="s">
        <v>11409</v>
      </c>
      <c r="D4515" t="s">
        <v>11410</v>
      </c>
      <c r="E4515" t="s">
        <v>5567</v>
      </c>
      <c r="F4515" t="s">
        <v>11449</v>
      </c>
      <c r="G4515" t="s">
        <v>11412</v>
      </c>
      <c r="H4515" t="s">
        <v>490</v>
      </c>
      <c r="I4515" t="s">
        <v>490</v>
      </c>
      <c r="J4515" t="s">
        <v>498</v>
      </c>
      <c r="K4515" t="s">
        <v>490</v>
      </c>
      <c r="L4515" t="s">
        <v>11409</v>
      </c>
      <c r="M4515" s="105">
        <v>194</v>
      </c>
      <c r="N4515" s="105">
        <v>100</v>
      </c>
      <c r="O4515" s="105">
        <v>136</v>
      </c>
    </row>
    <row r="4516" spans="1:15" x14ac:dyDescent="0.3">
      <c r="A4516" s="19">
        <v>195100100</v>
      </c>
      <c r="B4516" s="106" t="s">
        <v>11489</v>
      </c>
      <c r="C4516" t="s">
        <v>11490</v>
      </c>
      <c r="D4516" t="s">
        <v>11491</v>
      </c>
      <c r="E4516" t="s">
        <v>496</v>
      </c>
      <c r="F4516" t="s">
        <v>490</v>
      </c>
      <c r="G4516" t="s">
        <v>11492</v>
      </c>
      <c r="H4516" t="s">
        <v>490</v>
      </c>
      <c r="I4516" t="s">
        <v>490</v>
      </c>
      <c r="J4516" t="s">
        <v>498</v>
      </c>
      <c r="K4516" t="s">
        <v>490</v>
      </c>
      <c r="L4516" t="s">
        <v>7004</v>
      </c>
      <c r="M4516" s="105">
        <v>195</v>
      </c>
      <c r="N4516" s="105">
        <v>100</v>
      </c>
      <c r="O4516" s="105">
        <v>100</v>
      </c>
    </row>
    <row r="4517" spans="1:15" x14ac:dyDescent="0.3">
      <c r="A4517" s="19">
        <v>195100101</v>
      </c>
      <c r="B4517" s="106" t="s">
        <v>11493</v>
      </c>
      <c r="C4517" t="s">
        <v>11490</v>
      </c>
      <c r="D4517" t="s">
        <v>11491</v>
      </c>
      <c r="E4517" t="s">
        <v>11494</v>
      </c>
      <c r="F4517" t="s">
        <v>771</v>
      </c>
      <c r="G4517" t="s">
        <v>490</v>
      </c>
      <c r="H4517" t="s">
        <v>490</v>
      </c>
      <c r="I4517" t="s">
        <v>490</v>
      </c>
      <c r="J4517" t="s">
        <v>498</v>
      </c>
      <c r="K4517" t="s">
        <v>490</v>
      </c>
      <c r="L4517" t="s">
        <v>7004</v>
      </c>
      <c r="M4517" s="105">
        <v>195</v>
      </c>
      <c r="N4517" s="105">
        <v>100</v>
      </c>
      <c r="O4517" s="105">
        <v>101</v>
      </c>
    </row>
    <row r="4518" spans="1:15" x14ac:dyDescent="0.3">
      <c r="A4518" s="19">
        <v>195100102</v>
      </c>
      <c r="B4518" s="106" t="s">
        <v>11495</v>
      </c>
      <c r="C4518" t="s">
        <v>11490</v>
      </c>
      <c r="D4518" t="s">
        <v>11491</v>
      </c>
      <c r="E4518" t="s">
        <v>2574</v>
      </c>
      <c r="F4518" t="s">
        <v>3547</v>
      </c>
      <c r="G4518" t="s">
        <v>11496</v>
      </c>
      <c r="H4518" t="s">
        <v>490</v>
      </c>
      <c r="I4518" t="s">
        <v>490</v>
      </c>
      <c r="J4518" t="s">
        <v>498</v>
      </c>
      <c r="K4518" t="s">
        <v>490</v>
      </c>
      <c r="L4518" t="s">
        <v>7004</v>
      </c>
      <c r="M4518" s="105">
        <v>195</v>
      </c>
      <c r="N4518" s="105">
        <v>100</v>
      </c>
      <c r="O4518" s="105">
        <v>102</v>
      </c>
    </row>
    <row r="4519" spans="1:15" x14ac:dyDescent="0.3">
      <c r="A4519" s="19">
        <v>195100103</v>
      </c>
      <c r="B4519" s="106" t="s">
        <v>11497</v>
      </c>
      <c r="C4519" t="s">
        <v>11490</v>
      </c>
      <c r="D4519" t="s">
        <v>11491</v>
      </c>
      <c r="E4519" t="s">
        <v>1252</v>
      </c>
      <c r="F4519" t="s">
        <v>739</v>
      </c>
      <c r="G4519" t="s">
        <v>490</v>
      </c>
      <c r="H4519" t="s">
        <v>490</v>
      </c>
      <c r="I4519" t="s">
        <v>490</v>
      </c>
      <c r="J4519" t="s">
        <v>498</v>
      </c>
      <c r="K4519" t="s">
        <v>490</v>
      </c>
      <c r="L4519" t="s">
        <v>7004</v>
      </c>
      <c r="M4519" s="105">
        <v>195</v>
      </c>
      <c r="N4519" s="105">
        <v>100</v>
      </c>
      <c r="O4519" s="105">
        <v>103</v>
      </c>
    </row>
    <row r="4520" spans="1:15" x14ac:dyDescent="0.3">
      <c r="A4520" s="19">
        <v>195100104</v>
      </c>
      <c r="B4520" s="106" t="s">
        <v>11498</v>
      </c>
      <c r="C4520" t="s">
        <v>11490</v>
      </c>
      <c r="D4520" t="s">
        <v>11491</v>
      </c>
      <c r="E4520" t="s">
        <v>11499</v>
      </c>
      <c r="F4520" t="s">
        <v>739</v>
      </c>
      <c r="G4520" t="s">
        <v>11500</v>
      </c>
      <c r="H4520" t="s">
        <v>490</v>
      </c>
      <c r="I4520" t="s">
        <v>490</v>
      </c>
      <c r="J4520" t="s">
        <v>498</v>
      </c>
      <c r="K4520" t="s">
        <v>490</v>
      </c>
      <c r="L4520" t="s">
        <v>7004</v>
      </c>
      <c r="M4520" s="105">
        <v>195</v>
      </c>
      <c r="N4520" s="105">
        <v>100</v>
      </c>
      <c r="O4520" s="105">
        <v>104</v>
      </c>
    </row>
    <row r="4521" spans="1:15" x14ac:dyDescent="0.3">
      <c r="A4521" s="19">
        <v>195100105</v>
      </c>
      <c r="B4521" s="106" t="s">
        <v>11501</v>
      </c>
      <c r="C4521" t="s">
        <v>11490</v>
      </c>
      <c r="D4521" t="s">
        <v>11491</v>
      </c>
      <c r="E4521" t="s">
        <v>11502</v>
      </c>
      <c r="F4521" t="s">
        <v>7033</v>
      </c>
      <c r="G4521" t="s">
        <v>11503</v>
      </c>
      <c r="H4521" t="s">
        <v>490</v>
      </c>
      <c r="I4521" t="s">
        <v>490</v>
      </c>
      <c r="J4521" t="s">
        <v>498</v>
      </c>
      <c r="K4521" t="s">
        <v>490</v>
      </c>
      <c r="L4521" t="s">
        <v>7004</v>
      </c>
      <c r="M4521" s="105">
        <v>195</v>
      </c>
      <c r="N4521" s="105">
        <v>100</v>
      </c>
      <c r="O4521" s="105">
        <v>105</v>
      </c>
    </row>
    <row r="4522" spans="1:15" x14ac:dyDescent="0.3">
      <c r="A4522" s="19">
        <v>195100106</v>
      </c>
      <c r="B4522" s="106" t="s">
        <v>11504</v>
      </c>
      <c r="C4522" t="s">
        <v>11490</v>
      </c>
      <c r="D4522" t="s">
        <v>11491</v>
      </c>
      <c r="E4522" t="s">
        <v>4161</v>
      </c>
      <c r="F4522" t="s">
        <v>739</v>
      </c>
      <c r="G4522" t="s">
        <v>490</v>
      </c>
      <c r="H4522" t="s">
        <v>490</v>
      </c>
      <c r="I4522" t="s">
        <v>490</v>
      </c>
      <c r="J4522" t="s">
        <v>498</v>
      </c>
      <c r="K4522" t="s">
        <v>490</v>
      </c>
      <c r="L4522" t="s">
        <v>7004</v>
      </c>
      <c r="M4522" s="105">
        <v>195</v>
      </c>
      <c r="N4522" s="105">
        <v>100</v>
      </c>
      <c r="O4522" s="105">
        <v>106</v>
      </c>
    </row>
    <row r="4523" spans="1:15" x14ac:dyDescent="0.3">
      <c r="A4523" s="19">
        <v>195100107</v>
      </c>
      <c r="B4523" s="106" t="s">
        <v>11505</v>
      </c>
      <c r="C4523" t="s">
        <v>11490</v>
      </c>
      <c r="D4523" t="s">
        <v>11491</v>
      </c>
      <c r="E4523" t="s">
        <v>11506</v>
      </c>
      <c r="F4523" t="s">
        <v>739</v>
      </c>
      <c r="G4523" t="s">
        <v>11507</v>
      </c>
      <c r="H4523" t="s">
        <v>490</v>
      </c>
      <c r="I4523" t="s">
        <v>490</v>
      </c>
      <c r="J4523" t="s">
        <v>498</v>
      </c>
      <c r="K4523" t="s">
        <v>490</v>
      </c>
      <c r="L4523" t="s">
        <v>7004</v>
      </c>
      <c r="M4523" s="105">
        <v>195</v>
      </c>
      <c r="N4523" s="105">
        <v>100</v>
      </c>
      <c r="O4523" s="105">
        <v>107</v>
      </c>
    </row>
    <row r="4524" spans="1:15" x14ac:dyDescent="0.3">
      <c r="A4524" s="19">
        <v>195100108</v>
      </c>
      <c r="B4524" s="106" t="s">
        <v>11508</v>
      </c>
      <c r="C4524" t="s">
        <v>11490</v>
      </c>
      <c r="D4524" t="s">
        <v>11491</v>
      </c>
      <c r="E4524" t="s">
        <v>1437</v>
      </c>
      <c r="F4524" t="s">
        <v>11509</v>
      </c>
      <c r="G4524" t="s">
        <v>490</v>
      </c>
      <c r="H4524" t="s">
        <v>490</v>
      </c>
      <c r="I4524" t="s">
        <v>490</v>
      </c>
      <c r="J4524" t="s">
        <v>498</v>
      </c>
      <c r="K4524" t="s">
        <v>490</v>
      </c>
      <c r="L4524" t="s">
        <v>7004</v>
      </c>
      <c r="M4524" s="105">
        <v>195</v>
      </c>
      <c r="N4524" s="105">
        <v>100</v>
      </c>
      <c r="O4524" s="105">
        <v>108</v>
      </c>
    </row>
    <row r="4525" spans="1:15" x14ac:dyDescent="0.3">
      <c r="A4525" s="19">
        <v>196100100</v>
      </c>
      <c r="B4525" s="106" t="s">
        <v>11510</v>
      </c>
      <c r="C4525" t="s">
        <v>11511</v>
      </c>
      <c r="D4525" t="s">
        <v>11512</v>
      </c>
      <c r="E4525" t="s">
        <v>496</v>
      </c>
      <c r="F4525" t="s">
        <v>490</v>
      </c>
      <c r="G4525" t="s">
        <v>490</v>
      </c>
      <c r="H4525" t="s">
        <v>490</v>
      </c>
      <c r="I4525" t="s">
        <v>490</v>
      </c>
      <c r="J4525" t="s">
        <v>498</v>
      </c>
      <c r="K4525" t="s">
        <v>490</v>
      </c>
      <c r="L4525" t="s">
        <v>11511</v>
      </c>
      <c r="M4525" s="105">
        <v>196</v>
      </c>
      <c r="N4525" s="105">
        <v>100</v>
      </c>
      <c r="O4525" s="105">
        <v>100</v>
      </c>
    </row>
    <row r="4526" spans="1:15" x14ac:dyDescent="0.3">
      <c r="A4526" s="19">
        <v>196100101</v>
      </c>
      <c r="B4526" s="106" t="s">
        <v>11513</v>
      </c>
      <c r="C4526" t="s">
        <v>11511</v>
      </c>
      <c r="D4526" t="s">
        <v>11512</v>
      </c>
      <c r="E4526" t="s">
        <v>5897</v>
      </c>
      <c r="F4526" t="s">
        <v>1555</v>
      </c>
      <c r="G4526" t="s">
        <v>490</v>
      </c>
      <c r="H4526" t="s">
        <v>490</v>
      </c>
      <c r="I4526" t="s">
        <v>490</v>
      </c>
      <c r="J4526" t="s">
        <v>498</v>
      </c>
      <c r="K4526" t="s">
        <v>490</v>
      </c>
      <c r="L4526" t="s">
        <v>11511</v>
      </c>
      <c r="M4526" s="105">
        <v>196</v>
      </c>
      <c r="N4526" s="105">
        <v>100</v>
      </c>
      <c r="O4526" s="105">
        <v>101</v>
      </c>
    </row>
    <row r="4527" spans="1:15" x14ac:dyDescent="0.3">
      <c r="A4527" s="19">
        <v>197100100</v>
      </c>
      <c r="B4527" s="106" t="s">
        <v>11514</v>
      </c>
      <c r="C4527" t="s">
        <v>11515</v>
      </c>
      <c r="D4527" t="s">
        <v>11516</v>
      </c>
      <c r="E4527" t="s">
        <v>2150</v>
      </c>
      <c r="F4527" t="s">
        <v>11517</v>
      </c>
      <c r="G4527" t="s">
        <v>11518</v>
      </c>
      <c r="H4527" t="s">
        <v>490</v>
      </c>
      <c r="I4527" t="s">
        <v>490</v>
      </c>
      <c r="J4527" t="s">
        <v>498</v>
      </c>
      <c r="K4527" t="s">
        <v>490</v>
      </c>
      <c r="L4527" t="s">
        <v>11515</v>
      </c>
      <c r="M4527" s="105">
        <v>197</v>
      </c>
      <c r="N4527" s="105">
        <v>100</v>
      </c>
      <c r="O4527" s="105">
        <v>100</v>
      </c>
    </row>
    <row r="4528" spans="1:15" x14ac:dyDescent="0.3">
      <c r="A4528" s="19">
        <v>197101100</v>
      </c>
      <c r="B4528" s="106" t="s">
        <v>11519</v>
      </c>
      <c r="C4528" t="s">
        <v>11515</v>
      </c>
      <c r="D4528" t="s">
        <v>11520</v>
      </c>
      <c r="E4528" t="s">
        <v>496</v>
      </c>
      <c r="F4528" t="s">
        <v>490</v>
      </c>
      <c r="G4528" t="s">
        <v>11521</v>
      </c>
      <c r="H4528" t="s">
        <v>490</v>
      </c>
      <c r="I4528" t="s">
        <v>490</v>
      </c>
      <c r="J4528" t="s">
        <v>498</v>
      </c>
      <c r="K4528" t="s">
        <v>490</v>
      </c>
      <c r="L4528" t="s">
        <v>11515</v>
      </c>
      <c r="M4528" s="105">
        <v>197</v>
      </c>
      <c r="N4528" s="105">
        <v>101</v>
      </c>
      <c r="O4528" s="105">
        <v>100</v>
      </c>
    </row>
    <row r="4529" spans="1:15" x14ac:dyDescent="0.3">
      <c r="A4529" s="19">
        <v>197101101</v>
      </c>
      <c r="B4529" s="106" t="s">
        <v>11522</v>
      </c>
      <c r="C4529" t="s">
        <v>11515</v>
      </c>
      <c r="D4529" t="s">
        <v>11520</v>
      </c>
      <c r="E4529" t="s">
        <v>11523</v>
      </c>
      <c r="F4529" t="s">
        <v>855</v>
      </c>
      <c r="G4529" t="s">
        <v>11524</v>
      </c>
      <c r="H4529" t="s">
        <v>490</v>
      </c>
      <c r="I4529" t="s">
        <v>490</v>
      </c>
      <c r="J4529" t="s">
        <v>1106</v>
      </c>
      <c r="K4529" t="s">
        <v>490</v>
      </c>
      <c r="L4529" t="s">
        <v>11515</v>
      </c>
      <c r="M4529" s="105">
        <v>197</v>
      </c>
      <c r="N4529" s="105">
        <v>101</v>
      </c>
      <c r="O4529" s="105">
        <v>101</v>
      </c>
    </row>
    <row r="4530" spans="1:15" x14ac:dyDescent="0.3">
      <c r="A4530" s="19">
        <v>197101102</v>
      </c>
      <c r="B4530" s="106" t="s">
        <v>11525</v>
      </c>
      <c r="C4530" t="s">
        <v>11515</v>
      </c>
      <c r="D4530" t="s">
        <v>11520</v>
      </c>
      <c r="E4530" t="s">
        <v>1908</v>
      </c>
      <c r="F4530" t="s">
        <v>1407</v>
      </c>
      <c r="G4530" t="s">
        <v>11526</v>
      </c>
      <c r="H4530" t="s">
        <v>490</v>
      </c>
      <c r="I4530" t="s">
        <v>490</v>
      </c>
      <c r="J4530" t="s">
        <v>498</v>
      </c>
      <c r="K4530" t="s">
        <v>490</v>
      </c>
      <c r="L4530" t="s">
        <v>11515</v>
      </c>
      <c r="M4530" s="105">
        <v>197</v>
      </c>
      <c r="N4530" s="105">
        <v>101</v>
      </c>
      <c r="O4530" s="105">
        <v>102</v>
      </c>
    </row>
    <row r="4531" spans="1:15" x14ac:dyDescent="0.3">
      <c r="A4531" s="19">
        <v>197101103</v>
      </c>
      <c r="B4531" s="106" t="s">
        <v>11527</v>
      </c>
      <c r="C4531" t="s">
        <v>11515</v>
      </c>
      <c r="D4531" t="s">
        <v>11520</v>
      </c>
      <c r="E4531" t="s">
        <v>2831</v>
      </c>
      <c r="F4531" t="s">
        <v>2335</v>
      </c>
      <c r="G4531" t="s">
        <v>490</v>
      </c>
      <c r="H4531" t="s">
        <v>490</v>
      </c>
      <c r="I4531" t="s">
        <v>490</v>
      </c>
      <c r="J4531" t="s">
        <v>498</v>
      </c>
      <c r="K4531" t="s">
        <v>490</v>
      </c>
      <c r="L4531" t="s">
        <v>11515</v>
      </c>
      <c r="M4531" s="105">
        <v>197</v>
      </c>
      <c r="N4531" s="105">
        <v>101</v>
      </c>
      <c r="O4531" s="105">
        <v>103</v>
      </c>
    </row>
    <row r="4532" spans="1:15" x14ac:dyDescent="0.3">
      <c r="A4532" s="19">
        <v>197102100</v>
      </c>
      <c r="B4532" s="106" t="s">
        <v>11528</v>
      </c>
      <c r="C4532" t="s">
        <v>11515</v>
      </c>
      <c r="D4532" t="s">
        <v>11529</v>
      </c>
      <c r="E4532" t="s">
        <v>496</v>
      </c>
      <c r="F4532" t="s">
        <v>490</v>
      </c>
      <c r="G4532" t="s">
        <v>490</v>
      </c>
      <c r="H4532" t="s">
        <v>490</v>
      </c>
      <c r="I4532" t="s">
        <v>490</v>
      </c>
      <c r="J4532" t="s">
        <v>498</v>
      </c>
      <c r="K4532" t="s">
        <v>490</v>
      </c>
      <c r="L4532" t="s">
        <v>11515</v>
      </c>
      <c r="M4532" s="105">
        <v>197</v>
      </c>
      <c r="N4532" s="105">
        <v>102</v>
      </c>
      <c r="O4532" s="105">
        <v>100</v>
      </c>
    </row>
    <row r="4533" spans="1:15" x14ac:dyDescent="0.3">
      <c r="A4533" s="19">
        <v>197102101</v>
      </c>
      <c r="B4533" s="106" t="s">
        <v>11530</v>
      </c>
      <c r="C4533" t="s">
        <v>11515</v>
      </c>
      <c r="D4533" t="s">
        <v>11529</v>
      </c>
      <c r="E4533" t="s">
        <v>2721</v>
      </c>
      <c r="F4533" t="s">
        <v>6401</v>
      </c>
      <c r="G4533" t="s">
        <v>11531</v>
      </c>
      <c r="H4533" t="s">
        <v>490</v>
      </c>
      <c r="I4533" t="s">
        <v>490</v>
      </c>
      <c r="J4533" t="s">
        <v>551</v>
      </c>
      <c r="K4533" t="s">
        <v>490</v>
      </c>
      <c r="L4533" t="s">
        <v>11515</v>
      </c>
      <c r="M4533" s="105">
        <v>197</v>
      </c>
      <c r="N4533" s="105">
        <v>102</v>
      </c>
      <c r="O4533" s="105">
        <v>101</v>
      </c>
    </row>
    <row r="4534" spans="1:15" x14ac:dyDescent="0.3">
      <c r="A4534" s="19">
        <v>197102102</v>
      </c>
      <c r="B4534" s="106" t="s">
        <v>11532</v>
      </c>
      <c r="C4534" t="s">
        <v>11515</v>
      </c>
      <c r="D4534" t="s">
        <v>11529</v>
      </c>
      <c r="E4534" t="s">
        <v>2436</v>
      </c>
      <c r="F4534" t="s">
        <v>11533</v>
      </c>
      <c r="G4534" t="s">
        <v>11534</v>
      </c>
      <c r="H4534" t="s">
        <v>490</v>
      </c>
      <c r="I4534" t="s">
        <v>490</v>
      </c>
      <c r="J4534" t="s">
        <v>498</v>
      </c>
      <c r="K4534" t="s">
        <v>490</v>
      </c>
      <c r="L4534" t="s">
        <v>11515</v>
      </c>
      <c r="M4534" s="105">
        <v>197</v>
      </c>
      <c r="N4534" s="105">
        <v>102</v>
      </c>
      <c r="O4534" s="105">
        <v>102</v>
      </c>
    </row>
    <row r="4535" spans="1:15" x14ac:dyDescent="0.3">
      <c r="A4535" s="19">
        <v>197102103</v>
      </c>
      <c r="B4535" s="106" t="s">
        <v>11535</v>
      </c>
      <c r="C4535" t="s">
        <v>11515</v>
      </c>
      <c r="D4535" t="s">
        <v>11529</v>
      </c>
      <c r="E4535" t="s">
        <v>1079</v>
      </c>
      <c r="F4535" t="s">
        <v>11517</v>
      </c>
      <c r="G4535" t="s">
        <v>490</v>
      </c>
      <c r="H4535" t="s">
        <v>490</v>
      </c>
      <c r="I4535" t="s">
        <v>490</v>
      </c>
      <c r="J4535" t="s">
        <v>498</v>
      </c>
      <c r="K4535" t="s">
        <v>490</v>
      </c>
      <c r="L4535" t="s">
        <v>11515</v>
      </c>
      <c r="M4535" s="105">
        <v>197</v>
      </c>
      <c r="N4535" s="105">
        <v>102</v>
      </c>
      <c r="O4535" s="105">
        <v>103</v>
      </c>
    </row>
    <row r="4536" spans="1:15" x14ac:dyDescent="0.3">
      <c r="A4536" s="19">
        <v>197102104</v>
      </c>
      <c r="B4536" s="106" t="s">
        <v>11536</v>
      </c>
      <c r="C4536" t="s">
        <v>11515</v>
      </c>
      <c r="D4536" t="s">
        <v>11529</v>
      </c>
      <c r="E4536" t="s">
        <v>11537</v>
      </c>
      <c r="F4536" t="s">
        <v>2335</v>
      </c>
      <c r="G4536" t="s">
        <v>11534</v>
      </c>
      <c r="H4536" t="s">
        <v>490</v>
      </c>
      <c r="I4536" t="s">
        <v>490</v>
      </c>
      <c r="J4536" t="s">
        <v>498</v>
      </c>
      <c r="K4536" t="s">
        <v>490</v>
      </c>
      <c r="L4536" t="s">
        <v>11515</v>
      </c>
      <c r="M4536" s="105">
        <v>197</v>
      </c>
      <c r="N4536" s="105">
        <v>102</v>
      </c>
      <c r="O4536" s="105">
        <v>104</v>
      </c>
    </row>
    <row r="4537" spans="1:15" x14ac:dyDescent="0.3">
      <c r="A4537" s="19">
        <v>197102105</v>
      </c>
      <c r="B4537" s="106" t="s">
        <v>11538</v>
      </c>
      <c r="C4537" t="s">
        <v>11515</v>
      </c>
      <c r="D4537" t="s">
        <v>11529</v>
      </c>
      <c r="E4537" t="s">
        <v>11539</v>
      </c>
      <c r="F4537" t="s">
        <v>11540</v>
      </c>
      <c r="G4537" t="s">
        <v>11541</v>
      </c>
      <c r="H4537" t="s">
        <v>3023</v>
      </c>
      <c r="I4537" t="s">
        <v>490</v>
      </c>
      <c r="J4537" t="s">
        <v>1106</v>
      </c>
      <c r="K4537" t="s">
        <v>490</v>
      </c>
      <c r="L4537" t="s">
        <v>11515</v>
      </c>
      <c r="M4537" s="105">
        <v>197</v>
      </c>
      <c r="N4537" s="105">
        <v>102</v>
      </c>
      <c r="O4537" s="105">
        <v>105</v>
      </c>
    </row>
    <row r="4538" spans="1:15" x14ac:dyDescent="0.3">
      <c r="A4538" s="19">
        <v>197102106</v>
      </c>
      <c r="B4538" s="106" t="s">
        <v>11542</v>
      </c>
      <c r="C4538" t="s">
        <v>11515</v>
      </c>
      <c r="D4538" t="s">
        <v>11529</v>
      </c>
      <c r="E4538" t="s">
        <v>11543</v>
      </c>
      <c r="F4538" t="s">
        <v>11544</v>
      </c>
      <c r="G4538" t="s">
        <v>490</v>
      </c>
      <c r="H4538" t="s">
        <v>490</v>
      </c>
      <c r="I4538" t="s">
        <v>490</v>
      </c>
      <c r="J4538" t="s">
        <v>498</v>
      </c>
      <c r="K4538" t="s">
        <v>490</v>
      </c>
      <c r="L4538" t="s">
        <v>11515</v>
      </c>
      <c r="M4538" s="105">
        <v>197</v>
      </c>
      <c r="N4538" s="105">
        <v>102</v>
      </c>
      <c r="O4538" s="105">
        <v>106</v>
      </c>
    </row>
    <row r="4539" spans="1:15" x14ac:dyDescent="0.3">
      <c r="A4539" s="19">
        <v>197103100</v>
      </c>
      <c r="B4539" s="106" t="s">
        <v>11545</v>
      </c>
      <c r="C4539" t="s">
        <v>11515</v>
      </c>
      <c r="D4539" t="s">
        <v>11546</v>
      </c>
      <c r="E4539" t="s">
        <v>496</v>
      </c>
      <c r="F4539" t="s">
        <v>490</v>
      </c>
      <c r="G4539" t="s">
        <v>11547</v>
      </c>
      <c r="H4539" t="s">
        <v>490</v>
      </c>
      <c r="I4539" t="s">
        <v>490</v>
      </c>
      <c r="J4539" t="s">
        <v>498</v>
      </c>
      <c r="K4539" t="s">
        <v>490</v>
      </c>
      <c r="L4539" t="s">
        <v>11515</v>
      </c>
      <c r="M4539" s="105">
        <v>197</v>
      </c>
      <c r="N4539" s="105">
        <v>103</v>
      </c>
      <c r="O4539" s="105">
        <v>100</v>
      </c>
    </row>
    <row r="4540" spans="1:15" x14ac:dyDescent="0.3">
      <c r="A4540" s="19">
        <v>197103101</v>
      </c>
      <c r="B4540" s="106" t="s">
        <v>11548</v>
      </c>
      <c r="C4540" t="s">
        <v>11515</v>
      </c>
      <c r="D4540" t="s">
        <v>11546</v>
      </c>
      <c r="E4540" t="s">
        <v>827</v>
      </c>
      <c r="F4540" t="s">
        <v>689</v>
      </c>
      <c r="G4540" t="s">
        <v>490</v>
      </c>
      <c r="H4540" t="s">
        <v>490</v>
      </c>
      <c r="I4540" t="s">
        <v>490</v>
      </c>
      <c r="J4540" t="s">
        <v>498</v>
      </c>
      <c r="K4540" t="s">
        <v>490</v>
      </c>
      <c r="L4540" t="s">
        <v>11515</v>
      </c>
      <c r="M4540" s="105">
        <v>197</v>
      </c>
      <c r="N4540" s="105">
        <v>103</v>
      </c>
      <c r="O4540" s="105">
        <v>101</v>
      </c>
    </row>
    <row r="4541" spans="1:15" x14ac:dyDescent="0.3">
      <c r="A4541" s="19">
        <v>197103102</v>
      </c>
      <c r="B4541" s="106" t="s">
        <v>11549</v>
      </c>
      <c r="C4541" t="s">
        <v>11515</v>
      </c>
      <c r="D4541" t="s">
        <v>11546</v>
      </c>
      <c r="E4541" t="s">
        <v>5718</v>
      </c>
      <c r="F4541" t="s">
        <v>1094</v>
      </c>
      <c r="G4541" t="s">
        <v>490</v>
      </c>
      <c r="H4541" t="s">
        <v>490</v>
      </c>
      <c r="I4541" t="s">
        <v>490</v>
      </c>
      <c r="J4541" t="s">
        <v>498</v>
      </c>
      <c r="K4541" t="s">
        <v>490</v>
      </c>
      <c r="L4541" t="s">
        <v>11515</v>
      </c>
      <c r="M4541" s="105">
        <v>197</v>
      </c>
      <c r="N4541" s="105">
        <v>103</v>
      </c>
      <c r="O4541" s="105">
        <v>102</v>
      </c>
    </row>
    <row r="4542" spans="1:15" x14ac:dyDescent="0.3">
      <c r="A4542" s="19">
        <v>197103103</v>
      </c>
      <c r="B4542" s="106" t="s">
        <v>11550</v>
      </c>
      <c r="C4542" t="s">
        <v>11515</v>
      </c>
      <c r="D4542" t="s">
        <v>11546</v>
      </c>
      <c r="E4542" t="s">
        <v>1154</v>
      </c>
      <c r="F4542" t="s">
        <v>831</v>
      </c>
      <c r="G4542" t="s">
        <v>490</v>
      </c>
      <c r="H4542" t="s">
        <v>490</v>
      </c>
      <c r="I4542" t="s">
        <v>490</v>
      </c>
      <c r="J4542" t="s">
        <v>498</v>
      </c>
      <c r="K4542" t="s">
        <v>490</v>
      </c>
      <c r="L4542" t="s">
        <v>11515</v>
      </c>
      <c r="M4542" s="105">
        <v>197</v>
      </c>
      <c r="N4542" s="105">
        <v>103</v>
      </c>
      <c r="O4542" s="105">
        <v>103</v>
      </c>
    </row>
    <row r="4543" spans="1:15" x14ac:dyDescent="0.3">
      <c r="A4543" s="19">
        <v>197103104</v>
      </c>
      <c r="B4543" s="106" t="s">
        <v>11551</v>
      </c>
      <c r="C4543" t="s">
        <v>11515</v>
      </c>
      <c r="D4543" t="s">
        <v>11546</v>
      </c>
      <c r="E4543" t="s">
        <v>1335</v>
      </c>
      <c r="F4543" t="s">
        <v>5317</v>
      </c>
      <c r="G4543" t="s">
        <v>11552</v>
      </c>
      <c r="H4543" t="s">
        <v>490</v>
      </c>
      <c r="I4543" t="s">
        <v>490</v>
      </c>
      <c r="J4543" t="s">
        <v>498</v>
      </c>
      <c r="K4543" t="s">
        <v>490</v>
      </c>
      <c r="L4543" t="s">
        <v>11515</v>
      </c>
      <c r="M4543" s="105">
        <v>197</v>
      </c>
      <c r="N4543" s="105">
        <v>103</v>
      </c>
      <c r="O4543" s="105">
        <v>104</v>
      </c>
    </row>
    <row r="4544" spans="1:15" x14ac:dyDescent="0.3">
      <c r="A4544" s="19">
        <v>197103105</v>
      </c>
      <c r="B4544" s="106" t="s">
        <v>11553</v>
      </c>
      <c r="C4544" t="s">
        <v>11515</v>
      </c>
      <c r="D4544" t="s">
        <v>11546</v>
      </c>
      <c r="E4544" t="s">
        <v>11554</v>
      </c>
      <c r="F4544" t="s">
        <v>11555</v>
      </c>
      <c r="G4544" t="s">
        <v>490</v>
      </c>
      <c r="H4544" t="s">
        <v>490</v>
      </c>
      <c r="I4544" t="s">
        <v>490</v>
      </c>
      <c r="J4544" t="s">
        <v>498</v>
      </c>
      <c r="K4544" t="s">
        <v>490</v>
      </c>
      <c r="L4544" t="s">
        <v>11515</v>
      </c>
      <c r="M4544" s="105">
        <v>197</v>
      </c>
      <c r="N4544" s="105">
        <v>103</v>
      </c>
      <c r="O4544" s="105">
        <v>105</v>
      </c>
    </row>
    <row r="4545" spans="1:15" x14ac:dyDescent="0.3">
      <c r="A4545" s="19">
        <v>197104100</v>
      </c>
      <c r="B4545" s="106" t="s">
        <v>11556</v>
      </c>
      <c r="C4545" t="s">
        <v>11515</v>
      </c>
      <c r="D4545" t="s">
        <v>11557</v>
      </c>
      <c r="E4545" t="s">
        <v>496</v>
      </c>
      <c r="F4545" t="s">
        <v>490</v>
      </c>
      <c r="G4545" t="s">
        <v>490</v>
      </c>
      <c r="H4545" t="s">
        <v>490</v>
      </c>
      <c r="I4545" t="s">
        <v>490</v>
      </c>
      <c r="J4545" t="s">
        <v>498</v>
      </c>
      <c r="K4545" t="s">
        <v>490</v>
      </c>
      <c r="L4545" t="s">
        <v>11515</v>
      </c>
      <c r="M4545" s="105">
        <v>197</v>
      </c>
      <c r="N4545" s="105">
        <v>104</v>
      </c>
      <c r="O4545" s="105">
        <v>100</v>
      </c>
    </row>
    <row r="4546" spans="1:15" x14ac:dyDescent="0.3">
      <c r="A4546" s="19">
        <v>197104101</v>
      </c>
      <c r="B4546" s="106" t="s">
        <v>11558</v>
      </c>
      <c r="C4546" t="s">
        <v>11515</v>
      </c>
      <c r="D4546" t="s">
        <v>11557</v>
      </c>
      <c r="E4546" t="s">
        <v>11559</v>
      </c>
      <c r="F4546" t="s">
        <v>11533</v>
      </c>
      <c r="G4546" t="s">
        <v>490</v>
      </c>
      <c r="H4546" t="s">
        <v>490</v>
      </c>
      <c r="I4546" t="s">
        <v>490</v>
      </c>
      <c r="J4546" t="s">
        <v>498</v>
      </c>
      <c r="K4546" t="s">
        <v>490</v>
      </c>
      <c r="L4546" t="s">
        <v>11515</v>
      </c>
      <c r="M4546" s="105">
        <v>197</v>
      </c>
      <c r="N4546" s="105">
        <v>104</v>
      </c>
      <c r="O4546" s="105">
        <v>101</v>
      </c>
    </row>
    <row r="4547" spans="1:15" x14ac:dyDescent="0.3">
      <c r="A4547" s="19">
        <v>197104102</v>
      </c>
      <c r="B4547" s="106" t="s">
        <v>11560</v>
      </c>
      <c r="C4547" t="s">
        <v>11515</v>
      </c>
      <c r="D4547" t="s">
        <v>11557</v>
      </c>
      <c r="E4547" t="s">
        <v>2231</v>
      </c>
      <c r="F4547" t="s">
        <v>11533</v>
      </c>
      <c r="G4547" t="s">
        <v>11561</v>
      </c>
      <c r="H4547" t="s">
        <v>490</v>
      </c>
      <c r="I4547" t="s">
        <v>490</v>
      </c>
      <c r="J4547" t="s">
        <v>498</v>
      </c>
      <c r="K4547" t="s">
        <v>490</v>
      </c>
      <c r="L4547" t="s">
        <v>11515</v>
      </c>
      <c r="M4547" s="105">
        <v>197</v>
      </c>
      <c r="N4547" s="105">
        <v>104</v>
      </c>
      <c r="O4547" s="105">
        <v>102</v>
      </c>
    </row>
    <row r="4548" spans="1:15" x14ac:dyDescent="0.3">
      <c r="A4548" s="19">
        <v>197104103</v>
      </c>
      <c r="B4548" s="106" t="s">
        <v>11562</v>
      </c>
      <c r="C4548" t="s">
        <v>11515</v>
      </c>
      <c r="D4548" t="s">
        <v>11557</v>
      </c>
      <c r="E4548" t="s">
        <v>11563</v>
      </c>
      <c r="F4548" t="s">
        <v>11533</v>
      </c>
      <c r="G4548" t="s">
        <v>490</v>
      </c>
      <c r="H4548" t="s">
        <v>490</v>
      </c>
      <c r="I4548" t="s">
        <v>490</v>
      </c>
      <c r="J4548" t="s">
        <v>498</v>
      </c>
      <c r="K4548" t="s">
        <v>490</v>
      </c>
      <c r="L4548" t="s">
        <v>11515</v>
      </c>
      <c r="M4548" s="105">
        <v>197</v>
      </c>
      <c r="N4548" s="105">
        <v>104</v>
      </c>
      <c r="O4548" s="105">
        <v>103</v>
      </c>
    </row>
    <row r="4549" spans="1:15" x14ac:dyDescent="0.3">
      <c r="A4549" s="19">
        <v>197104104</v>
      </c>
      <c r="B4549" s="106" t="s">
        <v>11564</v>
      </c>
      <c r="C4549" t="s">
        <v>11515</v>
      </c>
      <c r="D4549" t="s">
        <v>11557</v>
      </c>
      <c r="E4549" t="s">
        <v>1914</v>
      </c>
      <c r="F4549" t="s">
        <v>11517</v>
      </c>
      <c r="G4549" t="s">
        <v>490</v>
      </c>
      <c r="H4549" t="s">
        <v>490</v>
      </c>
      <c r="I4549" t="s">
        <v>490</v>
      </c>
      <c r="J4549" t="s">
        <v>498</v>
      </c>
      <c r="K4549" t="s">
        <v>490</v>
      </c>
      <c r="L4549" t="s">
        <v>11515</v>
      </c>
      <c r="M4549" s="105">
        <v>197</v>
      </c>
      <c r="N4549" s="105">
        <v>104</v>
      </c>
      <c r="O4549" s="105">
        <v>104</v>
      </c>
    </row>
    <row r="4550" spans="1:15" x14ac:dyDescent="0.3">
      <c r="A4550" s="19">
        <v>197104105</v>
      </c>
      <c r="B4550" s="106" t="s">
        <v>11565</v>
      </c>
      <c r="C4550" t="s">
        <v>11515</v>
      </c>
      <c r="D4550" t="s">
        <v>11557</v>
      </c>
      <c r="E4550" t="s">
        <v>11566</v>
      </c>
      <c r="F4550" t="s">
        <v>11517</v>
      </c>
      <c r="G4550" t="s">
        <v>490</v>
      </c>
      <c r="H4550" t="s">
        <v>490</v>
      </c>
      <c r="I4550" t="s">
        <v>490</v>
      </c>
      <c r="J4550" t="s">
        <v>498</v>
      </c>
      <c r="K4550" t="s">
        <v>490</v>
      </c>
      <c r="L4550" t="s">
        <v>11515</v>
      </c>
      <c r="M4550" s="105">
        <v>197</v>
      </c>
      <c r="N4550" s="105">
        <v>104</v>
      </c>
      <c r="O4550" s="105">
        <v>105</v>
      </c>
    </row>
    <row r="4551" spans="1:15" x14ac:dyDescent="0.3">
      <c r="A4551" s="19">
        <v>197105100</v>
      </c>
      <c r="B4551" s="106" t="s">
        <v>11567</v>
      </c>
      <c r="C4551" t="s">
        <v>11515</v>
      </c>
      <c r="D4551" t="s">
        <v>11568</v>
      </c>
      <c r="E4551" t="s">
        <v>496</v>
      </c>
      <c r="F4551" t="s">
        <v>490</v>
      </c>
      <c r="G4551" t="s">
        <v>11569</v>
      </c>
      <c r="H4551" t="s">
        <v>490</v>
      </c>
      <c r="I4551" t="s">
        <v>490</v>
      </c>
      <c r="J4551" t="s">
        <v>498</v>
      </c>
      <c r="K4551" t="s">
        <v>490</v>
      </c>
      <c r="L4551" t="s">
        <v>11515</v>
      </c>
      <c r="M4551" s="105">
        <v>197</v>
      </c>
      <c r="N4551" s="105">
        <v>105</v>
      </c>
      <c r="O4551" s="105">
        <v>100</v>
      </c>
    </row>
    <row r="4552" spans="1:15" x14ac:dyDescent="0.3">
      <c r="A4552" s="19">
        <v>197105101</v>
      </c>
      <c r="B4552" s="106" t="s">
        <v>11570</v>
      </c>
      <c r="C4552" t="s">
        <v>11515</v>
      </c>
      <c r="D4552" t="s">
        <v>11568</v>
      </c>
      <c r="E4552" t="s">
        <v>1154</v>
      </c>
      <c r="F4552" t="s">
        <v>855</v>
      </c>
      <c r="G4552" t="s">
        <v>490</v>
      </c>
      <c r="H4552" t="s">
        <v>490</v>
      </c>
      <c r="I4552" t="s">
        <v>490</v>
      </c>
      <c r="J4552" t="s">
        <v>498</v>
      </c>
      <c r="K4552" t="s">
        <v>490</v>
      </c>
      <c r="L4552" t="s">
        <v>11515</v>
      </c>
      <c r="M4552" s="105">
        <v>197</v>
      </c>
      <c r="N4552" s="105">
        <v>105</v>
      </c>
      <c r="O4552" s="105">
        <v>101</v>
      </c>
    </row>
    <row r="4553" spans="1:15" x14ac:dyDescent="0.3">
      <c r="A4553" s="19">
        <v>197105102</v>
      </c>
      <c r="B4553" s="106" t="s">
        <v>11571</v>
      </c>
      <c r="C4553" t="s">
        <v>11515</v>
      </c>
      <c r="D4553" t="s">
        <v>11568</v>
      </c>
      <c r="E4553" t="s">
        <v>1849</v>
      </c>
      <c r="F4553" t="s">
        <v>1094</v>
      </c>
      <c r="G4553" t="s">
        <v>490</v>
      </c>
      <c r="H4553" t="s">
        <v>490</v>
      </c>
      <c r="I4553" t="s">
        <v>490</v>
      </c>
      <c r="J4553" t="s">
        <v>498</v>
      </c>
      <c r="K4553" t="s">
        <v>490</v>
      </c>
      <c r="L4553" t="s">
        <v>11515</v>
      </c>
      <c r="M4553" s="105">
        <v>197</v>
      </c>
      <c r="N4553" s="105">
        <v>105</v>
      </c>
      <c r="O4553" s="105">
        <v>102</v>
      </c>
    </row>
    <row r="4554" spans="1:15" x14ac:dyDescent="0.3">
      <c r="A4554" s="19">
        <v>197105103</v>
      </c>
      <c r="B4554" s="106" t="s">
        <v>11572</v>
      </c>
      <c r="C4554" t="s">
        <v>11515</v>
      </c>
      <c r="D4554" t="s">
        <v>11568</v>
      </c>
      <c r="E4554" t="s">
        <v>776</v>
      </c>
      <c r="F4554" t="s">
        <v>3561</v>
      </c>
      <c r="G4554" t="s">
        <v>5705</v>
      </c>
      <c r="H4554" t="s">
        <v>490</v>
      </c>
      <c r="I4554" t="s">
        <v>490</v>
      </c>
      <c r="J4554" t="s">
        <v>498</v>
      </c>
      <c r="K4554" t="s">
        <v>490</v>
      </c>
      <c r="L4554" t="s">
        <v>11515</v>
      </c>
      <c r="M4554" s="105">
        <v>197</v>
      </c>
      <c r="N4554" s="105">
        <v>105</v>
      </c>
      <c r="O4554" s="105">
        <v>103</v>
      </c>
    </row>
    <row r="4555" spans="1:15" x14ac:dyDescent="0.3">
      <c r="A4555" s="19">
        <v>197105104</v>
      </c>
      <c r="B4555" s="106" t="s">
        <v>11573</v>
      </c>
      <c r="C4555" t="s">
        <v>11515</v>
      </c>
      <c r="D4555" t="s">
        <v>11568</v>
      </c>
      <c r="E4555" t="s">
        <v>1460</v>
      </c>
      <c r="F4555" t="s">
        <v>2261</v>
      </c>
      <c r="G4555" t="s">
        <v>490</v>
      </c>
      <c r="H4555" t="s">
        <v>490</v>
      </c>
      <c r="I4555" t="s">
        <v>490</v>
      </c>
      <c r="J4555" t="s">
        <v>498</v>
      </c>
      <c r="K4555" t="s">
        <v>490</v>
      </c>
      <c r="L4555" t="s">
        <v>11515</v>
      </c>
      <c r="M4555" s="105">
        <v>197</v>
      </c>
      <c r="N4555" s="105">
        <v>105</v>
      </c>
      <c r="O4555" s="105">
        <v>104</v>
      </c>
    </row>
    <row r="4556" spans="1:15" x14ac:dyDescent="0.3">
      <c r="A4556" s="19">
        <v>197105105</v>
      </c>
      <c r="B4556" s="106" t="s">
        <v>11574</v>
      </c>
      <c r="C4556" t="s">
        <v>11515</v>
      </c>
      <c r="D4556" t="s">
        <v>11568</v>
      </c>
      <c r="E4556" t="s">
        <v>11575</v>
      </c>
      <c r="F4556" t="s">
        <v>1915</v>
      </c>
      <c r="G4556" t="s">
        <v>490</v>
      </c>
      <c r="H4556" t="s">
        <v>490</v>
      </c>
      <c r="I4556" t="s">
        <v>490</v>
      </c>
      <c r="J4556" t="s">
        <v>498</v>
      </c>
      <c r="K4556" t="s">
        <v>490</v>
      </c>
      <c r="L4556" t="s">
        <v>11515</v>
      </c>
      <c r="M4556" s="105">
        <v>197</v>
      </c>
      <c r="N4556" s="105">
        <v>105</v>
      </c>
      <c r="O4556" s="105">
        <v>105</v>
      </c>
    </row>
    <row r="4557" spans="1:15" x14ac:dyDescent="0.3">
      <c r="A4557" s="19">
        <v>198100100</v>
      </c>
      <c r="B4557" s="106" t="s">
        <v>11576</v>
      </c>
      <c r="C4557" t="s">
        <v>11577</v>
      </c>
      <c r="D4557" t="s">
        <v>11578</v>
      </c>
      <c r="E4557" t="s">
        <v>496</v>
      </c>
      <c r="F4557" t="s">
        <v>490</v>
      </c>
      <c r="G4557" t="s">
        <v>490</v>
      </c>
      <c r="H4557" t="s">
        <v>490</v>
      </c>
      <c r="I4557" t="s">
        <v>490</v>
      </c>
      <c r="J4557" t="s">
        <v>498</v>
      </c>
      <c r="K4557" t="s">
        <v>490</v>
      </c>
      <c r="L4557" t="s">
        <v>11577</v>
      </c>
      <c r="M4557" s="105">
        <v>198</v>
      </c>
      <c r="N4557" s="105">
        <v>100</v>
      </c>
      <c r="O4557" s="105">
        <v>100</v>
      </c>
    </row>
    <row r="4558" spans="1:15" x14ac:dyDescent="0.3">
      <c r="A4558" s="19">
        <v>198100101</v>
      </c>
      <c r="B4558" s="106" t="s">
        <v>11579</v>
      </c>
      <c r="C4558" t="s">
        <v>11577</v>
      </c>
      <c r="D4558" t="s">
        <v>11578</v>
      </c>
      <c r="E4558" t="s">
        <v>1409</v>
      </c>
      <c r="F4558" t="s">
        <v>11580</v>
      </c>
      <c r="G4558" t="s">
        <v>11581</v>
      </c>
      <c r="H4558" t="s">
        <v>490</v>
      </c>
      <c r="I4558" t="s">
        <v>490</v>
      </c>
      <c r="J4558" t="s">
        <v>498</v>
      </c>
      <c r="K4558" t="s">
        <v>490</v>
      </c>
      <c r="L4558" t="s">
        <v>11577</v>
      </c>
      <c r="M4558" s="105">
        <v>198</v>
      </c>
      <c r="N4558" s="105">
        <v>100</v>
      </c>
      <c r="O4558" s="105">
        <v>101</v>
      </c>
    </row>
    <row r="4559" spans="1:15" x14ac:dyDescent="0.3">
      <c r="A4559" s="19">
        <v>198100102</v>
      </c>
      <c r="B4559" s="106" t="s">
        <v>11582</v>
      </c>
      <c r="C4559" t="s">
        <v>11577</v>
      </c>
      <c r="D4559" t="s">
        <v>11578</v>
      </c>
      <c r="E4559" t="s">
        <v>6379</v>
      </c>
      <c r="F4559" t="s">
        <v>11583</v>
      </c>
      <c r="G4559" t="s">
        <v>490</v>
      </c>
      <c r="H4559" t="s">
        <v>490</v>
      </c>
      <c r="I4559" t="s">
        <v>490</v>
      </c>
      <c r="J4559" t="s">
        <v>498</v>
      </c>
      <c r="K4559" t="s">
        <v>490</v>
      </c>
      <c r="L4559" t="s">
        <v>11577</v>
      </c>
      <c r="M4559" s="105">
        <v>198</v>
      </c>
      <c r="N4559" s="105">
        <v>100</v>
      </c>
      <c r="O4559" s="105">
        <v>102</v>
      </c>
    </row>
    <row r="4560" spans="1:15" x14ac:dyDescent="0.3">
      <c r="A4560" s="19">
        <v>198100103</v>
      </c>
      <c r="B4560" s="106" t="s">
        <v>11584</v>
      </c>
      <c r="C4560" t="s">
        <v>11577</v>
      </c>
      <c r="D4560" t="s">
        <v>11578</v>
      </c>
      <c r="E4560" t="s">
        <v>1460</v>
      </c>
      <c r="F4560" t="s">
        <v>11585</v>
      </c>
      <c r="G4560" t="s">
        <v>490</v>
      </c>
      <c r="H4560" t="s">
        <v>490</v>
      </c>
      <c r="I4560" t="s">
        <v>490</v>
      </c>
      <c r="J4560" t="s">
        <v>498</v>
      </c>
      <c r="K4560" t="s">
        <v>490</v>
      </c>
      <c r="L4560" t="s">
        <v>11577</v>
      </c>
      <c r="M4560" s="105">
        <v>198</v>
      </c>
      <c r="N4560" s="105">
        <v>100</v>
      </c>
      <c r="O4560" s="105">
        <v>103</v>
      </c>
    </row>
    <row r="4561" spans="1:15" x14ac:dyDescent="0.3">
      <c r="A4561" s="19">
        <v>199100100</v>
      </c>
      <c r="B4561" s="106" t="s">
        <v>11586</v>
      </c>
      <c r="C4561" t="s">
        <v>11587</v>
      </c>
      <c r="D4561" t="s">
        <v>11588</v>
      </c>
      <c r="E4561" t="s">
        <v>4112</v>
      </c>
      <c r="F4561" t="s">
        <v>11589</v>
      </c>
      <c r="G4561" t="s">
        <v>490</v>
      </c>
      <c r="H4561" t="s">
        <v>490</v>
      </c>
      <c r="I4561" t="s">
        <v>490</v>
      </c>
      <c r="J4561" t="s">
        <v>498</v>
      </c>
      <c r="K4561" t="s">
        <v>490</v>
      </c>
      <c r="L4561" t="s">
        <v>11587</v>
      </c>
      <c r="M4561" s="105">
        <v>199</v>
      </c>
      <c r="N4561" s="105">
        <v>100</v>
      </c>
      <c r="O4561" s="105">
        <v>100</v>
      </c>
    </row>
    <row r="4562" spans="1:15" x14ac:dyDescent="0.3">
      <c r="A4562" s="19">
        <v>199101100</v>
      </c>
      <c r="B4562" s="106" t="s">
        <v>11590</v>
      </c>
      <c r="C4562" t="s">
        <v>11587</v>
      </c>
      <c r="D4562" t="s">
        <v>11591</v>
      </c>
      <c r="E4562" t="s">
        <v>11592</v>
      </c>
      <c r="F4562" t="s">
        <v>11593</v>
      </c>
      <c r="G4562" t="s">
        <v>490</v>
      </c>
      <c r="H4562" t="s">
        <v>490</v>
      </c>
      <c r="I4562" t="s">
        <v>490</v>
      </c>
      <c r="J4562" t="s">
        <v>498</v>
      </c>
      <c r="K4562" t="s">
        <v>490</v>
      </c>
      <c r="L4562" t="s">
        <v>11587</v>
      </c>
      <c r="M4562" s="105">
        <v>199</v>
      </c>
      <c r="N4562" s="105">
        <v>101</v>
      </c>
      <c r="O4562" s="105">
        <v>100</v>
      </c>
    </row>
    <row r="4563" spans="1:15" x14ac:dyDescent="0.3">
      <c r="A4563" s="19">
        <v>199102100</v>
      </c>
      <c r="B4563" s="106" t="s">
        <v>11594</v>
      </c>
      <c r="C4563" t="s">
        <v>11587</v>
      </c>
      <c r="D4563" t="s">
        <v>11595</v>
      </c>
      <c r="E4563" t="s">
        <v>11596</v>
      </c>
      <c r="F4563" t="s">
        <v>739</v>
      </c>
      <c r="G4563" t="s">
        <v>490</v>
      </c>
      <c r="H4563" t="s">
        <v>490</v>
      </c>
      <c r="I4563" t="s">
        <v>490</v>
      </c>
      <c r="J4563" t="s">
        <v>498</v>
      </c>
      <c r="K4563" t="s">
        <v>490</v>
      </c>
      <c r="L4563" t="s">
        <v>11597</v>
      </c>
      <c r="M4563" s="105">
        <v>199</v>
      </c>
      <c r="N4563" s="105">
        <v>102</v>
      </c>
      <c r="O4563" s="105">
        <v>100</v>
      </c>
    </row>
    <row r="4564" spans="1:15" x14ac:dyDescent="0.3">
      <c r="A4564" s="19">
        <v>200100100</v>
      </c>
      <c r="B4564" s="106" t="s">
        <v>11598</v>
      </c>
      <c r="C4564" t="s">
        <v>11599</v>
      </c>
      <c r="D4564" t="s">
        <v>11600</v>
      </c>
      <c r="E4564" t="s">
        <v>496</v>
      </c>
      <c r="F4564" t="s">
        <v>490</v>
      </c>
      <c r="G4564" t="s">
        <v>490</v>
      </c>
      <c r="H4564" t="s">
        <v>490</v>
      </c>
      <c r="I4564" t="s">
        <v>490</v>
      </c>
      <c r="J4564" t="s">
        <v>1182</v>
      </c>
      <c r="K4564" t="s">
        <v>490</v>
      </c>
      <c r="L4564" t="s">
        <v>11599</v>
      </c>
      <c r="M4564" s="105">
        <v>200</v>
      </c>
      <c r="N4564" s="105">
        <v>100</v>
      </c>
      <c r="O4564" s="105">
        <v>100</v>
      </c>
    </row>
    <row r="4565" spans="1:15" x14ac:dyDescent="0.3">
      <c r="A4565" s="19">
        <v>200100101</v>
      </c>
      <c r="B4565" s="106" t="s">
        <v>11601</v>
      </c>
      <c r="C4565" t="s">
        <v>11599</v>
      </c>
      <c r="D4565" t="s">
        <v>11600</v>
      </c>
      <c r="E4565" t="s">
        <v>3546</v>
      </c>
      <c r="F4565" t="s">
        <v>11602</v>
      </c>
      <c r="G4565" t="s">
        <v>490</v>
      </c>
      <c r="H4565" t="s">
        <v>490</v>
      </c>
      <c r="I4565" t="s">
        <v>490</v>
      </c>
      <c r="J4565" t="s">
        <v>1182</v>
      </c>
      <c r="K4565" t="s">
        <v>490</v>
      </c>
      <c r="L4565" t="s">
        <v>11599</v>
      </c>
      <c r="M4565" s="105">
        <v>200</v>
      </c>
      <c r="N4565" s="105">
        <v>100</v>
      </c>
      <c r="O4565" s="105">
        <v>101</v>
      </c>
    </row>
    <row r="4566" spans="1:15" x14ac:dyDescent="0.3">
      <c r="A4566" s="19">
        <v>200100102</v>
      </c>
      <c r="B4566" s="106" t="s">
        <v>11603</v>
      </c>
      <c r="C4566" t="s">
        <v>11599</v>
      </c>
      <c r="D4566" t="s">
        <v>11600</v>
      </c>
      <c r="E4566" t="s">
        <v>5416</v>
      </c>
      <c r="F4566" t="s">
        <v>11604</v>
      </c>
      <c r="G4566" t="s">
        <v>490</v>
      </c>
      <c r="H4566" t="s">
        <v>490</v>
      </c>
      <c r="I4566" t="s">
        <v>490</v>
      </c>
      <c r="J4566" t="s">
        <v>1182</v>
      </c>
      <c r="K4566" t="s">
        <v>490</v>
      </c>
      <c r="L4566" t="s">
        <v>11599</v>
      </c>
      <c r="M4566" s="105">
        <v>200</v>
      </c>
      <c r="N4566" s="105">
        <v>100</v>
      </c>
      <c r="O4566" s="105">
        <v>102</v>
      </c>
    </row>
    <row r="4567" spans="1:15" x14ac:dyDescent="0.3">
      <c r="A4567" s="19">
        <v>200100103</v>
      </c>
      <c r="B4567" s="106" t="s">
        <v>11605</v>
      </c>
      <c r="C4567" t="s">
        <v>11599</v>
      </c>
      <c r="D4567" t="s">
        <v>11600</v>
      </c>
      <c r="E4567" t="s">
        <v>9636</v>
      </c>
      <c r="F4567" t="s">
        <v>3547</v>
      </c>
      <c r="G4567" t="s">
        <v>490</v>
      </c>
      <c r="H4567" t="s">
        <v>490</v>
      </c>
      <c r="I4567" t="s">
        <v>490</v>
      </c>
      <c r="J4567" t="s">
        <v>1182</v>
      </c>
      <c r="K4567" t="s">
        <v>490</v>
      </c>
      <c r="L4567" t="s">
        <v>11599</v>
      </c>
      <c r="M4567" s="105">
        <v>200</v>
      </c>
      <c r="N4567" s="105">
        <v>100</v>
      </c>
      <c r="O4567" s="105">
        <v>103</v>
      </c>
    </row>
    <row r="4568" spans="1:15" x14ac:dyDescent="0.3">
      <c r="A4568" s="19">
        <v>200100104</v>
      </c>
      <c r="B4568" s="106" t="s">
        <v>11606</v>
      </c>
      <c r="C4568" t="s">
        <v>11599</v>
      </c>
      <c r="D4568" t="s">
        <v>11600</v>
      </c>
      <c r="E4568" t="s">
        <v>11607</v>
      </c>
      <c r="F4568" t="s">
        <v>11033</v>
      </c>
      <c r="G4568" t="s">
        <v>490</v>
      </c>
      <c r="H4568" t="s">
        <v>490</v>
      </c>
      <c r="I4568" t="s">
        <v>490</v>
      </c>
      <c r="J4568" t="s">
        <v>1182</v>
      </c>
      <c r="K4568" t="s">
        <v>490</v>
      </c>
      <c r="L4568" t="s">
        <v>11599</v>
      </c>
      <c r="M4568" s="105">
        <v>200</v>
      </c>
      <c r="N4568" s="105">
        <v>100</v>
      </c>
      <c r="O4568" s="105">
        <v>104</v>
      </c>
    </row>
    <row r="4569" spans="1:15" x14ac:dyDescent="0.3">
      <c r="A4569" s="19">
        <v>200100105</v>
      </c>
      <c r="B4569" s="106" t="s">
        <v>11608</v>
      </c>
      <c r="C4569" t="s">
        <v>11599</v>
      </c>
      <c r="D4569" t="s">
        <v>11600</v>
      </c>
      <c r="E4569" t="s">
        <v>11609</v>
      </c>
      <c r="F4569" t="s">
        <v>3593</v>
      </c>
      <c r="G4569" t="s">
        <v>490</v>
      </c>
      <c r="H4569" t="s">
        <v>490</v>
      </c>
      <c r="I4569" t="s">
        <v>490</v>
      </c>
      <c r="J4569" t="s">
        <v>1182</v>
      </c>
      <c r="K4569" t="s">
        <v>490</v>
      </c>
      <c r="L4569" t="s">
        <v>11599</v>
      </c>
      <c r="M4569" s="105">
        <v>200</v>
      </c>
      <c r="N4569" s="105">
        <v>100</v>
      </c>
      <c r="O4569" s="105">
        <v>105</v>
      </c>
    </row>
    <row r="4570" spans="1:15" x14ac:dyDescent="0.3">
      <c r="A4570" s="19">
        <v>200100106</v>
      </c>
      <c r="B4570" s="106" t="s">
        <v>11610</v>
      </c>
      <c r="C4570" t="s">
        <v>11599</v>
      </c>
      <c r="D4570" t="s">
        <v>11600</v>
      </c>
      <c r="E4570" t="s">
        <v>6403</v>
      </c>
      <c r="F4570" t="s">
        <v>11033</v>
      </c>
      <c r="G4570" t="s">
        <v>490</v>
      </c>
      <c r="H4570" t="s">
        <v>490</v>
      </c>
      <c r="I4570" t="s">
        <v>490</v>
      </c>
      <c r="J4570" t="s">
        <v>1182</v>
      </c>
      <c r="K4570" t="s">
        <v>490</v>
      </c>
      <c r="L4570" t="s">
        <v>11599</v>
      </c>
      <c r="M4570" s="105">
        <v>200</v>
      </c>
      <c r="N4570" s="105">
        <v>100</v>
      </c>
      <c r="O4570" s="105">
        <v>106</v>
      </c>
    </row>
    <row r="4571" spans="1:15" x14ac:dyDescent="0.3">
      <c r="A4571" s="19">
        <v>200100107</v>
      </c>
      <c r="B4571" s="106" t="s">
        <v>11611</v>
      </c>
      <c r="C4571" t="s">
        <v>11599</v>
      </c>
      <c r="D4571" t="s">
        <v>11600</v>
      </c>
      <c r="E4571" t="s">
        <v>1070</v>
      </c>
      <c r="F4571" t="s">
        <v>1868</v>
      </c>
      <c r="G4571" t="s">
        <v>490</v>
      </c>
      <c r="H4571" t="s">
        <v>490</v>
      </c>
      <c r="I4571" t="s">
        <v>490</v>
      </c>
      <c r="J4571" t="s">
        <v>1182</v>
      </c>
      <c r="K4571" t="s">
        <v>490</v>
      </c>
      <c r="L4571" t="s">
        <v>11599</v>
      </c>
      <c r="M4571" s="105">
        <v>200</v>
      </c>
      <c r="N4571" s="105">
        <v>100</v>
      </c>
      <c r="O4571" s="105">
        <v>107</v>
      </c>
    </row>
    <row r="4572" spans="1:15" x14ac:dyDescent="0.3">
      <c r="A4572" s="19">
        <v>200100108</v>
      </c>
      <c r="B4572" s="106" t="s">
        <v>11612</v>
      </c>
      <c r="C4572" t="s">
        <v>11599</v>
      </c>
      <c r="D4572" t="s">
        <v>11600</v>
      </c>
      <c r="E4572" t="s">
        <v>11613</v>
      </c>
      <c r="F4572" t="s">
        <v>11614</v>
      </c>
      <c r="G4572" t="s">
        <v>490</v>
      </c>
      <c r="H4572" t="s">
        <v>490</v>
      </c>
      <c r="I4572" t="s">
        <v>490</v>
      </c>
      <c r="J4572" t="s">
        <v>1182</v>
      </c>
      <c r="K4572" t="s">
        <v>490</v>
      </c>
      <c r="L4572" t="s">
        <v>11599</v>
      </c>
      <c r="M4572" s="105">
        <v>200</v>
      </c>
      <c r="N4572" s="105">
        <v>100</v>
      </c>
      <c r="O4572" s="105">
        <v>108</v>
      </c>
    </row>
    <row r="4573" spans="1:15" x14ac:dyDescent="0.3">
      <c r="A4573" s="19">
        <v>200100109</v>
      </c>
      <c r="B4573" s="106" t="s">
        <v>11615</v>
      </c>
      <c r="C4573" t="s">
        <v>11599</v>
      </c>
      <c r="D4573" t="s">
        <v>11600</v>
      </c>
      <c r="E4573" t="s">
        <v>11616</v>
      </c>
      <c r="F4573" t="s">
        <v>11617</v>
      </c>
      <c r="G4573" t="s">
        <v>490</v>
      </c>
      <c r="H4573" t="s">
        <v>490</v>
      </c>
      <c r="I4573" t="s">
        <v>490</v>
      </c>
      <c r="J4573" t="s">
        <v>1182</v>
      </c>
      <c r="K4573" t="s">
        <v>490</v>
      </c>
      <c r="L4573" t="s">
        <v>11599</v>
      </c>
      <c r="M4573" s="105">
        <v>200</v>
      </c>
      <c r="N4573" s="105">
        <v>100</v>
      </c>
      <c r="O4573" s="105">
        <v>109</v>
      </c>
    </row>
    <row r="4574" spans="1:15" x14ac:dyDescent="0.3">
      <c r="A4574" s="19">
        <v>200100110</v>
      </c>
      <c r="B4574" s="106" t="s">
        <v>11618</v>
      </c>
      <c r="C4574" t="s">
        <v>11599</v>
      </c>
      <c r="D4574" t="s">
        <v>11600</v>
      </c>
      <c r="E4574" t="s">
        <v>11619</v>
      </c>
      <c r="F4574" t="s">
        <v>3676</v>
      </c>
      <c r="G4574" t="s">
        <v>490</v>
      </c>
      <c r="H4574" t="s">
        <v>490</v>
      </c>
      <c r="I4574" t="s">
        <v>490</v>
      </c>
      <c r="J4574" t="s">
        <v>1182</v>
      </c>
      <c r="K4574" t="s">
        <v>490</v>
      </c>
      <c r="L4574" t="s">
        <v>11599</v>
      </c>
      <c r="M4574" s="105">
        <v>200</v>
      </c>
      <c r="N4574" s="105">
        <v>100</v>
      </c>
      <c r="O4574" s="105">
        <v>110</v>
      </c>
    </row>
    <row r="4575" spans="1:15" x14ac:dyDescent="0.3">
      <c r="A4575" s="19">
        <v>200100111</v>
      </c>
      <c r="B4575" s="106" t="s">
        <v>11620</v>
      </c>
      <c r="C4575" t="s">
        <v>11599</v>
      </c>
      <c r="D4575" t="s">
        <v>11600</v>
      </c>
      <c r="E4575" t="s">
        <v>11621</v>
      </c>
      <c r="F4575" t="s">
        <v>1191</v>
      </c>
      <c r="G4575" t="s">
        <v>490</v>
      </c>
      <c r="H4575" t="s">
        <v>490</v>
      </c>
      <c r="I4575" t="s">
        <v>490</v>
      </c>
      <c r="J4575" t="s">
        <v>1182</v>
      </c>
      <c r="K4575" t="s">
        <v>490</v>
      </c>
      <c r="L4575" t="s">
        <v>11599</v>
      </c>
      <c r="M4575" s="105">
        <v>200</v>
      </c>
      <c r="N4575" s="105">
        <v>100</v>
      </c>
      <c r="O4575" s="105">
        <v>111</v>
      </c>
    </row>
    <row r="4576" spans="1:15" x14ac:dyDescent="0.3">
      <c r="A4576" s="19">
        <v>200100112</v>
      </c>
      <c r="B4576" s="106" t="s">
        <v>11622</v>
      </c>
      <c r="C4576" t="s">
        <v>11599</v>
      </c>
      <c r="D4576" t="s">
        <v>11600</v>
      </c>
      <c r="E4576" t="s">
        <v>11623</v>
      </c>
      <c r="F4576" t="s">
        <v>3593</v>
      </c>
      <c r="G4576" t="s">
        <v>490</v>
      </c>
      <c r="H4576" t="s">
        <v>490</v>
      </c>
      <c r="I4576" t="s">
        <v>490</v>
      </c>
      <c r="J4576" t="s">
        <v>1182</v>
      </c>
      <c r="K4576" t="s">
        <v>490</v>
      </c>
      <c r="L4576" t="s">
        <v>11599</v>
      </c>
      <c r="M4576" s="105">
        <v>200</v>
      </c>
      <c r="N4576" s="105">
        <v>100</v>
      </c>
      <c r="O4576" s="105">
        <v>112</v>
      </c>
    </row>
    <row r="4577" spans="1:15" x14ac:dyDescent="0.3">
      <c r="A4577" s="19">
        <v>200100113</v>
      </c>
      <c r="B4577" s="106" t="s">
        <v>11624</v>
      </c>
      <c r="C4577" t="s">
        <v>11599</v>
      </c>
      <c r="D4577" t="s">
        <v>11600</v>
      </c>
      <c r="E4577" t="s">
        <v>11625</v>
      </c>
      <c r="F4577" t="s">
        <v>1023</v>
      </c>
      <c r="G4577" t="s">
        <v>490</v>
      </c>
      <c r="H4577" t="s">
        <v>490</v>
      </c>
      <c r="I4577" t="s">
        <v>490</v>
      </c>
      <c r="J4577" t="s">
        <v>1182</v>
      </c>
      <c r="K4577" t="s">
        <v>490</v>
      </c>
      <c r="L4577" t="s">
        <v>11599</v>
      </c>
      <c r="M4577" s="105">
        <v>200</v>
      </c>
      <c r="N4577" s="105">
        <v>100</v>
      </c>
      <c r="O4577" s="105">
        <v>113</v>
      </c>
    </row>
    <row r="4578" spans="1:15" x14ac:dyDescent="0.3">
      <c r="A4578" s="19">
        <v>200100114</v>
      </c>
      <c r="B4578" s="106" t="s">
        <v>11626</v>
      </c>
      <c r="C4578" t="s">
        <v>11599</v>
      </c>
      <c r="D4578" t="s">
        <v>11600</v>
      </c>
      <c r="E4578" t="s">
        <v>5907</v>
      </c>
      <c r="F4578" t="s">
        <v>3683</v>
      </c>
      <c r="G4578" t="s">
        <v>490</v>
      </c>
      <c r="H4578" t="s">
        <v>490</v>
      </c>
      <c r="I4578" t="s">
        <v>490</v>
      </c>
      <c r="J4578" t="s">
        <v>1182</v>
      </c>
      <c r="K4578" t="s">
        <v>490</v>
      </c>
      <c r="L4578" t="s">
        <v>11599</v>
      </c>
      <c r="M4578" s="105">
        <v>200</v>
      </c>
      <c r="N4578" s="105">
        <v>100</v>
      </c>
      <c r="O4578" s="105">
        <v>114</v>
      </c>
    </row>
    <row r="4579" spans="1:15" x14ac:dyDescent="0.3">
      <c r="A4579" s="19">
        <v>200100115</v>
      </c>
      <c r="B4579" s="106" t="s">
        <v>11627</v>
      </c>
      <c r="C4579" t="s">
        <v>11599</v>
      </c>
      <c r="D4579" t="s">
        <v>11600</v>
      </c>
      <c r="E4579" t="s">
        <v>11628</v>
      </c>
      <c r="F4579" t="s">
        <v>3676</v>
      </c>
      <c r="G4579" t="s">
        <v>490</v>
      </c>
      <c r="H4579" t="s">
        <v>490</v>
      </c>
      <c r="I4579" t="s">
        <v>490</v>
      </c>
      <c r="J4579" t="s">
        <v>1182</v>
      </c>
      <c r="K4579" t="s">
        <v>490</v>
      </c>
      <c r="L4579" t="s">
        <v>11599</v>
      </c>
      <c r="M4579" s="105">
        <v>200</v>
      </c>
      <c r="N4579" s="105">
        <v>100</v>
      </c>
      <c r="O4579" s="105">
        <v>115</v>
      </c>
    </row>
    <row r="4580" spans="1:15" x14ac:dyDescent="0.3">
      <c r="A4580" s="19">
        <v>200100116</v>
      </c>
      <c r="B4580" s="106" t="s">
        <v>11629</v>
      </c>
      <c r="C4580" t="s">
        <v>11599</v>
      </c>
      <c r="D4580" t="s">
        <v>11600</v>
      </c>
      <c r="E4580" t="s">
        <v>4780</v>
      </c>
      <c r="F4580" t="s">
        <v>3683</v>
      </c>
      <c r="G4580" t="s">
        <v>490</v>
      </c>
      <c r="H4580" t="s">
        <v>490</v>
      </c>
      <c r="I4580" t="s">
        <v>490</v>
      </c>
      <c r="J4580" t="s">
        <v>1182</v>
      </c>
      <c r="K4580" t="s">
        <v>490</v>
      </c>
      <c r="L4580" t="s">
        <v>11599</v>
      </c>
      <c r="M4580" s="105">
        <v>200</v>
      </c>
      <c r="N4580" s="105">
        <v>100</v>
      </c>
      <c r="O4580" s="105">
        <v>116</v>
      </c>
    </row>
    <row r="4581" spans="1:15" x14ac:dyDescent="0.3">
      <c r="A4581" s="19">
        <v>200100117</v>
      </c>
      <c r="B4581" s="106" t="s">
        <v>11630</v>
      </c>
      <c r="C4581" t="s">
        <v>11599</v>
      </c>
      <c r="D4581" t="s">
        <v>11600</v>
      </c>
      <c r="E4581" t="s">
        <v>11631</v>
      </c>
      <c r="F4581" t="s">
        <v>739</v>
      </c>
      <c r="G4581" t="s">
        <v>490</v>
      </c>
      <c r="H4581" t="s">
        <v>490</v>
      </c>
      <c r="I4581" t="s">
        <v>490</v>
      </c>
      <c r="J4581" t="s">
        <v>1182</v>
      </c>
      <c r="K4581" t="s">
        <v>490</v>
      </c>
      <c r="L4581" t="s">
        <v>11599</v>
      </c>
      <c r="M4581" s="105">
        <v>200</v>
      </c>
      <c r="N4581" s="105">
        <v>100</v>
      </c>
      <c r="O4581" s="105">
        <v>117</v>
      </c>
    </row>
    <row r="4582" spans="1:15" x14ac:dyDescent="0.3">
      <c r="A4582" s="19">
        <v>200101100</v>
      </c>
      <c r="B4582" s="106" t="s">
        <v>11632</v>
      </c>
      <c r="C4582" t="s">
        <v>11599</v>
      </c>
      <c r="D4582" t="s">
        <v>11633</v>
      </c>
      <c r="E4582" t="s">
        <v>496</v>
      </c>
      <c r="F4582" t="s">
        <v>490</v>
      </c>
      <c r="G4582" t="s">
        <v>490</v>
      </c>
      <c r="H4582" t="s">
        <v>490</v>
      </c>
      <c r="I4582" t="s">
        <v>490</v>
      </c>
      <c r="J4582" t="s">
        <v>1182</v>
      </c>
      <c r="K4582" t="s">
        <v>490</v>
      </c>
      <c r="L4582" t="s">
        <v>11599</v>
      </c>
      <c r="M4582" s="105">
        <v>200</v>
      </c>
      <c r="N4582" s="105">
        <v>101</v>
      </c>
      <c r="O4582" s="105">
        <v>100</v>
      </c>
    </row>
    <row r="4583" spans="1:15" x14ac:dyDescent="0.3">
      <c r="A4583" s="19">
        <v>200101101</v>
      </c>
      <c r="B4583" s="106" t="s">
        <v>11634</v>
      </c>
      <c r="C4583" t="s">
        <v>11599</v>
      </c>
      <c r="D4583" t="s">
        <v>11633</v>
      </c>
      <c r="E4583" t="s">
        <v>11635</v>
      </c>
      <c r="F4583" t="s">
        <v>5230</v>
      </c>
      <c r="G4583" t="s">
        <v>490</v>
      </c>
      <c r="H4583" t="s">
        <v>490</v>
      </c>
      <c r="I4583" t="s">
        <v>490</v>
      </c>
      <c r="J4583" t="s">
        <v>1182</v>
      </c>
      <c r="K4583" t="s">
        <v>490</v>
      </c>
      <c r="L4583" t="s">
        <v>11599</v>
      </c>
      <c r="M4583" s="105">
        <v>200</v>
      </c>
      <c r="N4583" s="105">
        <v>101</v>
      </c>
      <c r="O4583" s="105">
        <v>101</v>
      </c>
    </row>
    <row r="4584" spans="1:15" x14ac:dyDescent="0.3">
      <c r="A4584" s="19">
        <v>200101102</v>
      </c>
      <c r="B4584" s="106" t="s">
        <v>11636</v>
      </c>
      <c r="C4584" t="s">
        <v>11599</v>
      </c>
      <c r="D4584" t="s">
        <v>11633</v>
      </c>
      <c r="E4584" t="s">
        <v>11637</v>
      </c>
      <c r="F4584" t="s">
        <v>11638</v>
      </c>
      <c r="G4584" t="s">
        <v>11639</v>
      </c>
      <c r="H4584" t="s">
        <v>490</v>
      </c>
      <c r="I4584" t="s">
        <v>490</v>
      </c>
      <c r="J4584" t="s">
        <v>1182</v>
      </c>
      <c r="K4584" t="s">
        <v>490</v>
      </c>
      <c r="L4584" t="s">
        <v>11599</v>
      </c>
      <c r="M4584" s="105">
        <v>200</v>
      </c>
      <c r="N4584" s="105">
        <v>101</v>
      </c>
      <c r="O4584" s="105">
        <v>102</v>
      </c>
    </row>
    <row r="4585" spans="1:15" x14ac:dyDescent="0.3">
      <c r="A4585" s="19">
        <v>200101103</v>
      </c>
      <c r="B4585" s="106" t="s">
        <v>11640</v>
      </c>
      <c r="C4585" t="s">
        <v>11599</v>
      </c>
      <c r="D4585" t="s">
        <v>11633</v>
      </c>
      <c r="E4585" t="s">
        <v>11641</v>
      </c>
      <c r="F4585" t="s">
        <v>3683</v>
      </c>
      <c r="G4585" t="s">
        <v>490</v>
      </c>
      <c r="H4585" t="s">
        <v>490</v>
      </c>
      <c r="I4585" t="s">
        <v>490</v>
      </c>
      <c r="J4585" t="s">
        <v>1182</v>
      </c>
      <c r="K4585" t="s">
        <v>490</v>
      </c>
      <c r="L4585" t="s">
        <v>11599</v>
      </c>
      <c r="M4585" s="105">
        <v>200</v>
      </c>
      <c r="N4585" s="105">
        <v>101</v>
      </c>
      <c r="O4585" s="105">
        <v>103</v>
      </c>
    </row>
    <row r="4586" spans="1:15" x14ac:dyDescent="0.3">
      <c r="A4586" s="19">
        <v>200101104</v>
      </c>
      <c r="B4586" s="106" t="s">
        <v>11642</v>
      </c>
      <c r="C4586" t="s">
        <v>11599</v>
      </c>
      <c r="D4586" t="s">
        <v>11633</v>
      </c>
      <c r="E4586" t="s">
        <v>11643</v>
      </c>
      <c r="F4586" t="s">
        <v>11638</v>
      </c>
      <c r="G4586" t="s">
        <v>490</v>
      </c>
      <c r="H4586" t="s">
        <v>490</v>
      </c>
      <c r="I4586" t="s">
        <v>490</v>
      </c>
      <c r="J4586" t="s">
        <v>1182</v>
      </c>
      <c r="K4586" t="s">
        <v>490</v>
      </c>
      <c r="L4586" t="s">
        <v>11599</v>
      </c>
      <c r="M4586" s="105">
        <v>200</v>
      </c>
      <c r="N4586" s="105">
        <v>101</v>
      </c>
      <c r="O4586" s="105">
        <v>104</v>
      </c>
    </row>
    <row r="4587" spans="1:15" x14ac:dyDescent="0.3">
      <c r="A4587" s="19">
        <v>200101105</v>
      </c>
      <c r="B4587" s="106" t="s">
        <v>11644</v>
      </c>
      <c r="C4587" t="s">
        <v>11599</v>
      </c>
      <c r="D4587" t="s">
        <v>11633</v>
      </c>
      <c r="E4587" t="s">
        <v>11645</v>
      </c>
      <c r="F4587" t="s">
        <v>1023</v>
      </c>
      <c r="G4587" t="s">
        <v>490</v>
      </c>
      <c r="H4587" t="s">
        <v>490</v>
      </c>
      <c r="I4587" t="s">
        <v>490</v>
      </c>
      <c r="J4587" t="s">
        <v>1182</v>
      </c>
      <c r="K4587" t="s">
        <v>490</v>
      </c>
      <c r="L4587" t="s">
        <v>11599</v>
      </c>
      <c r="M4587" s="105">
        <v>200</v>
      </c>
      <c r="N4587" s="105">
        <v>101</v>
      </c>
      <c r="O4587" s="105">
        <v>105</v>
      </c>
    </row>
    <row r="4588" spans="1:15" x14ac:dyDescent="0.3">
      <c r="A4588" s="19">
        <v>200101106</v>
      </c>
      <c r="B4588" s="106" t="s">
        <v>11646</v>
      </c>
      <c r="C4588" t="s">
        <v>11599</v>
      </c>
      <c r="D4588" t="s">
        <v>11633</v>
      </c>
      <c r="E4588" t="s">
        <v>11647</v>
      </c>
      <c r="F4588" t="s">
        <v>3629</v>
      </c>
      <c r="G4588" t="s">
        <v>490</v>
      </c>
      <c r="H4588" t="s">
        <v>490</v>
      </c>
      <c r="I4588" t="s">
        <v>490</v>
      </c>
      <c r="J4588" t="s">
        <v>1182</v>
      </c>
      <c r="K4588" t="s">
        <v>490</v>
      </c>
      <c r="L4588" t="s">
        <v>11599</v>
      </c>
      <c r="M4588" s="105">
        <v>200</v>
      </c>
      <c r="N4588" s="105">
        <v>101</v>
      </c>
      <c r="O4588" s="105">
        <v>106</v>
      </c>
    </row>
    <row r="4589" spans="1:15" x14ac:dyDescent="0.3">
      <c r="A4589" s="19">
        <v>200101107</v>
      </c>
      <c r="B4589" s="106" t="s">
        <v>11648</v>
      </c>
      <c r="C4589" t="s">
        <v>11599</v>
      </c>
      <c r="D4589" t="s">
        <v>11633</v>
      </c>
      <c r="E4589" t="s">
        <v>11649</v>
      </c>
      <c r="F4589" t="s">
        <v>2357</v>
      </c>
      <c r="G4589" t="s">
        <v>490</v>
      </c>
      <c r="H4589" t="s">
        <v>490</v>
      </c>
      <c r="I4589" t="s">
        <v>490</v>
      </c>
      <c r="J4589" t="s">
        <v>1182</v>
      </c>
      <c r="K4589" t="s">
        <v>490</v>
      </c>
      <c r="L4589" t="s">
        <v>11599</v>
      </c>
      <c r="M4589" s="105">
        <v>200</v>
      </c>
      <c r="N4589" s="105">
        <v>101</v>
      </c>
      <c r="O4589" s="105">
        <v>107</v>
      </c>
    </row>
    <row r="4590" spans="1:15" x14ac:dyDescent="0.3">
      <c r="A4590" s="19">
        <v>200101108</v>
      </c>
      <c r="B4590" s="106" t="s">
        <v>11650</v>
      </c>
      <c r="C4590" t="s">
        <v>11599</v>
      </c>
      <c r="D4590" t="s">
        <v>11633</v>
      </c>
      <c r="E4590" t="s">
        <v>11651</v>
      </c>
      <c r="F4590" t="s">
        <v>11652</v>
      </c>
      <c r="G4590" t="s">
        <v>490</v>
      </c>
      <c r="H4590" t="s">
        <v>490</v>
      </c>
      <c r="I4590" t="s">
        <v>490</v>
      </c>
      <c r="J4590" t="s">
        <v>1182</v>
      </c>
      <c r="K4590" t="s">
        <v>490</v>
      </c>
      <c r="L4590" t="s">
        <v>11599</v>
      </c>
      <c r="M4590" s="105">
        <v>200</v>
      </c>
      <c r="N4590" s="105">
        <v>101</v>
      </c>
      <c r="O4590" s="105">
        <v>108</v>
      </c>
    </row>
    <row r="4591" spans="1:15" x14ac:dyDescent="0.3">
      <c r="A4591" s="19">
        <v>200101109</v>
      </c>
      <c r="B4591" s="106" t="s">
        <v>11653</v>
      </c>
      <c r="C4591" t="s">
        <v>11599</v>
      </c>
      <c r="D4591" t="s">
        <v>11633</v>
      </c>
      <c r="E4591" t="s">
        <v>3026</v>
      </c>
      <c r="F4591" t="s">
        <v>732</v>
      </c>
      <c r="G4591" t="s">
        <v>490</v>
      </c>
      <c r="H4591" t="s">
        <v>490</v>
      </c>
      <c r="I4591" t="s">
        <v>490</v>
      </c>
      <c r="J4591" t="s">
        <v>1182</v>
      </c>
      <c r="K4591" t="s">
        <v>490</v>
      </c>
      <c r="L4591" t="s">
        <v>11599</v>
      </c>
      <c r="M4591" s="105">
        <v>200</v>
      </c>
      <c r="N4591" s="105">
        <v>101</v>
      </c>
      <c r="O4591" s="105">
        <v>109</v>
      </c>
    </row>
    <row r="4592" spans="1:15" x14ac:dyDescent="0.3">
      <c r="A4592" s="19">
        <v>200101110</v>
      </c>
      <c r="B4592" s="106" t="s">
        <v>11654</v>
      </c>
      <c r="C4592" t="s">
        <v>11599</v>
      </c>
      <c r="D4592" t="s">
        <v>11633</v>
      </c>
      <c r="E4592" t="s">
        <v>11655</v>
      </c>
      <c r="F4592" t="s">
        <v>3664</v>
      </c>
      <c r="G4592" t="s">
        <v>490</v>
      </c>
      <c r="H4592" t="s">
        <v>490</v>
      </c>
      <c r="I4592" t="s">
        <v>490</v>
      </c>
      <c r="J4592" t="s">
        <v>1182</v>
      </c>
      <c r="K4592" t="s">
        <v>490</v>
      </c>
      <c r="L4592" t="s">
        <v>11599</v>
      </c>
      <c r="M4592" s="105">
        <v>200</v>
      </c>
      <c r="N4592" s="105">
        <v>101</v>
      </c>
      <c r="O4592" s="105">
        <v>110</v>
      </c>
    </row>
    <row r="4593" spans="1:15" x14ac:dyDescent="0.3">
      <c r="A4593" s="19">
        <v>200101111</v>
      </c>
      <c r="B4593" s="106" t="s">
        <v>11656</v>
      </c>
      <c r="C4593" t="s">
        <v>11599</v>
      </c>
      <c r="D4593" t="s">
        <v>11633</v>
      </c>
      <c r="E4593" t="s">
        <v>11657</v>
      </c>
      <c r="F4593" t="s">
        <v>739</v>
      </c>
      <c r="G4593" t="s">
        <v>490</v>
      </c>
      <c r="H4593" t="s">
        <v>490</v>
      </c>
      <c r="I4593" t="s">
        <v>490</v>
      </c>
      <c r="J4593" t="s">
        <v>1182</v>
      </c>
      <c r="K4593" t="s">
        <v>490</v>
      </c>
      <c r="L4593" t="s">
        <v>11599</v>
      </c>
      <c r="M4593" s="105">
        <v>200</v>
      </c>
      <c r="N4593" s="105">
        <v>101</v>
      </c>
      <c r="O4593" s="105">
        <v>111</v>
      </c>
    </row>
    <row r="4594" spans="1:15" x14ac:dyDescent="0.3">
      <c r="A4594" s="19">
        <v>200101112</v>
      </c>
      <c r="B4594" s="106" t="s">
        <v>11658</v>
      </c>
      <c r="C4594" t="s">
        <v>11599</v>
      </c>
      <c r="D4594" t="s">
        <v>11633</v>
      </c>
      <c r="E4594" t="s">
        <v>11659</v>
      </c>
      <c r="F4594" t="s">
        <v>11660</v>
      </c>
      <c r="G4594" t="s">
        <v>490</v>
      </c>
      <c r="H4594" t="s">
        <v>490</v>
      </c>
      <c r="I4594" t="s">
        <v>490</v>
      </c>
      <c r="J4594" t="s">
        <v>1182</v>
      </c>
      <c r="K4594" t="s">
        <v>490</v>
      </c>
      <c r="L4594" t="s">
        <v>11599</v>
      </c>
      <c r="M4594" s="105">
        <v>200</v>
      </c>
      <c r="N4594" s="105">
        <v>101</v>
      </c>
      <c r="O4594" s="105">
        <v>112</v>
      </c>
    </row>
    <row r="4595" spans="1:15" x14ac:dyDescent="0.3">
      <c r="A4595" s="19">
        <v>200101113</v>
      </c>
      <c r="B4595" s="106" t="s">
        <v>11661</v>
      </c>
      <c r="C4595" t="s">
        <v>11599</v>
      </c>
      <c r="D4595" t="s">
        <v>11633</v>
      </c>
      <c r="E4595" t="s">
        <v>11662</v>
      </c>
      <c r="F4595" t="s">
        <v>11663</v>
      </c>
      <c r="G4595" t="s">
        <v>490</v>
      </c>
      <c r="H4595" t="s">
        <v>490</v>
      </c>
      <c r="I4595" t="s">
        <v>490</v>
      </c>
      <c r="J4595" t="s">
        <v>1182</v>
      </c>
      <c r="K4595" t="s">
        <v>490</v>
      </c>
      <c r="L4595" t="s">
        <v>11599</v>
      </c>
      <c r="M4595" s="105">
        <v>200</v>
      </c>
      <c r="N4595" s="105">
        <v>101</v>
      </c>
      <c r="O4595" s="105">
        <v>113</v>
      </c>
    </row>
    <row r="4596" spans="1:15" x14ac:dyDescent="0.3">
      <c r="A4596" s="19">
        <v>200101114</v>
      </c>
      <c r="B4596" s="106" t="s">
        <v>11664</v>
      </c>
      <c r="C4596" t="s">
        <v>11599</v>
      </c>
      <c r="D4596" t="s">
        <v>11633</v>
      </c>
      <c r="E4596" t="s">
        <v>1070</v>
      </c>
      <c r="F4596" t="s">
        <v>4369</v>
      </c>
      <c r="G4596" t="s">
        <v>11665</v>
      </c>
      <c r="H4596" t="s">
        <v>490</v>
      </c>
      <c r="I4596" t="s">
        <v>490</v>
      </c>
      <c r="J4596" t="s">
        <v>1182</v>
      </c>
      <c r="K4596" t="s">
        <v>490</v>
      </c>
      <c r="L4596" t="s">
        <v>11599</v>
      </c>
      <c r="M4596" s="105">
        <v>200</v>
      </c>
      <c r="N4596" s="105">
        <v>101</v>
      </c>
      <c r="O4596" s="105">
        <v>114</v>
      </c>
    </row>
    <row r="4597" spans="1:15" x14ac:dyDescent="0.3">
      <c r="A4597" s="19">
        <v>200101115</v>
      </c>
      <c r="B4597" s="106" t="s">
        <v>11666</v>
      </c>
      <c r="C4597" t="s">
        <v>11599</v>
      </c>
      <c r="D4597" t="s">
        <v>11633</v>
      </c>
      <c r="E4597" t="s">
        <v>11667</v>
      </c>
      <c r="F4597" t="s">
        <v>11668</v>
      </c>
      <c r="G4597" t="s">
        <v>11669</v>
      </c>
      <c r="H4597" t="s">
        <v>490</v>
      </c>
      <c r="I4597" t="s">
        <v>490</v>
      </c>
      <c r="J4597" t="s">
        <v>1182</v>
      </c>
      <c r="K4597" t="s">
        <v>490</v>
      </c>
      <c r="L4597" t="s">
        <v>11599</v>
      </c>
      <c r="M4597" s="105">
        <v>200</v>
      </c>
      <c r="N4597" s="105">
        <v>101</v>
      </c>
      <c r="O4597" s="105">
        <v>115</v>
      </c>
    </row>
    <row r="4598" spans="1:15" x14ac:dyDescent="0.3">
      <c r="A4598" s="19">
        <v>200101116</v>
      </c>
      <c r="B4598" s="106" t="s">
        <v>11670</v>
      </c>
      <c r="C4598" t="s">
        <v>11599</v>
      </c>
      <c r="D4598" t="s">
        <v>11633</v>
      </c>
      <c r="E4598" t="s">
        <v>2999</v>
      </c>
      <c r="F4598" t="s">
        <v>3700</v>
      </c>
      <c r="G4598" t="s">
        <v>490</v>
      </c>
      <c r="H4598" t="s">
        <v>490</v>
      </c>
      <c r="I4598" t="s">
        <v>490</v>
      </c>
      <c r="J4598" t="s">
        <v>1182</v>
      </c>
      <c r="K4598" t="s">
        <v>490</v>
      </c>
      <c r="L4598" t="s">
        <v>11599</v>
      </c>
      <c r="M4598" s="105">
        <v>200</v>
      </c>
      <c r="N4598" s="105">
        <v>101</v>
      </c>
      <c r="O4598" s="105">
        <v>116</v>
      </c>
    </row>
    <row r="4599" spans="1:15" x14ac:dyDescent="0.3">
      <c r="A4599" s="19">
        <v>200101117</v>
      </c>
      <c r="B4599" s="106" t="s">
        <v>11671</v>
      </c>
      <c r="C4599" t="s">
        <v>11599</v>
      </c>
      <c r="D4599" t="s">
        <v>11633</v>
      </c>
      <c r="E4599" t="s">
        <v>11672</v>
      </c>
      <c r="F4599" t="s">
        <v>11673</v>
      </c>
      <c r="G4599" t="s">
        <v>490</v>
      </c>
      <c r="H4599" t="s">
        <v>490</v>
      </c>
      <c r="I4599" t="s">
        <v>490</v>
      </c>
      <c r="J4599" t="s">
        <v>1182</v>
      </c>
      <c r="K4599" t="s">
        <v>490</v>
      </c>
      <c r="L4599" t="s">
        <v>11599</v>
      </c>
      <c r="M4599" s="105">
        <v>200</v>
      </c>
      <c r="N4599" s="105">
        <v>101</v>
      </c>
      <c r="O4599" s="105">
        <v>117</v>
      </c>
    </row>
    <row r="4600" spans="1:15" x14ac:dyDescent="0.3">
      <c r="A4600" s="19">
        <v>200101118</v>
      </c>
      <c r="B4600" s="106" t="s">
        <v>11674</v>
      </c>
      <c r="C4600" t="s">
        <v>11599</v>
      </c>
      <c r="D4600" t="s">
        <v>11633</v>
      </c>
      <c r="E4600" t="s">
        <v>8548</v>
      </c>
      <c r="F4600" t="s">
        <v>11614</v>
      </c>
      <c r="G4600" t="s">
        <v>490</v>
      </c>
      <c r="H4600" t="s">
        <v>490</v>
      </c>
      <c r="I4600" t="s">
        <v>490</v>
      </c>
      <c r="J4600" t="s">
        <v>1182</v>
      </c>
      <c r="K4600" t="s">
        <v>490</v>
      </c>
      <c r="L4600" t="s">
        <v>11599</v>
      </c>
      <c r="M4600" s="105">
        <v>200</v>
      </c>
      <c r="N4600" s="105">
        <v>101</v>
      </c>
      <c r="O4600" s="105">
        <v>118</v>
      </c>
    </row>
    <row r="4601" spans="1:15" x14ac:dyDescent="0.3">
      <c r="A4601" s="19">
        <v>200101119</v>
      </c>
      <c r="B4601" s="106" t="s">
        <v>11675</v>
      </c>
      <c r="C4601" t="s">
        <v>11599</v>
      </c>
      <c r="D4601" t="s">
        <v>11633</v>
      </c>
      <c r="E4601" t="s">
        <v>11676</v>
      </c>
      <c r="F4601" t="s">
        <v>11638</v>
      </c>
      <c r="G4601" t="s">
        <v>490</v>
      </c>
      <c r="H4601" t="s">
        <v>490</v>
      </c>
      <c r="I4601" t="s">
        <v>490</v>
      </c>
      <c r="J4601" t="s">
        <v>1182</v>
      </c>
      <c r="K4601" t="s">
        <v>490</v>
      </c>
      <c r="L4601" t="s">
        <v>11599</v>
      </c>
      <c r="M4601" s="105">
        <v>200</v>
      </c>
      <c r="N4601" s="105">
        <v>101</v>
      </c>
      <c r="O4601" s="105">
        <v>119</v>
      </c>
    </row>
    <row r="4602" spans="1:15" x14ac:dyDescent="0.3">
      <c r="A4602" s="19">
        <v>200101120</v>
      </c>
      <c r="B4602" s="106" t="s">
        <v>11677</v>
      </c>
      <c r="C4602" t="s">
        <v>11599</v>
      </c>
      <c r="D4602" t="s">
        <v>11633</v>
      </c>
      <c r="E4602" t="s">
        <v>11678</v>
      </c>
      <c r="F4602" t="s">
        <v>11602</v>
      </c>
      <c r="G4602" t="s">
        <v>11679</v>
      </c>
      <c r="H4602" t="s">
        <v>490</v>
      </c>
      <c r="I4602" t="s">
        <v>490</v>
      </c>
      <c r="J4602" t="s">
        <v>1182</v>
      </c>
      <c r="K4602" t="s">
        <v>490</v>
      </c>
      <c r="L4602" t="s">
        <v>11599</v>
      </c>
      <c r="M4602" s="105">
        <v>200</v>
      </c>
      <c r="N4602" s="105">
        <v>101</v>
      </c>
      <c r="O4602" s="105">
        <v>120</v>
      </c>
    </row>
    <row r="4603" spans="1:15" x14ac:dyDescent="0.3">
      <c r="A4603" s="19">
        <v>200101121</v>
      </c>
      <c r="B4603" s="106" t="s">
        <v>11680</v>
      </c>
      <c r="C4603" t="s">
        <v>11599</v>
      </c>
      <c r="D4603" t="s">
        <v>11633</v>
      </c>
      <c r="E4603" t="s">
        <v>523</v>
      </c>
      <c r="F4603" t="s">
        <v>5230</v>
      </c>
      <c r="G4603" t="s">
        <v>490</v>
      </c>
      <c r="H4603" t="s">
        <v>490</v>
      </c>
      <c r="I4603" t="s">
        <v>490</v>
      </c>
      <c r="J4603" t="s">
        <v>1182</v>
      </c>
      <c r="K4603" t="s">
        <v>490</v>
      </c>
      <c r="L4603" t="s">
        <v>11599</v>
      </c>
      <c r="M4603" s="105">
        <v>200</v>
      </c>
      <c r="N4603" s="105">
        <v>101</v>
      </c>
      <c r="O4603" s="105">
        <v>121</v>
      </c>
    </row>
    <row r="4604" spans="1:15" x14ac:dyDescent="0.3">
      <c r="A4604" s="19">
        <v>200101122</v>
      </c>
      <c r="B4604" s="106" t="s">
        <v>11681</v>
      </c>
      <c r="C4604" t="s">
        <v>11599</v>
      </c>
      <c r="D4604" t="s">
        <v>11633</v>
      </c>
      <c r="E4604" t="s">
        <v>11682</v>
      </c>
      <c r="F4604" t="s">
        <v>732</v>
      </c>
      <c r="G4604" t="s">
        <v>490</v>
      </c>
      <c r="H4604" t="s">
        <v>490</v>
      </c>
      <c r="I4604" t="s">
        <v>490</v>
      </c>
      <c r="J4604" t="s">
        <v>1182</v>
      </c>
      <c r="K4604" t="s">
        <v>490</v>
      </c>
      <c r="L4604" t="s">
        <v>11599</v>
      </c>
      <c r="M4604" s="105">
        <v>200</v>
      </c>
      <c r="N4604" s="105">
        <v>101</v>
      </c>
      <c r="O4604" s="105">
        <v>122</v>
      </c>
    </row>
    <row r="4605" spans="1:15" x14ac:dyDescent="0.3">
      <c r="A4605" s="19">
        <v>200101123</v>
      </c>
      <c r="B4605" s="106" t="s">
        <v>11683</v>
      </c>
      <c r="C4605" t="s">
        <v>11599</v>
      </c>
      <c r="D4605" t="s">
        <v>11633</v>
      </c>
      <c r="E4605" t="s">
        <v>11684</v>
      </c>
      <c r="F4605" t="s">
        <v>3612</v>
      </c>
      <c r="G4605" t="s">
        <v>490</v>
      </c>
      <c r="H4605" t="s">
        <v>490</v>
      </c>
      <c r="I4605" t="s">
        <v>490</v>
      </c>
      <c r="J4605" t="s">
        <v>1182</v>
      </c>
      <c r="K4605" t="s">
        <v>490</v>
      </c>
      <c r="L4605" t="s">
        <v>11599</v>
      </c>
      <c r="M4605" s="105">
        <v>200</v>
      </c>
      <c r="N4605" s="105">
        <v>101</v>
      </c>
      <c r="O4605" s="105">
        <v>123</v>
      </c>
    </row>
    <row r="4606" spans="1:15" x14ac:dyDescent="0.3">
      <c r="A4606" s="19">
        <v>200101124</v>
      </c>
      <c r="B4606" s="106" t="s">
        <v>11685</v>
      </c>
      <c r="C4606" t="s">
        <v>11599</v>
      </c>
      <c r="D4606" t="s">
        <v>11633</v>
      </c>
      <c r="E4606" t="s">
        <v>7178</v>
      </c>
      <c r="F4606" t="s">
        <v>11673</v>
      </c>
      <c r="G4606" t="s">
        <v>11669</v>
      </c>
      <c r="H4606" t="s">
        <v>490</v>
      </c>
      <c r="I4606" t="s">
        <v>490</v>
      </c>
      <c r="J4606" t="s">
        <v>1182</v>
      </c>
      <c r="K4606" t="s">
        <v>490</v>
      </c>
      <c r="L4606" t="s">
        <v>11599</v>
      </c>
      <c r="M4606" s="105">
        <v>200</v>
      </c>
      <c r="N4606" s="105">
        <v>101</v>
      </c>
      <c r="O4606" s="105">
        <v>124</v>
      </c>
    </row>
    <row r="4607" spans="1:15" x14ac:dyDescent="0.3">
      <c r="A4607" s="19">
        <v>200101125</v>
      </c>
      <c r="B4607" s="106" t="s">
        <v>11686</v>
      </c>
      <c r="C4607" t="s">
        <v>11599</v>
      </c>
      <c r="D4607" t="s">
        <v>11633</v>
      </c>
      <c r="E4607" t="s">
        <v>11687</v>
      </c>
      <c r="F4607" t="s">
        <v>3691</v>
      </c>
      <c r="G4607" t="s">
        <v>490</v>
      </c>
      <c r="H4607" t="s">
        <v>490</v>
      </c>
      <c r="I4607" t="s">
        <v>490</v>
      </c>
      <c r="J4607" t="s">
        <v>1182</v>
      </c>
      <c r="K4607" t="s">
        <v>490</v>
      </c>
      <c r="L4607" t="s">
        <v>11599</v>
      </c>
      <c r="M4607" s="105">
        <v>200</v>
      </c>
      <c r="N4607" s="105">
        <v>101</v>
      </c>
      <c r="O4607" s="105">
        <v>125</v>
      </c>
    </row>
    <row r="4608" spans="1:15" x14ac:dyDescent="0.3">
      <c r="A4608" s="19">
        <v>200101126</v>
      </c>
      <c r="B4608" s="106" t="s">
        <v>11688</v>
      </c>
      <c r="C4608" t="s">
        <v>11599</v>
      </c>
      <c r="D4608" t="s">
        <v>11633</v>
      </c>
      <c r="E4608" t="s">
        <v>3634</v>
      </c>
      <c r="F4608" t="s">
        <v>732</v>
      </c>
      <c r="G4608" t="s">
        <v>490</v>
      </c>
      <c r="H4608" t="s">
        <v>490</v>
      </c>
      <c r="I4608" t="s">
        <v>490</v>
      </c>
      <c r="J4608" t="s">
        <v>1182</v>
      </c>
      <c r="K4608" t="s">
        <v>490</v>
      </c>
      <c r="L4608" t="s">
        <v>11599</v>
      </c>
      <c r="M4608" s="105">
        <v>200</v>
      </c>
      <c r="N4608" s="105">
        <v>101</v>
      </c>
      <c r="O4608" s="105">
        <v>126</v>
      </c>
    </row>
    <row r="4609" spans="1:15" x14ac:dyDescent="0.3">
      <c r="A4609" s="19">
        <v>200101127</v>
      </c>
      <c r="B4609" s="106" t="s">
        <v>11689</v>
      </c>
      <c r="C4609" t="s">
        <v>11599</v>
      </c>
      <c r="D4609" t="s">
        <v>11633</v>
      </c>
      <c r="E4609" t="s">
        <v>3891</v>
      </c>
      <c r="F4609" t="s">
        <v>6944</v>
      </c>
      <c r="G4609" t="s">
        <v>490</v>
      </c>
      <c r="H4609" t="s">
        <v>490</v>
      </c>
      <c r="I4609" t="s">
        <v>490</v>
      </c>
      <c r="J4609" t="s">
        <v>1182</v>
      </c>
      <c r="K4609" t="s">
        <v>490</v>
      </c>
      <c r="L4609" t="s">
        <v>11599</v>
      </c>
      <c r="M4609" s="105">
        <v>200</v>
      </c>
      <c r="N4609" s="105">
        <v>101</v>
      </c>
      <c r="O4609" s="105">
        <v>127</v>
      </c>
    </row>
    <row r="4610" spans="1:15" x14ac:dyDescent="0.3">
      <c r="A4610" s="19">
        <v>200101128</v>
      </c>
      <c r="B4610" s="106" t="s">
        <v>11690</v>
      </c>
      <c r="C4610" t="s">
        <v>11599</v>
      </c>
      <c r="D4610" t="s">
        <v>11633</v>
      </c>
      <c r="E4610" t="s">
        <v>11691</v>
      </c>
      <c r="F4610" t="s">
        <v>3547</v>
      </c>
      <c r="G4610" t="s">
        <v>11692</v>
      </c>
      <c r="H4610" t="s">
        <v>490</v>
      </c>
      <c r="I4610" t="s">
        <v>490</v>
      </c>
      <c r="J4610" t="s">
        <v>1182</v>
      </c>
      <c r="K4610" t="s">
        <v>490</v>
      </c>
      <c r="L4610" t="s">
        <v>11599</v>
      </c>
      <c r="M4610" s="105">
        <v>200</v>
      </c>
      <c r="N4610" s="105">
        <v>101</v>
      </c>
      <c r="O4610" s="105">
        <v>128</v>
      </c>
    </row>
    <row r="4611" spans="1:15" x14ac:dyDescent="0.3">
      <c r="A4611" s="19">
        <v>200101129</v>
      </c>
      <c r="B4611" s="106" t="s">
        <v>11693</v>
      </c>
      <c r="C4611" t="s">
        <v>11599</v>
      </c>
      <c r="D4611" t="s">
        <v>11633</v>
      </c>
      <c r="E4611" t="s">
        <v>1800</v>
      </c>
      <c r="F4611" t="s">
        <v>3547</v>
      </c>
      <c r="G4611" t="s">
        <v>490</v>
      </c>
      <c r="H4611" t="s">
        <v>490</v>
      </c>
      <c r="I4611" t="s">
        <v>490</v>
      </c>
      <c r="J4611" t="s">
        <v>1182</v>
      </c>
      <c r="K4611" t="s">
        <v>490</v>
      </c>
      <c r="L4611" t="s">
        <v>11599</v>
      </c>
      <c r="M4611" s="105">
        <v>200</v>
      </c>
      <c r="N4611" s="105">
        <v>101</v>
      </c>
      <c r="O4611" s="105">
        <v>129</v>
      </c>
    </row>
    <row r="4612" spans="1:15" x14ac:dyDescent="0.3">
      <c r="A4612" s="19">
        <v>200101130</v>
      </c>
      <c r="B4612" s="106" t="s">
        <v>11694</v>
      </c>
      <c r="C4612" t="s">
        <v>11599</v>
      </c>
      <c r="D4612" t="s">
        <v>11633</v>
      </c>
      <c r="E4612" t="s">
        <v>11695</v>
      </c>
      <c r="F4612" t="s">
        <v>11696</v>
      </c>
      <c r="G4612" t="s">
        <v>490</v>
      </c>
      <c r="H4612" t="s">
        <v>490</v>
      </c>
      <c r="I4612" t="s">
        <v>490</v>
      </c>
      <c r="J4612" t="s">
        <v>1182</v>
      </c>
      <c r="K4612" t="s">
        <v>490</v>
      </c>
      <c r="L4612" t="s">
        <v>11599</v>
      </c>
      <c r="M4612" s="105">
        <v>200</v>
      </c>
      <c r="N4612" s="105">
        <v>101</v>
      </c>
      <c r="O4612" s="105">
        <v>130</v>
      </c>
    </row>
    <row r="4613" spans="1:15" x14ac:dyDescent="0.3">
      <c r="A4613" s="19">
        <v>200101131</v>
      </c>
      <c r="B4613" s="106" t="s">
        <v>11697</v>
      </c>
      <c r="C4613" t="s">
        <v>11599</v>
      </c>
      <c r="D4613" t="s">
        <v>11633</v>
      </c>
      <c r="E4613" t="s">
        <v>1170</v>
      </c>
      <c r="F4613" t="s">
        <v>1023</v>
      </c>
      <c r="G4613" t="s">
        <v>490</v>
      </c>
      <c r="H4613" t="s">
        <v>490</v>
      </c>
      <c r="I4613" t="s">
        <v>490</v>
      </c>
      <c r="J4613" t="s">
        <v>1182</v>
      </c>
      <c r="K4613" t="s">
        <v>490</v>
      </c>
      <c r="L4613" t="s">
        <v>11599</v>
      </c>
      <c r="M4613" s="105">
        <v>200</v>
      </c>
      <c r="N4613" s="105">
        <v>101</v>
      </c>
      <c r="O4613" s="105">
        <v>131</v>
      </c>
    </row>
    <row r="4614" spans="1:15" x14ac:dyDescent="0.3">
      <c r="A4614" s="19">
        <v>200101132</v>
      </c>
      <c r="B4614" s="106" t="s">
        <v>11698</v>
      </c>
      <c r="C4614" t="s">
        <v>11599</v>
      </c>
      <c r="D4614" t="s">
        <v>11633</v>
      </c>
      <c r="E4614" t="s">
        <v>754</v>
      </c>
      <c r="F4614" t="s">
        <v>944</v>
      </c>
      <c r="G4614" t="s">
        <v>11679</v>
      </c>
      <c r="H4614" t="s">
        <v>490</v>
      </c>
      <c r="I4614" t="s">
        <v>490</v>
      </c>
      <c r="J4614" t="s">
        <v>1182</v>
      </c>
      <c r="K4614" t="s">
        <v>490</v>
      </c>
      <c r="L4614" t="s">
        <v>11599</v>
      </c>
      <c r="M4614" s="105">
        <v>200</v>
      </c>
      <c r="N4614" s="105">
        <v>101</v>
      </c>
      <c r="O4614" s="105">
        <v>132</v>
      </c>
    </row>
    <row r="4615" spans="1:15" x14ac:dyDescent="0.3">
      <c r="A4615" s="19">
        <v>200101133</v>
      </c>
      <c r="B4615" s="106" t="s">
        <v>11699</v>
      </c>
      <c r="C4615" t="s">
        <v>11599</v>
      </c>
      <c r="D4615" t="s">
        <v>11633</v>
      </c>
      <c r="E4615" t="s">
        <v>11700</v>
      </c>
      <c r="F4615" t="s">
        <v>11652</v>
      </c>
      <c r="G4615" t="s">
        <v>490</v>
      </c>
      <c r="H4615" t="s">
        <v>490</v>
      </c>
      <c r="I4615" t="s">
        <v>490</v>
      </c>
      <c r="J4615" t="s">
        <v>1182</v>
      </c>
      <c r="K4615" t="s">
        <v>490</v>
      </c>
      <c r="L4615" t="s">
        <v>11599</v>
      </c>
      <c r="M4615" s="105">
        <v>200</v>
      </c>
      <c r="N4615" s="105">
        <v>101</v>
      </c>
      <c r="O4615" s="105">
        <v>133</v>
      </c>
    </row>
    <row r="4616" spans="1:15" x14ac:dyDescent="0.3">
      <c r="A4616" s="19">
        <v>200101134</v>
      </c>
      <c r="B4616" s="106" t="s">
        <v>11701</v>
      </c>
      <c r="C4616" t="s">
        <v>11599</v>
      </c>
      <c r="D4616" t="s">
        <v>11633</v>
      </c>
      <c r="E4616" t="s">
        <v>11702</v>
      </c>
      <c r="F4616" t="s">
        <v>11614</v>
      </c>
      <c r="G4616" t="s">
        <v>11703</v>
      </c>
      <c r="H4616" t="s">
        <v>490</v>
      </c>
      <c r="I4616" t="s">
        <v>490</v>
      </c>
      <c r="J4616" t="s">
        <v>1182</v>
      </c>
      <c r="K4616" t="s">
        <v>490</v>
      </c>
      <c r="L4616" t="s">
        <v>11599</v>
      </c>
      <c r="M4616" s="105">
        <v>200</v>
      </c>
      <c r="N4616" s="105">
        <v>101</v>
      </c>
      <c r="O4616" s="105">
        <v>134</v>
      </c>
    </row>
    <row r="4617" spans="1:15" x14ac:dyDescent="0.3">
      <c r="A4617" s="19">
        <v>200101135</v>
      </c>
      <c r="B4617" s="106" t="s">
        <v>11704</v>
      </c>
      <c r="C4617" t="s">
        <v>11599</v>
      </c>
      <c r="D4617" t="s">
        <v>11633</v>
      </c>
      <c r="E4617" t="s">
        <v>11705</v>
      </c>
      <c r="F4617" t="s">
        <v>11706</v>
      </c>
      <c r="G4617" t="s">
        <v>490</v>
      </c>
      <c r="H4617" t="s">
        <v>490</v>
      </c>
      <c r="I4617" t="s">
        <v>490</v>
      </c>
      <c r="J4617" t="s">
        <v>1182</v>
      </c>
      <c r="K4617" t="s">
        <v>490</v>
      </c>
      <c r="L4617" t="s">
        <v>11599</v>
      </c>
      <c r="M4617" s="105">
        <v>200</v>
      </c>
      <c r="N4617" s="105">
        <v>101</v>
      </c>
      <c r="O4617" s="105">
        <v>135</v>
      </c>
    </row>
    <row r="4618" spans="1:15" x14ac:dyDescent="0.3">
      <c r="A4618" s="19">
        <v>200101136</v>
      </c>
      <c r="B4618" s="106" t="s">
        <v>11707</v>
      </c>
      <c r="C4618" t="s">
        <v>11599</v>
      </c>
      <c r="D4618" t="s">
        <v>11633</v>
      </c>
      <c r="E4618" t="s">
        <v>7887</v>
      </c>
      <c r="F4618" t="s">
        <v>11708</v>
      </c>
      <c r="G4618" t="s">
        <v>490</v>
      </c>
      <c r="H4618" t="s">
        <v>490</v>
      </c>
      <c r="I4618" t="s">
        <v>490</v>
      </c>
      <c r="J4618" t="s">
        <v>1182</v>
      </c>
      <c r="K4618" t="s">
        <v>490</v>
      </c>
      <c r="L4618" t="s">
        <v>11599</v>
      </c>
      <c r="M4618" s="105">
        <v>200</v>
      </c>
      <c r="N4618" s="105">
        <v>101</v>
      </c>
      <c r="O4618" s="105">
        <v>136</v>
      </c>
    </row>
    <row r="4619" spans="1:15" x14ac:dyDescent="0.3">
      <c r="A4619" s="19">
        <v>200101137</v>
      </c>
      <c r="B4619" s="106" t="s">
        <v>11709</v>
      </c>
      <c r="C4619" t="s">
        <v>11599</v>
      </c>
      <c r="D4619" t="s">
        <v>11633</v>
      </c>
      <c r="E4619" t="s">
        <v>11710</v>
      </c>
      <c r="F4619" t="s">
        <v>11711</v>
      </c>
      <c r="G4619" t="s">
        <v>490</v>
      </c>
      <c r="H4619" t="s">
        <v>490</v>
      </c>
      <c r="I4619" t="s">
        <v>490</v>
      </c>
      <c r="J4619" t="s">
        <v>1182</v>
      </c>
      <c r="K4619" t="s">
        <v>490</v>
      </c>
      <c r="L4619" t="s">
        <v>11599</v>
      </c>
      <c r="M4619" s="105">
        <v>200</v>
      </c>
      <c r="N4619" s="105">
        <v>101</v>
      </c>
      <c r="O4619" s="105">
        <v>137</v>
      </c>
    </row>
    <row r="4620" spans="1:15" x14ac:dyDescent="0.3">
      <c r="A4620" s="19">
        <v>200101138</v>
      </c>
      <c r="B4620" s="106" t="s">
        <v>11712</v>
      </c>
      <c r="C4620" t="s">
        <v>11599</v>
      </c>
      <c r="D4620" t="s">
        <v>11633</v>
      </c>
      <c r="E4620" t="s">
        <v>4172</v>
      </c>
      <c r="F4620" t="s">
        <v>3700</v>
      </c>
      <c r="G4620" t="s">
        <v>490</v>
      </c>
      <c r="H4620" t="s">
        <v>490</v>
      </c>
      <c r="I4620" t="s">
        <v>490</v>
      </c>
      <c r="J4620" t="s">
        <v>1182</v>
      </c>
      <c r="K4620" t="s">
        <v>490</v>
      </c>
      <c r="L4620" t="s">
        <v>11599</v>
      </c>
      <c r="M4620" s="105">
        <v>200</v>
      </c>
      <c r="N4620" s="105">
        <v>101</v>
      </c>
      <c r="O4620" s="105">
        <v>138</v>
      </c>
    </row>
    <row r="4621" spans="1:15" x14ac:dyDescent="0.3">
      <c r="A4621" s="19">
        <v>200101139</v>
      </c>
      <c r="B4621" s="106" t="s">
        <v>11713</v>
      </c>
      <c r="C4621" t="s">
        <v>11599</v>
      </c>
      <c r="D4621" t="s">
        <v>11633</v>
      </c>
      <c r="E4621" t="s">
        <v>11714</v>
      </c>
      <c r="F4621" t="s">
        <v>11715</v>
      </c>
      <c r="G4621" t="s">
        <v>490</v>
      </c>
      <c r="H4621" t="s">
        <v>490</v>
      </c>
      <c r="I4621" t="s">
        <v>490</v>
      </c>
      <c r="J4621" t="s">
        <v>1182</v>
      </c>
      <c r="K4621" t="s">
        <v>490</v>
      </c>
      <c r="L4621" t="s">
        <v>11599</v>
      </c>
      <c r="M4621" s="105">
        <v>200</v>
      </c>
      <c r="N4621" s="105">
        <v>101</v>
      </c>
      <c r="O4621" s="105">
        <v>139</v>
      </c>
    </row>
    <row r="4622" spans="1:15" x14ac:dyDescent="0.3">
      <c r="A4622" s="19">
        <v>201100100</v>
      </c>
      <c r="B4622" s="106" t="s">
        <v>11716</v>
      </c>
      <c r="C4622" t="s">
        <v>11717</v>
      </c>
      <c r="D4622" t="s">
        <v>11718</v>
      </c>
      <c r="E4622" t="s">
        <v>11719</v>
      </c>
      <c r="F4622" t="s">
        <v>2335</v>
      </c>
      <c r="G4622" t="s">
        <v>490</v>
      </c>
      <c r="H4622" t="s">
        <v>490</v>
      </c>
      <c r="I4622" t="s">
        <v>490</v>
      </c>
      <c r="J4622" t="s">
        <v>498</v>
      </c>
      <c r="K4622" t="s">
        <v>490</v>
      </c>
      <c r="L4622" t="s">
        <v>5625</v>
      </c>
      <c r="M4622" s="105">
        <v>201</v>
      </c>
      <c r="N4622" s="105">
        <v>100</v>
      </c>
      <c r="O4622" s="105">
        <v>100</v>
      </c>
    </row>
    <row r="4623" spans="1:15" x14ac:dyDescent="0.3">
      <c r="A4623" s="19">
        <v>201101100</v>
      </c>
      <c r="B4623" s="106" t="s">
        <v>11720</v>
      </c>
      <c r="C4623" t="s">
        <v>11717</v>
      </c>
      <c r="D4623" t="s">
        <v>11721</v>
      </c>
      <c r="E4623" t="s">
        <v>496</v>
      </c>
      <c r="F4623" t="s">
        <v>490</v>
      </c>
      <c r="G4623" t="s">
        <v>11722</v>
      </c>
      <c r="H4623" t="s">
        <v>490</v>
      </c>
      <c r="I4623" t="s">
        <v>490</v>
      </c>
      <c r="J4623" t="s">
        <v>498</v>
      </c>
      <c r="K4623" t="s">
        <v>490</v>
      </c>
      <c r="L4623" t="s">
        <v>5625</v>
      </c>
      <c r="M4623" s="105">
        <v>201</v>
      </c>
      <c r="N4623" s="105">
        <v>101</v>
      </c>
      <c r="O4623" s="105">
        <v>100</v>
      </c>
    </row>
    <row r="4624" spans="1:15" x14ac:dyDescent="0.3">
      <c r="A4624" s="19">
        <v>201101101</v>
      </c>
      <c r="B4624" s="106" t="s">
        <v>11723</v>
      </c>
      <c r="C4624" t="s">
        <v>11717</v>
      </c>
      <c r="D4624" t="s">
        <v>11721</v>
      </c>
      <c r="E4624" t="s">
        <v>5606</v>
      </c>
      <c r="F4624" t="s">
        <v>11724</v>
      </c>
      <c r="G4624" t="s">
        <v>11725</v>
      </c>
      <c r="H4624" t="s">
        <v>490</v>
      </c>
      <c r="I4624" t="s">
        <v>490</v>
      </c>
      <c r="J4624" t="s">
        <v>498</v>
      </c>
      <c r="K4624" t="s">
        <v>490</v>
      </c>
      <c r="L4624" t="s">
        <v>5625</v>
      </c>
      <c r="M4624" s="105">
        <v>201</v>
      </c>
      <c r="N4624" s="105">
        <v>101</v>
      </c>
      <c r="O4624" s="105">
        <v>101</v>
      </c>
    </row>
    <row r="4625" spans="1:15" x14ac:dyDescent="0.3">
      <c r="A4625" s="19">
        <v>201101102</v>
      </c>
      <c r="B4625" s="106" t="s">
        <v>11726</v>
      </c>
      <c r="C4625" t="s">
        <v>11717</v>
      </c>
      <c r="D4625" t="s">
        <v>11721</v>
      </c>
      <c r="E4625" t="s">
        <v>2183</v>
      </c>
      <c r="F4625" t="s">
        <v>10989</v>
      </c>
      <c r="G4625" t="s">
        <v>11727</v>
      </c>
      <c r="H4625" t="s">
        <v>490</v>
      </c>
      <c r="I4625" t="s">
        <v>490</v>
      </c>
      <c r="J4625" t="s">
        <v>498</v>
      </c>
      <c r="K4625" t="s">
        <v>490</v>
      </c>
      <c r="L4625" t="s">
        <v>5625</v>
      </c>
      <c r="M4625" s="105">
        <v>201</v>
      </c>
      <c r="N4625" s="105">
        <v>101</v>
      </c>
      <c r="O4625" s="105">
        <v>102</v>
      </c>
    </row>
    <row r="4626" spans="1:15" x14ac:dyDescent="0.3">
      <c r="A4626" s="19">
        <v>201101103</v>
      </c>
      <c r="B4626" s="106" t="s">
        <v>11728</v>
      </c>
      <c r="C4626" t="s">
        <v>11717</v>
      </c>
      <c r="D4626" t="s">
        <v>11721</v>
      </c>
      <c r="E4626" t="s">
        <v>674</v>
      </c>
      <c r="F4626" t="s">
        <v>3609</v>
      </c>
      <c r="G4626" t="s">
        <v>11729</v>
      </c>
      <c r="H4626" t="s">
        <v>490</v>
      </c>
      <c r="I4626" t="s">
        <v>490</v>
      </c>
      <c r="J4626" t="s">
        <v>498</v>
      </c>
      <c r="K4626" t="s">
        <v>490</v>
      </c>
      <c r="L4626" t="s">
        <v>5625</v>
      </c>
      <c r="M4626" s="105">
        <v>201</v>
      </c>
      <c r="N4626" s="105">
        <v>101</v>
      </c>
      <c r="O4626" s="105">
        <v>103</v>
      </c>
    </row>
    <row r="4627" spans="1:15" x14ac:dyDescent="0.3">
      <c r="A4627" s="19">
        <v>201101104</v>
      </c>
      <c r="B4627" s="106" t="s">
        <v>11730</v>
      </c>
      <c r="C4627" t="s">
        <v>11717</v>
      </c>
      <c r="D4627" t="s">
        <v>11721</v>
      </c>
      <c r="E4627" t="s">
        <v>1154</v>
      </c>
      <c r="F4627" t="s">
        <v>5898</v>
      </c>
      <c r="G4627" t="s">
        <v>11731</v>
      </c>
      <c r="H4627" t="s">
        <v>490</v>
      </c>
      <c r="I4627" t="s">
        <v>490</v>
      </c>
      <c r="J4627" t="s">
        <v>498</v>
      </c>
      <c r="K4627" t="s">
        <v>490</v>
      </c>
      <c r="L4627" t="s">
        <v>5625</v>
      </c>
      <c r="M4627" s="105">
        <v>201</v>
      </c>
      <c r="N4627" s="105">
        <v>101</v>
      </c>
      <c r="O4627" s="105">
        <v>104</v>
      </c>
    </row>
    <row r="4628" spans="1:15" x14ac:dyDescent="0.3">
      <c r="A4628" s="19">
        <v>201101105</v>
      </c>
      <c r="B4628" s="106" t="s">
        <v>11732</v>
      </c>
      <c r="C4628" t="s">
        <v>11717</v>
      </c>
      <c r="D4628" t="s">
        <v>11721</v>
      </c>
      <c r="E4628" t="s">
        <v>2948</v>
      </c>
      <c r="F4628" t="s">
        <v>11733</v>
      </c>
      <c r="G4628" t="s">
        <v>11734</v>
      </c>
      <c r="H4628" t="s">
        <v>490</v>
      </c>
      <c r="I4628" t="s">
        <v>490</v>
      </c>
      <c r="J4628" t="s">
        <v>498</v>
      </c>
      <c r="K4628" t="s">
        <v>490</v>
      </c>
      <c r="L4628" t="s">
        <v>5625</v>
      </c>
      <c r="M4628" s="105">
        <v>201</v>
      </c>
      <c r="N4628" s="105">
        <v>101</v>
      </c>
      <c r="O4628" s="105">
        <v>105</v>
      </c>
    </row>
    <row r="4629" spans="1:15" x14ac:dyDescent="0.3">
      <c r="A4629" s="19">
        <v>201101106</v>
      </c>
      <c r="B4629" s="106" t="s">
        <v>11735</v>
      </c>
      <c r="C4629" t="s">
        <v>11717</v>
      </c>
      <c r="D4629" t="s">
        <v>11721</v>
      </c>
      <c r="E4629" t="s">
        <v>4498</v>
      </c>
      <c r="F4629" t="s">
        <v>871</v>
      </c>
      <c r="G4629" t="s">
        <v>490</v>
      </c>
      <c r="H4629" t="s">
        <v>490</v>
      </c>
      <c r="I4629" t="s">
        <v>490</v>
      </c>
      <c r="J4629" t="s">
        <v>498</v>
      </c>
      <c r="K4629" t="s">
        <v>490</v>
      </c>
      <c r="L4629" t="s">
        <v>5625</v>
      </c>
      <c r="M4629" s="105">
        <v>201</v>
      </c>
      <c r="N4629" s="105">
        <v>101</v>
      </c>
      <c r="O4629" s="105">
        <v>106</v>
      </c>
    </row>
    <row r="4630" spans="1:15" x14ac:dyDescent="0.3">
      <c r="A4630" s="19">
        <v>201101107</v>
      </c>
      <c r="B4630" s="106" t="s">
        <v>11736</v>
      </c>
      <c r="C4630" t="s">
        <v>11717</v>
      </c>
      <c r="D4630" t="s">
        <v>11721</v>
      </c>
      <c r="E4630" t="s">
        <v>9942</v>
      </c>
      <c r="F4630" t="s">
        <v>1094</v>
      </c>
      <c r="G4630" t="s">
        <v>11737</v>
      </c>
      <c r="H4630" t="s">
        <v>490</v>
      </c>
      <c r="I4630" t="s">
        <v>490</v>
      </c>
      <c r="J4630" t="s">
        <v>498</v>
      </c>
      <c r="K4630" t="s">
        <v>490</v>
      </c>
      <c r="L4630" t="s">
        <v>5625</v>
      </c>
      <c r="M4630" s="105">
        <v>201</v>
      </c>
      <c r="N4630" s="105">
        <v>101</v>
      </c>
      <c r="O4630" s="105">
        <v>107</v>
      </c>
    </row>
    <row r="4631" spans="1:15" x14ac:dyDescent="0.3">
      <c r="A4631" s="19">
        <v>201101108</v>
      </c>
      <c r="B4631" s="106" t="s">
        <v>11738</v>
      </c>
      <c r="C4631" t="s">
        <v>11717</v>
      </c>
      <c r="D4631" t="s">
        <v>11721</v>
      </c>
      <c r="E4631" t="s">
        <v>11739</v>
      </c>
      <c r="F4631" t="s">
        <v>11740</v>
      </c>
      <c r="G4631" t="s">
        <v>11741</v>
      </c>
      <c r="H4631" t="s">
        <v>490</v>
      </c>
      <c r="I4631" t="s">
        <v>490</v>
      </c>
      <c r="J4631" t="s">
        <v>498</v>
      </c>
      <c r="K4631" t="s">
        <v>490</v>
      </c>
      <c r="L4631" t="s">
        <v>5625</v>
      </c>
      <c r="M4631" s="105">
        <v>201</v>
      </c>
      <c r="N4631" s="105">
        <v>101</v>
      </c>
      <c r="O4631" s="105">
        <v>108</v>
      </c>
    </row>
    <row r="4632" spans="1:15" x14ac:dyDescent="0.3">
      <c r="A4632" s="19">
        <v>201101109</v>
      </c>
      <c r="B4632" s="106" t="s">
        <v>11742</v>
      </c>
      <c r="C4632" t="s">
        <v>11717</v>
      </c>
      <c r="D4632" t="s">
        <v>11721</v>
      </c>
      <c r="E4632" t="s">
        <v>3294</v>
      </c>
      <c r="F4632" t="s">
        <v>11733</v>
      </c>
      <c r="G4632" t="s">
        <v>490</v>
      </c>
      <c r="H4632" t="s">
        <v>490</v>
      </c>
      <c r="I4632" t="s">
        <v>490</v>
      </c>
      <c r="J4632" t="s">
        <v>498</v>
      </c>
      <c r="K4632" t="s">
        <v>490</v>
      </c>
      <c r="L4632" t="s">
        <v>5625</v>
      </c>
      <c r="M4632" s="105">
        <v>201</v>
      </c>
      <c r="N4632" s="105">
        <v>101</v>
      </c>
      <c r="O4632" s="105">
        <v>109</v>
      </c>
    </row>
    <row r="4633" spans="1:15" x14ac:dyDescent="0.3">
      <c r="A4633" s="19">
        <v>201101110</v>
      </c>
      <c r="B4633" s="106" t="s">
        <v>11743</v>
      </c>
      <c r="C4633" t="s">
        <v>11717</v>
      </c>
      <c r="D4633" t="s">
        <v>11721</v>
      </c>
      <c r="E4633" t="s">
        <v>1409</v>
      </c>
      <c r="F4633" t="s">
        <v>739</v>
      </c>
      <c r="G4633" t="s">
        <v>11744</v>
      </c>
      <c r="H4633" t="s">
        <v>490</v>
      </c>
      <c r="I4633" t="s">
        <v>490</v>
      </c>
      <c r="J4633" t="s">
        <v>498</v>
      </c>
      <c r="K4633" t="s">
        <v>490</v>
      </c>
      <c r="L4633" t="s">
        <v>5625</v>
      </c>
      <c r="M4633" s="105">
        <v>201</v>
      </c>
      <c r="N4633" s="105">
        <v>101</v>
      </c>
      <c r="O4633" s="105">
        <v>110</v>
      </c>
    </row>
    <row r="4634" spans="1:15" x14ac:dyDescent="0.3">
      <c r="A4634" s="19">
        <v>201101111</v>
      </c>
      <c r="B4634" s="106" t="s">
        <v>11745</v>
      </c>
      <c r="C4634" t="s">
        <v>11717</v>
      </c>
      <c r="D4634" t="s">
        <v>11721</v>
      </c>
      <c r="E4634" t="s">
        <v>9176</v>
      </c>
      <c r="F4634" t="s">
        <v>11746</v>
      </c>
      <c r="G4634" t="s">
        <v>490</v>
      </c>
      <c r="H4634" t="s">
        <v>490</v>
      </c>
      <c r="I4634" t="s">
        <v>490</v>
      </c>
      <c r="J4634" t="s">
        <v>498</v>
      </c>
      <c r="K4634" t="s">
        <v>490</v>
      </c>
      <c r="L4634" t="s">
        <v>5625</v>
      </c>
      <c r="M4634" s="105">
        <v>201</v>
      </c>
      <c r="N4634" s="105">
        <v>101</v>
      </c>
      <c r="O4634" s="105">
        <v>111</v>
      </c>
    </row>
    <row r="4635" spans="1:15" x14ac:dyDescent="0.3">
      <c r="A4635" s="19">
        <v>201101112</v>
      </c>
      <c r="B4635" s="106" t="s">
        <v>11747</v>
      </c>
      <c r="C4635" t="s">
        <v>11717</v>
      </c>
      <c r="D4635" t="s">
        <v>11721</v>
      </c>
      <c r="E4635" t="s">
        <v>11748</v>
      </c>
      <c r="F4635" t="s">
        <v>1084</v>
      </c>
      <c r="G4635" t="s">
        <v>490</v>
      </c>
      <c r="H4635" t="s">
        <v>490</v>
      </c>
      <c r="I4635" t="s">
        <v>490</v>
      </c>
      <c r="J4635" t="s">
        <v>498</v>
      </c>
      <c r="K4635" t="s">
        <v>490</v>
      </c>
      <c r="L4635" t="s">
        <v>5625</v>
      </c>
      <c r="M4635" s="105">
        <v>201</v>
      </c>
      <c r="N4635" s="105">
        <v>101</v>
      </c>
      <c r="O4635" s="105">
        <v>112</v>
      </c>
    </row>
    <row r="4636" spans="1:15" x14ac:dyDescent="0.3">
      <c r="A4636" s="19">
        <v>201101113</v>
      </c>
      <c r="B4636" s="106" t="s">
        <v>11749</v>
      </c>
      <c r="C4636" t="s">
        <v>11717</v>
      </c>
      <c r="D4636" t="s">
        <v>11721</v>
      </c>
      <c r="E4636" t="s">
        <v>11750</v>
      </c>
      <c r="F4636" t="s">
        <v>11746</v>
      </c>
      <c r="G4636" t="s">
        <v>490</v>
      </c>
      <c r="H4636" t="s">
        <v>490</v>
      </c>
      <c r="I4636" t="s">
        <v>490</v>
      </c>
      <c r="J4636" t="s">
        <v>498</v>
      </c>
      <c r="K4636" t="s">
        <v>490</v>
      </c>
      <c r="L4636" t="s">
        <v>5625</v>
      </c>
      <c r="M4636" s="105">
        <v>201</v>
      </c>
      <c r="N4636" s="105">
        <v>101</v>
      </c>
      <c r="O4636" s="105">
        <v>113</v>
      </c>
    </row>
    <row r="4637" spans="1:15" x14ac:dyDescent="0.3">
      <c r="A4637" s="19">
        <v>201101114</v>
      </c>
      <c r="B4637" s="106" t="s">
        <v>11751</v>
      </c>
      <c r="C4637" t="s">
        <v>11717</v>
      </c>
      <c r="D4637" t="s">
        <v>11721</v>
      </c>
      <c r="E4637" t="s">
        <v>633</v>
      </c>
      <c r="F4637" t="s">
        <v>11752</v>
      </c>
      <c r="G4637" t="s">
        <v>11753</v>
      </c>
      <c r="H4637" t="s">
        <v>490</v>
      </c>
      <c r="I4637" t="s">
        <v>490</v>
      </c>
      <c r="J4637" t="s">
        <v>498</v>
      </c>
      <c r="K4637" t="s">
        <v>490</v>
      </c>
      <c r="L4637" t="s">
        <v>5625</v>
      </c>
      <c r="M4637" s="105">
        <v>201</v>
      </c>
      <c r="N4637" s="105">
        <v>101</v>
      </c>
      <c r="O4637" s="105">
        <v>114</v>
      </c>
    </row>
    <row r="4638" spans="1:15" x14ac:dyDescent="0.3">
      <c r="A4638" s="19">
        <v>201101115</v>
      </c>
      <c r="B4638" s="106" t="s">
        <v>11754</v>
      </c>
      <c r="C4638" t="s">
        <v>11717</v>
      </c>
      <c r="D4638" t="s">
        <v>11721</v>
      </c>
      <c r="E4638" t="s">
        <v>754</v>
      </c>
      <c r="F4638" t="s">
        <v>876</v>
      </c>
      <c r="G4638" t="s">
        <v>490</v>
      </c>
      <c r="H4638" t="s">
        <v>490</v>
      </c>
      <c r="I4638" t="s">
        <v>490</v>
      </c>
      <c r="J4638" t="s">
        <v>498</v>
      </c>
      <c r="K4638" t="s">
        <v>490</v>
      </c>
      <c r="L4638" t="s">
        <v>5625</v>
      </c>
      <c r="M4638" s="105">
        <v>201</v>
      </c>
      <c r="N4638" s="105">
        <v>101</v>
      </c>
      <c r="O4638" s="105">
        <v>115</v>
      </c>
    </row>
    <row r="4639" spans="1:15" x14ac:dyDescent="0.3">
      <c r="A4639" s="19">
        <v>201101116</v>
      </c>
      <c r="B4639" s="106" t="s">
        <v>11755</v>
      </c>
      <c r="C4639" t="s">
        <v>11717</v>
      </c>
      <c r="D4639" t="s">
        <v>11721</v>
      </c>
      <c r="E4639" t="s">
        <v>11756</v>
      </c>
      <c r="F4639" t="s">
        <v>11757</v>
      </c>
      <c r="G4639" t="s">
        <v>10649</v>
      </c>
      <c r="H4639" t="s">
        <v>490</v>
      </c>
      <c r="I4639" t="s">
        <v>490</v>
      </c>
      <c r="J4639" t="s">
        <v>498</v>
      </c>
      <c r="K4639" t="s">
        <v>490</v>
      </c>
      <c r="L4639" t="s">
        <v>5625</v>
      </c>
      <c r="M4639" s="105">
        <v>201</v>
      </c>
      <c r="N4639" s="105">
        <v>101</v>
      </c>
      <c r="O4639" s="105">
        <v>116</v>
      </c>
    </row>
    <row r="4640" spans="1:15" x14ac:dyDescent="0.3">
      <c r="A4640" s="19">
        <v>201101117</v>
      </c>
      <c r="B4640" s="106" t="s">
        <v>11758</v>
      </c>
      <c r="C4640" t="s">
        <v>11717</v>
      </c>
      <c r="D4640" t="s">
        <v>11721</v>
      </c>
      <c r="E4640" t="s">
        <v>1554</v>
      </c>
      <c r="F4640" t="s">
        <v>771</v>
      </c>
      <c r="G4640" t="s">
        <v>11759</v>
      </c>
      <c r="H4640" t="s">
        <v>490</v>
      </c>
      <c r="I4640" t="s">
        <v>490</v>
      </c>
      <c r="J4640" t="s">
        <v>498</v>
      </c>
      <c r="K4640" t="s">
        <v>490</v>
      </c>
      <c r="L4640" t="s">
        <v>5625</v>
      </c>
      <c r="M4640" s="105">
        <v>201</v>
      </c>
      <c r="N4640" s="105">
        <v>101</v>
      </c>
      <c r="O4640" s="105">
        <v>117</v>
      </c>
    </row>
    <row r="4641" spans="1:15" x14ac:dyDescent="0.3">
      <c r="A4641" s="19">
        <v>202100100</v>
      </c>
      <c r="B4641" s="106" t="s">
        <v>11760</v>
      </c>
      <c r="C4641" t="s">
        <v>11761</v>
      </c>
      <c r="D4641" t="s">
        <v>11762</v>
      </c>
      <c r="E4641" t="s">
        <v>11763</v>
      </c>
      <c r="F4641" t="s">
        <v>11764</v>
      </c>
      <c r="G4641" t="s">
        <v>490</v>
      </c>
      <c r="H4641" t="s">
        <v>490</v>
      </c>
      <c r="I4641" t="s">
        <v>490</v>
      </c>
      <c r="J4641" t="s">
        <v>498</v>
      </c>
      <c r="K4641" t="s">
        <v>490</v>
      </c>
      <c r="L4641" t="s">
        <v>928</v>
      </c>
      <c r="M4641" s="105">
        <v>202</v>
      </c>
      <c r="N4641" s="105">
        <v>100</v>
      </c>
      <c r="O4641" s="105">
        <v>100</v>
      </c>
    </row>
    <row r="4642" spans="1:15" x14ac:dyDescent="0.3">
      <c r="A4642" s="19">
        <v>203100100</v>
      </c>
      <c r="B4642" s="106" t="s">
        <v>11765</v>
      </c>
      <c r="C4642" t="s">
        <v>11766</v>
      </c>
      <c r="D4642" t="s">
        <v>11767</v>
      </c>
      <c r="E4642" t="s">
        <v>5590</v>
      </c>
      <c r="F4642" t="s">
        <v>5788</v>
      </c>
      <c r="G4642" t="s">
        <v>490</v>
      </c>
      <c r="H4642" t="s">
        <v>490</v>
      </c>
      <c r="I4642" t="s">
        <v>490</v>
      </c>
      <c r="J4642" t="s">
        <v>498</v>
      </c>
      <c r="K4642" t="s">
        <v>490</v>
      </c>
      <c r="L4642" t="s">
        <v>11766</v>
      </c>
      <c r="M4642" s="105">
        <v>203</v>
      </c>
      <c r="N4642" s="105">
        <v>100</v>
      </c>
      <c r="O4642" s="105">
        <v>100</v>
      </c>
    </row>
    <row r="4643" spans="1:15" x14ac:dyDescent="0.3">
      <c r="A4643" s="19">
        <v>203101100</v>
      </c>
      <c r="B4643" s="106" t="s">
        <v>11768</v>
      </c>
      <c r="C4643" t="s">
        <v>11766</v>
      </c>
      <c r="D4643" t="s">
        <v>11769</v>
      </c>
      <c r="E4643" t="s">
        <v>496</v>
      </c>
      <c r="F4643" t="s">
        <v>490</v>
      </c>
      <c r="G4643" t="s">
        <v>490</v>
      </c>
      <c r="H4643" t="s">
        <v>490</v>
      </c>
      <c r="I4643" t="s">
        <v>490</v>
      </c>
      <c r="J4643" t="s">
        <v>498</v>
      </c>
      <c r="K4643" t="s">
        <v>490</v>
      </c>
      <c r="L4643" t="s">
        <v>11766</v>
      </c>
      <c r="M4643" s="105">
        <v>203</v>
      </c>
      <c r="N4643" s="105">
        <v>101</v>
      </c>
      <c r="O4643" s="105">
        <v>100</v>
      </c>
    </row>
    <row r="4644" spans="1:15" x14ac:dyDescent="0.3">
      <c r="A4644" s="19">
        <v>203101101</v>
      </c>
      <c r="B4644" s="106" t="s">
        <v>11770</v>
      </c>
      <c r="C4644" t="s">
        <v>11766</v>
      </c>
      <c r="D4644" t="s">
        <v>11769</v>
      </c>
      <c r="E4644" t="s">
        <v>6876</v>
      </c>
      <c r="F4644" t="s">
        <v>11771</v>
      </c>
      <c r="G4644" t="s">
        <v>490</v>
      </c>
      <c r="H4644" t="s">
        <v>490</v>
      </c>
      <c r="I4644" t="s">
        <v>490</v>
      </c>
      <c r="J4644" t="s">
        <v>498</v>
      </c>
      <c r="K4644" t="s">
        <v>490</v>
      </c>
      <c r="L4644" t="s">
        <v>11766</v>
      </c>
      <c r="M4644" s="105">
        <v>203</v>
      </c>
      <c r="N4644" s="105">
        <v>101</v>
      </c>
      <c r="O4644" s="105">
        <v>101</v>
      </c>
    </row>
    <row r="4645" spans="1:15" x14ac:dyDescent="0.3">
      <c r="A4645" s="19">
        <v>203101102</v>
      </c>
      <c r="B4645" s="106" t="s">
        <v>11772</v>
      </c>
      <c r="C4645" t="s">
        <v>11766</v>
      </c>
      <c r="D4645" t="s">
        <v>11769</v>
      </c>
      <c r="E4645" t="s">
        <v>11773</v>
      </c>
      <c r="F4645" t="s">
        <v>11774</v>
      </c>
      <c r="G4645" t="s">
        <v>11775</v>
      </c>
      <c r="H4645" t="s">
        <v>490</v>
      </c>
      <c r="I4645" t="s">
        <v>490</v>
      </c>
      <c r="J4645" t="s">
        <v>498</v>
      </c>
      <c r="K4645" t="s">
        <v>490</v>
      </c>
      <c r="L4645" t="s">
        <v>11766</v>
      </c>
      <c r="M4645" s="105">
        <v>203</v>
      </c>
      <c r="N4645" s="105">
        <v>101</v>
      </c>
      <c r="O4645" s="105">
        <v>102</v>
      </c>
    </row>
    <row r="4646" spans="1:15" x14ac:dyDescent="0.3">
      <c r="A4646" s="19">
        <v>203102100</v>
      </c>
      <c r="B4646" s="106" t="s">
        <v>11776</v>
      </c>
      <c r="C4646" t="s">
        <v>11766</v>
      </c>
      <c r="D4646" t="s">
        <v>11777</v>
      </c>
      <c r="E4646" t="s">
        <v>496</v>
      </c>
      <c r="F4646" t="s">
        <v>490</v>
      </c>
      <c r="G4646" t="s">
        <v>490</v>
      </c>
      <c r="H4646" t="s">
        <v>490</v>
      </c>
      <c r="I4646" t="s">
        <v>490</v>
      </c>
      <c r="J4646" t="s">
        <v>498</v>
      </c>
      <c r="K4646" t="s">
        <v>490</v>
      </c>
      <c r="L4646" t="s">
        <v>11778</v>
      </c>
      <c r="M4646" s="105">
        <v>203</v>
      </c>
      <c r="N4646" s="105">
        <v>102</v>
      </c>
      <c r="O4646" s="105">
        <v>100</v>
      </c>
    </row>
    <row r="4647" spans="1:15" x14ac:dyDescent="0.3">
      <c r="A4647" s="19">
        <v>203102101</v>
      </c>
      <c r="B4647" s="106" t="s">
        <v>11779</v>
      </c>
      <c r="C4647" t="s">
        <v>11766</v>
      </c>
      <c r="D4647" t="s">
        <v>11777</v>
      </c>
      <c r="E4647" t="s">
        <v>649</v>
      </c>
      <c r="F4647" t="s">
        <v>11780</v>
      </c>
      <c r="G4647" t="s">
        <v>490</v>
      </c>
      <c r="H4647" t="s">
        <v>490</v>
      </c>
      <c r="I4647" t="s">
        <v>490</v>
      </c>
      <c r="J4647" t="s">
        <v>498</v>
      </c>
      <c r="K4647" t="s">
        <v>490</v>
      </c>
      <c r="L4647" t="s">
        <v>11778</v>
      </c>
      <c r="M4647" s="105">
        <v>203</v>
      </c>
      <c r="N4647" s="105">
        <v>102</v>
      </c>
      <c r="O4647" s="105">
        <v>101</v>
      </c>
    </row>
    <row r="4648" spans="1:15" x14ac:dyDescent="0.3">
      <c r="A4648" s="19">
        <v>203102102</v>
      </c>
      <c r="B4648" s="106" t="s">
        <v>11781</v>
      </c>
      <c r="C4648" t="s">
        <v>11766</v>
      </c>
      <c r="D4648" t="s">
        <v>11777</v>
      </c>
      <c r="E4648" t="s">
        <v>846</v>
      </c>
      <c r="F4648" t="s">
        <v>855</v>
      </c>
      <c r="G4648" t="s">
        <v>490</v>
      </c>
      <c r="H4648" t="s">
        <v>490</v>
      </c>
      <c r="I4648" t="s">
        <v>490</v>
      </c>
      <c r="J4648" t="s">
        <v>498</v>
      </c>
      <c r="K4648" t="s">
        <v>490</v>
      </c>
      <c r="L4648" t="s">
        <v>11778</v>
      </c>
      <c r="M4648" s="105">
        <v>203</v>
      </c>
      <c r="N4648" s="105">
        <v>102</v>
      </c>
      <c r="O4648" s="105">
        <v>102</v>
      </c>
    </row>
    <row r="4649" spans="1:15" x14ac:dyDescent="0.3">
      <c r="A4649" s="19">
        <v>203103100</v>
      </c>
      <c r="B4649" s="106" t="s">
        <v>11782</v>
      </c>
      <c r="C4649" t="s">
        <v>11766</v>
      </c>
      <c r="D4649" t="s">
        <v>11783</v>
      </c>
      <c r="E4649" t="s">
        <v>496</v>
      </c>
      <c r="F4649" t="s">
        <v>490</v>
      </c>
      <c r="G4649" t="s">
        <v>379</v>
      </c>
      <c r="H4649" t="s">
        <v>490</v>
      </c>
      <c r="I4649" t="s">
        <v>490</v>
      </c>
      <c r="J4649" t="s">
        <v>498</v>
      </c>
      <c r="K4649" t="s">
        <v>490</v>
      </c>
      <c r="L4649" t="s">
        <v>11766</v>
      </c>
      <c r="M4649" s="105">
        <v>203</v>
      </c>
      <c r="N4649" s="105">
        <v>103</v>
      </c>
      <c r="O4649" s="105">
        <v>100</v>
      </c>
    </row>
    <row r="4650" spans="1:15" x14ac:dyDescent="0.3">
      <c r="A4650" s="19">
        <v>203103101</v>
      </c>
      <c r="B4650" s="106" t="s">
        <v>11784</v>
      </c>
      <c r="C4650" t="s">
        <v>11766</v>
      </c>
      <c r="D4650" t="s">
        <v>11783</v>
      </c>
      <c r="E4650" t="s">
        <v>11785</v>
      </c>
      <c r="F4650" t="s">
        <v>11786</v>
      </c>
      <c r="G4650" t="s">
        <v>11787</v>
      </c>
      <c r="H4650" t="s">
        <v>490</v>
      </c>
      <c r="I4650" t="s">
        <v>490</v>
      </c>
      <c r="J4650" t="s">
        <v>498</v>
      </c>
      <c r="K4650" t="s">
        <v>490</v>
      </c>
      <c r="L4650" t="s">
        <v>11766</v>
      </c>
      <c r="M4650" s="105">
        <v>203</v>
      </c>
      <c r="N4650" s="105">
        <v>103</v>
      </c>
      <c r="O4650" s="105">
        <v>101</v>
      </c>
    </row>
    <row r="4651" spans="1:15" x14ac:dyDescent="0.3">
      <c r="A4651" s="19">
        <v>203103102</v>
      </c>
      <c r="B4651" s="106" t="s">
        <v>11788</v>
      </c>
      <c r="C4651" t="s">
        <v>11766</v>
      </c>
      <c r="D4651" t="s">
        <v>11783</v>
      </c>
      <c r="E4651" t="s">
        <v>11789</v>
      </c>
      <c r="F4651" t="s">
        <v>11790</v>
      </c>
      <c r="G4651" t="s">
        <v>490</v>
      </c>
      <c r="H4651" t="s">
        <v>490</v>
      </c>
      <c r="I4651" t="s">
        <v>490</v>
      </c>
      <c r="J4651" t="s">
        <v>498</v>
      </c>
      <c r="K4651" t="s">
        <v>490</v>
      </c>
      <c r="L4651" t="s">
        <v>11766</v>
      </c>
      <c r="M4651" s="105">
        <v>203</v>
      </c>
      <c r="N4651" s="105">
        <v>103</v>
      </c>
      <c r="O4651" s="105">
        <v>102</v>
      </c>
    </row>
    <row r="4652" spans="1:15" x14ac:dyDescent="0.3">
      <c r="A4652" s="19">
        <v>203103103</v>
      </c>
      <c r="B4652" s="106" t="s">
        <v>11791</v>
      </c>
      <c r="C4652" t="s">
        <v>11766</v>
      </c>
      <c r="D4652" t="s">
        <v>11783</v>
      </c>
      <c r="E4652" t="s">
        <v>11792</v>
      </c>
      <c r="F4652" t="s">
        <v>2335</v>
      </c>
      <c r="G4652" t="s">
        <v>490</v>
      </c>
      <c r="H4652" t="s">
        <v>490</v>
      </c>
      <c r="I4652" t="s">
        <v>490</v>
      </c>
      <c r="J4652" t="s">
        <v>498</v>
      </c>
      <c r="K4652" t="s">
        <v>490</v>
      </c>
      <c r="L4652" t="s">
        <v>11766</v>
      </c>
      <c r="M4652" s="105">
        <v>203</v>
      </c>
      <c r="N4652" s="105">
        <v>103</v>
      </c>
      <c r="O4652" s="105">
        <v>103</v>
      </c>
    </row>
    <row r="4653" spans="1:15" x14ac:dyDescent="0.3">
      <c r="A4653" s="19">
        <v>203104100</v>
      </c>
      <c r="B4653" s="106" t="s">
        <v>11793</v>
      </c>
      <c r="C4653" t="s">
        <v>11766</v>
      </c>
      <c r="D4653" t="s">
        <v>11794</v>
      </c>
      <c r="E4653" t="s">
        <v>11795</v>
      </c>
      <c r="F4653" t="s">
        <v>11796</v>
      </c>
      <c r="G4653" t="s">
        <v>490</v>
      </c>
      <c r="H4653" t="s">
        <v>490</v>
      </c>
      <c r="I4653" t="s">
        <v>490</v>
      </c>
      <c r="J4653" t="s">
        <v>498</v>
      </c>
      <c r="K4653" t="s">
        <v>490</v>
      </c>
      <c r="L4653" t="s">
        <v>11778</v>
      </c>
      <c r="M4653" s="105">
        <v>203</v>
      </c>
      <c r="N4653" s="105">
        <v>104</v>
      </c>
      <c r="O4653" s="105">
        <v>100</v>
      </c>
    </row>
    <row r="4654" spans="1:15" x14ac:dyDescent="0.3">
      <c r="A4654" s="19">
        <v>203105100</v>
      </c>
      <c r="B4654" s="106" t="s">
        <v>11797</v>
      </c>
      <c r="C4654" t="s">
        <v>11766</v>
      </c>
      <c r="D4654" t="s">
        <v>11798</v>
      </c>
      <c r="E4654" t="s">
        <v>2128</v>
      </c>
      <c r="F4654" t="s">
        <v>938</v>
      </c>
      <c r="G4654" t="s">
        <v>490</v>
      </c>
      <c r="H4654" t="s">
        <v>490</v>
      </c>
      <c r="I4654" t="s">
        <v>490</v>
      </c>
      <c r="J4654" t="s">
        <v>498</v>
      </c>
      <c r="K4654" t="s">
        <v>490</v>
      </c>
      <c r="L4654" t="s">
        <v>11778</v>
      </c>
      <c r="M4654" s="105">
        <v>203</v>
      </c>
      <c r="N4654" s="105">
        <v>105</v>
      </c>
      <c r="O4654" s="105">
        <v>100</v>
      </c>
    </row>
    <row r="4655" spans="1:15" x14ac:dyDescent="0.3">
      <c r="A4655" s="19">
        <v>203106100</v>
      </c>
      <c r="B4655" s="106" t="s">
        <v>11799</v>
      </c>
      <c r="C4655" t="s">
        <v>11766</v>
      </c>
      <c r="D4655" t="s">
        <v>11800</v>
      </c>
      <c r="E4655" t="s">
        <v>496</v>
      </c>
      <c r="F4655" t="s">
        <v>490</v>
      </c>
      <c r="G4655" t="s">
        <v>490</v>
      </c>
      <c r="H4655" t="s">
        <v>490</v>
      </c>
      <c r="I4655" t="s">
        <v>490</v>
      </c>
      <c r="J4655" t="s">
        <v>498</v>
      </c>
      <c r="K4655" t="s">
        <v>490</v>
      </c>
      <c r="L4655" t="s">
        <v>11766</v>
      </c>
      <c r="M4655" s="105">
        <v>203</v>
      </c>
      <c r="N4655" s="105">
        <v>106</v>
      </c>
      <c r="O4655" s="105">
        <v>100</v>
      </c>
    </row>
    <row r="4656" spans="1:15" x14ac:dyDescent="0.3">
      <c r="A4656" s="19">
        <v>203106101</v>
      </c>
      <c r="B4656" s="106" t="s">
        <v>11801</v>
      </c>
      <c r="C4656" t="s">
        <v>11766</v>
      </c>
      <c r="D4656" t="s">
        <v>11800</v>
      </c>
      <c r="E4656" t="s">
        <v>5550</v>
      </c>
      <c r="F4656" t="s">
        <v>1555</v>
      </c>
      <c r="G4656" t="s">
        <v>11802</v>
      </c>
      <c r="H4656" t="s">
        <v>490</v>
      </c>
      <c r="I4656" t="s">
        <v>490</v>
      </c>
      <c r="J4656" t="s">
        <v>551</v>
      </c>
      <c r="K4656" t="s">
        <v>490</v>
      </c>
      <c r="L4656" t="s">
        <v>11766</v>
      </c>
      <c r="M4656" s="105">
        <v>203</v>
      </c>
      <c r="N4656" s="105">
        <v>106</v>
      </c>
      <c r="O4656" s="105">
        <v>101</v>
      </c>
    </row>
    <row r="4657" spans="1:15" x14ac:dyDescent="0.3">
      <c r="A4657" s="19">
        <v>203106102</v>
      </c>
      <c r="B4657" s="106" t="s">
        <v>11803</v>
      </c>
      <c r="C4657" t="s">
        <v>11766</v>
      </c>
      <c r="D4657" t="s">
        <v>11800</v>
      </c>
      <c r="E4657" t="s">
        <v>11804</v>
      </c>
      <c r="F4657" t="s">
        <v>1094</v>
      </c>
      <c r="G4657" t="s">
        <v>490</v>
      </c>
      <c r="H4657" t="s">
        <v>490</v>
      </c>
      <c r="I4657" t="s">
        <v>490</v>
      </c>
      <c r="J4657" t="s">
        <v>498</v>
      </c>
      <c r="K4657" t="s">
        <v>490</v>
      </c>
      <c r="L4657" t="s">
        <v>11766</v>
      </c>
      <c r="M4657" s="105">
        <v>203</v>
      </c>
      <c r="N4657" s="105">
        <v>106</v>
      </c>
      <c r="O4657" s="105">
        <v>102</v>
      </c>
    </row>
    <row r="4658" spans="1:15" x14ac:dyDescent="0.3">
      <c r="A4658" s="19">
        <v>203107100</v>
      </c>
      <c r="B4658" s="106" t="s">
        <v>11805</v>
      </c>
      <c r="C4658" t="s">
        <v>11766</v>
      </c>
      <c r="D4658" t="s">
        <v>11806</v>
      </c>
      <c r="E4658" t="s">
        <v>496</v>
      </c>
      <c r="F4658" t="s">
        <v>490</v>
      </c>
      <c r="G4658" t="s">
        <v>490</v>
      </c>
      <c r="H4658" t="s">
        <v>490</v>
      </c>
      <c r="I4658" t="s">
        <v>490</v>
      </c>
      <c r="J4658" t="s">
        <v>498</v>
      </c>
      <c r="K4658" t="s">
        <v>490</v>
      </c>
      <c r="L4658" t="s">
        <v>11766</v>
      </c>
      <c r="M4658" s="105">
        <v>203</v>
      </c>
      <c r="N4658" s="105">
        <v>107</v>
      </c>
      <c r="O4658" s="105">
        <v>100</v>
      </c>
    </row>
    <row r="4659" spans="1:15" x14ac:dyDescent="0.3">
      <c r="A4659" s="19">
        <v>203107101</v>
      </c>
      <c r="B4659" s="106" t="s">
        <v>11807</v>
      </c>
      <c r="C4659" t="s">
        <v>11766</v>
      </c>
      <c r="D4659" t="s">
        <v>11806</v>
      </c>
      <c r="E4659" t="s">
        <v>1154</v>
      </c>
      <c r="F4659" t="s">
        <v>2011</v>
      </c>
      <c r="G4659" t="s">
        <v>11808</v>
      </c>
      <c r="H4659" t="s">
        <v>490</v>
      </c>
      <c r="I4659" t="s">
        <v>490</v>
      </c>
      <c r="J4659" t="s">
        <v>498</v>
      </c>
      <c r="K4659" t="s">
        <v>490</v>
      </c>
      <c r="L4659" t="s">
        <v>11766</v>
      </c>
      <c r="M4659" s="105">
        <v>203</v>
      </c>
      <c r="N4659" s="105">
        <v>107</v>
      </c>
      <c r="O4659" s="105">
        <v>101</v>
      </c>
    </row>
    <row r="4660" spans="1:15" x14ac:dyDescent="0.3">
      <c r="A4660" s="19">
        <v>203108100</v>
      </c>
      <c r="B4660" s="106" t="s">
        <v>11809</v>
      </c>
      <c r="C4660" t="s">
        <v>11766</v>
      </c>
      <c r="D4660" t="s">
        <v>11810</v>
      </c>
      <c r="E4660" t="s">
        <v>5120</v>
      </c>
      <c r="F4660" t="s">
        <v>11811</v>
      </c>
      <c r="G4660" t="s">
        <v>11812</v>
      </c>
      <c r="H4660" t="s">
        <v>490</v>
      </c>
      <c r="I4660" t="s">
        <v>490</v>
      </c>
      <c r="J4660" t="s">
        <v>498</v>
      </c>
      <c r="K4660" t="s">
        <v>490</v>
      </c>
      <c r="L4660" t="s">
        <v>11778</v>
      </c>
      <c r="M4660" s="105">
        <v>203</v>
      </c>
      <c r="N4660" s="105">
        <v>108</v>
      </c>
      <c r="O4660" s="105">
        <v>100</v>
      </c>
    </row>
    <row r="4661" spans="1:15" x14ac:dyDescent="0.3">
      <c r="A4661" s="19">
        <v>203109100</v>
      </c>
      <c r="B4661" s="106" t="s">
        <v>11813</v>
      </c>
      <c r="C4661" t="s">
        <v>11766</v>
      </c>
      <c r="D4661" t="s">
        <v>11814</v>
      </c>
      <c r="E4661" t="s">
        <v>496</v>
      </c>
      <c r="F4661" t="s">
        <v>490</v>
      </c>
      <c r="G4661" t="s">
        <v>490</v>
      </c>
      <c r="H4661" t="s">
        <v>490</v>
      </c>
      <c r="I4661" t="s">
        <v>490</v>
      </c>
      <c r="J4661" t="s">
        <v>498</v>
      </c>
      <c r="K4661" t="s">
        <v>490</v>
      </c>
      <c r="L4661" t="s">
        <v>11766</v>
      </c>
      <c r="M4661" s="105">
        <v>203</v>
      </c>
      <c r="N4661" s="105">
        <v>109</v>
      </c>
      <c r="O4661" s="105">
        <v>100</v>
      </c>
    </row>
    <row r="4662" spans="1:15" x14ac:dyDescent="0.3">
      <c r="A4662" s="19">
        <v>203109101</v>
      </c>
      <c r="B4662" s="106" t="s">
        <v>11815</v>
      </c>
      <c r="C4662" t="s">
        <v>11766</v>
      </c>
      <c r="D4662" t="s">
        <v>11814</v>
      </c>
      <c r="E4662" t="s">
        <v>8332</v>
      </c>
      <c r="F4662" t="s">
        <v>2011</v>
      </c>
      <c r="G4662" t="s">
        <v>490</v>
      </c>
      <c r="H4662" t="s">
        <v>490</v>
      </c>
      <c r="I4662" t="s">
        <v>490</v>
      </c>
      <c r="J4662" t="s">
        <v>498</v>
      </c>
      <c r="K4662" t="s">
        <v>490</v>
      </c>
      <c r="L4662" t="s">
        <v>11766</v>
      </c>
      <c r="M4662" s="105">
        <v>203</v>
      </c>
      <c r="N4662" s="105">
        <v>109</v>
      </c>
      <c r="O4662" s="105">
        <v>101</v>
      </c>
    </row>
    <row r="4663" spans="1:15" x14ac:dyDescent="0.3">
      <c r="A4663" s="19">
        <v>203109102</v>
      </c>
      <c r="B4663" s="106" t="s">
        <v>11816</v>
      </c>
      <c r="C4663" t="s">
        <v>11766</v>
      </c>
      <c r="D4663" t="s">
        <v>11814</v>
      </c>
      <c r="E4663" t="s">
        <v>11817</v>
      </c>
      <c r="F4663" t="s">
        <v>6665</v>
      </c>
      <c r="G4663" t="s">
        <v>490</v>
      </c>
      <c r="H4663" t="s">
        <v>490</v>
      </c>
      <c r="I4663" t="s">
        <v>490</v>
      </c>
      <c r="J4663" t="s">
        <v>498</v>
      </c>
      <c r="K4663" t="s">
        <v>490</v>
      </c>
      <c r="L4663" t="s">
        <v>11766</v>
      </c>
      <c r="M4663" s="105">
        <v>203</v>
      </c>
      <c r="N4663" s="105">
        <v>109</v>
      </c>
      <c r="O4663" s="105">
        <v>102</v>
      </c>
    </row>
    <row r="4664" spans="1:15" x14ac:dyDescent="0.3">
      <c r="A4664" s="19">
        <v>203109103</v>
      </c>
      <c r="B4664" s="106" t="s">
        <v>11818</v>
      </c>
      <c r="C4664" t="s">
        <v>11766</v>
      </c>
      <c r="D4664" t="s">
        <v>11814</v>
      </c>
      <c r="E4664" t="s">
        <v>10108</v>
      </c>
      <c r="F4664" t="s">
        <v>9507</v>
      </c>
      <c r="G4664" t="s">
        <v>490</v>
      </c>
      <c r="H4664" t="s">
        <v>490</v>
      </c>
      <c r="I4664" t="s">
        <v>490</v>
      </c>
      <c r="J4664" t="s">
        <v>498</v>
      </c>
      <c r="K4664" t="s">
        <v>490</v>
      </c>
      <c r="L4664" t="s">
        <v>11766</v>
      </c>
      <c r="M4664" s="105">
        <v>203</v>
      </c>
      <c r="N4664" s="105">
        <v>109</v>
      </c>
      <c r="O4664" s="105">
        <v>103</v>
      </c>
    </row>
    <row r="4665" spans="1:15" x14ac:dyDescent="0.3">
      <c r="A4665" s="19">
        <v>203109104</v>
      </c>
      <c r="B4665" s="106" t="s">
        <v>11819</v>
      </c>
      <c r="C4665" t="s">
        <v>11766</v>
      </c>
      <c r="D4665" t="s">
        <v>11814</v>
      </c>
      <c r="E4665" t="s">
        <v>5897</v>
      </c>
      <c r="F4665" t="s">
        <v>2011</v>
      </c>
      <c r="G4665" t="s">
        <v>490</v>
      </c>
      <c r="H4665" t="s">
        <v>490</v>
      </c>
      <c r="I4665" t="s">
        <v>490</v>
      </c>
      <c r="J4665" t="s">
        <v>498</v>
      </c>
      <c r="K4665" t="s">
        <v>490</v>
      </c>
      <c r="L4665" t="s">
        <v>11766</v>
      </c>
      <c r="M4665" s="105">
        <v>203</v>
      </c>
      <c r="N4665" s="105">
        <v>109</v>
      </c>
      <c r="O4665" s="105">
        <v>104</v>
      </c>
    </row>
    <row r="4666" spans="1:15" x14ac:dyDescent="0.3">
      <c r="A4666" s="19">
        <v>203109105</v>
      </c>
      <c r="B4666" s="106" t="s">
        <v>11820</v>
      </c>
      <c r="C4666" t="s">
        <v>11766</v>
      </c>
      <c r="D4666" t="s">
        <v>11814</v>
      </c>
      <c r="E4666" t="s">
        <v>5387</v>
      </c>
      <c r="F4666" t="s">
        <v>2314</v>
      </c>
      <c r="G4666" t="s">
        <v>11821</v>
      </c>
      <c r="H4666" t="s">
        <v>490</v>
      </c>
      <c r="I4666" t="s">
        <v>490</v>
      </c>
      <c r="J4666" t="s">
        <v>498</v>
      </c>
      <c r="K4666" t="s">
        <v>490</v>
      </c>
      <c r="L4666" t="s">
        <v>11766</v>
      </c>
      <c r="M4666" s="105">
        <v>203</v>
      </c>
      <c r="N4666" s="105">
        <v>109</v>
      </c>
      <c r="O4666" s="105">
        <v>105</v>
      </c>
    </row>
    <row r="4667" spans="1:15" x14ac:dyDescent="0.3">
      <c r="A4667" s="19">
        <v>203110100</v>
      </c>
      <c r="B4667" s="106" t="s">
        <v>11822</v>
      </c>
      <c r="C4667" t="s">
        <v>11766</v>
      </c>
      <c r="D4667" t="s">
        <v>11823</v>
      </c>
      <c r="E4667" t="s">
        <v>496</v>
      </c>
      <c r="F4667" t="s">
        <v>490</v>
      </c>
      <c r="G4667" t="s">
        <v>490</v>
      </c>
      <c r="H4667" t="s">
        <v>490</v>
      </c>
      <c r="I4667" t="s">
        <v>490</v>
      </c>
      <c r="J4667" t="s">
        <v>498</v>
      </c>
      <c r="K4667" t="s">
        <v>490</v>
      </c>
      <c r="L4667" t="s">
        <v>11766</v>
      </c>
      <c r="M4667" s="105">
        <v>203</v>
      </c>
      <c r="N4667" s="105">
        <v>110</v>
      </c>
      <c r="O4667" s="105">
        <v>100</v>
      </c>
    </row>
    <row r="4668" spans="1:15" x14ac:dyDescent="0.3">
      <c r="A4668" s="19">
        <v>203110101</v>
      </c>
      <c r="B4668" s="106" t="s">
        <v>11824</v>
      </c>
      <c r="C4668" t="s">
        <v>11766</v>
      </c>
      <c r="D4668" t="s">
        <v>11823</v>
      </c>
      <c r="E4668" t="s">
        <v>5687</v>
      </c>
      <c r="F4668" t="s">
        <v>9186</v>
      </c>
      <c r="G4668" t="s">
        <v>11825</v>
      </c>
      <c r="H4668" t="s">
        <v>490</v>
      </c>
      <c r="I4668" t="s">
        <v>490</v>
      </c>
      <c r="J4668" t="s">
        <v>498</v>
      </c>
      <c r="K4668" t="s">
        <v>490</v>
      </c>
      <c r="L4668" t="s">
        <v>11766</v>
      </c>
      <c r="M4668" s="105">
        <v>203</v>
      </c>
      <c r="N4668" s="105">
        <v>110</v>
      </c>
      <c r="O4668" s="105">
        <v>101</v>
      </c>
    </row>
    <row r="4669" spans="1:15" x14ac:dyDescent="0.3">
      <c r="A4669" s="19">
        <v>203111100</v>
      </c>
      <c r="B4669" s="106" t="s">
        <v>11826</v>
      </c>
      <c r="C4669" t="s">
        <v>11766</v>
      </c>
      <c r="D4669" t="s">
        <v>11827</v>
      </c>
      <c r="E4669" t="s">
        <v>496</v>
      </c>
      <c r="F4669" t="s">
        <v>490</v>
      </c>
      <c r="G4669" t="s">
        <v>490</v>
      </c>
      <c r="H4669" t="s">
        <v>490</v>
      </c>
      <c r="I4669" t="s">
        <v>490</v>
      </c>
      <c r="J4669" t="s">
        <v>498</v>
      </c>
      <c r="K4669" t="s">
        <v>490</v>
      </c>
      <c r="L4669" t="s">
        <v>11766</v>
      </c>
      <c r="M4669" s="105">
        <v>203</v>
      </c>
      <c r="N4669" s="105">
        <v>111</v>
      </c>
      <c r="O4669" s="105">
        <v>100</v>
      </c>
    </row>
    <row r="4670" spans="1:15" x14ac:dyDescent="0.3">
      <c r="A4670" s="19">
        <v>203111101</v>
      </c>
      <c r="B4670" s="106" t="s">
        <v>11828</v>
      </c>
      <c r="C4670" t="s">
        <v>11766</v>
      </c>
      <c r="D4670" t="s">
        <v>11827</v>
      </c>
      <c r="E4670" t="s">
        <v>1685</v>
      </c>
      <c r="F4670" t="s">
        <v>11829</v>
      </c>
      <c r="G4670" t="s">
        <v>490</v>
      </c>
      <c r="H4670" t="s">
        <v>490</v>
      </c>
      <c r="I4670" t="s">
        <v>490</v>
      </c>
      <c r="J4670" t="s">
        <v>498</v>
      </c>
      <c r="K4670" t="s">
        <v>490</v>
      </c>
      <c r="L4670" t="s">
        <v>11766</v>
      </c>
      <c r="M4670" s="105">
        <v>203</v>
      </c>
      <c r="N4670" s="105">
        <v>111</v>
      </c>
      <c r="O4670" s="105">
        <v>101</v>
      </c>
    </row>
    <row r="4671" spans="1:15" x14ac:dyDescent="0.3">
      <c r="A4671" s="19">
        <v>203111102</v>
      </c>
      <c r="B4671" s="106" t="s">
        <v>11830</v>
      </c>
      <c r="C4671" t="s">
        <v>11766</v>
      </c>
      <c r="D4671" t="s">
        <v>11827</v>
      </c>
      <c r="E4671" t="s">
        <v>911</v>
      </c>
      <c r="F4671" t="s">
        <v>1197</v>
      </c>
      <c r="G4671" t="s">
        <v>490</v>
      </c>
      <c r="H4671" t="s">
        <v>490</v>
      </c>
      <c r="I4671" t="s">
        <v>490</v>
      </c>
      <c r="J4671" t="s">
        <v>498</v>
      </c>
      <c r="K4671" t="s">
        <v>490</v>
      </c>
      <c r="L4671" t="s">
        <v>11766</v>
      </c>
      <c r="M4671" s="105">
        <v>203</v>
      </c>
      <c r="N4671" s="105">
        <v>111</v>
      </c>
      <c r="O4671" s="105">
        <v>102</v>
      </c>
    </row>
    <row r="4672" spans="1:15" x14ac:dyDescent="0.3">
      <c r="A4672" s="19">
        <v>203112100</v>
      </c>
      <c r="B4672" s="106" t="s">
        <v>11831</v>
      </c>
      <c r="C4672" t="s">
        <v>11766</v>
      </c>
      <c r="D4672" t="s">
        <v>11832</v>
      </c>
      <c r="E4672" t="s">
        <v>496</v>
      </c>
      <c r="F4672" t="s">
        <v>490</v>
      </c>
      <c r="G4672" t="s">
        <v>11833</v>
      </c>
      <c r="H4672" t="s">
        <v>490</v>
      </c>
      <c r="I4672" t="s">
        <v>490</v>
      </c>
      <c r="J4672" t="s">
        <v>498</v>
      </c>
      <c r="K4672" t="s">
        <v>490</v>
      </c>
      <c r="L4672" t="s">
        <v>11766</v>
      </c>
      <c r="M4672" s="105">
        <v>203</v>
      </c>
      <c r="N4672" s="105">
        <v>112</v>
      </c>
      <c r="O4672" s="105">
        <v>100</v>
      </c>
    </row>
    <row r="4673" spans="1:15" x14ac:dyDescent="0.3">
      <c r="A4673" s="19">
        <v>203112101</v>
      </c>
      <c r="B4673" s="106" t="s">
        <v>11834</v>
      </c>
      <c r="C4673" t="s">
        <v>11766</v>
      </c>
      <c r="D4673" t="s">
        <v>11832</v>
      </c>
      <c r="E4673" t="s">
        <v>1154</v>
      </c>
      <c r="F4673" t="s">
        <v>855</v>
      </c>
      <c r="G4673" t="s">
        <v>11835</v>
      </c>
      <c r="H4673" t="s">
        <v>490</v>
      </c>
      <c r="I4673" t="s">
        <v>490</v>
      </c>
      <c r="J4673" t="s">
        <v>498</v>
      </c>
      <c r="K4673" t="s">
        <v>490</v>
      </c>
      <c r="L4673" t="s">
        <v>11766</v>
      </c>
      <c r="M4673" s="105">
        <v>203</v>
      </c>
      <c r="N4673" s="105">
        <v>112</v>
      </c>
      <c r="O4673" s="105">
        <v>101</v>
      </c>
    </row>
    <row r="4674" spans="1:15" x14ac:dyDescent="0.3">
      <c r="A4674" s="19">
        <v>203112102</v>
      </c>
      <c r="B4674" s="106" t="s">
        <v>11836</v>
      </c>
      <c r="C4674" t="s">
        <v>11766</v>
      </c>
      <c r="D4674" t="s">
        <v>11832</v>
      </c>
      <c r="E4674" t="s">
        <v>5232</v>
      </c>
      <c r="F4674" t="s">
        <v>1094</v>
      </c>
      <c r="G4674" t="s">
        <v>11837</v>
      </c>
      <c r="H4674" t="s">
        <v>490</v>
      </c>
      <c r="I4674" t="s">
        <v>490</v>
      </c>
      <c r="J4674" t="s">
        <v>498</v>
      </c>
      <c r="K4674" t="s">
        <v>490</v>
      </c>
      <c r="L4674" t="s">
        <v>11766</v>
      </c>
      <c r="M4674" s="105">
        <v>203</v>
      </c>
      <c r="N4674" s="105">
        <v>112</v>
      </c>
      <c r="O4674" s="105">
        <v>102</v>
      </c>
    </row>
    <row r="4675" spans="1:15" x14ac:dyDescent="0.3">
      <c r="A4675" s="19">
        <v>203112103</v>
      </c>
      <c r="B4675" s="106" t="s">
        <v>11838</v>
      </c>
      <c r="C4675" t="s">
        <v>11766</v>
      </c>
      <c r="D4675" t="s">
        <v>11832</v>
      </c>
      <c r="E4675" t="s">
        <v>1326</v>
      </c>
      <c r="F4675" t="s">
        <v>5672</v>
      </c>
      <c r="G4675" t="s">
        <v>11839</v>
      </c>
      <c r="H4675" t="s">
        <v>490</v>
      </c>
      <c r="I4675" t="s">
        <v>490</v>
      </c>
      <c r="J4675" t="s">
        <v>498</v>
      </c>
      <c r="K4675" t="s">
        <v>490</v>
      </c>
      <c r="L4675" t="s">
        <v>11766</v>
      </c>
      <c r="M4675" s="105">
        <v>203</v>
      </c>
      <c r="N4675" s="105">
        <v>112</v>
      </c>
      <c r="O4675" s="105">
        <v>103</v>
      </c>
    </row>
    <row r="4676" spans="1:15" x14ac:dyDescent="0.3">
      <c r="A4676" s="19">
        <v>203113100</v>
      </c>
      <c r="B4676" s="106" t="s">
        <v>11840</v>
      </c>
      <c r="C4676" t="s">
        <v>11766</v>
      </c>
      <c r="D4676" t="s">
        <v>11841</v>
      </c>
      <c r="E4676" t="s">
        <v>496</v>
      </c>
      <c r="F4676" t="s">
        <v>490</v>
      </c>
      <c r="G4676" t="s">
        <v>490</v>
      </c>
      <c r="H4676" t="s">
        <v>490</v>
      </c>
      <c r="I4676" t="s">
        <v>490</v>
      </c>
      <c r="J4676" t="s">
        <v>498</v>
      </c>
      <c r="K4676" t="s">
        <v>490</v>
      </c>
      <c r="L4676" t="s">
        <v>11778</v>
      </c>
      <c r="M4676" s="105">
        <v>203</v>
      </c>
      <c r="N4676" s="105">
        <v>113</v>
      </c>
      <c r="O4676" s="105">
        <v>100</v>
      </c>
    </row>
    <row r="4677" spans="1:15" x14ac:dyDescent="0.3">
      <c r="A4677" s="19">
        <v>203113101</v>
      </c>
      <c r="B4677" s="106" t="s">
        <v>11842</v>
      </c>
      <c r="C4677" t="s">
        <v>11766</v>
      </c>
      <c r="D4677" t="s">
        <v>11841</v>
      </c>
      <c r="E4677" t="s">
        <v>2781</v>
      </c>
      <c r="F4677" t="s">
        <v>3965</v>
      </c>
      <c r="G4677" t="s">
        <v>490</v>
      </c>
      <c r="H4677" t="s">
        <v>490</v>
      </c>
      <c r="I4677" t="s">
        <v>490</v>
      </c>
      <c r="J4677" t="s">
        <v>498</v>
      </c>
      <c r="K4677" t="s">
        <v>490</v>
      </c>
      <c r="L4677" t="s">
        <v>11778</v>
      </c>
      <c r="M4677" s="105">
        <v>203</v>
      </c>
      <c r="N4677" s="105">
        <v>113</v>
      </c>
      <c r="O4677" s="105">
        <v>101</v>
      </c>
    </row>
    <row r="4678" spans="1:15" x14ac:dyDescent="0.3">
      <c r="A4678" s="19">
        <v>203113102</v>
      </c>
      <c r="B4678" s="106" t="s">
        <v>11843</v>
      </c>
      <c r="C4678" t="s">
        <v>11766</v>
      </c>
      <c r="D4678" t="s">
        <v>11841</v>
      </c>
      <c r="E4678" t="s">
        <v>11844</v>
      </c>
      <c r="F4678" t="s">
        <v>1868</v>
      </c>
      <c r="G4678" t="s">
        <v>490</v>
      </c>
      <c r="H4678" t="s">
        <v>490</v>
      </c>
      <c r="I4678" t="s">
        <v>490</v>
      </c>
      <c r="J4678" t="s">
        <v>498</v>
      </c>
      <c r="K4678" t="s">
        <v>490</v>
      </c>
      <c r="L4678" t="s">
        <v>11778</v>
      </c>
      <c r="M4678" s="105">
        <v>203</v>
      </c>
      <c r="N4678" s="105">
        <v>113</v>
      </c>
      <c r="O4678" s="105">
        <v>102</v>
      </c>
    </row>
    <row r="4679" spans="1:15" x14ac:dyDescent="0.3">
      <c r="A4679" s="19">
        <v>203114100</v>
      </c>
      <c r="B4679" s="106" t="s">
        <v>11845</v>
      </c>
      <c r="C4679" t="s">
        <v>11766</v>
      </c>
      <c r="D4679" t="s">
        <v>11846</v>
      </c>
      <c r="E4679" t="s">
        <v>496</v>
      </c>
      <c r="F4679" t="s">
        <v>490</v>
      </c>
      <c r="G4679" t="s">
        <v>490</v>
      </c>
      <c r="H4679" t="s">
        <v>490</v>
      </c>
      <c r="I4679" t="s">
        <v>490</v>
      </c>
      <c r="J4679" t="s">
        <v>498</v>
      </c>
      <c r="K4679" t="s">
        <v>490</v>
      </c>
      <c r="L4679" t="s">
        <v>11778</v>
      </c>
      <c r="M4679" s="105">
        <v>203</v>
      </c>
      <c r="N4679" s="105">
        <v>114</v>
      </c>
      <c r="O4679" s="105">
        <v>100</v>
      </c>
    </row>
    <row r="4680" spans="1:15" x14ac:dyDescent="0.3">
      <c r="A4680" s="19">
        <v>203114101</v>
      </c>
      <c r="B4680" s="106" t="s">
        <v>11847</v>
      </c>
      <c r="C4680" t="s">
        <v>11766</v>
      </c>
      <c r="D4680" t="s">
        <v>11846</v>
      </c>
      <c r="E4680" t="s">
        <v>711</v>
      </c>
      <c r="F4680" t="s">
        <v>11848</v>
      </c>
      <c r="G4680" t="s">
        <v>490</v>
      </c>
      <c r="H4680" t="s">
        <v>490</v>
      </c>
      <c r="I4680" t="s">
        <v>490</v>
      </c>
      <c r="J4680" t="s">
        <v>498</v>
      </c>
      <c r="K4680" t="s">
        <v>490</v>
      </c>
      <c r="L4680" t="s">
        <v>11778</v>
      </c>
      <c r="M4680" s="105">
        <v>203</v>
      </c>
      <c r="N4680" s="105">
        <v>114</v>
      </c>
      <c r="O4680" s="105">
        <v>101</v>
      </c>
    </row>
    <row r="4681" spans="1:15" x14ac:dyDescent="0.3">
      <c r="A4681" s="19">
        <v>204100100</v>
      </c>
      <c r="B4681" s="106" t="s">
        <v>11849</v>
      </c>
      <c r="C4681" t="s">
        <v>11850</v>
      </c>
      <c r="D4681" t="s">
        <v>11851</v>
      </c>
      <c r="E4681" t="s">
        <v>496</v>
      </c>
      <c r="F4681" t="s">
        <v>490</v>
      </c>
      <c r="G4681" t="s">
        <v>490</v>
      </c>
      <c r="H4681" t="s">
        <v>490</v>
      </c>
      <c r="I4681" t="s">
        <v>490</v>
      </c>
      <c r="J4681" t="s">
        <v>498</v>
      </c>
      <c r="K4681" t="s">
        <v>490</v>
      </c>
      <c r="L4681" t="s">
        <v>11850</v>
      </c>
      <c r="M4681" s="105">
        <v>204</v>
      </c>
      <c r="N4681" s="105">
        <v>100</v>
      </c>
      <c r="O4681" s="105">
        <v>100</v>
      </c>
    </row>
    <row r="4682" spans="1:15" x14ac:dyDescent="0.3">
      <c r="A4682" s="19">
        <v>204100101</v>
      </c>
      <c r="B4682" s="106" t="s">
        <v>11852</v>
      </c>
      <c r="C4682" t="s">
        <v>11850</v>
      </c>
      <c r="D4682" t="s">
        <v>11851</v>
      </c>
      <c r="E4682" t="s">
        <v>11853</v>
      </c>
      <c r="F4682" t="s">
        <v>2338</v>
      </c>
      <c r="G4682" t="s">
        <v>490</v>
      </c>
      <c r="H4682" t="s">
        <v>490</v>
      </c>
      <c r="I4682" t="s">
        <v>490</v>
      </c>
      <c r="J4682" t="s">
        <v>498</v>
      </c>
      <c r="K4682" t="s">
        <v>490</v>
      </c>
      <c r="L4682" t="s">
        <v>11850</v>
      </c>
      <c r="M4682" s="105">
        <v>204</v>
      </c>
      <c r="N4682" s="105">
        <v>100</v>
      </c>
      <c r="O4682" s="105">
        <v>101</v>
      </c>
    </row>
    <row r="4683" spans="1:15" x14ac:dyDescent="0.3">
      <c r="A4683" s="19">
        <v>204100102</v>
      </c>
      <c r="B4683" s="106" t="s">
        <v>11854</v>
      </c>
      <c r="C4683" t="s">
        <v>11850</v>
      </c>
      <c r="D4683" t="s">
        <v>11851</v>
      </c>
      <c r="E4683" t="s">
        <v>10075</v>
      </c>
      <c r="F4683" t="s">
        <v>2856</v>
      </c>
      <c r="G4683" t="s">
        <v>490</v>
      </c>
      <c r="H4683" t="s">
        <v>490</v>
      </c>
      <c r="I4683" t="s">
        <v>490</v>
      </c>
      <c r="J4683" t="s">
        <v>498</v>
      </c>
      <c r="K4683" t="s">
        <v>490</v>
      </c>
      <c r="L4683" t="s">
        <v>11850</v>
      </c>
      <c r="M4683" s="105">
        <v>204</v>
      </c>
      <c r="N4683" s="105">
        <v>100</v>
      </c>
      <c r="O4683" s="105">
        <v>102</v>
      </c>
    </row>
    <row r="4684" spans="1:15" x14ac:dyDescent="0.3">
      <c r="A4684" s="19">
        <v>204100103</v>
      </c>
      <c r="B4684" s="106" t="s">
        <v>11855</v>
      </c>
      <c r="C4684" t="s">
        <v>11850</v>
      </c>
      <c r="D4684" t="s">
        <v>11851</v>
      </c>
      <c r="E4684" t="s">
        <v>11856</v>
      </c>
      <c r="F4684" t="s">
        <v>11857</v>
      </c>
      <c r="G4684" t="s">
        <v>490</v>
      </c>
      <c r="H4684" t="s">
        <v>490</v>
      </c>
      <c r="I4684" t="s">
        <v>490</v>
      </c>
      <c r="J4684" t="s">
        <v>498</v>
      </c>
      <c r="K4684" t="s">
        <v>490</v>
      </c>
      <c r="L4684" t="s">
        <v>11850</v>
      </c>
      <c r="M4684" s="105">
        <v>204</v>
      </c>
      <c r="N4684" s="105">
        <v>100</v>
      </c>
      <c r="O4684" s="105">
        <v>103</v>
      </c>
    </row>
    <row r="4685" spans="1:15" x14ac:dyDescent="0.3">
      <c r="A4685" s="19">
        <v>204100104</v>
      </c>
      <c r="B4685" s="106" t="s">
        <v>11858</v>
      </c>
      <c r="C4685" t="s">
        <v>11850</v>
      </c>
      <c r="D4685" t="s">
        <v>11851</v>
      </c>
      <c r="E4685" t="s">
        <v>8075</v>
      </c>
      <c r="F4685" t="s">
        <v>1094</v>
      </c>
      <c r="G4685" t="s">
        <v>490</v>
      </c>
      <c r="H4685" t="s">
        <v>490</v>
      </c>
      <c r="I4685" t="s">
        <v>490</v>
      </c>
      <c r="J4685" t="s">
        <v>498</v>
      </c>
      <c r="K4685" t="s">
        <v>490</v>
      </c>
      <c r="L4685" t="s">
        <v>11850</v>
      </c>
      <c r="M4685" s="105">
        <v>204</v>
      </c>
      <c r="N4685" s="105">
        <v>100</v>
      </c>
      <c r="O4685" s="105">
        <v>104</v>
      </c>
    </row>
    <row r="4686" spans="1:15" x14ac:dyDescent="0.3">
      <c r="A4686" s="19">
        <v>204100105</v>
      </c>
      <c r="B4686" s="106" t="s">
        <v>11859</v>
      </c>
      <c r="C4686" t="s">
        <v>11850</v>
      </c>
      <c r="D4686" t="s">
        <v>11851</v>
      </c>
      <c r="E4686" t="s">
        <v>11860</v>
      </c>
      <c r="F4686" t="s">
        <v>831</v>
      </c>
      <c r="G4686" t="s">
        <v>490</v>
      </c>
      <c r="H4686" t="s">
        <v>490</v>
      </c>
      <c r="I4686" t="s">
        <v>490</v>
      </c>
      <c r="J4686" t="s">
        <v>498</v>
      </c>
      <c r="K4686" t="s">
        <v>490</v>
      </c>
      <c r="L4686" t="s">
        <v>11850</v>
      </c>
      <c r="M4686" s="105">
        <v>204</v>
      </c>
      <c r="N4686" s="105">
        <v>100</v>
      </c>
      <c r="O4686" s="105">
        <v>105</v>
      </c>
    </row>
    <row r="4687" spans="1:15" x14ac:dyDescent="0.3">
      <c r="A4687" s="19">
        <v>205100100</v>
      </c>
      <c r="B4687" s="106" t="s">
        <v>11861</v>
      </c>
      <c r="C4687" t="s">
        <v>11862</v>
      </c>
      <c r="D4687" t="s">
        <v>11863</v>
      </c>
      <c r="E4687" t="s">
        <v>1132</v>
      </c>
      <c r="F4687" t="s">
        <v>11864</v>
      </c>
      <c r="G4687" t="s">
        <v>490</v>
      </c>
      <c r="H4687" t="s">
        <v>490</v>
      </c>
      <c r="I4687" t="s">
        <v>490</v>
      </c>
      <c r="J4687" t="s">
        <v>498</v>
      </c>
      <c r="K4687" t="s">
        <v>490</v>
      </c>
      <c r="L4687" t="s">
        <v>11862</v>
      </c>
      <c r="M4687" s="105">
        <v>205</v>
      </c>
      <c r="N4687" s="105">
        <v>100</v>
      </c>
      <c r="O4687" s="105">
        <v>100</v>
      </c>
    </row>
    <row r="4688" spans="1:15" x14ac:dyDescent="0.3">
      <c r="A4688" s="19">
        <v>205101100</v>
      </c>
      <c r="B4688" s="106" t="s">
        <v>11865</v>
      </c>
      <c r="C4688" t="s">
        <v>11862</v>
      </c>
      <c r="D4688" t="s">
        <v>11866</v>
      </c>
      <c r="E4688" t="s">
        <v>11867</v>
      </c>
      <c r="F4688" t="s">
        <v>1265</v>
      </c>
      <c r="G4688" t="s">
        <v>11868</v>
      </c>
      <c r="H4688" t="s">
        <v>1798</v>
      </c>
      <c r="I4688" t="s">
        <v>11869</v>
      </c>
      <c r="J4688" t="s">
        <v>551</v>
      </c>
      <c r="K4688" t="s">
        <v>490</v>
      </c>
      <c r="L4688" t="s">
        <v>11862</v>
      </c>
      <c r="M4688" s="105">
        <v>205</v>
      </c>
      <c r="N4688" s="105">
        <v>101</v>
      </c>
      <c r="O4688" s="105">
        <v>100</v>
      </c>
    </row>
    <row r="4689" spans="1:15" x14ac:dyDescent="0.3">
      <c r="A4689" s="19">
        <v>206100100</v>
      </c>
      <c r="B4689" s="106" t="s">
        <v>11870</v>
      </c>
      <c r="C4689" t="s">
        <v>11871</v>
      </c>
      <c r="D4689" t="s">
        <v>11872</v>
      </c>
      <c r="E4689" t="s">
        <v>496</v>
      </c>
      <c r="F4689" t="s">
        <v>490</v>
      </c>
      <c r="G4689" t="s">
        <v>490</v>
      </c>
      <c r="H4689" t="s">
        <v>490</v>
      </c>
      <c r="I4689" t="s">
        <v>490</v>
      </c>
      <c r="J4689" t="s">
        <v>498</v>
      </c>
      <c r="K4689" t="s">
        <v>490</v>
      </c>
      <c r="L4689" t="s">
        <v>11871</v>
      </c>
      <c r="M4689" s="105">
        <v>206</v>
      </c>
      <c r="N4689" s="105">
        <v>100</v>
      </c>
      <c r="O4689" s="105">
        <v>100</v>
      </c>
    </row>
    <row r="4690" spans="1:15" x14ac:dyDescent="0.3">
      <c r="A4690" s="19">
        <v>206100101</v>
      </c>
      <c r="B4690" s="106" t="s">
        <v>11873</v>
      </c>
      <c r="C4690" t="s">
        <v>11871</v>
      </c>
      <c r="D4690" t="s">
        <v>11872</v>
      </c>
      <c r="E4690" t="s">
        <v>11874</v>
      </c>
      <c r="F4690" t="s">
        <v>739</v>
      </c>
      <c r="G4690" t="s">
        <v>490</v>
      </c>
      <c r="H4690" t="s">
        <v>490</v>
      </c>
      <c r="I4690" t="s">
        <v>490</v>
      </c>
      <c r="J4690" t="s">
        <v>498</v>
      </c>
      <c r="K4690" t="s">
        <v>490</v>
      </c>
      <c r="L4690" t="s">
        <v>11871</v>
      </c>
      <c r="M4690" s="105">
        <v>206</v>
      </c>
      <c r="N4690" s="105">
        <v>100</v>
      </c>
      <c r="O4690" s="105">
        <v>101</v>
      </c>
    </row>
    <row r="4691" spans="1:15" x14ac:dyDescent="0.3">
      <c r="A4691" s="19">
        <v>207100100</v>
      </c>
      <c r="B4691" s="106" t="s">
        <v>11875</v>
      </c>
      <c r="C4691" t="s">
        <v>11876</v>
      </c>
      <c r="D4691" t="s">
        <v>11877</v>
      </c>
      <c r="E4691" t="s">
        <v>496</v>
      </c>
      <c r="F4691" t="s">
        <v>490</v>
      </c>
      <c r="G4691" t="s">
        <v>490</v>
      </c>
      <c r="H4691" t="s">
        <v>490</v>
      </c>
      <c r="I4691" t="s">
        <v>490</v>
      </c>
      <c r="J4691" t="s">
        <v>498</v>
      </c>
      <c r="K4691" t="s">
        <v>490</v>
      </c>
      <c r="L4691" t="s">
        <v>11876</v>
      </c>
      <c r="M4691" s="105">
        <v>207</v>
      </c>
      <c r="N4691" s="105">
        <v>100</v>
      </c>
      <c r="O4691" s="105">
        <v>100</v>
      </c>
    </row>
    <row r="4692" spans="1:15" x14ac:dyDescent="0.3">
      <c r="A4692" s="19">
        <v>207100101</v>
      </c>
      <c r="B4692" s="106" t="s">
        <v>11878</v>
      </c>
      <c r="C4692" t="s">
        <v>11876</v>
      </c>
      <c r="D4692" t="s">
        <v>11877</v>
      </c>
      <c r="E4692" t="s">
        <v>11879</v>
      </c>
      <c r="F4692" t="s">
        <v>11880</v>
      </c>
      <c r="G4692" t="s">
        <v>11881</v>
      </c>
      <c r="H4692" t="s">
        <v>490</v>
      </c>
      <c r="I4692" t="s">
        <v>490</v>
      </c>
      <c r="J4692" t="s">
        <v>498</v>
      </c>
      <c r="K4692" t="s">
        <v>490</v>
      </c>
      <c r="L4692" t="s">
        <v>11876</v>
      </c>
      <c r="M4692" s="105">
        <v>207</v>
      </c>
      <c r="N4692" s="105">
        <v>100</v>
      </c>
      <c r="O4692" s="105">
        <v>101</v>
      </c>
    </row>
    <row r="4693" spans="1:15" x14ac:dyDescent="0.3">
      <c r="A4693" s="19">
        <v>207100102</v>
      </c>
      <c r="B4693" s="106" t="s">
        <v>11882</v>
      </c>
      <c r="C4693" t="s">
        <v>11876</v>
      </c>
      <c r="D4693" t="s">
        <v>11877</v>
      </c>
      <c r="E4693" t="s">
        <v>5976</v>
      </c>
      <c r="F4693" t="s">
        <v>2319</v>
      </c>
      <c r="G4693" t="s">
        <v>490</v>
      </c>
      <c r="H4693" t="s">
        <v>490</v>
      </c>
      <c r="I4693" t="s">
        <v>490</v>
      </c>
      <c r="J4693" t="s">
        <v>498</v>
      </c>
      <c r="K4693" t="s">
        <v>490</v>
      </c>
      <c r="L4693" t="s">
        <v>11876</v>
      </c>
      <c r="M4693" s="105">
        <v>207</v>
      </c>
      <c r="N4693" s="105">
        <v>100</v>
      </c>
      <c r="O4693" s="105">
        <v>102</v>
      </c>
    </row>
    <row r="4694" spans="1:15" x14ac:dyDescent="0.3">
      <c r="A4694" s="19">
        <v>207100103</v>
      </c>
      <c r="B4694" s="106" t="s">
        <v>11883</v>
      </c>
      <c r="C4694" t="s">
        <v>11876</v>
      </c>
      <c r="D4694" t="s">
        <v>11877</v>
      </c>
      <c r="E4694" t="s">
        <v>11884</v>
      </c>
      <c r="F4694" t="s">
        <v>11885</v>
      </c>
      <c r="G4694" t="s">
        <v>490</v>
      </c>
      <c r="H4694" t="s">
        <v>490</v>
      </c>
      <c r="I4694" t="s">
        <v>490</v>
      </c>
      <c r="J4694" t="s">
        <v>498</v>
      </c>
      <c r="K4694" t="s">
        <v>490</v>
      </c>
      <c r="L4694" t="s">
        <v>11876</v>
      </c>
      <c r="M4694" s="105">
        <v>207</v>
      </c>
      <c r="N4694" s="105">
        <v>100</v>
      </c>
      <c r="O4694" s="105">
        <v>103</v>
      </c>
    </row>
    <row r="4695" spans="1:15" x14ac:dyDescent="0.3">
      <c r="A4695" s="19">
        <v>207100104</v>
      </c>
      <c r="B4695" s="106" t="s">
        <v>11886</v>
      </c>
      <c r="C4695" t="s">
        <v>11876</v>
      </c>
      <c r="D4695" t="s">
        <v>11877</v>
      </c>
      <c r="E4695" t="s">
        <v>11887</v>
      </c>
      <c r="F4695" t="s">
        <v>2261</v>
      </c>
      <c r="G4695" t="s">
        <v>11888</v>
      </c>
      <c r="H4695" t="s">
        <v>490</v>
      </c>
      <c r="I4695" t="s">
        <v>490</v>
      </c>
      <c r="J4695" t="s">
        <v>498</v>
      </c>
      <c r="K4695" t="s">
        <v>490</v>
      </c>
      <c r="L4695" t="s">
        <v>11876</v>
      </c>
      <c r="M4695" s="105">
        <v>207</v>
      </c>
      <c r="N4695" s="105">
        <v>100</v>
      </c>
      <c r="O4695" s="105">
        <v>104</v>
      </c>
    </row>
    <row r="4696" spans="1:15" x14ac:dyDescent="0.3">
      <c r="A4696" s="19">
        <v>207101100</v>
      </c>
      <c r="B4696" s="106" t="s">
        <v>11889</v>
      </c>
      <c r="C4696" t="s">
        <v>11876</v>
      </c>
      <c r="D4696" t="s">
        <v>11890</v>
      </c>
      <c r="E4696" t="s">
        <v>496</v>
      </c>
      <c r="F4696" t="s">
        <v>490</v>
      </c>
      <c r="G4696" t="s">
        <v>490</v>
      </c>
      <c r="H4696" t="s">
        <v>490</v>
      </c>
      <c r="I4696" t="s">
        <v>490</v>
      </c>
      <c r="J4696" t="s">
        <v>498</v>
      </c>
      <c r="K4696" t="s">
        <v>490</v>
      </c>
      <c r="L4696" t="s">
        <v>11876</v>
      </c>
      <c r="M4696" s="105">
        <v>207</v>
      </c>
      <c r="N4696" s="105">
        <v>101</v>
      </c>
      <c r="O4696" s="105">
        <v>100</v>
      </c>
    </row>
    <row r="4697" spans="1:15" x14ac:dyDescent="0.3">
      <c r="A4697" s="19">
        <v>207101101</v>
      </c>
      <c r="B4697" s="106" t="s">
        <v>11891</v>
      </c>
      <c r="C4697" t="s">
        <v>11876</v>
      </c>
      <c r="D4697" t="s">
        <v>11890</v>
      </c>
      <c r="E4697" t="s">
        <v>3506</v>
      </c>
      <c r="F4697" t="s">
        <v>11892</v>
      </c>
      <c r="G4697" t="s">
        <v>490</v>
      </c>
      <c r="H4697" t="s">
        <v>490</v>
      </c>
      <c r="I4697" t="s">
        <v>490</v>
      </c>
      <c r="J4697" t="s">
        <v>498</v>
      </c>
      <c r="K4697" t="s">
        <v>490</v>
      </c>
      <c r="L4697" t="s">
        <v>11876</v>
      </c>
      <c r="M4697" s="105">
        <v>207</v>
      </c>
      <c r="N4697" s="105">
        <v>101</v>
      </c>
      <c r="O4697" s="105">
        <v>101</v>
      </c>
    </row>
    <row r="4698" spans="1:15" x14ac:dyDescent="0.3">
      <c r="A4698" s="19">
        <v>207101102</v>
      </c>
      <c r="B4698" s="106" t="s">
        <v>11893</v>
      </c>
      <c r="C4698" t="s">
        <v>11876</v>
      </c>
      <c r="D4698" t="s">
        <v>11890</v>
      </c>
      <c r="E4698" t="s">
        <v>11894</v>
      </c>
      <c r="F4698" t="s">
        <v>8169</v>
      </c>
      <c r="G4698" t="s">
        <v>490</v>
      </c>
      <c r="H4698" t="s">
        <v>490</v>
      </c>
      <c r="I4698" t="s">
        <v>490</v>
      </c>
      <c r="J4698" t="s">
        <v>498</v>
      </c>
      <c r="K4698" t="s">
        <v>490</v>
      </c>
      <c r="L4698" t="s">
        <v>11876</v>
      </c>
      <c r="M4698" s="105">
        <v>207</v>
      </c>
      <c r="N4698" s="105">
        <v>101</v>
      </c>
      <c r="O4698" s="105">
        <v>102</v>
      </c>
    </row>
    <row r="4699" spans="1:15" x14ac:dyDescent="0.3">
      <c r="A4699" s="19">
        <v>208100100</v>
      </c>
      <c r="B4699" s="106" t="s">
        <v>11895</v>
      </c>
      <c r="C4699" t="s">
        <v>11896</v>
      </c>
      <c r="D4699" t="s">
        <v>11897</v>
      </c>
      <c r="E4699" t="s">
        <v>496</v>
      </c>
      <c r="F4699" t="s">
        <v>490</v>
      </c>
      <c r="G4699" t="s">
        <v>11898</v>
      </c>
      <c r="H4699" t="s">
        <v>490</v>
      </c>
      <c r="I4699" t="s">
        <v>490</v>
      </c>
      <c r="J4699" t="s">
        <v>498</v>
      </c>
      <c r="K4699" t="s">
        <v>490</v>
      </c>
      <c r="L4699" t="s">
        <v>552</v>
      </c>
      <c r="M4699" s="105">
        <v>208</v>
      </c>
      <c r="N4699" s="105">
        <v>100</v>
      </c>
      <c r="O4699" s="105">
        <v>100</v>
      </c>
    </row>
    <row r="4700" spans="1:15" x14ac:dyDescent="0.3">
      <c r="A4700" s="19">
        <v>208100101</v>
      </c>
      <c r="B4700" s="106" t="s">
        <v>11899</v>
      </c>
      <c r="C4700" t="s">
        <v>11896</v>
      </c>
      <c r="D4700" t="s">
        <v>11897</v>
      </c>
      <c r="E4700" t="s">
        <v>11900</v>
      </c>
      <c r="F4700" t="s">
        <v>8424</v>
      </c>
      <c r="G4700" t="s">
        <v>490</v>
      </c>
      <c r="H4700" t="s">
        <v>490</v>
      </c>
      <c r="I4700" t="s">
        <v>490</v>
      </c>
      <c r="J4700" t="s">
        <v>498</v>
      </c>
      <c r="K4700" t="s">
        <v>490</v>
      </c>
      <c r="L4700" t="s">
        <v>552</v>
      </c>
      <c r="M4700" s="105">
        <v>208</v>
      </c>
      <c r="N4700" s="105">
        <v>100</v>
      </c>
      <c r="O4700" s="105">
        <v>101</v>
      </c>
    </row>
    <row r="4701" spans="1:15" x14ac:dyDescent="0.3">
      <c r="A4701" s="19">
        <v>208100102</v>
      </c>
      <c r="B4701" s="106" t="s">
        <v>11901</v>
      </c>
      <c r="C4701" t="s">
        <v>11896</v>
      </c>
      <c r="D4701" t="s">
        <v>11897</v>
      </c>
      <c r="E4701" t="s">
        <v>5687</v>
      </c>
      <c r="F4701" t="s">
        <v>11902</v>
      </c>
      <c r="G4701" t="s">
        <v>490</v>
      </c>
      <c r="H4701" t="s">
        <v>490</v>
      </c>
      <c r="I4701" t="s">
        <v>490</v>
      </c>
      <c r="J4701" t="s">
        <v>498</v>
      </c>
      <c r="K4701" t="s">
        <v>490</v>
      </c>
      <c r="L4701" t="s">
        <v>552</v>
      </c>
      <c r="M4701" s="105">
        <v>208</v>
      </c>
      <c r="N4701" s="105">
        <v>100</v>
      </c>
      <c r="O4701" s="105">
        <v>102</v>
      </c>
    </row>
    <row r="4702" spans="1:15" x14ac:dyDescent="0.3">
      <c r="A4702" s="19">
        <v>208100103</v>
      </c>
      <c r="B4702" s="106" t="s">
        <v>11903</v>
      </c>
      <c r="C4702" t="s">
        <v>11896</v>
      </c>
      <c r="D4702" t="s">
        <v>11897</v>
      </c>
      <c r="E4702" t="s">
        <v>593</v>
      </c>
      <c r="F4702" t="s">
        <v>8424</v>
      </c>
      <c r="G4702" t="s">
        <v>490</v>
      </c>
      <c r="H4702" t="s">
        <v>490</v>
      </c>
      <c r="I4702" t="s">
        <v>490</v>
      </c>
      <c r="J4702" t="s">
        <v>498</v>
      </c>
      <c r="K4702" t="s">
        <v>490</v>
      </c>
      <c r="L4702" t="s">
        <v>552</v>
      </c>
      <c r="M4702" s="105">
        <v>208</v>
      </c>
      <c r="N4702" s="105">
        <v>100</v>
      </c>
      <c r="O4702" s="105">
        <v>103</v>
      </c>
    </row>
    <row r="4703" spans="1:15" x14ac:dyDescent="0.3">
      <c r="A4703" s="19">
        <v>208100104</v>
      </c>
      <c r="B4703" s="106" t="s">
        <v>11904</v>
      </c>
      <c r="C4703" t="s">
        <v>11896</v>
      </c>
      <c r="D4703" t="s">
        <v>11897</v>
      </c>
      <c r="E4703" t="s">
        <v>1488</v>
      </c>
      <c r="F4703" t="s">
        <v>3547</v>
      </c>
      <c r="G4703" t="s">
        <v>11905</v>
      </c>
      <c r="H4703" t="s">
        <v>490</v>
      </c>
      <c r="I4703" t="s">
        <v>490</v>
      </c>
      <c r="J4703" t="s">
        <v>498</v>
      </c>
      <c r="K4703" t="s">
        <v>490</v>
      </c>
      <c r="L4703" t="s">
        <v>552</v>
      </c>
      <c r="M4703" s="105">
        <v>208</v>
      </c>
      <c r="N4703" s="105">
        <v>100</v>
      </c>
      <c r="O4703" s="105">
        <v>104</v>
      </c>
    </row>
    <row r="4704" spans="1:15" x14ac:dyDescent="0.3">
      <c r="A4704" s="19">
        <v>208100105</v>
      </c>
      <c r="B4704" s="106" t="s">
        <v>11906</v>
      </c>
      <c r="C4704" t="s">
        <v>11896</v>
      </c>
      <c r="D4704" t="s">
        <v>11897</v>
      </c>
      <c r="E4704" t="s">
        <v>1070</v>
      </c>
      <c r="F4704" t="s">
        <v>8424</v>
      </c>
      <c r="G4704" t="s">
        <v>490</v>
      </c>
      <c r="H4704" t="s">
        <v>490</v>
      </c>
      <c r="I4704" t="s">
        <v>490</v>
      </c>
      <c r="J4704" t="s">
        <v>498</v>
      </c>
      <c r="K4704" t="s">
        <v>490</v>
      </c>
      <c r="L4704" t="s">
        <v>552</v>
      </c>
      <c r="M4704" s="105">
        <v>208</v>
      </c>
      <c r="N4704" s="105">
        <v>100</v>
      </c>
      <c r="O4704" s="105">
        <v>105</v>
      </c>
    </row>
    <row r="4705" spans="1:15" x14ac:dyDescent="0.3">
      <c r="A4705" s="19">
        <v>208100106</v>
      </c>
      <c r="B4705" s="106" t="s">
        <v>11907</v>
      </c>
      <c r="C4705" t="s">
        <v>11896</v>
      </c>
      <c r="D4705" t="s">
        <v>11897</v>
      </c>
      <c r="E4705" t="s">
        <v>2446</v>
      </c>
      <c r="F4705" t="s">
        <v>8424</v>
      </c>
      <c r="G4705" t="s">
        <v>490</v>
      </c>
      <c r="H4705" t="s">
        <v>490</v>
      </c>
      <c r="I4705" t="s">
        <v>490</v>
      </c>
      <c r="J4705" t="s">
        <v>498</v>
      </c>
      <c r="K4705" t="s">
        <v>490</v>
      </c>
      <c r="L4705" t="s">
        <v>552</v>
      </c>
      <c r="M4705" s="105">
        <v>208</v>
      </c>
      <c r="N4705" s="105">
        <v>100</v>
      </c>
      <c r="O4705" s="105">
        <v>106</v>
      </c>
    </row>
    <row r="4706" spans="1:15" x14ac:dyDescent="0.3">
      <c r="A4706" s="19">
        <v>208100107</v>
      </c>
      <c r="B4706" s="106" t="s">
        <v>11908</v>
      </c>
      <c r="C4706" t="s">
        <v>11896</v>
      </c>
      <c r="D4706" t="s">
        <v>11897</v>
      </c>
      <c r="E4706" t="s">
        <v>5723</v>
      </c>
      <c r="F4706" t="s">
        <v>8424</v>
      </c>
      <c r="G4706" t="s">
        <v>490</v>
      </c>
      <c r="H4706" t="s">
        <v>490</v>
      </c>
      <c r="I4706" t="s">
        <v>490</v>
      </c>
      <c r="J4706" t="s">
        <v>498</v>
      </c>
      <c r="K4706" t="s">
        <v>490</v>
      </c>
      <c r="L4706" t="s">
        <v>552</v>
      </c>
      <c r="M4706" s="105">
        <v>208</v>
      </c>
      <c r="N4706" s="105">
        <v>100</v>
      </c>
      <c r="O4706" s="105">
        <v>107</v>
      </c>
    </row>
    <row r="4707" spans="1:15" x14ac:dyDescent="0.3">
      <c r="A4707" s="19">
        <v>208100108</v>
      </c>
      <c r="B4707" s="106" t="s">
        <v>11909</v>
      </c>
      <c r="C4707" t="s">
        <v>11896</v>
      </c>
      <c r="D4707" t="s">
        <v>11897</v>
      </c>
      <c r="E4707" t="s">
        <v>6695</v>
      </c>
      <c r="F4707" t="s">
        <v>8424</v>
      </c>
      <c r="G4707" t="s">
        <v>490</v>
      </c>
      <c r="H4707" t="s">
        <v>490</v>
      </c>
      <c r="I4707" t="s">
        <v>490</v>
      </c>
      <c r="J4707" t="s">
        <v>498</v>
      </c>
      <c r="K4707" t="s">
        <v>490</v>
      </c>
      <c r="L4707" t="s">
        <v>552</v>
      </c>
      <c r="M4707" s="105">
        <v>208</v>
      </c>
      <c r="N4707" s="105">
        <v>100</v>
      </c>
      <c r="O4707" s="105">
        <v>108</v>
      </c>
    </row>
    <row r="4708" spans="1:15" x14ac:dyDescent="0.3">
      <c r="A4708" s="19">
        <v>208100109</v>
      </c>
      <c r="B4708" s="106" t="s">
        <v>11910</v>
      </c>
      <c r="C4708" t="s">
        <v>11896</v>
      </c>
      <c r="D4708" t="s">
        <v>11897</v>
      </c>
      <c r="E4708" t="s">
        <v>10268</v>
      </c>
      <c r="F4708" t="s">
        <v>8424</v>
      </c>
      <c r="G4708" t="s">
        <v>490</v>
      </c>
      <c r="H4708" t="s">
        <v>490</v>
      </c>
      <c r="I4708" t="s">
        <v>490</v>
      </c>
      <c r="J4708" t="s">
        <v>498</v>
      </c>
      <c r="K4708" t="s">
        <v>490</v>
      </c>
      <c r="L4708" t="s">
        <v>552</v>
      </c>
      <c r="M4708" s="105">
        <v>208</v>
      </c>
      <c r="N4708" s="105">
        <v>100</v>
      </c>
      <c r="O4708" s="105">
        <v>109</v>
      </c>
    </row>
    <row r="4709" spans="1:15" x14ac:dyDescent="0.3">
      <c r="A4709" s="19">
        <v>208100110</v>
      </c>
      <c r="B4709" s="106" t="s">
        <v>11911</v>
      </c>
      <c r="C4709" t="s">
        <v>11896</v>
      </c>
      <c r="D4709" t="s">
        <v>11897</v>
      </c>
      <c r="E4709" t="s">
        <v>834</v>
      </c>
      <c r="F4709" t="s">
        <v>11912</v>
      </c>
      <c r="G4709" t="s">
        <v>11913</v>
      </c>
      <c r="H4709" t="s">
        <v>490</v>
      </c>
      <c r="I4709" t="s">
        <v>490</v>
      </c>
      <c r="J4709" t="s">
        <v>498</v>
      </c>
      <c r="K4709" t="s">
        <v>490</v>
      </c>
      <c r="L4709" t="s">
        <v>552</v>
      </c>
      <c r="M4709" s="105">
        <v>208</v>
      </c>
      <c r="N4709" s="105">
        <v>100</v>
      </c>
      <c r="O4709" s="105">
        <v>110</v>
      </c>
    </row>
    <row r="4710" spans="1:15" x14ac:dyDescent="0.3">
      <c r="A4710" s="19">
        <v>208100111</v>
      </c>
      <c r="B4710" s="106" t="s">
        <v>11914</v>
      </c>
      <c r="C4710" t="s">
        <v>11896</v>
      </c>
      <c r="D4710" t="s">
        <v>11897</v>
      </c>
      <c r="E4710" t="s">
        <v>2874</v>
      </c>
      <c r="F4710" t="s">
        <v>8424</v>
      </c>
      <c r="G4710" t="s">
        <v>490</v>
      </c>
      <c r="H4710" t="s">
        <v>490</v>
      </c>
      <c r="I4710" t="s">
        <v>490</v>
      </c>
      <c r="J4710" t="s">
        <v>498</v>
      </c>
      <c r="K4710" t="s">
        <v>490</v>
      </c>
      <c r="L4710" t="s">
        <v>552</v>
      </c>
      <c r="M4710" s="105">
        <v>208</v>
      </c>
      <c r="N4710" s="105">
        <v>100</v>
      </c>
      <c r="O4710" s="105">
        <v>111</v>
      </c>
    </row>
    <row r="4711" spans="1:15" x14ac:dyDescent="0.3">
      <c r="A4711" s="19">
        <v>208100112</v>
      </c>
      <c r="B4711" s="106" t="s">
        <v>11915</v>
      </c>
      <c r="C4711" t="s">
        <v>11896</v>
      </c>
      <c r="D4711" t="s">
        <v>11897</v>
      </c>
      <c r="E4711" t="s">
        <v>9143</v>
      </c>
      <c r="F4711" t="s">
        <v>739</v>
      </c>
      <c r="G4711" t="s">
        <v>490</v>
      </c>
      <c r="H4711" t="s">
        <v>490</v>
      </c>
      <c r="I4711" t="s">
        <v>490</v>
      </c>
      <c r="J4711" t="s">
        <v>498</v>
      </c>
      <c r="K4711" t="s">
        <v>490</v>
      </c>
      <c r="L4711" t="s">
        <v>552</v>
      </c>
      <c r="M4711" s="105">
        <v>208</v>
      </c>
      <c r="N4711" s="105">
        <v>100</v>
      </c>
      <c r="O4711" s="105">
        <v>112</v>
      </c>
    </row>
    <row r="4712" spans="1:15" x14ac:dyDescent="0.3">
      <c r="A4712" s="19">
        <v>208100113</v>
      </c>
      <c r="B4712" s="106" t="s">
        <v>11916</v>
      </c>
      <c r="C4712" t="s">
        <v>11896</v>
      </c>
      <c r="D4712" t="s">
        <v>11897</v>
      </c>
      <c r="E4712" t="s">
        <v>4498</v>
      </c>
      <c r="F4712" t="s">
        <v>11917</v>
      </c>
      <c r="G4712" t="s">
        <v>490</v>
      </c>
      <c r="H4712" t="s">
        <v>490</v>
      </c>
      <c r="I4712" t="s">
        <v>490</v>
      </c>
      <c r="J4712" t="s">
        <v>498</v>
      </c>
      <c r="K4712" t="s">
        <v>490</v>
      </c>
      <c r="L4712" t="s">
        <v>552</v>
      </c>
      <c r="M4712" s="105">
        <v>208</v>
      </c>
      <c r="N4712" s="105">
        <v>100</v>
      </c>
      <c r="O4712" s="105">
        <v>113</v>
      </c>
    </row>
    <row r="4713" spans="1:15" x14ac:dyDescent="0.3">
      <c r="A4713" s="19">
        <v>208100114</v>
      </c>
      <c r="B4713" s="106" t="s">
        <v>11918</v>
      </c>
      <c r="C4713" t="s">
        <v>11896</v>
      </c>
      <c r="D4713" t="s">
        <v>11897</v>
      </c>
      <c r="E4713" t="s">
        <v>6864</v>
      </c>
      <c r="F4713" t="s">
        <v>621</v>
      </c>
      <c r="G4713" t="s">
        <v>490</v>
      </c>
      <c r="H4713" t="s">
        <v>490</v>
      </c>
      <c r="I4713" t="s">
        <v>490</v>
      </c>
      <c r="J4713" t="s">
        <v>498</v>
      </c>
      <c r="K4713" t="s">
        <v>490</v>
      </c>
      <c r="L4713" t="s">
        <v>552</v>
      </c>
      <c r="M4713" s="105">
        <v>208</v>
      </c>
      <c r="N4713" s="105">
        <v>100</v>
      </c>
      <c r="O4713" s="105">
        <v>114</v>
      </c>
    </row>
    <row r="4714" spans="1:15" x14ac:dyDescent="0.3">
      <c r="A4714" s="19">
        <v>208100115</v>
      </c>
      <c r="B4714" s="106" t="s">
        <v>11919</v>
      </c>
      <c r="C4714" t="s">
        <v>11896</v>
      </c>
      <c r="D4714" t="s">
        <v>11897</v>
      </c>
      <c r="E4714" t="s">
        <v>11920</v>
      </c>
      <c r="F4714" t="s">
        <v>11921</v>
      </c>
      <c r="G4714" t="s">
        <v>490</v>
      </c>
      <c r="H4714" t="s">
        <v>490</v>
      </c>
      <c r="I4714" t="s">
        <v>490</v>
      </c>
      <c r="J4714" t="s">
        <v>498</v>
      </c>
      <c r="K4714" t="s">
        <v>490</v>
      </c>
      <c r="L4714" t="s">
        <v>552</v>
      </c>
      <c r="M4714" s="105">
        <v>208</v>
      </c>
      <c r="N4714" s="105">
        <v>100</v>
      </c>
      <c r="O4714" s="105">
        <v>115</v>
      </c>
    </row>
    <row r="4715" spans="1:15" x14ac:dyDescent="0.3">
      <c r="A4715" s="19">
        <v>208100116</v>
      </c>
      <c r="B4715" s="106" t="s">
        <v>11922</v>
      </c>
      <c r="C4715" t="s">
        <v>11896</v>
      </c>
      <c r="D4715" t="s">
        <v>11897</v>
      </c>
      <c r="E4715" t="s">
        <v>3994</v>
      </c>
      <c r="F4715" t="s">
        <v>739</v>
      </c>
      <c r="G4715" t="s">
        <v>490</v>
      </c>
      <c r="H4715" t="s">
        <v>490</v>
      </c>
      <c r="I4715" t="s">
        <v>490</v>
      </c>
      <c r="J4715" t="s">
        <v>498</v>
      </c>
      <c r="K4715" t="s">
        <v>490</v>
      </c>
      <c r="L4715" t="s">
        <v>552</v>
      </c>
      <c r="M4715" s="105">
        <v>208</v>
      </c>
      <c r="N4715" s="105">
        <v>100</v>
      </c>
      <c r="O4715" s="105">
        <v>116</v>
      </c>
    </row>
    <row r="4716" spans="1:15" x14ac:dyDescent="0.3">
      <c r="A4716" s="19">
        <v>208100117</v>
      </c>
      <c r="B4716" s="106" t="s">
        <v>11923</v>
      </c>
      <c r="C4716" t="s">
        <v>11896</v>
      </c>
      <c r="D4716" t="s">
        <v>11897</v>
      </c>
      <c r="E4716" t="s">
        <v>8078</v>
      </c>
      <c r="F4716" t="s">
        <v>8424</v>
      </c>
      <c r="G4716" t="s">
        <v>490</v>
      </c>
      <c r="H4716" t="s">
        <v>490</v>
      </c>
      <c r="I4716" t="s">
        <v>490</v>
      </c>
      <c r="J4716" t="s">
        <v>498</v>
      </c>
      <c r="K4716" t="s">
        <v>490</v>
      </c>
      <c r="L4716" t="s">
        <v>552</v>
      </c>
      <c r="M4716" s="105">
        <v>208</v>
      </c>
      <c r="N4716" s="105">
        <v>100</v>
      </c>
      <c r="O4716" s="105">
        <v>117</v>
      </c>
    </row>
    <row r="4717" spans="1:15" x14ac:dyDescent="0.3">
      <c r="A4717" s="19">
        <v>208100118</v>
      </c>
      <c r="B4717" s="106" t="s">
        <v>11924</v>
      </c>
      <c r="C4717" t="s">
        <v>11896</v>
      </c>
      <c r="D4717" t="s">
        <v>11897</v>
      </c>
      <c r="E4717" t="s">
        <v>6968</v>
      </c>
      <c r="F4717" t="s">
        <v>8424</v>
      </c>
      <c r="G4717" t="s">
        <v>490</v>
      </c>
      <c r="H4717" t="s">
        <v>490</v>
      </c>
      <c r="I4717" t="s">
        <v>490</v>
      </c>
      <c r="J4717" t="s">
        <v>498</v>
      </c>
      <c r="K4717" t="s">
        <v>490</v>
      </c>
      <c r="L4717" t="s">
        <v>552</v>
      </c>
      <c r="M4717" s="105">
        <v>208</v>
      </c>
      <c r="N4717" s="105">
        <v>100</v>
      </c>
      <c r="O4717" s="105">
        <v>118</v>
      </c>
    </row>
    <row r="4718" spans="1:15" x14ac:dyDescent="0.3">
      <c r="A4718" s="19">
        <v>208100119</v>
      </c>
      <c r="B4718" s="106" t="s">
        <v>11925</v>
      </c>
      <c r="C4718" t="s">
        <v>11896</v>
      </c>
      <c r="D4718" t="s">
        <v>11897</v>
      </c>
      <c r="E4718" t="s">
        <v>776</v>
      </c>
      <c r="F4718" t="s">
        <v>8424</v>
      </c>
      <c r="G4718" t="s">
        <v>11926</v>
      </c>
      <c r="H4718" t="s">
        <v>490</v>
      </c>
      <c r="I4718" t="s">
        <v>490</v>
      </c>
      <c r="J4718" t="s">
        <v>498</v>
      </c>
      <c r="K4718" t="s">
        <v>490</v>
      </c>
      <c r="L4718" t="s">
        <v>552</v>
      </c>
      <c r="M4718" s="105">
        <v>208</v>
      </c>
      <c r="N4718" s="105">
        <v>100</v>
      </c>
      <c r="O4718" s="105">
        <v>119</v>
      </c>
    </row>
    <row r="4719" spans="1:15" x14ac:dyDescent="0.3">
      <c r="A4719" s="19">
        <v>208100120</v>
      </c>
      <c r="B4719" s="106" t="s">
        <v>11927</v>
      </c>
      <c r="C4719" t="s">
        <v>11896</v>
      </c>
      <c r="D4719" t="s">
        <v>11897</v>
      </c>
      <c r="E4719" t="s">
        <v>696</v>
      </c>
      <c r="F4719" t="s">
        <v>8424</v>
      </c>
      <c r="G4719" t="s">
        <v>490</v>
      </c>
      <c r="H4719" t="s">
        <v>490</v>
      </c>
      <c r="I4719" t="s">
        <v>490</v>
      </c>
      <c r="J4719" t="s">
        <v>498</v>
      </c>
      <c r="K4719" t="s">
        <v>490</v>
      </c>
      <c r="L4719" t="s">
        <v>552</v>
      </c>
      <c r="M4719" s="105">
        <v>208</v>
      </c>
      <c r="N4719" s="105">
        <v>100</v>
      </c>
      <c r="O4719" s="105">
        <v>120</v>
      </c>
    </row>
    <row r="4720" spans="1:15" x14ac:dyDescent="0.3">
      <c r="A4720" s="19">
        <v>208100121</v>
      </c>
      <c r="B4720" s="106" t="s">
        <v>11928</v>
      </c>
      <c r="C4720" t="s">
        <v>11896</v>
      </c>
      <c r="D4720" t="s">
        <v>11897</v>
      </c>
      <c r="E4720" t="s">
        <v>1437</v>
      </c>
      <c r="F4720" t="s">
        <v>11929</v>
      </c>
      <c r="G4720" t="s">
        <v>490</v>
      </c>
      <c r="H4720" t="s">
        <v>490</v>
      </c>
      <c r="I4720" t="s">
        <v>490</v>
      </c>
      <c r="J4720" t="s">
        <v>498</v>
      </c>
      <c r="K4720" t="s">
        <v>490</v>
      </c>
      <c r="L4720" t="s">
        <v>552</v>
      </c>
      <c r="M4720" s="105">
        <v>208</v>
      </c>
      <c r="N4720" s="105">
        <v>100</v>
      </c>
      <c r="O4720" s="105">
        <v>121</v>
      </c>
    </row>
    <row r="4721" spans="1:15" x14ac:dyDescent="0.3">
      <c r="A4721" s="19">
        <v>208100122</v>
      </c>
      <c r="B4721" s="106" t="s">
        <v>11930</v>
      </c>
      <c r="C4721" t="s">
        <v>11896</v>
      </c>
      <c r="D4721" t="s">
        <v>11897</v>
      </c>
      <c r="E4721" t="s">
        <v>702</v>
      </c>
      <c r="F4721" t="s">
        <v>11917</v>
      </c>
      <c r="G4721" t="s">
        <v>490</v>
      </c>
      <c r="H4721" t="s">
        <v>490</v>
      </c>
      <c r="I4721" t="s">
        <v>490</v>
      </c>
      <c r="J4721" t="s">
        <v>498</v>
      </c>
      <c r="K4721" t="s">
        <v>490</v>
      </c>
      <c r="L4721" t="s">
        <v>552</v>
      </c>
      <c r="M4721" s="105">
        <v>208</v>
      </c>
      <c r="N4721" s="105">
        <v>100</v>
      </c>
      <c r="O4721" s="105">
        <v>122</v>
      </c>
    </row>
    <row r="4722" spans="1:15" x14ac:dyDescent="0.3">
      <c r="A4722" s="19">
        <v>208101100</v>
      </c>
      <c r="B4722" s="106" t="s">
        <v>11931</v>
      </c>
      <c r="C4722" t="s">
        <v>11896</v>
      </c>
      <c r="D4722" t="s">
        <v>11932</v>
      </c>
      <c r="E4722" t="s">
        <v>3157</v>
      </c>
      <c r="F4722" t="s">
        <v>11933</v>
      </c>
      <c r="G4722" t="s">
        <v>11934</v>
      </c>
      <c r="H4722" t="s">
        <v>490</v>
      </c>
      <c r="I4722" t="s">
        <v>490</v>
      </c>
      <c r="J4722" t="s">
        <v>498</v>
      </c>
      <c r="K4722" t="s">
        <v>490</v>
      </c>
      <c r="L4722" t="s">
        <v>552</v>
      </c>
      <c r="M4722" s="105">
        <v>208</v>
      </c>
      <c r="N4722" s="105">
        <v>101</v>
      </c>
      <c r="O4722" s="105">
        <v>100</v>
      </c>
    </row>
    <row r="4723" spans="1:15" x14ac:dyDescent="0.3">
      <c r="A4723" s="19">
        <v>208102100</v>
      </c>
      <c r="B4723" s="106" t="s">
        <v>11935</v>
      </c>
      <c r="C4723" t="s">
        <v>11896</v>
      </c>
      <c r="D4723" t="s">
        <v>11936</v>
      </c>
      <c r="E4723" t="s">
        <v>1206</v>
      </c>
      <c r="F4723" t="s">
        <v>739</v>
      </c>
      <c r="G4723" t="s">
        <v>490</v>
      </c>
      <c r="H4723" t="s">
        <v>490</v>
      </c>
      <c r="I4723" t="s">
        <v>490</v>
      </c>
      <c r="J4723" t="s">
        <v>498</v>
      </c>
      <c r="K4723" t="s">
        <v>490</v>
      </c>
      <c r="L4723" t="s">
        <v>552</v>
      </c>
      <c r="M4723" s="105">
        <v>208</v>
      </c>
      <c r="N4723" s="105">
        <v>102</v>
      </c>
      <c r="O4723" s="105">
        <v>100</v>
      </c>
    </row>
    <row r="4724" spans="1:15" x14ac:dyDescent="0.3">
      <c r="A4724" s="19">
        <v>208103100</v>
      </c>
      <c r="B4724" s="106" t="s">
        <v>11937</v>
      </c>
      <c r="C4724" t="s">
        <v>11896</v>
      </c>
      <c r="D4724" t="s">
        <v>11938</v>
      </c>
      <c r="E4724" t="s">
        <v>11939</v>
      </c>
      <c r="F4724" t="s">
        <v>11940</v>
      </c>
      <c r="G4724" t="s">
        <v>11941</v>
      </c>
      <c r="H4724" t="s">
        <v>490</v>
      </c>
      <c r="I4724" t="s">
        <v>490</v>
      </c>
      <c r="J4724" t="s">
        <v>498</v>
      </c>
      <c r="K4724" t="s">
        <v>490</v>
      </c>
      <c r="L4724" t="s">
        <v>11896</v>
      </c>
      <c r="M4724" s="105">
        <v>208</v>
      </c>
      <c r="N4724" s="105">
        <v>103</v>
      </c>
      <c r="O4724" s="105">
        <v>100</v>
      </c>
    </row>
    <row r="4725" spans="1:15" x14ac:dyDescent="0.3">
      <c r="A4725" s="19">
        <v>208104100</v>
      </c>
      <c r="B4725" s="106" t="s">
        <v>11942</v>
      </c>
      <c r="C4725" t="s">
        <v>11896</v>
      </c>
      <c r="D4725" t="s">
        <v>11943</v>
      </c>
      <c r="E4725" t="s">
        <v>496</v>
      </c>
      <c r="F4725" t="s">
        <v>490</v>
      </c>
      <c r="G4725" t="s">
        <v>490</v>
      </c>
      <c r="H4725" t="s">
        <v>490</v>
      </c>
      <c r="I4725" t="s">
        <v>490</v>
      </c>
      <c r="J4725" t="s">
        <v>498</v>
      </c>
      <c r="K4725" t="s">
        <v>490</v>
      </c>
      <c r="L4725" t="s">
        <v>552</v>
      </c>
      <c r="M4725" s="105">
        <v>208</v>
      </c>
      <c r="N4725" s="105">
        <v>104</v>
      </c>
      <c r="O4725" s="105">
        <v>100</v>
      </c>
    </row>
    <row r="4726" spans="1:15" x14ac:dyDescent="0.3">
      <c r="A4726" s="19">
        <v>208104101</v>
      </c>
      <c r="B4726" s="106" t="s">
        <v>11944</v>
      </c>
      <c r="C4726" t="s">
        <v>11896</v>
      </c>
      <c r="D4726" t="s">
        <v>11943</v>
      </c>
      <c r="E4726" t="s">
        <v>10023</v>
      </c>
      <c r="F4726" t="s">
        <v>10003</v>
      </c>
      <c r="G4726" t="s">
        <v>490</v>
      </c>
      <c r="H4726" t="s">
        <v>490</v>
      </c>
      <c r="I4726" t="s">
        <v>490</v>
      </c>
      <c r="J4726" t="s">
        <v>498</v>
      </c>
      <c r="K4726" t="s">
        <v>490</v>
      </c>
      <c r="L4726" t="s">
        <v>552</v>
      </c>
      <c r="M4726" s="105">
        <v>208</v>
      </c>
      <c r="N4726" s="105">
        <v>104</v>
      </c>
      <c r="O4726" s="105">
        <v>101</v>
      </c>
    </row>
    <row r="4727" spans="1:15" x14ac:dyDescent="0.3">
      <c r="A4727" s="19">
        <v>208104102</v>
      </c>
      <c r="B4727" s="106" t="s">
        <v>11945</v>
      </c>
      <c r="C4727" t="s">
        <v>11896</v>
      </c>
      <c r="D4727" t="s">
        <v>11943</v>
      </c>
      <c r="E4727" t="s">
        <v>11946</v>
      </c>
      <c r="F4727" t="s">
        <v>11947</v>
      </c>
      <c r="G4727" t="s">
        <v>11948</v>
      </c>
      <c r="H4727" t="s">
        <v>490</v>
      </c>
      <c r="I4727" t="s">
        <v>490</v>
      </c>
      <c r="J4727" t="s">
        <v>498</v>
      </c>
      <c r="K4727" t="s">
        <v>490</v>
      </c>
      <c r="L4727" t="s">
        <v>552</v>
      </c>
      <c r="M4727" s="105">
        <v>208</v>
      </c>
      <c r="N4727" s="105">
        <v>104</v>
      </c>
      <c r="O4727" s="105">
        <v>102</v>
      </c>
    </row>
    <row r="4728" spans="1:15" x14ac:dyDescent="0.3">
      <c r="A4728" s="19">
        <v>208105100</v>
      </c>
      <c r="B4728" s="106" t="s">
        <v>11949</v>
      </c>
      <c r="C4728" t="s">
        <v>11896</v>
      </c>
      <c r="D4728" t="s">
        <v>11950</v>
      </c>
      <c r="E4728" t="s">
        <v>9591</v>
      </c>
      <c r="F4728" t="s">
        <v>11951</v>
      </c>
      <c r="G4728" t="s">
        <v>11952</v>
      </c>
      <c r="H4728" t="s">
        <v>490</v>
      </c>
      <c r="I4728" t="s">
        <v>490</v>
      </c>
      <c r="J4728" t="s">
        <v>498</v>
      </c>
      <c r="K4728" t="s">
        <v>490</v>
      </c>
      <c r="L4728" t="s">
        <v>11896</v>
      </c>
      <c r="M4728" s="105">
        <v>208</v>
      </c>
      <c r="N4728" s="105">
        <v>105</v>
      </c>
      <c r="O4728" s="105">
        <v>100</v>
      </c>
    </row>
    <row r="4729" spans="1:15" x14ac:dyDescent="0.3">
      <c r="A4729" s="19">
        <v>208106100</v>
      </c>
      <c r="B4729" s="106" t="s">
        <v>11953</v>
      </c>
      <c r="C4729" t="s">
        <v>11896</v>
      </c>
      <c r="D4729" t="s">
        <v>11954</v>
      </c>
      <c r="E4729" t="s">
        <v>683</v>
      </c>
      <c r="F4729" t="s">
        <v>11955</v>
      </c>
      <c r="G4729" t="s">
        <v>4182</v>
      </c>
      <c r="H4729" t="s">
        <v>490</v>
      </c>
      <c r="I4729" t="s">
        <v>490</v>
      </c>
      <c r="J4729" t="s">
        <v>498</v>
      </c>
      <c r="K4729" t="s">
        <v>490</v>
      </c>
      <c r="L4729" t="s">
        <v>552</v>
      </c>
      <c r="M4729" s="105">
        <v>208</v>
      </c>
      <c r="N4729" s="105">
        <v>106</v>
      </c>
      <c r="O4729" s="105">
        <v>100</v>
      </c>
    </row>
    <row r="4730" spans="1:15" x14ac:dyDescent="0.3">
      <c r="A4730" s="19">
        <v>208107100</v>
      </c>
      <c r="B4730" s="106" t="s">
        <v>11956</v>
      </c>
      <c r="C4730" t="s">
        <v>11896</v>
      </c>
      <c r="D4730" t="s">
        <v>11957</v>
      </c>
      <c r="E4730" t="s">
        <v>11958</v>
      </c>
      <c r="F4730" t="s">
        <v>831</v>
      </c>
      <c r="G4730" t="s">
        <v>490</v>
      </c>
      <c r="H4730" t="s">
        <v>490</v>
      </c>
      <c r="I4730" t="s">
        <v>490</v>
      </c>
      <c r="J4730" t="s">
        <v>498</v>
      </c>
      <c r="K4730" t="s">
        <v>490</v>
      </c>
      <c r="L4730" t="s">
        <v>11896</v>
      </c>
      <c r="M4730" s="105">
        <v>208</v>
      </c>
      <c r="N4730" s="105">
        <v>107</v>
      </c>
      <c r="O4730" s="105">
        <v>100</v>
      </c>
    </row>
    <row r="4731" spans="1:15" x14ac:dyDescent="0.3">
      <c r="A4731" s="19">
        <v>208108100</v>
      </c>
      <c r="B4731" s="106" t="s">
        <v>11959</v>
      </c>
      <c r="C4731" t="s">
        <v>11896</v>
      </c>
      <c r="D4731" t="s">
        <v>11960</v>
      </c>
      <c r="E4731" t="s">
        <v>6254</v>
      </c>
      <c r="F4731" t="s">
        <v>10685</v>
      </c>
      <c r="G4731" t="s">
        <v>11961</v>
      </c>
      <c r="H4731" t="s">
        <v>490</v>
      </c>
      <c r="I4731" t="s">
        <v>490</v>
      </c>
      <c r="J4731" t="s">
        <v>498</v>
      </c>
      <c r="K4731" t="s">
        <v>490</v>
      </c>
      <c r="L4731" t="s">
        <v>552</v>
      </c>
      <c r="M4731" s="105">
        <v>208</v>
      </c>
      <c r="N4731" s="105">
        <v>108</v>
      </c>
      <c r="O4731" s="105">
        <v>100</v>
      </c>
    </row>
    <row r="4732" spans="1:15" x14ac:dyDescent="0.3">
      <c r="A4732" s="19">
        <v>208109100</v>
      </c>
      <c r="B4732" s="106" t="s">
        <v>11962</v>
      </c>
      <c r="C4732" t="s">
        <v>11896</v>
      </c>
      <c r="D4732" t="s">
        <v>11963</v>
      </c>
      <c r="E4732" t="s">
        <v>5140</v>
      </c>
      <c r="F4732" t="s">
        <v>7651</v>
      </c>
      <c r="G4732" t="s">
        <v>490</v>
      </c>
      <c r="H4732" t="s">
        <v>490</v>
      </c>
      <c r="I4732" t="s">
        <v>490</v>
      </c>
      <c r="J4732" t="s">
        <v>498</v>
      </c>
      <c r="K4732" t="s">
        <v>490</v>
      </c>
      <c r="L4732" t="s">
        <v>552</v>
      </c>
      <c r="M4732" s="105">
        <v>208</v>
      </c>
      <c r="N4732" s="105">
        <v>109</v>
      </c>
      <c r="O4732" s="105">
        <v>100</v>
      </c>
    </row>
    <row r="4733" spans="1:15" x14ac:dyDescent="0.3">
      <c r="A4733" s="19">
        <v>208110100</v>
      </c>
      <c r="B4733" s="106" t="s">
        <v>11964</v>
      </c>
      <c r="C4733" t="s">
        <v>11896</v>
      </c>
      <c r="D4733" t="s">
        <v>11965</v>
      </c>
      <c r="E4733" t="s">
        <v>496</v>
      </c>
      <c r="F4733" t="s">
        <v>490</v>
      </c>
      <c r="G4733" t="s">
        <v>490</v>
      </c>
      <c r="H4733" t="s">
        <v>490</v>
      </c>
      <c r="I4733" t="s">
        <v>490</v>
      </c>
      <c r="J4733" t="s">
        <v>498</v>
      </c>
      <c r="K4733" t="s">
        <v>490</v>
      </c>
      <c r="L4733" t="s">
        <v>11896</v>
      </c>
      <c r="M4733" s="105">
        <v>208</v>
      </c>
      <c r="N4733" s="105">
        <v>110</v>
      </c>
      <c r="O4733" s="105">
        <v>100</v>
      </c>
    </row>
    <row r="4734" spans="1:15" x14ac:dyDescent="0.3">
      <c r="A4734" s="19">
        <v>208110101</v>
      </c>
      <c r="B4734" s="106" t="s">
        <v>11966</v>
      </c>
      <c r="C4734" t="s">
        <v>11896</v>
      </c>
      <c r="D4734" t="s">
        <v>11965</v>
      </c>
      <c r="E4734" t="s">
        <v>11967</v>
      </c>
      <c r="F4734" t="s">
        <v>11968</v>
      </c>
      <c r="G4734" t="s">
        <v>11969</v>
      </c>
      <c r="H4734" t="s">
        <v>490</v>
      </c>
      <c r="I4734" t="s">
        <v>490</v>
      </c>
      <c r="J4734" t="s">
        <v>498</v>
      </c>
      <c r="K4734" t="s">
        <v>490</v>
      </c>
      <c r="L4734" t="s">
        <v>11896</v>
      </c>
      <c r="M4734" s="105">
        <v>208</v>
      </c>
      <c r="N4734" s="105">
        <v>110</v>
      </c>
      <c r="O4734" s="105">
        <v>101</v>
      </c>
    </row>
    <row r="4735" spans="1:15" x14ac:dyDescent="0.3">
      <c r="A4735" s="19">
        <v>208110102</v>
      </c>
      <c r="B4735" s="106" t="s">
        <v>11970</v>
      </c>
      <c r="C4735" t="s">
        <v>11896</v>
      </c>
      <c r="D4735" t="s">
        <v>11965</v>
      </c>
      <c r="E4735" t="s">
        <v>3989</v>
      </c>
      <c r="F4735" t="s">
        <v>11583</v>
      </c>
      <c r="G4735" t="s">
        <v>11971</v>
      </c>
      <c r="H4735" t="s">
        <v>490</v>
      </c>
      <c r="I4735" t="s">
        <v>490</v>
      </c>
      <c r="J4735" t="s">
        <v>498</v>
      </c>
      <c r="K4735" t="s">
        <v>490</v>
      </c>
      <c r="L4735" t="s">
        <v>11896</v>
      </c>
      <c r="M4735" s="105">
        <v>208</v>
      </c>
      <c r="N4735" s="105">
        <v>110</v>
      </c>
      <c r="O4735" s="105">
        <v>102</v>
      </c>
    </row>
    <row r="4736" spans="1:15" x14ac:dyDescent="0.3">
      <c r="A4736" s="19">
        <v>208110103</v>
      </c>
      <c r="B4736" s="106" t="s">
        <v>11972</v>
      </c>
      <c r="C4736" t="s">
        <v>11896</v>
      </c>
      <c r="D4736" t="s">
        <v>11965</v>
      </c>
      <c r="E4736" t="s">
        <v>1215</v>
      </c>
      <c r="F4736" t="s">
        <v>11968</v>
      </c>
      <c r="G4736" t="s">
        <v>490</v>
      </c>
      <c r="H4736" t="s">
        <v>490</v>
      </c>
      <c r="I4736" t="s">
        <v>490</v>
      </c>
      <c r="J4736" t="s">
        <v>498</v>
      </c>
      <c r="K4736" t="s">
        <v>490</v>
      </c>
      <c r="L4736" t="s">
        <v>11896</v>
      </c>
      <c r="M4736" s="105">
        <v>208</v>
      </c>
      <c r="N4736" s="105">
        <v>110</v>
      </c>
      <c r="O4736" s="105">
        <v>103</v>
      </c>
    </row>
    <row r="4737" spans="1:15" x14ac:dyDescent="0.3">
      <c r="A4737" s="19">
        <v>208110104</v>
      </c>
      <c r="B4737" s="106" t="s">
        <v>11973</v>
      </c>
      <c r="C4737" t="s">
        <v>11896</v>
      </c>
      <c r="D4737" t="s">
        <v>11965</v>
      </c>
      <c r="E4737" t="s">
        <v>5159</v>
      </c>
      <c r="F4737" t="s">
        <v>621</v>
      </c>
      <c r="G4737" t="s">
        <v>11974</v>
      </c>
      <c r="H4737" t="s">
        <v>490</v>
      </c>
      <c r="I4737" t="s">
        <v>490</v>
      </c>
      <c r="J4737" t="s">
        <v>498</v>
      </c>
      <c r="K4737" t="s">
        <v>490</v>
      </c>
      <c r="L4737" t="s">
        <v>11896</v>
      </c>
      <c r="M4737" s="105">
        <v>208</v>
      </c>
      <c r="N4737" s="105">
        <v>110</v>
      </c>
      <c r="O4737" s="105">
        <v>104</v>
      </c>
    </row>
    <row r="4738" spans="1:15" x14ac:dyDescent="0.3">
      <c r="A4738" s="19">
        <v>208110105</v>
      </c>
      <c r="B4738" s="106" t="s">
        <v>11975</v>
      </c>
      <c r="C4738" t="s">
        <v>11896</v>
      </c>
      <c r="D4738" t="s">
        <v>11965</v>
      </c>
      <c r="E4738" t="s">
        <v>1132</v>
      </c>
      <c r="F4738" t="s">
        <v>11976</v>
      </c>
      <c r="G4738" t="s">
        <v>490</v>
      </c>
      <c r="H4738" t="s">
        <v>490</v>
      </c>
      <c r="I4738" t="s">
        <v>490</v>
      </c>
      <c r="J4738" t="s">
        <v>498</v>
      </c>
      <c r="K4738" t="s">
        <v>490</v>
      </c>
      <c r="L4738" t="s">
        <v>11896</v>
      </c>
      <c r="M4738" s="105">
        <v>208</v>
      </c>
      <c r="N4738" s="105">
        <v>110</v>
      </c>
      <c r="O4738" s="105">
        <v>105</v>
      </c>
    </row>
    <row r="4739" spans="1:15" x14ac:dyDescent="0.3">
      <c r="A4739" s="19">
        <v>208110106</v>
      </c>
      <c r="B4739" s="106" t="s">
        <v>11977</v>
      </c>
      <c r="C4739" t="s">
        <v>11896</v>
      </c>
      <c r="D4739" t="s">
        <v>11965</v>
      </c>
      <c r="E4739" t="s">
        <v>10656</v>
      </c>
      <c r="F4739" t="s">
        <v>831</v>
      </c>
      <c r="G4739" t="s">
        <v>490</v>
      </c>
      <c r="H4739" t="s">
        <v>490</v>
      </c>
      <c r="I4739" t="s">
        <v>490</v>
      </c>
      <c r="J4739" t="s">
        <v>498</v>
      </c>
      <c r="K4739" t="s">
        <v>490</v>
      </c>
      <c r="L4739" t="s">
        <v>11896</v>
      </c>
      <c r="M4739" s="105">
        <v>208</v>
      </c>
      <c r="N4739" s="105">
        <v>110</v>
      </c>
      <c r="O4739" s="105">
        <v>106</v>
      </c>
    </row>
    <row r="4740" spans="1:15" x14ac:dyDescent="0.3">
      <c r="A4740" s="19">
        <v>208110107</v>
      </c>
      <c r="B4740" s="106" t="s">
        <v>11978</v>
      </c>
      <c r="C4740" t="s">
        <v>11896</v>
      </c>
      <c r="D4740" t="s">
        <v>11965</v>
      </c>
      <c r="E4740" t="s">
        <v>11979</v>
      </c>
      <c r="F4740" t="s">
        <v>831</v>
      </c>
      <c r="G4740" t="s">
        <v>11980</v>
      </c>
      <c r="H4740" t="s">
        <v>490</v>
      </c>
      <c r="I4740" t="s">
        <v>490</v>
      </c>
      <c r="J4740" t="s">
        <v>498</v>
      </c>
      <c r="K4740" t="s">
        <v>490</v>
      </c>
      <c r="L4740" t="s">
        <v>11896</v>
      </c>
      <c r="M4740" s="105">
        <v>208</v>
      </c>
      <c r="N4740" s="105">
        <v>110</v>
      </c>
      <c r="O4740" s="105">
        <v>107</v>
      </c>
    </row>
    <row r="4741" spans="1:15" x14ac:dyDescent="0.3">
      <c r="A4741" s="19">
        <v>208110108</v>
      </c>
      <c r="B4741" s="106" t="s">
        <v>11981</v>
      </c>
      <c r="C4741" t="s">
        <v>11896</v>
      </c>
      <c r="D4741" t="s">
        <v>11965</v>
      </c>
      <c r="E4741" t="s">
        <v>1862</v>
      </c>
      <c r="F4741" t="s">
        <v>11982</v>
      </c>
      <c r="G4741" t="s">
        <v>490</v>
      </c>
      <c r="H4741" t="s">
        <v>490</v>
      </c>
      <c r="I4741" t="s">
        <v>490</v>
      </c>
      <c r="J4741" t="s">
        <v>498</v>
      </c>
      <c r="K4741" t="s">
        <v>490</v>
      </c>
      <c r="L4741" t="s">
        <v>11896</v>
      </c>
      <c r="M4741" s="105">
        <v>208</v>
      </c>
      <c r="N4741" s="105">
        <v>110</v>
      </c>
      <c r="O4741" s="105">
        <v>108</v>
      </c>
    </row>
    <row r="4742" spans="1:15" x14ac:dyDescent="0.3">
      <c r="A4742" s="19">
        <v>208110109</v>
      </c>
      <c r="B4742" s="106" t="s">
        <v>11983</v>
      </c>
      <c r="C4742" t="s">
        <v>11896</v>
      </c>
      <c r="D4742" t="s">
        <v>11965</v>
      </c>
      <c r="E4742" t="s">
        <v>1507</v>
      </c>
      <c r="F4742" t="s">
        <v>739</v>
      </c>
      <c r="G4742" t="s">
        <v>490</v>
      </c>
      <c r="H4742" t="s">
        <v>490</v>
      </c>
      <c r="I4742" t="s">
        <v>490</v>
      </c>
      <c r="J4742" t="s">
        <v>498</v>
      </c>
      <c r="K4742" t="s">
        <v>490</v>
      </c>
      <c r="L4742" t="s">
        <v>11896</v>
      </c>
      <c r="M4742" s="105">
        <v>208</v>
      </c>
      <c r="N4742" s="105">
        <v>110</v>
      </c>
      <c r="O4742" s="105">
        <v>109</v>
      </c>
    </row>
    <row r="4743" spans="1:15" x14ac:dyDescent="0.3">
      <c r="A4743" s="19">
        <v>208110110</v>
      </c>
      <c r="B4743" s="106" t="s">
        <v>11984</v>
      </c>
      <c r="C4743" t="s">
        <v>11896</v>
      </c>
      <c r="D4743" t="s">
        <v>11965</v>
      </c>
      <c r="E4743" t="s">
        <v>11985</v>
      </c>
      <c r="F4743" t="s">
        <v>831</v>
      </c>
      <c r="G4743" t="s">
        <v>490</v>
      </c>
      <c r="H4743" t="s">
        <v>490</v>
      </c>
      <c r="I4743" t="s">
        <v>490</v>
      </c>
      <c r="J4743" t="s">
        <v>498</v>
      </c>
      <c r="K4743" t="s">
        <v>490</v>
      </c>
      <c r="L4743" t="s">
        <v>11896</v>
      </c>
      <c r="M4743" s="105">
        <v>208</v>
      </c>
      <c r="N4743" s="105">
        <v>110</v>
      </c>
      <c r="O4743" s="105">
        <v>110</v>
      </c>
    </row>
    <row r="4744" spans="1:15" x14ac:dyDescent="0.3">
      <c r="A4744" s="19">
        <v>208110111</v>
      </c>
      <c r="B4744" s="106" t="s">
        <v>11986</v>
      </c>
      <c r="C4744" t="s">
        <v>11896</v>
      </c>
      <c r="D4744" t="s">
        <v>11965</v>
      </c>
      <c r="E4744" t="s">
        <v>11987</v>
      </c>
      <c r="F4744" t="s">
        <v>11968</v>
      </c>
      <c r="G4744" t="s">
        <v>490</v>
      </c>
      <c r="H4744" t="s">
        <v>490</v>
      </c>
      <c r="I4744" t="s">
        <v>490</v>
      </c>
      <c r="J4744" t="s">
        <v>498</v>
      </c>
      <c r="K4744" t="s">
        <v>490</v>
      </c>
      <c r="L4744" t="s">
        <v>11896</v>
      </c>
      <c r="M4744" s="105">
        <v>208</v>
      </c>
      <c r="N4744" s="105">
        <v>110</v>
      </c>
      <c r="O4744" s="105">
        <v>111</v>
      </c>
    </row>
    <row r="4745" spans="1:15" x14ac:dyDescent="0.3">
      <c r="A4745" s="19">
        <v>208110112</v>
      </c>
      <c r="B4745" s="106" t="s">
        <v>11988</v>
      </c>
      <c r="C4745" t="s">
        <v>11896</v>
      </c>
      <c r="D4745" t="s">
        <v>11965</v>
      </c>
      <c r="E4745" t="s">
        <v>11989</v>
      </c>
      <c r="F4745" t="s">
        <v>11976</v>
      </c>
      <c r="G4745" t="s">
        <v>490</v>
      </c>
      <c r="H4745" t="s">
        <v>490</v>
      </c>
      <c r="I4745" t="s">
        <v>490</v>
      </c>
      <c r="J4745" t="s">
        <v>498</v>
      </c>
      <c r="K4745" t="s">
        <v>490</v>
      </c>
      <c r="L4745" t="s">
        <v>11896</v>
      </c>
      <c r="M4745" s="105">
        <v>208</v>
      </c>
      <c r="N4745" s="105">
        <v>110</v>
      </c>
      <c r="O4745" s="105">
        <v>112</v>
      </c>
    </row>
    <row r="4746" spans="1:15" x14ac:dyDescent="0.3">
      <c r="A4746" s="19">
        <v>208110113</v>
      </c>
      <c r="B4746" s="106" t="s">
        <v>11990</v>
      </c>
      <c r="C4746" t="s">
        <v>11896</v>
      </c>
      <c r="D4746" t="s">
        <v>11965</v>
      </c>
      <c r="E4746" t="s">
        <v>11939</v>
      </c>
      <c r="F4746" t="s">
        <v>11991</v>
      </c>
      <c r="G4746" t="s">
        <v>11992</v>
      </c>
      <c r="H4746" t="s">
        <v>490</v>
      </c>
      <c r="I4746" t="s">
        <v>490</v>
      </c>
      <c r="J4746" t="s">
        <v>498</v>
      </c>
      <c r="K4746" t="s">
        <v>490</v>
      </c>
      <c r="L4746" t="s">
        <v>11896</v>
      </c>
      <c r="M4746" s="105">
        <v>208</v>
      </c>
      <c r="N4746" s="105">
        <v>110</v>
      </c>
      <c r="O4746" s="105">
        <v>113</v>
      </c>
    </row>
    <row r="4747" spans="1:15" x14ac:dyDescent="0.3">
      <c r="A4747" s="19">
        <v>208110114</v>
      </c>
      <c r="B4747" s="106" t="s">
        <v>11993</v>
      </c>
      <c r="C4747" t="s">
        <v>11896</v>
      </c>
      <c r="D4747" t="s">
        <v>11965</v>
      </c>
      <c r="E4747" t="s">
        <v>11994</v>
      </c>
      <c r="F4747" t="s">
        <v>831</v>
      </c>
      <c r="G4747" t="s">
        <v>11995</v>
      </c>
      <c r="H4747" t="s">
        <v>490</v>
      </c>
      <c r="I4747" t="s">
        <v>490</v>
      </c>
      <c r="J4747" t="s">
        <v>498</v>
      </c>
      <c r="K4747" t="s">
        <v>490</v>
      </c>
      <c r="L4747" t="s">
        <v>11896</v>
      </c>
      <c r="M4747" s="105">
        <v>208</v>
      </c>
      <c r="N4747" s="105">
        <v>110</v>
      </c>
      <c r="O4747" s="105">
        <v>114</v>
      </c>
    </row>
    <row r="4748" spans="1:15" x14ac:dyDescent="0.3">
      <c r="A4748" s="19">
        <v>208110115</v>
      </c>
      <c r="B4748" s="106" t="s">
        <v>11996</v>
      </c>
      <c r="C4748" t="s">
        <v>11896</v>
      </c>
      <c r="D4748" t="s">
        <v>11965</v>
      </c>
      <c r="E4748" t="s">
        <v>4509</v>
      </c>
      <c r="F4748" t="s">
        <v>831</v>
      </c>
      <c r="G4748" t="s">
        <v>490</v>
      </c>
      <c r="H4748" t="s">
        <v>490</v>
      </c>
      <c r="I4748" t="s">
        <v>490</v>
      </c>
      <c r="J4748" t="s">
        <v>498</v>
      </c>
      <c r="K4748" t="s">
        <v>490</v>
      </c>
      <c r="L4748" t="s">
        <v>11896</v>
      </c>
      <c r="M4748" s="105">
        <v>208</v>
      </c>
      <c r="N4748" s="105">
        <v>110</v>
      </c>
      <c r="O4748" s="105">
        <v>115</v>
      </c>
    </row>
    <row r="4749" spans="1:15" x14ac:dyDescent="0.3">
      <c r="A4749" s="19">
        <v>208110116</v>
      </c>
      <c r="B4749" s="106" t="s">
        <v>11997</v>
      </c>
      <c r="C4749" t="s">
        <v>11896</v>
      </c>
      <c r="D4749" t="s">
        <v>11965</v>
      </c>
      <c r="E4749" t="s">
        <v>11998</v>
      </c>
      <c r="F4749" t="s">
        <v>11976</v>
      </c>
      <c r="G4749" t="s">
        <v>490</v>
      </c>
      <c r="H4749" t="s">
        <v>490</v>
      </c>
      <c r="I4749" t="s">
        <v>490</v>
      </c>
      <c r="J4749" t="s">
        <v>498</v>
      </c>
      <c r="K4749" t="s">
        <v>490</v>
      </c>
      <c r="L4749" t="s">
        <v>11896</v>
      </c>
      <c r="M4749" s="105">
        <v>208</v>
      </c>
      <c r="N4749" s="105">
        <v>110</v>
      </c>
      <c r="O4749" s="105">
        <v>116</v>
      </c>
    </row>
    <row r="4750" spans="1:15" x14ac:dyDescent="0.3">
      <c r="A4750" s="19">
        <v>208110117</v>
      </c>
      <c r="B4750" s="106" t="s">
        <v>11999</v>
      </c>
      <c r="C4750" t="s">
        <v>11896</v>
      </c>
      <c r="D4750" t="s">
        <v>11965</v>
      </c>
      <c r="E4750" t="s">
        <v>5234</v>
      </c>
      <c r="F4750" t="s">
        <v>11968</v>
      </c>
      <c r="G4750" t="s">
        <v>12000</v>
      </c>
      <c r="H4750" t="s">
        <v>490</v>
      </c>
      <c r="I4750" t="s">
        <v>490</v>
      </c>
      <c r="J4750" t="s">
        <v>498</v>
      </c>
      <c r="K4750" t="s">
        <v>490</v>
      </c>
      <c r="L4750" t="s">
        <v>11896</v>
      </c>
      <c r="M4750" s="105">
        <v>208</v>
      </c>
      <c r="N4750" s="105">
        <v>110</v>
      </c>
      <c r="O4750" s="105">
        <v>117</v>
      </c>
    </row>
    <row r="4751" spans="1:15" x14ac:dyDescent="0.3">
      <c r="A4751" s="19">
        <v>208110118</v>
      </c>
      <c r="B4751" s="106" t="s">
        <v>12001</v>
      </c>
      <c r="C4751" t="s">
        <v>11896</v>
      </c>
      <c r="D4751" t="s">
        <v>11965</v>
      </c>
      <c r="E4751" t="s">
        <v>4339</v>
      </c>
      <c r="F4751" t="s">
        <v>621</v>
      </c>
      <c r="G4751" t="s">
        <v>12002</v>
      </c>
      <c r="H4751" t="s">
        <v>490</v>
      </c>
      <c r="I4751" t="s">
        <v>490</v>
      </c>
      <c r="J4751" t="s">
        <v>498</v>
      </c>
      <c r="K4751" t="s">
        <v>490</v>
      </c>
      <c r="L4751" t="s">
        <v>11896</v>
      </c>
      <c r="M4751" s="105">
        <v>208</v>
      </c>
      <c r="N4751" s="105">
        <v>110</v>
      </c>
      <c r="O4751" s="105">
        <v>118</v>
      </c>
    </row>
    <row r="4752" spans="1:15" x14ac:dyDescent="0.3">
      <c r="A4752" s="19">
        <v>208111100</v>
      </c>
      <c r="B4752" s="106" t="s">
        <v>12003</v>
      </c>
      <c r="C4752" t="s">
        <v>11896</v>
      </c>
      <c r="D4752" t="s">
        <v>12004</v>
      </c>
      <c r="E4752" t="s">
        <v>12005</v>
      </c>
      <c r="F4752" t="s">
        <v>12006</v>
      </c>
      <c r="G4752" t="s">
        <v>12007</v>
      </c>
      <c r="H4752" t="s">
        <v>490</v>
      </c>
      <c r="I4752" t="s">
        <v>490</v>
      </c>
      <c r="J4752" t="s">
        <v>498</v>
      </c>
      <c r="K4752" t="s">
        <v>490</v>
      </c>
      <c r="L4752" t="s">
        <v>11896</v>
      </c>
      <c r="M4752" s="105">
        <v>208</v>
      </c>
      <c r="N4752" s="105">
        <v>111</v>
      </c>
      <c r="O4752" s="105">
        <v>100</v>
      </c>
    </row>
    <row r="4753" spans="1:15" x14ac:dyDescent="0.3">
      <c r="A4753" s="19">
        <v>208112100</v>
      </c>
      <c r="B4753" s="106" t="s">
        <v>12008</v>
      </c>
      <c r="C4753" t="s">
        <v>11896</v>
      </c>
      <c r="D4753" t="s">
        <v>12009</v>
      </c>
      <c r="E4753" t="s">
        <v>496</v>
      </c>
      <c r="F4753" t="s">
        <v>490</v>
      </c>
      <c r="G4753" t="s">
        <v>490</v>
      </c>
      <c r="H4753" t="s">
        <v>490</v>
      </c>
      <c r="I4753" t="s">
        <v>490</v>
      </c>
      <c r="J4753" t="s">
        <v>498</v>
      </c>
      <c r="K4753" t="s">
        <v>490</v>
      </c>
      <c r="L4753" t="s">
        <v>11896</v>
      </c>
      <c r="M4753" s="105">
        <v>208</v>
      </c>
      <c r="N4753" s="105">
        <v>112</v>
      </c>
      <c r="O4753" s="105">
        <v>100</v>
      </c>
    </row>
    <row r="4754" spans="1:15" x14ac:dyDescent="0.3">
      <c r="A4754" s="19">
        <v>208112101</v>
      </c>
      <c r="B4754" s="106" t="s">
        <v>12010</v>
      </c>
      <c r="C4754" t="s">
        <v>11896</v>
      </c>
      <c r="D4754" t="s">
        <v>12009</v>
      </c>
      <c r="E4754" t="s">
        <v>12011</v>
      </c>
      <c r="F4754" t="s">
        <v>732</v>
      </c>
      <c r="G4754" t="s">
        <v>12012</v>
      </c>
      <c r="H4754" t="s">
        <v>490</v>
      </c>
      <c r="I4754" t="s">
        <v>490</v>
      </c>
      <c r="J4754" t="s">
        <v>498</v>
      </c>
      <c r="K4754" t="s">
        <v>490</v>
      </c>
      <c r="L4754" t="s">
        <v>11896</v>
      </c>
      <c r="M4754" s="105">
        <v>208</v>
      </c>
      <c r="N4754" s="105">
        <v>112</v>
      </c>
      <c r="O4754" s="105">
        <v>101</v>
      </c>
    </row>
    <row r="4755" spans="1:15" x14ac:dyDescent="0.3">
      <c r="A4755" s="19">
        <v>208112102</v>
      </c>
      <c r="B4755" s="106" t="s">
        <v>12013</v>
      </c>
      <c r="C4755" t="s">
        <v>11896</v>
      </c>
      <c r="D4755" t="s">
        <v>12009</v>
      </c>
      <c r="E4755" t="s">
        <v>713</v>
      </c>
      <c r="F4755" t="s">
        <v>732</v>
      </c>
      <c r="G4755" t="s">
        <v>12014</v>
      </c>
      <c r="H4755" t="s">
        <v>490</v>
      </c>
      <c r="I4755" t="s">
        <v>490</v>
      </c>
      <c r="J4755" t="s">
        <v>498</v>
      </c>
      <c r="K4755" t="s">
        <v>490</v>
      </c>
      <c r="L4755" t="s">
        <v>11896</v>
      </c>
      <c r="M4755" s="105">
        <v>208</v>
      </c>
      <c r="N4755" s="105">
        <v>112</v>
      </c>
      <c r="O4755" s="105">
        <v>102</v>
      </c>
    </row>
    <row r="4756" spans="1:15" x14ac:dyDescent="0.3">
      <c r="A4756" s="19">
        <v>208113100</v>
      </c>
      <c r="B4756" s="106" t="s">
        <v>12015</v>
      </c>
      <c r="C4756" t="s">
        <v>11896</v>
      </c>
      <c r="D4756" t="s">
        <v>12016</v>
      </c>
      <c r="E4756" t="s">
        <v>10189</v>
      </c>
      <c r="F4756" t="s">
        <v>963</v>
      </c>
      <c r="G4756" t="s">
        <v>490</v>
      </c>
      <c r="H4756" t="s">
        <v>490</v>
      </c>
      <c r="I4756" t="s">
        <v>490</v>
      </c>
      <c r="J4756" t="s">
        <v>498</v>
      </c>
      <c r="K4756" t="s">
        <v>490</v>
      </c>
      <c r="L4756" t="s">
        <v>11896</v>
      </c>
      <c r="M4756" s="105">
        <v>208</v>
      </c>
      <c r="N4756" s="105">
        <v>113</v>
      </c>
      <c r="O4756" s="105">
        <v>100</v>
      </c>
    </row>
    <row r="4757" spans="1:15" x14ac:dyDescent="0.3">
      <c r="A4757" s="19">
        <v>208114100</v>
      </c>
      <c r="B4757" s="106" t="s">
        <v>12017</v>
      </c>
      <c r="C4757" t="s">
        <v>11896</v>
      </c>
      <c r="D4757" t="s">
        <v>12018</v>
      </c>
      <c r="E4757" t="s">
        <v>496</v>
      </c>
      <c r="F4757" t="s">
        <v>490</v>
      </c>
      <c r="G4757" t="s">
        <v>12019</v>
      </c>
      <c r="H4757" t="s">
        <v>490</v>
      </c>
      <c r="I4757" t="s">
        <v>490</v>
      </c>
      <c r="J4757" t="s">
        <v>498</v>
      </c>
      <c r="K4757" t="s">
        <v>490</v>
      </c>
      <c r="L4757" t="s">
        <v>11896</v>
      </c>
      <c r="M4757" s="105">
        <v>208</v>
      </c>
      <c r="N4757" s="105">
        <v>114</v>
      </c>
      <c r="O4757" s="105">
        <v>100</v>
      </c>
    </row>
    <row r="4758" spans="1:15" x14ac:dyDescent="0.3">
      <c r="A4758" s="19">
        <v>208114101</v>
      </c>
      <c r="B4758" s="106" t="s">
        <v>12020</v>
      </c>
      <c r="C4758" t="s">
        <v>11896</v>
      </c>
      <c r="D4758" t="s">
        <v>12018</v>
      </c>
      <c r="E4758" t="s">
        <v>12021</v>
      </c>
      <c r="F4758" t="s">
        <v>1742</v>
      </c>
      <c r="G4758" t="s">
        <v>12022</v>
      </c>
      <c r="H4758" t="s">
        <v>490</v>
      </c>
      <c r="I4758" t="s">
        <v>490</v>
      </c>
      <c r="J4758" t="s">
        <v>498</v>
      </c>
      <c r="K4758" t="s">
        <v>490</v>
      </c>
      <c r="L4758" t="s">
        <v>11896</v>
      </c>
      <c r="M4758" s="105">
        <v>208</v>
      </c>
      <c r="N4758" s="105">
        <v>114</v>
      </c>
      <c r="O4758" s="105">
        <v>101</v>
      </c>
    </row>
    <row r="4759" spans="1:15" x14ac:dyDescent="0.3">
      <c r="A4759" s="19">
        <v>208114102</v>
      </c>
      <c r="B4759" s="106" t="s">
        <v>12023</v>
      </c>
      <c r="C4759" t="s">
        <v>11896</v>
      </c>
      <c r="D4759" t="s">
        <v>12018</v>
      </c>
      <c r="E4759" t="s">
        <v>12024</v>
      </c>
      <c r="F4759" t="s">
        <v>732</v>
      </c>
      <c r="G4759" t="s">
        <v>12025</v>
      </c>
      <c r="H4759" t="s">
        <v>490</v>
      </c>
      <c r="I4759" t="s">
        <v>490</v>
      </c>
      <c r="J4759" t="s">
        <v>498</v>
      </c>
      <c r="K4759" t="s">
        <v>490</v>
      </c>
      <c r="L4759" t="s">
        <v>11896</v>
      </c>
      <c r="M4759" s="105">
        <v>208</v>
      </c>
      <c r="N4759" s="105">
        <v>114</v>
      </c>
      <c r="O4759" s="105">
        <v>102</v>
      </c>
    </row>
    <row r="4760" spans="1:15" x14ac:dyDescent="0.3">
      <c r="A4760" s="19">
        <v>208115100</v>
      </c>
      <c r="B4760" s="106" t="s">
        <v>12026</v>
      </c>
      <c r="C4760" t="s">
        <v>11896</v>
      </c>
      <c r="D4760" t="s">
        <v>12027</v>
      </c>
      <c r="E4760" t="s">
        <v>496</v>
      </c>
      <c r="F4760" t="s">
        <v>490</v>
      </c>
      <c r="G4760" t="s">
        <v>490</v>
      </c>
      <c r="H4760" t="s">
        <v>490</v>
      </c>
      <c r="I4760" t="s">
        <v>490</v>
      </c>
      <c r="J4760" t="s">
        <v>498</v>
      </c>
      <c r="K4760" t="s">
        <v>490</v>
      </c>
      <c r="L4760" t="s">
        <v>11896</v>
      </c>
      <c r="M4760" s="105">
        <v>208</v>
      </c>
      <c r="N4760" s="105">
        <v>115</v>
      </c>
      <c r="O4760" s="105">
        <v>100</v>
      </c>
    </row>
    <row r="4761" spans="1:15" x14ac:dyDescent="0.3">
      <c r="A4761" s="19">
        <v>208115101</v>
      </c>
      <c r="B4761" s="106" t="s">
        <v>12028</v>
      </c>
      <c r="C4761" t="s">
        <v>11896</v>
      </c>
      <c r="D4761" t="s">
        <v>12027</v>
      </c>
      <c r="E4761" t="s">
        <v>12029</v>
      </c>
      <c r="F4761" t="s">
        <v>12030</v>
      </c>
      <c r="G4761" t="s">
        <v>12031</v>
      </c>
      <c r="H4761" t="s">
        <v>490</v>
      </c>
      <c r="I4761" t="s">
        <v>490</v>
      </c>
      <c r="J4761" t="s">
        <v>498</v>
      </c>
      <c r="K4761" t="s">
        <v>490</v>
      </c>
      <c r="L4761" t="s">
        <v>11896</v>
      </c>
      <c r="M4761" s="105">
        <v>208</v>
      </c>
      <c r="N4761" s="105">
        <v>115</v>
      </c>
      <c r="O4761" s="105">
        <v>101</v>
      </c>
    </row>
    <row r="4762" spans="1:15" x14ac:dyDescent="0.3">
      <c r="A4762" s="19">
        <v>208115102</v>
      </c>
      <c r="B4762" s="106" t="s">
        <v>12032</v>
      </c>
      <c r="C4762" t="s">
        <v>11896</v>
      </c>
      <c r="D4762" t="s">
        <v>12027</v>
      </c>
      <c r="E4762" t="s">
        <v>12033</v>
      </c>
      <c r="F4762" t="s">
        <v>12034</v>
      </c>
      <c r="G4762" t="s">
        <v>490</v>
      </c>
      <c r="H4762" t="s">
        <v>490</v>
      </c>
      <c r="I4762" t="s">
        <v>490</v>
      </c>
      <c r="J4762" t="s">
        <v>498</v>
      </c>
      <c r="K4762" t="s">
        <v>490</v>
      </c>
      <c r="L4762" t="s">
        <v>11896</v>
      </c>
      <c r="M4762" s="105">
        <v>208</v>
      </c>
      <c r="N4762" s="105">
        <v>115</v>
      </c>
      <c r="O4762" s="105">
        <v>102</v>
      </c>
    </row>
    <row r="4763" spans="1:15" x14ac:dyDescent="0.3">
      <c r="A4763" s="19">
        <v>208116100</v>
      </c>
      <c r="B4763" s="106" t="s">
        <v>12035</v>
      </c>
      <c r="C4763" t="s">
        <v>11896</v>
      </c>
      <c r="D4763" t="s">
        <v>12036</v>
      </c>
      <c r="E4763" t="s">
        <v>12033</v>
      </c>
      <c r="F4763" t="s">
        <v>739</v>
      </c>
      <c r="G4763" t="s">
        <v>490</v>
      </c>
      <c r="H4763" t="s">
        <v>490</v>
      </c>
      <c r="I4763" t="s">
        <v>490</v>
      </c>
      <c r="J4763" t="s">
        <v>498</v>
      </c>
      <c r="K4763" t="s">
        <v>490</v>
      </c>
      <c r="L4763" t="s">
        <v>11896</v>
      </c>
      <c r="M4763" s="105">
        <v>208</v>
      </c>
      <c r="N4763" s="105">
        <v>116</v>
      </c>
      <c r="O4763" s="105">
        <v>100</v>
      </c>
    </row>
    <row r="4764" spans="1:15" x14ac:dyDescent="0.3">
      <c r="A4764" s="19">
        <v>208117100</v>
      </c>
      <c r="B4764" s="106" t="s">
        <v>12037</v>
      </c>
      <c r="C4764" t="s">
        <v>11896</v>
      </c>
      <c r="D4764" t="s">
        <v>12038</v>
      </c>
      <c r="E4764" t="s">
        <v>496</v>
      </c>
      <c r="F4764" t="s">
        <v>490</v>
      </c>
      <c r="G4764" t="s">
        <v>490</v>
      </c>
      <c r="H4764" t="s">
        <v>490</v>
      </c>
      <c r="I4764" t="s">
        <v>490</v>
      </c>
      <c r="J4764" t="s">
        <v>498</v>
      </c>
      <c r="K4764" t="s">
        <v>490</v>
      </c>
      <c r="L4764" t="s">
        <v>11896</v>
      </c>
      <c r="M4764" s="105">
        <v>208</v>
      </c>
      <c r="N4764" s="105">
        <v>117</v>
      </c>
      <c r="O4764" s="105">
        <v>100</v>
      </c>
    </row>
    <row r="4765" spans="1:15" x14ac:dyDescent="0.3">
      <c r="A4765" s="19">
        <v>208117101</v>
      </c>
      <c r="B4765" s="106" t="s">
        <v>12039</v>
      </c>
      <c r="C4765" t="s">
        <v>11896</v>
      </c>
      <c r="D4765" t="s">
        <v>12038</v>
      </c>
      <c r="E4765" t="s">
        <v>12040</v>
      </c>
      <c r="F4765" t="s">
        <v>831</v>
      </c>
      <c r="G4765" t="s">
        <v>12041</v>
      </c>
      <c r="H4765" t="s">
        <v>490</v>
      </c>
      <c r="I4765" t="s">
        <v>490</v>
      </c>
      <c r="J4765" t="s">
        <v>498</v>
      </c>
      <c r="K4765" t="s">
        <v>490</v>
      </c>
      <c r="L4765" t="s">
        <v>11896</v>
      </c>
      <c r="M4765" s="105">
        <v>208</v>
      </c>
      <c r="N4765" s="105">
        <v>117</v>
      </c>
      <c r="O4765" s="105">
        <v>101</v>
      </c>
    </row>
    <row r="4766" spans="1:15" x14ac:dyDescent="0.3">
      <c r="A4766" s="19">
        <v>208117102</v>
      </c>
      <c r="B4766" s="106" t="s">
        <v>12042</v>
      </c>
      <c r="C4766" t="s">
        <v>11896</v>
      </c>
      <c r="D4766" t="s">
        <v>12038</v>
      </c>
      <c r="E4766" t="s">
        <v>3998</v>
      </c>
      <c r="F4766" t="s">
        <v>739</v>
      </c>
      <c r="G4766" t="s">
        <v>490</v>
      </c>
      <c r="H4766" t="s">
        <v>490</v>
      </c>
      <c r="I4766" t="s">
        <v>490</v>
      </c>
      <c r="J4766" t="s">
        <v>498</v>
      </c>
      <c r="K4766" t="s">
        <v>490</v>
      </c>
      <c r="L4766" t="s">
        <v>11896</v>
      </c>
      <c r="M4766" s="105">
        <v>208</v>
      </c>
      <c r="N4766" s="105">
        <v>117</v>
      </c>
      <c r="O4766" s="105">
        <v>102</v>
      </c>
    </row>
    <row r="4767" spans="1:15" x14ac:dyDescent="0.3">
      <c r="A4767" s="19">
        <v>208117103</v>
      </c>
      <c r="B4767" s="106" t="s">
        <v>12043</v>
      </c>
      <c r="C4767" t="s">
        <v>11896</v>
      </c>
      <c r="D4767" t="s">
        <v>12038</v>
      </c>
      <c r="E4767" t="s">
        <v>5161</v>
      </c>
      <c r="F4767" t="s">
        <v>12044</v>
      </c>
      <c r="G4767" t="s">
        <v>12045</v>
      </c>
      <c r="H4767" t="s">
        <v>490</v>
      </c>
      <c r="I4767" t="s">
        <v>490</v>
      </c>
      <c r="J4767" t="s">
        <v>498</v>
      </c>
      <c r="K4767" t="s">
        <v>490</v>
      </c>
      <c r="L4767" t="s">
        <v>11896</v>
      </c>
      <c r="M4767" s="105">
        <v>208</v>
      </c>
      <c r="N4767" s="105">
        <v>117</v>
      </c>
      <c r="O4767" s="105">
        <v>103</v>
      </c>
    </row>
    <row r="4768" spans="1:15" x14ac:dyDescent="0.3">
      <c r="A4768" s="19">
        <v>208117104</v>
      </c>
      <c r="B4768" s="106" t="s">
        <v>12046</v>
      </c>
      <c r="C4768" t="s">
        <v>11896</v>
      </c>
      <c r="D4768" t="s">
        <v>12038</v>
      </c>
      <c r="E4768" t="s">
        <v>11331</v>
      </c>
      <c r="F4768" t="s">
        <v>12047</v>
      </c>
      <c r="G4768" t="s">
        <v>12048</v>
      </c>
      <c r="H4768" t="s">
        <v>490</v>
      </c>
      <c r="I4768" t="s">
        <v>490</v>
      </c>
      <c r="J4768" t="s">
        <v>498</v>
      </c>
      <c r="K4768" t="s">
        <v>490</v>
      </c>
      <c r="L4768" t="s">
        <v>11896</v>
      </c>
      <c r="M4768" s="105">
        <v>208</v>
      </c>
      <c r="N4768" s="105">
        <v>117</v>
      </c>
      <c r="O4768" s="105">
        <v>104</v>
      </c>
    </row>
    <row r="4769" spans="1:15" x14ac:dyDescent="0.3">
      <c r="A4769" s="19">
        <v>208117105</v>
      </c>
      <c r="B4769" s="106" t="s">
        <v>12049</v>
      </c>
      <c r="C4769" t="s">
        <v>11896</v>
      </c>
      <c r="D4769" t="s">
        <v>12038</v>
      </c>
      <c r="E4769" t="s">
        <v>9748</v>
      </c>
      <c r="F4769" t="s">
        <v>2341</v>
      </c>
      <c r="G4769" t="s">
        <v>12050</v>
      </c>
      <c r="H4769" t="s">
        <v>490</v>
      </c>
      <c r="I4769" t="s">
        <v>490</v>
      </c>
      <c r="J4769" t="s">
        <v>498</v>
      </c>
      <c r="K4769" t="s">
        <v>490</v>
      </c>
      <c r="L4769" t="s">
        <v>11896</v>
      </c>
      <c r="M4769" s="105">
        <v>208</v>
      </c>
      <c r="N4769" s="105">
        <v>117</v>
      </c>
      <c r="O4769" s="105">
        <v>105</v>
      </c>
    </row>
    <row r="4770" spans="1:15" x14ac:dyDescent="0.3">
      <c r="A4770" s="19">
        <v>208118100</v>
      </c>
      <c r="B4770" s="106" t="s">
        <v>12051</v>
      </c>
      <c r="C4770" t="s">
        <v>11896</v>
      </c>
      <c r="D4770" t="s">
        <v>12052</v>
      </c>
      <c r="E4770" t="s">
        <v>496</v>
      </c>
      <c r="F4770" t="s">
        <v>490</v>
      </c>
      <c r="G4770" t="s">
        <v>490</v>
      </c>
      <c r="H4770" t="s">
        <v>490</v>
      </c>
      <c r="I4770" t="s">
        <v>490</v>
      </c>
      <c r="J4770" t="s">
        <v>498</v>
      </c>
      <c r="K4770" t="s">
        <v>490</v>
      </c>
      <c r="L4770" t="s">
        <v>11896</v>
      </c>
      <c r="M4770" s="105">
        <v>208</v>
      </c>
      <c r="N4770" s="105">
        <v>118</v>
      </c>
      <c r="O4770" s="105">
        <v>100</v>
      </c>
    </row>
    <row r="4771" spans="1:15" x14ac:dyDescent="0.3">
      <c r="A4771" s="19">
        <v>208118101</v>
      </c>
      <c r="B4771" s="106" t="s">
        <v>12053</v>
      </c>
      <c r="C4771" t="s">
        <v>11896</v>
      </c>
      <c r="D4771" t="s">
        <v>12052</v>
      </c>
      <c r="E4771" t="s">
        <v>12033</v>
      </c>
      <c r="F4771" t="s">
        <v>12054</v>
      </c>
      <c r="G4771" t="s">
        <v>12055</v>
      </c>
      <c r="H4771" t="s">
        <v>490</v>
      </c>
      <c r="I4771" t="s">
        <v>490</v>
      </c>
      <c r="J4771" t="s">
        <v>498</v>
      </c>
      <c r="K4771" t="s">
        <v>490</v>
      </c>
      <c r="L4771" t="s">
        <v>11896</v>
      </c>
      <c r="M4771" s="105">
        <v>208</v>
      </c>
      <c r="N4771" s="105">
        <v>118</v>
      </c>
      <c r="O4771" s="105">
        <v>101</v>
      </c>
    </row>
    <row r="4772" spans="1:15" x14ac:dyDescent="0.3">
      <c r="A4772" s="19">
        <v>208119100</v>
      </c>
      <c r="B4772" s="106" t="s">
        <v>12056</v>
      </c>
      <c r="C4772" t="s">
        <v>11896</v>
      </c>
      <c r="D4772" t="s">
        <v>12057</v>
      </c>
      <c r="E4772" t="s">
        <v>12058</v>
      </c>
      <c r="F4772" t="s">
        <v>11583</v>
      </c>
      <c r="G4772" t="s">
        <v>490</v>
      </c>
      <c r="H4772" t="s">
        <v>490</v>
      </c>
      <c r="I4772" t="s">
        <v>490</v>
      </c>
      <c r="J4772" t="s">
        <v>498</v>
      </c>
      <c r="K4772" t="s">
        <v>490</v>
      </c>
      <c r="L4772" t="s">
        <v>11896</v>
      </c>
      <c r="M4772" s="105">
        <v>208</v>
      </c>
      <c r="N4772" s="105">
        <v>119</v>
      </c>
      <c r="O4772" s="105">
        <v>100</v>
      </c>
    </row>
    <row r="4773" spans="1:15" x14ac:dyDescent="0.3">
      <c r="A4773" s="19">
        <v>208120100</v>
      </c>
      <c r="B4773" s="106" t="s">
        <v>12059</v>
      </c>
      <c r="C4773" t="s">
        <v>11896</v>
      </c>
      <c r="D4773" t="s">
        <v>12060</v>
      </c>
      <c r="E4773" t="s">
        <v>496</v>
      </c>
      <c r="F4773" t="s">
        <v>490</v>
      </c>
      <c r="G4773" t="s">
        <v>11531</v>
      </c>
      <c r="H4773" t="s">
        <v>490</v>
      </c>
      <c r="I4773" t="s">
        <v>490</v>
      </c>
      <c r="J4773" t="s">
        <v>498</v>
      </c>
      <c r="K4773" t="s">
        <v>490</v>
      </c>
      <c r="L4773" t="s">
        <v>552</v>
      </c>
      <c r="M4773" s="105">
        <v>208</v>
      </c>
      <c r="N4773" s="105">
        <v>120</v>
      </c>
      <c r="O4773" s="105">
        <v>100</v>
      </c>
    </row>
    <row r="4774" spans="1:15" x14ac:dyDescent="0.3">
      <c r="A4774" s="19">
        <v>208120101</v>
      </c>
      <c r="B4774" s="106" t="s">
        <v>12061</v>
      </c>
      <c r="C4774" t="s">
        <v>11896</v>
      </c>
      <c r="D4774" t="s">
        <v>12060</v>
      </c>
      <c r="E4774" t="s">
        <v>12062</v>
      </c>
      <c r="F4774" t="s">
        <v>732</v>
      </c>
      <c r="G4774" t="s">
        <v>490</v>
      </c>
      <c r="H4774" t="s">
        <v>490</v>
      </c>
      <c r="I4774" t="s">
        <v>490</v>
      </c>
      <c r="J4774" t="s">
        <v>498</v>
      </c>
      <c r="K4774" t="s">
        <v>490</v>
      </c>
      <c r="L4774" t="s">
        <v>552</v>
      </c>
      <c r="M4774" s="105">
        <v>208</v>
      </c>
      <c r="N4774" s="105">
        <v>120</v>
      </c>
      <c r="O4774" s="105">
        <v>101</v>
      </c>
    </row>
    <row r="4775" spans="1:15" x14ac:dyDescent="0.3">
      <c r="A4775" s="19">
        <v>208120102</v>
      </c>
      <c r="B4775" s="106" t="s">
        <v>12063</v>
      </c>
      <c r="C4775" t="s">
        <v>11896</v>
      </c>
      <c r="D4775" t="s">
        <v>12060</v>
      </c>
      <c r="E4775" t="s">
        <v>12064</v>
      </c>
      <c r="F4775" t="s">
        <v>1197</v>
      </c>
      <c r="G4775" t="s">
        <v>12065</v>
      </c>
      <c r="H4775" t="s">
        <v>490</v>
      </c>
      <c r="I4775" t="s">
        <v>490</v>
      </c>
      <c r="J4775" t="s">
        <v>498</v>
      </c>
      <c r="K4775" t="s">
        <v>490</v>
      </c>
      <c r="L4775" t="s">
        <v>552</v>
      </c>
      <c r="M4775" s="105">
        <v>208</v>
      </c>
      <c r="N4775" s="105">
        <v>120</v>
      </c>
      <c r="O4775" s="105">
        <v>102</v>
      </c>
    </row>
    <row r="4776" spans="1:15" x14ac:dyDescent="0.3">
      <c r="A4776" s="19">
        <v>208120103</v>
      </c>
      <c r="B4776" s="106" t="s">
        <v>12066</v>
      </c>
      <c r="C4776" t="s">
        <v>11896</v>
      </c>
      <c r="D4776" t="s">
        <v>12060</v>
      </c>
      <c r="E4776" t="s">
        <v>5159</v>
      </c>
      <c r="F4776" t="s">
        <v>638</v>
      </c>
      <c r="G4776" t="s">
        <v>490</v>
      </c>
      <c r="H4776" t="s">
        <v>490</v>
      </c>
      <c r="I4776" t="s">
        <v>490</v>
      </c>
      <c r="J4776" t="s">
        <v>498</v>
      </c>
      <c r="K4776" t="s">
        <v>490</v>
      </c>
      <c r="L4776" t="s">
        <v>552</v>
      </c>
      <c r="M4776" s="105">
        <v>208</v>
      </c>
      <c r="N4776" s="105">
        <v>120</v>
      </c>
      <c r="O4776" s="105">
        <v>103</v>
      </c>
    </row>
    <row r="4777" spans="1:15" x14ac:dyDescent="0.3">
      <c r="A4777" s="19">
        <v>208120104</v>
      </c>
      <c r="B4777" s="106" t="s">
        <v>12067</v>
      </c>
      <c r="C4777" t="s">
        <v>11896</v>
      </c>
      <c r="D4777" t="s">
        <v>12060</v>
      </c>
      <c r="E4777" t="s">
        <v>12068</v>
      </c>
      <c r="F4777" t="s">
        <v>12069</v>
      </c>
      <c r="G4777" t="s">
        <v>11531</v>
      </c>
      <c r="H4777" t="s">
        <v>490</v>
      </c>
      <c r="I4777" t="s">
        <v>490</v>
      </c>
      <c r="J4777" t="s">
        <v>551</v>
      </c>
      <c r="K4777" t="s">
        <v>490</v>
      </c>
      <c r="L4777" t="s">
        <v>552</v>
      </c>
      <c r="M4777" s="105">
        <v>208</v>
      </c>
      <c r="N4777" s="105">
        <v>120</v>
      </c>
      <c r="O4777" s="105">
        <v>104</v>
      </c>
    </row>
    <row r="4778" spans="1:15" x14ac:dyDescent="0.3">
      <c r="A4778" s="19">
        <v>208120105</v>
      </c>
      <c r="B4778" s="106" t="s">
        <v>12070</v>
      </c>
      <c r="C4778" t="s">
        <v>11896</v>
      </c>
      <c r="D4778" t="s">
        <v>12060</v>
      </c>
      <c r="E4778" t="s">
        <v>2943</v>
      </c>
      <c r="F4778" t="s">
        <v>8424</v>
      </c>
      <c r="G4778" t="s">
        <v>12071</v>
      </c>
      <c r="H4778" t="s">
        <v>490</v>
      </c>
      <c r="I4778" t="s">
        <v>490</v>
      </c>
      <c r="J4778" t="s">
        <v>498</v>
      </c>
      <c r="K4778" t="s">
        <v>490</v>
      </c>
      <c r="L4778" t="s">
        <v>552</v>
      </c>
      <c r="M4778" s="105">
        <v>208</v>
      </c>
      <c r="N4778" s="105">
        <v>120</v>
      </c>
      <c r="O4778" s="105">
        <v>105</v>
      </c>
    </row>
    <row r="4779" spans="1:15" x14ac:dyDescent="0.3">
      <c r="A4779" s="19">
        <v>208120106</v>
      </c>
      <c r="B4779" s="106" t="s">
        <v>12072</v>
      </c>
      <c r="C4779" t="s">
        <v>11896</v>
      </c>
      <c r="D4779" t="s">
        <v>12060</v>
      </c>
      <c r="E4779" t="s">
        <v>3506</v>
      </c>
      <c r="F4779" t="s">
        <v>8424</v>
      </c>
      <c r="G4779" t="s">
        <v>12073</v>
      </c>
      <c r="H4779" t="s">
        <v>490</v>
      </c>
      <c r="I4779" t="s">
        <v>490</v>
      </c>
      <c r="J4779" t="s">
        <v>498</v>
      </c>
      <c r="K4779" t="s">
        <v>490</v>
      </c>
      <c r="L4779" t="s">
        <v>552</v>
      </c>
      <c r="M4779" s="105">
        <v>208</v>
      </c>
      <c r="N4779" s="105">
        <v>120</v>
      </c>
      <c r="O4779" s="105">
        <v>106</v>
      </c>
    </row>
    <row r="4780" spans="1:15" x14ac:dyDescent="0.3">
      <c r="A4780" s="19">
        <v>208120107</v>
      </c>
      <c r="B4780" s="106" t="s">
        <v>12074</v>
      </c>
      <c r="C4780" t="s">
        <v>11896</v>
      </c>
      <c r="D4780" t="s">
        <v>12060</v>
      </c>
      <c r="E4780" t="s">
        <v>1704</v>
      </c>
      <c r="F4780" t="s">
        <v>739</v>
      </c>
      <c r="G4780" t="s">
        <v>12075</v>
      </c>
      <c r="H4780" t="s">
        <v>490</v>
      </c>
      <c r="I4780" t="s">
        <v>490</v>
      </c>
      <c r="J4780" t="s">
        <v>498</v>
      </c>
      <c r="K4780" t="s">
        <v>490</v>
      </c>
      <c r="L4780" t="s">
        <v>552</v>
      </c>
      <c r="M4780" s="105">
        <v>208</v>
      </c>
      <c r="N4780" s="105">
        <v>120</v>
      </c>
      <c r="O4780" s="105">
        <v>107</v>
      </c>
    </row>
    <row r="4781" spans="1:15" x14ac:dyDescent="0.3">
      <c r="A4781" s="19">
        <v>208120108</v>
      </c>
      <c r="B4781" s="106" t="s">
        <v>12076</v>
      </c>
      <c r="C4781" t="s">
        <v>11896</v>
      </c>
      <c r="D4781" t="s">
        <v>12060</v>
      </c>
      <c r="E4781" t="s">
        <v>754</v>
      </c>
      <c r="F4781" t="s">
        <v>11583</v>
      </c>
      <c r="G4781" t="s">
        <v>11531</v>
      </c>
      <c r="H4781" t="s">
        <v>490</v>
      </c>
      <c r="I4781" t="s">
        <v>490</v>
      </c>
      <c r="J4781" t="s">
        <v>498</v>
      </c>
      <c r="K4781" t="s">
        <v>490</v>
      </c>
      <c r="L4781" t="s">
        <v>552</v>
      </c>
      <c r="M4781" s="105">
        <v>208</v>
      </c>
      <c r="N4781" s="105">
        <v>120</v>
      </c>
      <c r="O4781" s="105">
        <v>108</v>
      </c>
    </row>
    <row r="4782" spans="1:15" x14ac:dyDescent="0.3">
      <c r="A4782" s="19">
        <v>208120109</v>
      </c>
      <c r="B4782" s="106" t="s">
        <v>12077</v>
      </c>
      <c r="C4782" t="s">
        <v>11896</v>
      </c>
      <c r="D4782" t="s">
        <v>12060</v>
      </c>
      <c r="E4782" t="s">
        <v>4231</v>
      </c>
      <c r="F4782" t="s">
        <v>638</v>
      </c>
      <c r="G4782" t="s">
        <v>12078</v>
      </c>
      <c r="H4782" t="s">
        <v>490</v>
      </c>
      <c r="I4782" t="s">
        <v>490</v>
      </c>
      <c r="J4782" t="s">
        <v>498</v>
      </c>
      <c r="K4782" t="s">
        <v>490</v>
      </c>
      <c r="L4782" t="s">
        <v>552</v>
      </c>
      <c r="M4782" s="105">
        <v>208</v>
      </c>
      <c r="N4782" s="105">
        <v>120</v>
      </c>
      <c r="O4782" s="105">
        <v>109</v>
      </c>
    </row>
    <row r="4783" spans="1:15" x14ac:dyDescent="0.3">
      <c r="A4783" s="19">
        <v>209100100</v>
      </c>
      <c r="B4783" s="106" t="s">
        <v>12079</v>
      </c>
      <c r="C4783" t="s">
        <v>12080</v>
      </c>
      <c r="D4783" t="s">
        <v>12081</v>
      </c>
      <c r="E4783" t="s">
        <v>496</v>
      </c>
      <c r="F4783" t="s">
        <v>490</v>
      </c>
      <c r="G4783" t="s">
        <v>12082</v>
      </c>
      <c r="H4783" t="s">
        <v>490</v>
      </c>
      <c r="I4783" t="s">
        <v>490</v>
      </c>
      <c r="J4783" t="s">
        <v>498</v>
      </c>
      <c r="K4783" t="s">
        <v>490</v>
      </c>
      <c r="L4783" t="s">
        <v>12080</v>
      </c>
      <c r="M4783" s="105">
        <v>209</v>
      </c>
      <c r="N4783" s="105">
        <v>100</v>
      </c>
      <c r="O4783" s="105">
        <v>100</v>
      </c>
    </row>
    <row r="4784" spans="1:15" x14ac:dyDescent="0.3">
      <c r="A4784" s="19">
        <v>209100101</v>
      </c>
      <c r="B4784" s="106" t="s">
        <v>12083</v>
      </c>
      <c r="C4784" t="s">
        <v>12080</v>
      </c>
      <c r="D4784" t="s">
        <v>12081</v>
      </c>
      <c r="E4784" t="s">
        <v>2240</v>
      </c>
      <c r="F4784" t="s">
        <v>12084</v>
      </c>
      <c r="G4784" t="s">
        <v>12085</v>
      </c>
      <c r="H4784" t="s">
        <v>490</v>
      </c>
      <c r="I4784" t="s">
        <v>490</v>
      </c>
      <c r="J4784" t="s">
        <v>498</v>
      </c>
      <c r="K4784" t="s">
        <v>490</v>
      </c>
      <c r="L4784" t="s">
        <v>12080</v>
      </c>
      <c r="M4784" s="105">
        <v>209</v>
      </c>
      <c r="N4784" s="105">
        <v>100</v>
      </c>
      <c r="O4784" s="105">
        <v>101</v>
      </c>
    </row>
    <row r="4785" spans="1:15" x14ac:dyDescent="0.3">
      <c r="A4785" s="19">
        <v>209100102</v>
      </c>
      <c r="B4785" s="106" t="s">
        <v>12086</v>
      </c>
      <c r="C4785" t="s">
        <v>12080</v>
      </c>
      <c r="D4785" t="s">
        <v>12081</v>
      </c>
      <c r="E4785" t="s">
        <v>6547</v>
      </c>
      <c r="F4785" t="s">
        <v>4916</v>
      </c>
      <c r="G4785" t="s">
        <v>490</v>
      </c>
      <c r="H4785" t="s">
        <v>490</v>
      </c>
      <c r="I4785" t="s">
        <v>490</v>
      </c>
      <c r="J4785" t="s">
        <v>498</v>
      </c>
      <c r="K4785" t="s">
        <v>490</v>
      </c>
      <c r="L4785" t="s">
        <v>12080</v>
      </c>
      <c r="M4785" s="105">
        <v>209</v>
      </c>
      <c r="N4785" s="105">
        <v>100</v>
      </c>
      <c r="O4785" s="105">
        <v>102</v>
      </c>
    </row>
    <row r="4786" spans="1:15" x14ac:dyDescent="0.3">
      <c r="A4786" s="19">
        <v>209100103</v>
      </c>
      <c r="B4786" s="106" t="s">
        <v>12087</v>
      </c>
      <c r="C4786" t="s">
        <v>12080</v>
      </c>
      <c r="D4786" t="s">
        <v>12081</v>
      </c>
      <c r="E4786" t="s">
        <v>852</v>
      </c>
      <c r="F4786" t="s">
        <v>10723</v>
      </c>
      <c r="G4786" t="s">
        <v>490</v>
      </c>
      <c r="H4786" t="s">
        <v>490</v>
      </c>
      <c r="I4786" t="s">
        <v>490</v>
      </c>
      <c r="J4786" t="s">
        <v>498</v>
      </c>
      <c r="K4786" t="s">
        <v>490</v>
      </c>
      <c r="L4786" t="s">
        <v>12080</v>
      </c>
      <c r="M4786" s="105">
        <v>209</v>
      </c>
      <c r="N4786" s="105">
        <v>100</v>
      </c>
      <c r="O4786" s="105">
        <v>103</v>
      </c>
    </row>
    <row r="4787" spans="1:15" x14ac:dyDescent="0.3">
      <c r="A4787" s="19">
        <v>209100104</v>
      </c>
      <c r="B4787" s="106" t="s">
        <v>12088</v>
      </c>
      <c r="C4787" t="s">
        <v>12080</v>
      </c>
      <c r="D4787" t="s">
        <v>12081</v>
      </c>
      <c r="E4787" t="s">
        <v>1154</v>
      </c>
      <c r="F4787" t="s">
        <v>855</v>
      </c>
      <c r="G4787" t="s">
        <v>490</v>
      </c>
      <c r="H4787" t="s">
        <v>490</v>
      </c>
      <c r="I4787" t="s">
        <v>490</v>
      </c>
      <c r="J4787" t="s">
        <v>498</v>
      </c>
      <c r="K4787" t="s">
        <v>490</v>
      </c>
      <c r="L4787" t="s">
        <v>12080</v>
      </c>
      <c r="M4787" s="105">
        <v>209</v>
      </c>
      <c r="N4787" s="105">
        <v>100</v>
      </c>
      <c r="O4787" s="105">
        <v>104</v>
      </c>
    </row>
    <row r="4788" spans="1:15" x14ac:dyDescent="0.3">
      <c r="A4788" s="19">
        <v>209100105</v>
      </c>
      <c r="B4788" s="106" t="s">
        <v>12089</v>
      </c>
      <c r="C4788" t="s">
        <v>12080</v>
      </c>
      <c r="D4788" t="s">
        <v>12081</v>
      </c>
      <c r="E4788" t="s">
        <v>1298</v>
      </c>
      <c r="F4788" t="s">
        <v>12090</v>
      </c>
      <c r="G4788" t="s">
        <v>12091</v>
      </c>
      <c r="H4788" t="s">
        <v>490</v>
      </c>
      <c r="I4788" t="s">
        <v>490</v>
      </c>
      <c r="J4788" t="s">
        <v>498</v>
      </c>
      <c r="K4788" t="s">
        <v>490</v>
      </c>
      <c r="L4788" t="s">
        <v>12080</v>
      </c>
      <c r="M4788" s="105">
        <v>209</v>
      </c>
      <c r="N4788" s="105">
        <v>100</v>
      </c>
      <c r="O4788" s="105">
        <v>105</v>
      </c>
    </row>
    <row r="4789" spans="1:15" x14ac:dyDescent="0.3">
      <c r="A4789" s="19">
        <v>209100106</v>
      </c>
      <c r="B4789" s="106" t="s">
        <v>12092</v>
      </c>
      <c r="C4789" t="s">
        <v>12080</v>
      </c>
      <c r="D4789" t="s">
        <v>12081</v>
      </c>
      <c r="E4789" t="s">
        <v>12093</v>
      </c>
      <c r="F4789" t="s">
        <v>4916</v>
      </c>
      <c r="G4789" t="s">
        <v>490</v>
      </c>
      <c r="H4789" t="s">
        <v>490</v>
      </c>
      <c r="I4789" t="s">
        <v>490</v>
      </c>
      <c r="J4789" t="s">
        <v>498</v>
      </c>
      <c r="K4789" t="s">
        <v>490</v>
      </c>
      <c r="L4789" t="s">
        <v>12080</v>
      </c>
      <c r="M4789" s="105">
        <v>209</v>
      </c>
      <c r="N4789" s="105">
        <v>100</v>
      </c>
      <c r="O4789" s="105">
        <v>106</v>
      </c>
    </row>
    <row r="4790" spans="1:15" x14ac:dyDescent="0.3">
      <c r="A4790" s="19">
        <v>209101100</v>
      </c>
      <c r="B4790" s="106" t="s">
        <v>12094</v>
      </c>
      <c r="C4790" t="s">
        <v>12080</v>
      </c>
      <c r="D4790" t="s">
        <v>12095</v>
      </c>
      <c r="E4790" t="s">
        <v>5015</v>
      </c>
      <c r="F4790" t="s">
        <v>12084</v>
      </c>
      <c r="G4790" t="s">
        <v>12096</v>
      </c>
      <c r="H4790" t="s">
        <v>490</v>
      </c>
      <c r="I4790" t="s">
        <v>490</v>
      </c>
      <c r="J4790" t="s">
        <v>498</v>
      </c>
      <c r="K4790" t="s">
        <v>490</v>
      </c>
      <c r="L4790" t="s">
        <v>12080</v>
      </c>
      <c r="M4790" s="105">
        <v>209</v>
      </c>
      <c r="N4790" s="105">
        <v>101</v>
      </c>
      <c r="O4790" s="105">
        <v>100</v>
      </c>
    </row>
    <row r="4791" spans="1:15" x14ac:dyDescent="0.3">
      <c r="A4791" s="19">
        <v>209102100</v>
      </c>
      <c r="B4791" s="106" t="s">
        <v>12097</v>
      </c>
      <c r="C4791" t="s">
        <v>12080</v>
      </c>
      <c r="D4791" t="s">
        <v>12098</v>
      </c>
      <c r="E4791" t="s">
        <v>496</v>
      </c>
      <c r="F4791" t="s">
        <v>490</v>
      </c>
      <c r="G4791" t="s">
        <v>12099</v>
      </c>
      <c r="H4791" t="s">
        <v>490</v>
      </c>
      <c r="I4791" t="s">
        <v>490</v>
      </c>
      <c r="J4791" t="s">
        <v>498</v>
      </c>
      <c r="K4791" t="s">
        <v>490</v>
      </c>
      <c r="L4791" t="s">
        <v>12080</v>
      </c>
      <c r="M4791" s="105">
        <v>209</v>
      </c>
      <c r="N4791" s="105">
        <v>102</v>
      </c>
      <c r="O4791" s="105">
        <v>100</v>
      </c>
    </row>
    <row r="4792" spans="1:15" x14ac:dyDescent="0.3">
      <c r="A4792" s="19">
        <v>209102101</v>
      </c>
      <c r="B4792" s="106" t="s">
        <v>12100</v>
      </c>
      <c r="C4792" t="s">
        <v>12080</v>
      </c>
      <c r="D4792" t="s">
        <v>12098</v>
      </c>
      <c r="E4792" t="s">
        <v>12101</v>
      </c>
      <c r="F4792" t="s">
        <v>12084</v>
      </c>
      <c r="G4792" t="s">
        <v>12102</v>
      </c>
      <c r="H4792" t="s">
        <v>490</v>
      </c>
      <c r="I4792" t="s">
        <v>490</v>
      </c>
      <c r="J4792" t="s">
        <v>498</v>
      </c>
      <c r="K4792" t="s">
        <v>490</v>
      </c>
      <c r="L4792" t="s">
        <v>12080</v>
      </c>
      <c r="M4792" s="105">
        <v>209</v>
      </c>
      <c r="N4792" s="105">
        <v>102</v>
      </c>
      <c r="O4792" s="105">
        <v>101</v>
      </c>
    </row>
    <row r="4793" spans="1:15" x14ac:dyDescent="0.3">
      <c r="A4793" s="19">
        <v>209102102</v>
      </c>
      <c r="B4793" s="106" t="s">
        <v>12103</v>
      </c>
      <c r="C4793" t="s">
        <v>12080</v>
      </c>
      <c r="D4793" t="s">
        <v>12098</v>
      </c>
      <c r="E4793" t="s">
        <v>12104</v>
      </c>
      <c r="F4793" t="s">
        <v>12105</v>
      </c>
      <c r="G4793" t="s">
        <v>5407</v>
      </c>
      <c r="H4793" t="s">
        <v>490</v>
      </c>
      <c r="I4793" t="s">
        <v>490</v>
      </c>
      <c r="J4793" t="s">
        <v>498</v>
      </c>
      <c r="K4793" t="s">
        <v>490</v>
      </c>
      <c r="L4793" t="s">
        <v>12080</v>
      </c>
      <c r="M4793" s="105">
        <v>209</v>
      </c>
      <c r="N4793" s="105">
        <v>102</v>
      </c>
      <c r="O4793" s="105">
        <v>102</v>
      </c>
    </row>
    <row r="4794" spans="1:15" x14ac:dyDescent="0.3">
      <c r="A4794" s="19">
        <v>209102103</v>
      </c>
      <c r="B4794" s="106" t="s">
        <v>12106</v>
      </c>
      <c r="C4794" t="s">
        <v>12080</v>
      </c>
      <c r="D4794" t="s">
        <v>12098</v>
      </c>
      <c r="E4794" t="s">
        <v>12107</v>
      </c>
      <c r="F4794" t="s">
        <v>12108</v>
      </c>
      <c r="G4794" t="s">
        <v>490</v>
      </c>
      <c r="H4794" t="s">
        <v>490</v>
      </c>
      <c r="I4794" t="s">
        <v>490</v>
      </c>
      <c r="J4794" t="s">
        <v>498</v>
      </c>
      <c r="K4794" t="s">
        <v>490</v>
      </c>
      <c r="L4794" t="s">
        <v>12080</v>
      </c>
      <c r="M4794" s="105">
        <v>209</v>
      </c>
      <c r="N4794" s="105">
        <v>102</v>
      </c>
      <c r="O4794" s="105">
        <v>103</v>
      </c>
    </row>
    <row r="4795" spans="1:15" x14ac:dyDescent="0.3">
      <c r="A4795" s="19">
        <v>209102104</v>
      </c>
      <c r="B4795" s="106" t="s">
        <v>12109</v>
      </c>
      <c r="C4795" t="s">
        <v>12080</v>
      </c>
      <c r="D4795" t="s">
        <v>12098</v>
      </c>
      <c r="E4795" t="s">
        <v>12110</v>
      </c>
      <c r="F4795" t="s">
        <v>12084</v>
      </c>
      <c r="G4795" t="s">
        <v>12111</v>
      </c>
      <c r="H4795" t="s">
        <v>490</v>
      </c>
      <c r="I4795" t="s">
        <v>490</v>
      </c>
      <c r="J4795" t="s">
        <v>498</v>
      </c>
      <c r="K4795" t="s">
        <v>490</v>
      </c>
      <c r="L4795" t="s">
        <v>12080</v>
      </c>
      <c r="M4795" s="105">
        <v>209</v>
      </c>
      <c r="N4795" s="105">
        <v>102</v>
      </c>
      <c r="O4795" s="105">
        <v>104</v>
      </c>
    </row>
    <row r="4796" spans="1:15" x14ac:dyDescent="0.3">
      <c r="A4796" s="19">
        <v>209102105</v>
      </c>
      <c r="B4796" s="106" t="s">
        <v>12112</v>
      </c>
      <c r="C4796" t="s">
        <v>12080</v>
      </c>
      <c r="D4796" t="s">
        <v>12098</v>
      </c>
      <c r="E4796" t="s">
        <v>1154</v>
      </c>
      <c r="F4796" t="s">
        <v>855</v>
      </c>
      <c r="G4796" t="s">
        <v>12113</v>
      </c>
      <c r="H4796" t="s">
        <v>490</v>
      </c>
      <c r="I4796" t="s">
        <v>490</v>
      </c>
      <c r="J4796" t="s">
        <v>498</v>
      </c>
      <c r="K4796" t="s">
        <v>490</v>
      </c>
      <c r="L4796" t="s">
        <v>12080</v>
      </c>
      <c r="M4796" s="105">
        <v>209</v>
      </c>
      <c r="N4796" s="105">
        <v>102</v>
      </c>
      <c r="O4796" s="105">
        <v>105</v>
      </c>
    </row>
    <row r="4797" spans="1:15" x14ac:dyDescent="0.3">
      <c r="A4797" s="19">
        <v>209102106</v>
      </c>
      <c r="B4797" s="106" t="s">
        <v>12114</v>
      </c>
      <c r="C4797" t="s">
        <v>12080</v>
      </c>
      <c r="D4797" t="s">
        <v>12098</v>
      </c>
      <c r="E4797" t="s">
        <v>12115</v>
      </c>
      <c r="F4797" t="s">
        <v>12108</v>
      </c>
      <c r="G4797" t="s">
        <v>12116</v>
      </c>
      <c r="H4797" t="s">
        <v>490</v>
      </c>
      <c r="I4797" t="s">
        <v>490</v>
      </c>
      <c r="J4797" t="s">
        <v>551</v>
      </c>
      <c r="K4797" t="s">
        <v>490</v>
      </c>
      <c r="L4797" t="s">
        <v>12080</v>
      </c>
      <c r="M4797" s="105">
        <v>209</v>
      </c>
      <c r="N4797" s="105">
        <v>102</v>
      </c>
      <c r="O4797" s="105">
        <v>106</v>
      </c>
    </row>
    <row r="4798" spans="1:15" x14ac:dyDescent="0.3">
      <c r="A4798" s="19">
        <v>209102107</v>
      </c>
      <c r="B4798" s="106" t="s">
        <v>12117</v>
      </c>
      <c r="C4798" t="s">
        <v>12080</v>
      </c>
      <c r="D4798" t="s">
        <v>12098</v>
      </c>
      <c r="E4798" t="s">
        <v>9962</v>
      </c>
      <c r="F4798" t="s">
        <v>4916</v>
      </c>
      <c r="G4798" t="s">
        <v>12118</v>
      </c>
      <c r="H4798" t="s">
        <v>490</v>
      </c>
      <c r="I4798" t="s">
        <v>490</v>
      </c>
      <c r="J4798" t="s">
        <v>498</v>
      </c>
      <c r="K4798" t="s">
        <v>490</v>
      </c>
      <c r="L4798" t="s">
        <v>12080</v>
      </c>
      <c r="M4798" s="105">
        <v>209</v>
      </c>
      <c r="N4798" s="105">
        <v>102</v>
      </c>
      <c r="O4798" s="105">
        <v>107</v>
      </c>
    </row>
    <row r="4799" spans="1:15" x14ac:dyDescent="0.3">
      <c r="A4799" s="19">
        <v>209102108</v>
      </c>
      <c r="B4799" s="106" t="s">
        <v>12119</v>
      </c>
      <c r="C4799" t="s">
        <v>12080</v>
      </c>
      <c r="D4799" t="s">
        <v>12098</v>
      </c>
      <c r="E4799" t="s">
        <v>12120</v>
      </c>
      <c r="F4799" t="s">
        <v>5654</v>
      </c>
      <c r="G4799" t="s">
        <v>490</v>
      </c>
      <c r="H4799" t="s">
        <v>3023</v>
      </c>
      <c r="I4799" t="s">
        <v>490</v>
      </c>
      <c r="J4799" t="s">
        <v>498</v>
      </c>
      <c r="K4799" t="s">
        <v>490</v>
      </c>
      <c r="L4799" t="s">
        <v>12080</v>
      </c>
      <c r="M4799" s="105">
        <v>209</v>
      </c>
      <c r="N4799" s="105">
        <v>102</v>
      </c>
      <c r="O4799" s="105">
        <v>108</v>
      </c>
    </row>
    <row r="4800" spans="1:15" x14ac:dyDescent="0.3">
      <c r="A4800" s="19">
        <v>209102109</v>
      </c>
      <c r="B4800" s="106" t="s">
        <v>12121</v>
      </c>
      <c r="C4800" t="s">
        <v>12080</v>
      </c>
      <c r="D4800" t="s">
        <v>12098</v>
      </c>
      <c r="E4800" t="s">
        <v>4792</v>
      </c>
      <c r="F4800" t="s">
        <v>12122</v>
      </c>
      <c r="G4800" t="s">
        <v>12123</v>
      </c>
      <c r="H4800" t="s">
        <v>490</v>
      </c>
      <c r="I4800" t="s">
        <v>490</v>
      </c>
      <c r="J4800" t="s">
        <v>498</v>
      </c>
      <c r="K4800" t="s">
        <v>490</v>
      </c>
      <c r="L4800" t="s">
        <v>12080</v>
      </c>
      <c r="M4800" s="105">
        <v>209</v>
      </c>
      <c r="N4800" s="105">
        <v>102</v>
      </c>
      <c r="O4800" s="105">
        <v>109</v>
      </c>
    </row>
    <row r="4801" spans="1:15" x14ac:dyDescent="0.3">
      <c r="A4801" s="19">
        <v>209102110</v>
      </c>
      <c r="B4801" s="106" t="s">
        <v>12124</v>
      </c>
      <c r="C4801" t="s">
        <v>12080</v>
      </c>
      <c r="D4801" t="s">
        <v>12098</v>
      </c>
      <c r="E4801" t="s">
        <v>776</v>
      </c>
      <c r="F4801" t="s">
        <v>12122</v>
      </c>
      <c r="G4801" t="s">
        <v>490</v>
      </c>
      <c r="H4801" t="s">
        <v>490</v>
      </c>
      <c r="I4801" t="s">
        <v>490</v>
      </c>
      <c r="J4801" t="s">
        <v>498</v>
      </c>
      <c r="K4801" t="s">
        <v>490</v>
      </c>
      <c r="L4801" t="s">
        <v>12080</v>
      </c>
      <c r="M4801" s="105">
        <v>209</v>
      </c>
      <c r="N4801" s="105">
        <v>102</v>
      </c>
      <c r="O4801" s="105">
        <v>110</v>
      </c>
    </row>
    <row r="4802" spans="1:15" x14ac:dyDescent="0.3">
      <c r="A4802" s="19">
        <v>209102111</v>
      </c>
      <c r="B4802" s="106" t="s">
        <v>12125</v>
      </c>
      <c r="C4802" t="s">
        <v>12080</v>
      </c>
      <c r="D4802" t="s">
        <v>12098</v>
      </c>
      <c r="E4802" t="s">
        <v>12126</v>
      </c>
      <c r="F4802" t="s">
        <v>6630</v>
      </c>
      <c r="G4802" t="s">
        <v>12127</v>
      </c>
      <c r="H4802" t="s">
        <v>3023</v>
      </c>
      <c r="I4802" t="s">
        <v>490</v>
      </c>
      <c r="J4802" t="s">
        <v>1106</v>
      </c>
      <c r="K4802" t="s">
        <v>490</v>
      </c>
      <c r="L4802" t="s">
        <v>12080</v>
      </c>
      <c r="M4802" s="105">
        <v>209</v>
      </c>
      <c r="N4802" s="105">
        <v>102</v>
      </c>
      <c r="O4802" s="105">
        <v>111</v>
      </c>
    </row>
    <row r="4803" spans="1:15" x14ac:dyDescent="0.3">
      <c r="A4803" s="19">
        <v>209102112</v>
      </c>
      <c r="B4803" s="106" t="s">
        <v>12128</v>
      </c>
      <c r="C4803" t="s">
        <v>12080</v>
      </c>
      <c r="D4803" t="s">
        <v>12098</v>
      </c>
      <c r="E4803" t="s">
        <v>12129</v>
      </c>
      <c r="F4803" t="s">
        <v>12130</v>
      </c>
      <c r="G4803" t="s">
        <v>12131</v>
      </c>
      <c r="H4803" t="s">
        <v>490</v>
      </c>
      <c r="I4803" t="s">
        <v>490</v>
      </c>
      <c r="J4803" t="s">
        <v>551</v>
      </c>
      <c r="K4803" t="s">
        <v>490</v>
      </c>
      <c r="L4803" t="s">
        <v>12080</v>
      </c>
      <c r="M4803" s="105">
        <v>209</v>
      </c>
      <c r="N4803" s="105">
        <v>102</v>
      </c>
      <c r="O4803" s="105">
        <v>112</v>
      </c>
    </row>
    <row r="4804" spans="1:15" x14ac:dyDescent="0.3">
      <c r="A4804" s="19">
        <v>209102113</v>
      </c>
      <c r="B4804" s="106" t="s">
        <v>12132</v>
      </c>
      <c r="C4804" t="s">
        <v>12080</v>
      </c>
      <c r="D4804" t="s">
        <v>12098</v>
      </c>
      <c r="E4804" t="s">
        <v>12133</v>
      </c>
      <c r="F4804" t="s">
        <v>1094</v>
      </c>
      <c r="G4804" t="s">
        <v>12134</v>
      </c>
      <c r="H4804" t="s">
        <v>3023</v>
      </c>
      <c r="I4804" t="s">
        <v>12135</v>
      </c>
      <c r="J4804" t="s">
        <v>1106</v>
      </c>
      <c r="K4804" t="s">
        <v>4630</v>
      </c>
      <c r="L4804" t="s">
        <v>12080</v>
      </c>
      <c r="M4804" s="105">
        <v>209</v>
      </c>
      <c r="N4804" s="105">
        <v>102</v>
      </c>
      <c r="O4804" s="105">
        <v>113</v>
      </c>
    </row>
    <row r="4805" spans="1:15" x14ac:dyDescent="0.3">
      <c r="A4805" s="19">
        <v>209102114</v>
      </c>
      <c r="B4805" s="106" t="s">
        <v>12136</v>
      </c>
      <c r="C4805" t="s">
        <v>12080</v>
      </c>
      <c r="D4805" t="s">
        <v>12098</v>
      </c>
      <c r="E4805" t="s">
        <v>12137</v>
      </c>
      <c r="F4805" t="s">
        <v>4916</v>
      </c>
      <c r="G4805" t="s">
        <v>490</v>
      </c>
      <c r="H4805" t="s">
        <v>490</v>
      </c>
      <c r="I4805" t="s">
        <v>490</v>
      </c>
      <c r="J4805" t="s">
        <v>498</v>
      </c>
      <c r="K4805" t="s">
        <v>490</v>
      </c>
      <c r="L4805" t="s">
        <v>12080</v>
      </c>
      <c r="M4805" s="105">
        <v>209</v>
      </c>
      <c r="N4805" s="105">
        <v>102</v>
      </c>
      <c r="O4805" s="105">
        <v>114</v>
      </c>
    </row>
    <row r="4806" spans="1:15" x14ac:dyDescent="0.3">
      <c r="A4806" s="19">
        <v>209102115</v>
      </c>
      <c r="B4806" s="106" t="s">
        <v>12138</v>
      </c>
      <c r="C4806" t="s">
        <v>12080</v>
      </c>
      <c r="D4806" t="s">
        <v>12098</v>
      </c>
      <c r="E4806" t="s">
        <v>4087</v>
      </c>
      <c r="F4806" t="s">
        <v>1094</v>
      </c>
      <c r="G4806" t="s">
        <v>490</v>
      </c>
      <c r="H4806" t="s">
        <v>490</v>
      </c>
      <c r="I4806" t="s">
        <v>490</v>
      </c>
      <c r="J4806" t="s">
        <v>498</v>
      </c>
      <c r="K4806" t="s">
        <v>490</v>
      </c>
      <c r="L4806" t="s">
        <v>12080</v>
      </c>
      <c r="M4806" s="105">
        <v>209</v>
      </c>
      <c r="N4806" s="105">
        <v>102</v>
      </c>
      <c r="O4806" s="105">
        <v>115</v>
      </c>
    </row>
    <row r="4807" spans="1:15" x14ac:dyDescent="0.3">
      <c r="A4807" s="19">
        <v>209102116</v>
      </c>
      <c r="B4807" s="106" t="s">
        <v>12139</v>
      </c>
      <c r="C4807" t="s">
        <v>12080</v>
      </c>
      <c r="D4807" t="s">
        <v>12098</v>
      </c>
      <c r="E4807" t="s">
        <v>6315</v>
      </c>
      <c r="F4807" t="s">
        <v>5654</v>
      </c>
      <c r="G4807" t="s">
        <v>490</v>
      </c>
      <c r="H4807" t="s">
        <v>490</v>
      </c>
      <c r="I4807" t="s">
        <v>490</v>
      </c>
      <c r="J4807" t="s">
        <v>498</v>
      </c>
      <c r="K4807" t="s">
        <v>490</v>
      </c>
      <c r="L4807" t="s">
        <v>12080</v>
      </c>
      <c r="M4807" s="105">
        <v>209</v>
      </c>
      <c r="N4807" s="105">
        <v>102</v>
      </c>
      <c r="O4807" s="105">
        <v>116</v>
      </c>
    </row>
    <row r="4808" spans="1:15" x14ac:dyDescent="0.3">
      <c r="A4808" s="19">
        <v>209102117</v>
      </c>
      <c r="B4808" s="106" t="s">
        <v>12140</v>
      </c>
      <c r="C4808" t="s">
        <v>12080</v>
      </c>
      <c r="D4808" t="s">
        <v>12098</v>
      </c>
      <c r="E4808" t="s">
        <v>4936</v>
      </c>
      <c r="F4808" t="s">
        <v>3502</v>
      </c>
      <c r="G4808" t="s">
        <v>12141</v>
      </c>
      <c r="H4808" t="s">
        <v>490</v>
      </c>
      <c r="I4808" t="s">
        <v>490</v>
      </c>
      <c r="J4808" t="s">
        <v>498</v>
      </c>
      <c r="K4808" t="s">
        <v>490</v>
      </c>
      <c r="L4808" t="s">
        <v>12080</v>
      </c>
      <c r="M4808" s="105">
        <v>209</v>
      </c>
      <c r="N4808" s="105">
        <v>102</v>
      </c>
      <c r="O4808" s="105">
        <v>117</v>
      </c>
    </row>
    <row r="4809" spans="1:15" x14ac:dyDescent="0.3">
      <c r="A4809" s="19">
        <v>209103100</v>
      </c>
      <c r="B4809" s="106" t="s">
        <v>12142</v>
      </c>
      <c r="C4809" t="s">
        <v>12080</v>
      </c>
      <c r="D4809" t="s">
        <v>12143</v>
      </c>
      <c r="E4809" t="s">
        <v>496</v>
      </c>
      <c r="F4809" t="s">
        <v>490</v>
      </c>
      <c r="G4809" t="s">
        <v>12144</v>
      </c>
      <c r="H4809" t="s">
        <v>490</v>
      </c>
      <c r="I4809" t="s">
        <v>490</v>
      </c>
      <c r="J4809" t="s">
        <v>498</v>
      </c>
      <c r="K4809" t="s">
        <v>490</v>
      </c>
      <c r="L4809" t="s">
        <v>12080</v>
      </c>
      <c r="M4809" s="105">
        <v>209</v>
      </c>
      <c r="N4809" s="105">
        <v>103</v>
      </c>
      <c r="O4809" s="105">
        <v>100</v>
      </c>
    </row>
    <row r="4810" spans="1:15" x14ac:dyDescent="0.3">
      <c r="A4810" s="19">
        <v>209103101</v>
      </c>
      <c r="B4810" s="106" t="s">
        <v>12145</v>
      </c>
      <c r="C4810" t="s">
        <v>12080</v>
      </c>
      <c r="D4810" t="s">
        <v>12143</v>
      </c>
      <c r="E4810" t="s">
        <v>5111</v>
      </c>
      <c r="F4810" t="s">
        <v>12146</v>
      </c>
      <c r="G4810" t="s">
        <v>12147</v>
      </c>
      <c r="H4810" t="s">
        <v>490</v>
      </c>
      <c r="I4810" t="s">
        <v>490</v>
      </c>
      <c r="J4810" t="s">
        <v>498</v>
      </c>
      <c r="K4810" t="s">
        <v>490</v>
      </c>
      <c r="L4810" t="s">
        <v>12080</v>
      </c>
      <c r="M4810" s="105">
        <v>209</v>
      </c>
      <c r="N4810" s="105">
        <v>103</v>
      </c>
      <c r="O4810" s="105">
        <v>101</v>
      </c>
    </row>
    <row r="4811" spans="1:15" x14ac:dyDescent="0.3">
      <c r="A4811" s="19">
        <v>209104100</v>
      </c>
      <c r="B4811" s="106" t="s">
        <v>12148</v>
      </c>
      <c r="C4811" t="s">
        <v>12080</v>
      </c>
      <c r="D4811" t="s">
        <v>12149</v>
      </c>
      <c r="E4811" t="s">
        <v>496</v>
      </c>
      <c r="F4811" t="s">
        <v>490</v>
      </c>
      <c r="G4811" t="s">
        <v>490</v>
      </c>
      <c r="H4811" t="s">
        <v>490</v>
      </c>
      <c r="I4811" t="s">
        <v>490</v>
      </c>
      <c r="J4811" t="s">
        <v>498</v>
      </c>
      <c r="K4811" t="s">
        <v>490</v>
      </c>
      <c r="L4811" t="s">
        <v>12080</v>
      </c>
      <c r="M4811" s="105">
        <v>209</v>
      </c>
      <c r="N4811" s="105">
        <v>104</v>
      </c>
      <c r="O4811" s="105">
        <v>100</v>
      </c>
    </row>
    <row r="4812" spans="1:15" x14ac:dyDescent="0.3">
      <c r="A4812" s="19">
        <v>209104101</v>
      </c>
      <c r="B4812" s="106" t="s">
        <v>12150</v>
      </c>
      <c r="C4812" t="s">
        <v>12080</v>
      </c>
      <c r="D4812" t="s">
        <v>12149</v>
      </c>
      <c r="E4812" t="s">
        <v>3287</v>
      </c>
      <c r="F4812" t="s">
        <v>10723</v>
      </c>
      <c r="G4812" t="s">
        <v>490</v>
      </c>
      <c r="H4812" t="s">
        <v>490</v>
      </c>
      <c r="I4812" t="s">
        <v>490</v>
      </c>
      <c r="J4812" t="s">
        <v>498</v>
      </c>
      <c r="K4812" t="s">
        <v>490</v>
      </c>
      <c r="L4812" t="s">
        <v>12080</v>
      </c>
      <c r="M4812" s="105">
        <v>209</v>
      </c>
      <c r="N4812" s="105">
        <v>104</v>
      </c>
      <c r="O4812" s="105">
        <v>101</v>
      </c>
    </row>
    <row r="4813" spans="1:15" x14ac:dyDescent="0.3">
      <c r="A4813" s="19">
        <v>209104102</v>
      </c>
      <c r="B4813" s="106" t="s">
        <v>12151</v>
      </c>
      <c r="C4813" t="s">
        <v>12080</v>
      </c>
      <c r="D4813" t="s">
        <v>12149</v>
      </c>
      <c r="E4813" t="s">
        <v>4562</v>
      </c>
      <c r="F4813" t="s">
        <v>12152</v>
      </c>
      <c r="G4813" t="s">
        <v>490</v>
      </c>
      <c r="H4813" t="s">
        <v>490</v>
      </c>
      <c r="I4813" t="s">
        <v>490</v>
      </c>
      <c r="J4813" t="s">
        <v>498</v>
      </c>
      <c r="K4813" t="s">
        <v>490</v>
      </c>
      <c r="L4813" t="s">
        <v>12080</v>
      </c>
      <c r="M4813" s="105">
        <v>209</v>
      </c>
      <c r="N4813" s="105">
        <v>104</v>
      </c>
      <c r="O4813" s="105">
        <v>102</v>
      </c>
    </row>
    <row r="4814" spans="1:15" x14ac:dyDescent="0.3">
      <c r="A4814" s="19">
        <v>209104103</v>
      </c>
      <c r="B4814" s="106" t="s">
        <v>12153</v>
      </c>
      <c r="C4814" t="s">
        <v>12080</v>
      </c>
      <c r="D4814" t="s">
        <v>12149</v>
      </c>
      <c r="E4814" t="s">
        <v>1554</v>
      </c>
      <c r="F4814" t="s">
        <v>10723</v>
      </c>
      <c r="G4814" t="s">
        <v>490</v>
      </c>
      <c r="H4814" t="s">
        <v>490</v>
      </c>
      <c r="I4814" t="s">
        <v>490</v>
      </c>
      <c r="J4814" t="s">
        <v>498</v>
      </c>
      <c r="K4814" t="s">
        <v>490</v>
      </c>
      <c r="L4814" t="s">
        <v>12080</v>
      </c>
      <c r="M4814" s="105">
        <v>209</v>
      </c>
      <c r="N4814" s="105">
        <v>104</v>
      </c>
      <c r="O4814" s="105">
        <v>103</v>
      </c>
    </row>
    <row r="4815" spans="1:15" x14ac:dyDescent="0.3">
      <c r="A4815" s="19">
        <v>209105100</v>
      </c>
      <c r="B4815" s="106" t="s">
        <v>12154</v>
      </c>
      <c r="C4815" t="s">
        <v>12080</v>
      </c>
      <c r="D4815" t="s">
        <v>12155</v>
      </c>
      <c r="E4815" t="s">
        <v>7075</v>
      </c>
      <c r="F4815" t="s">
        <v>732</v>
      </c>
      <c r="G4815" t="s">
        <v>490</v>
      </c>
      <c r="H4815" t="s">
        <v>490</v>
      </c>
      <c r="I4815" t="s">
        <v>490</v>
      </c>
      <c r="J4815" t="s">
        <v>498</v>
      </c>
      <c r="K4815" t="s">
        <v>490</v>
      </c>
      <c r="L4815" t="s">
        <v>12080</v>
      </c>
      <c r="M4815" s="105">
        <v>209</v>
      </c>
      <c r="N4815" s="105">
        <v>105</v>
      </c>
      <c r="O4815" s="105">
        <v>100</v>
      </c>
    </row>
    <row r="4816" spans="1:15" x14ac:dyDescent="0.3">
      <c r="A4816" s="19">
        <v>209106100</v>
      </c>
      <c r="B4816" s="106" t="s">
        <v>12156</v>
      </c>
      <c r="C4816" t="s">
        <v>12080</v>
      </c>
      <c r="D4816" t="s">
        <v>12157</v>
      </c>
      <c r="E4816" t="s">
        <v>12158</v>
      </c>
      <c r="F4816" t="s">
        <v>12159</v>
      </c>
      <c r="G4816" t="s">
        <v>490</v>
      </c>
      <c r="H4816" t="s">
        <v>490</v>
      </c>
      <c r="I4816" t="s">
        <v>490</v>
      </c>
      <c r="J4816" t="s">
        <v>498</v>
      </c>
      <c r="K4816" t="s">
        <v>490</v>
      </c>
      <c r="L4816" t="s">
        <v>12080</v>
      </c>
      <c r="M4816" s="105">
        <v>209</v>
      </c>
      <c r="N4816" s="105">
        <v>106</v>
      </c>
      <c r="O4816" s="105">
        <v>100</v>
      </c>
    </row>
    <row r="4817" spans="1:15" x14ac:dyDescent="0.3">
      <c r="A4817" s="19">
        <v>209107100</v>
      </c>
      <c r="B4817" s="106" t="s">
        <v>12160</v>
      </c>
      <c r="C4817" t="s">
        <v>12080</v>
      </c>
      <c r="D4817" t="s">
        <v>12161</v>
      </c>
      <c r="E4817" t="s">
        <v>496</v>
      </c>
      <c r="F4817" t="s">
        <v>490</v>
      </c>
      <c r="G4817" t="s">
        <v>12162</v>
      </c>
      <c r="H4817" t="s">
        <v>490</v>
      </c>
      <c r="I4817" t="s">
        <v>490</v>
      </c>
      <c r="J4817" t="s">
        <v>498</v>
      </c>
      <c r="K4817" t="s">
        <v>490</v>
      </c>
      <c r="L4817" t="s">
        <v>12080</v>
      </c>
      <c r="M4817" s="105">
        <v>209</v>
      </c>
      <c r="N4817" s="105">
        <v>107</v>
      </c>
      <c r="O4817" s="105">
        <v>100</v>
      </c>
    </row>
    <row r="4818" spans="1:15" x14ac:dyDescent="0.3">
      <c r="A4818" s="19">
        <v>209107101</v>
      </c>
      <c r="B4818" s="106" t="s">
        <v>12163</v>
      </c>
      <c r="C4818" t="s">
        <v>12080</v>
      </c>
      <c r="D4818" t="s">
        <v>12161</v>
      </c>
      <c r="E4818" t="s">
        <v>12164</v>
      </c>
      <c r="F4818" t="s">
        <v>12165</v>
      </c>
      <c r="G4818" t="s">
        <v>12166</v>
      </c>
      <c r="H4818" t="s">
        <v>490</v>
      </c>
      <c r="I4818" t="s">
        <v>490</v>
      </c>
      <c r="J4818" t="s">
        <v>498</v>
      </c>
      <c r="K4818" t="s">
        <v>490</v>
      </c>
      <c r="L4818" t="s">
        <v>12080</v>
      </c>
      <c r="M4818" s="105">
        <v>209</v>
      </c>
      <c r="N4818" s="105">
        <v>107</v>
      </c>
      <c r="O4818" s="105">
        <v>101</v>
      </c>
    </row>
    <row r="4819" spans="1:15" x14ac:dyDescent="0.3">
      <c r="A4819" s="19">
        <v>209108100</v>
      </c>
      <c r="B4819" s="106" t="s">
        <v>12167</v>
      </c>
      <c r="C4819" t="s">
        <v>12080</v>
      </c>
      <c r="D4819" t="s">
        <v>12168</v>
      </c>
      <c r="E4819" t="s">
        <v>496</v>
      </c>
      <c r="F4819" t="s">
        <v>490</v>
      </c>
      <c r="G4819" t="s">
        <v>12169</v>
      </c>
      <c r="H4819" t="s">
        <v>490</v>
      </c>
      <c r="I4819" t="s">
        <v>490</v>
      </c>
      <c r="J4819" t="s">
        <v>498</v>
      </c>
      <c r="K4819" t="s">
        <v>490</v>
      </c>
      <c r="L4819" t="s">
        <v>12080</v>
      </c>
      <c r="M4819" s="105">
        <v>209</v>
      </c>
      <c r="N4819" s="105">
        <v>108</v>
      </c>
      <c r="O4819" s="105">
        <v>100</v>
      </c>
    </row>
    <row r="4820" spans="1:15" x14ac:dyDescent="0.3">
      <c r="A4820" s="19">
        <v>209108101</v>
      </c>
      <c r="B4820" s="106" t="s">
        <v>12170</v>
      </c>
      <c r="C4820" t="s">
        <v>12080</v>
      </c>
      <c r="D4820" t="s">
        <v>12168</v>
      </c>
      <c r="E4820" t="s">
        <v>1206</v>
      </c>
      <c r="F4820" t="s">
        <v>12084</v>
      </c>
      <c r="G4820" t="s">
        <v>490</v>
      </c>
      <c r="H4820" t="s">
        <v>490</v>
      </c>
      <c r="I4820" t="s">
        <v>490</v>
      </c>
      <c r="J4820" t="s">
        <v>498</v>
      </c>
      <c r="K4820" t="s">
        <v>490</v>
      </c>
      <c r="L4820" t="s">
        <v>12080</v>
      </c>
      <c r="M4820" s="105">
        <v>209</v>
      </c>
      <c r="N4820" s="105">
        <v>108</v>
      </c>
      <c r="O4820" s="105">
        <v>101</v>
      </c>
    </row>
    <row r="4821" spans="1:15" x14ac:dyDescent="0.3">
      <c r="A4821" s="19">
        <v>209108102</v>
      </c>
      <c r="B4821" s="106" t="s">
        <v>12171</v>
      </c>
      <c r="C4821" t="s">
        <v>12080</v>
      </c>
      <c r="D4821" t="s">
        <v>12168</v>
      </c>
      <c r="E4821" t="s">
        <v>2107</v>
      </c>
      <c r="F4821" t="s">
        <v>12108</v>
      </c>
      <c r="G4821" t="s">
        <v>12172</v>
      </c>
      <c r="H4821" t="s">
        <v>490</v>
      </c>
      <c r="I4821" t="s">
        <v>490</v>
      </c>
      <c r="J4821" t="s">
        <v>498</v>
      </c>
      <c r="K4821" t="s">
        <v>490</v>
      </c>
      <c r="L4821" t="s">
        <v>12080</v>
      </c>
      <c r="M4821" s="105">
        <v>209</v>
      </c>
      <c r="N4821" s="105">
        <v>108</v>
      </c>
      <c r="O4821" s="105">
        <v>102</v>
      </c>
    </row>
    <row r="4822" spans="1:15" x14ac:dyDescent="0.3">
      <c r="A4822" s="19">
        <v>209108103</v>
      </c>
      <c r="B4822" s="106" t="s">
        <v>12173</v>
      </c>
      <c r="C4822" t="s">
        <v>12080</v>
      </c>
      <c r="D4822" t="s">
        <v>12168</v>
      </c>
      <c r="E4822" t="s">
        <v>12174</v>
      </c>
      <c r="F4822" t="s">
        <v>12175</v>
      </c>
      <c r="G4822" t="s">
        <v>490</v>
      </c>
      <c r="H4822" t="s">
        <v>490</v>
      </c>
      <c r="I4822" t="s">
        <v>490</v>
      </c>
      <c r="J4822" t="s">
        <v>498</v>
      </c>
      <c r="K4822" t="s">
        <v>490</v>
      </c>
      <c r="L4822" t="s">
        <v>12080</v>
      </c>
      <c r="M4822" s="105">
        <v>209</v>
      </c>
      <c r="N4822" s="105">
        <v>108</v>
      </c>
      <c r="O4822" s="105">
        <v>103</v>
      </c>
    </row>
    <row r="4823" spans="1:15" x14ac:dyDescent="0.3">
      <c r="A4823" s="19">
        <v>209108104</v>
      </c>
      <c r="B4823" s="106" t="s">
        <v>12176</v>
      </c>
      <c r="C4823" t="s">
        <v>12080</v>
      </c>
      <c r="D4823" t="s">
        <v>12168</v>
      </c>
      <c r="E4823" t="s">
        <v>987</v>
      </c>
      <c r="F4823" t="s">
        <v>12177</v>
      </c>
      <c r="G4823" t="s">
        <v>490</v>
      </c>
      <c r="H4823" t="s">
        <v>490</v>
      </c>
      <c r="I4823" t="s">
        <v>490</v>
      </c>
      <c r="J4823" t="s">
        <v>498</v>
      </c>
      <c r="K4823" t="s">
        <v>490</v>
      </c>
      <c r="L4823" t="s">
        <v>12080</v>
      </c>
      <c r="M4823" s="105">
        <v>209</v>
      </c>
      <c r="N4823" s="105">
        <v>108</v>
      </c>
      <c r="O4823" s="105">
        <v>104</v>
      </c>
    </row>
    <row r="4824" spans="1:15" x14ac:dyDescent="0.3">
      <c r="A4824" s="19">
        <v>209108105</v>
      </c>
      <c r="B4824" s="106" t="s">
        <v>12178</v>
      </c>
      <c r="C4824" t="s">
        <v>12080</v>
      </c>
      <c r="D4824" t="s">
        <v>12168</v>
      </c>
      <c r="E4824" t="s">
        <v>6258</v>
      </c>
      <c r="F4824" t="s">
        <v>4916</v>
      </c>
      <c r="G4824" t="s">
        <v>490</v>
      </c>
      <c r="H4824" t="s">
        <v>490</v>
      </c>
      <c r="I4824" t="s">
        <v>490</v>
      </c>
      <c r="J4824" t="s">
        <v>498</v>
      </c>
      <c r="K4824" t="s">
        <v>490</v>
      </c>
      <c r="L4824" t="s">
        <v>12080</v>
      </c>
      <c r="M4824" s="105">
        <v>209</v>
      </c>
      <c r="N4824" s="105">
        <v>108</v>
      </c>
      <c r="O4824" s="105">
        <v>105</v>
      </c>
    </row>
    <row r="4825" spans="1:15" x14ac:dyDescent="0.3">
      <c r="A4825" s="19">
        <v>209108106</v>
      </c>
      <c r="B4825" s="106" t="s">
        <v>12179</v>
      </c>
      <c r="C4825" t="s">
        <v>12080</v>
      </c>
      <c r="D4825" t="s">
        <v>12168</v>
      </c>
      <c r="E4825" t="s">
        <v>4583</v>
      </c>
      <c r="F4825" t="s">
        <v>12180</v>
      </c>
      <c r="G4825" t="s">
        <v>4210</v>
      </c>
      <c r="H4825" t="s">
        <v>490</v>
      </c>
      <c r="I4825" t="s">
        <v>490</v>
      </c>
      <c r="J4825" t="s">
        <v>498</v>
      </c>
      <c r="K4825" t="s">
        <v>490</v>
      </c>
      <c r="L4825" t="s">
        <v>12080</v>
      </c>
      <c r="M4825" s="105">
        <v>209</v>
      </c>
      <c r="N4825" s="105">
        <v>108</v>
      </c>
      <c r="O4825" s="105">
        <v>106</v>
      </c>
    </row>
    <row r="4826" spans="1:15" x14ac:dyDescent="0.3">
      <c r="A4826" s="19">
        <v>209108107</v>
      </c>
      <c r="B4826" s="106" t="s">
        <v>12181</v>
      </c>
      <c r="C4826" t="s">
        <v>12080</v>
      </c>
      <c r="D4826" t="s">
        <v>12168</v>
      </c>
      <c r="E4826" t="s">
        <v>1331</v>
      </c>
      <c r="F4826" t="s">
        <v>12175</v>
      </c>
      <c r="G4826" t="s">
        <v>490</v>
      </c>
      <c r="H4826" t="s">
        <v>490</v>
      </c>
      <c r="I4826" t="s">
        <v>490</v>
      </c>
      <c r="J4826" t="s">
        <v>498</v>
      </c>
      <c r="K4826" t="s">
        <v>490</v>
      </c>
      <c r="L4826" t="s">
        <v>12080</v>
      </c>
      <c r="M4826" s="105">
        <v>209</v>
      </c>
      <c r="N4826" s="105">
        <v>108</v>
      </c>
      <c r="O4826" s="105">
        <v>107</v>
      </c>
    </row>
    <row r="4827" spans="1:15" x14ac:dyDescent="0.3">
      <c r="A4827" s="19">
        <v>209108108</v>
      </c>
      <c r="B4827" s="106" t="s">
        <v>12182</v>
      </c>
      <c r="C4827" t="s">
        <v>12080</v>
      </c>
      <c r="D4827" t="s">
        <v>12168</v>
      </c>
      <c r="E4827" t="s">
        <v>12183</v>
      </c>
      <c r="F4827" t="s">
        <v>12175</v>
      </c>
      <c r="G4827" t="s">
        <v>5407</v>
      </c>
      <c r="H4827" t="s">
        <v>490</v>
      </c>
      <c r="I4827" t="s">
        <v>490</v>
      </c>
      <c r="J4827" t="s">
        <v>498</v>
      </c>
      <c r="K4827" t="s">
        <v>490</v>
      </c>
      <c r="L4827" t="s">
        <v>12080</v>
      </c>
      <c r="M4827" s="105">
        <v>209</v>
      </c>
      <c r="N4827" s="105">
        <v>108</v>
      </c>
      <c r="O4827" s="105">
        <v>108</v>
      </c>
    </row>
    <row r="4828" spans="1:15" x14ac:dyDescent="0.3">
      <c r="A4828" s="19">
        <v>209108109</v>
      </c>
      <c r="B4828" s="106" t="s">
        <v>12184</v>
      </c>
      <c r="C4828" t="s">
        <v>12080</v>
      </c>
      <c r="D4828" t="s">
        <v>12168</v>
      </c>
      <c r="E4828" t="s">
        <v>1473</v>
      </c>
      <c r="F4828" t="s">
        <v>10723</v>
      </c>
      <c r="G4828" t="s">
        <v>490</v>
      </c>
      <c r="H4828" t="s">
        <v>490</v>
      </c>
      <c r="I4828" t="s">
        <v>490</v>
      </c>
      <c r="J4828" t="s">
        <v>498</v>
      </c>
      <c r="K4828" t="s">
        <v>490</v>
      </c>
      <c r="L4828" t="s">
        <v>12080</v>
      </c>
      <c r="M4828" s="105">
        <v>209</v>
      </c>
      <c r="N4828" s="105">
        <v>108</v>
      </c>
      <c r="O4828" s="105">
        <v>109</v>
      </c>
    </row>
    <row r="4829" spans="1:15" x14ac:dyDescent="0.3">
      <c r="A4829" s="19">
        <v>209108110</v>
      </c>
      <c r="B4829" s="106" t="s">
        <v>12185</v>
      </c>
      <c r="C4829" t="s">
        <v>12080</v>
      </c>
      <c r="D4829" t="s">
        <v>12168</v>
      </c>
      <c r="E4829" t="s">
        <v>12186</v>
      </c>
      <c r="F4829" t="s">
        <v>12187</v>
      </c>
      <c r="G4829" t="s">
        <v>490</v>
      </c>
      <c r="H4829" t="s">
        <v>490</v>
      </c>
      <c r="I4829" t="s">
        <v>490</v>
      </c>
      <c r="J4829" t="s">
        <v>498</v>
      </c>
      <c r="K4829" t="s">
        <v>490</v>
      </c>
      <c r="L4829" t="s">
        <v>12080</v>
      </c>
      <c r="M4829" s="105">
        <v>209</v>
      </c>
      <c r="N4829" s="105">
        <v>108</v>
      </c>
      <c r="O4829" s="105">
        <v>110</v>
      </c>
    </row>
    <row r="4830" spans="1:15" x14ac:dyDescent="0.3">
      <c r="A4830" s="19">
        <v>209108111</v>
      </c>
      <c r="B4830" s="106" t="s">
        <v>12188</v>
      </c>
      <c r="C4830" t="s">
        <v>12080</v>
      </c>
      <c r="D4830" t="s">
        <v>12168</v>
      </c>
      <c r="E4830" t="s">
        <v>12189</v>
      </c>
      <c r="F4830" t="s">
        <v>12187</v>
      </c>
      <c r="G4830" t="s">
        <v>490</v>
      </c>
      <c r="H4830" t="s">
        <v>490</v>
      </c>
      <c r="I4830" t="s">
        <v>490</v>
      </c>
      <c r="J4830" t="s">
        <v>498</v>
      </c>
      <c r="K4830" t="s">
        <v>490</v>
      </c>
      <c r="L4830" t="s">
        <v>12080</v>
      </c>
      <c r="M4830" s="105">
        <v>209</v>
      </c>
      <c r="N4830" s="105">
        <v>108</v>
      </c>
      <c r="O4830" s="105">
        <v>111</v>
      </c>
    </row>
    <row r="4831" spans="1:15" x14ac:dyDescent="0.3">
      <c r="A4831" s="19">
        <v>209108112</v>
      </c>
      <c r="B4831" s="106" t="s">
        <v>12190</v>
      </c>
      <c r="C4831" t="s">
        <v>12080</v>
      </c>
      <c r="D4831" t="s">
        <v>12168</v>
      </c>
      <c r="E4831" t="s">
        <v>12191</v>
      </c>
      <c r="F4831" t="s">
        <v>12192</v>
      </c>
      <c r="G4831" t="s">
        <v>490</v>
      </c>
      <c r="H4831" t="s">
        <v>490</v>
      </c>
      <c r="I4831" t="s">
        <v>490</v>
      </c>
      <c r="J4831" t="s">
        <v>498</v>
      </c>
      <c r="K4831" t="s">
        <v>490</v>
      </c>
      <c r="L4831" t="s">
        <v>12080</v>
      </c>
      <c r="M4831" s="105">
        <v>209</v>
      </c>
      <c r="N4831" s="105">
        <v>108</v>
      </c>
      <c r="O4831" s="105">
        <v>112</v>
      </c>
    </row>
    <row r="4832" spans="1:15" x14ac:dyDescent="0.3">
      <c r="A4832" s="19">
        <v>209108113</v>
      </c>
      <c r="B4832" s="106" t="s">
        <v>12193</v>
      </c>
      <c r="C4832" t="s">
        <v>12080</v>
      </c>
      <c r="D4832" t="s">
        <v>12168</v>
      </c>
      <c r="E4832" t="s">
        <v>1062</v>
      </c>
      <c r="F4832" t="s">
        <v>2632</v>
      </c>
      <c r="G4832" t="s">
        <v>12194</v>
      </c>
      <c r="H4832" t="s">
        <v>490</v>
      </c>
      <c r="I4832" t="s">
        <v>490</v>
      </c>
      <c r="J4832" t="s">
        <v>498</v>
      </c>
      <c r="K4832" t="s">
        <v>490</v>
      </c>
      <c r="L4832" t="s">
        <v>12080</v>
      </c>
      <c r="M4832" s="105">
        <v>209</v>
      </c>
      <c r="N4832" s="105">
        <v>108</v>
      </c>
      <c r="O4832" s="105">
        <v>113</v>
      </c>
    </row>
    <row r="4833" spans="1:15" x14ac:dyDescent="0.3">
      <c r="A4833" s="19">
        <v>209108114</v>
      </c>
      <c r="B4833" s="106" t="s">
        <v>12195</v>
      </c>
      <c r="C4833" t="s">
        <v>12080</v>
      </c>
      <c r="D4833" t="s">
        <v>12168</v>
      </c>
      <c r="E4833" t="s">
        <v>674</v>
      </c>
      <c r="F4833" t="s">
        <v>12084</v>
      </c>
      <c r="G4833" t="s">
        <v>490</v>
      </c>
      <c r="H4833" t="s">
        <v>490</v>
      </c>
      <c r="I4833" t="s">
        <v>490</v>
      </c>
      <c r="J4833" t="s">
        <v>498</v>
      </c>
      <c r="K4833" t="s">
        <v>490</v>
      </c>
      <c r="L4833" t="s">
        <v>12080</v>
      </c>
      <c r="M4833" s="105">
        <v>209</v>
      </c>
      <c r="N4833" s="105">
        <v>108</v>
      </c>
      <c r="O4833" s="105">
        <v>114</v>
      </c>
    </row>
    <row r="4834" spans="1:15" x14ac:dyDescent="0.3">
      <c r="A4834" s="19">
        <v>209108115</v>
      </c>
      <c r="B4834" s="106" t="s">
        <v>12196</v>
      </c>
      <c r="C4834" t="s">
        <v>12080</v>
      </c>
      <c r="D4834" t="s">
        <v>12168</v>
      </c>
      <c r="E4834" t="s">
        <v>3506</v>
      </c>
      <c r="F4834" t="s">
        <v>3502</v>
      </c>
      <c r="G4834" t="s">
        <v>12197</v>
      </c>
      <c r="H4834" t="s">
        <v>490</v>
      </c>
      <c r="I4834" t="s">
        <v>490</v>
      </c>
      <c r="J4834" t="s">
        <v>498</v>
      </c>
      <c r="K4834" t="s">
        <v>490</v>
      </c>
      <c r="L4834" t="s">
        <v>12080</v>
      </c>
      <c r="M4834" s="105">
        <v>209</v>
      </c>
      <c r="N4834" s="105">
        <v>108</v>
      </c>
      <c r="O4834" s="105">
        <v>115</v>
      </c>
    </row>
    <row r="4835" spans="1:15" x14ac:dyDescent="0.3">
      <c r="A4835" s="19">
        <v>209108116</v>
      </c>
      <c r="B4835" s="106" t="s">
        <v>12198</v>
      </c>
      <c r="C4835" t="s">
        <v>12080</v>
      </c>
      <c r="D4835" t="s">
        <v>12168</v>
      </c>
      <c r="E4835" t="s">
        <v>5976</v>
      </c>
      <c r="F4835" t="s">
        <v>12199</v>
      </c>
      <c r="G4835" t="s">
        <v>490</v>
      </c>
      <c r="H4835" t="s">
        <v>490</v>
      </c>
      <c r="I4835" t="s">
        <v>490</v>
      </c>
      <c r="J4835" t="s">
        <v>498</v>
      </c>
      <c r="K4835" t="s">
        <v>490</v>
      </c>
      <c r="L4835" t="s">
        <v>12080</v>
      </c>
      <c r="M4835" s="105">
        <v>209</v>
      </c>
      <c r="N4835" s="105">
        <v>108</v>
      </c>
      <c r="O4835" s="105">
        <v>116</v>
      </c>
    </row>
    <row r="4836" spans="1:15" x14ac:dyDescent="0.3">
      <c r="A4836" s="19">
        <v>209108117</v>
      </c>
      <c r="B4836" s="106" t="s">
        <v>12200</v>
      </c>
      <c r="C4836" t="s">
        <v>12080</v>
      </c>
      <c r="D4836" t="s">
        <v>12168</v>
      </c>
      <c r="E4836" t="s">
        <v>12201</v>
      </c>
      <c r="F4836" t="s">
        <v>12187</v>
      </c>
      <c r="G4836" t="s">
        <v>12202</v>
      </c>
      <c r="H4836" t="s">
        <v>490</v>
      </c>
      <c r="I4836" t="s">
        <v>490</v>
      </c>
      <c r="J4836" t="s">
        <v>498</v>
      </c>
      <c r="K4836" t="s">
        <v>490</v>
      </c>
      <c r="L4836" t="s">
        <v>12080</v>
      </c>
      <c r="M4836" s="105">
        <v>209</v>
      </c>
      <c r="N4836" s="105">
        <v>108</v>
      </c>
      <c r="O4836" s="105">
        <v>117</v>
      </c>
    </row>
    <row r="4837" spans="1:15" x14ac:dyDescent="0.3">
      <c r="A4837" s="19">
        <v>209108118</v>
      </c>
      <c r="B4837" s="106" t="s">
        <v>12203</v>
      </c>
      <c r="C4837" t="s">
        <v>12080</v>
      </c>
      <c r="D4837" t="s">
        <v>12168</v>
      </c>
      <c r="E4837" t="s">
        <v>12204</v>
      </c>
      <c r="F4837" t="s">
        <v>12177</v>
      </c>
      <c r="G4837" t="s">
        <v>490</v>
      </c>
      <c r="H4837" t="s">
        <v>490</v>
      </c>
      <c r="I4837" t="s">
        <v>490</v>
      </c>
      <c r="J4837" t="s">
        <v>498</v>
      </c>
      <c r="K4837" t="s">
        <v>490</v>
      </c>
      <c r="L4837" t="s">
        <v>12080</v>
      </c>
      <c r="M4837" s="105">
        <v>209</v>
      </c>
      <c r="N4837" s="105">
        <v>108</v>
      </c>
      <c r="O4837" s="105">
        <v>118</v>
      </c>
    </row>
    <row r="4838" spans="1:15" x14ac:dyDescent="0.3">
      <c r="A4838" s="19">
        <v>209108119</v>
      </c>
      <c r="B4838" s="106" t="s">
        <v>12205</v>
      </c>
      <c r="C4838" t="s">
        <v>12080</v>
      </c>
      <c r="D4838" t="s">
        <v>12168</v>
      </c>
      <c r="E4838" t="s">
        <v>1409</v>
      </c>
      <c r="F4838" t="s">
        <v>12122</v>
      </c>
      <c r="G4838" t="s">
        <v>490</v>
      </c>
      <c r="H4838" t="s">
        <v>490</v>
      </c>
      <c r="I4838" t="s">
        <v>490</v>
      </c>
      <c r="J4838" t="s">
        <v>498</v>
      </c>
      <c r="K4838" t="s">
        <v>490</v>
      </c>
      <c r="L4838" t="s">
        <v>12080</v>
      </c>
      <c r="M4838" s="105">
        <v>209</v>
      </c>
      <c r="N4838" s="105">
        <v>108</v>
      </c>
      <c r="O4838" s="105">
        <v>119</v>
      </c>
    </row>
    <row r="4839" spans="1:15" x14ac:dyDescent="0.3">
      <c r="A4839" s="19">
        <v>209108120</v>
      </c>
      <c r="B4839" s="106" t="s">
        <v>12206</v>
      </c>
      <c r="C4839" t="s">
        <v>12080</v>
      </c>
      <c r="D4839" t="s">
        <v>12168</v>
      </c>
      <c r="E4839" t="s">
        <v>12207</v>
      </c>
      <c r="F4839" t="s">
        <v>12084</v>
      </c>
      <c r="G4839" t="s">
        <v>12208</v>
      </c>
      <c r="H4839" t="s">
        <v>490</v>
      </c>
      <c r="I4839" t="s">
        <v>490</v>
      </c>
      <c r="J4839" t="s">
        <v>498</v>
      </c>
      <c r="K4839" t="s">
        <v>490</v>
      </c>
      <c r="L4839" t="s">
        <v>12080</v>
      </c>
      <c r="M4839" s="105">
        <v>209</v>
      </c>
      <c r="N4839" s="105">
        <v>108</v>
      </c>
      <c r="O4839" s="105">
        <v>120</v>
      </c>
    </row>
    <row r="4840" spans="1:15" x14ac:dyDescent="0.3">
      <c r="A4840" s="19">
        <v>209108121</v>
      </c>
      <c r="B4840" s="106" t="s">
        <v>12209</v>
      </c>
      <c r="C4840" t="s">
        <v>12080</v>
      </c>
      <c r="D4840" t="s">
        <v>12168</v>
      </c>
      <c r="E4840" t="s">
        <v>12210</v>
      </c>
      <c r="F4840" t="s">
        <v>2632</v>
      </c>
      <c r="G4840" t="s">
        <v>490</v>
      </c>
      <c r="H4840" t="s">
        <v>490</v>
      </c>
      <c r="I4840" t="s">
        <v>490</v>
      </c>
      <c r="J4840" t="s">
        <v>498</v>
      </c>
      <c r="K4840" t="s">
        <v>490</v>
      </c>
      <c r="L4840" t="s">
        <v>12080</v>
      </c>
      <c r="M4840" s="105">
        <v>209</v>
      </c>
      <c r="N4840" s="105">
        <v>108</v>
      </c>
      <c r="O4840" s="105">
        <v>121</v>
      </c>
    </row>
    <row r="4841" spans="1:15" x14ac:dyDescent="0.3">
      <c r="A4841" s="19">
        <v>209108122</v>
      </c>
      <c r="B4841" s="106" t="s">
        <v>12211</v>
      </c>
      <c r="C4841" t="s">
        <v>12080</v>
      </c>
      <c r="D4841" t="s">
        <v>12168</v>
      </c>
      <c r="E4841" t="s">
        <v>4846</v>
      </c>
      <c r="F4841" t="s">
        <v>12212</v>
      </c>
      <c r="G4841" t="s">
        <v>12213</v>
      </c>
      <c r="H4841" t="s">
        <v>490</v>
      </c>
      <c r="I4841" t="s">
        <v>490</v>
      </c>
      <c r="J4841" t="s">
        <v>498</v>
      </c>
      <c r="K4841" t="s">
        <v>490</v>
      </c>
      <c r="L4841" t="s">
        <v>12080</v>
      </c>
      <c r="M4841" s="105">
        <v>209</v>
      </c>
      <c r="N4841" s="105">
        <v>108</v>
      </c>
      <c r="O4841" s="105">
        <v>122</v>
      </c>
    </row>
    <row r="4842" spans="1:15" x14ac:dyDescent="0.3">
      <c r="A4842" s="19">
        <v>209108123</v>
      </c>
      <c r="B4842" s="106" t="s">
        <v>12214</v>
      </c>
      <c r="C4842" t="s">
        <v>12080</v>
      </c>
      <c r="D4842" t="s">
        <v>12168</v>
      </c>
      <c r="E4842" t="s">
        <v>12215</v>
      </c>
      <c r="F4842" t="s">
        <v>12108</v>
      </c>
      <c r="G4842" t="s">
        <v>5407</v>
      </c>
      <c r="H4842" t="s">
        <v>490</v>
      </c>
      <c r="I4842" t="s">
        <v>490</v>
      </c>
      <c r="J4842" t="s">
        <v>498</v>
      </c>
      <c r="K4842" t="s">
        <v>490</v>
      </c>
      <c r="L4842" t="s">
        <v>12080</v>
      </c>
      <c r="M4842" s="105">
        <v>209</v>
      </c>
      <c r="N4842" s="105">
        <v>108</v>
      </c>
      <c r="O4842" s="105">
        <v>123</v>
      </c>
    </row>
    <row r="4843" spans="1:15" x14ac:dyDescent="0.3">
      <c r="A4843" s="19">
        <v>209108124</v>
      </c>
      <c r="B4843" s="106" t="s">
        <v>12216</v>
      </c>
      <c r="C4843" t="s">
        <v>12080</v>
      </c>
      <c r="D4843" t="s">
        <v>12168</v>
      </c>
      <c r="E4843" t="s">
        <v>2638</v>
      </c>
      <c r="F4843" t="s">
        <v>12199</v>
      </c>
      <c r="G4843" t="s">
        <v>12217</v>
      </c>
      <c r="H4843" t="s">
        <v>490</v>
      </c>
      <c r="I4843" t="s">
        <v>490</v>
      </c>
      <c r="J4843" t="s">
        <v>498</v>
      </c>
      <c r="K4843" t="s">
        <v>490</v>
      </c>
      <c r="L4843" t="s">
        <v>12080</v>
      </c>
      <c r="M4843" s="105">
        <v>209</v>
      </c>
      <c r="N4843" s="105">
        <v>108</v>
      </c>
      <c r="O4843" s="105">
        <v>124</v>
      </c>
    </row>
    <row r="4844" spans="1:15" x14ac:dyDescent="0.3">
      <c r="A4844" s="19">
        <v>209108125</v>
      </c>
      <c r="B4844" s="106" t="s">
        <v>12218</v>
      </c>
      <c r="C4844" t="s">
        <v>12080</v>
      </c>
      <c r="D4844" t="s">
        <v>12168</v>
      </c>
      <c r="E4844" t="s">
        <v>12219</v>
      </c>
      <c r="F4844" t="s">
        <v>4916</v>
      </c>
      <c r="G4844" t="s">
        <v>490</v>
      </c>
      <c r="H4844" t="s">
        <v>490</v>
      </c>
      <c r="I4844" t="s">
        <v>490</v>
      </c>
      <c r="J4844" t="s">
        <v>498</v>
      </c>
      <c r="K4844" t="s">
        <v>490</v>
      </c>
      <c r="L4844" t="s">
        <v>12080</v>
      </c>
      <c r="M4844" s="105">
        <v>209</v>
      </c>
      <c r="N4844" s="105">
        <v>108</v>
      </c>
      <c r="O4844" s="105">
        <v>125</v>
      </c>
    </row>
    <row r="4845" spans="1:15" x14ac:dyDescent="0.3">
      <c r="A4845" s="19">
        <v>209108126</v>
      </c>
      <c r="B4845" s="106" t="s">
        <v>12220</v>
      </c>
      <c r="C4845" t="s">
        <v>12080</v>
      </c>
      <c r="D4845" t="s">
        <v>12168</v>
      </c>
      <c r="E4845" t="s">
        <v>12221</v>
      </c>
      <c r="F4845" t="s">
        <v>12177</v>
      </c>
      <c r="G4845" t="s">
        <v>490</v>
      </c>
      <c r="H4845" t="s">
        <v>490</v>
      </c>
      <c r="I4845" t="s">
        <v>490</v>
      </c>
      <c r="J4845" t="s">
        <v>498</v>
      </c>
      <c r="K4845" t="s">
        <v>490</v>
      </c>
      <c r="L4845" t="s">
        <v>12080</v>
      </c>
      <c r="M4845" s="105">
        <v>209</v>
      </c>
      <c r="N4845" s="105">
        <v>108</v>
      </c>
      <c r="O4845" s="105">
        <v>126</v>
      </c>
    </row>
    <row r="4846" spans="1:15" x14ac:dyDescent="0.3">
      <c r="A4846" s="19">
        <v>209108127</v>
      </c>
      <c r="B4846" s="106" t="s">
        <v>12222</v>
      </c>
      <c r="C4846" t="s">
        <v>12080</v>
      </c>
      <c r="D4846" t="s">
        <v>12168</v>
      </c>
      <c r="E4846" t="s">
        <v>1326</v>
      </c>
      <c r="F4846" t="s">
        <v>518</v>
      </c>
      <c r="G4846" t="s">
        <v>12223</v>
      </c>
      <c r="H4846" t="s">
        <v>490</v>
      </c>
      <c r="I4846" t="s">
        <v>490</v>
      </c>
      <c r="J4846" t="s">
        <v>498</v>
      </c>
      <c r="K4846" t="s">
        <v>490</v>
      </c>
      <c r="L4846" t="s">
        <v>12080</v>
      </c>
      <c r="M4846" s="105">
        <v>209</v>
      </c>
      <c r="N4846" s="105">
        <v>108</v>
      </c>
      <c r="O4846" s="105">
        <v>127</v>
      </c>
    </row>
    <row r="4847" spans="1:15" x14ac:dyDescent="0.3">
      <c r="A4847" s="19">
        <v>209108128</v>
      </c>
      <c r="B4847" s="106" t="s">
        <v>12224</v>
      </c>
      <c r="C4847" t="s">
        <v>12080</v>
      </c>
      <c r="D4847" t="s">
        <v>12168</v>
      </c>
      <c r="E4847" t="s">
        <v>754</v>
      </c>
      <c r="F4847" t="s">
        <v>12122</v>
      </c>
      <c r="G4847" t="s">
        <v>490</v>
      </c>
      <c r="H4847" t="s">
        <v>490</v>
      </c>
      <c r="I4847" t="s">
        <v>490</v>
      </c>
      <c r="J4847" t="s">
        <v>498</v>
      </c>
      <c r="K4847" t="s">
        <v>490</v>
      </c>
      <c r="L4847" t="s">
        <v>12080</v>
      </c>
      <c r="M4847" s="105">
        <v>209</v>
      </c>
      <c r="N4847" s="105">
        <v>108</v>
      </c>
      <c r="O4847" s="105">
        <v>128</v>
      </c>
    </row>
    <row r="4848" spans="1:15" x14ac:dyDescent="0.3">
      <c r="A4848" s="19">
        <v>209108129</v>
      </c>
      <c r="B4848" s="106" t="s">
        <v>12225</v>
      </c>
      <c r="C4848" t="s">
        <v>12080</v>
      </c>
      <c r="D4848" t="s">
        <v>12168</v>
      </c>
      <c r="E4848" t="s">
        <v>1376</v>
      </c>
      <c r="F4848" t="s">
        <v>3502</v>
      </c>
      <c r="G4848" t="s">
        <v>12226</v>
      </c>
      <c r="H4848" t="s">
        <v>490</v>
      </c>
      <c r="I4848" t="s">
        <v>490</v>
      </c>
      <c r="J4848" t="s">
        <v>498</v>
      </c>
      <c r="K4848" t="s">
        <v>490</v>
      </c>
      <c r="L4848" t="s">
        <v>12080</v>
      </c>
      <c r="M4848" s="105">
        <v>209</v>
      </c>
      <c r="N4848" s="105">
        <v>108</v>
      </c>
      <c r="O4848" s="105">
        <v>129</v>
      </c>
    </row>
    <row r="4849" spans="1:15" x14ac:dyDescent="0.3">
      <c r="A4849" s="19">
        <v>209108130</v>
      </c>
      <c r="B4849" s="106" t="s">
        <v>12227</v>
      </c>
      <c r="C4849" t="s">
        <v>12080</v>
      </c>
      <c r="D4849" t="s">
        <v>12168</v>
      </c>
      <c r="E4849" t="s">
        <v>4339</v>
      </c>
      <c r="F4849" t="s">
        <v>4916</v>
      </c>
      <c r="G4849" t="s">
        <v>490</v>
      </c>
      <c r="H4849" t="s">
        <v>490</v>
      </c>
      <c r="I4849" t="s">
        <v>490</v>
      </c>
      <c r="J4849" t="s">
        <v>498</v>
      </c>
      <c r="K4849" t="s">
        <v>490</v>
      </c>
      <c r="L4849" t="s">
        <v>12080</v>
      </c>
      <c r="M4849" s="105">
        <v>209</v>
      </c>
      <c r="N4849" s="105">
        <v>108</v>
      </c>
      <c r="O4849" s="105">
        <v>130</v>
      </c>
    </row>
    <row r="4850" spans="1:15" x14ac:dyDescent="0.3">
      <c r="A4850" s="19">
        <v>209108131</v>
      </c>
      <c r="B4850" s="106" t="s">
        <v>12228</v>
      </c>
      <c r="C4850" t="s">
        <v>12080</v>
      </c>
      <c r="D4850" t="s">
        <v>12168</v>
      </c>
      <c r="E4850" t="s">
        <v>12229</v>
      </c>
      <c r="F4850" t="s">
        <v>12187</v>
      </c>
      <c r="G4850" t="s">
        <v>490</v>
      </c>
      <c r="H4850" t="s">
        <v>490</v>
      </c>
      <c r="I4850" t="s">
        <v>490</v>
      </c>
      <c r="J4850" t="s">
        <v>498</v>
      </c>
      <c r="K4850" t="s">
        <v>490</v>
      </c>
      <c r="L4850" t="s">
        <v>12080</v>
      </c>
      <c r="M4850" s="105">
        <v>209</v>
      </c>
      <c r="N4850" s="105">
        <v>108</v>
      </c>
      <c r="O4850" s="105">
        <v>131</v>
      </c>
    </row>
    <row r="4851" spans="1:15" x14ac:dyDescent="0.3">
      <c r="A4851" s="19">
        <v>209108132</v>
      </c>
      <c r="B4851" s="106" t="s">
        <v>12230</v>
      </c>
      <c r="C4851" t="s">
        <v>12080</v>
      </c>
      <c r="D4851" t="s">
        <v>12168</v>
      </c>
      <c r="E4851" t="s">
        <v>4936</v>
      </c>
      <c r="F4851" t="s">
        <v>3502</v>
      </c>
      <c r="G4851" t="s">
        <v>490</v>
      </c>
      <c r="H4851" t="s">
        <v>490</v>
      </c>
      <c r="I4851" t="s">
        <v>490</v>
      </c>
      <c r="J4851" t="s">
        <v>498</v>
      </c>
      <c r="K4851" t="s">
        <v>490</v>
      </c>
      <c r="L4851" t="s">
        <v>12080</v>
      </c>
      <c r="M4851" s="105">
        <v>209</v>
      </c>
      <c r="N4851" s="105">
        <v>108</v>
      </c>
      <c r="O4851" s="105">
        <v>132</v>
      </c>
    </row>
    <row r="4852" spans="1:15" x14ac:dyDescent="0.3">
      <c r="A4852" s="19">
        <v>209109100</v>
      </c>
      <c r="B4852" s="106" t="s">
        <v>12231</v>
      </c>
      <c r="C4852" t="s">
        <v>12080</v>
      </c>
      <c r="D4852" t="s">
        <v>12232</v>
      </c>
      <c r="E4852" t="s">
        <v>496</v>
      </c>
      <c r="F4852" t="s">
        <v>490</v>
      </c>
      <c r="G4852" t="s">
        <v>12233</v>
      </c>
      <c r="H4852" t="s">
        <v>490</v>
      </c>
      <c r="I4852" t="s">
        <v>490</v>
      </c>
      <c r="J4852" t="s">
        <v>498</v>
      </c>
      <c r="K4852" t="s">
        <v>490</v>
      </c>
      <c r="L4852" t="s">
        <v>12080</v>
      </c>
      <c r="M4852" s="105">
        <v>209</v>
      </c>
      <c r="N4852" s="105">
        <v>109</v>
      </c>
      <c r="O4852" s="105">
        <v>100</v>
      </c>
    </row>
    <row r="4853" spans="1:15" x14ac:dyDescent="0.3">
      <c r="A4853" s="19">
        <v>209109101</v>
      </c>
      <c r="B4853" s="106" t="s">
        <v>12234</v>
      </c>
      <c r="C4853" t="s">
        <v>12080</v>
      </c>
      <c r="D4853" t="s">
        <v>12232</v>
      </c>
      <c r="E4853" t="s">
        <v>12235</v>
      </c>
      <c r="F4853" t="s">
        <v>12236</v>
      </c>
      <c r="G4853" t="s">
        <v>12226</v>
      </c>
      <c r="H4853" t="s">
        <v>490</v>
      </c>
      <c r="I4853" t="s">
        <v>490</v>
      </c>
      <c r="J4853" t="s">
        <v>498</v>
      </c>
      <c r="K4853" t="s">
        <v>490</v>
      </c>
      <c r="L4853" t="s">
        <v>12080</v>
      </c>
      <c r="M4853" s="105">
        <v>209</v>
      </c>
      <c r="N4853" s="105">
        <v>109</v>
      </c>
      <c r="O4853" s="105">
        <v>101</v>
      </c>
    </row>
    <row r="4854" spans="1:15" x14ac:dyDescent="0.3">
      <c r="A4854" s="19">
        <v>209109102</v>
      </c>
      <c r="B4854" s="106" t="s">
        <v>12237</v>
      </c>
      <c r="C4854" t="s">
        <v>12080</v>
      </c>
      <c r="D4854" t="s">
        <v>12232</v>
      </c>
      <c r="E4854" t="s">
        <v>11423</v>
      </c>
      <c r="F4854" t="s">
        <v>12238</v>
      </c>
      <c r="G4854" t="s">
        <v>12239</v>
      </c>
      <c r="H4854" t="s">
        <v>490</v>
      </c>
      <c r="I4854" t="s">
        <v>490</v>
      </c>
      <c r="J4854" t="s">
        <v>498</v>
      </c>
      <c r="K4854" t="s">
        <v>490</v>
      </c>
      <c r="L4854" t="s">
        <v>12080</v>
      </c>
      <c r="M4854" s="105">
        <v>209</v>
      </c>
      <c r="N4854" s="105">
        <v>109</v>
      </c>
      <c r="O4854" s="105">
        <v>102</v>
      </c>
    </row>
    <row r="4855" spans="1:15" x14ac:dyDescent="0.3">
      <c r="A4855" s="19">
        <v>209109103</v>
      </c>
      <c r="B4855" s="106" t="s">
        <v>12240</v>
      </c>
      <c r="C4855" t="s">
        <v>12080</v>
      </c>
      <c r="D4855" t="s">
        <v>12232</v>
      </c>
      <c r="E4855" t="s">
        <v>5015</v>
      </c>
      <c r="F4855" t="s">
        <v>12236</v>
      </c>
      <c r="G4855" t="s">
        <v>490</v>
      </c>
      <c r="H4855" t="s">
        <v>490</v>
      </c>
      <c r="I4855" t="s">
        <v>490</v>
      </c>
      <c r="J4855" t="s">
        <v>498</v>
      </c>
      <c r="K4855" t="s">
        <v>490</v>
      </c>
      <c r="L4855" t="s">
        <v>12080</v>
      </c>
      <c r="M4855" s="105">
        <v>209</v>
      </c>
      <c r="N4855" s="105">
        <v>109</v>
      </c>
      <c r="O4855" s="105">
        <v>103</v>
      </c>
    </row>
    <row r="4856" spans="1:15" x14ac:dyDescent="0.3">
      <c r="A4856" s="19">
        <v>209109104</v>
      </c>
      <c r="B4856" s="106" t="s">
        <v>12241</v>
      </c>
      <c r="C4856" t="s">
        <v>12080</v>
      </c>
      <c r="D4856" t="s">
        <v>12232</v>
      </c>
      <c r="E4856" t="s">
        <v>12242</v>
      </c>
      <c r="F4856" t="s">
        <v>12243</v>
      </c>
      <c r="G4856" t="s">
        <v>12244</v>
      </c>
      <c r="H4856" t="s">
        <v>490</v>
      </c>
      <c r="I4856" t="s">
        <v>490</v>
      </c>
      <c r="J4856" t="s">
        <v>498</v>
      </c>
      <c r="K4856" t="s">
        <v>490</v>
      </c>
      <c r="L4856" t="s">
        <v>12080</v>
      </c>
      <c r="M4856" s="105">
        <v>209</v>
      </c>
      <c r="N4856" s="105">
        <v>109</v>
      </c>
      <c r="O4856" s="105">
        <v>104</v>
      </c>
    </row>
    <row r="4857" spans="1:15" x14ac:dyDescent="0.3">
      <c r="A4857" s="19">
        <v>209109105</v>
      </c>
      <c r="B4857" s="106" t="s">
        <v>12245</v>
      </c>
      <c r="C4857" t="s">
        <v>12080</v>
      </c>
      <c r="D4857" t="s">
        <v>12232</v>
      </c>
      <c r="E4857" t="s">
        <v>12246</v>
      </c>
      <c r="F4857" t="s">
        <v>12247</v>
      </c>
      <c r="G4857" t="s">
        <v>490</v>
      </c>
      <c r="H4857" t="s">
        <v>490</v>
      </c>
      <c r="I4857" t="s">
        <v>490</v>
      </c>
      <c r="J4857" t="s">
        <v>498</v>
      </c>
      <c r="K4857" t="s">
        <v>490</v>
      </c>
      <c r="L4857" t="s">
        <v>12080</v>
      </c>
      <c r="M4857" s="105">
        <v>209</v>
      </c>
      <c r="N4857" s="105">
        <v>109</v>
      </c>
      <c r="O4857" s="105">
        <v>105</v>
      </c>
    </row>
    <row r="4858" spans="1:15" x14ac:dyDescent="0.3">
      <c r="A4858" s="19">
        <v>209109106</v>
      </c>
      <c r="B4858" s="106" t="s">
        <v>12248</v>
      </c>
      <c r="C4858" t="s">
        <v>12080</v>
      </c>
      <c r="D4858" t="s">
        <v>12232</v>
      </c>
      <c r="E4858" t="s">
        <v>1908</v>
      </c>
      <c r="F4858" t="s">
        <v>12249</v>
      </c>
      <c r="G4858" t="s">
        <v>12250</v>
      </c>
      <c r="H4858" t="s">
        <v>490</v>
      </c>
      <c r="I4858" t="s">
        <v>490</v>
      </c>
      <c r="J4858" t="s">
        <v>498</v>
      </c>
      <c r="K4858" t="s">
        <v>490</v>
      </c>
      <c r="L4858" t="s">
        <v>12080</v>
      </c>
      <c r="M4858" s="105">
        <v>209</v>
      </c>
      <c r="N4858" s="105">
        <v>109</v>
      </c>
      <c r="O4858" s="105">
        <v>106</v>
      </c>
    </row>
    <row r="4859" spans="1:15" x14ac:dyDescent="0.3">
      <c r="A4859" s="19">
        <v>209109107</v>
      </c>
      <c r="B4859" s="106" t="s">
        <v>12251</v>
      </c>
      <c r="C4859" t="s">
        <v>12080</v>
      </c>
      <c r="D4859" t="s">
        <v>12232</v>
      </c>
      <c r="E4859" t="s">
        <v>1154</v>
      </c>
      <c r="F4859" t="s">
        <v>855</v>
      </c>
      <c r="G4859" t="s">
        <v>12252</v>
      </c>
      <c r="H4859" t="s">
        <v>490</v>
      </c>
      <c r="I4859" t="s">
        <v>490</v>
      </c>
      <c r="J4859" t="s">
        <v>551</v>
      </c>
      <c r="K4859" t="s">
        <v>490</v>
      </c>
      <c r="L4859" t="s">
        <v>12080</v>
      </c>
      <c r="M4859" s="105">
        <v>209</v>
      </c>
      <c r="N4859" s="105">
        <v>109</v>
      </c>
      <c r="O4859" s="105">
        <v>107</v>
      </c>
    </row>
    <row r="4860" spans="1:15" x14ac:dyDescent="0.3">
      <c r="A4860" s="19">
        <v>209109108</v>
      </c>
      <c r="B4860" s="106" t="s">
        <v>12253</v>
      </c>
      <c r="C4860" t="s">
        <v>12080</v>
      </c>
      <c r="D4860" t="s">
        <v>12232</v>
      </c>
      <c r="E4860" t="s">
        <v>1409</v>
      </c>
      <c r="F4860" t="s">
        <v>12199</v>
      </c>
      <c r="G4860" t="s">
        <v>12226</v>
      </c>
      <c r="H4860" t="s">
        <v>490</v>
      </c>
      <c r="I4860" t="s">
        <v>490</v>
      </c>
      <c r="J4860" t="s">
        <v>498</v>
      </c>
      <c r="K4860" t="s">
        <v>490</v>
      </c>
      <c r="L4860" t="s">
        <v>12080</v>
      </c>
      <c r="M4860" s="105">
        <v>209</v>
      </c>
      <c r="N4860" s="105">
        <v>109</v>
      </c>
      <c r="O4860" s="105">
        <v>108</v>
      </c>
    </row>
    <row r="4861" spans="1:15" x14ac:dyDescent="0.3">
      <c r="A4861" s="19">
        <v>209109109</v>
      </c>
      <c r="B4861" s="106" t="s">
        <v>12254</v>
      </c>
      <c r="C4861" t="s">
        <v>12080</v>
      </c>
      <c r="D4861" t="s">
        <v>12232</v>
      </c>
      <c r="E4861" t="s">
        <v>2206</v>
      </c>
      <c r="F4861" t="s">
        <v>12236</v>
      </c>
      <c r="G4861" t="s">
        <v>490</v>
      </c>
      <c r="H4861" t="s">
        <v>490</v>
      </c>
      <c r="I4861" t="s">
        <v>490</v>
      </c>
      <c r="J4861" t="s">
        <v>498</v>
      </c>
      <c r="K4861" t="s">
        <v>490</v>
      </c>
      <c r="L4861" t="s">
        <v>12080</v>
      </c>
      <c r="M4861" s="105">
        <v>209</v>
      </c>
      <c r="N4861" s="105">
        <v>109</v>
      </c>
      <c r="O4861" s="105">
        <v>109</v>
      </c>
    </row>
    <row r="4862" spans="1:15" x14ac:dyDescent="0.3">
      <c r="A4862" s="19">
        <v>209109110</v>
      </c>
      <c r="B4862" s="106" t="s">
        <v>12255</v>
      </c>
      <c r="C4862" t="s">
        <v>12080</v>
      </c>
      <c r="D4862" t="s">
        <v>12232</v>
      </c>
      <c r="E4862" t="s">
        <v>6190</v>
      </c>
      <c r="F4862" t="s">
        <v>12256</v>
      </c>
      <c r="G4862" t="s">
        <v>490</v>
      </c>
      <c r="H4862" t="s">
        <v>490</v>
      </c>
      <c r="I4862" t="s">
        <v>490</v>
      </c>
      <c r="J4862" t="s">
        <v>498</v>
      </c>
      <c r="K4862" t="s">
        <v>490</v>
      </c>
      <c r="L4862" t="s">
        <v>12080</v>
      </c>
      <c r="M4862" s="105">
        <v>209</v>
      </c>
      <c r="N4862" s="105">
        <v>109</v>
      </c>
      <c r="O4862" s="105">
        <v>110</v>
      </c>
    </row>
    <row r="4863" spans="1:15" x14ac:dyDescent="0.3">
      <c r="A4863" s="19">
        <v>209109111</v>
      </c>
      <c r="B4863" s="106" t="s">
        <v>12257</v>
      </c>
      <c r="C4863" t="s">
        <v>12080</v>
      </c>
      <c r="D4863" t="s">
        <v>12232</v>
      </c>
      <c r="E4863" t="s">
        <v>3856</v>
      </c>
      <c r="F4863" t="s">
        <v>10723</v>
      </c>
      <c r="G4863" t="s">
        <v>490</v>
      </c>
      <c r="H4863" t="s">
        <v>490</v>
      </c>
      <c r="I4863" t="s">
        <v>490</v>
      </c>
      <c r="J4863" t="s">
        <v>498</v>
      </c>
      <c r="K4863" t="s">
        <v>490</v>
      </c>
      <c r="L4863" t="s">
        <v>12080</v>
      </c>
      <c r="M4863" s="105">
        <v>209</v>
      </c>
      <c r="N4863" s="105">
        <v>109</v>
      </c>
      <c r="O4863" s="105">
        <v>111</v>
      </c>
    </row>
    <row r="4864" spans="1:15" x14ac:dyDescent="0.3">
      <c r="A4864" s="19">
        <v>209110100</v>
      </c>
      <c r="B4864" s="106" t="s">
        <v>12258</v>
      </c>
      <c r="C4864" t="s">
        <v>12080</v>
      </c>
      <c r="D4864" t="s">
        <v>12259</v>
      </c>
      <c r="E4864" t="s">
        <v>496</v>
      </c>
      <c r="F4864" t="s">
        <v>490</v>
      </c>
      <c r="G4864" t="s">
        <v>490</v>
      </c>
      <c r="H4864" t="s">
        <v>490</v>
      </c>
      <c r="I4864" t="s">
        <v>490</v>
      </c>
      <c r="J4864" t="s">
        <v>498</v>
      </c>
      <c r="K4864" t="s">
        <v>490</v>
      </c>
      <c r="L4864" t="s">
        <v>12080</v>
      </c>
      <c r="M4864" s="105">
        <v>209</v>
      </c>
      <c r="N4864" s="105">
        <v>110</v>
      </c>
      <c r="O4864" s="105">
        <v>100</v>
      </c>
    </row>
    <row r="4865" spans="1:15" x14ac:dyDescent="0.3">
      <c r="A4865" s="19">
        <v>209110101</v>
      </c>
      <c r="B4865" s="106" t="s">
        <v>12260</v>
      </c>
      <c r="C4865" t="s">
        <v>12080</v>
      </c>
      <c r="D4865" t="s">
        <v>12259</v>
      </c>
      <c r="E4865" t="s">
        <v>12261</v>
      </c>
      <c r="F4865" t="s">
        <v>739</v>
      </c>
      <c r="G4865" t="s">
        <v>12262</v>
      </c>
      <c r="H4865" t="s">
        <v>490</v>
      </c>
      <c r="I4865" t="s">
        <v>490</v>
      </c>
      <c r="J4865" t="s">
        <v>498</v>
      </c>
      <c r="K4865" t="s">
        <v>490</v>
      </c>
      <c r="L4865" t="s">
        <v>12080</v>
      </c>
      <c r="M4865" s="105">
        <v>209</v>
      </c>
      <c r="N4865" s="105">
        <v>110</v>
      </c>
      <c r="O4865" s="105">
        <v>101</v>
      </c>
    </row>
    <row r="4866" spans="1:15" x14ac:dyDescent="0.3">
      <c r="A4866" s="19">
        <v>209110102</v>
      </c>
      <c r="B4866" s="106" t="s">
        <v>12263</v>
      </c>
      <c r="C4866" t="s">
        <v>12080</v>
      </c>
      <c r="D4866" t="s">
        <v>12259</v>
      </c>
      <c r="E4866" t="s">
        <v>12264</v>
      </c>
      <c r="F4866" t="s">
        <v>12265</v>
      </c>
      <c r="G4866" t="s">
        <v>12266</v>
      </c>
      <c r="H4866" t="s">
        <v>1798</v>
      </c>
      <c r="I4866" t="s">
        <v>12135</v>
      </c>
      <c r="J4866" t="s">
        <v>498</v>
      </c>
      <c r="K4866" t="s">
        <v>490</v>
      </c>
      <c r="L4866" t="s">
        <v>12080</v>
      </c>
      <c r="M4866" s="105">
        <v>209</v>
      </c>
      <c r="N4866" s="105">
        <v>110</v>
      </c>
      <c r="O4866" s="105">
        <v>102</v>
      </c>
    </row>
    <row r="4867" spans="1:15" x14ac:dyDescent="0.3">
      <c r="A4867" s="19">
        <v>209111100</v>
      </c>
      <c r="B4867" s="106" t="s">
        <v>12267</v>
      </c>
      <c r="C4867" t="s">
        <v>12080</v>
      </c>
      <c r="D4867" t="s">
        <v>12268</v>
      </c>
      <c r="E4867" t="s">
        <v>496</v>
      </c>
      <c r="F4867" t="s">
        <v>490</v>
      </c>
      <c r="G4867" t="s">
        <v>12269</v>
      </c>
      <c r="H4867" t="s">
        <v>490</v>
      </c>
      <c r="I4867" t="s">
        <v>490</v>
      </c>
      <c r="J4867" t="s">
        <v>498</v>
      </c>
      <c r="K4867" t="s">
        <v>490</v>
      </c>
      <c r="L4867" t="s">
        <v>12080</v>
      </c>
      <c r="M4867" s="105">
        <v>209</v>
      </c>
      <c r="N4867" s="105">
        <v>111</v>
      </c>
      <c r="O4867" s="105">
        <v>100</v>
      </c>
    </row>
    <row r="4868" spans="1:15" x14ac:dyDescent="0.3">
      <c r="A4868" s="19">
        <v>209111101</v>
      </c>
      <c r="B4868" s="106" t="s">
        <v>12270</v>
      </c>
      <c r="C4868" t="s">
        <v>12080</v>
      </c>
      <c r="D4868" t="s">
        <v>12268</v>
      </c>
      <c r="E4868" t="s">
        <v>12271</v>
      </c>
      <c r="F4868" t="s">
        <v>12272</v>
      </c>
      <c r="G4868" t="s">
        <v>490</v>
      </c>
      <c r="H4868" t="s">
        <v>490</v>
      </c>
      <c r="I4868" t="s">
        <v>490</v>
      </c>
      <c r="J4868" t="s">
        <v>498</v>
      </c>
      <c r="K4868" t="s">
        <v>490</v>
      </c>
      <c r="L4868" t="s">
        <v>12080</v>
      </c>
      <c r="M4868" s="105">
        <v>209</v>
      </c>
      <c r="N4868" s="105">
        <v>111</v>
      </c>
      <c r="O4868" s="105">
        <v>101</v>
      </c>
    </row>
    <row r="4869" spans="1:15" x14ac:dyDescent="0.3">
      <c r="A4869" s="19">
        <v>209111102</v>
      </c>
      <c r="B4869" s="106" t="s">
        <v>12273</v>
      </c>
      <c r="C4869" t="s">
        <v>12080</v>
      </c>
      <c r="D4869" t="s">
        <v>12268</v>
      </c>
      <c r="E4869" t="s">
        <v>12274</v>
      </c>
      <c r="F4869" t="s">
        <v>12122</v>
      </c>
      <c r="G4869" t="s">
        <v>12275</v>
      </c>
      <c r="H4869" t="s">
        <v>490</v>
      </c>
      <c r="I4869" t="s">
        <v>490</v>
      </c>
      <c r="J4869" t="s">
        <v>498</v>
      </c>
      <c r="K4869" t="s">
        <v>490</v>
      </c>
      <c r="L4869" t="s">
        <v>12080</v>
      </c>
      <c r="M4869" s="105">
        <v>209</v>
      </c>
      <c r="N4869" s="105">
        <v>111</v>
      </c>
      <c r="O4869" s="105">
        <v>102</v>
      </c>
    </row>
    <row r="4870" spans="1:15" x14ac:dyDescent="0.3">
      <c r="A4870" s="19">
        <v>209111103</v>
      </c>
      <c r="B4870" s="106" t="s">
        <v>12276</v>
      </c>
      <c r="C4870" t="s">
        <v>12080</v>
      </c>
      <c r="D4870" t="s">
        <v>12268</v>
      </c>
      <c r="E4870" t="s">
        <v>4224</v>
      </c>
      <c r="F4870" t="s">
        <v>12277</v>
      </c>
      <c r="G4870" t="s">
        <v>12278</v>
      </c>
      <c r="H4870" t="s">
        <v>490</v>
      </c>
      <c r="I4870" t="s">
        <v>490</v>
      </c>
      <c r="J4870" t="s">
        <v>498</v>
      </c>
      <c r="K4870" t="s">
        <v>490</v>
      </c>
      <c r="L4870" t="s">
        <v>12080</v>
      </c>
      <c r="M4870" s="105">
        <v>209</v>
      </c>
      <c r="N4870" s="105">
        <v>111</v>
      </c>
      <c r="O4870" s="105">
        <v>103</v>
      </c>
    </row>
    <row r="4871" spans="1:15" x14ac:dyDescent="0.3">
      <c r="A4871" s="19">
        <v>209111104</v>
      </c>
      <c r="B4871" s="106" t="s">
        <v>12279</v>
      </c>
      <c r="C4871" t="s">
        <v>12080</v>
      </c>
      <c r="D4871" t="s">
        <v>12268</v>
      </c>
      <c r="E4871" t="s">
        <v>754</v>
      </c>
      <c r="F4871" t="s">
        <v>12122</v>
      </c>
      <c r="G4871" t="s">
        <v>490</v>
      </c>
      <c r="H4871" t="s">
        <v>490</v>
      </c>
      <c r="I4871" t="s">
        <v>490</v>
      </c>
      <c r="J4871" t="s">
        <v>498</v>
      </c>
      <c r="K4871" t="s">
        <v>490</v>
      </c>
      <c r="L4871" t="s">
        <v>12080</v>
      </c>
      <c r="M4871" s="105">
        <v>209</v>
      </c>
      <c r="N4871" s="105">
        <v>111</v>
      </c>
      <c r="O4871" s="105">
        <v>104</v>
      </c>
    </row>
    <row r="4872" spans="1:15" x14ac:dyDescent="0.3">
      <c r="A4872" s="19">
        <v>209112100</v>
      </c>
      <c r="B4872" s="106" t="s">
        <v>12280</v>
      </c>
      <c r="C4872" t="s">
        <v>12080</v>
      </c>
      <c r="D4872" t="s">
        <v>12281</v>
      </c>
      <c r="E4872" t="s">
        <v>496</v>
      </c>
      <c r="F4872" t="s">
        <v>490</v>
      </c>
      <c r="G4872" t="s">
        <v>12282</v>
      </c>
      <c r="H4872" t="s">
        <v>490</v>
      </c>
      <c r="I4872" t="s">
        <v>490</v>
      </c>
      <c r="J4872" t="s">
        <v>498</v>
      </c>
      <c r="K4872" t="s">
        <v>490</v>
      </c>
      <c r="L4872" t="s">
        <v>12080</v>
      </c>
      <c r="M4872" s="105">
        <v>209</v>
      </c>
      <c r="N4872" s="105">
        <v>112</v>
      </c>
      <c r="O4872" s="105">
        <v>100</v>
      </c>
    </row>
    <row r="4873" spans="1:15" x14ac:dyDescent="0.3">
      <c r="A4873" s="19">
        <v>209112101</v>
      </c>
      <c r="B4873" s="106" t="s">
        <v>12283</v>
      </c>
      <c r="C4873" t="s">
        <v>12080</v>
      </c>
      <c r="D4873" t="s">
        <v>12281</v>
      </c>
      <c r="E4873" t="s">
        <v>1206</v>
      </c>
      <c r="F4873" t="s">
        <v>12284</v>
      </c>
      <c r="G4873" t="s">
        <v>12285</v>
      </c>
      <c r="H4873" t="s">
        <v>490</v>
      </c>
      <c r="I4873" t="s">
        <v>490</v>
      </c>
      <c r="J4873" t="s">
        <v>498</v>
      </c>
      <c r="K4873" t="s">
        <v>490</v>
      </c>
      <c r="L4873" t="s">
        <v>12080</v>
      </c>
      <c r="M4873" s="105">
        <v>209</v>
      </c>
      <c r="N4873" s="105">
        <v>112</v>
      </c>
      <c r="O4873" s="105">
        <v>101</v>
      </c>
    </row>
    <row r="4874" spans="1:15" x14ac:dyDescent="0.3">
      <c r="A4874" s="19">
        <v>209112102</v>
      </c>
      <c r="B4874" s="106" t="s">
        <v>12286</v>
      </c>
      <c r="C4874" t="s">
        <v>12080</v>
      </c>
      <c r="D4874" t="s">
        <v>12281</v>
      </c>
      <c r="E4874" t="s">
        <v>2997</v>
      </c>
      <c r="F4874" t="s">
        <v>12192</v>
      </c>
      <c r="G4874" t="s">
        <v>490</v>
      </c>
      <c r="H4874" t="s">
        <v>490</v>
      </c>
      <c r="I4874" t="s">
        <v>490</v>
      </c>
      <c r="J4874" t="s">
        <v>498</v>
      </c>
      <c r="K4874" t="s">
        <v>490</v>
      </c>
      <c r="L4874" t="s">
        <v>12080</v>
      </c>
      <c r="M4874" s="105">
        <v>209</v>
      </c>
      <c r="N4874" s="105">
        <v>112</v>
      </c>
      <c r="O4874" s="105">
        <v>102</v>
      </c>
    </row>
    <row r="4875" spans="1:15" x14ac:dyDescent="0.3">
      <c r="A4875" s="19">
        <v>209112103</v>
      </c>
      <c r="B4875" s="106" t="s">
        <v>12287</v>
      </c>
      <c r="C4875" t="s">
        <v>12080</v>
      </c>
      <c r="D4875" t="s">
        <v>12281</v>
      </c>
      <c r="E4875" t="s">
        <v>8120</v>
      </c>
      <c r="F4875" t="s">
        <v>518</v>
      </c>
      <c r="G4875" t="s">
        <v>12288</v>
      </c>
      <c r="H4875" t="s">
        <v>490</v>
      </c>
      <c r="I4875" t="s">
        <v>490</v>
      </c>
      <c r="J4875" t="s">
        <v>498</v>
      </c>
      <c r="K4875" t="s">
        <v>490</v>
      </c>
      <c r="L4875" t="s">
        <v>12080</v>
      </c>
      <c r="M4875" s="105">
        <v>209</v>
      </c>
      <c r="N4875" s="105">
        <v>112</v>
      </c>
      <c r="O4875" s="105">
        <v>103</v>
      </c>
    </row>
    <row r="4876" spans="1:15" x14ac:dyDescent="0.3">
      <c r="A4876" s="19">
        <v>209112104</v>
      </c>
      <c r="B4876" s="106" t="s">
        <v>12289</v>
      </c>
      <c r="C4876" t="s">
        <v>12080</v>
      </c>
      <c r="D4876" t="s">
        <v>12281</v>
      </c>
      <c r="E4876" t="s">
        <v>12290</v>
      </c>
      <c r="F4876" t="s">
        <v>518</v>
      </c>
      <c r="G4876" t="s">
        <v>490</v>
      </c>
      <c r="H4876" t="s">
        <v>490</v>
      </c>
      <c r="I4876" t="s">
        <v>490</v>
      </c>
      <c r="J4876" t="s">
        <v>498</v>
      </c>
      <c r="K4876" t="s">
        <v>490</v>
      </c>
      <c r="L4876" t="s">
        <v>12080</v>
      </c>
      <c r="M4876" s="105">
        <v>209</v>
      </c>
      <c r="N4876" s="105">
        <v>112</v>
      </c>
      <c r="O4876" s="105">
        <v>104</v>
      </c>
    </row>
    <row r="4877" spans="1:15" x14ac:dyDescent="0.3">
      <c r="A4877" s="19">
        <v>209112105</v>
      </c>
      <c r="B4877" s="106" t="s">
        <v>12291</v>
      </c>
      <c r="C4877" t="s">
        <v>12080</v>
      </c>
      <c r="D4877" t="s">
        <v>12281</v>
      </c>
      <c r="E4877" t="s">
        <v>12292</v>
      </c>
      <c r="F4877" t="s">
        <v>12293</v>
      </c>
      <c r="G4877" t="s">
        <v>490</v>
      </c>
      <c r="H4877" t="s">
        <v>490</v>
      </c>
      <c r="I4877" t="s">
        <v>490</v>
      </c>
      <c r="J4877" t="s">
        <v>498</v>
      </c>
      <c r="K4877" t="s">
        <v>490</v>
      </c>
      <c r="L4877" t="s">
        <v>12080</v>
      </c>
      <c r="M4877" s="105">
        <v>209</v>
      </c>
      <c r="N4877" s="105">
        <v>112</v>
      </c>
      <c r="O4877" s="105">
        <v>105</v>
      </c>
    </row>
    <row r="4878" spans="1:15" x14ac:dyDescent="0.3">
      <c r="A4878" s="19">
        <v>209112106</v>
      </c>
      <c r="B4878" s="106" t="s">
        <v>12294</v>
      </c>
      <c r="C4878" t="s">
        <v>12080</v>
      </c>
      <c r="D4878" t="s">
        <v>12281</v>
      </c>
      <c r="E4878" t="s">
        <v>12295</v>
      </c>
      <c r="F4878" t="s">
        <v>4916</v>
      </c>
      <c r="G4878" t="s">
        <v>490</v>
      </c>
      <c r="H4878" t="s">
        <v>490</v>
      </c>
      <c r="I4878" t="s">
        <v>490</v>
      </c>
      <c r="J4878" t="s">
        <v>498</v>
      </c>
      <c r="K4878" t="s">
        <v>490</v>
      </c>
      <c r="L4878" t="s">
        <v>12080</v>
      </c>
      <c r="M4878" s="105">
        <v>209</v>
      </c>
      <c r="N4878" s="105">
        <v>112</v>
      </c>
      <c r="O4878" s="105">
        <v>106</v>
      </c>
    </row>
    <row r="4879" spans="1:15" x14ac:dyDescent="0.3">
      <c r="A4879" s="19">
        <v>209112107</v>
      </c>
      <c r="B4879" s="106" t="s">
        <v>12296</v>
      </c>
      <c r="C4879" t="s">
        <v>12080</v>
      </c>
      <c r="D4879" t="s">
        <v>12281</v>
      </c>
      <c r="E4879" t="s">
        <v>1252</v>
      </c>
      <c r="F4879" t="s">
        <v>11031</v>
      </c>
      <c r="G4879" t="s">
        <v>12297</v>
      </c>
      <c r="H4879" t="s">
        <v>490</v>
      </c>
      <c r="I4879" t="s">
        <v>490</v>
      </c>
      <c r="J4879" t="s">
        <v>498</v>
      </c>
      <c r="K4879" t="s">
        <v>490</v>
      </c>
      <c r="L4879" t="s">
        <v>12080</v>
      </c>
      <c r="M4879" s="105">
        <v>209</v>
      </c>
      <c r="N4879" s="105">
        <v>112</v>
      </c>
      <c r="O4879" s="105">
        <v>107</v>
      </c>
    </row>
    <row r="4880" spans="1:15" x14ac:dyDescent="0.3">
      <c r="A4880" s="19">
        <v>209112108</v>
      </c>
      <c r="B4880" s="106" t="s">
        <v>12298</v>
      </c>
      <c r="C4880" t="s">
        <v>12080</v>
      </c>
      <c r="D4880" t="s">
        <v>12281</v>
      </c>
      <c r="E4880" t="s">
        <v>12299</v>
      </c>
      <c r="F4880" t="s">
        <v>12293</v>
      </c>
      <c r="G4880" t="s">
        <v>12300</v>
      </c>
      <c r="H4880" t="s">
        <v>490</v>
      </c>
      <c r="I4880" t="s">
        <v>490</v>
      </c>
      <c r="J4880" t="s">
        <v>498</v>
      </c>
      <c r="K4880" t="s">
        <v>490</v>
      </c>
      <c r="L4880" t="s">
        <v>12080</v>
      </c>
      <c r="M4880" s="105">
        <v>209</v>
      </c>
      <c r="N4880" s="105">
        <v>112</v>
      </c>
      <c r="O4880" s="105">
        <v>108</v>
      </c>
    </row>
    <row r="4881" spans="1:15" x14ac:dyDescent="0.3">
      <c r="A4881" s="19">
        <v>209112109</v>
      </c>
      <c r="B4881" s="106" t="s">
        <v>12301</v>
      </c>
      <c r="C4881" t="s">
        <v>12080</v>
      </c>
      <c r="D4881" t="s">
        <v>12281</v>
      </c>
      <c r="E4881" t="s">
        <v>1009</v>
      </c>
      <c r="F4881" t="s">
        <v>12302</v>
      </c>
      <c r="G4881" t="s">
        <v>490</v>
      </c>
      <c r="H4881" t="s">
        <v>490</v>
      </c>
      <c r="I4881" t="s">
        <v>490</v>
      </c>
      <c r="J4881" t="s">
        <v>498</v>
      </c>
      <c r="K4881" t="s">
        <v>490</v>
      </c>
      <c r="L4881" t="s">
        <v>12080</v>
      </c>
      <c r="M4881" s="105">
        <v>209</v>
      </c>
      <c r="N4881" s="105">
        <v>112</v>
      </c>
      <c r="O4881" s="105">
        <v>109</v>
      </c>
    </row>
    <row r="4882" spans="1:15" x14ac:dyDescent="0.3">
      <c r="A4882" s="19">
        <v>209112110</v>
      </c>
      <c r="B4882" s="106" t="s">
        <v>12303</v>
      </c>
      <c r="C4882" t="s">
        <v>12080</v>
      </c>
      <c r="D4882" t="s">
        <v>12281</v>
      </c>
      <c r="E4882" t="s">
        <v>12304</v>
      </c>
      <c r="F4882" t="s">
        <v>12305</v>
      </c>
      <c r="G4882" t="s">
        <v>12306</v>
      </c>
      <c r="H4882" t="s">
        <v>490</v>
      </c>
      <c r="I4882" t="s">
        <v>490</v>
      </c>
      <c r="J4882" t="s">
        <v>498</v>
      </c>
      <c r="K4882" t="s">
        <v>490</v>
      </c>
      <c r="L4882" t="s">
        <v>12080</v>
      </c>
      <c r="M4882" s="105">
        <v>209</v>
      </c>
      <c r="N4882" s="105">
        <v>112</v>
      </c>
      <c r="O4882" s="105">
        <v>110</v>
      </c>
    </row>
    <row r="4883" spans="1:15" x14ac:dyDescent="0.3">
      <c r="A4883" s="19">
        <v>209112111</v>
      </c>
      <c r="B4883" s="106" t="s">
        <v>12307</v>
      </c>
      <c r="C4883" t="s">
        <v>12080</v>
      </c>
      <c r="D4883" t="s">
        <v>12281</v>
      </c>
      <c r="E4883" t="s">
        <v>6479</v>
      </c>
      <c r="F4883" t="s">
        <v>12308</v>
      </c>
      <c r="G4883" t="s">
        <v>490</v>
      </c>
      <c r="H4883" t="s">
        <v>490</v>
      </c>
      <c r="I4883" t="s">
        <v>490</v>
      </c>
      <c r="J4883" t="s">
        <v>498</v>
      </c>
      <c r="K4883" t="s">
        <v>490</v>
      </c>
      <c r="L4883" t="s">
        <v>12080</v>
      </c>
      <c r="M4883" s="105">
        <v>209</v>
      </c>
      <c r="N4883" s="105">
        <v>112</v>
      </c>
      <c r="O4883" s="105">
        <v>111</v>
      </c>
    </row>
    <row r="4884" spans="1:15" x14ac:dyDescent="0.3">
      <c r="A4884" s="19">
        <v>209112112</v>
      </c>
      <c r="B4884" s="106" t="s">
        <v>12309</v>
      </c>
      <c r="C4884" t="s">
        <v>12080</v>
      </c>
      <c r="D4884" t="s">
        <v>12281</v>
      </c>
      <c r="E4884" t="s">
        <v>12310</v>
      </c>
      <c r="F4884" t="s">
        <v>12192</v>
      </c>
      <c r="G4884" t="s">
        <v>12311</v>
      </c>
      <c r="H4884" t="s">
        <v>490</v>
      </c>
      <c r="I4884" t="s">
        <v>490</v>
      </c>
      <c r="J4884" t="s">
        <v>498</v>
      </c>
      <c r="K4884" t="s">
        <v>490</v>
      </c>
      <c r="L4884" t="s">
        <v>12080</v>
      </c>
      <c r="M4884" s="105">
        <v>209</v>
      </c>
      <c r="N4884" s="105">
        <v>112</v>
      </c>
      <c r="O4884" s="105">
        <v>112</v>
      </c>
    </row>
    <row r="4885" spans="1:15" x14ac:dyDescent="0.3">
      <c r="A4885" s="19">
        <v>209112113</v>
      </c>
      <c r="B4885" s="106" t="s">
        <v>12312</v>
      </c>
      <c r="C4885" t="s">
        <v>12080</v>
      </c>
      <c r="D4885" t="s">
        <v>12281</v>
      </c>
      <c r="E4885" t="s">
        <v>838</v>
      </c>
      <c r="F4885" t="s">
        <v>12313</v>
      </c>
      <c r="G4885" t="s">
        <v>490</v>
      </c>
      <c r="H4885" t="s">
        <v>490</v>
      </c>
      <c r="I4885" t="s">
        <v>490</v>
      </c>
      <c r="J4885" t="s">
        <v>498</v>
      </c>
      <c r="K4885" t="s">
        <v>490</v>
      </c>
      <c r="L4885" t="s">
        <v>12080</v>
      </c>
      <c r="M4885" s="105">
        <v>209</v>
      </c>
      <c r="N4885" s="105">
        <v>112</v>
      </c>
      <c r="O4885" s="105">
        <v>113</v>
      </c>
    </row>
    <row r="4886" spans="1:15" x14ac:dyDescent="0.3">
      <c r="A4886" s="19">
        <v>209112114</v>
      </c>
      <c r="B4886" s="106" t="s">
        <v>12314</v>
      </c>
      <c r="C4886" t="s">
        <v>12080</v>
      </c>
      <c r="D4886" t="s">
        <v>12281</v>
      </c>
      <c r="E4886" t="s">
        <v>6406</v>
      </c>
      <c r="F4886" t="s">
        <v>4994</v>
      </c>
      <c r="G4886" t="s">
        <v>12315</v>
      </c>
      <c r="H4886" t="s">
        <v>490</v>
      </c>
      <c r="I4886" t="s">
        <v>490</v>
      </c>
      <c r="J4886" t="s">
        <v>498</v>
      </c>
      <c r="K4886" t="s">
        <v>490</v>
      </c>
      <c r="L4886" t="s">
        <v>12080</v>
      </c>
      <c r="M4886" s="105">
        <v>209</v>
      </c>
      <c r="N4886" s="105">
        <v>112</v>
      </c>
      <c r="O4886" s="105">
        <v>114</v>
      </c>
    </row>
    <row r="4887" spans="1:15" x14ac:dyDescent="0.3">
      <c r="A4887" s="19">
        <v>209112115</v>
      </c>
      <c r="B4887" s="106" t="s">
        <v>12316</v>
      </c>
      <c r="C4887" t="s">
        <v>12080</v>
      </c>
      <c r="D4887" t="s">
        <v>12281</v>
      </c>
      <c r="E4887" t="s">
        <v>1971</v>
      </c>
      <c r="F4887" t="s">
        <v>6880</v>
      </c>
      <c r="G4887" t="s">
        <v>490</v>
      </c>
      <c r="H4887" t="s">
        <v>490</v>
      </c>
      <c r="I4887" t="s">
        <v>490</v>
      </c>
      <c r="J4887" t="s">
        <v>498</v>
      </c>
      <c r="K4887" t="s">
        <v>490</v>
      </c>
      <c r="L4887" t="s">
        <v>12080</v>
      </c>
      <c r="M4887" s="105">
        <v>209</v>
      </c>
      <c r="N4887" s="105">
        <v>112</v>
      </c>
      <c r="O4887" s="105">
        <v>115</v>
      </c>
    </row>
    <row r="4888" spans="1:15" x14ac:dyDescent="0.3">
      <c r="A4888" s="19">
        <v>209112116</v>
      </c>
      <c r="B4888" s="106" t="s">
        <v>12317</v>
      </c>
      <c r="C4888" t="s">
        <v>12080</v>
      </c>
      <c r="D4888" t="s">
        <v>12281</v>
      </c>
      <c r="E4888" t="s">
        <v>3801</v>
      </c>
      <c r="F4888" t="s">
        <v>11031</v>
      </c>
      <c r="G4888" t="s">
        <v>490</v>
      </c>
      <c r="H4888" t="s">
        <v>490</v>
      </c>
      <c r="I4888" t="s">
        <v>490</v>
      </c>
      <c r="J4888" t="s">
        <v>498</v>
      </c>
      <c r="K4888" t="s">
        <v>490</v>
      </c>
      <c r="L4888" t="s">
        <v>12080</v>
      </c>
      <c r="M4888" s="105">
        <v>209</v>
      </c>
      <c r="N4888" s="105">
        <v>112</v>
      </c>
      <c r="O4888" s="105">
        <v>116</v>
      </c>
    </row>
    <row r="4889" spans="1:15" x14ac:dyDescent="0.3">
      <c r="A4889" s="19">
        <v>209112117</v>
      </c>
      <c r="B4889" s="106" t="s">
        <v>12318</v>
      </c>
      <c r="C4889" t="s">
        <v>12080</v>
      </c>
      <c r="D4889" t="s">
        <v>12281</v>
      </c>
      <c r="E4889" t="s">
        <v>3588</v>
      </c>
      <c r="F4889" t="s">
        <v>4916</v>
      </c>
      <c r="G4889" t="s">
        <v>490</v>
      </c>
      <c r="H4889" t="s">
        <v>490</v>
      </c>
      <c r="I4889" t="s">
        <v>490</v>
      </c>
      <c r="J4889" t="s">
        <v>498</v>
      </c>
      <c r="K4889" t="s">
        <v>490</v>
      </c>
      <c r="L4889" t="s">
        <v>12080</v>
      </c>
      <c r="M4889" s="105">
        <v>209</v>
      </c>
      <c r="N4889" s="105">
        <v>112</v>
      </c>
      <c r="O4889" s="105">
        <v>117</v>
      </c>
    </row>
    <row r="4890" spans="1:15" x14ac:dyDescent="0.3">
      <c r="A4890" s="19">
        <v>209112118</v>
      </c>
      <c r="B4890" s="106" t="s">
        <v>12319</v>
      </c>
      <c r="C4890" t="s">
        <v>12080</v>
      </c>
      <c r="D4890" t="s">
        <v>12281</v>
      </c>
      <c r="E4890" t="s">
        <v>6303</v>
      </c>
      <c r="F4890" t="s">
        <v>12192</v>
      </c>
      <c r="G4890" t="s">
        <v>12320</v>
      </c>
      <c r="H4890" t="s">
        <v>490</v>
      </c>
      <c r="I4890" t="s">
        <v>490</v>
      </c>
      <c r="J4890" t="s">
        <v>551</v>
      </c>
      <c r="K4890" t="s">
        <v>490</v>
      </c>
      <c r="L4890" t="s">
        <v>12080</v>
      </c>
      <c r="M4890" s="105">
        <v>209</v>
      </c>
      <c r="N4890" s="105">
        <v>112</v>
      </c>
      <c r="O4890" s="105">
        <v>118</v>
      </c>
    </row>
    <row r="4891" spans="1:15" x14ac:dyDescent="0.3">
      <c r="A4891" s="19">
        <v>209112119</v>
      </c>
      <c r="B4891" s="106" t="s">
        <v>12321</v>
      </c>
      <c r="C4891" t="s">
        <v>12080</v>
      </c>
      <c r="D4891" t="s">
        <v>12281</v>
      </c>
      <c r="E4891" t="s">
        <v>12322</v>
      </c>
      <c r="F4891" t="s">
        <v>6880</v>
      </c>
      <c r="G4891" t="s">
        <v>490</v>
      </c>
      <c r="H4891" t="s">
        <v>490</v>
      </c>
      <c r="I4891" t="s">
        <v>490</v>
      </c>
      <c r="J4891" t="s">
        <v>498</v>
      </c>
      <c r="K4891" t="s">
        <v>490</v>
      </c>
      <c r="L4891" t="s">
        <v>12080</v>
      </c>
      <c r="M4891" s="105">
        <v>209</v>
      </c>
      <c r="N4891" s="105">
        <v>112</v>
      </c>
      <c r="O4891" s="105">
        <v>119</v>
      </c>
    </row>
    <row r="4892" spans="1:15" x14ac:dyDescent="0.3">
      <c r="A4892" s="19">
        <v>209113100</v>
      </c>
      <c r="B4892" s="106" t="s">
        <v>12323</v>
      </c>
      <c r="C4892" t="s">
        <v>12080</v>
      </c>
      <c r="D4892" t="s">
        <v>12324</v>
      </c>
      <c r="E4892" t="s">
        <v>496</v>
      </c>
      <c r="F4892" t="s">
        <v>490</v>
      </c>
      <c r="G4892" t="s">
        <v>12325</v>
      </c>
      <c r="H4892" t="s">
        <v>490</v>
      </c>
      <c r="I4892" t="s">
        <v>490</v>
      </c>
      <c r="J4892" t="s">
        <v>498</v>
      </c>
      <c r="K4892" t="s">
        <v>490</v>
      </c>
      <c r="L4892" t="s">
        <v>12080</v>
      </c>
      <c r="M4892" s="105">
        <v>209</v>
      </c>
      <c r="N4892" s="105">
        <v>113</v>
      </c>
      <c r="O4892" s="105">
        <v>100</v>
      </c>
    </row>
    <row r="4893" spans="1:15" x14ac:dyDescent="0.3">
      <c r="A4893" s="19">
        <v>209113101</v>
      </c>
      <c r="B4893" s="106" t="s">
        <v>12326</v>
      </c>
      <c r="C4893" t="s">
        <v>12080</v>
      </c>
      <c r="D4893" t="s">
        <v>12324</v>
      </c>
      <c r="E4893" t="s">
        <v>12327</v>
      </c>
      <c r="F4893" t="s">
        <v>12328</v>
      </c>
      <c r="G4893" t="s">
        <v>12329</v>
      </c>
      <c r="H4893" t="s">
        <v>490</v>
      </c>
      <c r="I4893" t="s">
        <v>490</v>
      </c>
      <c r="J4893" t="s">
        <v>498</v>
      </c>
      <c r="K4893" t="s">
        <v>490</v>
      </c>
      <c r="L4893" t="s">
        <v>12080</v>
      </c>
      <c r="M4893" s="105">
        <v>209</v>
      </c>
      <c r="N4893" s="105">
        <v>113</v>
      </c>
      <c r="O4893" s="105">
        <v>101</v>
      </c>
    </row>
    <row r="4894" spans="1:15" x14ac:dyDescent="0.3">
      <c r="A4894" s="19">
        <v>209113102</v>
      </c>
      <c r="B4894" s="106" t="s">
        <v>12330</v>
      </c>
      <c r="C4894" t="s">
        <v>12080</v>
      </c>
      <c r="D4894" t="s">
        <v>12324</v>
      </c>
      <c r="E4894" t="s">
        <v>827</v>
      </c>
      <c r="F4894" t="s">
        <v>12122</v>
      </c>
      <c r="G4894" t="s">
        <v>12331</v>
      </c>
      <c r="H4894" t="s">
        <v>490</v>
      </c>
      <c r="I4894" t="s">
        <v>490</v>
      </c>
      <c r="J4894" t="s">
        <v>498</v>
      </c>
      <c r="K4894" t="s">
        <v>490</v>
      </c>
      <c r="L4894" t="s">
        <v>12080</v>
      </c>
      <c r="M4894" s="105">
        <v>209</v>
      </c>
      <c r="N4894" s="105">
        <v>113</v>
      </c>
      <c r="O4894" s="105">
        <v>102</v>
      </c>
    </row>
    <row r="4895" spans="1:15" x14ac:dyDescent="0.3">
      <c r="A4895" s="19">
        <v>209113103</v>
      </c>
      <c r="B4895" s="106" t="s">
        <v>12332</v>
      </c>
      <c r="C4895" t="s">
        <v>12080</v>
      </c>
      <c r="D4895" t="s">
        <v>12324</v>
      </c>
      <c r="E4895" t="s">
        <v>12333</v>
      </c>
      <c r="F4895" t="s">
        <v>1094</v>
      </c>
      <c r="G4895" t="s">
        <v>12334</v>
      </c>
      <c r="H4895" t="s">
        <v>490</v>
      </c>
      <c r="I4895" t="s">
        <v>490</v>
      </c>
      <c r="J4895" t="s">
        <v>498</v>
      </c>
      <c r="K4895" t="s">
        <v>490</v>
      </c>
      <c r="L4895" t="s">
        <v>12080</v>
      </c>
      <c r="M4895" s="105">
        <v>209</v>
      </c>
      <c r="N4895" s="105">
        <v>113</v>
      </c>
      <c r="O4895" s="105">
        <v>103</v>
      </c>
    </row>
    <row r="4896" spans="1:15" x14ac:dyDescent="0.3">
      <c r="A4896" s="19">
        <v>209113104</v>
      </c>
      <c r="B4896" s="106" t="s">
        <v>12335</v>
      </c>
      <c r="C4896" t="s">
        <v>12080</v>
      </c>
      <c r="D4896" t="s">
        <v>12324</v>
      </c>
      <c r="E4896" t="s">
        <v>1610</v>
      </c>
      <c r="F4896" t="s">
        <v>12187</v>
      </c>
      <c r="G4896" t="s">
        <v>490</v>
      </c>
      <c r="H4896" t="s">
        <v>490</v>
      </c>
      <c r="I4896" t="s">
        <v>490</v>
      </c>
      <c r="J4896" t="s">
        <v>498</v>
      </c>
      <c r="K4896" t="s">
        <v>490</v>
      </c>
      <c r="L4896" t="s">
        <v>12080</v>
      </c>
      <c r="M4896" s="105">
        <v>209</v>
      </c>
      <c r="N4896" s="105">
        <v>113</v>
      </c>
      <c r="O4896" s="105">
        <v>104</v>
      </c>
    </row>
    <row r="4897" spans="1:15" x14ac:dyDescent="0.3">
      <c r="A4897" s="19">
        <v>209113105</v>
      </c>
      <c r="B4897" s="106" t="s">
        <v>12336</v>
      </c>
      <c r="C4897" t="s">
        <v>12080</v>
      </c>
      <c r="D4897" t="s">
        <v>12324</v>
      </c>
      <c r="E4897" t="s">
        <v>12337</v>
      </c>
      <c r="F4897" t="s">
        <v>739</v>
      </c>
      <c r="G4897" t="s">
        <v>5407</v>
      </c>
      <c r="H4897" t="s">
        <v>490</v>
      </c>
      <c r="I4897" t="s">
        <v>490</v>
      </c>
      <c r="J4897" t="s">
        <v>498</v>
      </c>
      <c r="K4897" t="s">
        <v>490</v>
      </c>
      <c r="L4897" t="s">
        <v>12080</v>
      </c>
      <c r="M4897" s="105">
        <v>209</v>
      </c>
      <c r="N4897" s="105">
        <v>113</v>
      </c>
      <c r="O4897" s="105">
        <v>105</v>
      </c>
    </row>
    <row r="4898" spans="1:15" x14ac:dyDescent="0.3">
      <c r="A4898" s="19">
        <v>209113106</v>
      </c>
      <c r="B4898" s="106" t="s">
        <v>12338</v>
      </c>
      <c r="C4898" t="s">
        <v>12080</v>
      </c>
      <c r="D4898" t="s">
        <v>12324</v>
      </c>
      <c r="E4898" t="s">
        <v>12339</v>
      </c>
      <c r="F4898" t="s">
        <v>12108</v>
      </c>
      <c r="G4898" t="s">
        <v>12340</v>
      </c>
      <c r="H4898" t="s">
        <v>490</v>
      </c>
      <c r="I4898" t="s">
        <v>490</v>
      </c>
      <c r="J4898" t="s">
        <v>498</v>
      </c>
      <c r="K4898" t="s">
        <v>490</v>
      </c>
      <c r="L4898" t="s">
        <v>12080</v>
      </c>
      <c r="M4898" s="105">
        <v>209</v>
      </c>
      <c r="N4898" s="105">
        <v>113</v>
      </c>
      <c r="O4898" s="105">
        <v>106</v>
      </c>
    </row>
    <row r="4899" spans="1:15" x14ac:dyDescent="0.3">
      <c r="A4899" s="19">
        <v>209113107</v>
      </c>
      <c r="B4899" s="106" t="s">
        <v>12341</v>
      </c>
      <c r="C4899" t="s">
        <v>12080</v>
      </c>
      <c r="D4899" t="s">
        <v>12324</v>
      </c>
      <c r="E4899" t="s">
        <v>12342</v>
      </c>
      <c r="F4899" t="s">
        <v>689</v>
      </c>
      <c r="G4899" t="s">
        <v>490</v>
      </c>
      <c r="H4899" t="s">
        <v>490</v>
      </c>
      <c r="I4899" t="s">
        <v>490</v>
      </c>
      <c r="J4899" t="s">
        <v>498</v>
      </c>
      <c r="K4899" t="s">
        <v>490</v>
      </c>
      <c r="L4899" t="s">
        <v>12080</v>
      </c>
      <c r="M4899" s="105">
        <v>209</v>
      </c>
      <c r="N4899" s="105">
        <v>113</v>
      </c>
      <c r="O4899" s="105">
        <v>107</v>
      </c>
    </row>
    <row r="4900" spans="1:15" x14ac:dyDescent="0.3">
      <c r="A4900" s="19">
        <v>209113108</v>
      </c>
      <c r="B4900" s="106" t="s">
        <v>12343</v>
      </c>
      <c r="C4900" t="s">
        <v>12080</v>
      </c>
      <c r="D4900" t="s">
        <v>12324</v>
      </c>
      <c r="E4900" t="s">
        <v>2040</v>
      </c>
      <c r="F4900" t="s">
        <v>12192</v>
      </c>
      <c r="G4900" t="s">
        <v>490</v>
      </c>
      <c r="H4900" t="s">
        <v>490</v>
      </c>
      <c r="I4900" t="s">
        <v>490</v>
      </c>
      <c r="J4900" t="s">
        <v>498</v>
      </c>
      <c r="K4900" t="s">
        <v>490</v>
      </c>
      <c r="L4900" t="s">
        <v>12080</v>
      </c>
      <c r="M4900" s="105">
        <v>209</v>
      </c>
      <c r="N4900" s="105">
        <v>113</v>
      </c>
      <c r="O4900" s="105">
        <v>108</v>
      </c>
    </row>
    <row r="4901" spans="1:15" x14ac:dyDescent="0.3">
      <c r="A4901" s="19">
        <v>209113109</v>
      </c>
      <c r="B4901" s="106" t="s">
        <v>12344</v>
      </c>
      <c r="C4901" t="s">
        <v>12080</v>
      </c>
      <c r="D4901" t="s">
        <v>12324</v>
      </c>
      <c r="E4901" t="s">
        <v>12345</v>
      </c>
      <c r="F4901" t="s">
        <v>4916</v>
      </c>
      <c r="G4901" t="s">
        <v>490</v>
      </c>
      <c r="H4901" t="s">
        <v>490</v>
      </c>
      <c r="I4901" t="s">
        <v>490</v>
      </c>
      <c r="J4901" t="s">
        <v>498</v>
      </c>
      <c r="K4901" t="s">
        <v>490</v>
      </c>
      <c r="L4901" t="s">
        <v>12080</v>
      </c>
      <c r="M4901" s="105">
        <v>209</v>
      </c>
      <c r="N4901" s="105">
        <v>113</v>
      </c>
      <c r="O4901" s="105">
        <v>109</v>
      </c>
    </row>
    <row r="4902" spans="1:15" x14ac:dyDescent="0.3">
      <c r="A4902" s="19">
        <v>209113110</v>
      </c>
      <c r="B4902" s="106" t="s">
        <v>12346</v>
      </c>
      <c r="C4902" t="s">
        <v>12080</v>
      </c>
      <c r="D4902" t="s">
        <v>12324</v>
      </c>
      <c r="E4902" t="s">
        <v>12347</v>
      </c>
      <c r="F4902" t="s">
        <v>12348</v>
      </c>
      <c r="G4902" t="s">
        <v>12217</v>
      </c>
      <c r="H4902" t="s">
        <v>490</v>
      </c>
      <c r="I4902" t="s">
        <v>490</v>
      </c>
      <c r="J4902" t="s">
        <v>498</v>
      </c>
      <c r="K4902" t="s">
        <v>490</v>
      </c>
      <c r="L4902" t="s">
        <v>12080</v>
      </c>
      <c r="M4902" s="105">
        <v>209</v>
      </c>
      <c r="N4902" s="105">
        <v>113</v>
      </c>
      <c r="O4902" s="105">
        <v>110</v>
      </c>
    </row>
    <row r="4903" spans="1:15" x14ac:dyDescent="0.3">
      <c r="A4903" s="19">
        <v>209113111</v>
      </c>
      <c r="B4903" s="106" t="s">
        <v>12349</v>
      </c>
      <c r="C4903" t="s">
        <v>12080</v>
      </c>
      <c r="D4903" t="s">
        <v>12324</v>
      </c>
      <c r="E4903" t="s">
        <v>12350</v>
      </c>
      <c r="F4903" t="s">
        <v>8424</v>
      </c>
      <c r="G4903" t="s">
        <v>490</v>
      </c>
      <c r="H4903" t="s">
        <v>490</v>
      </c>
      <c r="I4903" t="s">
        <v>490</v>
      </c>
      <c r="J4903" t="s">
        <v>498</v>
      </c>
      <c r="K4903" t="s">
        <v>490</v>
      </c>
      <c r="L4903" t="s">
        <v>12080</v>
      </c>
      <c r="M4903" s="105">
        <v>209</v>
      </c>
      <c r="N4903" s="105">
        <v>113</v>
      </c>
      <c r="O4903" s="105">
        <v>111</v>
      </c>
    </row>
    <row r="4904" spans="1:15" x14ac:dyDescent="0.3">
      <c r="A4904" s="19">
        <v>209113112</v>
      </c>
      <c r="B4904" s="106" t="s">
        <v>12351</v>
      </c>
      <c r="C4904" t="s">
        <v>12080</v>
      </c>
      <c r="D4904" t="s">
        <v>12324</v>
      </c>
      <c r="E4904" t="s">
        <v>12352</v>
      </c>
      <c r="F4904" t="s">
        <v>8424</v>
      </c>
      <c r="G4904" t="s">
        <v>12353</v>
      </c>
      <c r="H4904" t="s">
        <v>490</v>
      </c>
      <c r="I4904" t="s">
        <v>490</v>
      </c>
      <c r="J4904" t="s">
        <v>498</v>
      </c>
      <c r="K4904" t="s">
        <v>490</v>
      </c>
      <c r="L4904" t="s">
        <v>12080</v>
      </c>
      <c r="M4904" s="105">
        <v>209</v>
      </c>
      <c r="N4904" s="105">
        <v>113</v>
      </c>
      <c r="O4904" s="105">
        <v>112</v>
      </c>
    </row>
    <row r="4905" spans="1:15" x14ac:dyDescent="0.3">
      <c r="A4905" s="19">
        <v>209113113</v>
      </c>
      <c r="B4905" s="106" t="s">
        <v>12354</v>
      </c>
      <c r="C4905" t="s">
        <v>12080</v>
      </c>
      <c r="D4905" t="s">
        <v>12324</v>
      </c>
      <c r="E4905" t="s">
        <v>1221</v>
      </c>
      <c r="F4905" t="s">
        <v>12355</v>
      </c>
      <c r="G4905" t="s">
        <v>12356</v>
      </c>
      <c r="H4905" t="s">
        <v>490</v>
      </c>
      <c r="I4905" t="s">
        <v>490</v>
      </c>
      <c r="J4905" t="s">
        <v>498</v>
      </c>
      <c r="K4905" t="s">
        <v>490</v>
      </c>
      <c r="L4905" t="s">
        <v>12080</v>
      </c>
      <c r="M4905" s="105">
        <v>209</v>
      </c>
      <c r="N4905" s="105">
        <v>113</v>
      </c>
      <c r="O4905" s="105">
        <v>113</v>
      </c>
    </row>
    <row r="4906" spans="1:15" x14ac:dyDescent="0.3">
      <c r="A4906" s="19">
        <v>209113114</v>
      </c>
      <c r="B4906" s="106" t="s">
        <v>12357</v>
      </c>
      <c r="C4906" t="s">
        <v>12080</v>
      </c>
      <c r="D4906" t="s">
        <v>12324</v>
      </c>
      <c r="E4906" t="s">
        <v>674</v>
      </c>
      <c r="F4906" t="s">
        <v>12122</v>
      </c>
      <c r="G4906" t="s">
        <v>12269</v>
      </c>
      <c r="H4906" t="s">
        <v>490</v>
      </c>
      <c r="I4906" t="s">
        <v>490</v>
      </c>
      <c r="J4906" t="s">
        <v>498</v>
      </c>
      <c r="K4906" t="s">
        <v>490</v>
      </c>
      <c r="L4906" t="s">
        <v>12080</v>
      </c>
      <c r="M4906" s="105">
        <v>209</v>
      </c>
      <c r="N4906" s="105">
        <v>113</v>
      </c>
      <c r="O4906" s="105">
        <v>114</v>
      </c>
    </row>
    <row r="4907" spans="1:15" x14ac:dyDescent="0.3">
      <c r="A4907" s="19">
        <v>209113115</v>
      </c>
      <c r="B4907" s="106" t="s">
        <v>12358</v>
      </c>
      <c r="C4907" t="s">
        <v>12080</v>
      </c>
      <c r="D4907" t="s">
        <v>12324</v>
      </c>
      <c r="E4907" t="s">
        <v>1154</v>
      </c>
      <c r="F4907" t="s">
        <v>855</v>
      </c>
      <c r="G4907" t="s">
        <v>12359</v>
      </c>
      <c r="H4907" t="s">
        <v>490</v>
      </c>
      <c r="I4907" t="s">
        <v>490</v>
      </c>
      <c r="J4907" t="s">
        <v>498</v>
      </c>
      <c r="K4907" t="s">
        <v>490</v>
      </c>
      <c r="L4907" t="s">
        <v>12080</v>
      </c>
      <c r="M4907" s="105">
        <v>209</v>
      </c>
      <c r="N4907" s="105">
        <v>113</v>
      </c>
      <c r="O4907" s="105">
        <v>115</v>
      </c>
    </row>
    <row r="4908" spans="1:15" x14ac:dyDescent="0.3">
      <c r="A4908" s="19">
        <v>209113116</v>
      </c>
      <c r="B4908" s="106" t="s">
        <v>12360</v>
      </c>
      <c r="C4908" t="s">
        <v>12080</v>
      </c>
      <c r="D4908" t="s">
        <v>12324</v>
      </c>
      <c r="E4908" t="s">
        <v>12361</v>
      </c>
      <c r="F4908" t="s">
        <v>12122</v>
      </c>
      <c r="G4908" t="s">
        <v>490</v>
      </c>
      <c r="H4908" t="s">
        <v>490</v>
      </c>
      <c r="I4908" t="s">
        <v>490</v>
      </c>
      <c r="J4908" t="s">
        <v>498</v>
      </c>
      <c r="K4908" t="s">
        <v>490</v>
      </c>
      <c r="L4908" t="s">
        <v>12080</v>
      </c>
      <c r="M4908" s="105">
        <v>209</v>
      </c>
      <c r="N4908" s="105">
        <v>113</v>
      </c>
      <c r="O4908" s="105">
        <v>116</v>
      </c>
    </row>
    <row r="4909" spans="1:15" x14ac:dyDescent="0.3">
      <c r="A4909" s="19">
        <v>209113117</v>
      </c>
      <c r="B4909" s="106" t="s">
        <v>12362</v>
      </c>
      <c r="C4909" t="s">
        <v>12080</v>
      </c>
      <c r="D4909" t="s">
        <v>12324</v>
      </c>
      <c r="E4909" t="s">
        <v>2045</v>
      </c>
      <c r="F4909" t="s">
        <v>12363</v>
      </c>
      <c r="G4909" t="s">
        <v>12364</v>
      </c>
      <c r="H4909" t="s">
        <v>490</v>
      </c>
      <c r="I4909" t="s">
        <v>490</v>
      </c>
      <c r="J4909" t="s">
        <v>498</v>
      </c>
      <c r="K4909" t="s">
        <v>490</v>
      </c>
      <c r="L4909" t="s">
        <v>12080</v>
      </c>
      <c r="M4909" s="105">
        <v>209</v>
      </c>
      <c r="N4909" s="105">
        <v>113</v>
      </c>
      <c r="O4909" s="105">
        <v>117</v>
      </c>
    </row>
    <row r="4910" spans="1:15" x14ac:dyDescent="0.3">
      <c r="A4910" s="19">
        <v>209113118</v>
      </c>
      <c r="B4910" s="106" t="s">
        <v>12365</v>
      </c>
      <c r="C4910" t="s">
        <v>12080</v>
      </c>
      <c r="D4910" t="s">
        <v>12324</v>
      </c>
      <c r="E4910" t="s">
        <v>12366</v>
      </c>
      <c r="F4910" t="s">
        <v>12367</v>
      </c>
      <c r="G4910" t="s">
        <v>12368</v>
      </c>
      <c r="H4910" t="s">
        <v>490</v>
      </c>
      <c r="I4910" t="s">
        <v>490</v>
      </c>
      <c r="J4910" t="s">
        <v>498</v>
      </c>
      <c r="K4910" t="s">
        <v>490</v>
      </c>
      <c r="L4910" t="s">
        <v>12080</v>
      </c>
      <c r="M4910" s="105">
        <v>209</v>
      </c>
      <c r="N4910" s="105">
        <v>113</v>
      </c>
      <c r="O4910" s="105">
        <v>118</v>
      </c>
    </row>
    <row r="4911" spans="1:15" x14ac:dyDescent="0.3">
      <c r="A4911" s="19">
        <v>209113119</v>
      </c>
      <c r="B4911" s="106" t="s">
        <v>12369</v>
      </c>
      <c r="C4911" t="s">
        <v>12080</v>
      </c>
      <c r="D4911" t="s">
        <v>12324</v>
      </c>
      <c r="E4911" t="s">
        <v>838</v>
      </c>
      <c r="F4911" t="s">
        <v>739</v>
      </c>
      <c r="G4911" t="s">
        <v>12370</v>
      </c>
      <c r="H4911" t="s">
        <v>490</v>
      </c>
      <c r="I4911" t="s">
        <v>490</v>
      </c>
      <c r="J4911" t="s">
        <v>498</v>
      </c>
      <c r="K4911" t="s">
        <v>490</v>
      </c>
      <c r="L4911" t="s">
        <v>12080</v>
      </c>
      <c r="M4911" s="105">
        <v>209</v>
      </c>
      <c r="N4911" s="105">
        <v>113</v>
      </c>
      <c r="O4911" s="105">
        <v>119</v>
      </c>
    </row>
    <row r="4912" spans="1:15" x14ac:dyDescent="0.3">
      <c r="A4912" s="19">
        <v>209113120</v>
      </c>
      <c r="B4912" s="106" t="s">
        <v>12371</v>
      </c>
      <c r="C4912" t="s">
        <v>12080</v>
      </c>
      <c r="D4912" t="s">
        <v>12324</v>
      </c>
      <c r="E4912" t="s">
        <v>6490</v>
      </c>
      <c r="F4912" t="s">
        <v>12105</v>
      </c>
      <c r="G4912" t="s">
        <v>490</v>
      </c>
      <c r="H4912" t="s">
        <v>490</v>
      </c>
      <c r="I4912" t="s">
        <v>490</v>
      </c>
      <c r="J4912" t="s">
        <v>498</v>
      </c>
      <c r="K4912" t="s">
        <v>490</v>
      </c>
      <c r="L4912" t="s">
        <v>12080</v>
      </c>
      <c r="M4912" s="105">
        <v>209</v>
      </c>
      <c r="N4912" s="105">
        <v>113</v>
      </c>
      <c r="O4912" s="105">
        <v>120</v>
      </c>
    </row>
    <row r="4913" spans="1:15" x14ac:dyDescent="0.3">
      <c r="A4913" s="19">
        <v>209113121</v>
      </c>
      <c r="B4913" s="106" t="s">
        <v>12372</v>
      </c>
      <c r="C4913" t="s">
        <v>12080</v>
      </c>
      <c r="D4913" t="s">
        <v>12324</v>
      </c>
      <c r="E4913" t="s">
        <v>12373</v>
      </c>
      <c r="F4913" t="s">
        <v>12374</v>
      </c>
      <c r="G4913" t="s">
        <v>5407</v>
      </c>
      <c r="H4913" t="s">
        <v>490</v>
      </c>
      <c r="I4913" t="s">
        <v>490</v>
      </c>
      <c r="J4913" t="s">
        <v>498</v>
      </c>
      <c r="K4913" t="s">
        <v>490</v>
      </c>
      <c r="L4913" t="s">
        <v>12080</v>
      </c>
      <c r="M4913" s="105">
        <v>209</v>
      </c>
      <c r="N4913" s="105">
        <v>113</v>
      </c>
      <c r="O4913" s="105">
        <v>121</v>
      </c>
    </row>
    <row r="4914" spans="1:15" x14ac:dyDescent="0.3">
      <c r="A4914" s="19">
        <v>209113122</v>
      </c>
      <c r="B4914" s="106" t="s">
        <v>12375</v>
      </c>
      <c r="C4914" t="s">
        <v>12080</v>
      </c>
      <c r="D4914" t="s">
        <v>12324</v>
      </c>
      <c r="E4914" t="s">
        <v>12376</v>
      </c>
      <c r="F4914" t="s">
        <v>12122</v>
      </c>
      <c r="G4914" t="s">
        <v>12377</v>
      </c>
      <c r="H4914" t="s">
        <v>490</v>
      </c>
      <c r="I4914" t="s">
        <v>490</v>
      </c>
      <c r="J4914" t="s">
        <v>498</v>
      </c>
      <c r="K4914" t="s">
        <v>490</v>
      </c>
      <c r="L4914" t="s">
        <v>12080</v>
      </c>
      <c r="M4914" s="105">
        <v>209</v>
      </c>
      <c r="N4914" s="105">
        <v>113</v>
      </c>
      <c r="O4914" s="105">
        <v>122</v>
      </c>
    </row>
    <row r="4915" spans="1:15" x14ac:dyDescent="0.3">
      <c r="A4915" s="19">
        <v>209113123</v>
      </c>
      <c r="B4915" s="106" t="s">
        <v>12378</v>
      </c>
      <c r="C4915" t="s">
        <v>12080</v>
      </c>
      <c r="D4915" t="s">
        <v>12324</v>
      </c>
      <c r="E4915" t="s">
        <v>1791</v>
      </c>
      <c r="F4915" t="s">
        <v>12187</v>
      </c>
      <c r="G4915" t="s">
        <v>490</v>
      </c>
      <c r="H4915" t="s">
        <v>490</v>
      </c>
      <c r="I4915" t="s">
        <v>490</v>
      </c>
      <c r="J4915" t="s">
        <v>498</v>
      </c>
      <c r="K4915" t="s">
        <v>490</v>
      </c>
      <c r="L4915" t="s">
        <v>12080</v>
      </c>
      <c r="M4915" s="105">
        <v>209</v>
      </c>
      <c r="N4915" s="105">
        <v>113</v>
      </c>
      <c r="O4915" s="105">
        <v>123</v>
      </c>
    </row>
    <row r="4916" spans="1:15" x14ac:dyDescent="0.3">
      <c r="A4916" s="19">
        <v>209113124</v>
      </c>
      <c r="B4916" s="106" t="s">
        <v>12379</v>
      </c>
      <c r="C4916" t="s">
        <v>12080</v>
      </c>
      <c r="D4916" t="s">
        <v>12324</v>
      </c>
      <c r="E4916" t="s">
        <v>12380</v>
      </c>
      <c r="F4916" t="s">
        <v>12381</v>
      </c>
      <c r="G4916" t="s">
        <v>490</v>
      </c>
      <c r="H4916" t="s">
        <v>490</v>
      </c>
      <c r="I4916" t="s">
        <v>490</v>
      </c>
      <c r="J4916" t="s">
        <v>498</v>
      </c>
      <c r="K4916" t="s">
        <v>490</v>
      </c>
      <c r="L4916" t="s">
        <v>12080</v>
      </c>
      <c r="M4916" s="105">
        <v>209</v>
      </c>
      <c r="N4916" s="105">
        <v>113</v>
      </c>
      <c r="O4916" s="105">
        <v>124</v>
      </c>
    </row>
    <row r="4917" spans="1:15" x14ac:dyDescent="0.3">
      <c r="A4917" s="19">
        <v>209113125</v>
      </c>
      <c r="B4917" s="106" t="s">
        <v>12382</v>
      </c>
      <c r="C4917" t="s">
        <v>12080</v>
      </c>
      <c r="D4917" t="s">
        <v>12324</v>
      </c>
      <c r="E4917" t="s">
        <v>2493</v>
      </c>
      <c r="F4917" t="s">
        <v>12348</v>
      </c>
      <c r="G4917" t="s">
        <v>490</v>
      </c>
      <c r="H4917" t="s">
        <v>490</v>
      </c>
      <c r="I4917" t="s">
        <v>490</v>
      </c>
      <c r="J4917" t="s">
        <v>498</v>
      </c>
      <c r="K4917" t="s">
        <v>490</v>
      </c>
      <c r="L4917" t="s">
        <v>12080</v>
      </c>
      <c r="M4917" s="105">
        <v>209</v>
      </c>
      <c r="N4917" s="105">
        <v>113</v>
      </c>
      <c r="O4917" s="105">
        <v>125</v>
      </c>
    </row>
    <row r="4918" spans="1:15" x14ac:dyDescent="0.3">
      <c r="A4918" s="19">
        <v>209113126</v>
      </c>
      <c r="B4918" s="106" t="s">
        <v>12383</v>
      </c>
      <c r="C4918" t="s">
        <v>12080</v>
      </c>
      <c r="D4918" t="s">
        <v>12324</v>
      </c>
      <c r="E4918" t="s">
        <v>12384</v>
      </c>
      <c r="F4918" t="s">
        <v>12187</v>
      </c>
      <c r="G4918" t="s">
        <v>490</v>
      </c>
      <c r="H4918" t="s">
        <v>490</v>
      </c>
      <c r="I4918" t="s">
        <v>490</v>
      </c>
      <c r="J4918" t="s">
        <v>498</v>
      </c>
      <c r="K4918" t="s">
        <v>490</v>
      </c>
      <c r="L4918" t="s">
        <v>12080</v>
      </c>
      <c r="M4918" s="105">
        <v>209</v>
      </c>
      <c r="N4918" s="105">
        <v>113</v>
      </c>
      <c r="O4918" s="105">
        <v>126</v>
      </c>
    </row>
    <row r="4919" spans="1:15" x14ac:dyDescent="0.3">
      <c r="A4919" s="19">
        <v>209113127</v>
      </c>
      <c r="B4919" s="106" t="s">
        <v>12385</v>
      </c>
      <c r="C4919" t="s">
        <v>12080</v>
      </c>
      <c r="D4919" t="s">
        <v>12324</v>
      </c>
      <c r="E4919" t="s">
        <v>770</v>
      </c>
      <c r="F4919" t="s">
        <v>12122</v>
      </c>
      <c r="G4919" t="s">
        <v>12386</v>
      </c>
      <c r="H4919" t="s">
        <v>490</v>
      </c>
      <c r="I4919" t="s">
        <v>490</v>
      </c>
      <c r="J4919" t="s">
        <v>498</v>
      </c>
      <c r="K4919" t="s">
        <v>490</v>
      </c>
      <c r="L4919" t="s">
        <v>12080</v>
      </c>
      <c r="M4919" s="105">
        <v>209</v>
      </c>
      <c r="N4919" s="105">
        <v>113</v>
      </c>
      <c r="O4919" s="105">
        <v>127</v>
      </c>
    </row>
    <row r="4920" spans="1:15" x14ac:dyDescent="0.3">
      <c r="A4920" s="19">
        <v>209113128</v>
      </c>
      <c r="B4920" s="106" t="s">
        <v>12387</v>
      </c>
      <c r="C4920" t="s">
        <v>12080</v>
      </c>
      <c r="D4920" t="s">
        <v>12324</v>
      </c>
      <c r="E4920" t="s">
        <v>12388</v>
      </c>
      <c r="F4920" t="s">
        <v>2632</v>
      </c>
      <c r="G4920" t="s">
        <v>490</v>
      </c>
      <c r="H4920" t="s">
        <v>490</v>
      </c>
      <c r="I4920" t="s">
        <v>490</v>
      </c>
      <c r="J4920" t="s">
        <v>498</v>
      </c>
      <c r="K4920" t="s">
        <v>490</v>
      </c>
      <c r="L4920" t="s">
        <v>12080</v>
      </c>
      <c r="M4920" s="105">
        <v>209</v>
      </c>
      <c r="N4920" s="105">
        <v>113</v>
      </c>
      <c r="O4920" s="105">
        <v>128</v>
      </c>
    </row>
    <row r="4921" spans="1:15" x14ac:dyDescent="0.3">
      <c r="A4921" s="19">
        <v>209113129</v>
      </c>
      <c r="B4921" s="106" t="s">
        <v>12389</v>
      </c>
      <c r="C4921" t="s">
        <v>12080</v>
      </c>
      <c r="D4921" t="s">
        <v>12324</v>
      </c>
      <c r="E4921" t="s">
        <v>3201</v>
      </c>
      <c r="F4921" t="s">
        <v>12108</v>
      </c>
      <c r="G4921" t="s">
        <v>12390</v>
      </c>
      <c r="H4921" t="s">
        <v>490</v>
      </c>
      <c r="I4921" t="s">
        <v>490</v>
      </c>
      <c r="J4921" t="s">
        <v>498</v>
      </c>
      <c r="K4921" t="s">
        <v>490</v>
      </c>
      <c r="L4921" t="s">
        <v>12080</v>
      </c>
      <c r="M4921" s="105">
        <v>209</v>
      </c>
      <c r="N4921" s="105">
        <v>113</v>
      </c>
      <c r="O4921" s="105">
        <v>129</v>
      </c>
    </row>
    <row r="4922" spans="1:15" x14ac:dyDescent="0.3">
      <c r="A4922" s="19">
        <v>209113130</v>
      </c>
      <c r="B4922" s="106" t="s">
        <v>12391</v>
      </c>
      <c r="C4922" t="s">
        <v>12080</v>
      </c>
      <c r="D4922" t="s">
        <v>12324</v>
      </c>
      <c r="E4922" t="s">
        <v>4685</v>
      </c>
      <c r="F4922" t="s">
        <v>7755</v>
      </c>
      <c r="G4922" t="s">
        <v>5407</v>
      </c>
      <c r="H4922" t="s">
        <v>490</v>
      </c>
      <c r="I4922" t="s">
        <v>490</v>
      </c>
      <c r="J4922" t="s">
        <v>498</v>
      </c>
      <c r="K4922" t="s">
        <v>490</v>
      </c>
      <c r="L4922" t="s">
        <v>12080</v>
      </c>
      <c r="M4922" s="105">
        <v>209</v>
      </c>
      <c r="N4922" s="105">
        <v>113</v>
      </c>
      <c r="O4922" s="105">
        <v>130</v>
      </c>
    </row>
    <row r="4923" spans="1:15" x14ac:dyDescent="0.3">
      <c r="A4923" s="19">
        <v>209113131</v>
      </c>
      <c r="B4923" s="106" t="s">
        <v>12392</v>
      </c>
      <c r="C4923" t="s">
        <v>12080</v>
      </c>
      <c r="D4923" t="s">
        <v>12324</v>
      </c>
      <c r="E4923" t="s">
        <v>12393</v>
      </c>
      <c r="F4923" t="s">
        <v>12348</v>
      </c>
      <c r="G4923" t="s">
        <v>12141</v>
      </c>
      <c r="H4923" t="s">
        <v>490</v>
      </c>
      <c r="I4923" t="s">
        <v>490</v>
      </c>
      <c r="J4923" t="s">
        <v>498</v>
      </c>
      <c r="K4923" t="s">
        <v>490</v>
      </c>
      <c r="L4923" t="s">
        <v>12080</v>
      </c>
      <c r="M4923" s="105">
        <v>209</v>
      </c>
      <c r="N4923" s="105">
        <v>113</v>
      </c>
      <c r="O4923" s="105">
        <v>131</v>
      </c>
    </row>
    <row r="4924" spans="1:15" x14ac:dyDescent="0.3">
      <c r="A4924" s="19">
        <v>209113132</v>
      </c>
      <c r="B4924" s="106" t="s">
        <v>12394</v>
      </c>
      <c r="C4924" t="s">
        <v>12080</v>
      </c>
      <c r="D4924" t="s">
        <v>12324</v>
      </c>
      <c r="E4924" t="s">
        <v>7870</v>
      </c>
      <c r="F4924" t="s">
        <v>12395</v>
      </c>
      <c r="G4924" t="s">
        <v>490</v>
      </c>
      <c r="H4924" t="s">
        <v>490</v>
      </c>
      <c r="I4924" t="s">
        <v>490</v>
      </c>
      <c r="J4924" t="s">
        <v>498</v>
      </c>
      <c r="K4924" t="s">
        <v>490</v>
      </c>
      <c r="L4924" t="s">
        <v>12080</v>
      </c>
      <c r="M4924" s="105">
        <v>209</v>
      </c>
      <c r="N4924" s="105">
        <v>113</v>
      </c>
      <c r="O4924" s="105">
        <v>132</v>
      </c>
    </row>
    <row r="4925" spans="1:15" x14ac:dyDescent="0.3">
      <c r="A4925" s="19">
        <v>209113133</v>
      </c>
      <c r="B4925" s="106" t="s">
        <v>12396</v>
      </c>
      <c r="C4925" t="s">
        <v>12080</v>
      </c>
      <c r="D4925" t="s">
        <v>12324</v>
      </c>
      <c r="E4925" t="s">
        <v>1547</v>
      </c>
      <c r="F4925" t="s">
        <v>12108</v>
      </c>
      <c r="G4925" t="s">
        <v>490</v>
      </c>
      <c r="H4925" t="s">
        <v>490</v>
      </c>
      <c r="I4925" t="s">
        <v>490</v>
      </c>
      <c r="J4925" t="s">
        <v>498</v>
      </c>
      <c r="K4925" t="s">
        <v>490</v>
      </c>
      <c r="L4925" t="s">
        <v>12080</v>
      </c>
      <c r="M4925" s="105">
        <v>209</v>
      </c>
      <c r="N4925" s="105">
        <v>113</v>
      </c>
      <c r="O4925" s="105">
        <v>133</v>
      </c>
    </row>
    <row r="4926" spans="1:15" x14ac:dyDescent="0.3">
      <c r="A4926" s="19">
        <v>209113134</v>
      </c>
      <c r="B4926" s="106" t="s">
        <v>12397</v>
      </c>
      <c r="C4926" t="s">
        <v>12080</v>
      </c>
      <c r="D4926" t="s">
        <v>12324</v>
      </c>
      <c r="E4926" t="s">
        <v>10023</v>
      </c>
      <c r="F4926" t="s">
        <v>12398</v>
      </c>
      <c r="G4926" t="s">
        <v>12399</v>
      </c>
      <c r="H4926" t="s">
        <v>490</v>
      </c>
      <c r="I4926" t="s">
        <v>490</v>
      </c>
      <c r="J4926" t="s">
        <v>498</v>
      </c>
      <c r="K4926" t="s">
        <v>490</v>
      </c>
      <c r="L4926" t="s">
        <v>12080</v>
      </c>
      <c r="M4926" s="105">
        <v>209</v>
      </c>
      <c r="N4926" s="105">
        <v>113</v>
      </c>
      <c r="O4926" s="105">
        <v>134</v>
      </c>
    </row>
    <row r="4927" spans="1:15" x14ac:dyDescent="0.3">
      <c r="A4927" s="19">
        <v>209113135</v>
      </c>
      <c r="B4927" s="106" t="s">
        <v>12400</v>
      </c>
      <c r="C4927" t="s">
        <v>12080</v>
      </c>
      <c r="D4927" t="s">
        <v>12324</v>
      </c>
      <c r="E4927" t="s">
        <v>12401</v>
      </c>
      <c r="F4927" t="s">
        <v>12402</v>
      </c>
      <c r="G4927" t="s">
        <v>12340</v>
      </c>
      <c r="H4927" t="s">
        <v>490</v>
      </c>
      <c r="I4927" t="s">
        <v>490</v>
      </c>
      <c r="J4927" t="s">
        <v>498</v>
      </c>
      <c r="K4927" t="s">
        <v>490</v>
      </c>
      <c r="L4927" t="s">
        <v>12080</v>
      </c>
      <c r="M4927" s="105">
        <v>209</v>
      </c>
      <c r="N4927" s="105">
        <v>113</v>
      </c>
      <c r="O4927" s="105">
        <v>135</v>
      </c>
    </row>
    <row r="4928" spans="1:15" x14ac:dyDescent="0.3">
      <c r="A4928" s="19">
        <v>209113136</v>
      </c>
      <c r="B4928" s="106" t="s">
        <v>12403</v>
      </c>
      <c r="C4928" t="s">
        <v>12080</v>
      </c>
      <c r="D4928" t="s">
        <v>12324</v>
      </c>
      <c r="E4928" t="s">
        <v>1376</v>
      </c>
      <c r="F4928" t="s">
        <v>3502</v>
      </c>
      <c r="G4928" t="s">
        <v>490</v>
      </c>
      <c r="H4928" t="s">
        <v>490</v>
      </c>
      <c r="I4928" t="s">
        <v>490</v>
      </c>
      <c r="J4928" t="s">
        <v>498</v>
      </c>
      <c r="K4928" t="s">
        <v>490</v>
      </c>
      <c r="L4928" t="s">
        <v>12080</v>
      </c>
      <c r="M4928" s="105">
        <v>209</v>
      </c>
      <c r="N4928" s="105">
        <v>113</v>
      </c>
      <c r="O4928" s="105">
        <v>136</v>
      </c>
    </row>
    <row r="4929" spans="1:15" x14ac:dyDescent="0.3">
      <c r="A4929" s="19">
        <v>209113137</v>
      </c>
      <c r="B4929" s="106" t="s">
        <v>12404</v>
      </c>
      <c r="C4929" t="s">
        <v>12080</v>
      </c>
      <c r="D4929" t="s">
        <v>12324</v>
      </c>
      <c r="E4929" t="s">
        <v>1554</v>
      </c>
      <c r="F4929" t="s">
        <v>10723</v>
      </c>
      <c r="G4929" t="s">
        <v>490</v>
      </c>
      <c r="H4929" t="s">
        <v>490</v>
      </c>
      <c r="I4929" t="s">
        <v>490</v>
      </c>
      <c r="J4929" t="s">
        <v>498</v>
      </c>
      <c r="K4929" t="s">
        <v>490</v>
      </c>
      <c r="L4929" t="s">
        <v>12080</v>
      </c>
      <c r="M4929" s="105">
        <v>209</v>
      </c>
      <c r="N4929" s="105">
        <v>113</v>
      </c>
      <c r="O4929" s="105">
        <v>137</v>
      </c>
    </row>
    <row r="4930" spans="1:15" x14ac:dyDescent="0.3">
      <c r="A4930" s="19">
        <v>209114100</v>
      </c>
      <c r="B4930" s="106" t="s">
        <v>12405</v>
      </c>
      <c r="C4930" t="s">
        <v>12080</v>
      </c>
      <c r="D4930" t="s">
        <v>12406</v>
      </c>
      <c r="E4930" t="s">
        <v>496</v>
      </c>
      <c r="F4930" t="s">
        <v>490</v>
      </c>
      <c r="G4930" t="s">
        <v>12407</v>
      </c>
      <c r="H4930" t="s">
        <v>490</v>
      </c>
      <c r="I4930" t="s">
        <v>490</v>
      </c>
      <c r="J4930" t="s">
        <v>551</v>
      </c>
      <c r="K4930" t="s">
        <v>490</v>
      </c>
      <c r="L4930" t="s">
        <v>12080</v>
      </c>
      <c r="M4930" s="105">
        <v>209</v>
      </c>
      <c r="N4930" s="105">
        <v>114</v>
      </c>
      <c r="O4930" s="105">
        <v>100</v>
      </c>
    </row>
    <row r="4931" spans="1:15" x14ac:dyDescent="0.3">
      <c r="A4931" s="19">
        <v>209114101</v>
      </c>
      <c r="B4931" s="106" t="s">
        <v>12408</v>
      </c>
      <c r="C4931" t="s">
        <v>12080</v>
      </c>
      <c r="D4931" t="s">
        <v>12406</v>
      </c>
      <c r="E4931" t="s">
        <v>4046</v>
      </c>
      <c r="F4931" t="s">
        <v>1742</v>
      </c>
      <c r="G4931" t="s">
        <v>12409</v>
      </c>
      <c r="H4931" t="s">
        <v>490</v>
      </c>
      <c r="I4931" t="s">
        <v>490</v>
      </c>
      <c r="J4931" t="s">
        <v>498</v>
      </c>
      <c r="K4931" t="s">
        <v>490</v>
      </c>
      <c r="L4931" t="s">
        <v>12080</v>
      </c>
      <c r="M4931" s="105">
        <v>209</v>
      </c>
      <c r="N4931" s="105">
        <v>114</v>
      </c>
      <c r="O4931" s="105">
        <v>101</v>
      </c>
    </row>
    <row r="4932" spans="1:15" x14ac:dyDescent="0.3">
      <c r="A4932" s="19">
        <v>209114102</v>
      </c>
      <c r="B4932" s="106" t="s">
        <v>12410</v>
      </c>
      <c r="C4932" t="s">
        <v>12080</v>
      </c>
      <c r="D4932" t="s">
        <v>12406</v>
      </c>
      <c r="E4932" t="s">
        <v>12411</v>
      </c>
      <c r="F4932" t="s">
        <v>12412</v>
      </c>
      <c r="G4932" t="s">
        <v>12413</v>
      </c>
      <c r="H4932" t="s">
        <v>490</v>
      </c>
      <c r="I4932" t="s">
        <v>490</v>
      </c>
      <c r="J4932" t="s">
        <v>498</v>
      </c>
      <c r="K4932" t="s">
        <v>490</v>
      </c>
      <c r="L4932" t="s">
        <v>12080</v>
      </c>
      <c r="M4932" s="105">
        <v>209</v>
      </c>
      <c r="N4932" s="105">
        <v>114</v>
      </c>
      <c r="O4932" s="105">
        <v>102</v>
      </c>
    </row>
    <row r="4933" spans="1:15" x14ac:dyDescent="0.3">
      <c r="A4933" s="19">
        <v>209114103</v>
      </c>
      <c r="B4933" s="106" t="s">
        <v>12414</v>
      </c>
      <c r="C4933" t="s">
        <v>12080</v>
      </c>
      <c r="D4933" t="s">
        <v>12406</v>
      </c>
      <c r="E4933" t="s">
        <v>12415</v>
      </c>
      <c r="F4933" t="s">
        <v>12192</v>
      </c>
      <c r="G4933" t="s">
        <v>12416</v>
      </c>
      <c r="H4933" t="s">
        <v>490</v>
      </c>
      <c r="I4933" t="s">
        <v>490</v>
      </c>
      <c r="J4933" t="s">
        <v>551</v>
      </c>
      <c r="K4933" t="s">
        <v>490</v>
      </c>
      <c r="L4933" t="s">
        <v>12080</v>
      </c>
      <c r="M4933" s="105">
        <v>209</v>
      </c>
      <c r="N4933" s="105">
        <v>114</v>
      </c>
      <c r="O4933" s="105">
        <v>103</v>
      </c>
    </row>
    <row r="4934" spans="1:15" x14ac:dyDescent="0.3">
      <c r="A4934" s="19">
        <v>209114104</v>
      </c>
      <c r="B4934" s="106" t="s">
        <v>12417</v>
      </c>
      <c r="C4934" t="s">
        <v>12080</v>
      </c>
      <c r="D4934" t="s">
        <v>12406</v>
      </c>
      <c r="E4934" t="s">
        <v>12418</v>
      </c>
      <c r="F4934" t="s">
        <v>10723</v>
      </c>
      <c r="G4934" t="s">
        <v>490</v>
      </c>
      <c r="H4934" t="s">
        <v>490</v>
      </c>
      <c r="I4934" t="s">
        <v>490</v>
      </c>
      <c r="J4934" t="s">
        <v>498</v>
      </c>
      <c r="K4934" t="s">
        <v>490</v>
      </c>
      <c r="L4934" t="s">
        <v>12080</v>
      </c>
      <c r="M4934" s="105">
        <v>209</v>
      </c>
      <c r="N4934" s="105">
        <v>114</v>
      </c>
      <c r="O4934" s="105">
        <v>104</v>
      </c>
    </row>
    <row r="4935" spans="1:15" x14ac:dyDescent="0.3">
      <c r="A4935" s="19">
        <v>209114105</v>
      </c>
      <c r="B4935" s="106" t="s">
        <v>12419</v>
      </c>
      <c r="C4935" t="s">
        <v>12080</v>
      </c>
      <c r="D4935" t="s">
        <v>12406</v>
      </c>
      <c r="E4935" t="s">
        <v>8571</v>
      </c>
      <c r="F4935" t="s">
        <v>6880</v>
      </c>
      <c r="G4935" t="s">
        <v>490</v>
      </c>
      <c r="H4935" t="s">
        <v>490</v>
      </c>
      <c r="I4935" t="s">
        <v>490</v>
      </c>
      <c r="J4935" t="s">
        <v>498</v>
      </c>
      <c r="K4935" t="s">
        <v>490</v>
      </c>
      <c r="L4935" t="s">
        <v>12080</v>
      </c>
      <c r="M4935" s="105">
        <v>209</v>
      </c>
      <c r="N4935" s="105">
        <v>114</v>
      </c>
      <c r="O4935" s="105">
        <v>105</v>
      </c>
    </row>
    <row r="4936" spans="1:15" x14ac:dyDescent="0.3">
      <c r="A4936" s="19">
        <v>209114106</v>
      </c>
      <c r="B4936" s="106" t="s">
        <v>12420</v>
      </c>
      <c r="C4936" t="s">
        <v>12080</v>
      </c>
      <c r="D4936" t="s">
        <v>12406</v>
      </c>
      <c r="E4936" t="s">
        <v>816</v>
      </c>
      <c r="F4936" t="s">
        <v>12421</v>
      </c>
      <c r="G4936" t="s">
        <v>12422</v>
      </c>
      <c r="H4936" t="s">
        <v>490</v>
      </c>
      <c r="I4936" t="s">
        <v>490</v>
      </c>
      <c r="J4936" t="s">
        <v>498</v>
      </c>
      <c r="K4936" t="s">
        <v>490</v>
      </c>
      <c r="L4936" t="s">
        <v>12080</v>
      </c>
      <c r="M4936" s="105">
        <v>209</v>
      </c>
      <c r="N4936" s="105">
        <v>114</v>
      </c>
      <c r="O4936" s="105">
        <v>106</v>
      </c>
    </row>
    <row r="4937" spans="1:15" x14ac:dyDescent="0.3">
      <c r="A4937" s="19">
        <v>209114107</v>
      </c>
      <c r="B4937" s="106" t="s">
        <v>12423</v>
      </c>
      <c r="C4937" t="s">
        <v>12080</v>
      </c>
      <c r="D4937" t="s">
        <v>12406</v>
      </c>
      <c r="E4937" t="s">
        <v>12424</v>
      </c>
      <c r="F4937" t="s">
        <v>12421</v>
      </c>
      <c r="G4937" t="s">
        <v>490</v>
      </c>
      <c r="H4937" t="s">
        <v>490</v>
      </c>
      <c r="I4937" t="s">
        <v>490</v>
      </c>
      <c r="J4937" t="s">
        <v>498</v>
      </c>
      <c r="K4937" t="s">
        <v>490</v>
      </c>
      <c r="L4937" t="s">
        <v>12080</v>
      </c>
      <c r="M4937" s="105">
        <v>209</v>
      </c>
      <c r="N4937" s="105">
        <v>114</v>
      </c>
      <c r="O4937" s="105">
        <v>107</v>
      </c>
    </row>
    <row r="4938" spans="1:15" x14ac:dyDescent="0.3">
      <c r="A4938" s="19">
        <v>209114108</v>
      </c>
      <c r="B4938" s="106" t="s">
        <v>12425</v>
      </c>
      <c r="C4938" t="s">
        <v>12080</v>
      </c>
      <c r="D4938" t="s">
        <v>12406</v>
      </c>
      <c r="E4938" t="s">
        <v>10131</v>
      </c>
      <c r="F4938" t="s">
        <v>739</v>
      </c>
      <c r="G4938" t="s">
        <v>490</v>
      </c>
      <c r="H4938" t="s">
        <v>490</v>
      </c>
      <c r="I4938" t="s">
        <v>490</v>
      </c>
      <c r="J4938" t="s">
        <v>498</v>
      </c>
      <c r="K4938" t="s">
        <v>490</v>
      </c>
      <c r="L4938" t="s">
        <v>12080</v>
      </c>
      <c r="M4938" s="105">
        <v>209</v>
      </c>
      <c r="N4938" s="105">
        <v>114</v>
      </c>
      <c r="O4938" s="105">
        <v>108</v>
      </c>
    </row>
    <row r="4939" spans="1:15" x14ac:dyDescent="0.3">
      <c r="A4939" s="19">
        <v>209114109</v>
      </c>
      <c r="B4939" s="106" t="s">
        <v>12426</v>
      </c>
      <c r="C4939" t="s">
        <v>12080</v>
      </c>
      <c r="D4939" t="s">
        <v>12406</v>
      </c>
      <c r="E4939" t="s">
        <v>12427</v>
      </c>
      <c r="F4939" t="s">
        <v>12412</v>
      </c>
      <c r="G4939" t="s">
        <v>490</v>
      </c>
      <c r="H4939" t="s">
        <v>490</v>
      </c>
      <c r="I4939" t="s">
        <v>490</v>
      </c>
      <c r="J4939" t="s">
        <v>498</v>
      </c>
      <c r="K4939" t="s">
        <v>490</v>
      </c>
      <c r="L4939" t="s">
        <v>12080</v>
      </c>
      <c r="M4939" s="105">
        <v>209</v>
      </c>
      <c r="N4939" s="105">
        <v>114</v>
      </c>
      <c r="O4939" s="105">
        <v>109</v>
      </c>
    </row>
    <row r="4940" spans="1:15" x14ac:dyDescent="0.3">
      <c r="A4940" s="19">
        <v>209114110</v>
      </c>
      <c r="B4940" s="106" t="s">
        <v>12428</v>
      </c>
      <c r="C4940" t="s">
        <v>12080</v>
      </c>
      <c r="D4940" t="s">
        <v>12406</v>
      </c>
      <c r="E4940" t="s">
        <v>1460</v>
      </c>
      <c r="F4940" t="s">
        <v>518</v>
      </c>
      <c r="G4940" t="s">
        <v>490</v>
      </c>
      <c r="H4940" t="s">
        <v>490</v>
      </c>
      <c r="I4940" t="s">
        <v>490</v>
      </c>
      <c r="J4940" t="s">
        <v>498</v>
      </c>
      <c r="K4940" t="s">
        <v>490</v>
      </c>
      <c r="L4940" t="s">
        <v>12080</v>
      </c>
      <c r="M4940" s="105">
        <v>209</v>
      </c>
      <c r="N4940" s="105">
        <v>114</v>
      </c>
      <c r="O4940" s="105">
        <v>110</v>
      </c>
    </row>
    <row r="4941" spans="1:15" x14ac:dyDescent="0.3">
      <c r="A4941" s="19">
        <v>209114111</v>
      </c>
      <c r="B4941" s="106" t="s">
        <v>12429</v>
      </c>
      <c r="C4941" t="s">
        <v>12080</v>
      </c>
      <c r="D4941" t="s">
        <v>12406</v>
      </c>
      <c r="E4941" t="s">
        <v>12430</v>
      </c>
      <c r="F4941" t="s">
        <v>12421</v>
      </c>
      <c r="G4941" t="s">
        <v>490</v>
      </c>
      <c r="H4941" t="s">
        <v>490</v>
      </c>
      <c r="I4941" t="s">
        <v>490</v>
      </c>
      <c r="J4941" t="s">
        <v>498</v>
      </c>
      <c r="K4941" t="s">
        <v>490</v>
      </c>
      <c r="L4941" t="s">
        <v>12080</v>
      </c>
      <c r="M4941" s="105">
        <v>209</v>
      </c>
      <c r="N4941" s="105">
        <v>114</v>
      </c>
      <c r="O4941" s="105">
        <v>111</v>
      </c>
    </row>
    <row r="4942" spans="1:15" x14ac:dyDescent="0.3">
      <c r="A4942" s="19">
        <v>209114112</v>
      </c>
      <c r="B4942" s="106" t="s">
        <v>12431</v>
      </c>
      <c r="C4942" t="s">
        <v>12080</v>
      </c>
      <c r="D4942" t="s">
        <v>12406</v>
      </c>
      <c r="E4942" t="s">
        <v>6122</v>
      </c>
      <c r="F4942" t="s">
        <v>12313</v>
      </c>
      <c r="G4942" t="s">
        <v>490</v>
      </c>
      <c r="H4942" t="s">
        <v>490</v>
      </c>
      <c r="I4942" t="s">
        <v>490</v>
      </c>
      <c r="J4942" t="s">
        <v>498</v>
      </c>
      <c r="K4942" t="s">
        <v>490</v>
      </c>
      <c r="L4942" t="s">
        <v>12080</v>
      </c>
      <c r="M4942" s="105">
        <v>209</v>
      </c>
      <c r="N4942" s="105">
        <v>114</v>
      </c>
      <c r="O4942" s="105">
        <v>112</v>
      </c>
    </row>
    <row r="4943" spans="1:15" x14ac:dyDescent="0.3">
      <c r="A4943" s="19">
        <v>209115100</v>
      </c>
      <c r="B4943" s="106" t="s">
        <v>12432</v>
      </c>
      <c r="C4943" t="s">
        <v>12080</v>
      </c>
      <c r="D4943" t="s">
        <v>12433</v>
      </c>
      <c r="E4943" t="s">
        <v>496</v>
      </c>
      <c r="F4943" t="s">
        <v>490</v>
      </c>
      <c r="G4943" t="s">
        <v>379</v>
      </c>
      <c r="H4943" t="s">
        <v>490</v>
      </c>
      <c r="I4943" t="s">
        <v>490</v>
      </c>
      <c r="J4943" t="s">
        <v>498</v>
      </c>
      <c r="K4943" t="s">
        <v>490</v>
      </c>
      <c r="L4943" t="s">
        <v>12080</v>
      </c>
      <c r="M4943" s="105">
        <v>209</v>
      </c>
      <c r="N4943" s="105">
        <v>115</v>
      </c>
      <c r="O4943" s="105">
        <v>100</v>
      </c>
    </row>
    <row r="4944" spans="1:15" x14ac:dyDescent="0.3">
      <c r="A4944" s="19">
        <v>209115101</v>
      </c>
      <c r="B4944" s="106" t="s">
        <v>12434</v>
      </c>
      <c r="C4944" t="s">
        <v>12080</v>
      </c>
      <c r="D4944" t="s">
        <v>12433</v>
      </c>
      <c r="E4944" t="s">
        <v>12435</v>
      </c>
      <c r="F4944" t="s">
        <v>518</v>
      </c>
      <c r="G4944" t="s">
        <v>490</v>
      </c>
      <c r="H4944" t="s">
        <v>490</v>
      </c>
      <c r="I4944" t="s">
        <v>490</v>
      </c>
      <c r="J4944" t="s">
        <v>498</v>
      </c>
      <c r="K4944" t="s">
        <v>490</v>
      </c>
      <c r="L4944" t="s">
        <v>12080</v>
      </c>
      <c r="M4944" s="105">
        <v>209</v>
      </c>
      <c r="N4944" s="105">
        <v>115</v>
      </c>
      <c r="O4944" s="105">
        <v>101</v>
      </c>
    </row>
    <row r="4945" spans="1:15" x14ac:dyDescent="0.3">
      <c r="A4945" s="19">
        <v>209115102</v>
      </c>
      <c r="B4945" s="106" t="s">
        <v>12436</v>
      </c>
      <c r="C4945" t="s">
        <v>12080</v>
      </c>
      <c r="D4945" t="s">
        <v>12433</v>
      </c>
      <c r="E4945" t="s">
        <v>2770</v>
      </c>
      <c r="F4945" t="s">
        <v>10723</v>
      </c>
      <c r="G4945" t="s">
        <v>490</v>
      </c>
      <c r="H4945" t="s">
        <v>490</v>
      </c>
      <c r="I4945" t="s">
        <v>490</v>
      </c>
      <c r="J4945" t="s">
        <v>498</v>
      </c>
      <c r="K4945" t="s">
        <v>490</v>
      </c>
      <c r="L4945" t="s">
        <v>12080</v>
      </c>
      <c r="M4945" s="105">
        <v>209</v>
      </c>
      <c r="N4945" s="105">
        <v>115</v>
      </c>
      <c r="O4945" s="105">
        <v>102</v>
      </c>
    </row>
    <row r="4946" spans="1:15" x14ac:dyDescent="0.3">
      <c r="A4946" s="19">
        <v>209115103</v>
      </c>
      <c r="B4946" s="106" t="s">
        <v>12437</v>
      </c>
      <c r="C4946" t="s">
        <v>12080</v>
      </c>
      <c r="D4946" t="s">
        <v>12433</v>
      </c>
      <c r="E4946" t="s">
        <v>12438</v>
      </c>
      <c r="F4946" t="s">
        <v>12439</v>
      </c>
      <c r="G4946" t="s">
        <v>379</v>
      </c>
      <c r="H4946" t="s">
        <v>490</v>
      </c>
      <c r="I4946" t="s">
        <v>490</v>
      </c>
      <c r="J4946" t="s">
        <v>498</v>
      </c>
      <c r="K4946" t="s">
        <v>490</v>
      </c>
      <c r="L4946" t="s">
        <v>12080</v>
      </c>
      <c r="M4946" s="105">
        <v>209</v>
      </c>
      <c r="N4946" s="105">
        <v>115</v>
      </c>
      <c r="O4946" s="105">
        <v>103</v>
      </c>
    </row>
    <row r="4947" spans="1:15" x14ac:dyDescent="0.3">
      <c r="A4947" s="19">
        <v>209115104</v>
      </c>
      <c r="B4947" s="106" t="s">
        <v>12440</v>
      </c>
      <c r="C4947" t="s">
        <v>12080</v>
      </c>
      <c r="D4947" t="s">
        <v>12433</v>
      </c>
      <c r="E4947" t="s">
        <v>2779</v>
      </c>
      <c r="F4947" t="s">
        <v>3502</v>
      </c>
      <c r="G4947" t="s">
        <v>490</v>
      </c>
      <c r="H4947" t="s">
        <v>490</v>
      </c>
      <c r="I4947" t="s">
        <v>490</v>
      </c>
      <c r="J4947" t="s">
        <v>498</v>
      </c>
      <c r="K4947" t="s">
        <v>490</v>
      </c>
      <c r="L4947" t="s">
        <v>12080</v>
      </c>
      <c r="M4947" s="105">
        <v>209</v>
      </c>
      <c r="N4947" s="105">
        <v>115</v>
      </c>
      <c r="O4947" s="105">
        <v>104</v>
      </c>
    </row>
    <row r="4948" spans="1:15" x14ac:dyDescent="0.3">
      <c r="A4948" s="19">
        <v>209115105</v>
      </c>
      <c r="B4948" s="106" t="s">
        <v>12441</v>
      </c>
      <c r="C4948" t="s">
        <v>12080</v>
      </c>
      <c r="D4948" t="s">
        <v>12433</v>
      </c>
      <c r="E4948" t="s">
        <v>12442</v>
      </c>
      <c r="F4948" t="s">
        <v>1094</v>
      </c>
      <c r="G4948" t="s">
        <v>490</v>
      </c>
      <c r="H4948" t="s">
        <v>490</v>
      </c>
      <c r="I4948" t="s">
        <v>490</v>
      </c>
      <c r="J4948" t="s">
        <v>498</v>
      </c>
      <c r="K4948" t="s">
        <v>490</v>
      </c>
      <c r="L4948" t="s">
        <v>12080</v>
      </c>
      <c r="M4948" s="105">
        <v>209</v>
      </c>
      <c r="N4948" s="105">
        <v>115</v>
      </c>
      <c r="O4948" s="105">
        <v>105</v>
      </c>
    </row>
    <row r="4949" spans="1:15" x14ac:dyDescent="0.3">
      <c r="A4949" s="19">
        <v>209115106</v>
      </c>
      <c r="B4949" s="106" t="s">
        <v>12443</v>
      </c>
      <c r="C4949" t="s">
        <v>12080</v>
      </c>
      <c r="D4949" t="s">
        <v>12433</v>
      </c>
      <c r="E4949" t="s">
        <v>7449</v>
      </c>
      <c r="F4949" t="s">
        <v>518</v>
      </c>
      <c r="G4949" t="s">
        <v>12444</v>
      </c>
      <c r="H4949" t="s">
        <v>490</v>
      </c>
      <c r="I4949" t="s">
        <v>490</v>
      </c>
      <c r="J4949" t="s">
        <v>498</v>
      </c>
      <c r="K4949" t="s">
        <v>490</v>
      </c>
      <c r="L4949" t="s">
        <v>12080</v>
      </c>
      <c r="M4949" s="105">
        <v>209</v>
      </c>
      <c r="N4949" s="105">
        <v>115</v>
      </c>
      <c r="O4949" s="105">
        <v>106</v>
      </c>
    </row>
    <row r="4950" spans="1:15" x14ac:dyDescent="0.3">
      <c r="A4950" s="19">
        <v>209115107</v>
      </c>
      <c r="B4950" s="106" t="s">
        <v>12445</v>
      </c>
      <c r="C4950" t="s">
        <v>12080</v>
      </c>
      <c r="D4950" t="s">
        <v>12433</v>
      </c>
      <c r="E4950" t="s">
        <v>12446</v>
      </c>
      <c r="F4950" t="s">
        <v>10723</v>
      </c>
      <c r="G4950" t="s">
        <v>490</v>
      </c>
      <c r="H4950" t="s">
        <v>490</v>
      </c>
      <c r="I4950" t="s">
        <v>490</v>
      </c>
      <c r="J4950" t="s">
        <v>498</v>
      </c>
      <c r="K4950" t="s">
        <v>490</v>
      </c>
      <c r="L4950" t="s">
        <v>12080</v>
      </c>
      <c r="M4950" s="105">
        <v>209</v>
      </c>
      <c r="N4950" s="105">
        <v>115</v>
      </c>
      <c r="O4950" s="105">
        <v>107</v>
      </c>
    </row>
    <row r="4951" spans="1:15" x14ac:dyDescent="0.3">
      <c r="A4951" s="19">
        <v>209115108</v>
      </c>
      <c r="B4951" s="106" t="s">
        <v>12447</v>
      </c>
      <c r="C4951" t="s">
        <v>12080</v>
      </c>
      <c r="D4951" t="s">
        <v>12433</v>
      </c>
      <c r="E4951" t="s">
        <v>2072</v>
      </c>
      <c r="F4951" t="s">
        <v>12439</v>
      </c>
      <c r="G4951" t="s">
        <v>490</v>
      </c>
      <c r="H4951" t="s">
        <v>490</v>
      </c>
      <c r="I4951" t="s">
        <v>490</v>
      </c>
      <c r="J4951" t="s">
        <v>498</v>
      </c>
      <c r="K4951" t="s">
        <v>490</v>
      </c>
      <c r="L4951" t="s">
        <v>12080</v>
      </c>
      <c r="M4951" s="105">
        <v>209</v>
      </c>
      <c r="N4951" s="105">
        <v>115</v>
      </c>
      <c r="O4951" s="105">
        <v>108</v>
      </c>
    </row>
    <row r="4952" spans="1:15" x14ac:dyDescent="0.3">
      <c r="A4952" s="19">
        <v>209116100</v>
      </c>
      <c r="B4952" s="106" t="s">
        <v>12448</v>
      </c>
      <c r="C4952" t="s">
        <v>12080</v>
      </c>
      <c r="D4952" t="s">
        <v>12449</v>
      </c>
      <c r="E4952" t="s">
        <v>496</v>
      </c>
      <c r="F4952" t="s">
        <v>490</v>
      </c>
      <c r="G4952" t="s">
        <v>12450</v>
      </c>
      <c r="H4952" t="s">
        <v>490</v>
      </c>
      <c r="I4952" t="s">
        <v>490</v>
      </c>
      <c r="J4952" t="s">
        <v>498</v>
      </c>
      <c r="K4952" t="s">
        <v>490</v>
      </c>
      <c r="L4952" t="s">
        <v>12080</v>
      </c>
      <c r="M4952" s="105">
        <v>209</v>
      </c>
      <c r="N4952" s="105">
        <v>116</v>
      </c>
      <c r="O4952" s="105">
        <v>100</v>
      </c>
    </row>
    <row r="4953" spans="1:15" x14ac:dyDescent="0.3">
      <c r="A4953" s="19">
        <v>209116101</v>
      </c>
      <c r="B4953" s="106" t="s">
        <v>12451</v>
      </c>
      <c r="C4953" t="s">
        <v>12080</v>
      </c>
      <c r="D4953" t="s">
        <v>12449</v>
      </c>
      <c r="E4953" t="s">
        <v>12452</v>
      </c>
      <c r="F4953" t="s">
        <v>12439</v>
      </c>
      <c r="G4953" t="s">
        <v>490</v>
      </c>
      <c r="H4953" t="s">
        <v>490</v>
      </c>
      <c r="I4953" t="s">
        <v>490</v>
      </c>
      <c r="J4953" t="s">
        <v>498</v>
      </c>
      <c r="K4953" t="s">
        <v>490</v>
      </c>
      <c r="L4953" t="s">
        <v>12080</v>
      </c>
      <c r="M4953" s="105">
        <v>209</v>
      </c>
      <c r="N4953" s="105">
        <v>116</v>
      </c>
      <c r="O4953" s="105">
        <v>101</v>
      </c>
    </row>
    <row r="4954" spans="1:15" x14ac:dyDescent="0.3">
      <c r="A4954" s="19">
        <v>209116102</v>
      </c>
      <c r="B4954" s="106" t="s">
        <v>12453</v>
      </c>
      <c r="C4954" t="s">
        <v>12080</v>
      </c>
      <c r="D4954" t="s">
        <v>12449</v>
      </c>
      <c r="E4954" t="s">
        <v>12454</v>
      </c>
      <c r="F4954" t="s">
        <v>12455</v>
      </c>
      <c r="G4954" t="s">
        <v>490</v>
      </c>
      <c r="H4954" t="s">
        <v>3195</v>
      </c>
      <c r="I4954" t="s">
        <v>490</v>
      </c>
      <c r="J4954" t="s">
        <v>498</v>
      </c>
      <c r="K4954" t="s">
        <v>490</v>
      </c>
      <c r="L4954" t="s">
        <v>12080</v>
      </c>
      <c r="M4954" s="105">
        <v>209</v>
      </c>
      <c r="N4954" s="105">
        <v>116</v>
      </c>
      <c r="O4954" s="105">
        <v>102</v>
      </c>
    </row>
    <row r="4955" spans="1:15" x14ac:dyDescent="0.3">
      <c r="A4955" s="19">
        <v>209116103</v>
      </c>
      <c r="B4955" s="106" t="s">
        <v>12456</v>
      </c>
      <c r="C4955" t="s">
        <v>12080</v>
      </c>
      <c r="D4955" t="s">
        <v>12449</v>
      </c>
      <c r="E4955" t="s">
        <v>3762</v>
      </c>
      <c r="F4955" t="s">
        <v>12457</v>
      </c>
      <c r="G4955" t="s">
        <v>490</v>
      </c>
      <c r="H4955" t="s">
        <v>490</v>
      </c>
      <c r="I4955" t="s">
        <v>490</v>
      </c>
      <c r="J4955" t="s">
        <v>498</v>
      </c>
      <c r="K4955" t="s">
        <v>490</v>
      </c>
      <c r="L4955" t="s">
        <v>12080</v>
      </c>
      <c r="M4955" s="105">
        <v>209</v>
      </c>
      <c r="N4955" s="105">
        <v>116</v>
      </c>
      <c r="O4955" s="105">
        <v>103</v>
      </c>
    </row>
    <row r="4956" spans="1:15" x14ac:dyDescent="0.3">
      <c r="A4956" s="19">
        <v>209116104</v>
      </c>
      <c r="B4956" s="106" t="s">
        <v>12458</v>
      </c>
      <c r="C4956" t="s">
        <v>12080</v>
      </c>
      <c r="D4956" t="s">
        <v>12449</v>
      </c>
      <c r="E4956" t="s">
        <v>6283</v>
      </c>
      <c r="F4956" t="s">
        <v>12459</v>
      </c>
      <c r="G4956" t="s">
        <v>490</v>
      </c>
      <c r="H4956" t="s">
        <v>490</v>
      </c>
      <c r="I4956" t="s">
        <v>490</v>
      </c>
      <c r="J4956" t="s">
        <v>498</v>
      </c>
      <c r="K4956" t="s">
        <v>490</v>
      </c>
      <c r="L4956" t="s">
        <v>12080</v>
      </c>
      <c r="M4956" s="105">
        <v>209</v>
      </c>
      <c r="N4956" s="105">
        <v>116</v>
      </c>
      <c r="O4956" s="105">
        <v>104</v>
      </c>
    </row>
    <row r="4957" spans="1:15" x14ac:dyDescent="0.3">
      <c r="A4957" s="19">
        <v>209116105</v>
      </c>
      <c r="B4957" s="106" t="s">
        <v>12460</v>
      </c>
      <c r="C4957" t="s">
        <v>12080</v>
      </c>
      <c r="D4957" t="s">
        <v>12449</v>
      </c>
      <c r="E4957" t="s">
        <v>12461</v>
      </c>
      <c r="F4957" t="s">
        <v>12462</v>
      </c>
      <c r="G4957" t="s">
        <v>490</v>
      </c>
      <c r="H4957" t="s">
        <v>490</v>
      </c>
      <c r="I4957" t="s">
        <v>490</v>
      </c>
      <c r="J4957" t="s">
        <v>498</v>
      </c>
      <c r="K4957" t="s">
        <v>490</v>
      </c>
      <c r="L4957" t="s">
        <v>12080</v>
      </c>
      <c r="M4957" s="105">
        <v>209</v>
      </c>
      <c r="N4957" s="105">
        <v>116</v>
      </c>
      <c r="O4957" s="105">
        <v>105</v>
      </c>
    </row>
    <row r="4958" spans="1:15" x14ac:dyDescent="0.3">
      <c r="A4958" s="19">
        <v>209116106</v>
      </c>
      <c r="B4958" s="106" t="s">
        <v>12463</v>
      </c>
      <c r="C4958" t="s">
        <v>12080</v>
      </c>
      <c r="D4958" t="s">
        <v>12449</v>
      </c>
      <c r="E4958" t="s">
        <v>5383</v>
      </c>
      <c r="F4958" t="s">
        <v>12455</v>
      </c>
      <c r="G4958" t="s">
        <v>490</v>
      </c>
      <c r="H4958" t="s">
        <v>490</v>
      </c>
      <c r="I4958" t="s">
        <v>490</v>
      </c>
      <c r="J4958" t="s">
        <v>498</v>
      </c>
      <c r="K4958" t="s">
        <v>490</v>
      </c>
      <c r="L4958" t="s">
        <v>12080</v>
      </c>
      <c r="M4958" s="105">
        <v>209</v>
      </c>
      <c r="N4958" s="105">
        <v>116</v>
      </c>
      <c r="O4958" s="105">
        <v>106</v>
      </c>
    </row>
    <row r="4959" spans="1:15" x14ac:dyDescent="0.3">
      <c r="A4959" s="19">
        <v>209116107</v>
      </c>
      <c r="B4959" s="106" t="s">
        <v>12464</v>
      </c>
      <c r="C4959" t="s">
        <v>12080</v>
      </c>
      <c r="D4959" t="s">
        <v>12449</v>
      </c>
      <c r="E4959" t="s">
        <v>2609</v>
      </c>
      <c r="F4959" t="s">
        <v>12455</v>
      </c>
      <c r="G4959" t="s">
        <v>490</v>
      </c>
      <c r="H4959" t="s">
        <v>490</v>
      </c>
      <c r="I4959" t="s">
        <v>490</v>
      </c>
      <c r="J4959" t="s">
        <v>498</v>
      </c>
      <c r="K4959" t="s">
        <v>490</v>
      </c>
      <c r="L4959" t="s">
        <v>12080</v>
      </c>
      <c r="M4959" s="105">
        <v>209</v>
      </c>
      <c r="N4959" s="105">
        <v>116</v>
      </c>
      <c r="O4959" s="105">
        <v>107</v>
      </c>
    </row>
    <row r="4960" spans="1:15" x14ac:dyDescent="0.3">
      <c r="A4960" s="19">
        <v>209116108</v>
      </c>
      <c r="B4960" s="106" t="s">
        <v>12465</v>
      </c>
      <c r="C4960" t="s">
        <v>12080</v>
      </c>
      <c r="D4960" t="s">
        <v>12449</v>
      </c>
      <c r="E4960" t="s">
        <v>12466</v>
      </c>
      <c r="F4960" t="s">
        <v>12455</v>
      </c>
      <c r="G4960" t="s">
        <v>490</v>
      </c>
      <c r="H4960" t="s">
        <v>490</v>
      </c>
      <c r="I4960" t="s">
        <v>490</v>
      </c>
      <c r="J4960" t="s">
        <v>498</v>
      </c>
      <c r="K4960" t="s">
        <v>490</v>
      </c>
      <c r="L4960" t="s">
        <v>12080</v>
      </c>
      <c r="M4960" s="105">
        <v>209</v>
      </c>
      <c r="N4960" s="105">
        <v>116</v>
      </c>
      <c r="O4960" s="105">
        <v>108</v>
      </c>
    </row>
    <row r="4961" spans="1:15" x14ac:dyDescent="0.3">
      <c r="A4961" s="19">
        <v>209116109</v>
      </c>
      <c r="B4961" s="106" t="s">
        <v>12467</v>
      </c>
      <c r="C4961" t="s">
        <v>12080</v>
      </c>
      <c r="D4961" t="s">
        <v>12449</v>
      </c>
      <c r="E4961" t="s">
        <v>12468</v>
      </c>
      <c r="F4961" t="s">
        <v>12469</v>
      </c>
      <c r="G4961" t="s">
        <v>379</v>
      </c>
      <c r="H4961" t="s">
        <v>490</v>
      </c>
      <c r="I4961" t="s">
        <v>490</v>
      </c>
      <c r="J4961" t="s">
        <v>498</v>
      </c>
      <c r="K4961" t="s">
        <v>490</v>
      </c>
      <c r="L4961" t="s">
        <v>12080</v>
      </c>
      <c r="M4961" s="105">
        <v>209</v>
      </c>
      <c r="N4961" s="105">
        <v>116</v>
      </c>
      <c r="O4961" s="105">
        <v>109</v>
      </c>
    </row>
    <row r="4962" spans="1:15" x14ac:dyDescent="0.3">
      <c r="A4962" s="19">
        <v>209117100</v>
      </c>
      <c r="B4962" s="106" t="s">
        <v>12470</v>
      </c>
      <c r="C4962" t="s">
        <v>12080</v>
      </c>
      <c r="D4962" t="s">
        <v>12471</v>
      </c>
      <c r="E4962" t="s">
        <v>5261</v>
      </c>
      <c r="F4962" t="s">
        <v>12472</v>
      </c>
      <c r="G4962" t="s">
        <v>490</v>
      </c>
      <c r="H4962" t="s">
        <v>490</v>
      </c>
      <c r="I4962" t="s">
        <v>490</v>
      </c>
      <c r="J4962" t="s">
        <v>498</v>
      </c>
      <c r="K4962" t="s">
        <v>490</v>
      </c>
      <c r="L4962" t="s">
        <v>12080</v>
      </c>
      <c r="M4962" s="105">
        <v>209</v>
      </c>
      <c r="N4962" s="105">
        <v>117</v>
      </c>
      <c r="O4962" s="105">
        <v>100</v>
      </c>
    </row>
    <row r="4963" spans="1:15" x14ac:dyDescent="0.3">
      <c r="A4963" s="19">
        <v>210100100</v>
      </c>
      <c r="B4963" s="106" t="s">
        <v>12473</v>
      </c>
      <c r="C4963" t="s">
        <v>12474</v>
      </c>
      <c r="D4963" t="s">
        <v>12475</v>
      </c>
      <c r="E4963" t="s">
        <v>496</v>
      </c>
      <c r="F4963" t="s">
        <v>490</v>
      </c>
      <c r="G4963" t="s">
        <v>490</v>
      </c>
      <c r="H4963" t="s">
        <v>490</v>
      </c>
      <c r="I4963" t="s">
        <v>490</v>
      </c>
      <c r="J4963" t="s">
        <v>498</v>
      </c>
      <c r="K4963" t="s">
        <v>490</v>
      </c>
      <c r="L4963" t="s">
        <v>12474</v>
      </c>
      <c r="M4963" s="105">
        <v>210</v>
      </c>
      <c r="N4963" s="105">
        <v>100</v>
      </c>
      <c r="O4963" s="105">
        <v>100</v>
      </c>
    </row>
    <row r="4964" spans="1:15" x14ac:dyDescent="0.3">
      <c r="A4964" s="19">
        <v>210100101</v>
      </c>
      <c r="B4964" s="106" t="s">
        <v>12476</v>
      </c>
      <c r="C4964" t="s">
        <v>12474</v>
      </c>
      <c r="D4964" t="s">
        <v>12475</v>
      </c>
      <c r="E4964" t="s">
        <v>12477</v>
      </c>
      <c r="F4964" t="s">
        <v>12478</v>
      </c>
      <c r="G4964" t="s">
        <v>12479</v>
      </c>
      <c r="H4964" t="s">
        <v>490</v>
      </c>
      <c r="I4964" t="s">
        <v>490</v>
      </c>
      <c r="J4964" t="s">
        <v>498</v>
      </c>
      <c r="K4964" t="s">
        <v>490</v>
      </c>
      <c r="L4964" t="s">
        <v>12474</v>
      </c>
      <c r="M4964" s="105">
        <v>210</v>
      </c>
      <c r="N4964" s="105">
        <v>100</v>
      </c>
      <c r="O4964" s="105">
        <v>101</v>
      </c>
    </row>
    <row r="4965" spans="1:15" x14ac:dyDescent="0.3">
      <c r="A4965" s="19">
        <v>210100102</v>
      </c>
      <c r="B4965" s="106" t="s">
        <v>12480</v>
      </c>
      <c r="C4965" t="s">
        <v>12474</v>
      </c>
      <c r="D4965" t="s">
        <v>12475</v>
      </c>
      <c r="E4965" t="s">
        <v>6479</v>
      </c>
      <c r="F4965" t="s">
        <v>12481</v>
      </c>
      <c r="G4965" t="s">
        <v>490</v>
      </c>
      <c r="H4965" t="s">
        <v>490</v>
      </c>
      <c r="I4965" t="s">
        <v>490</v>
      </c>
      <c r="J4965" t="s">
        <v>498</v>
      </c>
      <c r="K4965" t="s">
        <v>490</v>
      </c>
      <c r="L4965" t="s">
        <v>12474</v>
      </c>
      <c r="M4965" s="105">
        <v>210</v>
      </c>
      <c r="N4965" s="105">
        <v>100</v>
      </c>
      <c r="O4965" s="105">
        <v>102</v>
      </c>
    </row>
    <row r="4966" spans="1:15" x14ac:dyDescent="0.3">
      <c r="A4966" s="19">
        <v>210100103</v>
      </c>
      <c r="B4966" s="106" t="s">
        <v>12482</v>
      </c>
      <c r="C4966" t="s">
        <v>12474</v>
      </c>
      <c r="D4966" t="s">
        <v>12475</v>
      </c>
      <c r="E4966" t="s">
        <v>12483</v>
      </c>
      <c r="F4966" t="s">
        <v>12484</v>
      </c>
      <c r="G4966" t="s">
        <v>1228</v>
      </c>
      <c r="H4966" t="s">
        <v>490</v>
      </c>
      <c r="I4966" t="s">
        <v>490</v>
      </c>
      <c r="J4966" t="s">
        <v>498</v>
      </c>
      <c r="K4966" t="s">
        <v>490</v>
      </c>
      <c r="L4966" t="s">
        <v>12474</v>
      </c>
      <c r="M4966" s="105">
        <v>210</v>
      </c>
      <c r="N4966" s="105">
        <v>100</v>
      </c>
      <c r="O4966" s="105">
        <v>103</v>
      </c>
    </row>
    <row r="4967" spans="1:15" x14ac:dyDescent="0.3">
      <c r="A4967" s="19">
        <v>210101100</v>
      </c>
      <c r="B4967" s="106" t="s">
        <v>12485</v>
      </c>
      <c r="C4967" t="s">
        <v>12474</v>
      </c>
      <c r="D4967" t="s">
        <v>12486</v>
      </c>
      <c r="E4967" t="s">
        <v>5015</v>
      </c>
      <c r="F4967" t="s">
        <v>9528</v>
      </c>
      <c r="G4967" t="s">
        <v>490</v>
      </c>
      <c r="H4967" t="s">
        <v>490</v>
      </c>
      <c r="I4967" t="s">
        <v>490</v>
      </c>
      <c r="J4967" t="s">
        <v>498</v>
      </c>
      <c r="K4967" t="s">
        <v>490</v>
      </c>
      <c r="L4967" t="s">
        <v>12474</v>
      </c>
      <c r="M4967" s="105">
        <v>210</v>
      </c>
      <c r="N4967" s="105">
        <v>101</v>
      </c>
      <c r="O4967" s="105">
        <v>100</v>
      </c>
    </row>
    <row r="4968" spans="1:15" x14ac:dyDescent="0.3">
      <c r="A4968" s="19">
        <v>210102100</v>
      </c>
      <c r="B4968" s="106" t="s">
        <v>12487</v>
      </c>
      <c r="C4968" t="s">
        <v>12474</v>
      </c>
      <c r="D4968" t="s">
        <v>12488</v>
      </c>
      <c r="E4968" t="s">
        <v>2943</v>
      </c>
      <c r="F4968" t="s">
        <v>4139</v>
      </c>
      <c r="G4968" t="s">
        <v>12489</v>
      </c>
      <c r="H4968" t="s">
        <v>3195</v>
      </c>
      <c r="I4968" t="s">
        <v>490</v>
      </c>
      <c r="J4968" t="s">
        <v>551</v>
      </c>
      <c r="K4968" t="s">
        <v>490</v>
      </c>
      <c r="L4968" t="s">
        <v>12474</v>
      </c>
      <c r="M4968" s="105">
        <v>210</v>
      </c>
      <c r="N4968" s="105">
        <v>102</v>
      </c>
      <c r="O4968" s="105">
        <v>100</v>
      </c>
    </row>
    <row r="4969" spans="1:15" x14ac:dyDescent="0.3">
      <c r="A4969" s="19">
        <v>210103100</v>
      </c>
      <c r="B4969" s="106" t="s">
        <v>12490</v>
      </c>
      <c r="C4969" t="s">
        <v>12474</v>
      </c>
      <c r="D4969" t="s">
        <v>12491</v>
      </c>
      <c r="E4969" t="s">
        <v>496</v>
      </c>
      <c r="F4969" t="s">
        <v>490</v>
      </c>
      <c r="G4969" t="s">
        <v>12492</v>
      </c>
      <c r="H4969" t="s">
        <v>490</v>
      </c>
      <c r="I4969" t="s">
        <v>490</v>
      </c>
      <c r="J4969" t="s">
        <v>498</v>
      </c>
      <c r="K4969" t="s">
        <v>490</v>
      </c>
      <c r="L4969" t="s">
        <v>12474</v>
      </c>
      <c r="M4969" s="105">
        <v>210</v>
      </c>
      <c r="N4969" s="105">
        <v>103</v>
      </c>
      <c r="O4969" s="105">
        <v>100</v>
      </c>
    </row>
    <row r="4970" spans="1:15" x14ac:dyDescent="0.3">
      <c r="A4970" s="19">
        <v>210103101</v>
      </c>
      <c r="B4970" s="106" t="s">
        <v>12493</v>
      </c>
      <c r="C4970" t="s">
        <v>12474</v>
      </c>
      <c r="D4970" t="s">
        <v>12491</v>
      </c>
      <c r="E4970" t="s">
        <v>12494</v>
      </c>
      <c r="F4970" t="s">
        <v>12495</v>
      </c>
      <c r="G4970" t="s">
        <v>12496</v>
      </c>
      <c r="H4970" t="s">
        <v>490</v>
      </c>
      <c r="I4970" t="s">
        <v>490</v>
      </c>
      <c r="J4970" t="s">
        <v>498</v>
      </c>
      <c r="K4970" t="s">
        <v>490</v>
      </c>
      <c r="L4970" t="s">
        <v>12474</v>
      </c>
      <c r="M4970" s="105">
        <v>210</v>
      </c>
      <c r="N4970" s="105">
        <v>103</v>
      </c>
      <c r="O4970" s="105">
        <v>101</v>
      </c>
    </row>
    <row r="4971" spans="1:15" x14ac:dyDescent="0.3">
      <c r="A4971" s="19">
        <v>210103102</v>
      </c>
      <c r="B4971" s="106" t="s">
        <v>12497</v>
      </c>
      <c r="C4971" t="s">
        <v>12474</v>
      </c>
      <c r="D4971" t="s">
        <v>12491</v>
      </c>
      <c r="E4971" t="s">
        <v>12215</v>
      </c>
      <c r="F4971" t="s">
        <v>2011</v>
      </c>
      <c r="G4971" t="s">
        <v>12498</v>
      </c>
      <c r="H4971" t="s">
        <v>3023</v>
      </c>
      <c r="I4971" t="s">
        <v>490</v>
      </c>
      <c r="J4971" t="s">
        <v>1106</v>
      </c>
      <c r="K4971" t="s">
        <v>490</v>
      </c>
      <c r="L4971" t="s">
        <v>12474</v>
      </c>
      <c r="M4971" s="105">
        <v>210</v>
      </c>
      <c r="N4971" s="105">
        <v>103</v>
      </c>
      <c r="O4971" s="105">
        <v>102</v>
      </c>
    </row>
    <row r="4972" spans="1:15" x14ac:dyDescent="0.3">
      <c r="A4972" s="19">
        <v>210104100</v>
      </c>
      <c r="B4972" s="106" t="s">
        <v>12499</v>
      </c>
      <c r="C4972" t="s">
        <v>12474</v>
      </c>
      <c r="D4972" t="s">
        <v>12500</v>
      </c>
      <c r="E4972" t="s">
        <v>496</v>
      </c>
      <c r="F4972" t="s">
        <v>490</v>
      </c>
      <c r="G4972" t="s">
        <v>490</v>
      </c>
      <c r="H4972" t="s">
        <v>490</v>
      </c>
      <c r="I4972" t="s">
        <v>490</v>
      </c>
      <c r="J4972" t="s">
        <v>498</v>
      </c>
      <c r="K4972" t="s">
        <v>490</v>
      </c>
      <c r="L4972" t="s">
        <v>12474</v>
      </c>
      <c r="M4972" s="105">
        <v>210</v>
      </c>
      <c r="N4972" s="105">
        <v>104</v>
      </c>
      <c r="O4972" s="105">
        <v>100</v>
      </c>
    </row>
    <row r="4973" spans="1:15" x14ac:dyDescent="0.3">
      <c r="A4973" s="19">
        <v>210105100</v>
      </c>
      <c r="B4973" s="106" t="s">
        <v>12501</v>
      </c>
      <c r="C4973" t="s">
        <v>12474</v>
      </c>
      <c r="D4973" t="s">
        <v>12502</v>
      </c>
      <c r="E4973" t="s">
        <v>496</v>
      </c>
      <c r="F4973" t="s">
        <v>490</v>
      </c>
      <c r="G4973" t="s">
        <v>12503</v>
      </c>
      <c r="H4973" t="s">
        <v>490</v>
      </c>
      <c r="I4973" t="s">
        <v>490</v>
      </c>
      <c r="J4973" t="s">
        <v>498</v>
      </c>
      <c r="K4973" t="s">
        <v>490</v>
      </c>
      <c r="L4973" t="s">
        <v>12474</v>
      </c>
      <c r="M4973" s="105">
        <v>210</v>
      </c>
      <c r="N4973" s="105">
        <v>105</v>
      </c>
      <c r="O4973" s="105">
        <v>100</v>
      </c>
    </row>
    <row r="4974" spans="1:15" x14ac:dyDescent="0.3">
      <c r="A4974" s="19">
        <v>210105101</v>
      </c>
      <c r="B4974" s="106" t="s">
        <v>12504</v>
      </c>
      <c r="C4974" t="s">
        <v>12474</v>
      </c>
      <c r="D4974" t="s">
        <v>12502</v>
      </c>
      <c r="E4974" t="s">
        <v>1154</v>
      </c>
      <c r="F4974" t="s">
        <v>855</v>
      </c>
      <c r="G4974" t="s">
        <v>12505</v>
      </c>
      <c r="H4974" t="s">
        <v>490</v>
      </c>
      <c r="I4974" t="s">
        <v>490</v>
      </c>
      <c r="J4974" t="s">
        <v>498</v>
      </c>
      <c r="K4974" t="s">
        <v>490</v>
      </c>
      <c r="L4974" t="s">
        <v>12474</v>
      </c>
      <c r="M4974" s="105">
        <v>210</v>
      </c>
      <c r="N4974" s="105">
        <v>105</v>
      </c>
      <c r="O4974" s="105">
        <v>101</v>
      </c>
    </row>
    <row r="4975" spans="1:15" x14ac:dyDescent="0.3">
      <c r="A4975" s="19">
        <v>210105102</v>
      </c>
      <c r="B4975" s="106" t="s">
        <v>12506</v>
      </c>
      <c r="C4975" t="s">
        <v>12474</v>
      </c>
      <c r="D4975" t="s">
        <v>12502</v>
      </c>
      <c r="E4975" t="s">
        <v>12507</v>
      </c>
      <c r="F4975" t="s">
        <v>2632</v>
      </c>
      <c r="G4975" t="s">
        <v>490</v>
      </c>
      <c r="H4975" t="s">
        <v>490</v>
      </c>
      <c r="I4975" t="s">
        <v>490</v>
      </c>
      <c r="J4975" t="s">
        <v>498</v>
      </c>
      <c r="K4975" t="s">
        <v>490</v>
      </c>
      <c r="L4975" t="s">
        <v>12474</v>
      </c>
      <c r="M4975" s="105">
        <v>210</v>
      </c>
      <c r="N4975" s="105">
        <v>105</v>
      </c>
      <c r="O4975" s="105">
        <v>102</v>
      </c>
    </row>
    <row r="4976" spans="1:15" x14ac:dyDescent="0.3">
      <c r="A4976" s="19">
        <v>210105103</v>
      </c>
      <c r="B4976" s="106" t="s">
        <v>12508</v>
      </c>
      <c r="C4976" t="s">
        <v>12474</v>
      </c>
      <c r="D4976" t="s">
        <v>12502</v>
      </c>
      <c r="E4976" t="s">
        <v>4608</v>
      </c>
      <c r="F4976" t="s">
        <v>2632</v>
      </c>
      <c r="G4976" t="s">
        <v>12509</v>
      </c>
      <c r="H4976" t="s">
        <v>490</v>
      </c>
      <c r="I4976" t="s">
        <v>490</v>
      </c>
      <c r="J4976" t="s">
        <v>498</v>
      </c>
      <c r="K4976" t="s">
        <v>490</v>
      </c>
      <c r="L4976" t="s">
        <v>12474</v>
      </c>
      <c r="M4976" s="105">
        <v>210</v>
      </c>
      <c r="N4976" s="105">
        <v>105</v>
      </c>
      <c r="O4976" s="105">
        <v>103</v>
      </c>
    </row>
    <row r="4977" spans="1:15" x14ac:dyDescent="0.3">
      <c r="A4977" s="19">
        <v>210105104</v>
      </c>
      <c r="B4977" s="106" t="s">
        <v>12510</v>
      </c>
      <c r="C4977" t="s">
        <v>12474</v>
      </c>
      <c r="D4977" t="s">
        <v>12502</v>
      </c>
      <c r="E4977" t="s">
        <v>1881</v>
      </c>
      <c r="F4977" t="s">
        <v>2632</v>
      </c>
      <c r="G4977" t="s">
        <v>12511</v>
      </c>
      <c r="H4977" t="s">
        <v>490</v>
      </c>
      <c r="I4977" t="s">
        <v>490</v>
      </c>
      <c r="J4977" t="s">
        <v>498</v>
      </c>
      <c r="K4977" t="s">
        <v>490</v>
      </c>
      <c r="L4977" t="s">
        <v>12474</v>
      </c>
      <c r="M4977" s="105">
        <v>210</v>
      </c>
      <c r="N4977" s="105">
        <v>105</v>
      </c>
      <c r="O4977" s="105">
        <v>104</v>
      </c>
    </row>
    <row r="4978" spans="1:15" x14ac:dyDescent="0.3">
      <c r="A4978" s="19">
        <v>210106100</v>
      </c>
      <c r="B4978" s="106" t="s">
        <v>12512</v>
      </c>
      <c r="C4978" t="s">
        <v>12474</v>
      </c>
      <c r="D4978" t="s">
        <v>12513</v>
      </c>
      <c r="E4978" t="s">
        <v>496</v>
      </c>
      <c r="F4978" t="s">
        <v>490</v>
      </c>
      <c r="G4978" t="s">
        <v>12514</v>
      </c>
      <c r="H4978" t="s">
        <v>490</v>
      </c>
      <c r="I4978" t="s">
        <v>490</v>
      </c>
      <c r="J4978" t="s">
        <v>498</v>
      </c>
      <c r="K4978" t="s">
        <v>490</v>
      </c>
      <c r="L4978" t="s">
        <v>12474</v>
      </c>
      <c r="M4978" s="105">
        <v>210</v>
      </c>
      <c r="N4978" s="105">
        <v>106</v>
      </c>
      <c r="O4978" s="105">
        <v>100</v>
      </c>
    </row>
    <row r="4979" spans="1:15" x14ac:dyDescent="0.3">
      <c r="A4979" s="19">
        <v>210106101</v>
      </c>
      <c r="B4979" s="106" t="s">
        <v>12515</v>
      </c>
      <c r="C4979" t="s">
        <v>12474</v>
      </c>
      <c r="D4979" t="s">
        <v>12513</v>
      </c>
      <c r="E4979" t="s">
        <v>1154</v>
      </c>
      <c r="F4979" t="s">
        <v>855</v>
      </c>
      <c r="G4979" t="s">
        <v>12516</v>
      </c>
      <c r="H4979" t="s">
        <v>490</v>
      </c>
      <c r="I4979" t="s">
        <v>490</v>
      </c>
      <c r="J4979" t="s">
        <v>498</v>
      </c>
      <c r="K4979" t="s">
        <v>490</v>
      </c>
      <c r="L4979" t="s">
        <v>12474</v>
      </c>
      <c r="M4979" s="105">
        <v>210</v>
      </c>
      <c r="N4979" s="105">
        <v>106</v>
      </c>
      <c r="O4979" s="105">
        <v>101</v>
      </c>
    </row>
    <row r="4980" spans="1:15" x14ac:dyDescent="0.3">
      <c r="A4980" s="19">
        <v>210106102</v>
      </c>
      <c r="B4980" s="106" t="s">
        <v>12517</v>
      </c>
      <c r="C4980" t="s">
        <v>12474</v>
      </c>
      <c r="D4980" t="s">
        <v>12513</v>
      </c>
      <c r="E4980" t="s">
        <v>8894</v>
      </c>
      <c r="F4980" t="s">
        <v>2141</v>
      </c>
      <c r="G4980" t="s">
        <v>12518</v>
      </c>
      <c r="H4980" t="s">
        <v>490</v>
      </c>
      <c r="I4980" t="s">
        <v>490</v>
      </c>
      <c r="J4980" t="s">
        <v>498</v>
      </c>
      <c r="K4980" t="s">
        <v>490</v>
      </c>
      <c r="L4980" t="s">
        <v>12474</v>
      </c>
      <c r="M4980" s="105">
        <v>210</v>
      </c>
      <c r="N4980" s="105">
        <v>106</v>
      </c>
      <c r="O4980" s="105">
        <v>102</v>
      </c>
    </row>
    <row r="4981" spans="1:15" x14ac:dyDescent="0.3">
      <c r="A4981" s="19">
        <v>210107100</v>
      </c>
      <c r="B4981" s="106" t="s">
        <v>12519</v>
      </c>
      <c r="C4981" t="s">
        <v>12474</v>
      </c>
      <c r="D4981" t="s">
        <v>12520</v>
      </c>
      <c r="E4981" t="s">
        <v>496</v>
      </c>
      <c r="F4981" t="s">
        <v>490</v>
      </c>
      <c r="G4981" t="s">
        <v>12521</v>
      </c>
      <c r="H4981" t="s">
        <v>490</v>
      </c>
      <c r="I4981" t="s">
        <v>490</v>
      </c>
      <c r="J4981" t="s">
        <v>498</v>
      </c>
      <c r="K4981" t="s">
        <v>490</v>
      </c>
      <c r="L4981" t="s">
        <v>12474</v>
      </c>
      <c r="M4981" s="105">
        <v>210</v>
      </c>
      <c r="N4981" s="105">
        <v>107</v>
      </c>
      <c r="O4981" s="105">
        <v>100</v>
      </c>
    </row>
    <row r="4982" spans="1:15" x14ac:dyDescent="0.3">
      <c r="A4982" s="19">
        <v>210107101</v>
      </c>
      <c r="B4982" s="106" t="s">
        <v>12522</v>
      </c>
      <c r="C4982" t="s">
        <v>12474</v>
      </c>
      <c r="D4982" t="s">
        <v>12520</v>
      </c>
      <c r="E4982" t="s">
        <v>810</v>
      </c>
      <c r="F4982" t="s">
        <v>2632</v>
      </c>
      <c r="G4982" t="s">
        <v>12523</v>
      </c>
      <c r="H4982" t="s">
        <v>490</v>
      </c>
      <c r="I4982" t="s">
        <v>490</v>
      </c>
      <c r="J4982" t="s">
        <v>498</v>
      </c>
      <c r="K4982" t="s">
        <v>490</v>
      </c>
      <c r="L4982" t="s">
        <v>12474</v>
      </c>
      <c r="M4982" s="105">
        <v>210</v>
      </c>
      <c r="N4982" s="105">
        <v>107</v>
      </c>
      <c r="O4982" s="105">
        <v>101</v>
      </c>
    </row>
    <row r="4983" spans="1:15" x14ac:dyDescent="0.3">
      <c r="A4983" s="19">
        <v>210107102</v>
      </c>
      <c r="B4983" s="106" t="s">
        <v>12524</v>
      </c>
      <c r="C4983" t="s">
        <v>12474</v>
      </c>
      <c r="D4983" t="s">
        <v>12520</v>
      </c>
      <c r="E4983" t="s">
        <v>12525</v>
      </c>
      <c r="F4983" t="s">
        <v>12526</v>
      </c>
      <c r="G4983" t="s">
        <v>12527</v>
      </c>
      <c r="H4983" t="s">
        <v>490</v>
      </c>
      <c r="I4983" t="s">
        <v>490</v>
      </c>
      <c r="J4983" t="s">
        <v>498</v>
      </c>
      <c r="K4983" t="s">
        <v>490</v>
      </c>
      <c r="L4983" t="s">
        <v>12474</v>
      </c>
      <c r="M4983" s="105">
        <v>210</v>
      </c>
      <c r="N4983" s="105">
        <v>107</v>
      </c>
      <c r="O4983" s="105">
        <v>102</v>
      </c>
    </row>
    <row r="4984" spans="1:15" x14ac:dyDescent="0.3">
      <c r="A4984" s="19">
        <v>210107103</v>
      </c>
      <c r="B4984" s="106" t="s">
        <v>12528</v>
      </c>
      <c r="C4984" t="s">
        <v>12474</v>
      </c>
      <c r="D4984" t="s">
        <v>12520</v>
      </c>
      <c r="E4984" t="s">
        <v>7379</v>
      </c>
      <c r="F4984" t="s">
        <v>12529</v>
      </c>
      <c r="G4984" t="s">
        <v>12530</v>
      </c>
      <c r="H4984" t="s">
        <v>490</v>
      </c>
      <c r="I4984" t="s">
        <v>490</v>
      </c>
      <c r="J4984" t="s">
        <v>498</v>
      </c>
      <c r="K4984" t="s">
        <v>490</v>
      </c>
      <c r="L4984" t="s">
        <v>12474</v>
      </c>
      <c r="M4984" s="105">
        <v>210</v>
      </c>
      <c r="N4984" s="105">
        <v>107</v>
      </c>
      <c r="O4984" s="105">
        <v>103</v>
      </c>
    </row>
    <row r="4985" spans="1:15" x14ac:dyDescent="0.3">
      <c r="A4985" s="19">
        <v>210107104</v>
      </c>
      <c r="B4985" s="106" t="s">
        <v>12531</v>
      </c>
      <c r="C4985" t="s">
        <v>12474</v>
      </c>
      <c r="D4985" t="s">
        <v>12520</v>
      </c>
      <c r="E4985" t="s">
        <v>6101</v>
      </c>
      <c r="F4985" t="s">
        <v>12532</v>
      </c>
      <c r="G4985" t="s">
        <v>12533</v>
      </c>
      <c r="H4985" t="s">
        <v>490</v>
      </c>
      <c r="I4985" t="s">
        <v>490</v>
      </c>
      <c r="J4985" t="s">
        <v>498</v>
      </c>
      <c r="K4985" t="s">
        <v>490</v>
      </c>
      <c r="L4985" t="s">
        <v>12474</v>
      </c>
      <c r="M4985" s="105">
        <v>210</v>
      </c>
      <c r="N4985" s="105">
        <v>107</v>
      </c>
      <c r="O4985" s="105">
        <v>104</v>
      </c>
    </row>
    <row r="4986" spans="1:15" x14ac:dyDescent="0.3">
      <c r="A4986" s="19">
        <v>210107105</v>
      </c>
      <c r="B4986" s="106" t="s">
        <v>12534</v>
      </c>
      <c r="C4986" t="s">
        <v>12474</v>
      </c>
      <c r="D4986" t="s">
        <v>12520</v>
      </c>
      <c r="E4986" t="s">
        <v>12535</v>
      </c>
      <c r="F4986" t="s">
        <v>6752</v>
      </c>
      <c r="G4986" t="s">
        <v>12536</v>
      </c>
      <c r="H4986" t="s">
        <v>1798</v>
      </c>
      <c r="I4986" t="s">
        <v>490</v>
      </c>
      <c r="J4986" t="s">
        <v>498</v>
      </c>
      <c r="K4986" t="s">
        <v>490</v>
      </c>
      <c r="L4986" t="s">
        <v>12474</v>
      </c>
      <c r="M4986" s="105">
        <v>210</v>
      </c>
      <c r="N4986" s="105">
        <v>107</v>
      </c>
      <c r="O4986" s="105">
        <v>105</v>
      </c>
    </row>
    <row r="4987" spans="1:15" x14ac:dyDescent="0.3">
      <c r="A4987" s="19">
        <v>210107106</v>
      </c>
      <c r="B4987" s="106" t="s">
        <v>12537</v>
      </c>
      <c r="C4987" t="s">
        <v>12474</v>
      </c>
      <c r="D4987" t="s">
        <v>12520</v>
      </c>
      <c r="E4987" t="s">
        <v>12538</v>
      </c>
      <c r="F4987" t="s">
        <v>12539</v>
      </c>
      <c r="G4987" t="s">
        <v>1228</v>
      </c>
      <c r="H4987" t="s">
        <v>490</v>
      </c>
      <c r="I4987" t="s">
        <v>490</v>
      </c>
      <c r="J4987" t="s">
        <v>498</v>
      </c>
      <c r="K4987" t="s">
        <v>490</v>
      </c>
      <c r="L4987" t="s">
        <v>12474</v>
      </c>
      <c r="M4987" s="105">
        <v>210</v>
      </c>
      <c r="N4987" s="105">
        <v>107</v>
      </c>
      <c r="O4987" s="105">
        <v>106</v>
      </c>
    </row>
    <row r="4988" spans="1:15" x14ac:dyDescent="0.3">
      <c r="A4988" s="19">
        <v>210107107</v>
      </c>
      <c r="B4988" s="106" t="s">
        <v>12540</v>
      </c>
      <c r="C4988" t="s">
        <v>12474</v>
      </c>
      <c r="D4988" t="s">
        <v>12520</v>
      </c>
      <c r="E4988" t="s">
        <v>7194</v>
      </c>
      <c r="F4988" t="s">
        <v>12541</v>
      </c>
      <c r="G4988" t="s">
        <v>12542</v>
      </c>
      <c r="H4988" t="s">
        <v>490</v>
      </c>
      <c r="I4988" t="s">
        <v>490</v>
      </c>
      <c r="J4988" t="s">
        <v>551</v>
      </c>
      <c r="K4988" t="s">
        <v>490</v>
      </c>
      <c r="L4988" t="s">
        <v>12474</v>
      </c>
      <c r="M4988" s="105">
        <v>210</v>
      </c>
      <c r="N4988" s="105">
        <v>107</v>
      </c>
      <c r="O4988" s="105">
        <v>107</v>
      </c>
    </row>
    <row r="4989" spans="1:15" x14ac:dyDescent="0.3">
      <c r="A4989" s="19">
        <v>210107108</v>
      </c>
      <c r="B4989" s="106" t="s">
        <v>12543</v>
      </c>
      <c r="C4989" t="s">
        <v>12474</v>
      </c>
      <c r="D4989" t="s">
        <v>12520</v>
      </c>
      <c r="E4989" t="s">
        <v>819</v>
      </c>
      <c r="F4989" t="s">
        <v>12544</v>
      </c>
      <c r="G4989" t="s">
        <v>12545</v>
      </c>
      <c r="H4989" t="s">
        <v>490</v>
      </c>
      <c r="I4989" t="s">
        <v>490</v>
      </c>
      <c r="J4989" t="s">
        <v>498</v>
      </c>
      <c r="K4989" t="s">
        <v>490</v>
      </c>
      <c r="L4989" t="s">
        <v>12474</v>
      </c>
      <c r="M4989" s="105">
        <v>210</v>
      </c>
      <c r="N4989" s="105">
        <v>107</v>
      </c>
      <c r="O4989" s="105">
        <v>108</v>
      </c>
    </row>
    <row r="4990" spans="1:15" x14ac:dyDescent="0.3">
      <c r="A4990" s="19">
        <v>210107109</v>
      </c>
      <c r="B4990" s="106" t="s">
        <v>12546</v>
      </c>
      <c r="C4990" t="s">
        <v>12474</v>
      </c>
      <c r="D4990" t="s">
        <v>12520</v>
      </c>
      <c r="E4990" t="s">
        <v>12547</v>
      </c>
      <c r="F4990" t="s">
        <v>8123</v>
      </c>
      <c r="G4990" t="s">
        <v>12548</v>
      </c>
      <c r="H4990" t="s">
        <v>490</v>
      </c>
      <c r="I4990" t="s">
        <v>490</v>
      </c>
      <c r="J4990" t="s">
        <v>498</v>
      </c>
      <c r="K4990" t="s">
        <v>490</v>
      </c>
      <c r="L4990" t="s">
        <v>12474</v>
      </c>
      <c r="M4990" s="105">
        <v>210</v>
      </c>
      <c r="N4990" s="105">
        <v>107</v>
      </c>
      <c r="O4990" s="105">
        <v>109</v>
      </c>
    </row>
    <row r="4991" spans="1:15" x14ac:dyDescent="0.3">
      <c r="A4991" s="19">
        <v>210107110</v>
      </c>
      <c r="B4991" s="106" t="s">
        <v>12549</v>
      </c>
      <c r="C4991" t="s">
        <v>12474</v>
      </c>
      <c r="D4991" t="s">
        <v>12520</v>
      </c>
      <c r="E4991" t="s">
        <v>3762</v>
      </c>
      <c r="F4991" t="s">
        <v>8123</v>
      </c>
      <c r="G4991" t="s">
        <v>12550</v>
      </c>
      <c r="H4991" t="s">
        <v>490</v>
      </c>
      <c r="I4991" t="s">
        <v>490</v>
      </c>
      <c r="J4991" t="s">
        <v>551</v>
      </c>
      <c r="K4991" t="s">
        <v>490</v>
      </c>
      <c r="L4991" t="s">
        <v>12474</v>
      </c>
      <c r="M4991" s="105">
        <v>210</v>
      </c>
      <c r="N4991" s="105">
        <v>107</v>
      </c>
      <c r="O4991" s="105">
        <v>110</v>
      </c>
    </row>
    <row r="4992" spans="1:15" x14ac:dyDescent="0.3">
      <c r="A4992" s="19">
        <v>210107111</v>
      </c>
      <c r="B4992" s="106" t="s">
        <v>12551</v>
      </c>
      <c r="C4992" t="s">
        <v>12474</v>
      </c>
      <c r="D4992" t="s">
        <v>12520</v>
      </c>
      <c r="E4992" t="s">
        <v>10672</v>
      </c>
      <c r="F4992" t="s">
        <v>12539</v>
      </c>
      <c r="G4992" t="s">
        <v>12552</v>
      </c>
      <c r="H4992" t="s">
        <v>490</v>
      </c>
      <c r="I4992" t="s">
        <v>490</v>
      </c>
      <c r="J4992" t="s">
        <v>498</v>
      </c>
      <c r="K4992" t="s">
        <v>490</v>
      </c>
      <c r="L4992" t="s">
        <v>12474</v>
      </c>
      <c r="M4992" s="105">
        <v>210</v>
      </c>
      <c r="N4992" s="105">
        <v>107</v>
      </c>
      <c r="O4992" s="105">
        <v>111</v>
      </c>
    </row>
    <row r="4993" spans="1:15" x14ac:dyDescent="0.3">
      <c r="A4993" s="19">
        <v>210107112</v>
      </c>
      <c r="B4993" s="106" t="s">
        <v>12553</v>
      </c>
      <c r="C4993" t="s">
        <v>12474</v>
      </c>
      <c r="D4993" t="s">
        <v>12520</v>
      </c>
      <c r="E4993" t="s">
        <v>12554</v>
      </c>
      <c r="F4993" t="s">
        <v>12555</v>
      </c>
      <c r="G4993" t="s">
        <v>1228</v>
      </c>
      <c r="H4993" t="s">
        <v>490</v>
      </c>
      <c r="I4993" t="s">
        <v>490</v>
      </c>
      <c r="J4993" t="s">
        <v>498</v>
      </c>
      <c r="K4993" t="s">
        <v>490</v>
      </c>
      <c r="L4993" t="s">
        <v>12474</v>
      </c>
      <c r="M4993" s="105">
        <v>210</v>
      </c>
      <c r="N4993" s="105">
        <v>107</v>
      </c>
      <c r="O4993" s="105">
        <v>112</v>
      </c>
    </row>
    <row r="4994" spans="1:15" x14ac:dyDescent="0.3">
      <c r="A4994" s="19">
        <v>210107113</v>
      </c>
      <c r="B4994" s="106" t="s">
        <v>12556</v>
      </c>
      <c r="C4994" t="s">
        <v>12474</v>
      </c>
      <c r="D4994" t="s">
        <v>12520</v>
      </c>
      <c r="E4994" t="s">
        <v>4846</v>
      </c>
      <c r="F4994" t="s">
        <v>12532</v>
      </c>
      <c r="G4994" t="s">
        <v>490</v>
      </c>
      <c r="H4994" t="s">
        <v>490</v>
      </c>
      <c r="I4994" t="s">
        <v>490</v>
      </c>
      <c r="J4994" t="s">
        <v>498</v>
      </c>
      <c r="K4994" t="s">
        <v>490</v>
      </c>
      <c r="L4994" t="s">
        <v>12474</v>
      </c>
      <c r="M4994" s="105">
        <v>210</v>
      </c>
      <c r="N4994" s="105">
        <v>107</v>
      </c>
      <c r="O4994" s="105">
        <v>113</v>
      </c>
    </row>
    <row r="4995" spans="1:15" x14ac:dyDescent="0.3">
      <c r="A4995" s="19">
        <v>210107114</v>
      </c>
      <c r="B4995" s="106" t="s">
        <v>12557</v>
      </c>
      <c r="C4995" t="s">
        <v>12474</v>
      </c>
      <c r="D4995" t="s">
        <v>12520</v>
      </c>
      <c r="E4995" t="s">
        <v>776</v>
      </c>
      <c r="F4995" t="s">
        <v>12558</v>
      </c>
      <c r="G4995" t="s">
        <v>12559</v>
      </c>
      <c r="H4995" t="s">
        <v>490</v>
      </c>
      <c r="I4995" t="s">
        <v>490</v>
      </c>
      <c r="J4995" t="s">
        <v>498</v>
      </c>
      <c r="K4995" t="s">
        <v>490</v>
      </c>
      <c r="L4995" t="s">
        <v>12474</v>
      </c>
      <c r="M4995" s="105">
        <v>210</v>
      </c>
      <c r="N4995" s="105">
        <v>107</v>
      </c>
      <c r="O4995" s="105">
        <v>114</v>
      </c>
    </row>
    <row r="4996" spans="1:15" x14ac:dyDescent="0.3">
      <c r="A4996" s="19">
        <v>210107115</v>
      </c>
      <c r="B4996" s="106" t="s">
        <v>12560</v>
      </c>
      <c r="C4996" t="s">
        <v>12474</v>
      </c>
      <c r="D4996" t="s">
        <v>12520</v>
      </c>
      <c r="E4996" t="s">
        <v>2609</v>
      </c>
      <c r="F4996" t="s">
        <v>12561</v>
      </c>
      <c r="G4996" t="s">
        <v>5773</v>
      </c>
      <c r="H4996" t="s">
        <v>490</v>
      </c>
      <c r="I4996" t="s">
        <v>490</v>
      </c>
      <c r="J4996" t="s">
        <v>498</v>
      </c>
      <c r="K4996" t="s">
        <v>490</v>
      </c>
      <c r="L4996" t="s">
        <v>12474</v>
      </c>
      <c r="M4996" s="105">
        <v>210</v>
      </c>
      <c r="N4996" s="105">
        <v>107</v>
      </c>
      <c r="O4996" s="105">
        <v>115</v>
      </c>
    </row>
    <row r="4997" spans="1:15" x14ac:dyDescent="0.3">
      <c r="A4997" s="19">
        <v>210107116</v>
      </c>
      <c r="B4997" s="106" t="s">
        <v>12562</v>
      </c>
      <c r="C4997" t="s">
        <v>12474</v>
      </c>
      <c r="D4997" t="s">
        <v>12520</v>
      </c>
      <c r="E4997" t="s">
        <v>12563</v>
      </c>
      <c r="F4997" t="s">
        <v>12564</v>
      </c>
      <c r="G4997" t="s">
        <v>12565</v>
      </c>
      <c r="H4997" t="s">
        <v>490</v>
      </c>
      <c r="I4997" t="s">
        <v>490</v>
      </c>
      <c r="J4997" t="s">
        <v>498</v>
      </c>
      <c r="K4997" t="s">
        <v>490</v>
      </c>
      <c r="L4997" t="s">
        <v>12474</v>
      </c>
      <c r="M4997" s="105">
        <v>210</v>
      </c>
      <c r="N4997" s="105">
        <v>107</v>
      </c>
      <c r="O4997" s="105">
        <v>116</v>
      </c>
    </row>
    <row r="4998" spans="1:15" x14ac:dyDescent="0.3">
      <c r="A4998" s="19">
        <v>210107117</v>
      </c>
      <c r="B4998" s="106" t="s">
        <v>12566</v>
      </c>
      <c r="C4998" t="s">
        <v>12474</v>
      </c>
      <c r="D4998" t="s">
        <v>12520</v>
      </c>
      <c r="E4998" t="s">
        <v>1535</v>
      </c>
      <c r="F4998" t="s">
        <v>12539</v>
      </c>
      <c r="G4998" t="s">
        <v>12567</v>
      </c>
      <c r="H4998" t="s">
        <v>490</v>
      </c>
      <c r="I4998" t="s">
        <v>490</v>
      </c>
      <c r="J4998" t="s">
        <v>498</v>
      </c>
      <c r="K4998" t="s">
        <v>490</v>
      </c>
      <c r="L4998" t="s">
        <v>12474</v>
      </c>
      <c r="M4998" s="105">
        <v>210</v>
      </c>
      <c r="N4998" s="105">
        <v>107</v>
      </c>
      <c r="O4998" s="105">
        <v>117</v>
      </c>
    </row>
    <row r="4999" spans="1:15" x14ac:dyDescent="0.3">
      <c r="A4999" s="19">
        <v>210107118</v>
      </c>
      <c r="B4999" s="106" t="s">
        <v>12568</v>
      </c>
      <c r="C4999" t="s">
        <v>12474</v>
      </c>
      <c r="D4999" t="s">
        <v>12520</v>
      </c>
      <c r="E4999" t="s">
        <v>6393</v>
      </c>
      <c r="F4999" t="s">
        <v>12539</v>
      </c>
      <c r="G4999" t="s">
        <v>490</v>
      </c>
      <c r="H4999" t="s">
        <v>490</v>
      </c>
      <c r="I4999" t="s">
        <v>490</v>
      </c>
      <c r="J4999" t="s">
        <v>498</v>
      </c>
      <c r="K4999" t="s">
        <v>490</v>
      </c>
      <c r="L4999" t="s">
        <v>12474</v>
      </c>
      <c r="M4999" s="105">
        <v>210</v>
      </c>
      <c r="N4999" s="105">
        <v>107</v>
      </c>
      <c r="O4999" s="105">
        <v>118</v>
      </c>
    </row>
    <row r="5000" spans="1:15" x14ac:dyDescent="0.3">
      <c r="A5000" s="19">
        <v>210107119</v>
      </c>
      <c r="B5000" s="106" t="s">
        <v>12569</v>
      </c>
      <c r="C5000" t="s">
        <v>12474</v>
      </c>
      <c r="D5000" t="s">
        <v>12520</v>
      </c>
      <c r="E5000" t="s">
        <v>12570</v>
      </c>
      <c r="F5000" t="s">
        <v>12539</v>
      </c>
      <c r="G5000" t="s">
        <v>12571</v>
      </c>
      <c r="H5000" t="s">
        <v>490</v>
      </c>
      <c r="I5000" t="s">
        <v>490</v>
      </c>
      <c r="J5000" t="s">
        <v>498</v>
      </c>
      <c r="K5000" t="s">
        <v>490</v>
      </c>
      <c r="L5000" t="s">
        <v>12474</v>
      </c>
      <c r="M5000" s="105">
        <v>210</v>
      </c>
      <c r="N5000" s="105">
        <v>107</v>
      </c>
      <c r="O5000" s="105">
        <v>119</v>
      </c>
    </row>
    <row r="5001" spans="1:15" x14ac:dyDescent="0.3">
      <c r="A5001" s="19">
        <v>210107120</v>
      </c>
      <c r="B5001" s="106" t="s">
        <v>12572</v>
      </c>
      <c r="C5001" t="s">
        <v>12474</v>
      </c>
      <c r="D5001" t="s">
        <v>12520</v>
      </c>
      <c r="E5001" t="s">
        <v>12573</v>
      </c>
      <c r="F5001" t="s">
        <v>12574</v>
      </c>
      <c r="G5001" t="s">
        <v>12575</v>
      </c>
      <c r="H5001" t="s">
        <v>490</v>
      </c>
      <c r="I5001" t="s">
        <v>490</v>
      </c>
      <c r="J5001" t="s">
        <v>498</v>
      </c>
      <c r="K5001" t="s">
        <v>490</v>
      </c>
      <c r="L5001" t="s">
        <v>12474</v>
      </c>
      <c r="M5001" s="105">
        <v>210</v>
      </c>
      <c r="N5001" s="105">
        <v>107</v>
      </c>
      <c r="O5001" s="105">
        <v>120</v>
      </c>
    </row>
    <row r="5002" spans="1:15" x14ac:dyDescent="0.3">
      <c r="A5002" s="19">
        <v>210107121</v>
      </c>
      <c r="B5002" s="106" t="s">
        <v>12576</v>
      </c>
      <c r="C5002" t="s">
        <v>12474</v>
      </c>
      <c r="D5002" t="s">
        <v>12520</v>
      </c>
      <c r="E5002" t="s">
        <v>6409</v>
      </c>
      <c r="F5002" t="s">
        <v>12532</v>
      </c>
      <c r="G5002" t="s">
        <v>490</v>
      </c>
      <c r="H5002" t="s">
        <v>490</v>
      </c>
      <c r="I5002" t="s">
        <v>490</v>
      </c>
      <c r="J5002" t="s">
        <v>498</v>
      </c>
      <c r="K5002" t="s">
        <v>490</v>
      </c>
      <c r="L5002" t="s">
        <v>12474</v>
      </c>
      <c r="M5002" s="105">
        <v>210</v>
      </c>
      <c r="N5002" s="105">
        <v>107</v>
      </c>
      <c r="O5002" s="105">
        <v>121</v>
      </c>
    </row>
    <row r="5003" spans="1:15" x14ac:dyDescent="0.3">
      <c r="A5003" s="19">
        <v>210107122</v>
      </c>
      <c r="B5003" s="106" t="s">
        <v>12577</v>
      </c>
      <c r="C5003" t="s">
        <v>12474</v>
      </c>
      <c r="D5003" t="s">
        <v>12520</v>
      </c>
      <c r="E5003" t="s">
        <v>1376</v>
      </c>
      <c r="F5003" t="s">
        <v>8123</v>
      </c>
      <c r="G5003" t="s">
        <v>12578</v>
      </c>
      <c r="H5003" t="s">
        <v>490</v>
      </c>
      <c r="I5003" t="s">
        <v>490</v>
      </c>
      <c r="J5003" t="s">
        <v>498</v>
      </c>
      <c r="K5003" t="s">
        <v>490</v>
      </c>
      <c r="L5003" t="s">
        <v>12474</v>
      </c>
      <c r="M5003" s="105">
        <v>210</v>
      </c>
      <c r="N5003" s="105">
        <v>107</v>
      </c>
      <c r="O5003" s="105">
        <v>122</v>
      </c>
    </row>
    <row r="5004" spans="1:15" x14ac:dyDescent="0.3">
      <c r="A5004" s="19">
        <v>210108100</v>
      </c>
      <c r="B5004" s="106" t="s">
        <v>12579</v>
      </c>
      <c r="C5004" t="s">
        <v>12474</v>
      </c>
      <c r="D5004" t="s">
        <v>12580</v>
      </c>
      <c r="E5004" t="s">
        <v>12581</v>
      </c>
      <c r="F5004" t="s">
        <v>2261</v>
      </c>
      <c r="G5004" t="s">
        <v>12582</v>
      </c>
      <c r="H5004" t="s">
        <v>490</v>
      </c>
      <c r="I5004" t="s">
        <v>490</v>
      </c>
      <c r="J5004" t="s">
        <v>498</v>
      </c>
      <c r="K5004" t="s">
        <v>490</v>
      </c>
      <c r="L5004" t="s">
        <v>12474</v>
      </c>
      <c r="M5004" s="105">
        <v>210</v>
      </c>
      <c r="N5004" s="105">
        <v>108</v>
      </c>
      <c r="O5004" s="105">
        <v>100</v>
      </c>
    </row>
    <row r="5005" spans="1:15" x14ac:dyDescent="0.3">
      <c r="A5005" s="19">
        <v>210109100</v>
      </c>
      <c r="B5005" s="106" t="s">
        <v>12583</v>
      </c>
      <c r="C5005" t="s">
        <v>12474</v>
      </c>
      <c r="D5005" t="s">
        <v>12584</v>
      </c>
      <c r="E5005" t="s">
        <v>496</v>
      </c>
      <c r="F5005" t="s">
        <v>490</v>
      </c>
      <c r="G5005" t="s">
        <v>490</v>
      </c>
      <c r="H5005" t="s">
        <v>490</v>
      </c>
      <c r="I5005" t="s">
        <v>490</v>
      </c>
      <c r="J5005" t="s">
        <v>498</v>
      </c>
      <c r="K5005" t="s">
        <v>490</v>
      </c>
      <c r="L5005" t="s">
        <v>12474</v>
      </c>
      <c r="M5005" s="105">
        <v>210</v>
      </c>
      <c r="N5005" s="105">
        <v>109</v>
      </c>
      <c r="O5005" s="105">
        <v>100</v>
      </c>
    </row>
    <row r="5006" spans="1:15" x14ac:dyDescent="0.3">
      <c r="A5006" s="19">
        <v>210109101</v>
      </c>
      <c r="B5006" s="106" t="s">
        <v>12585</v>
      </c>
      <c r="C5006" t="s">
        <v>12474</v>
      </c>
      <c r="D5006" t="s">
        <v>12584</v>
      </c>
      <c r="E5006" t="s">
        <v>1206</v>
      </c>
      <c r="F5006" t="s">
        <v>12539</v>
      </c>
      <c r="G5006" t="s">
        <v>490</v>
      </c>
      <c r="H5006" t="s">
        <v>490</v>
      </c>
      <c r="I5006" t="s">
        <v>490</v>
      </c>
      <c r="J5006" t="s">
        <v>498</v>
      </c>
      <c r="K5006" t="s">
        <v>490</v>
      </c>
      <c r="L5006" t="s">
        <v>12474</v>
      </c>
      <c r="M5006" s="105">
        <v>210</v>
      </c>
      <c r="N5006" s="105">
        <v>109</v>
      </c>
      <c r="O5006" s="105">
        <v>101</v>
      </c>
    </row>
    <row r="5007" spans="1:15" x14ac:dyDescent="0.3">
      <c r="A5007" s="19">
        <v>210109102</v>
      </c>
      <c r="B5007" s="106" t="s">
        <v>12586</v>
      </c>
      <c r="C5007" t="s">
        <v>12474</v>
      </c>
      <c r="D5007" t="s">
        <v>12584</v>
      </c>
      <c r="E5007" t="s">
        <v>3470</v>
      </c>
      <c r="F5007" t="s">
        <v>732</v>
      </c>
      <c r="G5007" t="s">
        <v>490</v>
      </c>
      <c r="H5007" t="s">
        <v>490</v>
      </c>
      <c r="I5007" t="s">
        <v>490</v>
      </c>
      <c r="J5007" t="s">
        <v>498</v>
      </c>
      <c r="K5007" t="s">
        <v>490</v>
      </c>
      <c r="L5007" t="s">
        <v>12474</v>
      </c>
      <c r="M5007" s="105">
        <v>210</v>
      </c>
      <c r="N5007" s="105">
        <v>109</v>
      </c>
      <c r="O5007" s="105">
        <v>102</v>
      </c>
    </row>
    <row r="5008" spans="1:15" x14ac:dyDescent="0.3">
      <c r="A5008" s="19">
        <v>210109103</v>
      </c>
      <c r="B5008" s="106" t="s">
        <v>12587</v>
      </c>
      <c r="C5008" t="s">
        <v>12474</v>
      </c>
      <c r="D5008" t="s">
        <v>12584</v>
      </c>
      <c r="E5008" t="s">
        <v>12588</v>
      </c>
      <c r="F5008" t="s">
        <v>12589</v>
      </c>
      <c r="G5008" t="s">
        <v>12590</v>
      </c>
      <c r="H5008" t="s">
        <v>490</v>
      </c>
      <c r="I5008" t="s">
        <v>490</v>
      </c>
      <c r="J5008" t="s">
        <v>498</v>
      </c>
      <c r="K5008" t="s">
        <v>490</v>
      </c>
      <c r="L5008" t="s">
        <v>12474</v>
      </c>
      <c r="M5008" s="105">
        <v>210</v>
      </c>
      <c r="N5008" s="105">
        <v>109</v>
      </c>
      <c r="O5008" s="105">
        <v>103</v>
      </c>
    </row>
    <row r="5009" spans="1:15" ht="14.25" customHeight="1" x14ac:dyDescent="0.3">
      <c r="A5009" s="19">
        <v>210109104</v>
      </c>
      <c r="B5009" s="106" t="s">
        <v>12591</v>
      </c>
      <c r="C5009" t="s">
        <v>12474</v>
      </c>
      <c r="D5009" t="s">
        <v>12584</v>
      </c>
      <c r="E5009" t="s">
        <v>838</v>
      </c>
      <c r="F5009" t="s">
        <v>12592</v>
      </c>
      <c r="G5009" t="s">
        <v>12593</v>
      </c>
      <c r="H5009" t="s">
        <v>490</v>
      </c>
      <c r="I5009" t="s">
        <v>490</v>
      </c>
      <c r="J5009" t="s">
        <v>498</v>
      </c>
      <c r="K5009" t="s">
        <v>490</v>
      </c>
      <c r="L5009" t="s">
        <v>12474</v>
      </c>
      <c r="M5009" s="105">
        <v>210</v>
      </c>
      <c r="N5009" s="105">
        <v>109</v>
      </c>
      <c r="O5009" s="105">
        <v>104</v>
      </c>
    </row>
    <row r="5010" spans="1:15" x14ac:dyDescent="0.3">
      <c r="A5010" s="19">
        <v>210109105</v>
      </c>
      <c r="B5010" s="106" t="s">
        <v>12594</v>
      </c>
      <c r="C5010" t="s">
        <v>12474</v>
      </c>
      <c r="D5010" t="s">
        <v>12584</v>
      </c>
      <c r="E5010" t="s">
        <v>612</v>
      </c>
      <c r="F5010" t="s">
        <v>6752</v>
      </c>
      <c r="G5010" t="s">
        <v>490</v>
      </c>
      <c r="H5010" t="s">
        <v>490</v>
      </c>
      <c r="I5010" t="s">
        <v>490</v>
      </c>
      <c r="J5010" t="s">
        <v>498</v>
      </c>
      <c r="K5010" t="s">
        <v>490</v>
      </c>
      <c r="L5010" t="s">
        <v>12474</v>
      </c>
      <c r="M5010" s="105">
        <v>210</v>
      </c>
      <c r="N5010" s="105">
        <v>109</v>
      </c>
      <c r="O5010" s="105">
        <v>105</v>
      </c>
    </row>
    <row r="5011" spans="1:15" x14ac:dyDescent="0.3">
      <c r="A5011" s="19">
        <v>210109106</v>
      </c>
      <c r="B5011" s="106" t="s">
        <v>12595</v>
      </c>
      <c r="C5011" t="s">
        <v>12474</v>
      </c>
      <c r="D5011" t="s">
        <v>12584</v>
      </c>
      <c r="E5011" t="s">
        <v>12596</v>
      </c>
      <c r="F5011" t="s">
        <v>2335</v>
      </c>
      <c r="G5011" t="s">
        <v>490</v>
      </c>
      <c r="H5011" t="s">
        <v>490</v>
      </c>
      <c r="I5011" t="s">
        <v>490</v>
      </c>
      <c r="J5011" t="s">
        <v>498</v>
      </c>
      <c r="K5011" t="s">
        <v>490</v>
      </c>
      <c r="L5011" t="s">
        <v>12474</v>
      </c>
      <c r="M5011" s="105">
        <v>210</v>
      </c>
      <c r="N5011" s="105">
        <v>109</v>
      </c>
      <c r="O5011" s="105">
        <v>106</v>
      </c>
    </row>
    <row r="5012" spans="1:15" x14ac:dyDescent="0.3">
      <c r="A5012" s="19">
        <v>210109107</v>
      </c>
      <c r="B5012" s="106" t="s">
        <v>12597</v>
      </c>
      <c r="C5012" t="s">
        <v>12474</v>
      </c>
      <c r="D5012" t="s">
        <v>12584</v>
      </c>
      <c r="E5012" t="s">
        <v>3314</v>
      </c>
      <c r="F5012" t="s">
        <v>12592</v>
      </c>
      <c r="G5012" t="s">
        <v>12598</v>
      </c>
      <c r="H5012" t="s">
        <v>490</v>
      </c>
      <c r="I5012" t="s">
        <v>490</v>
      </c>
      <c r="J5012" t="s">
        <v>498</v>
      </c>
      <c r="K5012" t="s">
        <v>490</v>
      </c>
      <c r="L5012" t="s">
        <v>12474</v>
      </c>
      <c r="M5012" s="105">
        <v>210</v>
      </c>
      <c r="N5012" s="105">
        <v>109</v>
      </c>
      <c r="O5012" s="105">
        <v>107</v>
      </c>
    </row>
    <row r="5013" spans="1:15" x14ac:dyDescent="0.3">
      <c r="A5013" s="19">
        <v>210109108</v>
      </c>
      <c r="B5013" s="106" t="s">
        <v>12599</v>
      </c>
      <c r="C5013" t="s">
        <v>12474</v>
      </c>
      <c r="D5013" t="s">
        <v>12584</v>
      </c>
      <c r="E5013" t="s">
        <v>875</v>
      </c>
      <c r="F5013" t="s">
        <v>2011</v>
      </c>
      <c r="G5013" t="s">
        <v>490</v>
      </c>
      <c r="H5013" t="s">
        <v>490</v>
      </c>
      <c r="I5013" t="s">
        <v>490</v>
      </c>
      <c r="J5013" t="s">
        <v>498</v>
      </c>
      <c r="K5013" t="s">
        <v>490</v>
      </c>
      <c r="L5013" t="s">
        <v>12474</v>
      </c>
      <c r="M5013" s="105">
        <v>210</v>
      </c>
      <c r="N5013" s="105">
        <v>109</v>
      </c>
      <c r="O5013" s="105">
        <v>108</v>
      </c>
    </row>
    <row r="5014" spans="1:15" x14ac:dyDescent="0.3">
      <c r="A5014" s="19">
        <v>210109109</v>
      </c>
      <c r="B5014" s="106" t="s">
        <v>12600</v>
      </c>
      <c r="C5014" t="s">
        <v>12474</v>
      </c>
      <c r="D5014" t="s">
        <v>12584</v>
      </c>
      <c r="E5014" t="s">
        <v>12601</v>
      </c>
      <c r="F5014" t="s">
        <v>12602</v>
      </c>
      <c r="G5014" t="s">
        <v>12603</v>
      </c>
      <c r="H5014" t="s">
        <v>490</v>
      </c>
      <c r="I5014" t="s">
        <v>490</v>
      </c>
      <c r="J5014" t="s">
        <v>1106</v>
      </c>
      <c r="K5014" t="s">
        <v>490</v>
      </c>
      <c r="L5014" t="s">
        <v>12474</v>
      </c>
      <c r="M5014" s="105">
        <v>210</v>
      </c>
      <c r="N5014" s="105">
        <v>109</v>
      </c>
      <c r="O5014" s="105">
        <v>109</v>
      </c>
    </row>
    <row r="5015" spans="1:15" x14ac:dyDescent="0.3">
      <c r="A5015" s="19">
        <v>210110100</v>
      </c>
      <c r="B5015" s="106" t="s">
        <v>12604</v>
      </c>
      <c r="C5015" t="s">
        <v>12474</v>
      </c>
      <c r="D5015" t="s">
        <v>12605</v>
      </c>
      <c r="E5015" t="s">
        <v>496</v>
      </c>
      <c r="F5015" t="s">
        <v>490</v>
      </c>
      <c r="G5015" t="s">
        <v>12606</v>
      </c>
      <c r="H5015" t="s">
        <v>490</v>
      </c>
      <c r="I5015" t="s">
        <v>490</v>
      </c>
      <c r="J5015" t="s">
        <v>498</v>
      </c>
      <c r="K5015" t="s">
        <v>490</v>
      </c>
      <c r="L5015" t="s">
        <v>12474</v>
      </c>
      <c r="M5015" s="105">
        <v>210</v>
      </c>
      <c r="N5015" s="105">
        <v>110</v>
      </c>
      <c r="O5015" s="105">
        <v>100</v>
      </c>
    </row>
    <row r="5016" spans="1:15" x14ac:dyDescent="0.3">
      <c r="A5016" s="19">
        <v>210110101</v>
      </c>
      <c r="B5016" s="106" t="s">
        <v>12607</v>
      </c>
      <c r="C5016" t="s">
        <v>12474</v>
      </c>
      <c r="D5016" t="s">
        <v>12605</v>
      </c>
      <c r="E5016" t="s">
        <v>735</v>
      </c>
      <c r="F5016" t="s">
        <v>12592</v>
      </c>
      <c r="G5016" t="s">
        <v>12608</v>
      </c>
      <c r="H5016" t="s">
        <v>490</v>
      </c>
      <c r="I5016" t="s">
        <v>490</v>
      </c>
      <c r="J5016" t="s">
        <v>498</v>
      </c>
      <c r="K5016" t="s">
        <v>490</v>
      </c>
      <c r="L5016" t="s">
        <v>12474</v>
      </c>
      <c r="M5016" s="105">
        <v>210</v>
      </c>
      <c r="N5016" s="105">
        <v>110</v>
      </c>
      <c r="O5016" s="105">
        <v>101</v>
      </c>
    </row>
    <row r="5017" spans="1:15" x14ac:dyDescent="0.3">
      <c r="A5017" s="19">
        <v>210110102</v>
      </c>
      <c r="B5017" s="106" t="s">
        <v>12609</v>
      </c>
      <c r="C5017" t="s">
        <v>12474</v>
      </c>
      <c r="D5017" t="s">
        <v>12605</v>
      </c>
      <c r="E5017" t="s">
        <v>6296</v>
      </c>
      <c r="F5017" t="s">
        <v>12539</v>
      </c>
      <c r="G5017" t="s">
        <v>12610</v>
      </c>
      <c r="H5017" t="s">
        <v>490</v>
      </c>
      <c r="I5017" t="s">
        <v>490</v>
      </c>
      <c r="J5017" t="s">
        <v>498</v>
      </c>
      <c r="K5017" t="s">
        <v>490</v>
      </c>
      <c r="L5017" t="s">
        <v>12474</v>
      </c>
      <c r="M5017" s="105">
        <v>210</v>
      </c>
      <c r="N5017" s="105">
        <v>110</v>
      </c>
      <c r="O5017" s="105">
        <v>102</v>
      </c>
    </row>
    <row r="5018" spans="1:15" x14ac:dyDescent="0.3">
      <c r="A5018" s="19">
        <v>210110103</v>
      </c>
      <c r="B5018" s="106" t="s">
        <v>12611</v>
      </c>
      <c r="C5018" t="s">
        <v>12474</v>
      </c>
      <c r="D5018" t="s">
        <v>12605</v>
      </c>
      <c r="E5018" t="s">
        <v>12612</v>
      </c>
      <c r="F5018" t="s">
        <v>5630</v>
      </c>
      <c r="G5018" t="s">
        <v>12613</v>
      </c>
      <c r="H5018" t="s">
        <v>490</v>
      </c>
      <c r="I5018" t="s">
        <v>490</v>
      </c>
      <c r="J5018" t="s">
        <v>498</v>
      </c>
      <c r="K5018" t="s">
        <v>490</v>
      </c>
      <c r="L5018" t="s">
        <v>12474</v>
      </c>
      <c r="M5018" s="105">
        <v>210</v>
      </c>
      <c r="N5018" s="105">
        <v>110</v>
      </c>
      <c r="O5018" s="105">
        <v>103</v>
      </c>
    </row>
    <row r="5019" spans="1:15" x14ac:dyDescent="0.3">
      <c r="A5019" s="19">
        <v>210110104</v>
      </c>
      <c r="B5019" s="106" t="s">
        <v>12614</v>
      </c>
      <c r="C5019" t="s">
        <v>12474</v>
      </c>
      <c r="D5019" t="s">
        <v>12605</v>
      </c>
      <c r="E5019" t="s">
        <v>12615</v>
      </c>
      <c r="F5019" t="s">
        <v>1606</v>
      </c>
      <c r="G5019" t="s">
        <v>12616</v>
      </c>
      <c r="H5019" t="s">
        <v>3195</v>
      </c>
      <c r="I5019" t="s">
        <v>490</v>
      </c>
      <c r="J5019" t="s">
        <v>551</v>
      </c>
      <c r="K5019" t="s">
        <v>490</v>
      </c>
      <c r="L5019" t="s">
        <v>12474</v>
      </c>
      <c r="M5019" s="105">
        <v>210</v>
      </c>
      <c r="N5019" s="105">
        <v>110</v>
      </c>
      <c r="O5019" s="105">
        <v>104</v>
      </c>
    </row>
    <row r="5020" spans="1:15" x14ac:dyDescent="0.3">
      <c r="A5020" s="19">
        <v>210110105</v>
      </c>
      <c r="B5020" s="106" t="s">
        <v>12617</v>
      </c>
      <c r="C5020" t="s">
        <v>12474</v>
      </c>
      <c r="D5020" t="s">
        <v>12605</v>
      </c>
      <c r="E5020" t="s">
        <v>12618</v>
      </c>
      <c r="F5020" t="s">
        <v>855</v>
      </c>
      <c r="G5020" t="s">
        <v>490</v>
      </c>
      <c r="H5020" t="s">
        <v>490</v>
      </c>
      <c r="I5020" t="s">
        <v>490</v>
      </c>
      <c r="J5020" t="s">
        <v>498</v>
      </c>
      <c r="K5020" t="s">
        <v>490</v>
      </c>
      <c r="L5020" t="s">
        <v>12474</v>
      </c>
      <c r="M5020" s="105">
        <v>210</v>
      </c>
      <c r="N5020" s="105">
        <v>110</v>
      </c>
      <c r="O5020" s="105">
        <v>105</v>
      </c>
    </row>
    <row r="5021" spans="1:15" x14ac:dyDescent="0.3">
      <c r="A5021" s="19">
        <v>211100100</v>
      </c>
      <c r="B5021" s="106" t="s">
        <v>12619</v>
      </c>
      <c r="C5021" t="s">
        <v>12620</v>
      </c>
      <c r="D5021" t="s">
        <v>12621</v>
      </c>
      <c r="E5021" t="s">
        <v>496</v>
      </c>
      <c r="F5021" t="s">
        <v>490</v>
      </c>
      <c r="G5021" t="s">
        <v>490</v>
      </c>
      <c r="H5021" t="s">
        <v>490</v>
      </c>
      <c r="I5021" t="s">
        <v>490</v>
      </c>
      <c r="J5021" t="s">
        <v>498</v>
      </c>
      <c r="K5021" t="s">
        <v>490</v>
      </c>
      <c r="L5021" t="s">
        <v>12620</v>
      </c>
      <c r="M5021" s="105">
        <v>211</v>
      </c>
      <c r="N5021" s="105">
        <v>100</v>
      </c>
      <c r="O5021" s="105">
        <v>100</v>
      </c>
    </row>
    <row r="5022" spans="1:15" x14ac:dyDescent="0.3">
      <c r="A5022" s="19">
        <v>211100101</v>
      </c>
      <c r="B5022" s="106" t="s">
        <v>12622</v>
      </c>
      <c r="C5022" t="s">
        <v>12620</v>
      </c>
      <c r="D5022" t="s">
        <v>12621</v>
      </c>
      <c r="E5022" t="s">
        <v>7075</v>
      </c>
      <c r="F5022" t="s">
        <v>1088</v>
      </c>
      <c r="G5022" t="s">
        <v>490</v>
      </c>
      <c r="H5022" t="s">
        <v>490</v>
      </c>
      <c r="I5022" t="s">
        <v>490</v>
      </c>
      <c r="J5022" t="s">
        <v>498</v>
      </c>
      <c r="K5022" t="s">
        <v>490</v>
      </c>
      <c r="L5022" t="s">
        <v>12620</v>
      </c>
      <c r="M5022" s="105">
        <v>211</v>
      </c>
      <c r="N5022" s="105">
        <v>100</v>
      </c>
      <c r="O5022" s="105">
        <v>101</v>
      </c>
    </row>
    <row r="5023" spans="1:15" x14ac:dyDescent="0.3">
      <c r="A5023" s="19">
        <v>211100102</v>
      </c>
      <c r="B5023" s="106" t="s">
        <v>12623</v>
      </c>
      <c r="C5023" t="s">
        <v>12620</v>
      </c>
      <c r="D5023" t="s">
        <v>12621</v>
      </c>
      <c r="E5023" t="s">
        <v>1973</v>
      </c>
      <c r="F5023" t="s">
        <v>1088</v>
      </c>
      <c r="G5023" t="s">
        <v>490</v>
      </c>
      <c r="H5023" t="s">
        <v>490</v>
      </c>
      <c r="I5023" t="s">
        <v>490</v>
      </c>
      <c r="J5023" t="s">
        <v>498</v>
      </c>
      <c r="K5023" t="s">
        <v>490</v>
      </c>
      <c r="L5023" t="s">
        <v>12620</v>
      </c>
      <c r="M5023" s="105">
        <v>211</v>
      </c>
      <c r="N5023" s="105">
        <v>100</v>
      </c>
      <c r="O5023" s="105">
        <v>102</v>
      </c>
    </row>
    <row r="5024" spans="1:15" x14ac:dyDescent="0.3">
      <c r="A5024" s="19">
        <v>211100103</v>
      </c>
      <c r="B5024" s="106" t="s">
        <v>12624</v>
      </c>
      <c r="C5024" t="s">
        <v>12620</v>
      </c>
      <c r="D5024" t="s">
        <v>12621</v>
      </c>
      <c r="E5024" t="s">
        <v>5396</v>
      </c>
      <c r="F5024" t="s">
        <v>2512</v>
      </c>
      <c r="G5024" t="s">
        <v>490</v>
      </c>
      <c r="H5024" t="s">
        <v>490</v>
      </c>
      <c r="I5024" t="s">
        <v>490</v>
      </c>
      <c r="J5024" t="s">
        <v>498</v>
      </c>
      <c r="K5024" t="s">
        <v>490</v>
      </c>
      <c r="L5024" t="s">
        <v>12620</v>
      </c>
      <c r="M5024" s="105">
        <v>211</v>
      </c>
      <c r="N5024" s="105">
        <v>100</v>
      </c>
      <c r="O5024" s="105">
        <v>103</v>
      </c>
    </row>
    <row r="5025" spans="1:15" x14ac:dyDescent="0.3">
      <c r="A5025" s="19">
        <v>211100104</v>
      </c>
      <c r="B5025" s="106" t="s">
        <v>12625</v>
      </c>
      <c r="C5025" t="s">
        <v>12620</v>
      </c>
      <c r="D5025" t="s">
        <v>12621</v>
      </c>
      <c r="E5025" t="s">
        <v>12626</v>
      </c>
      <c r="F5025" t="s">
        <v>2338</v>
      </c>
      <c r="G5025" t="s">
        <v>490</v>
      </c>
      <c r="H5025" t="s">
        <v>490</v>
      </c>
      <c r="I5025" t="s">
        <v>490</v>
      </c>
      <c r="J5025" t="s">
        <v>498</v>
      </c>
      <c r="K5025" t="s">
        <v>490</v>
      </c>
      <c r="L5025" t="s">
        <v>12620</v>
      </c>
      <c r="M5025" s="105">
        <v>211</v>
      </c>
      <c r="N5025" s="105">
        <v>100</v>
      </c>
      <c r="O5025" s="105">
        <v>104</v>
      </c>
    </row>
    <row r="5026" spans="1:15" x14ac:dyDescent="0.3">
      <c r="A5026" s="19">
        <v>211101100</v>
      </c>
      <c r="B5026" s="106" t="s">
        <v>12627</v>
      </c>
      <c r="C5026" t="s">
        <v>12620</v>
      </c>
      <c r="D5026" t="s">
        <v>12628</v>
      </c>
      <c r="E5026" t="s">
        <v>496</v>
      </c>
      <c r="F5026" t="s">
        <v>490</v>
      </c>
      <c r="G5026" t="s">
        <v>490</v>
      </c>
      <c r="H5026" t="s">
        <v>490</v>
      </c>
      <c r="I5026" t="s">
        <v>490</v>
      </c>
      <c r="J5026" t="s">
        <v>498</v>
      </c>
      <c r="K5026" t="s">
        <v>490</v>
      </c>
      <c r="L5026" t="s">
        <v>12620</v>
      </c>
      <c r="M5026" s="105">
        <v>211</v>
      </c>
      <c r="N5026" s="105">
        <v>101</v>
      </c>
      <c r="O5026" s="105">
        <v>100</v>
      </c>
    </row>
    <row r="5027" spans="1:15" x14ac:dyDescent="0.3">
      <c r="A5027" s="19">
        <v>211101101</v>
      </c>
      <c r="B5027" s="106" t="s">
        <v>12629</v>
      </c>
      <c r="C5027" t="s">
        <v>12620</v>
      </c>
      <c r="D5027" t="s">
        <v>12628</v>
      </c>
      <c r="E5027" t="s">
        <v>5184</v>
      </c>
      <c r="F5027" t="s">
        <v>12630</v>
      </c>
      <c r="G5027" t="s">
        <v>490</v>
      </c>
      <c r="H5027" t="s">
        <v>490</v>
      </c>
      <c r="I5027" t="s">
        <v>490</v>
      </c>
      <c r="J5027" t="s">
        <v>498</v>
      </c>
      <c r="K5027" t="s">
        <v>490</v>
      </c>
      <c r="L5027" t="s">
        <v>12620</v>
      </c>
      <c r="M5027" s="105">
        <v>211</v>
      </c>
      <c r="N5027" s="105">
        <v>101</v>
      </c>
      <c r="O5027" s="105">
        <v>101</v>
      </c>
    </row>
    <row r="5028" spans="1:15" x14ac:dyDescent="0.3">
      <c r="A5028" s="19">
        <v>211101102</v>
      </c>
      <c r="B5028" s="106" t="s">
        <v>12631</v>
      </c>
      <c r="C5028" t="s">
        <v>12620</v>
      </c>
      <c r="D5028" t="s">
        <v>12628</v>
      </c>
      <c r="E5028" t="s">
        <v>12632</v>
      </c>
      <c r="F5028" t="s">
        <v>621</v>
      </c>
      <c r="G5028" t="s">
        <v>490</v>
      </c>
      <c r="H5028" t="s">
        <v>490</v>
      </c>
      <c r="I5028" t="s">
        <v>490</v>
      </c>
      <c r="J5028" t="s">
        <v>498</v>
      </c>
      <c r="K5028" t="s">
        <v>490</v>
      </c>
      <c r="L5028" t="s">
        <v>12620</v>
      </c>
      <c r="M5028" s="105">
        <v>211</v>
      </c>
      <c r="N5028" s="105">
        <v>101</v>
      </c>
      <c r="O5028" s="105">
        <v>102</v>
      </c>
    </row>
    <row r="5029" spans="1:15" x14ac:dyDescent="0.3">
      <c r="A5029" s="19">
        <v>211101103</v>
      </c>
      <c r="B5029" s="106" t="s">
        <v>12633</v>
      </c>
      <c r="C5029" t="s">
        <v>12620</v>
      </c>
      <c r="D5029" t="s">
        <v>12628</v>
      </c>
      <c r="E5029" t="s">
        <v>12634</v>
      </c>
      <c r="F5029" t="s">
        <v>12630</v>
      </c>
      <c r="G5029" t="s">
        <v>490</v>
      </c>
      <c r="H5029" t="s">
        <v>490</v>
      </c>
      <c r="I5029" t="s">
        <v>490</v>
      </c>
      <c r="J5029" t="s">
        <v>498</v>
      </c>
      <c r="K5029" t="s">
        <v>490</v>
      </c>
      <c r="L5029" t="s">
        <v>12620</v>
      </c>
      <c r="M5029" s="105">
        <v>211</v>
      </c>
      <c r="N5029" s="105">
        <v>101</v>
      </c>
      <c r="O5029" s="105">
        <v>103</v>
      </c>
    </row>
    <row r="5030" spans="1:15" x14ac:dyDescent="0.3">
      <c r="A5030" s="19">
        <v>211101104</v>
      </c>
      <c r="B5030" s="106" t="s">
        <v>12635</v>
      </c>
      <c r="C5030" t="s">
        <v>12620</v>
      </c>
      <c r="D5030" t="s">
        <v>12628</v>
      </c>
      <c r="E5030" t="s">
        <v>2078</v>
      </c>
      <c r="F5030" t="s">
        <v>12636</v>
      </c>
      <c r="G5030" t="s">
        <v>490</v>
      </c>
      <c r="H5030" t="s">
        <v>490</v>
      </c>
      <c r="I5030" t="s">
        <v>490</v>
      </c>
      <c r="J5030" t="s">
        <v>498</v>
      </c>
      <c r="K5030" t="s">
        <v>490</v>
      </c>
      <c r="L5030" t="s">
        <v>12620</v>
      </c>
      <c r="M5030" s="105">
        <v>211</v>
      </c>
      <c r="N5030" s="105">
        <v>101</v>
      </c>
      <c r="O5030" s="105">
        <v>104</v>
      </c>
    </row>
    <row r="5031" spans="1:15" x14ac:dyDescent="0.3">
      <c r="A5031" s="19">
        <v>211101105</v>
      </c>
      <c r="B5031" s="106" t="s">
        <v>12637</v>
      </c>
      <c r="C5031" t="s">
        <v>12620</v>
      </c>
      <c r="D5031" t="s">
        <v>12628</v>
      </c>
      <c r="E5031" t="s">
        <v>12638</v>
      </c>
      <c r="F5031" t="s">
        <v>12639</v>
      </c>
      <c r="G5031" t="s">
        <v>490</v>
      </c>
      <c r="H5031" t="s">
        <v>490</v>
      </c>
      <c r="I5031" t="s">
        <v>490</v>
      </c>
      <c r="J5031" t="s">
        <v>498</v>
      </c>
      <c r="K5031" t="s">
        <v>490</v>
      </c>
      <c r="L5031" t="s">
        <v>12620</v>
      </c>
      <c r="M5031" s="105">
        <v>211</v>
      </c>
      <c r="N5031" s="105">
        <v>101</v>
      </c>
      <c r="O5031" s="105">
        <v>105</v>
      </c>
    </row>
    <row r="5032" spans="1:15" x14ac:dyDescent="0.3">
      <c r="A5032" s="19">
        <v>211101106</v>
      </c>
      <c r="B5032" s="106" t="s">
        <v>12640</v>
      </c>
      <c r="C5032" t="s">
        <v>12620</v>
      </c>
      <c r="D5032" t="s">
        <v>12628</v>
      </c>
      <c r="E5032" t="s">
        <v>6426</v>
      </c>
      <c r="F5032" t="s">
        <v>12641</v>
      </c>
      <c r="G5032" t="s">
        <v>490</v>
      </c>
      <c r="H5032" t="s">
        <v>490</v>
      </c>
      <c r="I5032" t="s">
        <v>490</v>
      </c>
      <c r="J5032" t="s">
        <v>498</v>
      </c>
      <c r="K5032" t="s">
        <v>490</v>
      </c>
      <c r="L5032" t="s">
        <v>12620</v>
      </c>
      <c r="M5032" s="105">
        <v>211</v>
      </c>
      <c r="N5032" s="105">
        <v>101</v>
      </c>
      <c r="O5032" s="105">
        <v>106</v>
      </c>
    </row>
    <row r="5033" spans="1:15" x14ac:dyDescent="0.3">
      <c r="A5033" s="19">
        <v>211101107</v>
      </c>
      <c r="B5033" s="106" t="s">
        <v>12642</v>
      </c>
      <c r="C5033" t="s">
        <v>12620</v>
      </c>
      <c r="D5033" t="s">
        <v>12628</v>
      </c>
      <c r="E5033" t="s">
        <v>12643</v>
      </c>
      <c r="F5033" t="s">
        <v>12630</v>
      </c>
      <c r="G5033" t="s">
        <v>490</v>
      </c>
      <c r="H5033" t="s">
        <v>490</v>
      </c>
      <c r="I5033" t="s">
        <v>490</v>
      </c>
      <c r="J5033" t="s">
        <v>498</v>
      </c>
      <c r="K5033" t="s">
        <v>490</v>
      </c>
      <c r="L5033" t="s">
        <v>12620</v>
      </c>
      <c r="M5033" s="105">
        <v>211</v>
      </c>
      <c r="N5033" s="105">
        <v>101</v>
      </c>
      <c r="O5033" s="105">
        <v>107</v>
      </c>
    </row>
    <row r="5034" spans="1:15" x14ac:dyDescent="0.3">
      <c r="A5034" s="19">
        <v>211101108</v>
      </c>
      <c r="B5034" s="106" t="s">
        <v>12644</v>
      </c>
      <c r="C5034" t="s">
        <v>12620</v>
      </c>
      <c r="D5034" t="s">
        <v>12628</v>
      </c>
      <c r="E5034" t="s">
        <v>11154</v>
      </c>
      <c r="F5034" t="s">
        <v>739</v>
      </c>
      <c r="G5034" t="s">
        <v>490</v>
      </c>
      <c r="H5034" t="s">
        <v>490</v>
      </c>
      <c r="I5034" t="s">
        <v>490</v>
      </c>
      <c r="J5034" t="s">
        <v>498</v>
      </c>
      <c r="K5034" t="s">
        <v>490</v>
      </c>
      <c r="L5034" t="s">
        <v>12620</v>
      </c>
      <c r="M5034" s="105">
        <v>211</v>
      </c>
      <c r="N5034" s="105">
        <v>101</v>
      </c>
      <c r="O5034" s="105">
        <v>108</v>
      </c>
    </row>
    <row r="5035" spans="1:15" x14ac:dyDescent="0.3">
      <c r="A5035" s="19">
        <v>211101109</v>
      </c>
      <c r="B5035" s="106" t="s">
        <v>12645</v>
      </c>
      <c r="C5035" t="s">
        <v>12620</v>
      </c>
      <c r="D5035" t="s">
        <v>12628</v>
      </c>
      <c r="E5035" t="s">
        <v>1491</v>
      </c>
      <c r="F5035" t="s">
        <v>732</v>
      </c>
      <c r="G5035" t="s">
        <v>490</v>
      </c>
      <c r="H5035" t="s">
        <v>490</v>
      </c>
      <c r="I5035" t="s">
        <v>490</v>
      </c>
      <c r="J5035" t="s">
        <v>498</v>
      </c>
      <c r="K5035" t="s">
        <v>490</v>
      </c>
      <c r="L5035" t="s">
        <v>12620</v>
      </c>
      <c r="M5035" s="105">
        <v>211</v>
      </c>
      <c r="N5035" s="105">
        <v>101</v>
      </c>
      <c r="O5035" s="105">
        <v>109</v>
      </c>
    </row>
    <row r="5036" spans="1:15" x14ac:dyDescent="0.3">
      <c r="A5036" s="19">
        <v>211101110</v>
      </c>
      <c r="B5036" s="106" t="s">
        <v>12646</v>
      </c>
      <c r="C5036" t="s">
        <v>12620</v>
      </c>
      <c r="D5036" t="s">
        <v>12628</v>
      </c>
      <c r="E5036" t="s">
        <v>12647</v>
      </c>
      <c r="F5036" t="s">
        <v>3561</v>
      </c>
      <c r="G5036" t="s">
        <v>490</v>
      </c>
      <c r="H5036" t="s">
        <v>490</v>
      </c>
      <c r="I5036" t="s">
        <v>490</v>
      </c>
      <c r="J5036" t="s">
        <v>498</v>
      </c>
      <c r="K5036" t="s">
        <v>490</v>
      </c>
      <c r="L5036" t="s">
        <v>12620</v>
      </c>
      <c r="M5036" s="105">
        <v>211</v>
      </c>
      <c r="N5036" s="105">
        <v>101</v>
      </c>
      <c r="O5036" s="105">
        <v>110</v>
      </c>
    </row>
    <row r="5037" spans="1:15" x14ac:dyDescent="0.3">
      <c r="A5037" s="19">
        <v>211101111</v>
      </c>
      <c r="B5037" s="106" t="s">
        <v>12648</v>
      </c>
      <c r="C5037" t="s">
        <v>12620</v>
      </c>
      <c r="D5037" t="s">
        <v>12628</v>
      </c>
      <c r="E5037" t="s">
        <v>12649</v>
      </c>
      <c r="F5037" t="s">
        <v>1810</v>
      </c>
      <c r="G5037" t="s">
        <v>490</v>
      </c>
      <c r="H5037" t="s">
        <v>490</v>
      </c>
      <c r="I5037" t="s">
        <v>490</v>
      </c>
      <c r="J5037" t="s">
        <v>498</v>
      </c>
      <c r="K5037" t="s">
        <v>490</v>
      </c>
      <c r="L5037" t="s">
        <v>12620</v>
      </c>
      <c r="M5037" s="105">
        <v>211</v>
      </c>
      <c r="N5037" s="105">
        <v>101</v>
      </c>
      <c r="O5037" s="105">
        <v>111</v>
      </c>
    </row>
    <row r="5038" spans="1:15" x14ac:dyDescent="0.3">
      <c r="A5038" s="19">
        <v>211101112</v>
      </c>
      <c r="B5038" s="106" t="s">
        <v>12650</v>
      </c>
      <c r="C5038" t="s">
        <v>12620</v>
      </c>
      <c r="D5038" t="s">
        <v>12628</v>
      </c>
      <c r="E5038" t="s">
        <v>12651</v>
      </c>
      <c r="F5038" t="s">
        <v>2141</v>
      </c>
      <c r="G5038" t="s">
        <v>490</v>
      </c>
      <c r="H5038" t="s">
        <v>490</v>
      </c>
      <c r="I5038" t="s">
        <v>490</v>
      </c>
      <c r="J5038" t="s">
        <v>498</v>
      </c>
      <c r="K5038" t="s">
        <v>490</v>
      </c>
      <c r="L5038" t="s">
        <v>12620</v>
      </c>
      <c r="M5038" s="105">
        <v>211</v>
      </c>
      <c r="N5038" s="105">
        <v>101</v>
      </c>
      <c r="O5038" s="105">
        <v>112</v>
      </c>
    </row>
    <row r="5039" spans="1:15" x14ac:dyDescent="0.3">
      <c r="A5039" s="19">
        <v>211101113</v>
      </c>
      <c r="B5039" s="106" t="s">
        <v>12652</v>
      </c>
      <c r="C5039" t="s">
        <v>12620</v>
      </c>
      <c r="D5039" t="s">
        <v>12628</v>
      </c>
      <c r="E5039" t="s">
        <v>12653</v>
      </c>
      <c r="F5039" t="s">
        <v>12630</v>
      </c>
      <c r="G5039" t="s">
        <v>490</v>
      </c>
      <c r="H5039" t="s">
        <v>490</v>
      </c>
      <c r="I5039" t="s">
        <v>490</v>
      </c>
      <c r="J5039" t="s">
        <v>498</v>
      </c>
      <c r="K5039" t="s">
        <v>490</v>
      </c>
      <c r="L5039" t="s">
        <v>12620</v>
      </c>
      <c r="M5039" s="105">
        <v>211</v>
      </c>
      <c r="N5039" s="105">
        <v>101</v>
      </c>
      <c r="O5039" s="105">
        <v>113</v>
      </c>
    </row>
    <row r="5040" spans="1:15" x14ac:dyDescent="0.3">
      <c r="A5040" s="19">
        <v>211101114</v>
      </c>
      <c r="B5040" s="106" t="s">
        <v>12654</v>
      </c>
      <c r="C5040" t="s">
        <v>12620</v>
      </c>
      <c r="D5040" t="s">
        <v>12628</v>
      </c>
      <c r="E5040" t="s">
        <v>12655</v>
      </c>
      <c r="F5040" t="s">
        <v>12630</v>
      </c>
      <c r="G5040" t="s">
        <v>490</v>
      </c>
      <c r="H5040" t="s">
        <v>490</v>
      </c>
      <c r="I5040" t="s">
        <v>490</v>
      </c>
      <c r="J5040" t="s">
        <v>498</v>
      </c>
      <c r="K5040" t="s">
        <v>490</v>
      </c>
      <c r="L5040" t="s">
        <v>12620</v>
      </c>
      <c r="M5040" s="105">
        <v>211</v>
      </c>
      <c r="N5040" s="105">
        <v>101</v>
      </c>
      <c r="O5040" s="105">
        <v>114</v>
      </c>
    </row>
    <row r="5041" spans="1:15" x14ac:dyDescent="0.3">
      <c r="A5041" s="19">
        <v>211101115</v>
      </c>
      <c r="B5041" s="106" t="s">
        <v>12656</v>
      </c>
      <c r="C5041" t="s">
        <v>12620</v>
      </c>
      <c r="D5041" t="s">
        <v>12628</v>
      </c>
      <c r="E5041" t="s">
        <v>1700</v>
      </c>
      <c r="F5041" t="s">
        <v>12639</v>
      </c>
      <c r="G5041" t="s">
        <v>490</v>
      </c>
      <c r="H5041" t="s">
        <v>490</v>
      </c>
      <c r="I5041" t="s">
        <v>490</v>
      </c>
      <c r="J5041" t="s">
        <v>498</v>
      </c>
      <c r="K5041" t="s">
        <v>490</v>
      </c>
      <c r="L5041" t="s">
        <v>12620</v>
      </c>
      <c r="M5041" s="105">
        <v>211</v>
      </c>
      <c r="N5041" s="105">
        <v>101</v>
      </c>
      <c r="O5041" s="105">
        <v>115</v>
      </c>
    </row>
    <row r="5042" spans="1:15" x14ac:dyDescent="0.3">
      <c r="A5042" s="19">
        <v>211101116</v>
      </c>
      <c r="B5042" s="106" t="s">
        <v>12657</v>
      </c>
      <c r="C5042" t="s">
        <v>12620</v>
      </c>
      <c r="D5042" t="s">
        <v>12628</v>
      </c>
      <c r="E5042" t="s">
        <v>12658</v>
      </c>
      <c r="F5042" t="s">
        <v>2338</v>
      </c>
      <c r="G5042" t="s">
        <v>490</v>
      </c>
      <c r="H5042" t="s">
        <v>490</v>
      </c>
      <c r="I5042" t="s">
        <v>490</v>
      </c>
      <c r="J5042" t="s">
        <v>498</v>
      </c>
      <c r="K5042" t="s">
        <v>490</v>
      </c>
      <c r="L5042" t="s">
        <v>12620</v>
      </c>
      <c r="M5042" s="105">
        <v>211</v>
      </c>
      <c r="N5042" s="105">
        <v>101</v>
      </c>
      <c r="O5042" s="105">
        <v>116</v>
      </c>
    </row>
    <row r="5043" spans="1:15" x14ac:dyDescent="0.3">
      <c r="A5043" s="19">
        <v>211101117</v>
      </c>
      <c r="B5043" s="106" t="s">
        <v>12659</v>
      </c>
      <c r="C5043" t="s">
        <v>12620</v>
      </c>
      <c r="D5043" t="s">
        <v>12628</v>
      </c>
      <c r="E5043" t="s">
        <v>2018</v>
      </c>
      <c r="F5043" t="s">
        <v>10685</v>
      </c>
      <c r="G5043" t="s">
        <v>490</v>
      </c>
      <c r="H5043" t="s">
        <v>490</v>
      </c>
      <c r="I5043" t="s">
        <v>490</v>
      </c>
      <c r="J5043" t="s">
        <v>498</v>
      </c>
      <c r="K5043" t="s">
        <v>490</v>
      </c>
      <c r="L5043" t="s">
        <v>12620</v>
      </c>
      <c r="M5043" s="105">
        <v>211</v>
      </c>
      <c r="N5043" s="105">
        <v>101</v>
      </c>
      <c r="O5043" s="105">
        <v>117</v>
      </c>
    </row>
    <row r="5044" spans="1:15" x14ac:dyDescent="0.3">
      <c r="A5044" s="19">
        <v>211101118</v>
      </c>
      <c r="B5044" s="106" t="s">
        <v>12660</v>
      </c>
      <c r="C5044" t="s">
        <v>12620</v>
      </c>
      <c r="D5044" t="s">
        <v>12628</v>
      </c>
      <c r="E5044" t="s">
        <v>11480</v>
      </c>
      <c r="F5044" t="s">
        <v>732</v>
      </c>
      <c r="G5044" t="s">
        <v>490</v>
      </c>
      <c r="H5044" t="s">
        <v>490</v>
      </c>
      <c r="I5044" t="s">
        <v>490</v>
      </c>
      <c r="J5044" t="s">
        <v>498</v>
      </c>
      <c r="K5044" t="s">
        <v>490</v>
      </c>
      <c r="L5044" t="s">
        <v>12620</v>
      </c>
      <c r="M5044" s="105">
        <v>211</v>
      </c>
      <c r="N5044" s="105">
        <v>101</v>
      </c>
      <c r="O5044" s="105">
        <v>118</v>
      </c>
    </row>
    <row r="5045" spans="1:15" x14ac:dyDescent="0.3">
      <c r="A5045" s="19">
        <v>211101119</v>
      </c>
      <c r="B5045" s="106" t="s">
        <v>12661</v>
      </c>
      <c r="C5045" t="s">
        <v>12620</v>
      </c>
      <c r="D5045" t="s">
        <v>12628</v>
      </c>
      <c r="E5045" t="s">
        <v>12662</v>
      </c>
      <c r="F5045" t="s">
        <v>12663</v>
      </c>
      <c r="G5045" t="s">
        <v>490</v>
      </c>
      <c r="H5045" t="s">
        <v>490</v>
      </c>
      <c r="I5045" t="s">
        <v>490</v>
      </c>
      <c r="J5045" t="s">
        <v>498</v>
      </c>
      <c r="K5045" t="s">
        <v>490</v>
      </c>
      <c r="L5045" t="s">
        <v>12620</v>
      </c>
      <c r="M5045" s="105">
        <v>211</v>
      </c>
      <c r="N5045" s="105">
        <v>101</v>
      </c>
      <c r="O5045" s="105">
        <v>119</v>
      </c>
    </row>
    <row r="5046" spans="1:15" x14ac:dyDescent="0.3">
      <c r="A5046" s="19">
        <v>211101120</v>
      </c>
      <c r="B5046" s="106" t="s">
        <v>12664</v>
      </c>
      <c r="C5046" t="s">
        <v>12620</v>
      </c>
      <c r="D5046" t="s">
        <v>12628</v>
      </c>
      <c r="E5046" t="s">
        <v>12665</v>
      </c>
      <c r="F5046" t="s">
        <v>1088</v>
      </c>
      <c r="G5046" t="s">
        <v>490</v>
      </c>
      <c r="H5046" t="s">
        <v>490</v>
      </c>
      <c r="I5046" t="s">
        <v>490</v>
      </c>
      <c r="J5046" t="s">
        <v>498</v>
      </c>
      <c r="K5046" t="s">
        <v>490</v>
      </c>
      <c r="L5046" t="s">
        <v>12620</v>
      </c>
      <c r="M5046" s="105">
        <v>211</v>
      </c>
      <c r="N5046" s="105">
        <v>101</v>
      </c>
      <c r="O5046" s="105">
        <v>120</v>
      </c>
    </row>
    <row r="5047" spans="1:15" x14ac:dyDescent="0.3">
      <c r="A5047" s="19">
        <v>211101121</v>
      </c>
      <c r="B5047" s="106" t="s">
        <v>12666</v>
      </c>
      <c r="C5047" t="s">
        <v>12620</v>
      </c>
      <c r="D5047" t="s">
        <v>12628</v>
      </c>
      <c r="E5047" t="s">
        <v>12667</v>
      </c>
      <c r="F5047" t="s">
        <v>12639</v>
      </c>
      <c r="G5047" t="s">
        <v>490</v>
      </c>
      <c r="H5047" t="s">
        <v>490</v>
      </c>
      <c r="I5047" t="s">
        <v>490</v>
      </c>
      <c r="J5047" t="s">
        <v>498</v>
      </c>
      <c r="K5047" t="s">
        <v>490</v>
      </c>
      <c r="L5047" t="s">
        <v>12620</v>
      </c>
      <c r="M5047" s="105">
        <v>211</v>
      </c>
      <c r="N5047" s="105">
        <v>101</v>
      </c>
      <c r="O5047" s="105">
        <v>121</v>
      </c>
    </row>
    <row r="5048" spans="1:15" x14ac:dyDescent="0.3">
      <c r="A5048" s="19">
        <v>211101122</v>
      </c>
      <c r="B5048" s="106" t="s">
        <v>12668</v>
      </c>
      <c r="C5048" t="s">
        <v>12620</v>
      </c>
      <c r="D5048" t="s">
        <v>12628</v>
      </c>
      <c r="E5048" t="s">
        <v>12669</v>
      </c>
      <c r="F5048" t="s">
        <v>771</v>
      </c>
      <c r="G5048" t="s">
        <v>490</v>
      </c>
      <c r="H5048" t="s">
        <v>490</v>
      </c>
      <c r="I5048" t="s">
        <v>490</v>
      </c>
      <c r="J5048" t="s">
        <v>498</v>
      </c>
      <c r="K5048" t="s">
        <v>490</v>
      </c>
      <c r="L5048" t="s">
        <v>12620</v>
      </c>
      <c r="M5048" s="105">
        <v>211</v>
      </c>
      <c r="N5048" s="105">
        <v>101</v>
      </c>
      <c r="O5048" s="105">
        <v>122</v>
      </c>
    </row>
    <row r="5049" spans="1:15" x14ac:dyDescent="0.3">
      <c r="A5049" s="19">
        <v>212100100</v>
      </c>
      <c r="B5049" s="106" t="s">
        <v>12670</v>
      </c>
      <c r="C5049" t="s">
        <v>12671</v>
      </c>
      <c r="D5049" t="s">
        <v>12672</v>
      </c>
      <c r="E5049" t="s">
        <v>496</v>
      </c>
      <c r="F5049" t="s">
        <v>490</v>
      </c>
      <c r="G5049" t="s">
        <v>490</v>
      </c>
      <c r="H5049" t="s">
        <v>490</v>
      </c>
      <c r="I5049" t="s">
        <v>490</v>
      </c>
      <c r="J5049" t="s">
        <v>498</v>
      </c>
      <c r="K5049" t="s">
        <v>490</v>
      </c>
      <c r="L5049" t="s">
        <v>12671</v>
      </c>
      <c r="M5049" s="105">
        <v>212</v>
      </c>
      <c r="N5049" s="105">
        <v>100</v>
      </c>
      <c r="O5049" s="105">
        <v>100</v>
      </c>
    </row>
    <row r="5050" spans="1:15" x14ac:dyDescent="0.3">
      <c r="A5050" s="19">
        <v>212100101</v>
      </c>
      <c r="B5050" s="106" t="s">
        <v>12673</v>
      </c>
      <c r="C5050" t="s">
        <v>12671</v>
      </c>
      <c r="D5050" t="s">
        <v>12672</v>
      </c>
      <c r="E5050" t="s">
        <v>12674</v>
      </c>
      <c r="F5050" t="s">
        <v>12675</v>
      </c>
      <c r="G5050" t="s">
        <v>490</v>
      </c>
      <c r="H5050" t="s">
        <v>490</v>
      </c>
      <c r="I5050" t="s">
        <v>490</v>
      </c>
      <c r="J5050" t="s">
        <v>498</v>
      </c>
      <c r="K5050" t="s">
        <v>490</v>
      </c>
      <c r="L5050" t="s">
        <v>12671</v>
      </c>
      <c r="M5050" s="105">
        <v>212</v>
      </c>
      <c r="N5050" s="105">
        <v>100</v>
      </c>
      <c r="O5050" s="105">
        <v>101</v>
      </c>
    </row>
    <row r="5051" spans="1:15" x14ac:dyDescent="0.3">
      <c r="A5051" s="19">
        <v>213100100</v>
      </c>
      <c r="B5051" s="106" t="s">
        <v>12676</v>
      </c>
      <c r="C5051" t="s">
        <v>12677</v>
      </c>
      <c r="D5051" t="s">
        <v>12678</v>
      </c>
      <c r="E5051" t="s">
        <v>496</v>
      </c>
      <c r="F5051" t="s">
        <v>490</v>
      </c>
      <c r="G5051" t="s">
        <v>490</v>
      </c>
      <c r="H5051" t="s">
        <v>490</v>
      </c>
      <c r="I5051" t="s">
        <v>490</v>
      </c>
      <c r="J5051" t="s">
        <v>498</v>
      </c>
      <c r="K5051" t="s">
        <v>490</v>
      </c>
      <c r="L5051" t="s">
        <v>12679</v>
      </c>
      <c r="M5051" s="105">
        <v>213</v>
      </c>
      <c r="N5051" s="105">
        <v>100</v>
      </c>
      <c r="O5051" s="105">
        <v>100</v>
      </c>
    </row>
    <row r="5052" spans="1:15" x14ac:dyDescent="0.3">
      <c r="A5052" s="19">
        <v>213100101</v>
      </c>
      <c r="B5052" s="106" t="s">
        <v>12680</v>
      </c>
      <c r="C5052" t="s">
        <v>12677</v>
      </c>
      <c r="D5052" t="s">
        <v>12678</v>
      </c>
      <c r="E5052" t="s">
        <v>12681</v>
      </c>
      <c r="F5052" t="s">
        <v>12682</v>
      </c>
      <c r="G5052" t="s">
        <v>490</v>
      </c>
      <c r="H5052" t="s">
        <v>490</v>
      </c>
      <c r="I5052" t="s">
        <v>490</v>
      </c>
      <c r="J5052" t="s">
        <v>498</v>
      </c>
      <c r="K5052" t="s">
        <v>490</v>
      </c>
      <c r="L5052" t="s">
        <v>12679</v>
      </c>
      <c r="M5052" s="105">
        <v>213</v>
      </c>
      <c r="N5052" s="105">
        <v>100</v>
      </c>
      <c r="O5052" s="105">
        <v>101</v>
      </c>
    </row>
    <row r="5053" spans="1:15" x14ac:dyDescent="0.3">
      <c r="A5053" s="19">
        <v>213100102</v>
      </c>
      <c r="B5053" s="106" t="s">
        <v>12683</v>
      </c>
      <c r="C5053" t="s">
        <v>12677</v>
      </c>
      <c r="D5053" t="s">
        <v>12678</v>
      </c>
      <c r="E5053" t="s">
        <v>1791</v>
      </c>
      <c r="F5053" t="s">
        <v>12684</v>
      </c>
      <c r="G5053" t="s">
        <v>490</v>
      </c>
      <c r="H5053" t="s">
        <v>490</v>
      </c>
      <c r="I5053" t="s">
        <v>490</v>
      </c>
      <c r="J5053" t="s">
        <v>498</v>
      </c>
      <c r="K5053" t="s">
        <v>490</v>
      </c>
      <c r="L5053" t="s">
        <v>12679</v>
      </c>
      <c r="M5053" s="105">
        <v>213</v>
      </c>
      <c r="N5053" s="105">
        <v>100</v>
      </c>
      <c r="O5053" s="105">
        <v>102</v>
      </c>
    </row>
    <row r="5054" spans="1:15" x14ac:dyDescent="0.3">
      <c r="A5054" s="19">
        <v>213101100</v>
      </c>
      <c r="B5054" s="106" t="s">
        <v>12685</v>
      </c>
      <c r="C5054" t="s">
        <v>12677</v>
      </c>
      <c r="D5054" t="s">
        <v>12686</v>
      </c>
      <c r="E5054" t="s">
        <v>496</v>
      </c>
      <c r="F5054" t="s">
        <v>490</v>
      </c>
      <c r="G5054" t="s">
        <v>12687</v>
      </c>
      <c r="H5054" t="s">
        <v>490</v>
      </c>
      <c r="I5054" t="s">
        <v>490</v>
      </c>
      <c r="J5054" t="s">
        <v>498</v>
      </c>
      <c r="K5054" t="s">
        <v>490</v>
      </c>
      <c r="L5054" t="s">
        <v>12679</v>
      </c>
      <c r="M5054" s="105">
        <v>213</v>
      </c>
      <c r="N5054" s="105">
        <v>101</v>
      </c>
      <c r="O5054" s="105">
        <v>100</v>
      </c>
    </row>
    <row r="5055" spans="1:15" x14ac:dyDescent="0.3">
      <c r="A5055" s="19">
        <v>213101101</v>
      </c>
      <c r="B5055" s="106" t="s">
        <v>12688</v>
      </c>
      <c r="C5055" t="s">
        <v>12677</v>
      </c>
      <c r="D5055" t="s">
        <v>12686</v>
      </c>
      <c r="E5055" t="s">
        <v>1679</v>
      </c>
      <c r="F5055" t="s">
        <v>6800</v>
      </c>
      <c r="G5055" t="s">
        <v>12689</v>
      </c>
      <c r="H5055" t="s">
        <v>490</v>
      </c>
      <c r="I5055" t="s">
        <v>490</v>
      </c>
      <c r="J5055" t="s">
        <v>498</v>
      </c>
      <c r="K5055" t="s">
        <v>490</v>
      </c>
      <c r="L5055" t="s">
        <v>12679</v>
      </c>
      <c r="M5055" s="105">
        <v>213</v>
      </c>
      <c r="N5055" s="105">
        <v>101</v>
      </c>
      <c r="O5055" s="105">
        <v>101</v>
      </c>
    </row>
    <row r="5056" spans="1:15" x14ac:dyDescent="0.3">
      <c r="A5056" s="19">
        <v>213101102</v>
      </c>
      <c r="B5056" s="106" t="s">
        <v>12690</v>
      </c>
      <c r="C5056" t="s">
        <v>12677</v>
      </c>
      <c r="D5056" t="s">
        <v>12686</v>
      </c>
      <c r="E5056" t="s">
        <v>2038</v>
      </c>
      <c r="F5056" t="s">
        <v>12691</v>
      </c>
      <c r="G5056" t="s">
        <v>12692</v>
      </c>
      <c r="H5056" t="s">
        <v>490</v>
      </c>
      <c r="I5056" t="s">
        <v>490</v>
      </c>
      <c r="J5056" t="s">
        <v>498</v>
      </c>
      <c r="K5056" t="s">
        <v>490</v>
      </c>
      <c r="L5056" t="s">
        <v>12679</v>
      </c>
      <c r="M5056" s="105">
        <v>213</v>
      </c>
      <c r="N5056" s="105">
        <v>101</v>
      </c>
      <c r="O5056" s="105">
        <v>102</v>
      </c>
    </row>
    <row r="5057" spans="1:15" x14ac:dyDescent="0.3">
      <c r="A5057" s="19">
        <v>213101103</v>
      </c>
      <c r="B5057" s="106" t="s">
        <v>12693</v>
      </c>
      <c r="C5057" t="s">
        <v>12677</v>
      </c>
      <c r="D5057" t="s">
        <v>12686</v>
      </c>
      <c r="E5057" t="s">
        <v>1488</v>
      </c>
      <c r="F5057" t="s">
        <v>1094</v>
      </c>
      <c r="G5057" t="s">
        <v>490</v>
      </c>
      <c r="H5057" t="s">
        <v>490</v>
      </c>
      <c r="I5057" t="s">
        <v>490</v>
      </c>
      <c r="J5057" t="s">
        <v>498</v>
      </c>
      <c r="K5057" t="s">
        <v>490</v>
      </c>
      <c r="L5057" t="s">
        <v>12679</v>
      </c>
      <c r="M5057" s="105">
        <v>213</v>
      </c>
      <c r="N5057" s="105">
        <v>101</v>
      </c>
      <c r="O5057" s="105">
        <v>103</v>
      </c>
    </row>
    <row r="5058" spans="1:15" x14ac:dyDescent="0.3">
      <c r="A5058" s="19">
        <v>213101104</v>
      </c>
      <c r="B5058" s="106" t="s">
        <v>12694</v>
      </c>
      <c r="C5058" t="s">
        <v>12677</v>
      </c>
      <c r="D5058" t="s">
        <v>12686</v>
      </c>
      <c r="E5058" t="s">
        <v>3294</v>
      </c>
      <c r="F5058" t="s">
        <v>12695</v>
      </c>
      <c r="G5058" t="s">
        <v>490</v>
      </c>
      <c r="H5058" t="s">
        <v>490</v>
      </c>
      <c r="I5058" t="s">
        <v>490</v>
      </c>
      <c r="J5058" t="s">
        <v>498</v>
      </c>
      <c r="K5058" t="s">
        <v>490</v>
      </c>
      <c r="L5058" t="s">
        <v>12679</v>
      </c>
      <c r="M5058" s="105">
        <v>213</v>
      </c>
      <c r="N5058" s="105">
        <v>101</v>
      </c>
      <c r="O5058" s="105">
        <v>104</v>
      </c>
    </row>
    <row r="5059" spans="1:15" x14ac:dyDescent="0.3">
      <c r="A5059" s="19">
        <v>213101105</v>
      </c>
      <c r="B5059" s="106" t="s">
        <v>12696</v>
      </c>
      <c r="C5059" t="s">
        <v>12677</v>
      </c>
      <c r="D5059" t="s">
        <v>12686</v>
      </c>
      <c r="E5059" t="s">
        <v>4481</v>
      </c>
      <c r="F5059" t="s">
        <v>6800</v>
      </c>
      <c r="G5059" t="s">
        <v>490</v>
      </c>
      <c r="H5059" t="s">
        <v>490</v>
      </c>
      <c r="I5059" t="s">
        <v>490</v>
      </c>
      <c r="J5059" t="s">
        <v>498</v>
      </c>
      <c r="K5059" t="s">
        <v>490</v>
      </c>
      <c r="L5059" t="s">
        <v>12679</v>
      </c>
      <c r="M5059" s="105">
        <v>213</v>
      </c>
      <c r="N5059" s="105">
        <v>101</v>
      </c>
      <c r="O5059" s="105">
        <v>105</v>
      </c>
    </row>
    <row r="5060" spans="1:15" x14ac:dyDescent="0.3">
      <c r="A5060" s="19">
        <v>214100100</v>
      </c>
      <c r="B5060" s="106" t="s">
        <v>12697</v>
      </c>
      <c r="C5060" t="s">
        <v>12698</v>
      </c>
      <c r="D5060" t="s">
        <v>12699</v>
      </c>
      <c r="E5060" t="s">
        <v>496</v>
      </c>
      <c r="F5060" t="s">
        <v>490</v>
      </c>
      <c r="G5060" t="s">
        <v>490</v>
      </c>
      <c r="H5060" t="s">
        <v>490</v>
      </c>
      <c r="I5060" t="s">
        <v>490</v>
      </c>
      <c r="J5060" t="s">
        <v>498</v>
      </c>
      <c r="K5060" t="s">
        <v>490</v>
      </c>
      <c r="L5060" t="s">
        <v>12700</v>
      </c>
      <c r="M5060" s="105">
        <v>214</v>
      </c>
      <c r="N5060" s="105">
        <v>100</v>
      </c>
      <c r="O5060" s="105">
        <v>100</v>
      </c>
    </row>
    <row r="5061" spans="1:15" x14ac:dyDescent="0.3">
      <c r="A5061" s="19">
        <v>214100101</v>
      </c>
      <c r="B5061" s="106" t="s">
        <v>12701</v>
      </c>
      <c r="C5061" t="s">
        <v>12698</v>
      </c>
      <c r="D5061" t="s">
        <v>12699</v>
      </c>
      <c r="E5061" t="s">
        <v>12702</v>
      </c>
      <c r="F5061" t="s">
        <v>12703</v>
      </c>
      <c r="G5061" t="s">
        <v>490</v>
      </c>
      <c r="H5061" t="s">
        <v>490</v>
      </c>
      <c r="I5061" t="s">
        <v>490</v>
      </c>
      <c r="J5061" t="s">
        <v>498</v>
      </c>
      <c r="K5061" t="s">
        <v>490</v>
      </c>
      <c r="L5061" t="s">
        <v>12700</v>
      </c>
      <c r="M5061" s="105">
        <v>214</v>
      </c>
      <c r="N5061" s="105">
        <v>100</v>
      </c>
      <c r="O5061" s="105">
        <v>101</v>
      </c>
    </row>
    <row r="5062" spans="1:15" x14ac:dyDescent="0.3">
      <c r="A5062" s="19">
        <v>214100102</v>
      </c>
      <c r="B5062" s="106" t="s">
        <v>12704</v>
      </c>
      <c r="C5062" t="s">
        <v>12698</v>
      </c>
      <c r="D5062" t="s">
        <v>12699</v>
      </c>
      <c r="E5062" t="s">
        <v>2662</v>
      </c>
      <c r="F5062" t="s">
        <v>12705</v>
      </c>
      <c r="G5062" t="s">
        <v>490</v>
      </c>
      <c r="H5062" t="s">
        <v>490</v>
      </c>
      <c r="I5062" t="s">
        <v>490</v>
      </c>
      <c r="J5062" t="s">
        <v>498</v>
      </c>
      <c r="K5062" t="s">
        <v>490</v>
      </c>
      <c r="L5062" t="s">
        <v>12700</v>
      </c>
      <c r="M5062" s="105">
        <v>214</v>
      </c>
      <c r="N5062" s="105">
        <v>100</v>
      </c>
      <c r="O5062" s="105">
        <v>102</v>
      </c>
    </row>
    <row r="5063" spans="1:15" x14ac:dyDescent="0.3">
      <c r="A5063" s="19">
        <v>214100103</v>
      </c>
      <c r="B5063" s="106" t="s">
        <v>12706</v>
      </c>
      <c r="C5063" t="s">
        <v>12698</v>
      </c>
      <c r="D5063" t="s">
        <v>12699</v>
      </c>
      <c r="E5063" t="s">
        <v>9147</v>
      </c>
      <c r="F5063" t="s">
        <v>12707</v>
      </c>
      <c r="G5063" t="s">
        <v>490</v>
      </c>
      <c r="H5063" t="s">
        <v>490</v>
      </c>
      <c r="I5063" t="s">
        <v>490</v>
      </c>
      <c r="J5063" t="s">
        <v>498</v>
      </c>
      <c r="K5063" t="s">
        <v>490</v>
      </c>
      <c r="L5063" t="s">
        <v>12700</v>
      </c>
      <c r="M5063" s="105">
        <v>214</v>
      </c>
      <c r="N5063" s="105">
        <v>100</v>
      </c>
      <c r="O5063" s="105">
        <v>103</v>
      </c>
    </row>
    <row r="5064" spans="1:15" x14ac:dyDescent="0.3">
      <c r="A5064" s="19">
        <v>214101100</v>
      </c>
      <c r="B5064" s="106" t="s">
        <v>12708</v>
      </c>
      <c r="C5064" t="s">
        <v>12698</v>
      </c>
      <c r="D5064" t="s">
        <v>12709</v>
      </c>
      <c r="E5064" t="s">
        <v>1018</v>
      </c>
      <c r="F5064" t="s">
        <v>732</v>
      </c>
      <c r="G5064" t="s">
        <v>12710</v>
      </c>
      <c r="H5064" t="s">
        <v>490</v>
      </c>
      <c r="I5064" t="s">
        <v>490</v>
      </c>
      <c r="J5064" t="s">
        <v>498</v>
      </c>
      <c r="K5064" t="s">
        <v>490</v>
      </c>
      <c r="L5064" t="s">
        <v>12700</v>
      </c>
      <c r="M5064" s="105">
        <v>214</v>
      </c>
      <c r="N5064" s="105">
        <v>101</v>
      </c>
      <c r="O5064" s="105">
        <v>100</v>
      </c>
    </row>
    <row r="5065" spans="1:15" x14ac:dyDescent="0.3">
      <c r="A5065" s="19">
        <v>215100100</v>
      </c>
      <c r="B5065" s="106" t="s">
        <v>12711</v>
      </c>
      <c r="C5065" t="s">
        <v>12712</v>
      </c>
      <c r="D5065" t="s">
        <v>12713</v>
      </c>
      <c r="E5065" t="s">
        <v>496</v>
      </c>
      <c r="F5065" t="s">
        <v>490</v>
      </c>
      <c r="G5065" t="s">
        <v>490</v>
      </c>
      <c r="H5065" t="s">
        <v>490</v>
      </c>
      <c r="I5065" t="s">
        <v>490</v>
      </c>
      <c r="J5065" t="s">
        <v>1182</v>
      </c>
      <c r="K5065" t="s">
        <v>490</v>
      </c>
      <c r="L5065" t="s">
        <v>12712</v>
      </c>
      <c r="M5065" s="105">
        <v>215</v>
      </c>
      <c r="N5065" s="105">
        <v>100</v>
      </c>
      <c r="O5065" s="105">
        <v>100</v>
      </c>
    </row>
    <row r="5066" spans="1:15" x14ac:dyDescent="0.3">
      <c r="A5066" s="19">
        <v>215100101</v>
      </c>
      <c r="B5066" s="106" t="s">
        <v>12714</v>
      </c>
      <c r="C5066" t="s">
        <v>12712</v>
      </c>
      <c r="D5066" t="s">
        <v>12713</v>
      </c>
      <c r="E5066" t="s">
        <v>12715</v>
      </c>
      <c r="F5066" t="s">
        <v>12716</v>
      </c>
      <c r="G5066" t="s">
        <v>490</v>
      </c>
      <c r="H5066" t="s">
        <v>490</v>
      </c>
      <c r="I5066" t="s">
        <v>490</v>
      </c>
      <c r="J5066" t="s">
        <v>1182</v>
      </c>
      <c r="K5066" t="s">
        <v>490</v>
      </c>
      <c r="L5066" t="s">
        <v>12712</v>
      </c>
      <c r="M5066" s="105">
        <v>215</v>
      </c>
      <c r="N5066" s="105">
        <v>100</v>
      </c>
      <c r="O5066" s="105">
        <v>101</v>
      </c>
    </row>
    <row r="5067" spans="1:15" x14ac:dyDescent="0.3">
      <c r="A5067" s="19">
        <v>215100102</v>
      </c>
      <c r="B5067" s="106" t="s">
        <v>12717</v>
      </c>
      <c r="C5067" t="s">
        <v>12712</v>
      </c>
      <c r="D5067" t="s">
        <v>12713</v>
      </c>
      <c r="E5067" t="s">
        <v>10343</v>
      </c>
      <c r="F5067" t="s">
        <v>12718</v>
      </c>
      <c r="G5067" t="s">
        <v>12719</v>
      </c>
      <c r="H5067" t="s">
        <v>490</v>
      </c>
      <c r="I5067" t="s">
        <v>490</v>
      </c>
      <c r="J5067" t="s">
        <v>1182</v>
      </c>
      <c r="K5067" t="s">
        <v>490</v>
      </c>
      <c r="L5067" t="s">
        <v>12712</v>
      </c>
      <c r="M5067" s="105">
        <v>215</v>
      </c>
      <c r="N5067" s="105">
        <v>100</v>
      </c>
      <c r="O5067" s="105">
        <v>102</v>
      </c>
    </row>
    <row r="5068" spans="1:15" x14ac:dyDescent="0.3">
      <c r="A5068" s="19">
        <v>215100103</v>
      </c>
      <c r="B5068" s="106" t="s">
        <v>12720</v>
      </c>
      <c r="C5068" t="s">
        <v>12712</v>
      </c>
      <c r="D5068" t="s">
        <v>12713</v>
      </c>
      <c r="E5068" t="s">
        <v>12721</v>
      </c>
      <c r="F5068" t="s">
        <v>12718</v>
      </c>
      <c r="G5068" t="s">
        <v>490</v>
      </c>
      <c r="H5068" t="s">
        <v>490</v>
      </c>
      <c r="I5068" t="s">
        <v>490</v>
      </c>
      <c r="J5068" t="s">
        <v>1182</v>
      </c>
      <c r="K5068" t="s">
        <v>490</v>
      </c>
      <c r="L5068" t="s">
        <v>12712</v>
      </c>
      <c r="M5068" s="105">
        <v>215</v>
      </c>
      <c r="N5068" s="105">
        <v>100</v>
      </c>
      <c r="O5068" s="105">
        <v>103</v>
      </c>
    </row>
    <row r="5069" spans="1:15" x14ac:dyDescent="0.3">
      <c r="A5069" s="19">
        <v>215100104</v>
      </c>
      <c r="B5069" s="106" t="s">
        <v>12722</v>
      </c>
      <c r="C5069" t="s">
        <v>12712</v>
      </c>
      <c r="D5069" t="s">
        <v>12713</v>
      </c>
      <c r="E5069" t="s">
        <v>12723</v>
      </c>
      <c r="F5069" t="s">
        <v>12718</v>
      </c>
      <c r="G5069" t="s">
        <v>490</v>
      </c>
      <c r="H5069" t="s">
        <v>490</v>
      </c>
      <c r="I5069" t="s">
        <v>490</v>
      </c>
      <c r="J5069" t="s">
        <v>1182</v>
      </c>
      <c r="K5069" t="s">
        <v>490</v>
      </c>
      <c r="L5069" t="s">
        <v>12712</v>
      </c>
      <c r="M5069" s="105">
        <v>215</v>
      </c>
      <c r="N5069" s="105">
        <v>100</v>
      </c>
      <c r="O5069" s="105">
        <v>104</v>
      </c>
    </row>
    <row r="5070" spans="1:15" x14ac:dyDescent="0.3">
      <c r="A5070" s="19">
        <v>215100105</v>
      </c>
      <c r="B5070" s="106" t="s">
        <v>12724</v>
      </c>
      <c r="C5070" t="s">
        <v>12712</v>
      </c>
      <c r="D5070" t="s">
        <v>12713</v>
      </c>
      <c r="E5070" t="s">
        <v>2244</v>
      </c>
      <c r="F5070" t="s">
        <v>2357</v>
      </c>
      <c r="G5070" t="s">
        <v>490</v>
      </c>
      <c r="H5070" t="s">
        <v>490</v>
      </c>
      <c r="I5070" t="s">
        <v>490</v>
      </c>
      <c r="J5070" t="s">
        <v>1182</v>
      </c>
      <c r="K5070" t="s">
        <v>490</v>
      </c>
      <c r="L5070" t="s">
        <v>12712</v>
      </c>
      <c r="M5070" s="105">
        <v>215</v>
      </c>
      <c r="N5070" s="105">
        <v>100</v>
      </c>
      <c r="O5070" s="105">
        <v>105</v>
      </c>
    </row>
    <row r="5071" spans="1:15" x14ac:dyDescent="0.3">
      <c r="A5071" s="19">
        <v>215100106</v>
      </c>
      <c r="B5071" s="106" t="s">
        <v>12725</v>
      </c>
      <c r="C5071" t="s">
        <v>12712</v>
      </c>
      <c r="D5071" t="s">
        <v>12713</v>
      </c>
      <c r="E5071" t="s">
        <v>2662</v>
      </c>
      <c r="F5071" t="s">
        <v>1868</v>
      </c>
      <c r="G5071" t="s">
        <v>490</v>
      </c>
      <c r="H5071" t="s">
        <v>490</v>
      </c>
      <c r="I5071" t="s">
        <v>490</v>
      </c>
      <c r="J5071" t="s">
        <v>1182</v>
      </c>
      <c r="K5071" t="s">
        <v>490</v>
      </c>
      <c r="L5071" t="s">
        <v>12712</v>
      </c>
      <c r="M5071" s="105">
        <v>215</v>
      </c>
      <c r="N5071" s="105">
        <v>100</v>
      </c>
      <c r="O5071" s="105">
        <v>106</v>
      </c>
    </row>
    <row r="5072" spans="1:15" x14ac:dyDescent="0.3">
      <c r="A5072" s="19">
        <v>215100107</v>
      </c>
      <c r="B5072" s="106" t="s">
        <v>12726</v>
      </c>
      <c r="C5072" t="s">
        <v>12712</v>
      </c>
      <c r="D5072" t="s">
        <v>12713</v>
      </c>
      <c r="E5072" t="s">
        <v>7090</v>
      </c>
      <c r="F5072" t="s">
        <v>12727</v>
      </c>
      <c r="G5072" t="s">
        <v>490</v>
      </c>
      <c r="H5072" t="s">
        <v>490</v>
      </c>
      <c r="I5072" t="s">
        <v>490</v>
      </c>
      <c r="J5072" t="s">
        <v>1182</v>
      </c>
      <c r="K5072" t="s">
        <v>490</v>
      </c>
      <c r="L5072" t="s">
        <v>12712</v>
      </c>
      <c r="M5072" s="105">
        <v>215</v>
      </c>
      <c r="N5072" s="105">
        <v>100</v>
      </c>
      <c r="O5072" s="105">
        <v>107</v>
      </c>
    </row>
    <row r="5073" spans="1:15" x14ac:dyDescent="0.3">
      <c r="A5073" s="19">
        <v>215100108</v>
      </c>
      <c r="B5073" s="106" t="s">
        <v>12728</v>
      </c>
      <c r="C5073" t="s">
        <v>12712</v>
      </c>
      <c r="D5073" t="s">
        <v>12713</v>
      </c>
      <c r="E5073" t="s">
        <v>1154</v>
      </c>
      <c r="F5073" t="s">
        <v>12729</v>
      </c>
      <c r="G5073" t="s">
        <v>490</v>
      </c>
      <c r="H5073" t="s">
        <v>490</v>
      </c>
      <c r="I5073" t="s">
        <v>490</v>
      </c>
      <c r="J5073" t="s">
        <v>1182</v>
      </c>
      <c r="K5073" t="s">
        <v>490</v>
      </c>
      <c r="L5073" t="s">
        <v>12712</v>
      </c>
      <c r="M5073" s="105">
        <v>215</v>
      </c>
      <c r="N5073" s="105">
        <v>100</v>
      </c>
      <c r="O5073" s="105">
        <v>108</v>
      </c>
    </row>
    <row r="5074" spans="1:15" x14ac:dyDescent="0.3">
      <c r="A5074" s="19">
        <v>215100109</v>
      </c>
      <c r="B5074" s="106" t="s">
        <v>12730</v>
      </c>
      <c r="C5074" t="s">
        <v>12712</v>
      </c>
      <c r="D5074" t="s">
        <v>12713</v>
      </c>
      <c r="E5074" t="s">
        <v>12731</v>
      </c>
      <c r="F5074" t="s">
        <v>12718</v>
      </c>
      <c r="G5074" t="s">
        <v>490</v>
      </c>
      <c r="H5074" t="s">
        <v>490</v>
      </c>
      <c r="I5074" t="s">
        <v>490</v>
      </c>
      <c r="J5074" t="s">
        <v>1182</v>
      </c>
      <c r="K5074" t="s">
        <v>490</v>
      </c>
      <c r="L5074" t="s">
        <v>12712</v>
      </c>
      <c r="M5074" s="105">
        <v>215</v>
      </c>
      <c r="N5074" s="105">
        <v>100</v>
      </c>
      <c r="O5074" s="105">
        <v>109</v>
      </c>
    </row>
    <row r="5075" spans="1:15" x14ac:dyDescent="0.3">
      <c r="A5075" s="19">
        <v>215100110</v>
      </c>
      <c r="B5075" s="106" t="s">
        <v>12732</v>
      </c>
      <c r="C5075" t="s">
        <v>12712</v>
      </c>
      <c r="D5075" t="s">
        <v>12713</v>
      </c>
      <c r="E5075" t="s">
        <v>12733</v>
      </c>
      <c r="F5075" t="s">
        <v>12718</v>
      </c>
      <c r="G5075" t="s">
        <v>490</v>
      </c>
      <c r="H5075" t="s">
        <v>490</v>
      </c>
      <c r="I5075" t="s">
        <v>490</v>
      </c>
      <c r="J5075" t="s">
        <v>1182</v>
      </c>
      <c r="K5075" t="s">
        <v>490</v>
      </c>
      <c r="L5075" t="s">
        <v>12712</v>
      </c>
      <c r="M5075" s="105">
        <v>215</v>
      </c>
      <c r="N5075" s="105">
        <v>100</v>
      </c>
      <c r="O5075" s="105">
        <v>110</v>
      </c>
    </row>
    <row r="5076" spans="1:15" x14ac:dyDescent="0.3">
      <c r="A5076" s="19">
        <v>215100111</v>
      </c>
      <c r="B5076" s="106" t="s">
        <v>12734</v>
      </c>
      <c r="C5076" t="s">
        <v>12712</v>
      </c>
      <c r="D5076" t="s">
        <v>12713</v>
      </c>
      <c r="E5076" t="s">
        <v>2045</v>
      </c>
      <c r="F5076" t="s">
        <v>1019</v>
      </c>
      <c r="G5076" t="s">
        <v>490</v>
      </c>
      <c r="H5076" t="s">
        <v>490</v>
      </c>
      <c r="I5076" t="s">
        <v>490</v>
      </c>
      <c r="J5076" t="s">
        <v>1182</v>
      </c>
      <c r="K5076" t="s">
        <v>490</v>
      </c>
      <c r="L5076" t="s">
        <v>12712</v>
      </c>
      <c r="M5076" s="105">
        <v>215</v>
      </c>
      <c r="N5076" s="105">
        <v>100</v>
      </c>
      <c r="O5076" s="105">
        <v>111</v>
      </c>
    </row>
    <row r="5077" spans="1:15" x14ac:dyDescent="0.3">
      <c r="A5077" s="19">
        <v>215100112</v>
      </c>
      <c r="B5077" s="106" t="s">
        <v>12735</v>
      </c>
      <c r="C5077" t="s">
        <v>12712</v>
      </c>
      <c r="D5077" t="s">
        <v>12713</v>
      </c>
      <c r="E5077" t="s">
        <v>12736</v>
      </c>
      <c r="F5077" t="s">
        <v>12737</v>
      </c>
      <c r="G5077" t="s">
        <v>490</v>
      </c>
      <c r="H5077" t="s">
        <v>490</v>
      </c>
      <c r="I5077" t="s">
        <v>490</v>
      </c>
      <c r="J5077" t="s">
        <v>1182</v>
      </c>
      <c r="K5077" t="s">
        <v>490</v>
      </c>
      <c r="L5077" t="s">
        <v>12712</v>
      </c>
      <c r="M5077" s="105">
        <v>215</v>
      </c>
      <c r="N5077" s="105">
        <v>100</v>
      </c>
      <c r="O5077" s="105">
        <v>112</v>
      </c>
    </row>
    <row r="5078" spans="1:15" x14ac:dyDescent="0.3">
      <c r="A5078" s="19">
        <v>215100113</v>
      </c>
      <c r="B5078" s="106" t="s">
        <v>12738</v>
      </c>
      <c r="C5078" t="s">
        <v>12712</v>
      </c>
      <c r="D5078" t="s">
        <v>12713</v>
      </c>
      <c r="E5078" t="s">
        <v>12739</v>
      </c>
      <c r="F5078" t="s">
        <v>12740</v>
      </c>
      <c r="G5078" t="s">
        <v>3552</v>
      </c>
      <c r="H5078" t="s">
        <v>490</v>
      </c>
      <c r="I5078" t="s">
        <v>490</v>
      </c>
      <c r="J5078" t="s">
        <v>1182</v>
      </c>
      <c r="K5078" t="s">
        <v>490</v>
      </c>
      <c r="L5078" t="s">
        <v>12712</v>
      </c>
      <c r="M5078" s="105">
        <v>215</v>
      </c>
      <c r="N5078" s="105">
        <v>100</v>
      </c>
      <c r="O5078" s="105">
        <v>113</v>
      </c>
    </row>
    <row r="5079" spans="1:15" x14ac:dyDescent="0.3">
      <c r="A5079" s="19">
        <v>215100114</v>
      </c>
      <c r="B5079" s="106" t="s">
        <v>12741</v>
      </c>
      <c r="C5079" t="s">
        <v>12712</v>
      </c>
      <c r="D5079" t="s">
        <v>12713</v>
      </c>
      <c r="E5079" t="s">
        <v>12742</v>
      </c>
      <c r="F5079" t="s">
        <v>12743</v>
      </c>
      <c r="G5079" t="s">
        <v>490</v>
      </c>
      <c r="H5079" t="s">
        <v>490</v>
      </c>
      <c r="I5079" t="s">
        <v>490</v>
      </c>
      <c r="J5079" t="s">
        <v>1182</v>
      </c>
      <c r="K5079" t="s">
        <v>490</v>
      </c>
      <c r="L5079" t="s">
        <v>12712</v>
      </c>
      <c r="M5079" s="105">
        <v>215</v>
      </c>
      <c r="N5079" s="105">
        <v>100</v>
      </c>
      <c r="O5079" s="105">
        <v>114</v>
      </c>
    </row>
    <row r="5080" spans="1:15" x14ac:dyDescent="0.3">
      <c r="A5080" s="19">
        <v>215100115</v>
      </c>
      <c r="B5080" s="106" t="s">
        <v>12744</v>
      </c>
      <c r="C5080" t="s">
        <v>12712</v>
      </c>
      <c r="D5080" t="s">
        <v>12713</v>
      </c>
      <c r="E5080" t="s">
        <v>4509</v>
      </c>
      <c r="F5080" t="s">
        <v>12745</v>
      </c>
      <c r="G5080" t="s">
        <v>490</v>
      </c>
      <c r="H5080" t="s">
        <v>490</v>
      </c>
      <c r="I5080" t="s">
        <v>490</v>
      </c>
      <c r="J5080" t="s">
        <v>1182</v>
      </c>
      <c r="K5080" t="s">
        <v>490</v>
      </c>
      <c r="L5080" t="s">
        <v>12712</v>
      </c>
      <c r="M5080" s="105">
        <v>215</v>
      </c>
      <c r="N5080" s="105">
        <v>100</v>
      </c>
      <c r="O5080" s="105">
        <v>115</v>
      </c>
    </row>
    <row r="5081" spans="1:15" x14ac:dyDescent="0.3">
      <c r="A5081" s="19">
        <v>215100116</v>
      </c>
      <c r="B5081" s="106" t="s">
        <v>12746</v>
      </c>
      <c r="C5081" t="s">
        <v>12712</v>
      </c>
      <c r="D5081" t="s">
        <v>12713</v>
      </c>
      <c r="E5081" t="s">
        <v>5111</v>
      </c>
      <c r="F5081" t="s">
        <v>2357</v>
      </c>
      <c r="G5081" t="s">
        <v>490</v>
      </c>
      <c r="H5081" t="s">
        <v>490</v>
      </c>
      <c r="I5081" t="s">
        <v>490</v>
      </c>
      <c r="J5081" t="s">
        <v>1182</v>
      </c>
      <c r="K5081" t="s">
        <v>490</v>
      </c>
      <c r="L5081" t="s">
        <v>12712</v>
      </c>
      <c r="M5081" s="105">
        <v>215</v>
      </c>
      <c r="N5081" s="105">
        <v>100</v>
      </c>
      <c r="O5081" s="105">
        <v>116</v>
      </c>
    </row>
    <row r="5082" spans="1:15" x14ac:dyDescent="0.3">
      <c r="A5082" s="19">
        <v>215100117</v>
      </c>
      <c r="B5082" s="106" t="s">
        <v>12747</v>
      </c>
      <c r="C5082" t="s">
        <v>12712</v>
      </c>
      <c r="D5082" t="s">
        <v>12713</v>
      </c>
      <c r="E5082" t="s">
        <v>12748</v>
      </c>
      <c r="F5082" t="s">
        <v>12718</v>
      </c>
      <c r="G5082" t="s">
        <v>490</v>
      </c>
      <c r="H5082" t="s">
        <v>490</v>
      </c>
      <c r="I5082" t="s">
        <v>490</v>
      </c>
      <c r="J5082" t="s">
        <v>1182</v>
      </c>
      <c r="K5082" t="s">
        <v>490</v>
      </c>
      <c r="L5082" t="s">
        <v>12712</v>
      </c>
      <c r="M5082" s="105">
        <v>215</v>
      </c>
      <c r="N5082" s="105">
        <v>100</v>
      </c>
      <c r="O5082" s="105">
        <v>117</v>
      </c>
    </row>
    <row r="5083" spans="1:15" x14ac:dyDescent="0.3">
      <c r="A5083" s="19">
        <v>215100118</v>
      </c>
      <c r="B5083" s="106" t="s">
        <v>12749</v>
      </c>
      <c r="C5083" t="s">
        <v>12712</v>
      </c>
      <c r="D5083" t="s">
        <v>12713</v>
      </c>
      <c r="E5083" t="s">
        <v>2218</v>
      </c>
      <c r="F5083" t="s">
        <v>3612</v>
      </c>
      <c r="G5083" t="s">
        <v>490</v>
      </c>
      <c r="H5083" t="s">
        <v>490</v>
      </c>
      <c r="I5083" t="s">
        <v>490</v>
      </c>
      <c r="J5083" t="s">
        <v>1182</v>
      </c>
      <c r="K5083" t="s">
        <v>490</v>
      </c>
      <c r="L5083" t="s">
        <v>12712</v>
      </c>
      <c r="M5083" s="105">
        <v>215</v>
      </c>
      <c r="N5083" s="105">
        <v>100</v>
      </c>
      <c r="O5083" s="105">
        <v>118</v>
      </c>
    </row>
    <row r="5084" spans="1:15" x14ac:dyDescent="0.3">
      <c r="A5084" s="19">
        <v>215100119</v>
      </c>
      <c r="B5084" s="106" t="s">
        <v>12750</v>
      </c>
      <c r="C5084" t="s">
        <v>12712</v>
      </c>
      <c r="D5084" t="s">
        <v>12713</v>
      </c>
      <c r="E5084" t="s">
        <v>12751</v>
      </c>
      <c r="F5084" t="s">
        <v>12752</v>
      </c>
      <c r="G5084" t="s">
        <v>490</v>
      </c>
      <c r="H5084" t="s">
        <v>490</v>
      </c>
      <c r="I5084" t="s">
        <v>490</v>
      </c>
      <c r="J5084" t="s">
        <v>1182</v>
      </c>
      <c r="K5084" t="s">
        <v>490</v>
      </c>
      <c r="L5084" t="s">
        <v>12712</v>
      </c>
      <c r="M5084" s="105">
        <v>215</v>
      </c>
      <c r="N5084" s="105">
        <v>100</v>
      </c>
      <c r="O5084" s="105">
        <v>119</v>
      </c>
    </row>
    <row r="5085" spans="1:15" x14ac:dyDescent="0.3">
      <c r="A5085" s="19">
        <v>215100120</v>
      </c>
      <c r="B5085" s="106" t="s">
        <v>12753</v>
      </c>
      <c r="C5085" t="s">
        <v>12712</v>
      </c>
      <c r="D5085" t="s">
        <v>12713</v>
      </c>
      <c r="E5085" t="s">
        <v>12754</v>
      </c>
      <c r="F5085" t="s">
        <v>12755</v>
      </c>
      <c r="G5085" t="s">
        <v>490</v>
      </c>
      <c r="H5085" t="s">
        <v>490</v>
      </c>
      <c r="I5085" t="s">
        <v>490</v>
      </c>
      <c r="J5085" t="s">
        <v>1182</v>
      </c>
      <c r="K5085" t="s">
        <v>490</v>
      </c>
      <c r="L5085" t="s">
        <v>12712</v>
      </c>
      <c r="M5085" s="105">
        <v>215</v>
      </c>
      <c r="N5085" s="105">
        <v>100</v>
      </c>
      <c r="O5085" s="105">
        <v>120</v>
      </c>
    </row>
    <row r="5086" spans="1:15" x14ac:dyDescent="0.3">
      <c r="A5086" s="19">
        <v>215100121</v>
      </c>
      <c r="B5086" s="106" t="s">
        <v>12756</v>
      </c>
      <c r="C5086" t="s">
        <v>12712</v>
      </c>
      <c r="D5086" t="s">
        <v>12713</v>
      </c>
      <c r="E5086" t="s">
        <v>4481</v>
      </c>
      <c r="F5086" t="s">
        <v>2357</v>
      </c>
      <c r="G5086" t="s">
        <v>490</v>
      </c>
      <c r="H5086" t="s">
        <v>490</v>
      </c>
      <c r="I5086" t="s">
        <v>490</v>
      </c>
      <c r="J5086" t="s">
        <v>1182</v>
      </c>
      <c r="K5086" t="s">
        <v>490</v>
      </c>
      <c r="L5086" t="s">
        <v>12712</v>
      </c>
      <c r="M5086" s="105">
        <v>215</v>
      </c>
      <c r="N5086" s="105">
        <v>100</v>
      </c>
      <c r="O5086" s="105">
        <v>121</v>
      </c>
    </row>
    <row r="5087" spans="1:15" x14ac:dyDescent="0.3">
      <c r="A5087" s="19">
        <v>215100122</v>
      </c>
      <c r="B5087" s="106" t="s">
        <v>12757</v>
      </c>
      <c r="C5087" t="s">
        <v>12712</v>
      </c>
      <c r="D5087" t="s">
        <v>12713</v>
      </c>
      <c r="E5087" t="s">
        <v>2288</v>
      </c>
      <c r="F5087" t="s">
        <v>12758</v>
      </c>
      <c r="G5087" t="s">
        <v>490</v>
      </c>
      <c r="H5087" t="s">
        <v>490</v>
      </c>
      <c r="I5087" t="s">
        <v>490</v>
      </c>
      <c r="J5087" t="s">
        <v>1182</v>
      </c>
      <c r="K5087" t="s">
        <v>490</v>
      </c>
      <c r="L5087" t="s">
        <v>12712</v>
      </c>
      <c r="M5087" s="105">
        <v>215</v>
      </c>
      <c r="N5087" s="105">
        <v>100</v>
      </c>
      <c r="O5087" s="105">
        <v>122</v>
      </c>
    </row>
    <row r="5088" spans="1:15" x14ac:dyDescent="0.3">
      <c r="A5088" s="19">
        <v>215100123</v>
      </c>
      <c r="B5088" s="106" t="s">
        <v>12759</v>
      </c>
      <c r="C5088" t="s">
        <v>12712</v>
      </c>
      <c r="D5088" t="s">
        <v>12713</v>
      </c>
      <c r="E5088" t="s">
        <v>12760</v>
      </c>
      <c r="F5088" t="s">
        <v>12718</v>
      </c>
      <c r="G5088" t="s">
        <v>490</v>
      </c>
      <c r="H5088" t="s">
        <v>490</v>
      </c>
      <c r="I5088" t="s">
        <v>490</v>
      </c>
      <c r="J5088" t="s">
        <v>1182</v>
      </c>
      <c r="K5088" t="s">
        <v>490</v>
      </c>
      <c r="L5088" t="s">
        <v>12712</v>
      </c>
      <c r="M5088" s="105">
        <v>215</v>
      </c>
      <c r="N5088" s="105">
        <v>100</v>
      </c>
      <c r="O5088" s="105">
        <v>123</v>
      </c>
    </row>
    <row r="5089" spans="1:15" x14ac:dyDescent="0.3">
      <c r="A5089" s="19">
        <v>215100124</v>
      </c>
      <c r="B5089" s="106" t="s">
        <v>12761</v>
      </c>
      <c r="C5089" t="s">
        <v>12712</v>
      </c>
      <c r="D5089" t="s">
        <v>12713</v>
      </c>
      <c r="E5089" t="s">
        <v>12762</v>
      </c>
      <c r="F5089" t="s">
        <v>12718</v>
      </c>
      <c r="G5089" t="s">
        <v>490</v>
      </c>
      <c r="H5089" t="s">
        <v>490</v>
      </c>
      <c r="I5089" t="s">
        <v>490</v>
      </c>
      <c r="J5089" t="s">
        <v>1182</v>
      </c>
      <c r="K5089" t="s">
        <v>490</v>
      </c>
      <c r="L5089" t="s">
        <v>12712</v>
      </c>
      <c r="M5089" s="105">
        <v>215</v>
      </c>
      <c r="N5089" s="105">
        <v>100</v>
      </c>
      <c r="O5089" s="105">
        <v>124</v>
      </c>
    </row>
    <row r="5090" spans="1:15" x14ac:dyDescent="0.3">
      <c r="A5090" s="19">
        <v>215100125</v>
      </c>
      <c r="B5090" s="106" t="s">
        <v>12763</v>
      </c>
      <c r="C5090" t="s">
        <v>12712</v>
      </c>
      <c r="D5090" t="s">
        <v>12713</v>
      </c>
      <c r="E5090" t="s">
        <v>1437</v>
      </c>
      <c r="F5090" t="s">
        <v>11708</v>
      </c>
      <c r="G5090" t="s">
        <v>12764</v>
      </c>
      <c r="H5090" t="s">
        <v>490</v>
      </c>
      <c r="I5090" t="s">
        <v>490</v>
      </c>
      <c r="J5090" t="s">
        <v>1182</v>
      </c>
      <c r="K5090" t="s">
        <v>490</v>
      </c>
      <c r="L5090" t="s">
        <v>12712</v>
      </c>
      <c r="M5090" s="105">
        <v>215</v>
      </c>
      <c r="N5090" s="105">
        <v>100</v>
      </c>
      <c r="O5090" s="105">
        <v>125</v>
      </c>
    </row>
    <row r="5091" spans="1:15" x14ac:dyDescent="0.3">
      <c r="A5091" s="19">
        <v>216100100</v>
      </c>
      <c r="B5091" s="106" t="s">
        <v>12765</v>
      </c>
      <c r="C5091" t="s">
        <v>12766</v>
      </c>
      <c r="D5091" t="s">
        <v>12767</v>
      </c>
      <c r="E5091" t="s">
        <v>2157</v>
      </c>
      <c r="F5091" t="s">
        <v>12768</v>
      </c>
      <c r="G5091" t="s">
        <v>490</v>
      </c>
      <c r="H5091" t="s">
        <v>490</v>
      </c>
      <c r="I5091" t="s">
        <v>490</v>
      </c>
      <c r="J5091" t="s">
        <v>498</v>
      </c>
      <c r="K5091" t="s">
        <v>490</v>
      </c>
      <c r="L5091" t="s">
        <v>12766</v>
      </c>
      <c r="M5091" s="105">
        <v>216</v>
      </c>
      <c r="N5091" s="105">
        <v>100</v>
      </c>
      <c r="O5091" s="105">
        <v>100</v>
      </c>
    </row>
    <row r="5092" spans="1:15" x14ac:dyDescent="0.3">
      <c r="A5092" s="19">
        <v>216101100</v>
      </c>
      <c r="B5092" s="106" t="s">
        <v>12769</v>
      </c>
      <c r="C5092" t="s">
        <v>12766</v>
      </c>
      <c r="D5092" t="s">
        <v>12770</v>
      </c>
      <c r="E5092" t="s">
        <v>496</v>
      </c>
      <c r="F5092" t="s">
        <v>490</v>
      </c>
      <c r="G5092" t="s">
        <v>12771</v>
      </c>
      <c r="H5092" t="s">
        <v>490</v>
      </c>
      <c r="I5092" t="s">
        <v>490</v>
      </c>
      <c r="J5092" t="s">
        <v>498</v>
      </c>
      <c r="K5092" t="s">
        <v>490</v>
      </c>
      <c r="L5092" t="s">
        <v>12766</v>
      </c>
      <c r="M5092" s="105">
        <v>216</v>
      </c>
      <c r="N5092" s="105">
        <v>101</v>
      </c>
      <c r="O5092" s="105">
        <v>100</v>
      </c>
    </row>
    <row r="5093" spans="1:15" x14ac:dyDescent="0.3">
      <c r="A5093" s="19">
        <v>216101101</v>
      </c>
      <c r="B5093" s="106" t="s">
        <v>12772</v>
      </c>
      <c r="C5093" t="s">
        <v>12766</v>
      </c>
      <c r="D5093" t="s">
        <v>12770</v>
      </c>
      <c r="E5093" t="s">
        <v>816</v>
      </c>
      <c r="F5093" t="s">
        <v>12773</v>
      </c>
      <c r="G5093" t="s">
        <v>490</v>
      </c>
      <c r="H5093" t="s">
        <v>490</v>
      </c>
      <c r="I5093" t="s">
        <v>490</v>
      </c>
      <c r="J5093" t="s">
        <v>498</v>
      </c>
      <c r="K5093" t="s">
        <v>490</v>
      </c>
      <c r="L5093" t="s">
        <v>12766</v>
      </c>
      <c r="M5093" s="105">
        <v>216</v>
      </c>
      <c r="N5093" s="105">
        <v>101</v>
      </c>
      <c r="O5093" s="105">
        <v>101</v>
      </c>
    </row>
    <row r="5094" spans="1:15" x14ac:dyDescent="0.3">
      <c r="A5094" s="19">
        <v>217100100</v>
      </c>
      <c r="B5094" s="106" t="s">
        <v>12774</v>
      </c>
      <c r="C5094" t="s">
        <v>12775</v>
      </c>
      <c r="D5094" t="s">
        <v>12776</v>
      </c>
      <c r="E5094" t="s">
        <v>5921</v>
      </c>
      <c r="F5094" t="s">
        <v>12777</v>
      </c>
      <c r="G5094" t="s">
        <v>490</v>
      </c>
      <c r="H5094" t="s">
        <v>490</v>
      </c>
      <c r="I5094" t="s">
        <v>490</v>
      </c>
      <c r="J5094" t="s">
        <v>498</v>
      </c>
      <c r="K5094" t="s">
        <v>490</v>
      </c>
      <c r="L5094" t="s">
        <v>12775</v>
      </c>
      <c r="M5094" s="105">
        <v>217</v>
      </c>
      <c r="N5094" s="105">
        <v>100</v>
      </c>
      <c r="O5094" s="105">
        <v>100</v>
      </c>
    </row>
    <row r="5095" spans="1:15" x14ac:dyDescent="0.3">
      <c r="A5095" s="19">
        <v>217101100</v>
      </c>
      <c r="B5095" s="106" t="s">
        <v>12778</v>
      </c>
      <c r="C5095" t="s">
        <v>12775</v>
      </c>
      <c r="D5095" t="s">
        <v>12779</v>
      </c>
      <c r="E5095" t="s">
        <v>496</v>
      </c>
      <c r="F5095" t="s">
        <v>490</v>
      </c>
      <c r="G5095" t="s">
        <v>490</v>
      </c>
      <c r="H5095" t="s">
        <v>490</v>
      </c>
      <c r="I5095" t="s">
        <v>490</v>
      </c>
      <c r="J5095" t="s">
        <v>498</v>
      </c>
      <c r="K5095" t="s">
        <v>490</v>
      </c>
      <c r="L5095" t="s">
        <v>12775</v>
      </c>
      <c r="M5095" s="105">
        <v>217</v>
      </c>
      <c r="N5095" s="105">
        <v>101</v>
      </c>
      <c r="O5095" s="105">
        <v>100</v>
      </c>
    </row>
    <row r="5096" spans="1:15" x14ac:dyDescent="0.3">
      <c r="A5096" s="19">
        <v>217101101</v>
      </c>
      <c r="B5096" s="106" t="s">
        <v>12780</v>
      </c>
      <c r="C5096" t="s">
        <v>12775</v>
      </c>
      <c r="D5096" t="s">
        <v>12779</v>
      </c>
      <c r="E5096" t="s">
        <v>5574</v>
      </c>
      <c r="F5096" t="s">
        <v>1094</v>
      </c>
      <c r="G5096" t="s">
        <v>490</v>
      </c>
      <c r="H5096" t="s">
        <v>490</v>
      </c>
      <c r="I5096" t="s">
        <v>490</v>
      </c>
      <c r="J5096" t="s">
        <v>498</v>
      </c>
      <c r="K5096" t="s">
        <v>490</v>
      </c>
      <c r="L5096" t="s">
        <v>12775</v>
      </c>
      <c r="M5096" s="105">
        <v>217</v>
      </c>
      <c r="N5096" s="105">
        <v>101</v>
      </c>
      <c r="O5096" s="105">
        <v>101</v>
      </c>
    </row>
    <row r="5097" spans="1:15" x14ac:dyDescent="0.3">
      <c r="A5097" s="19">
        <v>217101102</v>
      </c>
      <c r="B5097" s="106" t="s">
        <v>12781</v>
      </c>
      <c r="C5097" t="s">
        <v>12775</v>
      </c>
      <c r="D5097" t="s">
        <v>12779</v>
      </c>
      <c r="E5097" t="s">
        <v>2943</v>
      </c>
      <c r="F5097" t="s">
        <v>10946</v>
      </c>
      <c r="G5097" t="s">
        <v>490</v>
      </c>
      <c r="H5097" t="s">
        <v>490</v>
      </c>
      <c r="I5097" t="s">
        <v>490</v>
      </c>
      <c r="J5097" t="s">
        <v>498</v>
      </c>
      <c r="K5097" t="s">
        <v>490</v>
      </c>
      <c r="L5097" t="s">
        <v>12775</v>
      </c>
      <c r="M5097" s="105">
        <v>217</v>
      </c>
      <c r="N5097" s="105">
        <v>101</v>
      </c>
      <c r="O5097" s="105">
        <v>102</v>
      </c>
    </row>
    <row r="5098" spans="1:15" x14ac:dyDescent="0.3">
      <c r="A5098" s="19">
        <v>217101103</v>
      </c>
      <c r="B5098" s="106" t="s">
        <v>12782</v>
      </c>
      <c r="C5098" t="s">
        <v>12775</v>
      </c>
      <c r="D5098" t="s">
        <v>12779</v>
      </c>
      <c r="E5098" t="s">
        <v>8917</v>
      </c>
      <c r="F5098" t="s">
        <v>10946</v>
      </c>
      <c r="G5098" t="s">
        <v>490</v>
      </c>
      <c r="H5098" t="s">
        <v>490</v>
      </c>
      <c r="I5098" t="s">
        <v>490</v>
      </c>
      <c r="J5098" t="s">
        <v>498</v>
      </c>
      <c r="K5098" t="s">
        <v>490</v>
      </c>
      <c r="L5098" t="s">
        <v>12775</v>
      </c>
      <c r="M5098" s="105">
        <v>217</v>
      </c>
      <c r="N5098" s="105">
        <v>101</v>
      </c>
      <c r="O5098" s="105">
        <v>103</v>
      </c>
    </row>
    <row r="5099" spans="1:15" x14ac:dyDescent="0.3">
      <c r="A5099" s="19">
        <v>217102100</v>
      </c>
      <c r="B5099" s="106" t="s">
        <v>12783</v>
      </c>
      <c r="C5099" t="s">
        <v>12775</v>
      </c>
      <c r="D5099" t="s">
        <v>12784</v>
      </c>
      <c r="E5099" t="s">
        <v>496</v>
      </c>
      <c r="F5099" t="s">
        <v>490</v>
      </c>
      <c r="G5099" t="s">
        <v>490</v>
      </c>
      <c r="H5099" t="s">
        <v>490</v>
      </c>
      <c r="I5099" t="s">
        <v>490</v>
      </c>
      <c r="J5099" t="s">
        <v>498</v>
      </c>
      <c r="K5099" t="s">
        <v>490</v>
      </c>
      <c r="L5099" t="s">
        <v>12775</v>
      </c>
      <c r="M5099" s="105">
        <v>217</v>
      </c>
      <c r="N5099" s="105">
        <v>102</v>
      </c>
      <c r="O5099" s="105">
        <v>100</v>
      </c>
    </row>
    <row r="5100" spans="1:15" x14ac:dyDescent="0.3">
      <c r="A5100" s="19">
        <v>217103100</v>
      </c>
      <c r="B5100" s="106" t="s">
        <v>12785</v>
      </c>
      <c r="C5100" t="s">
        <v>12775</v>
      </c>
      <c r="D5100" t="s">
        <v>12786</v>
      </c>
      <c r="E5100" t="s">
        <v>496</v>
      </c>
      <c r="F5100" t="s">
        <v>490</v>
      </c>
      <c r="G5100" t="s">
        <v>490</v>
      </c>
      <c r="H5100" t="s">
        <v>490</v>
      </c>
      <c r="I5100" t="s">
        <v>490</v>
      </c>
      <c r="J5100" t="s">
        <v>498</v>
      </c>
      <c r="K5100" t="s">
        <v>490</v>
      </c>
      <c r="L5100" t="s">
        <v>12775</v>
      </c>
      <c r="M5100" s="105">
        <v>217</v>
      </c>
      <c r="N5100" s="105">
        <v>103</v>
      </c>
      <c r="O5100" s="105">
        <v>100</v>
      </c>
    </row>
    <row r="5101" spans="1:15" x14ac:dyDescent="0.3">
      <c r="A5101" s="19">
        <v>217104100</v>
      </c>
      <c r="B5101" s="106" t="s">
        <v>12787</v>
      </c>
      <c r="C5101" t="s">
        <v>12775</v>
      </c>
      <c r="D5101" t="s">
        <v>12788</v>
      </c>
      <c r="E5101" t="s">
        <v>1225</v>
      </c>
      <c r="F5101" t="s">
        <v>12789</v>
      </c>
      <c r="G5101" t="s">
        <v>490</v>
      </c>
      <c r="H5101" t="s">
        <v>490</v>
      </c>
      <c r="I5101" t="s">
        <v>490</v>
      </c>
      <c r="J5101" t="s">
        <v>498</v>
      </c>
      <c r="K5101" t="s">
        <v>490</v>
      </c>
      <c r="L5101" t="s">
        <v>12775</v>
      </c>
      <c r="M5101" s="105">
        <v>217</v>
      </c>
      <c r="N5101" s="105">
        <v>104</v>
      </c>
      <c r="O5101" s="105">
        <v>100</v>
      </c>
    </row>
    <row r="5102" spans="1:15" x14ac:dyDescent="0.3">
      <c r="A5102" s="19">
        <v>217105100</v>
      </c>
      <c r="B5102" s="106" t="s">
        <v>12790</v>
      </c>
      <c r="C5102" t="s">
        <v>12775</v>
      </c>
      <c r="D5102" t="s">
        <v>12791</v>
      </c>
      <c r="E5102" t="s">
        <v>496</v>
      </c>
      <c r="F5102" t="s">
        <v>490</v>
      </c>
      <c r="G5102" t="s">
        <v>12792</v>
      </c>
      <c r="H5102" t="s">
        <v>490</v>
      </c>
      <c r="I5102" t="s">
        <v>490</v>
      </c>
      <c r="J5102" t="s">
        <v>498</v>
      </c>
      <c r="K5102" t="s">
        <v>490</v>
      </c>
      <c r="L5102" t="s">
        <v>12775</v>
      </c>
      <c r="M5102" s="105">
        <v>217</v>
      </c>
      <c r="N5102" s="105">
        <v>105</v>
      </c>
      <c r="O5102" s="105">
        <v>100</v>
      </c>
    </row>
    <row r="5103" spans="1:15" x14ac:dyDescent="0.3">
      <c r="A5103" s="19">
        <v>217105101</v>
      </c>
      <c r="B5103" s="106" t="s">
        <v>12793</v>
      </c>
      <c r="C5103" t="s">
        <v>12775</v>
      </c>
      <c r="D5103" t="s">
        <v>12791</v>
      </c>
      <c r="E5103" t="s">
        <v>12794</v>
      </c>
      <c r="F5103" t="s">
        <v>855</v>
      </c>
      <c r="G5103" t="s">
        <v>12795</v>
      </c>
      <c r="H5103" t="s">
        <v>490</v>
      </c>
      <c r="I5103" t="s">
        <v>490</v>
      </c>
      <c r="J5103" t="s">
        <v>498</v>
      </c>
      <c r="K5103" t="s">
        <v>490</v>
      </c>
      <c r="L5103" t="s">
        <v>12775</v>
      </c>
      <c r="M5103" s="105">
        <v>217</v>
      </c>
      <c r="N5103" s="105">
        <v>105</v>
      </c>
      <c r="O5103" s="105">
        <v>101</v>
      </c>
    </row>
    <row r="5104" spans="1:15" x14ac:dyDescent="0.3">
      <c r="A5104" s="19">
        <v>217105102</v>
      </c>
      <c r="B5104" s="106" t="s">
        <v>12796</v>
      </c>
      <c r="C5104" t="s">
        <v>12775</v>
      </c>
      <c r="D5104" t="s">
        <v>12791</v>
      </c>
      <c r="E5104" t="s">
        <v>12797</v>
      </c>
      <c r="F5104" t="s">
        <v>12798</v>
      </c>
      <c r="G5104" t="s">
        <v>12799</v>
      </c>
      <c r="H5104" t="s">
        <v>490</v>
      </c>
      <c r="I5104" t="s">
        <v>490</v>
      </c>
      <c r="J5104" t="s">
        <v>498</v>
      </c>
      <c r="K5104" t="s">
        <v>490</v>
      </c>
      <c r="L5104" t="s">
        <v>12775</v>
      </c>
      <c r="M5104" s="105">
        <v>217</v>
      </c>
      <c r="N5104" s="105">
        <v>105</v>
      </c>
      <c r="O5104" s="105">
        <v>102</v>
      </c>
    </row>
    <row r="5105" spans="1:15" x14ac:dyDescent="0.3">
      <c r="A5105" s="19">
        <v>217105103</v>
      </c>
      <c r="B5105" s="106" t="s">
        <v>12800</v>
      </c>
      <c r="C5105" t="s">
        <v>12775</v>
      </c>
      <c r="D5105" t="s">
        <v>12791</v>
      </c>
      <c r="E5105" t="s">
        <v>1070</v>
      </c>
      <c r="F5105" t="s">
        <v>12798</v>
      </c>
      <c r="G5105" t="s">
        <v>8241</v>
      </c>
      <c r="H5105" t="s">
        <v>490</v>
      </c>
      <c r="I5105" t="s">
        <v>490</v>
      </c>
      <c r="J5105" t="s">
        <v>498</v>
      </c>
      <c r="K5105" t="s">
        <v>490</v>
      </c>
      <c r="L5105" t="s">
        <v>12775</v>
      </c>
      <c r="M5105" s="105">
        <v>217</v>
      </c>
      <c r="N5105" s="105">
        <v>105</v>
      </c>
      <c r="O5105" s="105">
        <v>103</v>
      </c>
    </row>
    <row r="5106" spans="1:15" x14ac:dyDescent="0.3">
      <c r="A5106" s="19">
        <v>217105104</v>
      </c>
      <c r="B5106" s="106" t="s">
        <v>12801</v>
      </c>
      <c r="C5106" t="s">
        <v>12775</v>
      </c>
      <c r="D5106" t="s">
        <v>12791</v>
      </c>
      <c r="E5106" t="s">
        <v>12802</v>
      </c>
      <c r="F5106" t="s">
        <v>689</v>
      </c>
      <c r="G5106" t="s">
        <v>12803</v>
      </c>
      <c r="H5106" t="s">
        <v>490</v>
      </c>
      <c r="I5106" t="s">
        <v>490</v>
      </c>
      <c r="J5106" t="s">
        <v>498</v>
      </c>
      <c r="K5106" t="s">
        <v>490</v>
      </c>
      <c r="L5106" t="s">
        <v>12775</v>
      </c>
      <c r="M5106" s="105">
        <v>217</v>
      </c>
      <c r="N5106" s="105">
        <v>105</v>
      </c>
      <c r="O5106" s="105">
        <v>104</v>
      </c>
    </row>
    <row r="5107" spans="1:15" x14ac:dyDescent="0.3">
      <c r="A5107" s="19">
        <v>217105105</v>
      </c>
      <c r="B5107" s="106" t="s">
        <v>12804</v>
      </c>
      <c r="C5107" t="s">
        <v>12775</v>
      </c>
      <c r="D5107" t="s">
        <v>12791</v>
      </c>
      <c r="E5107" t="s">
        <v>12805</v>
      </c>
      <c r="F5107" t="s">
        <v>12798</v>
      </c>
      <c r="G5107" t="s">
        <v>8241</v>
      </c>
      <c r="H5107" t="s">
        <v>490</v>
      </c>
      <c r="I5107" t="s">
        <v>490</v>
      </c>
      <c r="J5107" t="s">
        <v>498</v>
      </c>
      <c r="K5107" t="s">
        <v>490</v>
      </c>
      <c r="L5107" t="s">
        <v>12775</v>
      </c>
      <c r="M5107" s="105">
        <v>217</v>
      </c>
      <c r="N5107" s="105">
        <v>105</v>
      </c>
      <c r="O5107" s="105">
        <v>105</v>
      </c>
    </row>
    <row r="5108" spans="1:15" x14ac:dyDescent="0.3">
      <c r="A5108" s="19">
        <v>217106100</v>
      </c>
      <c r="B5108" s="106" t="s">
        <v>12806</v>
      </c>
      <c r="C5108" t="s">
        <v>12775</v>
      </c>
      <c r="D5108" t="s">
        <v>12807</v>
      </c>
      <c r="E5108" t="s">
        <v>496</v>
      </c>
      <c r="F5108" t="s">
        <v>490</v>
      </c>
      <c r="G5108" t="s">
        <v>490</v>
      </c>
      <c r="H5108" t="s">
        <v>490</v>
      </c>
      <c r="I5108" t="s">
        <v>490</v>
      </c>
      <c r="J5108" t="s">
        <v>498</v>
      </c>
      <c r="K5108" t="s">
        <v>490</v>
      </c>
      <c r="L5108" t="s">
        <v>12775</v>
      </c>
      <c r="M5108" s="105">
        <v>217</v>
      </c>
      <c r="N5108" s="105">
        <v>106</v>
      </c>
      <c r="O5108" s="105">
        <v>100</v>
      </c>
    </row>
    <row r="5109" spans="1:15" x14ac:dyDescent="0.3">
      <c r="A5109" s="19">
        <v>217106101</v>
      </c>
      <c r="B5109" s="106" t="s">
        <v>12808</v>
      </c>
      <c r="C5109" t="s">
        <v>12775</v>
      </c>
      <c r="D5109" t="s">
        <v>12807</v>
      </c>
      <c r="E5109" t="s">
        <v>827</v>
      </c>
      <c r="F5109" t="s">
        <v>12809</v>
      </c>
      <c r="G5109" t="s">
        <v>490</v>
      </c>
      <c r="H5109" t="s">
        <v>490</v>
      </c>
      <c r="I5109" t="s">
        <v>490</v>
      </c>
      <c r="J5109" t="s">
        <v>498</v>
      </c>
      <c r="K5109" t="s">
        <v>490</v>
      </c>
      <c r="L5109" t="s">
        <v>12775</v>
      </c>
      <c r="M5109" s="105">
        <v>217</v>
      </c>
      <c r="N5109" s="105">
        <v>106</v>
      </c>
      <c r="O5109" s="105">
        <v>101</v>
      </c>
    </row>
    <row r="5110" spans="1:15" x14ac:dyDescent="0.3">
      <c r="A5110" s="19">
        <v>217106102</v>
      </c>
      <c r="B5110" s="106" t="s">
        <v>12810</v>
      </c>
      <c r="C5110" t="s">
        <v>12775</v>
      </c>
      <c r="D5110" t="s">
        <v>12807</v>
      </c>
      <c r="E5110" t="s">
        <v>12811</v>
      </c>
      <c r="F5110" t="s">
        <v>732</v>
      </c>
      <c r="G5110" t="s">
        <v>12812</v>
      </c>
      <c r="H5110" t="s">
        <v>490</v>
      </c>
      <c r="I5110" t="s">
        <v>490</v>
      </c>
      <c r="J5110" t="s">
        <v>498</v>
      </c>
      <c r="K5110" t="s">
        <v>490</v>
      </c>
      <c r="L5110" t="s">
        <v>12775</v>
      </c>
      <c r="M5110" s="105">
        <v>217</v>
      </c>
      <c r="N5110" s="105">
        <v>106</v>
      </c>
      <c r="O5110" s="105">
        <v>102</v>
      </c>
    </row>
    <row r="5111" spans="1:15" x14ac:dyDescent="0.3">
      <c r="A5111" s="19">
        <v>217106103</v>
      </c>
      <c r="B5111" s="106" t="s">
        <v>12813</v>
      </c>
      <c r="C5111" t="s">
        <v>12775</v>
      </c>
      <c r="D5111" t="s">
        <v>12807</v>
      </c>
      <c r="E5111" t="s">
        <v>1154</v>
      </c>
      <c r="F5111" t="s">
        <v>12814</v>
      </c>
      <c r="G5111" t="s">
        <v>490</v>
      </c>
      <c r="H5111" t="s">
        <v>490</v>
      </c>
      <c r="I5111" t="s">
        <v>490</v>
      </c>
      <c r="J5111" t="s">
        <v>498</v>
      </c>
      <c r="K5111" t="s">
        <v>490</v>
      </c>
      <c r="L5111" t="s">
        <v>12775</v>
      </c>
      <c r="M5111" s="105">
        <v>217</v>
      </c>
      <c r="N5111" s="105">
        <v>106</v>
      </c>
      <c r="O5111" s="105">
        <v>103</v>
      </c>
    </row>
    <row r="5112" spans="1:15" x14ac:dyDescent="0.3">
      <c r="A5112" s="19">
        <v>217106104</v>
      </c>
      <c r="B5112" s="106" t="s">
        <v>12815</v>
      </c>
      <c r="C5112" t="s">
        <v>12775</v>
      </c>
      <c r="D5112" t="s">
        <v>12807</v>
      </c>
      <c r="E5112" t="s">
        <v>12816</v>
      </c>
      <c r="F5112" t="s">
        <v>739</v>
      </c>
      <c r="G5112" t="s">
        <v>490</v>
      </c>
      <c r="H5112" t="s">
        <v>490</v>
      </c>
      <c r="I5112" t="s">
        <v>490</v>
      </c>
      <c r="J5112" t="s">
        <v>498</v>
      </c>
      <c r="K5112" t="s">
        <v>490</v>
      </c>
      <c r="L5112" t="s">
        <v>12775</v>
      </c>
      <c r="M5112" s="105">
        <v>217</v>
      </c>
      <c r="N5112" s="105">
        <v>106</v>
      </c>
      <c r="O5112" s="105">
        <v>104</v>
      </c>
    </row>
    <row r="5113" spans="1:15" x14ac:dyDescent="0.3">
      <c r="A5113" s="19">
        <v>217106105</v>
      </c>
      <c r="B5113" s="106" t="s">
        <v>12817</v>
      </c>
      <c r="C5113" t="s">
        <v>12775</v>
      </c>
      <c r="D5113" t="s">
        <v>12807</v>
      </c>
      <c r="E5113" t="s">
        <v>685</v>
      </c>
      <c r="F5113" t="s">
        <v>739</v>
      </c>
      <c r="G5113" t="s">
        <v>12818</v>
      </c>
      <c r="H5113" t="s">
        <v>490</v>
      </c>
      <c r="I5113" t="s">
        <v>490</v>
      </c>
      <c r="J5113" t="s">
        <v>498</v>
      </c>
      <c r="K5113" t="s">
        <v>490</v>
      </c>
      <c r="L5113" t="s">
        <v>12775</v>
      </c>
      <c r="M5113" s="105">
        <v>217</v>
      </c>
      <c r="N5113" s="105">
        <v>106</v>
      </c>
      <c r="O5113" s="105">
        <v>105</v>
      </c>
    </row>
    <row r="5114" spans="1:15" x14ac:dyDescent="0.3">
      <c r="A5114" s="19">
        <v>217106106</v>
      </c>
      <c r="B5114" s="106" t="s">
        <v>12819</v>
      </c>
      <c r="C5114" t="s">
        <v>12775</v>
      </c>
      <c r="D5114" t="s">
        <v>12807</v>
      </c>
      <c r="E5114" t="s">
        <v>537</v>
      </c>
      <c r="F5114" t="s">
        <v>3003</v>
      </c>
      <c r="G5114" t="s">
        <v>490</v>
      </c>
      <c r="H5114" t="s">
        <v>490</v>
      </c>
      <c r="I5114" t="s">
        <v>490</v>
      </c>
      <c r="J5114" t="s">
        <v>498</v>
      </c>
      <c r="K5114" t="s">
        <v>490</v>
      </c>
      <c r="L5114" t="s">
        <v>12775</v>
      </c>
      <c r="M5114" s="105">
        <v>217</v>
      </c>
      <c r="N5114" s="105">
        <v>106</v>
      </c>
      <c r="O5114" s="105">
        <v>106</v>
      </c>
    </row>
    <row r="5115" spans="1:15" x14ac:dyDescent="0.3">
      <c r="A5115" s="19">
        <v>217107100</v>
      </c>
      <c r="B5115" s="106" t="s">
        <v>12820</v>
      </c>
      <c r="C5115" t="s">
        <v>12775</v>
      </c>
      <c r="D5115" t="s">
        <v>12821</v>
      </c>
      <c r="E5115" t="s">
        <v>496</v>
      </c>
      <c r="F5115" t="s">
        <v>490</v>
      </c>
      <c r="G5115" t="s">
        <v>4552</v>
      </c>
      <c r="H5115" t="s">
        <v>490</v>
      </c>
      <c r="I5115" t="s">
        <v>490</v>
      </c>
      <c r="J5115" t="s">
        <v>498</v>
      </c>
      <c r="K5115" t="s">
        <v>490</v>
      </c>
      <c r="L5115" t="s">
        <v>12775</v>
      </c>
      <c r="M5115" s="105">
        <v>217</v>
      </c>
      <c r="N5115" s="105">
        <v>107</v>
      </c>
      <c r="O5115" s="105">
        <v>100</v>
      </c>
    </row>
    <row r="5116" spans="1:15" x14ac:dyDescent="0.3">
      <c r="A5116" s="19">
        <v>217107101</v>
      </c>
      <c r="B5116" s="106" t="s">
        <v>12822</v>
      </c>
      <c r="C5116" t="s">
        <v>12775</v>
      </c>
      <c r="D5116" t="s">
        <v>12821</v>
      </c>
      <c r="E5116" t="s">
        <v>827</v>
      </c>
      <c r="F5116" t="s">
        <v>9764</v>
      </c>
      <c r="G5116" t="s">
        <v>490</v>
      </c>
      <c r="H5116" t="s">
        <v>490</v>
      </c>
      <c r="I5116" t="s">
        <v>490</v>
      </c>
      <c r="J5116" t="s">
        <v>498</v>
      </c>
      <c r="K5116" t="s">
        <v>490</v>
      </c>
      <c r="L5116" t="s">
        <v>12775</v>
      </c>
      <c r="M5116" s="105">
        <v>217</v>
      </c>
      <c r="N5116" s="105">
        <v>107</v>
      </c>
      <c r="O5116" s="105">
        <v>101</v>
      </c>
    </row>
    <row r="5117" spans="1:15" x14ac:dyDescent="0.3">
      <c r="A5117" s="19">
        <v>217107102</v>
      </c>
      <c r="B5117" s="106" t="s">
        <v>12823</v>
      </c>
      <c r="C5117" t="s">
        <v>12775</v>
      </c>
      <c r="D5117" t="s">
        <v>12821</v>
      </c>
      <c r="E5117" t="s">
        <v>12824</v>
      </c>
      <c r="F5117" t="s">
        <v>1218</v>
      </c>
      <c r="G5117" t="s">
        <v>490</v>
      </c>
      <c r="H5117" t="s">
        <v>490</v>
      </c>
      <c r="I5117" t="s">
        <v>490</v>
      </c>
      <c r="J5117" t="s">
        <v>498</v>
      </c>
      <c r="K5117" t="s">
        <v>490</v>
      </c>
      <c r="L5117" t="s">
        <v>12775</v>
      </c>
      <c r="M5117" s="105">
        <v>217</v>
      </c>
      <c r="N5117" s="105">
        <v>107</v>
      </c>
      <c r="O5117" s="105">
        <v>102</v>
      </c>
    </row>
    <row r="5118" spans="1:15" x14ac:dyDescent="0.3">
      <c r="A5118" s="19">
        <v>217107103</v>
      </c>
      <c r="B5118" s="106" t="s">
        <v>12825</v>
      </c>
      <c r="C5118" t="s">
        <v>12775</v>
      </c>
      <c r="D5118" t="s">
        <v>12821</v>
      </c>
      <c r="E5118" t="s">
        <v>12826</v>
      </c>
      <c r="F5118" t="s">
        <v>9764</v>
      </c>
      <c r="G5118" t="s">
        <v>490</v>
      </c>
      <c r="H5118" t="s">
        <v>490</v>
      </c>
      <c r="I5118" t="s">
        <v>490</v>
      </c>
      <c r="J5118" t="s">
        <v>498</v>
      </c>
      <c r="K5118" t="s">
        <v>490</v>
      </c>
      <c r="L5118" t="s">
        <v>12775</v>
      </c>
      <c r="M5118" s="105">
        <v>217</v>
      </c>
      <c r="N5118" s="105">
        <v>107</v>
      </c>
      <c r="O5118" s="105">
        <v>103</v>
      </c>
    </row>
    <row r="5119" spans="1:15" x14ac:dyDescent="0.3">
      <c r="A5119" s="19">
        <v>217107104</v>
      </c>
      <c r="B5119" s="106" t="s">
        <v>12827</v>
      </c>
      <c r="C5119" t="s">
        <v>12775</v>
      </c>
      <c r="D5119" t="s">
        <v>12821</v>
      </c>
      <c r="E5119" t="s">
        <v>3989</v>
      </c>
      <c r="F5119" t="s">
        <v>771</v>
      </c>
      <c r="G5119" t="s">
        <v>490</v>
      </c>
      <c r="H5119" t="s">
        <v>490</v>
      </c>
      <c r="I5119" t="s">
        <v>490</v>
      </c>
      <c r="J5119" t="s">
        <v>498</v>
      </c>
      <c r="K5119" t="s">
        <v>490</v>
      </c>
      <c r="L5119" t="s">
        <v>12775</v>
      </c>
      <c r="M5119" s="105">
        <v>217</v>
      </c>
      <c r="N5119" s="105">
        <v>107</v>
      </c>
      <c r="O5119" s="105">
        <v>104</v>
      </c>
    </row>
    <row r="5120" spans="1:15" x14ac:dyDescent="0.3">
      <c r="A5120" s="19">
        <v>217107105</v>
      </c>
      <c r="B5120" s="106" t="s">
        <v>12828</v>
      </c>
      <c r="C5120" t="s">
        <v>12775</v>
      </c>
      <c r="D5120" t="s">
        <v>12821</v>
      </c>
      <c r="E5120" t="s">
        <v>12829</v>
      </c>
      <c r="F5120" t="s">
        <v>12830</v>
      </c>
      <c r="G5120" t="s">
        <v>490</v>
      </c>
      <c r="H5120" t="s">
        <v>490</v>
      </c>
      <c r="I5120" t="s">
        <v>490</v>
      </c>
      <c r="J5120" t="s">
        <v>498</v>
      </c>
      <c r="K5120" t="s">
        <v>490</v>
      </c>
      <c r="L5120" t="s">
        <v>12775</v>
      </c>
      <c r="M5120" s="105">
        <v>217</v>
      </c>
      <c r="N5120" s="105">
        <v>107</v>
      </c>
      <c r="O5120" s="105">
        <v>105</v>
      </c>
    </row>
    <row r="5121" spans="1:15" x14ac:dyDescent="0.3">
      <c r="A5121" s="19">
        <v>217107106</v>
      </c>
      <c r="B5121" s="106" t="s">
        <v>12831</v>
      </c>
      <c r="C5121" t="s">
        <v>12775</v>
      </c>
      <c r="D5121" t="s">
        <v>12821</v>
      </c>
      <c r="E5121" t="s">
        <v>12832</v>
      </c>
      <c r="F5121" t="s">
        <v>831</v>
      </c>
      <c r="G5121" t="s">
        <v>490</v>
      </c>
      <c r="H5121" t="s">
        <v>490</v>
      </c>
      <c r="I5121" t="s">
        <v>490</v>
      </c>
      <c r="J5121" t="s">
        <v>498</v>
      </c>
      <c r="K5121" t="s">
        <v>490</v>
      </c>
      <c r="L5121" t="s">
        <v>12775</v>
      </c>
      <c r="M5121" s="105">
        <v>217</v>
      </c>
      <c r="N5121" s="105">
        <v>107</v>
      </c>
      <c r="O5121" s="105">
        <v>106</v>
      </c>
    </row>
    <row r="5122" spans="1:15" x14ac:dyDescent="0.3">
      <c r="A5122" s="19">
        <v>217107107</v>
      </c>
      <c r="B5122" s="106" t="s">
        <v>12833</v>
      </c>
      <c r="C5122" t="s">
        <v>12775</v>
      </c>
      <c r="D5122" t="s">
        <v>12821</v>
      </c>
      <c r="E5122" t="s">
        <v>12834</v>
      </c>
      <c r="F5122" t="s">
        <v>6255</v>
      </c>
      <c r="G5122" t="s">
        <v>490</v>
      </c>
      <c r="H5122" t="s">
        <v>490</v>
      </c>
      <c r="I5122" t="s">
        <v>490</v>
      </c>
      <c r="J5122" t="s">
        <v>498</v>
      </c>
      <c r="K5122" t="s">
        <v>490</v>
      </c>
      <c r="L5122" t="s">
        <v>12775</v>
      </c>
      <c r="M5122" s="105">
        <v>217</v>
      </c>
      <c r="N5122" s="105">
        <v>107</v>
      </c>
      <c r="O5122" s="105">
        <v>107</v>
      </c>
    </row>
    <row r="5123" spans="1:15" x14ac:dyDescent="0.3">
      <c r="A5123" s="19">
        <v>217107108</v>
      </c>
      <c r="B5123" s="106" t="s">
        <v>12835</v>
      </c>
      <c r="C5123" t="s">
        <v>12775</v>
      </c>
      <c r="D5123" t="s">
        <v>12821</v>
      </c>
      <c r="E5123" t="s">
        <v>12836</v>
      </c>
      <c r="F5123" t="s">
        <v>12837</v>
      </c>
      <c r="G5123" t="s">
        <v>12838</v>
      </c>
      <c r="H5123" t="s">
        <v>490</v>
      </c>
      <c r="I5123" t="s">
        <v>490</v>
      </c>
      <c r="J5123" t="s">
        <v>498</v>
      </c>
      <c r="K5123" t="s">
        <v>490</v>
      </c>
      <c r="L5123" t="s">
        <v>12775</v>
      </c>
      <c r="M5123" s="105">
        <v>217</v>
      </c>
      <c r="N5123" s="105">
        <v>107</v>
      </c>
      <c r="O5123" s="105">
        <v>108</v>
      </c>
    </row>
    <row r="5124" spans="1:15" x14ac:dyDescent="0.3">
      <c r="A5124" s="19">
        <v>217107109</v>
      </c>
      <c r="B5124" s="106" t="s">
        <v>12839</v>
      </c>
      <c r="C5124" t="s">
        <v>12775</v>
      </c>
      <c r="D5124" t="s">
        <v>12821</v>
      </c>
      <c r="E5124" t="s">
        <v>1280</v>
      </c>
      <c r="F5124" t="s">
        <v>12837</v>
      </c>
      <c r="G5124" t="s">
        <v>490</v>
      </c>
      <c r="H5124" t="s">
        <v>490</v>
      </c>
      <c r="I5124" t="s">
        <v>490</v>
      </c>
      <c r="J5124" t="s">
        <v>498</v>
      </c>
      <c r="K5124" t="s">
        <v>490</v>
      </c>
      <c r="L5124" t="s">
        <v>12775</v>
      </c>
      <c r="M5124" s="105">
        <v>217</v>
      </c>
      <c r="N5124" s="105">
        <v>107</v>
      </c>
      <c r="O5124" s="105">
        <v>109</v>
      </c>
    </row>
    <row r="5125" spans="1:15" x14ac:dyDescent="0.3">
      <c r="A5125" s="19">
        <v>217107110</v>
      </c>
      <c r="B5125" s="106" t="s">
        <v>12840</v>
      </c>
      <c r="C5125" t="s">
        <v>12775</v>
      </c>
      <c r="D5125" t="s">
        <v>12821</v>
      </c>
      <c r="E5125" t="s">
        <v>1154</v>
      </c>
      <c r="F5125" t="s">
        <v>3131</v>
      </c>
      <c r="G5125" t="s">
        <v>12841</v>
      </c>
      <c r="H5125" t="s">
        <v>490</v>
      </c>
      <c r="I5125" t="s">
        <v>490</v>
      </c>
      <c r="J5125" t="s">
        <v>498</v>
      </c>
      <c r="K5125" t="s">
        <v>490</v>
      </c>
      <c r="L5125" t="s">
        <v>12775</v>
      </c>
      <c r="M5125" s="105">
        <v>217</v>
      </c>
      <c r="N5125" s="105">
        <v>107</v>
      </c>
      <c r="O5125" s="105">
        <v>110</v>
      </c>
    </row>
    <row r="5126" spans="1:15" x14ac:dyDescent="0.3">
      <c r="A5126" s="19">
        <v>217107111</v>
      </c>
      <c r="B5126" s="106" t="s">
        <v>12842</v>
      </c>
      <c r="C5126" t="s">
        <v>12775</v>
      </c>
      <c r="D5126" t="s">
        <v>12821</v>
      </c>
      <c r="E5126" t="s">
        <v>12843</v>
      </c>
      <c r="F5126" t="s">
        <v>9764</v>
      </c>
      <c r="G5126" t="s">
        <v>12844</v>
      </c>
      <c r="H5126" t="s">
        <v>490</v>
      </c>
      <c r="I5126" t="s">
        <v>490</v>
      </c>
      <c r="J5126" t="s">
        <v>498</v>
      </c>
      <c r="K5126" t="s">
        <v>490</v>
      </c>
      <c r="L5126" t="s">
        <v>12775</v>
      </c>
      <c r="M5126" s="105">
        <v>217</v>
      </c>
      <c r="N5126" s="105">
        <v>107</v>
      </c>
      <c r="O5126" s="105">
        <v>111</v>
      </c>
    </row>
    <row r="5127" spans="1:15" x14ac:dyDescent="0.3">
      <c r="A5127" s="19">
        <v>217107112</v>
      </c>
      <c r="B5127" s="106" t="s">
        <v>12845</v>
      </c>
      <c r="C5127" t="s">
        <v>12775</v>
      </c>
      <c r="D5127" t="s">
        <v>12821</v>
      </c>
      <c r="E5127" t="s">
        <v>12846</v>
      </c>
      <c r="F5127" t="s">
        <v>6834</v>
      </c>
      <c r="G5127" t="s">
        <v>490</v>
      </c>
      <c r="H5127" t="s">
        <v>490</v>
      </c>
      <c r="I5127" t="s">
        <v>490</v>
      </c>
      <c r="J5127" t="s">
        <v>498</v>
      </c>
      <c r="K5127" t="s">
        <v>490</v>
      </c>
      <c r="L5127" t="s">
        <v>12775</v>
      </c>
      <c r="M5127" s="105">
        <v>217</v>
      </c>
      <c r="N5127" s="105">
        <v>107</v>
      </c>
      <c r="O5127" s="105">
        <v>112</v>
      </c>
    </row>
    <row r="5128" spans="1:15" x14ac:dyDescent="0.3">
      <c r="A5128" s="19">
        <v>217107113</v>
      </c>
      <c r="B5128" s="106" t="s">
        <v>12847</v>
      </c>
      <c r="C5128" t="s">
        <v>12775</v>
      </c>
      <c r="D5128" t="s">
        <v>12821</v>
      </c>
      <c r="E5128" t="s">
        <v>12848</v>
      </c>
      <c r="F5128" t="s">
        <v>12849</v>
      </c>
      <c r="G5128" t="s">
        <v>490</v>
      </c>
      <c r="H5128" t="s">
        <v>490</v>
      </c>
      <c r="I5128" t="s">
        <v>490</v>
      </c>
      <c r="J5128" t="s">
        <v>498</v>
      </c>
      <c r="K5128" t="s">
        <v>490</v>
      </c>
      <c r="L5128" t="s">
        <v>12775</v>
      </c>
      <c r="M5128" s="105">
        <v>217</v>
      </c>
      <c r="N5128" s="105">
        <v>107</v>
      </c>
      <c r="O5128" s="105">
        <v>113</v>
      </c>
    </row>
    <row r="5129" spans="1:15" x14ac:dyDescent="0.3">
      <c r="A5129" s="19">
        <v>217107114</v>
      </c>
      <c r="B5129" s="106" t="s">
        <v>12850</v>
      </c>
      <c r="C5129" t="s">
        <v>12775</v>
      </c>
      <c r="D5129" t="s">
        <v>12821</v>
      </c>
      <c r="E5129" t="s">
        <v>12851</v>
      </c>
      <c r="F5129" t="s">
        <v>12852</v>
      </c>
      <c r="G5129" t="s">
        <v>12844</v>
      </c>
      <c r="H5129" t="s">
        <v>490</v>
      </c>
      <c r="I5129" t="s">
        <v>490</v>
      </c>
      <c r="J5129" t="s">
        <v>498</v>
      </c>
      <c r="K5129" t="s">
        <v>490</v>
      </c>
      <c r="L5129" t="s">
        <v>12775</v>
      </c>
      <c r="M5129" s="105">
        <v>217</v>
      </c>
      <c r="N5129" s="105">
        <v>107</v>
      </c>
      <c r="O5129" s="105">
        <v>114</v>
      </c>
    </row>
    <row r="5130" spans="1:15" x14ac:dyDescent="0.3">
      <c r="A5130" s="19">
        <v>217107115</v>
      </c>
      <c r="B5130" s="106" t="s">
        <v>12853</v>
      </c>
      <c r="C5130" t="s">
        <v>12775</v>
      </c>
      <c r="D5130" t="s">
        <v>12821</v>
      </c>
      <c r="E5130" t="s">
        <v>4792</v>
      </c>
      <c r="F5130" t="s">
        <v>1218</v>
      </c>
      <c r="G5130" t="s">
        <v>490</v>
      </c>
      <c r="H5130" t="s">
        <v>490</v>
      </c>
      <c r="I5130" t="s">
        <v>490</v>
      </c>
      <c r="J5130" t="s">
        <v>498</v>
      </c>
      <c r="K5130" t="s">
        <v>490</v>
      </c>
      <c r="L5130" t="s">
        <v>12775</v>
      </c>
      <c r="M5130" s="105">
        <v>217</v>
      </c>
      <c r="N5130" s="105">
        <v>107</v>
      </c>
      <c r="O5130" s="105">
        <v>115</v>
      </c>
    </row>
    <row r="5131" spans="1:15" x14ac:dyDescent="0.3">
      <c r="A5131" s="19">
        <v>217107116</v>
      </c>
      <c r="B5131" s="106" t="s">
        <v>12854</v>
      </c>
      <c r="C5131" t="s">
        <v>12775</v>
      </c>
      <c r="D5131" t="s">
        <v>12821</v>
      </c>
      <c r="E5131" t="s">
        <v>776</v>
      </c>
      <c r="F5131" t="s">
        <v>831</v>
      </c>
      <c r="G5131" t="s">
        <v>490</v>
      </c>
      <c r="H5131" t="s">
        <v>490</v>
      </c>
      <c r="I5131" t="s">
        <v>490</v>
      </c>
      <c r="J5131" t="s">
        <v>498</v>
      </c>
      <c r="K5131" t="s">
        <v>490</v>
      </c>
      <c r="L5131" t="s">
        <v>12775</v>
      </c>
      <c r="M5131" s="105">
        <v>217</v>
      </c>
      <c r="N5131" s="105">
        <v>107</v>
      </c>
      <c r="O5131" s="105">
        <v>116</v>
      </c>
    </row>
    <row r="5132" spans="1:15" x14ac:dyDescent="0.3">
      <c r="A5132" s="19">
        <v>217107117</v>
      </c>
      <c r="B5132" s="106" t="s">
        <v>12855</v>
      </c>
      <c r="C5132" t="s">
        <v>12775</v>
      </c>
      <c r="D5132" t="s">
        <v>12821</v>
      </c>
      <c r="E5132" t="s">
        <v>12856</v>
      </c>
      <c r="F5132" t="s">
        <v>4144</v>
      </c>
      <c r="G5132" t="s">
        <v>12857</v>
      </c>
      <c r="H5132" t="s">
        <v>490</v>
      </c>
      <c r="I5132" t="s">
        <v>490</v>
      </c>
      <c r="J5132" t="s">
        <v>498</v>
      </c>
      <c r="K5132" t="s">
        <v>490</v>
      </c>
      <c r="L5132" t="s">
        <v>12775</v>
      </c>
      <c r="M5132" s="105">
        <v>217</v>
      </c>
      <c r="N5132" s="105">
        <v>107</v>
      </c>
      <c r="O5132" s="105">
        <v>117</v>
      </c>
    </row>
    <row r="5133" spans="1:15" x14ac:dyDescent="0.3">
      <c r="A5133" s="19">
        <v>217107118</v>
      </c>
      <c r="B5133" s="106" t="s">
        <v>12858</v>
      </c>
      <c r="C5133" t="s">
        <v>12775</v>
      </c>
      <c r="D5133" t="s">
        <v>12821</v>
      </c>
      <c r="E5133" t="s">
        <v>7449</v>
      </c>
      <c r="F5133" t="s">
        <v>12837</v>
      </c>
      <c r="G5133" t="s">
        <v>490</v>
      </c>
      <c r="H5133" t="s">
        <v>490</v>
      </c>
      <c r="I5133" t="s">
        <v>490</v>
      </c>
      <c r="J5133" t="s">
        <v>498</v>
      </c>
      <c r="K5133" t="s">
        <v>490</v>
      </c>
      <c r="L5133" t="s">
        <v>12775</v>
      </c>
      <c r="M5133" s="105">
        <v>217</v>
      </c>
      <c r="N5133" s="105">
        <v>107</v>
      </c>
      <c r="O5133" s="105">
        <v>118</v>
      </c>
    </row>
    <row r="5134" spans="1:15" x14ac:dyDescent="0.3">
      <c r="A5134" s="19">
        <v>217107119</v>
      </c>
      <c r="B5134" s="106" t="s">
        <v>12859</v>
      </c>
      <c r="C5134" t="s">
        <v>12775</v>
      </c>
      <c r="D5134" t="s">
        <v>12821</v>
      </c>
      <c r="E5134" t="s">
        <v>12860</v>
      </c>
      <c r="F5134" t="s">
        <v>831</v>
      </c>
      <c r="G5134" t="s">
        <v>12861</v>
      </c>
      <c r="H5134" t="s">
        <v>490</v>
      </c>
      <c r="I5134" t="s">
        <v>490</v>
      </c>
      <c r="J5134" t="s">
        <v>498</v>
      </c>
      <c r="K5134" t="s">
        <v>490</v>
      </c>
      <c r="L5134" t="s">
        <v>12775</v>
      </c>
      <c r="M5134" s="105">
        <v>217</v>
      </c>
      <c r="N5134" s="105">
        <v>107</v>
      </c>
      <c r="O5134" s="105">
        <v>119</v>
      </c>
    </row>
    <row r="5135" spans="1:15" x14ac:dyDescent="0.3">
      <c r="A5135" s="19">
        <v>217107120</v>
      </c>
      <c r="B5135" s="106" t="s">
        <v>12862</v>
      </c>
      <c r="C5135" t="s">
        <v>12775</v>
      </c>
      <c r="D5135" t="s">
        <v>12821</v>
      </c>
      <c r="E5135" t="s">
        <v>4027</v>
      </c>
      <c r="F5135" t="s">
        <v>9764</v>
      </c>
      <c r="G5135" t="s">
        <v>490</v>
      </c>
      <c r="H5135" t="s">
        <v>490</v>
      </c>
      <c r="I5135" t="s">
        <v>490</v>
      </c>
      <c r="J5135" t="s">
        <v>498</v>
      </c>
      <c r="K5135" t="s">
        <v>490</v>
      </c>
      <c r="L5135" t="s">
        <v>12775</v>
      </c>
      <c r="M5135" s="105">
        <v>217</v>
      </c>
      <c r="N5135" s="105">
        <v>107</v>
      </c>
      <c r="O5135" s="105">
        <v>120</v>
      </c>
    </row>
    <row r="5136" spans="1:15" x14ac:dyDescent="0.3">
      <c r="A5136" s="19">
        <v>217107121</v>
      </c>
      <c r="B5136" s="106" t="s">
        <v>12863</v>
      </c>
      <c r="C5136" t="s">
        <v>12775</v>
      </c>
      <c r="D5136" t="s">
        <v>12821</v>
      </c>
      <c r="E5136" t="s">
        <v>12864</v>
      </c>
      <c r="F5136" t="s">
        <v>10943</v>
      </c>
      <c r="G5136" t="s">
        <v>490</v>
      </c>
      <c r="H5136" t="s">
        <v>490</v>
      </c>
      <c r="I5136" t="s">
        <v>490</v>
      </c>
      <c r="J5136" t="s">
        <v>498</v>
      </c>
      <c r="K5136" t="s">
        <v>490</v>
      </c>
      <c r="L5136" t="s">
        <v>12775</v>
      </c>
      <c r="M5136" s="105">
        <v>217</v>
      </c>
      <c r="N5136" s="105">
        <v>107</v>
      </c>
      <c r="O5136" s="105">
        <v>121</v>
      </c>
    </row>
    <row r="5137" spans="1:15" x14ac:dyDescent="0.3">
      <c r="A5137" s="19">
        <v>217107122</v>
      </c>
      <c r="B5137" s="106" t="s">
        <v>12865</v>
      </c>
      <c r="C5137" t="s">
        <v>12775</v>
      </c>
      <c r="D5137" t="s">
        <v>12821</v>
      </c>
      <c r="E5137" t="s">
        <v>6122</v>
      </c>
      <c r="F5137" t="s">
        <v>12866</v>
      </c>
      <c r="G5137" t="s">
        <v>490</v>
      </c>
      <c r="H5137" t="s">
        <v>490</v>
      </c>
      <c r="I5137" t="s">
        <v>490</v>
      </c>
      <c r="J5137" t="s">
        <v>498</v>
      </c>
      <c r="K5137" t="s">
        <v>490</v>
      </c>
      <c r="L5137" t="s">
        <v>12775</v>
      </c>
      <c r="M5137" s="105">
        <v>217</v>
      </c>
      <c r="N5137" s="105">
        <v>107</v>
      </c>
      <c r="O5137" s="105">
        <v>122</v>
      </c>
    </row>
    <row r="5138" spans="1:15" x14ac:dyDescent="0.3">
      <c r="A5138" s="19">
        <v>217107123</v>
      </c>
      <c r="B5138" s="106" t="s">
        <v>12867</v>
      </c>
      <c r="C5138" t="s">
        <v>12775</v>
      </c>
      <c r="D5138" t="s">
        <v>12821</v>
      </c>
      <c r="E5138" t="s">
        <v>1939</v>
      </c>
      <c r="F5138" t="s">
        <v>1218</v>
      </c>
      <c r="G5138" t="s">
        <v>490</v>
      </c>
      <c r="H5138" t="s">
        <v>490</v>
      </c>
      <c r="I5138" t="s">
        <v>490</v>
      </c>
      <c r="J5138" t="s">
        <v>498</v>
      </c>
      <c r="K5138" t="s">
        <v>490</v>
      </c>
      <c r="L5138" t="s">
        <v>12775</v>
      </c>
      <c r="M5138" s="105">
        <v>217</v>
      </c>
      <c r="N5138" s="105">
        <v>107</v>
      </c>
      <c r="O5138" s="105">
        <v>123</v>
      </c>
    </row>
    <row r="5139" spans="1:15" x14ac:dyDescent="0.3">
      <c r="A5139" s="19">
        <v>217107124</v>
      </c>
      <c r="B5139" s="106" t="s">
        <v>12868</v>
      </c>
      <c r="C5139" t="s">
        <v>12775</v>
      </c>
      <c r="D5139" t="s">
        <v>12821</v>
      </c>
      <c r="E5139" t="s">
        <v>12869</v>
      </c>
      <c r="F5139" t="s">
        <v>580</v>
      </c>
      <c r="G5139" t="s">
        <v>490</v>
      </c>
      <c r="H5139" t="s">
        <v>490</v>
      </c>
      <c r="I5139" t="s">
        <v>490</v>
      </c>
      <c r="J5139" t="s">
        <v>498</v>
      </c>
      <c r="K5139" t="s">
        <v>490</v>
      </c>
      <c r="L5139" t="s">
        <v>12775</v>
      </c>
      <c r="M5139" s="105">
        <v>217</v>
      </c>
      <c r="N5139" s="105">
        <v>107</v>
      </c>
      <c r="O5139" s="105">
        <v>124</v>
      </c>
    </row>
    <row r="5140" spans="1:15" x14ac:dyDescent="0.3">
      <c r="A5140" s="19">
        <v>218100100</v>
      </c>
      <c r="B5140" s="106" t="s">
        <v>12870</v>
      </c>
      <c r="C5140" t="s">
        <v>12871</v>
      </c>
      <c r="D5140" t="s">
        <v>12872</v>
      </c>
      <c r="E5140" t="s">
        <v>12873</v>
      </c>
      <c r="F5140" t="s">
        <v>12874</v>
      </c>
      <c r="G5140" t="s">
        <v>490</v>
      </c>
      <c r="H5140" t="s">
        <v>490</v>
      </c>
      <c r="I5140" t="s">
        <v>490</v>
      </c>
      <c r="J5140" t="s">
        <v>498</v>
      </c>
      <c r="K5140" t="s">
        <v>490</v>
      </c>
      <c r="L5140" t="s">
        <v>12871</v>
      </c>
      <c r="M5140" s="105">
        <v>218</v>
      </c>
      <c r="N5140" s="105">
        <v>100</v>
      </c>
      <c r="O5140" s="105">
        <v>100</v>
      </c>
    </row>
    <row r="5141" spans="1:15" x14ac:dyDescent="0.3">
      <c r="A5141" s="19">
        <v>218101100</v>
      </c>
      <c r="B5141" s="106" t="s">
        <v>12875</v>
      </c>
      <c r="C5141" t="s">
        <v>12871</v>
      </c>
      <c r="D5141" t="s">
        <v>12876</v>
      </c>
      <c r="E5141" t="s">
        <v>496</v>
      </c>
      <c r="F5141" t="s">
        <v>490</v>
      </c>
      <c r="G5141" t="s">
        <v>490</v>
      </c>
      <c r="H5141" t="s">
        <v>490</v>
      </c>
      <c r="I5141" t="s">
        <v>490</v>
      </c>
      <c r="J5141" t="s">
        <v>498</v>
      </c>
      <c r="K5141" t="s">
        <v>490</v>
      </c>
      <c r="L5141" t="s">
        <v>12871</v>
      </c>
      <c r="M5141" s="105">
        <v>218</v>
      </c>
      <c r="N5141" s="105">
        <v>101</v>
      </c>
      <c r="O5141" s="105">
        <v>100</v>
      </c>
    </row>
    <row r="5142" spans="1:15" x14ac:dyDescent="0.3">
      <c r="A5142" s="19">
        <v>218101101</v>
      </c>
      <c r="B5142" s="106" t="s">
        <v>12877</v>
      </c>
      <c r="C5142" t="s">
        <v>12871</v>
      </c>
      <c r="D5142" t="s">
        <v>12876</v>
      </c>
      <c r="E5142" t="s">
        <v>2668</v>
      </c>
      <c r="F5142" t="s">
        <v>12878</v>
      </c>
      <c r="G5142" t="s">
        <v>490</v>
      </c>
      <c r="H5142" t="s">
        <v>490</v>
      </c>
      <c r="I5142" t="s">
        <v>490</v>
      </c>
      <c r="J5142" t="s">
        <v>498</v>
      </c>
      <c r="K5142" t="s">
        <v>490</v>
      </c>
      <c r="L5142" t="s">
        <v>12871</v>
      </c>
      <c r="M5142" s="105">
        <v>218</v>
      </c>
      <c r="N5142" s="105">
        <v>101</v>
      </c>
      <c r="O5142" s="105">
        <v>101</v>
      </c>
    </row>
    <row r="5143" spans="1:15" x14ac:dyDescent="0.3">
      <c r="A5143" s="19">
        <v>218102100</v>
      </c>
      <c r="B5143" s="106" t="s">
        <v>12879</v>
      </c>
      <c r="C5143" t="s">
        <v>12871</v>
      </c>
      <c r="D5143" t="s">
        <v>12880</v>
      </c>
      <c r="E5143" t="s">
        <v>496</v>
      </c>
      <c r="F5143" t="s">
        <v>490</v>
      </c>
      <c r="G5143" t="s">
        <v>12881</v>
      </c>
      <c r="H5143" t="s">
        <v>490</v>
      </c>
      <c r="I5143" t="s">
        <v>490</v>
      </c>
      <c r="J5143" t="s">
        <v>498</v>
      </c>
      <c r="K5143" t="s">
        <v>490</v>
      </c>
      <c r="L5143" t="s">
        <v>12871</v>
      </c>
      <c r="M5143" s="105">
        <v>218</v>
      </c>
      <c r="N5143" s="105">
        <v>102</v>
      </c>
      <c r="O5143" s="105">
        <v>100</v>
      </c>
    </row>
    <row r="5144" spans="1:15" x14ac:dyDescent="0.3">
      <c r="A5144" s="19">
        <v>218102101</v>
      </c>
      <c r="B5144" s="106" t="s">
        <v>12882</v>
      </c>
      <c r="C5144" t="s">
        <v>12871</v>
      </c>
      <c r="D5144" t="s">
        <v>12880</v>
      </c>
      <c r="E5144" t="s">
        <v>3891</v>
      </c>
      <c r="F5144" t="s">
        <v>6077</v>
      </c>
      <c r="G5144" t="s">
        <v>6544</v>
      </c>
      <c r="H5144" t="s">
        <v>490</v>
      </c>
      <c r="I5144" t="s">
        <v>490</v>
      </c>
      <c r="J5144" t="s">
        <v>498</v>
      </c>
      <c r="K5144" t="s">
        <v>490</v>
      </c>
      <c r="L5144" t="s">
        <v>12871</v>
      </c>
      <c r="M5144" s="105">
        <v>218</v>
      </c>
      <c r="N5144" s="105">
        <v>102</v>
      </c>
      <c r="O5144" s="105">
        <v>101</v>
      </c>
    </row>
    <row r="5145" spans="1:15" x14ac:dyDescent="0.3">
      <c r="A5145" s="19">
        <v>218103100</v>
      </c>
      <c r="B5145" s="106" t="s">
        <v>12883</v>
      </c>
      <c r="C5145" t="s">
        <v>12871</v>
      </c>
      <c r="D5145" t="s">
        <v>12884</v>
      </c>
      <c r="E5145" t="s">
        <v>496</v>
      </c>
      <c r="F5145" t="s">
        <v>490</v>
      </c>
      <c r="G5145" t="s">
        <v>490</v>
      </c>
      <c r="H5145" t="s">
        <v>490</v>
      </c>
      <c r="I5145" t="s">
        <v>490</v>
      </c>
      <c r="J5145" t="s">
        <v>498</v>
      </c>
      <c r="K5145" t="s">
        <v>490</v>
      </c>
      <c r="L5145" t="s">
        <v>12871</v>
      </c>
      <c r="M5145" s="105">
        <v>218</v>
      </c>
      <c r="N5145" s="105">
        <v>103</v>
      </c>
      <c r="O5145" s="105">
        <v>100</v>
      </c>
    </row>
    <row r="5146" spans="1:15" x14ac:dyDescent="0.3">
      <c r="A5146" s="19">
        <v>218103101</v>
      </c>
      <c r="B5146" s="106" t="s">
        <v>12885</v>
      </c>
      <c r="C5146" t="s">
        <v>12871</v>
      </c>
      <c r="D5146" t="s">
        <v>12884</v>
      </c>
      <c r="E5146" t="s">
        <v>12886</v>
      </c>
      <c r="F5146" t="s">
        <v>12887</v>
      </c>
      <c r="G5146" t="s">
        <v>12888</v>
      </c>
      <c r="H5146" t="s">
        <v>490</v>
      </c>
      <c r="I5146" t="s">
        <v>490</v>
      </c>
      <c r="J5146" t="s">
        <v>498</v>
      </c>
      <c r="K5146" t="s">
        <v>490</v>
      </c>
      <c r="L5146" t="s">
        <v>12871</v>
      </c>
      <c r="M5146" s="105">
        <v>218</v>
      </c>
      <c r="N5146" s="105">
        <v>103</v>
      </c>
      <c r="O5146" s="105">
        <v>101</v>
      </c>
    </row>
    <row r="5147" spans="1:15" x14ac:dyDescent="0.3">
      <c r="A5147" s="19">
        <v>218103102</v>
      </c>
      <c r="B5147" s="106" t="s">
        <v>12889</v>
      </c>
      <c r="C5147" t="s">
        <v>12871</v>
      </c>
      <c r="D5147" t="s">
        <v>12884</v>
      </c>
      <c r="E5147" t="s">
        <v>2078</v>
      </c>
      <c r="F5147" t="s">
        <v>12890</v>
      </c>
      <c r="G5147" t="s">
        <v>490</v>
      </c>
      <c r="H5147" t="s">
        <v>490</v>
      </c>
      <c r="I5147" t="s">
        <v>490</v>
      </c>
      <c r="J5147" t="s">
        <v>498</v>
      </c>
      <c r="K5147" t="s">
        <v>490</v>
      </c>
      <c r="L5147" t="s">
        <v>12871</v>
      </c>
      <c r="M5147" s="105">
        <v>218</v>
      </c>
      <c r="N5147" s="105">
        <v>103</v>
      </c>
      <c r="O5147" s="105">
        <v>102</v>
      </c>
    </row>
    <row r="5148" spans="1:15" x14ac:dyDescent="0.3">
      <c r="A5148" s="19">
        <v>218103103</v>
      </c>
      <c r="B5148" s="106" t="s">
        <v>12891</v>
      </c>
      <c r="C5148" t="s">
        <v>12871</v>
      </c>
      <c r="D5148" t="s">
        <v>12884</v>
      </c>
      <c r="E5148" t="s">
        <v>12892</v>
      </c>
      <c r="F5148" t="s">
        <v>12893</v>
      </c>
      <c r="G5148" t="s">
        <v>490</v>
      </c>
      <c r="H5148" t="s">
        <v>490</v>
      </c>
      <c r="I5148" t="s">
        <v>490</v>
      </c>
      <c r="J5148" t="s">
        <v>498</v>
      </c>
      <c r="K5148" t="s">
        <v>490</v>
      </c>
      <c r="L5148" t="s">
        <v>12871</v>
      </c>
      <c r="M5148" s="105">
        <v>218</v>
      </c>
      <c r="N5148" s="105">
        <v>103</v>
      </c>
      <c r="O5148" s="105">
        <v>103</v>
      </c>
    </row>
    <row r="5149" spans="1:15" x14ac:dyDescent="0.3">
      <c r="A5149" s="19">
        <v>218103104</v>
      </c>
      <c r="B5149" s="106" t="s">
        <v>12894</v>
      </c>
      <c r="C5149" t="s">
        <v>12871</v>
      </c>
      <c r="D5149" t="s">
        <v>12884</v>
      </c>
      <c r="E5149" t="s">
        <v>12895</v>
      </c>
      <c r="F5149" t="s">
        <v>12896</v>
      </c>
      <c r="G5149" t="s">
        <v>12897</v>
      </c>
      <c r="H5149" t="s">
        <v>490</v>
      </c>
      <c r="I5149" t="s">
        <v>490</v>
      </c>
      <c r="J5149" t="s">
        <v>498</v>
      </c>
      <c r="K5149" t="s">
        <v>490</v>
      </c>
      <c r="L5149" t="s">
        <v>12871</v>
      </c>
      <c r="M5149" s="105">
        <v>218</v>
      </c>
      <c r="N5149" s="105">
        <v>103</v>
      </c>
      <c r="O5149" s="105">
        <v>104</v>
      </c>
    </row>
    <row r="5150" spans="1:15" x14ac:dyDescent="0.3">
      <c r="A5150" s="19">
        <v>218103105</v>
      </c>
      <c r="B5150" s="106" t="s">
        <v>12898</v>
      </c>
      <c r="C5150" t="s">
        <v>12871</v>
      </c>
      <c r="D5150" t="s">
        <v>12884</v>
      </c>
      <c r="E5150" t="s">
        <v>4256</v>
      </c>
      <c r="F5150" t="s">
        <v>12899</v>
      </c>
      <c r="G5150" t="s">
        <v>12900</v>
      </c>
      <c r="H5150" t="s">
        <v>490</v>
      </c>
      <c r="I5150" t="s">
        <v>490</v>
      </c>
      <c r="J5150" t="s">
        <v>498</v>
      </c>
      <c r="K5150" t="s">
        <v>490</v>
      </c>
      <c r="L5150" t="s">
        <v>12871</v>
      </c>
      <c r="M5150" s="105">
        <v>218</v>
      </c>
      <c r="N5150" s="105">
        <v>103</v>
      </c>
      <c r="O5150" s="105">
        <v>105</v>
      </c>
    </row>
    <row r="5151" spans="1:15" x14ac:dyDescent="0.3">
      <c r="A5151" s="19">
        <v>218104100</v>
      </c>
      <c r="B5151" s="106" t="s">
        <v>12901</v>
      </c>
      <c r="C5151" t="s">
        <v>12871</v>
      </c>
      <c r="D5151" t="s">
        <v>12902</v>
      </c>
      <c r="E5151" t="s">
        <v>496</v>
      </c>
      <c r="F5151" t="s">
        <v>490</v>
      </c>
      <c r="G5151" t="s">
        <v>490</v>
      </c>
      <c r="H5151" t="s">
        <v>490</v>
      </c>
      <c r="I5151" t="s">
        <v>490</v>
      </c>
      <c r="J5151" t="s">
        <v>498</v>
      </c>
      <c r="K5151" t="s">
        <v>490</v>
      </c>
      <c r="L5151" t="s">
        <v>12871</v>
      </c>
      <c r="M5151" s="105">
        <v>218</v>
      </c>
      <c r="N5151" s="105">
        <v>104</v>
      </c>
      <c r="O5151" s="105">
        <v>100</v>
      </c>
    </row>
    <row r="5152" spans="1:15" x14ac:dyDescent="0.3">
      <c r="A5152" s="19">
        <v>218104101</v>
      </c>
      <c r="B5152" s="106" t="s">
        <v>12903</v>
      </c>
      <c r="C5152" t="s">
        <v>12871</v>
      </c>
      <c r="D5152" t="s">
        <v>12902</v>
      </c>
      <c r="E5152" t="s">
        <v>685</v>
      </c>
      <c r="F5152" t="s">
        <v>12904</v>
      </c>
      <c r="G5152" t="s">
        <v>12905</v>
      </c>
      <c r="H5152" t="s">
        <v>490</v>
      </c>
      <c r="I5152" t="s">
        <v>490</v>
      </c>
      <c r="J5152" t="s">
        <v>498</v>
      </c>
      <c r="K5152" t="s">
        <v>490</v>
      </c>
      <c r="L5152" t="s">
        <v>12871</v>
      </c>
      <c r="M5152" s="105">
        <v>218</v>
      </c>
      <c r="N5152" s="105">
        <v>104</v>
      </c>
      <c r="O5152" s="105">
        <v>101</v>
      </c>
    </row>
    <row r="5153" spans="1:15" x14ac:dyDescent="0.3">
      <c r="A5153" s="19">
        <v>218104102</v>
      </c>
      <c r="B5153" s="106" t="s">
        <v>12906</v>
      </c>
      <c r="C5153" t="s">
        <v>12871</v>
      </c>
      <c r="D5153" t="s">
        <v>12902</v>
      </c>
      <c r="E5153" t="s">
        <v>12907</v>
      </c>
      <c r="F5153" t="s">
        <v>12908</v>
      </c>
      <c r="G5153" t="s">
        <v>490</v>
      </c>
      <c r="H5153" t="s">
        <v>490</v>
      </c>
      <c r="I5153" t="s">
        <v>490</v>
      </c>
      <c r="J5153" t="s">
        <v>498</v>
      </c>
      <c r="K5153" t="s">
        <v>490</v>
      </c>
      <c r="L5153" t="s">
        <v>12871</v>
      </c>
      <c r="M5153" s="105">
        <v>218</v>
      </c>
      <c r="N5153" s="105">
        <v>104</v>
      </c>
      <c r="O5153" s="105">
        <v>102</v>
      </c>
    </row>
    <row r="5154" spans="1:15" x14ac:dyDescent="0.3">
      <c r="A5154" s="19">
        <v>218104103</v>
      </c>
      <c r="B5154" s="106" t="s">
        <v>12909</v>
      </c>
      <c r="C5154" t="s">
        <v>12871</v>
      </c>
      <c r="D5154" t="s">
        <v>12902</v>
      </c>
      <c r="E5154" t="s">
        <v>6618</v>
      </c>
      <c r="F5154" t="s">
        <v>12910</v>
      </c>
      <c r="G5154" t="s">
        <v>12911</v>
      </c>
      <c r="H5154" t="s">
        <v>490</v>
      </c>
      <c r="I5154" t="s">
        <v>490</v>
      </c>
      <c r="J5154" t="s">
        <v>498</v>
      </c>
      <c r="K5154" t="s">
        <v>490</v>
      </c>
      <c r="L5154" t="s">
        <v>12871</v>
      </c>
      <c r="M5154" s="105">
        <v>218</v>
      </c>
      <c r="N5154" s="105">
        <v>104</v>
      </c>
      <c r="O5154" s="105">
        <v>103</v>
      </c>
    </row>
    <row r="5155" spans="1:15" x14ac:dyDescent="0.3">
      <c r="A5155" s="19">
        <v>218104104</v>
      </c>
      <c r="B5155" s="106" t="s">
        <v>12912</v>
      </c>
      <c r="C5155" t="s">
        <v>12871</v>
      </c>
      <c r="D5155" t="s">
        <v>12902</v>
      </c>
      <c r="E5155" t="s">
        <v>2638</v>
      </c>
      <c r="F5155" t="s">
        <v>4158</v>
      </c>
      <c r="G5155" t="s">
        <v>490</v>
      </c>
      <c r="H5155" t="s">
        <v>490</v>
      </c>
      <c r="I5155" t="s">
        <v>490</v>
      </c>
      <c r="J5155" t="s">
        <v>498</v>
      </c>
      <c r="K5155" t="s">
        <v>490</v>
      </c>
      <c r="L5155" t="s">
        <v>12871</v>
      </c>
      <c r="M5155" s="105">
        <v>218</v>
      </c>
      <c r="N5155" s="105">
        <v>104</v>
      </c>
      <c r="O5155" s="105">
        <v>104</v>
      </c>
    </row>
    <row r="5156" spans="1:15" x14ac:dyDescent="0.3">
      <c r="A5156" s="19">
        <v>218104105</v>
      </c>
      <c r="B5156" s="106" t="s">
        <v>12913</v>
      </c>
      <c r="C5156" t="s">
        <v>12871</v>
      </c>
      <c r="D5156" t="s">
        <v>12902</v>
      </c>
      <c r="E5156" t="s">
        <v>12914</v>
      </c>
      <c r="F5156" t="s">
        <v>12915</v>
      </c>
      <c r="G5156" t="s">
        <v>12916</v>
      </c>
      <c r="H5156" t="s">
        <v>490</v>
      </c>
      <c r="I5156" t="s">
        <v>490</v>
      </c>
      <c r="J5156" t="s">
        <v>498</v>
      </c>
      <c r="K5156" t="s">
        <v>490</v>
      </c>
      <c r="L5156" t="s">
        <v>12871</v>
      </c>
      <c r="M5156" s="105">
        <v>218</v>
      </c>
      <c r="N5156" s="105">
        <v>104</v>
      </c>
      <c r="O5156" s="105">
        <v>105</v>
      </c>
    </row>
    <row r="5157" spans="1:15" x14ac:dyDescent="0.3">
      <c r="A5157" s="19">
        <v>218105100</v>
      </c>
      <c r="B5157" s="106" t="s">
        <v>12917</v>
      </c>
      <c r="C5157" t="s">
        <v>12871</v>
      </c>
      <c r="D5157" t="s">
        <v>12918</v>
      </c>
      <c r="E5157" t="s">
        <v>5474</v>
      </c>
      <c r="F5157" t="s">
        <v>12910</v>
      </c>
      <c r="G5157" t="s">
        <v>490</v>
      </c>
      <c r="H5157" t="s">
        <v>490</v>
      </c>
      <c r="I5157" t="s">
        <v>490</v>
      </c>
      <c r="J5157" t="s">
        <v>498</v>
      </c>
      <c r="K5157" t="s">
        <v>490</v>
      </c>
      <c r="L5157" t="s">
        <v>12871</v>
      </c>
      <c r="M5157" s="105">
        <v>218</v>
      </c>
      <c r="N5157" s="105">
        <v>105</v>
      </c>
      <c r="O5157" s="105">
        <v>100</v>
      </c>
    </row>
    <row r="5158" spans="1:15" x14ac:dyDescent="0.3">
      <c r="A5158" s="19">
        <v>218106100</v>
      </c>
      <c r="B5158" s="106" t="s">
        <v>12919</v>
      </c>
      <c r="C5158" t="s">
        <v>12871</v>
      </c>
      <c r="D5158" t="s">
        <v>12920</v>
      </c>
      <c r="E5158" t="s">
        <v>496</v>
      </c>
      <c r="F5158" t="s">
        <v>490</v>
      </c>
      <c r="G5158" t="s">
        <v>12921</v>
      </c>
      <c r="H5158" t="s">
        <v>490</v>
      </c>
      <c r="I5158" t="s">
        <v>490</v>
      </c>
      <c r="J5158" t="s">
        <v>498</v>
      </c>
      <c r="K5158" t="s">
        <v>490</v>
      </c>
      <c r="L5158" t="s">
        <v>12871</v>
      </c>
      <c r="M5158" s="105">
        <v>218</v>
      </c>
      <c r="N5158" s="105">
        <v>106</v>
      </c>
      <c r="O5158" s="105">
        <v>100</v>
      </c>
    </row>
    <row r="5159" spans="1:15" x14ac:dyDescent="0.3">
      <c r="A5159" s="19">
        <v>218107100</v>
      </c>
      <c r="B5159" s="106" t="s">
        <v>12922</v>
      </c>
      <c r="C5159" t="s">
        <v>12871</v>
      </c>
      <c r="D5159" t="s">
        <v>12923</v>
      </c>
      <c r="E5159" t="s">
        <v>496</v>
      </c>
      <c r="F5159" t="s">
        <v>490</v>
      </c>
      <c r="G5159" t="s">
        <v>12897</v>
      </c>
      <c r="H5159" t="s">
        <v>490</v>
      </c>
      <c r="I5159" t="s">
        <v>490</v>
      </c>
      <c r="J5159" t="s">
        <v>498</v>
      </c>
      <c r="K5159" t="s">
        <v>490</v>
      </c>
      <c r="L5159" t="s">
        <v>12871</v>
      </c>
      <c r="M5159" s="105">
        <v>218</v>
      </c>
      <c r="N5159" s="105">
        <v>107</v>
      </c>
      <c r="O5159" s="105">
        <v>100</v>
      </c>
    </row>
    <row r="5160" spans="1:15" x14ac:dyDescent="0.3">
      <c r="A5160" s="19">
        <v>218107101</v>
      </c>
      <c r="B5160" s="106" t="s">
        <v>12924</v>
      </c>
      <c r="C5160" t="s">
        <v>12871</v>
      </c>
      <c r="D5160" t="s">
        <v>12923</v>
      </c>
      <c r="E5160" t="s">
        <v>12925</v>
      </c>
      <c r="F5160" t="s">
        <v>12926</v>
      </c>
      <c r="G5160" t="s">
        <v>490</v>
      </c>
      <c r="H5160" t="s">
        <v>490</v>
      </c>
      <c r="I5160" t="s">
        <v>490</v>
      </c>
      <c r="J5160" t="s">
        <v>498</v>
      </c>
      <c r="K5160" t="s">
        <v>490</v>
      </c>
      <c r="L5160" t="s">
        <v>12871</v>
      </c>
      <c r="M5160" s="105">
        <v>218</v>
      </c>
      <c r="N5160" s="105">
        <v>107</v>
      </c>
      <c r="O5160" s="105">
        <v>101</v>
      </c>
    </row>
    <row r="5161" spans="1:15" x14ac:dyDescent="0.3">
      <c r="A5161" s="19">
        <v>218107102</v>
      </c>
      <c r="B5161" s="106" t="s">
        <v>12927</v>
      </c>
      <c r="C5161" t="s">
        <v>12871</v>
      </c>
      <c r="D5161" t="s">
        <v>12923</v>
      </c>
      <c r="E5161" t="s">
        <v>12928</v>
      </c>
      <c r="F5161" t="s">
        <v>828</v>
      </c>
      <c r="G5161" t="s">
        <v>490</v>
      </c>
      <c r="H5161" t="s">
        <v>490</v>
      </c>
      <c r="I5161" t="s">
        <v>490</v>
      </c>
      <c r="J5161" t="s">
        <v>498</v>
      </c>
      <c r="K5161" t="s">
        <v>490</v>
      </c>
      <c r="L5161" t="s">
        <v>12871</v>
      </c>
      <c r="M5161" s="105">
        <v>218</v>
      </c>
      <c r="N5161" s="105">
        <v>107</v>
      </c>
      <c r="O5161" s="105">
        <v>102</v>
      </c>
    </row>
    <row r="5162" spans="1:15" x14ac:dyDescent="0.3">
      <c r="A5162" s="19">
        <v>218107103</v>
      </c>
      <c r="B5162" s="106" t="s">
        <v>12929</v>
      </c>
      <c r="C5162" t="s">
        <v>12871</v>
      </c>
      <c r="D5162" t="s">
        <v>12923</v>
      </c>
      <c r="E5162" t="s">
        <v>12930</v>
      </c>
      <c r="F5162" t="s">
        <v>12926</v>
      </c>
      <c r="G5162" t="s">
        <v>490</v>
      </c>
      <c r="H5162" t="s">
        <v>490</v>
      </c>
      <c r="I5162" t="s">
        <v>490</v>
      </c>
      <c r="J5162" t="s">
        <v>498</v>
      </c>
      <c r="K5162" t="s">
        <v>490</v>
      </c>
      <c r="L5162" t="s">
        <v>12871</v>
      </c>
      <c r="M5162" s="105">
        <v>218</v>
      </c>
      <c r="N5162" s="105">
        <v>107</v>
      </c>
      <c r="O5162" s="105">
        <v>103</v>
      </c>
    </row>
    <row r="5163" spans="1:15" x14ac:dyDescent="0.3">
      <c r="A5163" s="19">
        <v>218107104</v>
      </c>
      <c r="B5163" s="106" t="s">
        <v>12931</v>
      </c>
      <c r="C5163" t="s">
        <v>12871</v>
      </c>
      <c r="D5163" t="s">
        <v>12923</v>
      </c>
      <c r="E5163" t="s">
        <v>12932</v>
      </c>
      <c r="F5163" t="s">
        <v>828</v>
      </c>
      <c r="G5163" t="s">
        <v>490</v>
      </c>
      <c r="H5163" t="s">
        <v>490</v>
      </c>
      <c r="I5163" t="s">
        <v>490</v>
      </c>
      <c r="J5163" t="s">
        <v>498</v>
      </c>
      <c r="K5163" t="s">
        <v>490</v>
      </c>
      <c r="L5163" t="s">
        <v>12871</v>
      </c>
      <c r="M5163" s="105">
        <v>218</v>
      </c>
      <c r="N5163" s="105">
        <v>107</v>
      </c>
      <c r="O5163" s="105">
        <v>104</v>
      </c>
    </row>
    <row r="5164" spans="1:15" x14ac:dyDescent="0.3">
      <c r="A5164" s="19">
        <v>218107105</v>
      </c>
      <c r="B5164" s="106" t="s">
        <v>12933</v>
      </c>
      <c r="C5164" t="s">
        <v>12871</v>
      </c>
      <c r="D5164" t="s">
        <v>12923</v>
      </c>
      <c r="E5164" t="s">
        <v>12934</v>
      </c>
      <c r="F5164" t="s">
        <v>12935</v>
      </c>
      <c r="G5164" t="s">
        <v>490</v>
      </c>
      <c r="H5164" t="s">
        <v>490</v>
      </c>
      <c r="I5164" t="s">
        <v>490</v>
      </c>
      <c r="J5164" t="s">
        <v>498</v>
      </c>
      <c r="K5164" t="s">
        <v>490</v>
      </c>
      <c r="L5164" t="s">
        <v>12871</v>
      </c>
      <c r="M5164" s="105">
        <v>218</v>
      </c>
      <c r="N5164" s="105">
        <v>107</v>
      </c>
      <c r="O5164" s="105">
        <v>105</v>
      </c>
    </row>
    <row r="5165" spans="1:15" x14ac:dyDescent="0.3">
      <c r="A5165" s="19">
        <v>218107106</v>
      </c>
      <c r="B5165" s="106" t="s">
        <v>12936</v>
      </c>
      <c r="C5165" t="s">
        <v>12871</v>
      </c>
      <c r="D5165" t="s">
        <v>12923</v>
      </c>
      <c r="E5165" t="s">
        <v>12937</v>
      </c>
      <c r="F5165" t="s">
        <v>828</v>
      </c>
      <c r="G5165" t="s">
        <v>5683</v>
      </c>
      <c r="H5165" t="s">
        <v>490</v>
      </c>
      <c r="I5165" t="s">
        <v>490</v>
      </c>
      <c r="J5165" t="s">
        <v>498</v>
      </c>
      <c r="K5165" t="s">
        <v>490</v>
      </c>
      <c r="L5165" t="s">
        <v>12871</v>
      </c>
      <c r="M5165" s="105">
        <v>218</v>
      </c>
      <c r="N5165" s="105">
        <v>107</v>
      </c>
      <c r="O5165" s="105">
        <v>106</v>
      </c>
    </row>
    <row r="5166" spans="1:15" x14ac:dyDescent="0.3">
      <c r="A5166" s="19">
        <v>218107107</v>
      </c>
      <c r="B5166" s="106" t="s">
        <v>12938</v>
      </c>
      <c r="C5166" t="s">
        <v>12871</v>
      </c>
      <c r="D5166" t="s">
        <v>12923</v>
      </c>
      <c r="E5166" t="s">
        <v>12939</v>
      </c>
      <c r="F5166" t="s">
        <v>12940</v>
      </c>
      <c r="G5166" t="s">
        <v>490</v>
      </c>
      <c r="H5166" t="s">
        <v>490</v>
      </c>
      <c r="I5166" t="s">
        <v>490</v>
      </c>
      <c r="J5166" t="s">
        <v>498</v>
      </c>
      <c r="K5166" t="s">
        <v>490</v>
      </c>
      <c r="L5166" t="s">
        <v>12871</v>
      </c>
      <c r="M5166" s="105">
        <v>218</v>
      </c>
      <c r="N5166" s="105">
        <v>107</v>
      </c>
      <c r="O5166" s="105">
        <v>107</v>
      </c>
    </row>
    <row r="5167" spans="1:15" x14ac:dyDescent="0.3">
      <c r="A5167" s="19">
        <v>218107108</v>
      </c>
      <c r="B5167" s="106" t="s">
        <v>12941</v>
      </c>
      <c r="C5167" t="s">
        <v>12871</v>
      </c>
      <c r="D5167" t="s">
        <v>12923</v>
      </c>
      <c r="E5167" t="s">
        <v>12942</v>
      </c>
      <c r="F5167" t="s">
        <v>12943</v>
      </c>
      <c r="G5167" t="s">
        <v>12888</v>
      </c>
      <c r="H5167" t="s">
        <v>490</v>
      </c>
      <c r="I5167" t="s">
        <v>490</v>
      </c>
      <c r="J5167" t="s">
        <v>498</v>
      </c>
      <c r="K5167" t="s">
        <v>490</v>
      </c>
      <c r="L5167" t="s">
        <v>12871</v>
      </c>
      <c r="M5167" s="105">
        <v>218</v>
      </c>
      <c r="N5167" s="105">
        <v>107</v>
      </c>
      <c r="O5167" s="105">
        <v>108</v>
      </c>
    </row>
    <row r="5168" spans="1:15" x14ac:dyDescent="0.3">
      <c r="A5168" s="19">
        <v>218107109</v>
      </c>
      <c r="B5168" s="106" t="s">
        <v>12944</v>
      </c>
      <c r="C5168" t="s">
        <v>12871</v>
      </c>
      <c r="D5168" t="s">
        <v>12923</v>
      </c>
      <c r="E5168" t="s">
        <v>12945</v>
      </c>
      <c r="F5168" t="s">
        <v>5769</v>
      </c>
      <c r="G5168" t="s">
        <v>490</v>
      </c>
      <c r="H5168" t="s">
        <v>490</v>
      </c>
      <c r="I5168" t="s">
        <v>490</v>
      </c>
      <c r="J5168" t="s">
        <v>498</v>
      </c>
      <c r="K5168" t="s">
        <v>490</v>
      </c>
      <c r="L5168" t="s">
        <v>12871</v>
      </c>
      <c r="M5168" s="105">
        <v>218</v>
      </c>
      <c r="N5168" s="105">
        <v>107</v>
      </c>
      <c r="O5168" s="105">
        <v>109</v>
      </c>
    </row>
    <row r="5169" spans="1:15" x14ac:dyDescent="0.3">
      <c r="A5169" s="19">
        <v>218107110</v>
      </c>
      <c r="B5169" s="106" t="s">
        <v>12946</v>
      </c>
      <c r="C5169" t="s">
        <v>12871</v>
      </c>
      <c r="D5169" t="s">
        <v>12923</v>
      </c>
      <c r="E5169" t="s">
        <v>12947</v>
      </c>
      <c r="F5169" t="s">
        <v>12896</v>
      </c>
      <c r="G5169" t="s">
        <v>490</v>
      </c>
      <c r="H5169" t="s">
        <v>490</v>
      </c>
      <c r="I5169" t="s">
        <v>490</v>
      </c>
      <c r="J5169" t="s">
        <v>498</v>
      </c>
      <c r="K5169" t="s">
        <v>490</v>
      </c>
      <c r="L5169" t="s">
        <v>12871</v>
      </c>
      <c r="M5169" s="105">
        <v>218</v>
      </c>
      <c r="N5169" s="105">
        <v>107</v>
      </c>
      <c r="O5169" s="105">
        <v>110</v>
      </c>
    </row>
    <row r="5170" spans="1:15" x14ac:dyDescent="0.3">
      <c r="A5170" s="19">
        <v>218107111</v>
      </c>
      <c r="B5170" s="106" t="s">
        <v>12948</v>
      </c>
      <c r="C5170" t="s">
        <v>12871</v>
      </c>
      <c r="D5170" t="s">
        <v>12923</v>
      </c>
      <c r="E5170" t="s">
        <v>12949</v>
      </c>
      <c r="F5170" t="s">
        <v>12890</v>
      </c>
      <c r="G5170" t="s">
        <v>12950</v>
      </c>
      <c r="H5170" t="s">
        <v>490</v>
      </c>
      <c r="I5170" t="s">
        <v>490</v>
      </c>
      <c r="J5170" t="s">
        <v>498</v>
      </c>
      <c r="K5170" t="s">
        <v>490</v>
      </c>
      <c r="L5170" t="s">
        <v>12871</v>
      </c>
      <c r="M5170" s="105">
        <v>218</v>
      </c>
      <c r="N5170" s="105">
        <v>107</v>
      </c>
      <c r="O5170" s="105">
        <v>111</v>
      </c>
    </row>
    <row r="5171" spans="1:15" x14ac:dyDescent="0.3">
      <c r="A5171" s="19">
        <v>218107112</v>
      </c>
      <c r="B5171" s="106" t="s">
        <v>12951</v>
      </c>
      <c r="C5171" t="s">
        <v>12871</v>
      </c>
      <c r="D5171" t="s">
        <v>12923</v>
      </c>
      <c r="E5171" t="s">
        <v>12952</v>
      </c>
      <c r="F5171" t="s">
        <v>828</v>
      </c>
      <c r="G5171" t="s">
        <v>490</v>
      </c>
      <c r="H5171" t="s">
        <v>490</v>
      </c>
      <c r="I5171" t="s">
        <v>490</v>
      </c>
      <c r="J5171" t="s">
        <v>498</v>
      </c>
      <c r="K5171" t="s">
        <v>490</v>
      </c>
      <c r="L5171" t="s">
        <v>12871</v>
      </c>
      <c r="M5171" s="105">
        <v>218</v>
      </c>
      <c r="N5171" s="105">
        <v>107</v>
      </c>
      <c r="O5171" s="105">
        <v>112</v>
      </c>
    </row>
    <row r="5172" spans="1:15" x14ac:dyDescent="0.3">
      <c r="A5172" s="19">
        <v>218107113</v>
      </c>
      <c r="B5172" s="106" t="s">
        <v>12953</v>
      </c>
      <c r="C5172" t="s">
        <v>12871</v>
      </c>
      <c r="D5172" t="s">
        <v>12923</v>
      </c>
      <c r="E5172" t="s">
        <v>12954</v>
      </c>
      <c r="F5172" t="s">
        <v>12890</v>
      </c>
      <c r="G5172" t="s">
        <v>490</v>
      </c>
      <c r="H5172" t="s">
        <v>490</v>
      </c>
      <c r="I5172" t="s">
        <v>490</v>
      </c>
      <c r="J5172" t="s">
        <v>498</v>
      </c>
      <c r="K5172" t="s">
        <v>490</v>
      </c>
      <c r="L5172" t="s">
        <v>12871</v>
      </c>
      <c r="M5172" s="105">
        <v>218</v>
      </c>
      <c r="N5172" s="105">
        <v>107</v>
      </c>
      <c r="O5172" s="105">
        <v>113</v>
      </c>
    </row>
    <row r="5173" spans="1:15" x14ac:dyDescent="0.3">
      <c r="A5173" s="19">
        <v>218107114</v>
      </c>
      <c r="B5173" s="106" t="s">
        <v>12955</v>
      </c>
      <c r="C5173" t="s">
        <v>12871</v>
      </c>
      <c r="D5173" t="s">
        <v>12923</v>
      </c>
      <c r="E5173" t="s">
        <v>12956</v>
      </c>
      <c r="F5173" t="s">
        <v>12890</v>
      </c>
      <c r="G5173" t="s">
        <v>6796</v>
      </c>
      <c r="H5173" t="s">
        <v>490</v>
      </c>
      <c r="I5173" t="s">
        <v>490</v>
      </c>
      <c r="J5173" t="s">
        <v>498</v>
      </c>
      <c r="K5173" t="s">
        <v>490</v>
      </c>
      <c r="L5173" t="s">
        <v>12871</v>
      </c>
      <c r="M5173" s="105">
        <v>218</v>
      </c>
      <c r="N5173" s="105">
        <v>107</v>
      </c>
      <c r="O5173" s="105">
        <v>114</v>
      </c>
    </row>
    <row r="5174" spans="1:15" x14ac:dyDescent="0.3">
      <c r="A5174" s="19">
        <v>218108100</v>
      </c>
      <c r="B5174" s="106" t="s">
        <v>12957</v>
      </c>
      <c r="C5174" t="s">
        <v>12871</v>
      </c>
      <c r="D5174" t="s">
        <v>12958</v>
      </c>
      <c r="E5174" t="s">
        <v>496</v>
      </c>
      <c r="F5174" t="s">
        <v>490</v>
      </c>
      <c r="G5174" t="s">
        <v>490</v>
      </c>
      <c r="H5174" t="s">
        <v>490</v>
      </c>
      <c r="I5174" t="s">
        <v>490</v>
      </c>
      <c r="J5174" t="s">
        <v>498</v>
      </c>
      <c r="K5174" t="s">
        <v>490</v>
      </c>
      <c r="L5174" t="s">
        <v>12871</v>
      </c>
      <c r="M5174" s="105">
        <v>218</v>
      </c>
      <c r="N5174" s="105">
        <v>108</v>
      </c>
      <c r="O5174" s="105">
        <v>100</v>
      </c>
    </row>
    <row r="5175" spans="1:15" x14ac:dyDescent="0.3">
      <c r="A5175" s="19">
        <v>218108101</v>
      </c>
      <c r="B5175" s="106" t="s">
        <v>12959</v>
      </c>
      <c r="C5175" t="s">
        <v>12871</v>
      </c>
      <c r="D5175" t="s">
        <v>12958</v>
      </c>
      <c r="E5175" t="s">
        <v>12960</v>
      </c>
      <c r="F5175" t="s">
        <v>5769</v>
      </c>
      <c r="G5175" t="s">
        <v>490</v>
      </c>
      <c r="H5175" t="s">
        <v>490</v>
      </c>
      <c r="I5175" t="s">
        <v>490</v>
      </c>
      <c r="J5175" t="s">
        <v>498</v>
      </c>
      <c r="K5175" t="s">
        <v>490</v>
      </c>
      <c r="L5175" t="s">
        <v>12871</v>
      </c>
      <c r="M5175" s="105">
        <v>218</v>
      </c>
      <c r="N5175" s="105">
        <v>108</v>
      </c>
      <c r="O5175" s="105">
        <v>101</v>
      </c>
    </row>
    <row r="5176" spans="1:15" x14ac:dyDescent="0.3">
      <c r="A5176" s="19">
        <v>218108102</v>
      </c>
      <c r="B5176" s="106" t="s">
        <v>12961</v>
      </c>
      <c r="C5176" t="s">
        <v>12871</v>
      </c>
      <c r="D5176" t="s">
        <v>12958</v>
      </c>
      <c r="E5176" t="s">
        <v>6293</v>
      </c>
      <c r="F5176" t="s">
        <v>12962</v>
      </c>
      <c r="G5176" t="s">
        <v>490</v>
      </c>
      <c r="H5176" t="s">
        <v>490</v>
      </c>
      <c r="I5176" t="s">
        <v>490</v>
      </c>
      <c r="J5176" t="s">
        <v>498</v>
      </c>
      <c r="K5176" t="s">
        <v>490</v>
      </c>
      <c r="L5176" t="s">
        <v>12871</v>
      </c>
      <c r="M5176" s="105">
        <v>218</v>
      </c>
      <c r="N5176" s="105">
        <v>108</v>
      </c>
      <c r="O5176" s="105">
        <v>102</v>
      </c>
    </row>
    <row r="5177" spans="1:15" x14ac:dyDescent="0.3">
      <c r="A5177" s="19">
        <v>218108103</v>
      </c>
      <c r="B5177" s="106" t="s">
        <v>12963</v>
      </c>
      <c r="C5177" t="s">
        <v>12871</v>
      </c>
      <c r="D5177" t="s">
        <v>12958</v>
      </c>
      <c r="E5177" t="s">
        <v>633</v>
      </c>
      <c r="F5177" t="s">
        <v>12890</v>
      </c>
      <c r="G5177" t="s">
        <v>12964</v>
      </c>
      <c r="H5177" t="s">
        <v>490</v>
      </c>
      <c r="I5177" t="s">
        <v>490</v>
      </c>
      <c r="J5177" t="s">
        <v>498</v>
      </c>
      <c r="K5177" t="s">
        <v>490</v>
      </c>
      <c r="L5177" t="s">
        <v>12871</v>
      </c>
      <c r="M5177" s="105">
        <v>218</v>
      </c>
      <c r="N5177" s="105">
        <v>108</v>
      </c>
      <c r="O5177" s="105">
        <v>103</v>
      </c>
    </row>
    <row r="5178" spans="1:15" x14ac:dyDescent="0.3">
      <c r="A5178" s="19">
        <v>219100100</v>
      </c>
      <c r="B5178" s="106" t="s">
        <v>12965</v>
      </c>
      <c r="C5178" t="s">
        <v>12966</v>
      </c>
      <c r="D5178" t="s">
        <v>12967</v>
      </c>
      <c r="E5178" t="s">
        <v>12968</v>
      </c>
      <c r="F5178" t="s">
        <v>12969</v>
      </c>
      <c r="G5178" t="s">
        <v>490</v>
      </c>
      <c r="H5178" t="s">
        <v>490</v>
      </c>
      <c r="I5178" t="s">
        <v>490</v>
      </c>
      <c r="J5178" t="s">
        <v>1182</v>
      </c>
      <c r="K5178" t="s">
        <v>490</v>
      </c>
      <c r="L5178" t="s">
        <v>12966</v>
      </c>
      <c r="M5178" s="105">
        <v>219</v>
      </c>
      <c r="N5178" s="105">
        <v>100</v>
      </c>
      <c r="O5178" s="105">
        <v>100</v>
      </c>
    </row>
    <row r="5179" spans="1:15" x14ac:dyDescent="0.3">
      <c r="A5179" s="19">
        <v>219101100</v>
      </c>
      <c r="B5179" s="106" t="s">
        <v>12970</v>
      </c>
      <c r="C5179" t="s">
        <v>12966</v>
      </c>
      <c r="D5179" t="s">
        <v>12971</v>
      </c>
      <c r="E5179" t="s">
        <v>12972</v>
      </c>
      <c r="F5179" t="s">
        <v>12973</v>
      </c>
      <c r="G5179" t="s">
        <v>490</v>
      </c>
      <c r="H5179" t="s">
        <v>490</v>
      </c>
      <c r="I5179" t="s">
        <v>490</v>
      </c>
      <c r="J5179" t="s">
        <v>1182</v>
      </c>
      <c r="K5179" t="s">
        <v>490</v>
      </c>
      <c r="L5179" t="s">
        <v>12966</v>
      </c>
      <c r="M5179" s="105">
        <v>219</v>
      </c>
      <c r="N5179" s="105">
        <v>101</v>
      </c>
      <c r="O5179" s="105">
        <v>100</v>
      </c>
    </row>
    <row r="5180" spans="1:15" x14ac:dyDescent="0.3">
      <c r="A5180" s="19">
        <v>219102100</v>
      </c>
      <c r="B5180" s="106" t="s">
        <v>12974</v>
      </c>
      <c r="C5180" t="s">
        <v>12966</v>
      </c>
      <c r="D5180" t="s">
        <v>12975</v>
      </c>
      <c r="E5180" t="s">
        <v>12976</v>
      </c>
      <c r="F5180" t="s">
        <v>12977</v>
      </c>
      <c r="G5180" t="s">
        <v>490</v>
      </c>
      <c r="H5180" t="s">
        <v>490</v>
      </c>
      <c r="I5180" t="s">
        <v>490</v>
      </c>
      <c r="J5180" t="s">
        <v>1182</v>
      </c>
      <c r="K5180" t="s">
        <v>490</v>
      </c>
      <c r="L5180" t="s">
        <v>12966</v>
      </c>
      <c r="M5180" s="105">
        <v>219</v>
      </c>
      <c r="N5180" s="105">
        <v>102</v>
      </c>
      <c r="O5180" s="105">
        <v>100</v>
      </c>
    </row>
    <row r="5181" spans="1:15" x14ac:dyDescent="0.3">
      <c r="A5181" s="19">
        <v>219103100</v>
      </c>
      <c r="B5181" s="106" t="s">
        <v>12978</v>
      </c>
      <c r="C5181" t="s">
        <v>12966</v>
      </c>
      <c r="D5181" t="s">
        <v>12979</v>
      </c>
      <c r="E5181" t="s">
        <v>12980</v>
      </c>
      <c r="F5181" t="s">
        <v>732</v>
      </c>
      <c r="G5181" t="s">
        <v>490</v>
      </c>
      <c r="H5181" t="s">
        <v>490</v>
      </c>
      <c r="I5181" t="s">
        <v>490</v>
      </c>
      <c r="J5181" t="s">
        <v>1182</v>
      </c>
      <c r="K5181" t="s">
        <v>490</v>
      </c>
      <c r="L5181" t="s">
        <v>12966</v>
      </c>
      <c r="M5181" s="105">
        <v>219</v>
      </c>
      <c r="N5181" s="105">
        <v>103</v>
      </c>
      <c r="O5181" s="105">
        <v>100</v>
      </c>
    </row>
    <row r="5182" spans="1:15" x14ac:dyDescent="0.3">
      <c r="A5182" s="19">
        <v>219104100</v>
      </c>
      <c r="B5182" s="106" t="s">
        <v>12981</v>
      </c>
      <c r="C5182" t="s">
        <v>12966</v>
      </c>
      <c r="D5182" t="s">
        <v>12982</v>
      </c>
      <c r="E5182" t="s">
        <v>496</v>
      </c>
      <c r="F5182" t="s">
        <v>490</v>
      </c>
      <c r="G5182" t="s">
        <v>490</v>
      </c>
      <c r="H5182" t="s">
        <v>490</v>
      </c>
      <c r="I5182" t="s">
        <v>490</v>
      </c>
      <c r="J5182" t="s">
        <v>498</v>
      </c>
      <c r="K5182" t="s">
        <v>490</v>
      </c>
      <c r="L5182" t="s">
        <v>12966</v>
      </c>
      <c r="M5182" s="105">
        <v>219</v>
      </c>
      <c r="N5182" s="105">
        <v>104</v>
      </c>
      <c r="O5182" s="105">
        <v>100</v>
      </c>
    </row>
    <row r="5183" spans="1:15" x14ac:dyDescent="0.3">
      <c r="A5183" s="19">
        <v>219104101</v>
      </c>
      <c r="B5183" s="106" t="s">
        <v>12983</v>
      </c>
      <c r="C5183" t="s">
        <v>12966</v>
      </c>
      <c r="D5183" t="s">
        <v>12982</v>
      </c>
      <c r="E5183" t="s">
        <v>10251</v>
      </c>
      <c r="F5183" t="s">
        <v>12984</v>
      </c>
      <c r="G5183" t="s">
        <v>490</v>
      </c>
      <c r="H5183" t="s">
        <v>490</v>
      </c>
      <c r="I5183" t="s">
        <v>490</v>
      </c>
      <c r="J5183" t="s">
        <v>1182</v>
      </c>
      <c r="K5183" t="s">
        <v>490</v>
      </c>
      <c r="L5183" t="s">
        <v>12966</v>
      </c>
      <c r="M5183" s="105">
        <v>219</v>
      </c>
      <c r="N5183" s="105">
        <v>104</v>
      </c>
      <c r="O5183" s="105">
        <v>101</v>
      </c>
    </row>
    <row r="5184" spans="1:15" x14ac:dyDescent="0.3">
      <c r="A5184" s="19">
        <v>219104102</v>
      </c>
      <c r="B5184" s="106" t="s">
        <v>12985</v>
      </c>
      <c r="C5184" t="s">
        <v>12966</v>
      </c>
      <c r="D5184" t="s">
        <v>12982</v>
      </c>
      <c r="E5184" t="s">
        <v>12339</v>
      </c>
      <c r="F5184" t="s">
        <v>12986</v>
      </c>
      <c r="G5184" t="s">
        <v>12987</v>
      </c>
      <c r="H5184" t="s">
        <v>490</v>
      </c>
      <c r="I5184" t="s">
        <v>490</v>
      </c>
      <c r="J5184" t="s">
        <v>1182</v>
      </c>
      <c r="K5184" t="s">
        <v>490</v>
      </c>
      <c r="L5184" t="s">
        <v>12966</v>
      </c>
      <c r="M5184" s="105">
        <v>219</v>
      </c>
      <c r="N5184" s="105">
        <v>104</v>
      </c>
      <c r="O5184" s="105">
        <v>102</v>
      </c>
    </row>
    <row r="5185" spans="1:15" x14ac:dyDescent="0.3">
      <c r="A5185" s="19">
        <v>219104103</v>
      </c>
      <c r="B5185" s="106" t="s">
        <v>12988</v>
      </c>
      <c r="C5185" t="s">
        <v>12966</v>
      </c>
      <c r="D5185" t="s">
        <v>12982</v>
      </c>
      <c r="E5185" t="s">
        <v>1817</v>
      </c>
      <c r="F5185" t="s">
        <v>12989</v>
      </c>
      <c r="G5185" t="s">
        <v>490</v>
      </c>
      <c r="H5185" t="s">
        <v>490</v>
      </c>
      <c r="I5185" t="s">
        <v>490</v>
      </c>
      <c r="J5185" t="s">
        <v>1182</v>
      </c>
      <c r="K5185" t="s">
        <v>490</v>
      </c>
      <c r="L5185" t="s">
        <v>12966</v>
      </c>
      <c r="M5185" s="105">
        <v>219</v>
      </c>
      <c r="N5185" s="105">
        <v>104</v>
      </c>
      <c r="O5185" s="105">
        <v>103</v>
      </c>
    </row>
    <row r="5186" spans="1:15" x14ac:dyDescent="0.3">
      <c r="A5186" s="19">
        <v>219105100</v>
      </c>
      <c r="B5186" s="106" t="s">
        <v>12990</v>
      </c>
      <c r="C5186" t="s">
        <v>12966</v>
      </c>
      <c r="D5186" t="s">
        <v>12991</v>
      </c>
      <c r="E5186" t="s">
        <v>496</v>
      </c>
      <c r="F5186" t="s">
        <v>490</v>
      </c>
      <c r="G5186" t="s">
        <v>490</v>
      </c>
      <c r="H5186" t="s">
        <v>490</v>
      </c>
      <c r="I5186" t="s">
        <v>490</v>
      </c>
      <c r="J5186" t="s">
        <v>498</v>
      </c>
      <c r="K5186" t="s">
        <v>490</v>
      </c>
      <c r="L5186" t="s">
        <v>12966</v>
      </c>
      <c r="M5186" s="105">
        <v>219</v>
      </c>
      <c r="N5186" s="105">
        <v>105</v>
      </c>
      <c r="O5186" s="105">
        <v>100</v>
      </c>
    </row>
    <row r="5187" spans="1:15" x14ac:dyDescent="0.3">
      <c r="A5187" s="19">
        <v>219105101</v>
      </c>
      <c r="B5187" s="106" t="s">
        <v>12992</v>
      </c>
      <c r="C5187" t="s">
        <v>12966</v>
      </c>
      <c r="D5187" t="s">
        <v>12991</v>
      </c>
      <c r="E5187" t="s">
        <v>12993</v>
      </c>
      <c r="F5187" t="s">
        <v>12994</v>
      </c>
      <c r="G5187" t="s">
        <v>490</v>
      </c>
      <c r="H5187" t="s">
        <v>490</v>
      </c>
      <c r="I5187" t="s">
        <v>490</v>
      </c>
      <c r="J5187" t="s">
        <v>1182</v>
      </c>
      <c r="K5187" t="s">
        <v>490</v>
      </c>
      <c r="L5187" t="s">
        <v>12966</v>
      </c>
      <c r="M5187" s="105">
        <v>219</v>
      </c>
      <c r="N5187" s="105">
        <v>105</v>
      </c>
      <c r="O5187" s="105">
        <v>101</v>
      </c>
    </row>
    <row r="5188" spans="1:15" x14ac:dyDescent="0.3">
      <c r="A5188" s="19">
        <v>219105102</v>
      </c>
      <c r="B5188" s="106" t="s">
        <v>12995</v>
      </c>
      <c r="C5188" t="s">
        <v>12966</v>
      </c>
      <c r="D5188" t="s">
        <v>12991</v>
      </c>
      <c r="E5188" t="s">
        <v>8432</v>
      </c>
      <c r="F5188" t="s">
        <v>12996</v>
      </c>
      <c r="G5188" t="s">
        <v>490</v>
      </c>
      <c r="H5188" t="s">
        <v>490</v>
      </c>
      <c r="I5188" t="s">
        <v>490</v>
      </c>
      <c r="J5188" t="s">
        <v>1182</v>
      </c>
      <c r="K5188" t="s">
        <v>490</v>
      </c>
      <c r="L5188" t="s">
        <v>12966</v>
      </c>
      <c r="M5188" s="105">
        <v>219</v>
      </c>
      <c r="N5188" s="105">
        <v>105</v>
      </c>
      <c r="O5188" s="105">
        <v>102</v>
      </c>
    </row>
    <row r="5189" spans="1:15" x14ac:dyDescent="0.3">
      <c r="A5189" s="19">
        <v>219105103</v>
      </c>
      <c r="B5189" s="106" t="s">
        <v>12997</v>
      </c>
      <c r="C5189" t="s">
        <v>12966</v>
      </c>
      <c r="D5189" t="s">
        <v>12991</v>
      </c>
      <c r="E5189" t="s">
        <v>12998</v>
      </c>
      <c r="F5189" t="s">
        <v>12999</v>
      </c>
      <c r="G5189" t="s">
        <v>490</v>
      </c>
      <c r="H5189" t="s">
        <v>490</v>
      </c>
      <c r="I5189" t="s">
        <v>490</v>
      </c>
      <c r="J5189" t="s">
        <v>1182</v>
      </c>
      <c r="K5189" t="s">
        <v>490</v>
      </c>
      <c r="L5189" t="s">
        <v>12966</v>
      </c>
      <c r="M5189" s="105">
        <v>219</v>
      </c>
      <c r="N5189" s="105">
        <v>105</v>
      </c>
      <c r="O5189" s="105">
        <v>103</v>
      </c>
    </row>
    <row r="5190" spans="1:15" x14ac:dyDescent="0.3">
      <c r="A5190" s="19">
        <v>219105104</v>
      </c>
      <c r="B5190" s="106" t="s">
        <v>13000</v>
      </c>
      <c r="C5190" t="s">
        <v>12966</v>
      </c>
      <c r="D5190" t="s">
        <v>12991</v>
      </c>
      <c r="E5190" t="s">
        <v>8481</v>
      </c>
      <c r="F5190" t="s">
        <v>13001</v>
      </c>
      <c r="G5190" t="s">
        <v>490</v>
      </c>
      <c r="H5190" t="s">
        <v>490</v>
      </c>
      <c r="I5190" t="s">
        <v>490</v>
      </c>
      <c r="J5190" t="s">
        <v>1182</v>
      </c>
      <c r="K5190" t="s">
        <v>490</v>
      </c>
      <c r="L5190" t="s">
        <v>12966</v>
      </c>
      <c r="M5190" s="105">
        <v>219</v>
      </c>
      <c r="N5190" s="105">
        <v>105</v>
      </c>
      <c r="O5190" s="105">
        <v>104</v>
      </c>
    </row>
    <row r="5191" spans="1:15" x14ac:dyDescent="0.3">
      <c r="A5191" s="19">
        <v>219105105</v>
      </c>
      <c r="B5191" s="106" t="s">
        <v>13002</v>
      </c>
      <c r="C5191" t="s">
        <v>12966</v>
      </c>
      <c r="D5191" t="s">
        <v>12991</v>
      </c>
      <c r="E5191" t="s">
        <v>13003</v>
      </c>
      <c r="F5191" t="s">
        <v>13004</v>
      </c>
      <c r="G5191" t="s">
        <v>490</v>
      </c>
      <c r="H5191" t="s">
        <v>490</v>
      </c>
      <c r="I5191" t="s">
        <v>490</v>
      </c>
      <c r="J5191" t="s">
        <v>1182</v>
      </c>
      <c r="K5191" t="s">
        <v>490</v>
      </c>
      <c r="L5191" t="s">
        <v>12966</v>
      </c>
      <c r="M5191" s="105">
        <v>219</v>
      </c>
      <c r="N5191" s="105">
        <v>105</v>
      </c>
      <c r="O5191" s="105">
        <v>105</v>
      </c>
    </row>
    <row r="5192" spans="1:15" x14ac:dyDescent="0.3">
      <c r="A5192" s="19">
        <v>219106100</v>
      </c>
      <c r="B5192" s="106" t="s">
        <v>13005</v>
      </c>
      <c r="C5192" t="s">
        <v>12966</v>
      </c>
      <c r="D5192" t="s">
        <v>13006</v>
      </c>
      <c r="E5192" t="s">
        <v>496</v>
      </c>
      <c r="F5192" t="s">
        <v>490</v>
      </c>
      <c r="G5192" t="s">
        <v>490</v>
      </c>
      <c r="H5192" t="s">
        <v>490</v>
      </c>
      <c r="I5192" t="s">
        <v>490</v>
      </c>
      <c r="J5192" t="s">
        <v>498</v>
      </c>
      <c r="K5192" t="s">
        <v>490</v>
      </c>
      <c r="L5192" t="s">
        <v>12966</v>
      </c>
      <c r="M5192" s="105">
        <v>219</v>
      </c>
      <c r="N5192" s="105">
        <v>106</v>
      </c>
      <c r="O5192" s="105">
        <v>100</v>
      </c>
    </row>
    <row r="5193" spans="1:15" x14ac:dyDescent="0.3">
      <c r="A5193" s="19">
        <v>219106101</v>
      </c>
      <c r="B5193" s="106" t="s">
        <v>13007</v>
      </c>
      <c r="C5193" t="s">
        <v>12966</v>
      </c>
      <c r="D5193" t="s">
        <v>13006</v>
      </c>
      <c r="E5193" t="s">
        <v>5576</v>
      </c>
      <c r="F5193" t="s">
        <v>13008</v>
      </c>
      <c r="G5193" t="s">
        <v>490</v>
      </c>
      <c r="H5193" t="s">
        <v>490</v>
      </c>
      <c r="I5193" t="s">
        <v>490</v>
      </c>
      <c r="J5193" t="s">
        <v>1182</v>
      </c>
      <c r="K5193" t="s">
        <v>490</v>
      </c>
      <c r="L5193" t="s">
        <v>12966</v>
      </c>
      <c r="M5193" s="105">
        <v>219</v>
      </c>
      <c r="N5193" s="105">
        <v>106</v>
      </c>
      <c r="O5193" s="105">
        <v>101</v>
      </c>
    </row>
    <row r="5194" spans="1:15" x14ac:dyDescent="0.3">
      <c r="A5194" s="19">
        <v>219106102</v>
      </c>
      <c r="B5194" s="106" t="s">
        <v>13009</v>
      </c>
      <c r="C5194" t="s">
        <v>12966</v>
      </c>
      <c r="D5194" t="s">
        <v>13006</v>
      </c>
      <c r="E5194" t="s">
        <v>13010</v>
      </c>
      <c r="F5194" t="s">
        <v>13011</v>
      </c>
      <c r="G5194" t="s">
        <v>490</v>
      </c>
      <c r="H5194" t="s">
        <v>490</v>
      </c>
      <c r="I5194" t="s">
        <v>490</v>
      </c>
      <c r="J5194" t="s">
        <v>1182</v>
      </c>
      <c r="K5194" t="s">
        <v>490</v>
      </c>
      <c r="L5194" t="s">
        <v>12966</v>
      </c>
      <c r="M5194" s="105">
        <v>219</v>
      </c>
      <c r="N5194" s="105">
        <v>106</v>
      </c>
      <c r="O5194" s="105">
        <v>102</v>
      </c>
    </row>
    <row r="5195" spans="1:15" x14ac:dyDescent="0.3">
      <c r="A5195" s="19">
        <v>220100100</v>
      </c>
      <c r="B5195" s="106" t="s">
        <v>13012</v>
      </c>
      <c r="C5195" t="s">
        <v>13013</v>
      </c>
      <c r="D5195" t="s">
        <v>13014</v>
      </c>
      <c r="E5195" t="s">
        <v>496</v>
      </c>
      <c r="F5195" t="s">
        <v>490</v>
      </c>
      <c r="G5195" t="s">
        <v>490</v>
      </c>
      <c r="H5195" t="s">
        <v>490</v>
      </c>
      <c r="I5195" t="s">
        <v>490</v>
      </c>
      <c r="J5195" t="s">
        <v>498</v>
      </c>
      <c r="K5195" t="s">
        <v>490</v>
      </c>
      <c r="L5195" t="s">
        <v>13013</v>
      </c>
      <c r="M5195" s="105">
        <v>220</v>
      </c>
      <c r="N5195" s="105">
        <v>100</v>
      </c>
      <c r="O5195" s="105">
        <v>100</v>
      </c>
    </row>
    <row r="5196" spans="1:15" x14ac:dyDescent="0.3">
      <c r="A5196" s="19">
        <v>220100101</v>
      </c>
      <c r="B5196" s="106" t="s">
        <v>13015</v>
      </c>
      <c r="C5196" t="s">
        <v>13013</v>
      </c>
      <c r="D5196" t="s">
        <v>13014</v>
      </c>
      <c r="E5196" t="s">
        <v>13016</v>
      </c>
      <c r="F5196" t="s">
        <v>3547</v>
      </c>
      <c r="G5196" t="s">
        <v>490</v>
      </c>
      <c r="H5196" t="s">
        <v>490</v>
      </c>
      <c r="I5196" t="s">
        <v>490</v>
      </c>
      <c r="J5196" t="s">
        <v>1182</v>
      </c>
      <c r="K5196" t="s">
        <v>490</v>
      </c>
      <c r="L5196" t="s">
        <v>13013</v>
      </c>
      <c r="M5196" s="105">
        <v>220</v>
      </c>
      <c r="N5196" s="105">
        <v>100</v>
      </c>
      <c r="O5196" s="105">
        <v>101</v>
      </c>
    </row>
    <row r="5197" spans="1:15" x14ac:dyDescent="0.3">
      <c r="A5197" s="19">
        <v>220100102</v>
      </c>
      <c r="B5197" s="106" t="s">
        <v>13017</v>
      </c>
      <c r="C5197" t="s">
        <v>13013</v>
      </c>
      <c r="D5197" t="s">
        <v>13014</v>
      </c>
      <c r="E5197" t="s">
        <v>13018</v>
      </c>
      <c r="F5197" t="s">
        <v>3547</v>
      </c>
      <c r="G5197" t="s">
        <v>490</v>
      </c>
      <c r="H5197" t="s">
        <v>490</v>
      </c>
      <c r="I5197" t="s">
        <v>490</v>
      </c>
      <c r="J5197" t="s">
        <v>1182</v>
      </c>
      <c r="K5197" t="s">
        <v>490</v>
      </c>
      <c r="L5197" t="s">
        <v>13013</v>
      </c>
      <c r="M5197" s="105">
        <v>220</v>
      </c>
      <c r="N5197" s="105">
        <v>100</v>
      </c>
      <c r="O5197" s="105">
        <v>102</v>
      </c>
    </row>
    <row r="5198" spans="1:15" x14ac:dyDescent="0.3">
      <c r="A5198" s="19">
        <v>221100100</v>
      </c>
      <c r="B5198" s="106" t="s">
        <v>13019</v>
      </c>
      <c r="C5198" t="s">
        <v>13020</v>
      </c>
      <c r="D5198" t="s">
        <v>13021</v>
      </c>
      <c r="E5198" t="s">
        <v>1221</v>
      </c>
      <c r="F5198" t="s">
        <v>739</v>
      </c>
      <c r="G5198" t="s">
        <v>6702</v>
      </c>
      <c r="H5198" t="s">
        <v>490</v>
      </c>
      <c r="I5198" t="s">
        <v>490</v>
      </c>
      <c r="J5198" t="s">
        <v>498</v>
      </c>
      <c r="K5198" t="s">
        <v>490</v>
      </c>
      <c r="L5198" t="s">
        <v>13020</v>
      </c>
      <c r="M5198" s="105">
        <v>221</v>
      </c>
      <c r="N5198" s="105">
        <v>100</v>
      </c>
      <c r="O5198" s="105">
        <v>100</v>
      </c>
    </row>
    <row r="5199" spans="1:15" x14ac:dyDescent="0.3">
      <c r="A5199" s="19">
        <v>221101100</v>
      </c>
      <c r="B5199" s="106" t="s">
        <v>13022</v>
      </c>
      <c r="C5199" t="s">
        <v>13020</v>
      </c>
      <c r="D5199" t="s">
        <v>13023</v>
      </c>
      <c r="E5199" t="s">
        <v>496</v>
      </c>
      <c r="F5199" t="s">
        <v>490</v>
      </c>
      <c r="G5199" t="s">
        <v>490</v>
      </c>
      <c r="H5199" t="s">
        <v>490</v>
      </c>
      <c r="I5199" t="s">
        <v>490</v>
      </c>
      <c r="J5199" t="s">
        <v>498</v>
      </c>
      <c r="K5199" t="s">
        <v>490</v>
      </c>
      <c r="L5199" t="s">
        <v>13020</v>
      </c>
      <c r="M5199" s="105">
        <v>221</v>
      </c>
      <c r="N5199" s="105">
        <v>101</v>
      </c>
      <c r="O5199" s="105">
        <v>100</v>
      </c>
    </row>
    <row r="5200" spans="1:15" x14ac:dyDescent="0.3">
      <c r="A5200" s="19">
        <v>221101101</v>
      </c>
      <c r="B5200" s="106" t="s">
        <v>13024</v>
      </c>
      <c r="C5200" t="s">
        <v>13020</v>
      </c>
      <c r="D5200" t="s">
        <v>13023</v>
      </c>
      <c r="E5200" t="s">
        <v>13025</v>
      </c>
      <c r="F5200" t="s">
        <v>13026</v>
      </c>
      <c r="G5200" t="s">
        <v>490</v>
      </c>
      <c r="H5200" t="s">
        <v>490</v>
      </c>
      <c r="I5200" t="s">
        <v>490</v>
      </c>
      <c r="J5200" t="s">
        <v>498</v>
      </c>
      <c r="K5200" t="s">
        <v>490</v>
      </c>
      <c r="L5200" t="s">
        <v>13020</v>
      </c>
      <c r="M5200" s="105">
        <v>221</v>
      </c>
      <c r="N5200" s="105">
        <v>101</v>
      </c>
      <c r="O5200" s="105">
        <v>101</v>
      </c>
    </row>
    <row r="5201" spans="1:15" x14ac:dyDescent="0.3">
      <c r="A5201" s="19">
        <v>221101102</v>
      </c>
      <c r="B5201" s="106" t="s">
        <v>13027</v>
      </c>
      <c r="C5201" t="s">
        <v>13020</v>
      </c>
      <c r="D5201" t="s">
        <v>13023</v>
      </c>
      <c r="E5201" t="s">
        <v>13028</v>
      </c>
      <c r="F5201" t="s">
        <v>739</v>
      </c>
      <c r="G5201" t="s">
        <v>490</v>
      </c>
      <c r="H5201" t="s">
        <v>490</v>
      </c>
      <c r="I5201" t="s">
        <v>490</v>
      </c>
      <c r="J5201" t="s">
        <v>498</v>
      </c>
      <c r="K5201" t="s">
        <v>490</v>
      </c>
      <c r="L5201" t="s">
        <v>13020</v>
      </c>
      <c r="M5201" s="105">
        <v>221</v>
      </c>
      <c r="N5201" s="105">
        <v>101</v>
      </c>
      <c r="O5201" s="105">
        <v>102</v>
      </c>
    </row>
    <row r="5202" spans="1:15" x14ac:dyDescent="0.3">
      <c r="A5202" s="19">
        <v>221101103</v>
      </c>
      <c r="B5202" s="106" t="s">
        <v>13029</v>
      </c>
      <c r="C5202" t="s">
        <v>13020</v>
      </c>
      <c r="D5202" t="s">
        <v>13023</v>
      </c>
      <c r="E5202" t="s">
        <v>13030</v>
      </c>
      <c r="F5202" t="s">
        <v>13031</v>
      </c>
      <c r="G5202" t="s">
        <v>490</v>
      </c>
      <c r="H5202" t="s">
        <v>490</v>
      </c>
      <c r="I5202" t="s">
        <v>490</v>
      </c>
      <c r="J5202" t="s">
        <v>498</v>
      </c>
      <c r="K5202" t="s">
        <v>490</v>
      </c>
      <c r="L5202" t="s">
        <v>13020</v>
      </c>
      <c r="M5202" s="105">
        <v>221</v>
      </c>
      <c r="N5202" s="105">
        <v>101</v>
      </c>
      <c r="O5202" s="105">
        <v>103</v>
      </c>
    </row>
    <row r="5203" spans="1:15" x14ac:dyDescent="0.3">
      <c r="A5203" s="19">
        <v>221101104</v>
      </c>
      <c r="B5203" s="106" t="s">
        <v>13032</v>
      </c>
      <c r="C5203" t="s">
        <v>13020</v>
      </c>
      <c r="D5203" t="s">
        <v>13023</v>
      </c>
      <c r="E5203" t="s">
        <v>3663</v>
      </c>
      <c r="F5203" t="s">
        <v>876</v>
      </c>
      <c r="G5203" t="s">
        <v>490</v>
      </c>
      <c r="H5203" t="s">
        <v>490</v>
      </c>
      <c r="I5203" t="s">
        <v>490</v>
      </c>
      <c r="J5203" t="s">
        <v>498</v>
      </c>
      <c r="K5203" t="s">
        <v>490</v>
      </c>
      <c r="L5203" t="s">
        <v>13020</v>
      </c>
      <c r="M5203" s="105">
        <v>221</v>
      </c>
      <c r="N5203" s="105">
        <v>101</v>
      </c>
      <c r="O5203" s="105">
        <v>104</v>
      </c>
    </row>
    <row r="5204" spans="1:15" x14ac:dyDescent="0.3">
      <c r="A5204" s="19">
        <v>221101105</v>
      </c>
      <c r="B5204" s="106" t="s">
        <v>13033</v>
      </c>
      <c r="C5204" t="s">
        <v>13020</v>
      </c>
      <c r="D5204" t="s">
        <v>13023</v>
      </c>
      <c r="E5204" t="s">
        <v>7224</v>
      </c>
      <c r="F5204" t="s">
        <v>13034</v>
      </c>
      <c r="G5204" t="s">
        <v>13035</v>
      </c>
      <c r="H5204" t="s">
        <v>490</v>
      </c>
      <c r="I5204" t="s">
        <v>490</v>
      </c>
      <c r="J5204" t="s">
        <v>498</v>
      </c>
      <c r="K5204" t="s">
        <v>490</v>
      </c>
      <c r="L5204" t="s">
        <v>13020</v>
      </c>
      <c r="M5204" s="105">
        <v>221</v>
      </c>
      <c r="N5204" s="105">
        <v>101</v>
      </c>
      <c r="O5204" s="105">
        <v>105</v>
      </c>
    </row>
    <row r="5205" spans="1:15" x14ac:dyDescent="0.3">
      <c r="A5205" s="19">
        <v>221101106</v>
      </c>
      <c r="B5205" s="106" t="s">
        <v>13036</v>
      </c>
      <c r="C5205" t="s">
        <v>13020</v>
      </c>
      <c r="D5205" t="s">
        <v>13023</v>
      </c>
      <c r="E5205" t="s">
        <v>2138</v>
      </c>
      <c r="F5205" t="s">
        <v>13031</v>
      </c>
      <c r="G5205" t="s">
        <v>490</v>
      </c>
      <c r="H5205" t="s">
        <v>490</v>
      </c>
      <c r="I5205" t="s">
        <v>490</v>
      </c>
      <c r="J5205" t="s">
        <v>498</v>
      </c>
      <c r="K5205" t="s">
        <v>490</v>
      </c>
      <c r="L5205" t="s">
        <v>13020</v>
      </c>
      <c r="M5205" s="105">
        <v>221</v>
      </c>
      <c r="N5205" s="105">
        <v>101</v>
      </c>
      <c r="O5205" s="105">
        <v>106</v>
      </c>
    </row>
    <row r="5206" spans="1:15" x14ac:dyDescent="0.3">
      <c r="A5206" s="19">
        <v>221101107</v>
      </c>
      <c r="B5206" s="106" t="s">
        <v>13037</v>
      </c>
      <c r="C5206" t="s">
        <v>13020</v>
      </c>
      <c r="D5206" t="s">
        <v>13023</v>
      </c>
      <c r="E5206" t="s">
        <v>13038</v>
      </c>
      <c r="F5206" t="s">
        <v>13031</v>
      </c>
      <c r="G5206" t="s">
        <v>490</v>
      </c>
      <c r="H5206" t="s">
        <v>490</v>
      </c>
      <c r="I5206" t="s">
        <v>490</v>
      </c>
      <c r="J5206" t="s">
        <v>498</v>
      </c>
      <c r="K5206" t="s">
        <v>490</v>
      </c>
      <c r="L5206" t="s">
        <v>13020</v>
      </c>
      <c r="M5206" s="105">
        <v>221</v>
      </c>
      <c r="N5206" s="105">
        <v>101</v>
      </c>
      <c r="O5206" s="105">
        <v>107</v>
      </c>
    </row>
    <row r="5207" spans="1:15" x14ac:dyDescent="0.3">
      <c r="A5207" s="19">
        <v>221101108</v>
      </c>
      <c r="B5207" s="106" t="s">
        <v>13039</v>
      </c>
      <c r="C5207" t="s">
        <v>13020</v>
      </c>
      <c r="D5207" t="s">
        <v>13023</v>
      </c>
      <c r="E5207" t="s">
        <v>13040</v>
      </c>
      <c r="F5207" t="s">
        <v>580</v>
      </c>
      <c r="G5207" t="s">
        <v>490</v>
      </c>
      <c r="H5207" t="s">
        <v>490</v>
      </c>
      <c r="I5207" t="s">
        <v>490</v>
      </c>
      <c r="J5207" t="s">
        <v>498</v>
      </c>
      <c r="K5207" t="s">
        <v>490</v>
      </c>
      <c r="L5207" t="s">
        <v>13020</v>
      </c>
      <c r="M5207" s="105">
        <v>221</v>
      </c>
      <c r="N5207" s="105">
        <v>101</v>
      </c>
      <c r="O5207" s="105">
        <v>108</v>
      </c>
    </row>
    <row r="5208" spans="1:15" x14ac:dyDescent="0.3">
      <c r="A5208" s="19">
        <v>221101109</v>
      </c>
      <c r="B5208" s="106" t="s">
        <v>13041</v>
      </c>
      <c r="C5208" t="s">
        <v>13020</v>
      </c>
      <c r="D5208" t="s">
        <v>13023</v>
      </c>
      <c r="E5208" t="s">
        <v>4149</v>
      </c>
      <c r="F5208" t="s">
        <v>739</v>
      </c>
      <c r="G5208" t="s">
        <v>13042</v>
      </c>
      <c r="H5208" t="s">
        <v>490</v>
      </c>
      <c r="I5208" t="s">
        <v>490</v>
      </c>
      <c r="J5208" t="s">
        <v>498</v>
      </c>
      <c r="K5208" t="s">
        <v>490</v>
      </c>
      <c r="L5208" t="s">
        <v>13020</v>
      </c>
      <c r="M5208" s="105">
        <v>221</v>
      </c>
      <c r="N5208" s="105">
        <v>101</v>
      </c>
      <c r="O5208" s="105">
        <v>109</v>
      </c>
    </row>
    <row r="5209" spans="1:15" x14ac:dyDescent="0.3">
      <c r="A5209" s="19">
        <v>221101110</v>
      </c>
      <c r="B5209" s="106" t="s">
        <v>13043</v>
      </c>
      <c r="C5209" t="s">
        <v>13020</v>
      </c>
      <c r="D5209" t="s">
        <v>13023</v>
      </c>
      <c r="E5209" t="s">
        <v>13044</v>
      </c>
      <c r="F5209" t="s">
        <v>13031</v>
      </c>
      <c r="G5209" t="s">
        <v>490</v>
      </c>
      <c r="H5209" t="s">
        <v>490</v>
      </c>
      <c r="I5209" t="s">
        <v>490</v>
      </c>
      <c r="J5209" t="s">
        <v>498</v>
      </c>
      <c r="K5209" t="s">
        <v>490</v>
      </c>
      <c r="L5209" t="s">
        <v>13020</v>
      </c>
      <c r="M5209" s="105">
        <v>221</v>
      </c>
      <c r="N5209" s="105">
        <v>101</v>
      </c>
      <c r="O5209" s="105">
        <v>110</v>
      </c>
    </row>
    <row r="5210" spans="1:15" x14ac:dyDescent="0.3">
      <c r="A5210" s="19">
        <v>221101111</v>
      </c>
      <c r="B5210" s="106" t="s">
        <v>13045</v>
      </c>
      <c r="C5210" t="s">
        <v>13020</v>
      </c>
      <c r="D5210" t="s">
        <v>13023</v>
      </c>
      <c r="E5210" t="s">
        <v>13046</v>
      </c>
      <c r="F5210" t="s">
        <v>13031</v>
      </c>
      <c r="G5210" t="s">
        <v>490</v>
      </c>
      <c r="H5210" t="s">
        <v>490</v>
      </c>
      <c r="I5210" t="s">
        <v>490</v>
      </c>
      <c r="J5210" t="s">
        <v>498</v>
      </c>
      <c r="K5210" t="s">
        <v>490</v>
      </c>
      <c r="L5210" t="s">
        <v>13020</v>
      </c>
      <c r="M5210" s="105">
        <v>221</v>
      </c>
      <c r="N5210" s="105">
        <v>101</v>
      </c>
      <c r="O5210" s="105">
        <v>111</v>
      </c>
    </row>
    <row r="5211" spans="1:15" x14ac:dyDescent="0.3">
      <c r="A5211" s="19">
        <v>221101112</v>
      </c>
      <c r="B5211" s="106" t="s">
        <v>13047</v>
      </c>
      <c r="C5211" t="s">
        <v>13020</v>
      </c>
      <c r="D5211" t="s">
        <v>13023</v>
      </c>
      <c r="E5211" t="s">
        <v>3138</v>
      </c>
      <c r="F5211" t="s">
        <v>13048</v>
      </c>
      <c r="G5211" t="s">
        <v>13049</v>
      </c>
      <c r="H5211" t="s">
        <v>490</v>
      </c>
      <c r="I5211" t="s">
        <v>490</v>
      </c>
      <c r="J5211" t="s">
        <v>498</v>
      </c>
      <c r="K5211" t="s">
        <v>490</v>
      </c>
      <c r="L5211" t="s">
        <v>13020</v>
      </c>
      <c r="M5211" s="105">
        <v>221</v>
      </c>
      <c r="N5211" s="105">
        <v>101</v>
      </c>
      <c r="O5211" s="105">
        <v>112</v>
      </c>
    </row>
    <row r="5212" spans="1:15" x14ac:dyDescent="0.3">
      <c r="A5212" s="19">
        <v>221101113</v>
      </c>
      <c r="B5212" s="106" t="s">
        <v>13050</v>
      </c>
      <c r="C5212" t="s">
        <v>13020</v>
      </c>
      <c r="D5212" t="s">
        <v>13023</v>
      </c>
      <c r="E5212" t="s">
        <v>3210</v>
      </c>
      <c r="F5212" t="s">
        <v>13026</v>
      </c>
      <c r="G5212" t="s">
        <v>490</v>
      </c>
      <c r="H5212" t="s">
        <v>490</v>
      </c>
      <c r="I5212" t="s">
        <v>490</v>
      </c>
      <c r="J5212" t="s">
        <v>498</v>
      </c>
      <c r="K5212" t="s">
        <v>490</v>
      </c>
      <c r="L5212" t="s">
        <v>13020</v>
      </c>
      <c r="M5212" s="105">
        <v>221</v>
      </c>
      <c r="N5212" s="105">
        <v>101</v>
      </c>
      <c r="O5212" s="105">
        <v>113</v>
      </c>
    </row>
    <row r="5213" spans="1:15" x14ac:dyDescent="0.3">
      <c r="A5213" s="19">
        <v>221101114</v>
      </c>
      <c r="B5213" s="106" t="s">
        <v>13051</v>
      </c>
      <c r="C5213" t="s">
        <v>13020</v>
      </c>
      <c r="D5213" t="s">
        <v>13023</v>
      </c>
      <c r="E5213" t="s">
        <v>13052</v>
      </c>
      <c r="F5213" t="s">
        <v>13031</v>
      </c>
      <c r="G5213" t="s">
        <v>490</v>
      </c>
      <c r="H5213" t="s">
        <v>490</v>
      </c>
      <c r="I5213" t="s">
        <v>490</v>
      </c>
      <c r="J5213" t="s">
        <v>498</v>
      </c>
      <c r="K5213" t="s">
        <v>490</v>
      </c>
      <c r="L5213" t="s">
        <v>13020</v>
      </c>
      <c r="M5213" s="105">
        <v>221</v>
      </c>
      <c r="N5213" s="105">
        <v>101</v>
      </c>
      <c r="O5213" s="105">
        <v>114</v>
      </c>
    </row>
    <row r="5214" spans="1:15" x14ac:dyDescent="0.3">
      <c r="A5214" s="19">
        <v>221101115</v>
      </c>
      <c r="B5214" s="106" t="s">
        <v>13053</v>
      </c>
      <c r="C5214" t="s">
        <v>13020</v>
      </c>
      <c r="D5214" t="s">
        <v>13023</v>
      </c>
      <c r="E5214" t="s">
        <v>11792</v>
      </c>
      <c r="F5214" t="s">
        <v>13031</v>
      </c>
      <c r="G5214" t="s">
        <v>490</v>
      </c>
      <c r="H5214" t="s">
        <v>490</v>
      </c>
      <c r="I5214" t="s">
        <v>490</v>
      </c>
      <c r="J5214" t="s">
        <v>498</v>
      </c>
      <c r="K5214" t="s">
        <v>490</v>
      </c>
      <c r="L5214" t="s">
        <v>13020</v>
      </c>
      <c r="M5214" s="105">
        <v>221</v>
      </c>
      <c r="N5214" s="105">
        <v>101</v>
      </c>
      <c r="O5214" s="105">
        <v>115</v>
      </c>
    </row>
    <row r="5215" spans="1:15" x14ac:dyDescent="0.3">
      <c r="A5215" s="19">
        <v>221102100</v>
      </c>
      <c r="B5215" s="106" t="s">
        <v>13054</v>
      </c>
      <c r="C5215" s="105" t="s">
        <v>13020</v>
      </c>
      <c r="D5215" t="s">
        <v>13055</v>
      </c>
      <c r="E5215" t="s">
        <v>13056</v>
      </c>
      <c r="F5215" t="s">
        <v>1272</v>
      </c>
      <c r="G5215" t="s">
        <v>13057</v>
      </c>
      <c r="H5215" t="s">
        <v>490</v>
      </c>
      <c r="I5215" t="s">
        <v>490</v>
      </c>
      <c r="J5215" t="s">
        <v>551</v>
      </c>
      <c r="K5215" t="s">
        <v>490</v>
      </c>
      <c r="L5215" t="s">
        <v>13020</v>
      </c>
      <c r="M5215" s="105">
        <v>221</v>
      </c>
      <c r="N5215" s="105">
        <v>102</v>
      </c>
      <c r="O5215" s="105">
        <v>100</v>
      </c>
    </row>
    <row r="5216" spans="1:15" x14ac:dyDescent="0.3">
      <c r="A5216" s="19">
        <v>221103100</v>
      </c>
      <c r="B5216" s="106" t="s">
        <v>13058</v>
      </c>
      <c r="C5216" t="s">
        <v>13020</v>
      </c>
      <c r="D5216" t="s">
        <v>13059</v>
      </c>
      <c r="E5216" t="s">
        <v>496</v>
      </c>
      <c r="F5216" t="s">
        <v>490</v>
      </c>
      <c r="G5216" t="s">
        <v>490</v>
      </c>
      <c r="H5216" t="s">
        <v>490</v>
      </c>
      <c r="I5216" t="s">
        <v>490</v>
      </c>
      <c r="J5216" t="s">
        <v>498</v>
      </c>
      <c r="K5216" t="s">
        <v>490</v>
      </c>
      <c r="L5216" t="s">
        <v>13020</v>
      </c>
      <c r="M5216" s="105">
        <v>221</v>
      </c>
      <c r="N5216" s="105">
        <v>103</v>
      </c>
      <c r="O5216" s="105">
        <v>100</v>
      </c>
    </row>
    <row r="5217" spans="1:15" x14ac:dyDescent="0.3">
      <c r="A5217" s="19">
        <v>221103101</v>
      </c>
      <c r="B5217" s="106" t="s">
        <v>13060</v>
      </c>
      <c r="C5217" t="s">
        <v>13020</v>
      </c>
      <c r="D5217" t="s">
        <v>13059</v>
      </c>
      <c r="E5217" t="s">
        <v>1122</v>
      </c>
      <c r="F5217" t="s">
        <v>732</v>
      </c>
      <c r="G5217" t="s">
        <v>13061</v>
      </c>
      <c r="H5217" t="s">
        <v>490</v>
      </c>
      <c r="I5217" t="s">
        <v>490</v>
      </c>
      <c r="J5217" t="s">
        <v>498</v>
      </c>
      <c r="K5217" t="s">
        <v>490</v>
      </c>
      <c r="L5217" t="s">
        <v>13020</v>
      </c>
      <c r="M5217" s="105">
        <v>221</v>
      </c>
      <c r="N5217" s="105">
        <v>103</v>
      </c>
      <c r="O5217" s="105">
        <v>101</v>
      </c>
    </row>
    <row r="5218" spans="1:15" x14ac:dyDescent="0.3">
      <c r="A5218" s="19">
        <v>221103102</v>
      </c>
      <c r="B5218" s="106" t="s">
        <v>13062</v>
      </c>
      <c r="C5218" t="s">
        <v>13020</v>
      </c>
      <c r="D5218" t="s">
        <v>13059</v>
      </c>
      <c r="E5218" t="s">
        <v>1978</v>
      </c>
      <c r="F5218" t="s">
        <v>13063</v>
      </c>
      <c r="G5218" t="s">
        <v>490</v>
      </c>
      <c r="H5218" t="s">
        <v>490</v>
      </c>
      <c r="I5218" t="s">
        <v>490</v>
      </c>
      <c r="J5218" t="s">
        <v>498</v>
      </c>
      <c r="K5218" t="s">
        <v>490</v>
      </c>
      <c r="L5218" t="s">
        <v>13020</v>
      </c>
      <c r="M5218" s="105">
        <v>221</v>
      </c>
      <c r="N5218" s="105">
        <v>103</v>
      </c>
      <c r="O5218" s="105">
        <v>102</v>
      </c>
    </row>
    <row r="5219" spans="1:15" x14ac:dyDescent="0.3">
      <c r="A5219" s="19">
        <v>221104100</v>
      </c>
      <c r="B5219" s="106" t="s">
        <v>13064</v>
      </c>
      <c r="C5219" t="s">
        <v>13020</v>
      </c>
      <c r="D5219" t="s">
        <v>13065</v>
      </c>
      <c r="E5219" t="s">
        <v>9241</v>
      </c>
      <c r="F5219" t="s">
        <v>732</v>
      </c>
      <c r="G5219" t="s">
        <v>13066</v>
      </c>
      <c r="H5219" t="s">
        <v>490</v>
      </c>
      <c r="I5219" t="s">
        <v>490</v>
      </c>
      <c r="J5219" t="s">
        <v>498</v>
      </c>
      <c r="K5219" t="s">
        <v>490</v>
      </c>
      <c r="L5219" t="s">
        <v>13020</v>
      </c>
      <c r="M5219" s="105">
        <v>221</v>
      </c>
      <c r="N5219" s="105">
        <v>104</v>
      </c>
      <c r="O5219" s="105">
        <v>100</v>
      </c>
    </row>
    <row r="5220" spans="1:15" x14ac:dyDescent="0.3">
      <c r="A5220" s="19">
        <v>222100100</v>
      </c>
      <c r="B5220" s="106" t="s">
        <v>13067</v>
      </c>
      <c r="C5220" t="s">
        <v>13068</v>
      </c>
      <c r="D5220" t="s">
        <v>13069</v>
      </c>
      <c r="E5220" t="s">
        <v>496</v>
      </c>
      <c r="F5220" t="s">
        <v>490</v>
      </c>
      <c r="G5220" t="s">
        <v>490</v>
      </c>
      <c r="H5220" t="s">
        <v>490</v>
      </c>
      <c r="I5220" t="s">
        <v>490</v>
      </c>
      <c r="J5220" t="s">
        <v>498</v>
      </c>
      <c r="K5220" t="s">
        <v>490</v>
      </c>
      <c r="L5220" t="s">
        <v>13068</v>
      </c>
      <c r="M5220" s="105">
        <v>222</v>
      </c>
      <c r="N5220" s="105">
        <v>100</v>
      </c>
      <c r="O5220" s="105">
        <v>100</v>
      </c>
    </row>
    <row r="5221" spans="1:15" x14ac:dyDescent="0.3">
      <c r="A5221" s="19">
        <v>222100101</v>
      </c>
      <c r="B5221" s="106" t="s">
        <v>13070</v>
      </c>
      <c r="C5221" t="s">
        <v>13068</v>
      </c>
      <c r="D5221" t="s">
        <v>13069</v>
      </c>
      <c r="E5221" t="s">
        <v>13071</v>
      </c>
      <c r="F5221" t="s">
        <v>13072</v>
      </c>
      <c r="G5221" t="s">
        <v>490</v>
      </c>
      <c r="H5221" t="s">
        <v>490</v>
      </c>
      <c r="I5221" t="s">
        <v>490</v>
      </c>
      <c r="J5221" t="s">
        <v>498</v>
      </c>
      <c r="K5221" t="s">
        <v>490</v>
      </c>
      <c r="L5221" t="s">
        <v>13068</v>
      </c>
      <c r="M5221" s="105">
        <v>222</v>
      </c>
      <c r="N5221" s="105">
        <v>100</v>
      </c>
      <c r="O5221" s="105">
        <v>101</v>
      </c>
    </row>
    <row r="5222" spans="1:15" x14ac:dyDescent="0.3">
      <c r="A5222" s="19">
        <v>222100102</v>
      </c>
      <c r="B5222" s="106" t="s">
        <v>13073</v>
      </c>
      <c r="C5222" t="s">
        <v>13068</v>
      </c>
      <c r="D5222" t="s">
        <v>13069</v>
      </c>
      <c r="E5222" t="s">
        <v>13074</v>
      </c>
      <c r="F5222" t="s">
        <v>13072</v>
      </c>
      <c r="G5222" t="s">
        <v>490</v>
      </c>
      <c r="H5222" t="s">
        <v>1798</v>
      </c>
      <c r="I5222" t="s">
        <v>490</v>
      </c>
      <c r="J5222" t="s">
        <v>498</v>
      </c>
      <c r="K5222" t="s">
        <v>490</v>
      </c>
      <c r="L5222" t="s">
        <v>13068</v>
      </c>
      <c r="M5222" s="105">
        <v>222</v>
      </c>
      <c r="N5222" s="105">
        <v>100</v>
      </c>
      <c r="O5222" s="105">
        <v>102</v>
      </c>
    </row>
    <row r="5223" spans="1:15" x14ac:dyDescent="0.3">
      <c r="A5223" s="19">
        <v>223100100</v>
      </c>
      <c r="B5223" s="106" t="s">
        <v>13075</v>
      </c>
      <c r="C5223" t="s">
        <v>13076</v>
      </c>
      <c r="D5223" t="s">
        <v>13077</v>
      </c>
      <c r="E5223" t="s">
        <v>13078</v>
      </c>
      <c r="F5223" t="s">
        <v>13079</v>
      </c>
      <c r="G5223" t="s">
        <v>13080</v>
      </c>
      <c r="H5223" t="s">
        <v>490</v>
      </c>
      <c r="I5223" t="s">
        <v>490</v>
      </c>
      <c r="J5223" t="s">
        <v>498</v>
      </c>
      <c r="K5223" t="s">
        <v>490</v>
      </c>
      <c r="L5223" t="s">
        <v>13076</v>
      </c>
      <c r="M5223" s="105">
        <v>223</v>
      </c>
      <c r="N5223" s="105">
        <v>100</v>
      </c>
      <c r="O5223" s="105">
        <v>100</v>
      </c>
    </row>
    <row r="5224" spans="1:15" x14ac:dyDescent="0.3">
      <c r="A5224" s="19">
        <v>223101100</v>
      </c>
      <c r="B5224" s="106" t="s">
        <v>13081</v>
      </c>
      <c r="C5224" t="s">
        <v>13076</v>
      </c>
      <c r="D5224" t="s">
        <v>13082</v>
      </c>
      <c r="E5224" t="s">
        <v>496</v>
      </c>
      <c r="F5224" t="s">
        <v>490</v>
      </c>
      <c r="G5224" t="s">
        <v>490</v>
      </c>
      <c r="H5224" t="s">
        <v>490</v>
      </c>
      <c r="I5224" t="s">
        <v>490</v>
      </c>
      <c r="J5224" t="s">
        <v>498</v>
      </c>
      <c r="K5224" t="s">
        <v>490</v>
      </c>
      <c r="L5224" t="s">
        <v>13076</v>
      </c>
      <c r="M5224" s="105">
        <v>223</v>
      </c>
      <c r="N5224" s="105">
        <v>101</v>
      </c>
      <c r="O5224" s="105">
        <v>100</v>
      </c>
    </row>
    <row r="5225" spans="1:15" x14ac:dyDescent="0.3">
      <c r="A5225" s="19">
        <v>223101101</v>
      </c>
      <c r="B5225" s="106" t="s">
        <v>13083</v>
      </c>
      <c r="C5225" t="s">
        <v>13076</v>
      </c>
      <c r="D5225" t="s">
        <v>13082</v>
      </c>
      <c r="E5225" t="s">
        <v>13084</v>
      </c>
      <c r="F5225" t="s">
        <v>13085</v>
      </c>
      <c r="G5225" t="s">
        <v>13086</v>
      </c>
      <c r="H5225" t="s">
        <v>490</v>
      </c>
      <c r="I5225" t="s">
        <v>490</v>
      </c>
      <c r="J5225" t="s">
        <v>498</v>
      </c>
      <c r="K5225" t="s">
        <v>490</v>
      </c>
      <c r="L5225" t="s">
        <v>13076</v>
      </c>
      <c r="M5225" s="105">
        <v>223</v>
      </c>
      <c r="N5225" s="105">
        <v>101</v>
      </c>
      <c r="O5225" s="105">
        <v>101</v>
      </c>
    </row>
    <row r="5226" spans="1:15" x14ac:dyDescent="0.3">
      <c r="A5226" s="19">
        <v>223101102</v>
      </c>
      <c r="B5226" s="106" t="s">
        <v>13087</v>
      </c>
      <c r="C5226" t="s">
        <v>13076</v>
      </c>
      <c r="D5226" t="s">
        <v>13082</v>
      </c>
      <c r="E5226" t="s">
        <v>13088</v>
      </c>
      <c r="F5226" t="s">
        <v>13089</v>
      </c>
      <c r="G5226" t="s">
        <v>490</v>
      </c>
      <c r="H5226" t="s">
        <v>490</v>
      </c>
      <c r="I5226" t="s">
        <v>490</v>
      </c>
      <c r="J5226" t="s">
        <v>498</v>
      </c>
      <c r="K5226" t="s">
        <v>490</v>
      </c>
      <c r="L5226" t="s">
        <v>13076</v>
      </c>
      <c r="M5226" s="105">
        <v>223</v>
      </c>
      <c r="N5226" s="105">
        <v>101</v>
      </c>
      <c r="O5226" s="105">
        <v>102</v>
      </c>
    </row>
    <row r="5227" spans="1:15" x14ac:dyDescent="0.3">
      <c r="A5227" s="19">
        <v>223101103</v>
      </c>
      <c r="B5227" s="106" t="s">
        <v>13090</v>
      </c>
      <c r="C5227" t="s">
        <v>13076</v>
      </c>
      <c r="D5227" t="s">
        <v>13082</v>
      </c>
      <c r="E5227" t="s">
        <v>1305</v>
      </c>
      <c r="F5227" t="s">
        <v>13091</v>
      </c>
      <c r="G5227" t="s">
        <v>490</v>
      </c>
      <c r="H5227" t="s">
        <v>490</v>
      </c>
      <c r="I5227" t="s">
        <v>490</v>
      </c>
      <c r="J5227" t="s">
        <v>498</v>
      </c>
      <c r="K5227" t="s">
        <v>490</v>
      </c>
      <c r="L5227" t="s">
        <v>13076</v>
      </c>
      <c r="M5227" s="105">
        <v>223</v>
      </c>
      <c r="N5227" s="105">
        <v>101</v>
      </c>
      <c r="O5227" s="105">
        <v>103</v>
      </c>
    </row>
    <row r="5228" spans="1:15" x14ac:dyDescent="0.3">
      <c r="A5228" s="19">
        <v>223102100</v>
      </c>
      <c r="B5228" s="106" t="s">
        <v>13092</v>
      </c>
      <c r="C5228" t="s">
        <v>13076</v>
      </c>
      <c r="D5228" t="s">
        <v>13093</v>
      </c>
      <c r="E5228" t="s">
        <v>1209</v>
      </c>
      <c r="F5228" t="s">
        <v>13094</v>
      </c>
      <c r="G5228" t="s">
        <v>490</v>
      </c>
      <c r="H5228" t="s">
        <v>490</v>
      </c>
      <c r="I5228" t="s">
        <v>490</v>
      </c>
      <c r="J5228" t="s">
        <v>498</v>
      </c>
      <c r="K5228" t="s">
        <v>490</v>
      </c>
      <c r="L5228" t="s">
        <v>13076</v>
      </c>
      <c r="M5228" s="105">
        <v>223</v>
      </c>
      <c r="N5228" s="105">
        <v>102</v>
      </c>
      <c r="O5228" s="105">
        <v>100</v>
      </c>
    </row>
    <row r="5229" spans="1:15" x14ac:dyDescent="0.3">
      <c r="A5229" s="19">
        <v>223103100</v>
      </c>
      <c r="B5229" s="106" t="s">
        <v>13095</v>
      </c>
      <c r="C5229" t="s">
        <v>13076</v>
      </c>
      <c r="D5229" t="s">
        <v>13096</v>
      </c>
      <c r="E5229" t="s">
        <v>2831</v>
      </c>
      <c r="F5229" t="s">
        <v>13097</v>
      </c>
      <c r="G5229" t="s">
        <v>490</v>
      </c>
      <c r="H5229" t="s">
        <v>490</v>
      </c>
      <c r="I5229" t="s">
        <v>490</v>
      </c>
      <c r="J5229" t="s">
        <v>498</v>
      </c>
      <c r="K5229" t="s">
        <v>490</v>
      </c>
      <c r="L5229" t="s">
        <v>13076</v>
      </c>
      <c r="M5229" s="105">
        <v>223</v>
      </c>
      <c r="N5229" s="105">
        <v>103</v>
      </c>
      <c r="O5229" s="105">
        <v>100</v>
      </c>
    </row>
    <row r="5230" spans="1:15" x14ac:dyDescent="0.3">
      <c r="A5230" s="19">
        <v>223104100</v>
      </c>
      <c r="B5230" s="106" t="s">
        <v>13098</v>
      </c>
      <c r="C5230" t="s">
        <v>13076</v>
      </c>
      <c r="D5230" t="s">
        <v>13099</v>
      </c>
      <c r="E5230" t="s">
        <v>496</v>
      </c>
      <c r="F5230" t="s">
        <v>490</v>
      </c>
      <c r="G5230" t="s">
        <v>490</v>
      </c>
      <c r="H5230" t="s">
        <v>490</v>
      </c>
      <c r="I5230" t="s">
        <v>490</v>
      </c>
      <c r="J5230" t="s">
        <v>498</v>
      </c>
      <c r="K5230" t="s">
        <v>490</v>
      </c>
      <c r="L5230" t="s">
        <v>13076</v>
      </c>
      <c r="M5230" s="105">
        <v>223</v>
      </c>
      <c r="N5230" s="105">
        <v>104</v>
      </c>
      <c r="O5230" s="105">
        <v>100</v>
      </c>
    </row>
    <row r="5231" spans="1:15" x14ac:dyDescent="0.3">
      <c r="A5231" s="19">
        <v>223104101</v>
      </c>
      <c r="B5231" s="106" t="s">
        <v>13100</v>
      </c>
      <c r="C5231" t="s">
        <v>13076</v>
      </c>
      <c r="D5231" t="s">
        <v>13099</v>
      </c>
      <c r="E5231" t="s">
        <v>987</v>
      </c>
      <c r="F5231" t="s">
        <v>13101</v>
      </c>
      <c r="G5231" t="s">
        <v>490</v>
      </c>
      <c r="H5231" t="s">
        <v>490</v>
      </c>
      <c r="I5231" t="s">
        <v>490</v>
      </c>
      <c r="J5231" t="s">
        <v>498</v>
      </c>
      <c r="K5231" t="s">
        <v>490</v>
      </c>
      <c r="L5231" t="s">
        <v>13076</v>
      </c>
      <c r="M5231" s="105">
        <v>223</v>
      </c>
      <c r="N5231" s="105">
        <v>104</v>
      </c>
      <c r="O5231" s="105">
        <v>101</v>
      </c>
    </row>
    <row r="5232" spans="1:15" x14ac:dyDescent="0.3">
      <c r="A5232" s="19">
        <v>223104102</v>
      </c>
      <c r="B5232" s="106" t="s">
        <v>13102</v>
      </c>
      <c r="C5232" t="s">
        <v>13076</v>
      </c>
      <c r="D5232" t="s">
        <v>13099</v>
      </c>
      <c r="E5232" t="s">
        <v>12235</v>
      </c>
      <c r="F5232" t="s">
        <v>8356</v>
      </c>
      <c r="G5232" t="s">
        <v>13103</v>
      </c>
      <c r="H5232" t="s">
        <v>490</v>
      </c>
      <c r="I5232" t="s">
        <v>490</v>
      </c>
      <c r="J5232" t="s">
        <v>498</v>
      </c>
      <c r="K5232" t="s">
        <v>490</v>
      </c>
      <c r="L5232" t="s">
        <v>13076</v>
      </c>
      <c r="M5232" s="105">
        <v>223</v>
      </c>
      <c r="N5232" s="105">
        <v>104</v>
      </c>
      <c r="O5232" s="105">
        <v>102</v>
      </c>
    </row>
    <row r="5233" spans="1:15" x14ac:dyDescent="0.3">
      <c r="A5233" s="19">
        <v>223104103</v>
      </c>
      <c r="B5233" s="106" t="s">
        <v>13104</v>
      </c>
      <c r="C5233" t="s">
        <v>13076</v>
      </c>
      <c r="D5233" t="s">
        <v>13099</v>
      </c>
      <c r="E5233" t="s">
        <v>13105</v>
      </c>
      <c r="F5233" t="s">
        <v>13106</v>
      </c>
      <c r="G5233" t="s">
        <v>490</v>
      </c>
      <c r="H5233" t="s">
        <v>490</v>
      </c>
      <c r="I5233" t="s">
        <v>490</v>
      </c>
      <c r="J5233" t="s">
        <v>498</v>
      </c>
      <c r="K5233" t="s">
        <v>490</v>
      </c>
      <c r="L5233" t="s">
        <v>13076</v>
      </c>
      <c r="M5233" s="105">
        <v>223</v>
      </c>
      <c r="N5233" s="105">
        <v>104</v>
      </c>
      <c r="O5233" s="105">
        <v>103</v>
      </c>
    </row>
    <row r="5234" spans="1:15" x14ac:dyDescent="0.3">
      <c r="A5234" s="19">
        <v>223104104</v>
      </c>
      <c r="B5234" s="106" t="s">
        <v>13107</v>
      </c>
      <c r="C5234" t="s">
        <v>13076</v>
      </c>
      <c r="D5234" t="s">
        <v>13099</v>
      </c>
      <c r="E5234" t="s">
        <v>2010</v>
      </c>
      <c r="F5234" t="s">
        <v>532</v>
      </c>
      <c r="G5234" t="s">
        <v>13108</v>
      </c>
      <c r="H5234" t="s">
        <v>490</v>
      </c>
      <c r="I5234" t="s">
        <v>490</v>
      </c>
      <c r="J5234" t="s">
        <v>498</v>
      </c>
      <c r="K5234" t="s">
        <v>490</v>
      </c>
      <c r="L5234" t="s">
        <v>13076</v>
      </c>
      <c r="M5234" s="105">
        <v>223</v>
      </c>
      <c r="N5234" s="105">
        <v>104</v>
      </c>
      <c r="O5234" s="105">
        <v>104</v>
      </c>
    </row>
    <row r="5235" spans="1:15" x14ac:dyDescent="0.3">
      <c r="A5235" s="19">
        <v>223105100</v>
      </c>
      <c r="B5235" s="106" t="s">
        <v>13109</v>
      </c>
      <c r="C5235" t="s">
        <v>13076</v>
      </c>
      <c r="D5235" t="s">
        <v>13110</v>
      </c>
      <c r="E5235" t="s">
        <v>496</v>
      </c>
      <c r="F5235" t="s">
        <v>490</v>
      </c>
      <c r="G5235" t="s">
        <v>490</v>
      </c>
      <c r="H5235" t="s">
        <v>490</v>
      </c>
      <c r="I5235" t="s">
        <v>490</v>
      </c>
      <c r="J5235" t="s">
        <v>498</v>
      </c>
      <c r="K5235" t="s">
        <v>490</v>
      </c>
      <c r="L5235" t="s">
        <v>13076</v>
      </c>
      <c r="M5235" s="105">
        <v>223</v>
      </c>
      <c r="N5235" s="105">
        <v>105</v>
      </c>
      <c r="O5235" s="105">
        <v>100</v>
      </c>
    </row>
    <row r="5236" spans="1:15" x14ac:dyDescent="0.3">
      <c r="A5236" s="19">
        <v>223105101</v>
      </c>
      <c r="B5236" s="106" t="s">
        <v>13111</v>
      </c>
      <c r="C5236" t="s">
        <v>13076</v>
      </c>
      <c r="D5236" t="s">
        <v>13110</v>
      </c>
      <c r="E5236" t="s">
        <v>13112</v>
      </c>
      <c r="F5236" t="s">
        <v>13113</v>
      </c>
      <c r="G5236" t="s">
        <v>13114</v>
      </c>
      <c r="H5236" t="s">
        <v>490</v>
      </c>
      <c r="I5236" t="s">
        <v>490</v>
      </c>
      <c r="J5236" t="s">
        <v>498</v>
      </c>
      <c r="K5236" t="s">
        <v>490</v>
      </c>
      <c r="L5236" t="s">
        <v>13076</v>
      </c>
      <c r="M5236" s="105">
        <v>223</v>
      </c>
      <c r="N5236" s="105">
        <v>105</v>
      </c>
      <c r="O5236" s="105">
        <v>101</v>
      </c>
    </row>
    <row r="5237" spans="1:15" x14ac:dyDescent="0.3">
      <c r="A5237" s="19">
        <v>223105102</v>
      </c>
      <c r="B5237" s="106" t="s">
        <v>13115</v>
      </c>
      <c r="C5237" t="s">
        <v>13076</v>
      </c>
      <c r="D5237" t="s">
        <v>13110</v>
      </c>
      <c r="E5237" t="s">
        <v>4818</v>
      </c>
      <c r="F5237" t="s">
        <v>13113</v>
      </c>
      <c r="G5237" t="s">
        <v>490</v>
      </c>
      <c r="H5237" t="s">
        <v>490</v>
      </c>
      <c r="I5237" t="s">
        <v>490</v>
      </c>
      <c r="J5237" t="s">
        <v>498</v>
      </c>
      <c r="K5237" t="s">
        <v>490</v>
      </c>
      <c r="L5237" t="s">
        <v>13076</v>
      </c>
      <c r="M5237" s="105">
        <v>223</v>
      </c>
      <c r="N5237" s="105">
        <v>105</v>
      </c>
      <c r="O5237" s="105">
        <v>102</v>
      </c>
    </row>
    <row r="5238" spans="1:15" x14ac:dyDescent="0.3">
      <c r="A5238" s="19">
        <v>223106100</v>
      </c>
      <c r="B5238" s="106" t="s">
        <v>13116</v>
      </c>
      <c r="C5238" t="s">
        <v>13076</v>
      </c>
      <c r="D5238" t="s">
        <v>13117</v>
      </c>
      <c r="E5238" t="s">
        <v>496</v>
      </c>
      <c r="F5238" t="s">
        <v>490</v>
      </c>
      <c r="G5238" t="s">
        <v>13118</v>
      </c>
      <c r="H5238" t="s">
        <v>490</v>
      </c>
      <c r="I5238" t="s">
        <v>490</v>
      </c>
      <c r="J5238" t="s">
        <v>498</v>
      </c>
      <c r="K5238" t="s">
        <v>490</v>
      </c>
      <c r="L5238" t="s">
        <v>13076</v>
      </c>
      <c r="M5238" s="105">
        <v>223</v>
      </c>
      <c r="N5238" s="105">
        <v>106</v>
      </c>
      <c r="O5238" s="105">
        <v>100</v>
      </c>
    </row>
    <row r="5239" spans="1:15" x14ac:dyDescent="0.3">
      <c r="A5239" s="19">
        <v>223106101</v>
      </c>
      <c r="B5239" s="106" t="s">
        <v>13119</v>
      </c>
      <c r="C5239" t="s">
        <v>13076</v>
      </c>
      <c r="D5239" t="s">
        <v>13117</v>
      </c>
      <c r="E5239" t="s">
        <v>13120</v>
      </c>
      <c r="F5239" t="s">
        <v>2335</v>
      </c>
      <c r="G5239" t="s">
        <v>490</v>
      </c>
      <c r="H5239" t="s">
        <v>490</v>
      </c>
      <c r="I5239" t="s">
        <v>490</v>
      </c>
      <c r="J5239" t="s">
        <v>498</v>
      </c>
      <c r="K5239" t="s">
        <v>490</v>
      </c>
      <c r="L5239" t="s">
        <v>13076</v>
      </c>
      <c r="M5239" s="105">
        <v>223</v>
      </c>
      <c r="N5239" s="105">
        <v>106</v>
      </c>
      <c r="O5239" s="105">
        <v>101</v>
      </c>
    </row>
    <row r="5240" spans="1:15" x14ac:dyDescent="0.3">
      <c r="A5240" s="19">
        <v>223106102</v>
      </c>
      <c r="B5240" s="106" t="s">
        <v>13121</v>
      </c>
      <c r="C5240" t="s">
        <v>13076</v>
      </c>
      <c r="D5240" t="s">
        <v>13117</v>
      </c>
      <c r="E5240" t="s">
        <v>13122</v>
      </c>
      <c r="F5240" t="s">
        <v>13106</v>
      </c>
      <c r="G5240" t="s">
        <v>490</v>
      </c>
      <c r="H5240" t="s">
        <v>490</v>
      </c>
      <c r="I5240" t="s">
        <v>490</v>
      </c>
      <c r="J5240" t="s">
        <v>498</v>
      </c>
      <c r="K5240" t="s">
        <v>490</v>
      </c>
      <c r="L5240" t="s">
        <v>13076</v>
      </c>
      <c r="M5240" s="105">
        <v>223</v>
      </c>
      <c r="N5240" s="105">
        <v>106</v>
      </c>
      <c r="O5240" s="105">
        <v>102</v>
      </c>
    </row>
    <row r="5241" spans="1:15" x14ac:dyDescent="0.3">
      <c r="A5241" s="19">
        <v>223106103</v>
      </c>
      <c r="B5241" s="106" t="s">
        <v>13123</v>
      </c>
      <c r="C5241" t="s">
        <v>13076</v>
      </c>
      <c r="D5241" t="s">
        <v>13117</v>
      </c>
      <c r="E5241" t="s">
        <v>10726</v>
      </c>
      <c r="F5241" t="s">
        <v>739</v>
      </c>
      <c r="G5241" t="s">
        <v>13124</v>
      </c>
      <c r="H5241" t="s">
        <v>490</v>
      </c>
      <c r="I5241" t="s">
        <v>490</v>
      </c>
      <c r="J5241" t="s">
        <v>498</v>
      </c>
      <c r="K5241" t="s">
        <v>490</v>
      </c>
      <c r="L5241" t="s">
        <v>13076</v>
      </c>
      <c r="M5241" s="105">
        <v>223</v>
      </c>
      <c r="N5241" s="105">
        <v>106</v>
      </c>
      <c r="O5241" s="105">
        <v>103</v>
      </c>
    </row>
    <row r="5242" spans="1:15" x14ac:dyDescent="0.3">
      <c r="A5242" s="19">
        <v>223106104</v>
      </c>
      <c r="B5242" s="106" t="s">
        <v>13125</v>
      </c>
      <c r="C5242" t="s">
        <v>13076</v>
      </c>
      <c r="D5242" t="s">
        <v>13117</v>
      </c>
      <c r="E5242" t="s">
        <v>3070</v>
      </c>
      <c r="F5242" t="s">
        <v>831</v>
      </c>
      <c r="G5242" t="s">
        <v>490</v>
      </c>
      <c r="H5242" t="s">
        <v>490</v>
      </c>
      <c r="I5242" t="s">
        <v>490</v>
      </c>
      <c r="J5242" t="s">
        <v>498</v>
      </c>
      <c r="K5242" t="s">
        <v>490</v>
      </c>
      <c r="L5242" t="s">
        <v>13076</v>
      </c>
      <c r="M5242" s="105">
        <v>223</v>
      </c>
      <c r="N5242" s="105">
        <v>106</v>
      </c>
      <c r="O5242" s="105">
        <v>104</v>
      </c>
    </row>
    <row r="5243" spans="1:15" x14ac:dyDescent="0.3">
      <c r="A5243" s="19">
        <v>223106105</v>
      </c>
      <c r="B5243" s="106" t="s">
        <v>13126</v>
      </c>
      <c r="C5243" t="s">
        <v>13076</v>
      </c>
      <c r="D5243" t="s">
        <v>13117</v>
      </c>
      <c r="E5243" t="s">
        <v>13127</v>
      </c>
      <c r="F5243" t="s">
        <v>13113</v>
      </c>
      <c r="G5243" t="s">
        <v>490</v>
      </c>
      <c r="H5243" t="s">
        <v>490</v>
      </c>
      <c r="I5243" t="s">
        <v>490</v>
      </c>
      <c r="J5243" t="s">
        <v>498</v>
      </c>
      <c r="K5243" t="s">
        <v>490</v>
      </c>
      <c r="L5243" t="s">
        <v>13076</v>
      </c>
      <c r="M5243" s="105">
        <v>223</v>
      </c>
      <c r="N5243" s="105">
        <v>106</v>
      </c>
      <c r="O5243" s="105">
        <v>105</v>
      </c>
    </row>
    <row r="5244" spans="1:15" x14ac:dyDescent="0.3">
      <c r="A5244" s="19">
        <v>223106106</v>
      </c>
      <c r="B5244" s="106" t="s">
        <v>13128</v>
      </c>
      <c r="C5244" t="s">
        <v>13076</v>
      </c>
      <c r="D5244" t="s">
        <v>13117</v>
      </c>
      <c r="E5244" t="s">
        <v>1908</v>
      </c>
      <c r="F5244" t="s">
        <v>4507</v>
      </c>
      <c r="G5244" t="s">
        <v>13129</v>
      </c>
      <c r="H5244" t="s">
        <v>490</v>
      </c>
      <c r="I5244" t="s">
        <v>490</v>
      </c>
      <c r="J5244" t="s">
        <v>498</v>
      </c>
      <c r="K5244" t="s">
        <v>490</v>
      </c>
      <c r="L5244" t="s">
        <v>13076</v>
      </c>
      <c r="M5244" s="105">
        <v>223</v>
      </c>
      <c r="N5244" s="105">
        <v>106</v>
      </c>
      <c r="O5244" s="105">
        <v>106</v>
      </c>
    </row>
    <row r="5245" spans="1:15" x14ac:dyDescent="0.3">
      <c r="A5245" s="19">
        <v>223106107</v>
      </c>
      <c r="B5245" s="106" t="s">
        <v>13130</v>
      </c>
      <c r="C5245" t="s">
        <v>13076</v>
      </c>
      <c r="D5245" t="s">
        <v>13117</v>
      </c>
      <c r="E5245" t="s">
        <v>13131</v>
      </c>
      <c r="F5245" t="s">
        <v>13113</v>
      </c>
      <c r="G5245" t="s">
        <v>490</v>
      </c>
      <c r="H5245" t="s">
        <v>490</v>
      </c>
      <c r="I5245" t="s">
        <v>490</v>
      </c>
      <c r="J5245" t="s">
        <v>498</v>
      </c>
      <c r="K5245" t="s">
        <v>490</v>
      </c>
      <c r="L5245" t="s">
        <v>13076</v>
      </c>
      <c r="M5245" s="105">
        <v>223</v>
      </c>
      <c r="N5245" s="105">
        <v>106</v>
      </c>
      <c r="O5245" s="105">
        <v>107</v>
      </c>
    </row>
    <row r="5246" spans="1:15" x14ac:dyDescent="0.3">
      <c r="A5246" s="19">
        <v>223106108</v>
      </c>
      <c r="B5246" s="106" t="s">
        <v>13132</v>
      </c>
      <c r="C5246" t="s">
        <v>13076</v>
      </c>
      <c r="D5246" t="s">
        <v>13117</v>
      </c>
      <c r="E5246" t="s">
        <v>9672</v>
      </c>
      <c r="F5246" t="s">
        <v>1111</v>
      </c>
      <c r="G5246" t="s">
        <v>490</v>
      </c>
      <c r="H5246" t="s">
        <v>490</v>
      </c>
      <c r="I5246" t="s">
        <v>490</v>
      </c>
      <c r="J5246" t="s">
        <v>498</v>
      </c>
      <c r="K5246" t="s">
        <v>490</v>
      </c>
      <c r="L5246" t="s">
        <v>13076</v>
      </c>
      <c r="M5246" s="105">
        <v>223</v>
      </c>
      <c r="N5246" s="105">
        <v>106</v>
      </c>
      <c r="O5246" s="105">
        <v>108</v>
      </c>
    </row>
    <row r="5247" spans="1:15" x14ac:dyDescent="0.3">
      <c r="A5247" s="19">
        <v>223106109</v>
      </c>
      <c r="B5247" s="106" t="s">
        <v>13133</v>
      </c>
      <c r="C5247" t="s">
        <v>13076</v>
      </c>
      <c r="D5247" t="s">
        <v>13117</v>
      </c>
      <c r="E5247" t="s">
        <v>13134</v>
      </c>
      <c r="F5247" t="s">
        <v>2335</v>
      </c>
      <c r="G5247" t="s">
        <v>490</v>
      </c>
      <c r="H5247" t="s">
        <v>490</v>
      </c>
      <c r="I5247" t="s">
        <v>490</v>
      </c>
      <c r="J5247" t="s">
        <v>498</v>
      </c>
      <c r="K5247" t="s">
        <v>490</v>
      </c>
      <c r="L5247" t="s">
        <v>13076</v>
      </c>
      <c r="M5247" s="105">
        <v>223</v>
      </c>
      <c r="N5247" s="105">
        <v>106</v>
      </c>
      <c r="O5247" s="105">
        <v>109</v>
      </c>
    </row>
    <row r="5248" spans="1:15" x14ac:dyDescent="0.3">
      <c r="A5248" s="19">
        <v>223106110</v>
      </c>
      <c r="B5248" s="106" t="s">
        <v>13135</v>
      </c>
      <c r="C5248" t="s">
        <v>13076</v>
      </c>
      <c r="D5248" t="s">
        <v>13117</v>
      </c>
      <c r="E5248" t="s">
        <v>13136</v>
      </c>
      <c r="F5248" t="s">
        <v>13106</v>
      </c>
      <c r="G5248" t="s">
        <v>490</v>
      </c>
      <c r="H5248" t="s">
        <v>490</v>
      </c>
      <c r="I5248" t="s">
        <v>490</v>
      </c>
      <c r="J5248" t="s">
        <v>498</v>
      </c>
      <c r="K5248" t="s">
        <v>490</v>
      </c>
      <c r="L5248" t="s">
        <v>13076</v>
      </c>
      <c r="M5248" s="105">
        <v>223</v>
      </c>
      <c r="N5248" s="105">
        <v>106</v>
      </c>
      <c r="O5248" s="105">
        <v>110</v>
      </c>
    </row>
    <row r="5249" spans="1:15" x14ac:dyDescent="0.3">
      <c r="A5249" s="19">
        <v>223106111</v>
      </c>
      <c r="B5249" s="106" t="s">
        <v>13137</v>
      </c>
      <c r="C5249" t="s">
        <v>13076</v>
      </c>
      <c r="D5249" t="s">
        <v>13117</v>
      </c>
      <c r="E5249" t="s">
        <v>6453</v>
      </c>
      <c r="F5249" t="s">
        <v>2335</v>
      </c>
      <c r="G5249" t="s">
        <v>490</v>
      </c>
      <c r="H5249" t="s">
        <v>490</v>
      </c>
      <c r="I5249" t="s">
        <v>490</v>
      </c>
      <c r="J5249" t="s">
        <v>498</v>
      </c>
      <c r="K5249" t="s">
        <v>490</v>
      </c>
      <c r="L5249" t="s">
        <v>13076</v>
      </c>
      <c r="M5249" s="105">
        <v>223</v>
      </c>
      <c r="N5249" s="105">
        <v>106</v>
      </c>
      <c r="O5249" s="105">
        <v>111</v>
      </c>
    </row>
    <row r="5250" spans="1:15" x14ac:dyDescent="0.3">
      <c r="A5250" s="19">
        <v>223106112</v>
      </c>
      <c r="B5250" s="106" t="s">
        <v>13138</v>
      </c>
      <c r="C5250" t="s">
        <v>13076</v>
      </c>
      <c r="D5250" t="s">
        <v>13117</v>
      </c>
      <c r="E5250" t="s">
        <v>6279</v>
      </c>
      <c r="F5250" t="s">
        <v>867</v>
      </c>
      <c r="G5250" t="s">
        <v>13139</v>
      </c>
      <c r="H5250" t="s">
        <v>490</v>
      </c>
      <c r="I5250" t="s">
        <v>490</v>
      </c>
      <c r="J5250" t="s">
        <v>498</v>
      </c>
      <c r="K5250" t="s">
        <v>490</v>
      </c>
      <c r="L5250" t="s">
        <v>13076</v>
      </c>
      <c r="M5250" s="105">
        <v>223</v>
      </c>
      <c r="N5250" s="105">
        <v>106</v>
      </c>
      <c r="O5250" s="105">
        <v>112</v>
      </c>
    </row>
    <row r="5251" spans="1:15" x14ac:dyDescent="0.3">
      <c r="A5251" s="19">
        <v>223106113</v>
      </c>
      <c r="B5251" s="106" t="s">
        <v>13140</v>
      </c>
      <c r="C5251" t="s">
        <v>13076</v>
      </c>
      <c r="D5251" t="s">
        <v>13117</v>
      </c>
      <c r="E5251" t="s">
        <v>2948</v>
      </c>
      <c r="F5251" t="s">
        <v>13113</v>
      </c>
      <c r="G5251" t="s">
        <v>13141</v>
      </c>
      <c r="H5251" t="s">
        <v>490</v>
      </c>
      <c r="I5251" t="s">
        <v>490</v>
      </c>
      <c r="J5251" t="s">
        <v>498</v>
      </c>
      <c r="K5251" t="s">
        <v>490</v>
      </c>
      <c r="L5251" t="s">
        <v>13076</v>
      </c>
      <c r="M5251" s="105">
        <v>223</v>
      </c>
      <c r="N5251" s="105">
        <v>106</v>
      </c>
      <c r="O5251" s="105">
        <v>113</v>
      </c>
    </row>
    <row r="5252" spans="1:15" x14ac:dyDescent="0.3">
      <c r="A5252" s="19">
        <v>223106114</v>
      </c>
      <c r="B5252" s="106" t="s">
        <v>13142</v>
      </c>
      <c r="C5252" t="s">
        <v>13076</v>
      </c>
      <c r="D5252" t="s">
        <v>13117</v>
      </c>
      <c r="E5252" t="s">
        <v>5469</v>
      </c>
      <c r="F5252" t="s">
        <v>13106</v>
      </c>
      <c r="G5252" t="s">
        <v>13143</v>
      </c>
      <c r="H5252" t="s">
        <v>490</v>
      </c>
      <c r="I5252" t="s">
        <v>490</v>
      </c>
      <c r="J5252" t="s">
        <v>498</v>
      </c>
      <c r="K5252" t="s">
        <v>490</v>
      </c>
      <c r="L5252" t="s">
        <v>13076</v>
      </c>
      <c r="M5252" s="105">
        <v>223</v>
      </c>
      <c r="N5252" s="105">
        <v>106</v>
      </c>
      <c r="O5252" s="105">
        <v>114</v>
      </c>
    </row>
    <row r="5253" spans="1:15" x14ac:dyDescent="0.3">
      <c r="A5253" s="19">
        <v>223106115</v>
      </c>
      <c r="B5253" s="106" t="s">
        <v>13144</v>
      </c>
      <c r="C5253" t="s">
        <v>13076</v>
      </c>
      <c r="D5253" t="s">
        <v>13117</v>
      </c>
      <c r="E5253" t="s">
        <v>4498</v>
      </c>
      <c r="F5253" t="s">
        <v>13145</v>
      </c>
      <c r="G5253" t="s">
        <v>490</v>
      </c>
      <c r="H5253" t="s">
        <v>490</v>
      </c>
      <c r="I5253" t="s">
        <v>490</v>
      </c>
      <c r="J5253" t="s">
        <v>498</v>
      </c>
      <c r="K5253" t="s">
        <v>490</v>
      </c>
      <c r="L5253" t="s">
        <v>13076</v>
      </c>
      <c r="M5253" s="105">
        <v>223</v>
      </c>
      <c r="N5253" s="105">
        <v>106</v>
      </c>
      <c r="O5253" s="105">
        <v>115</v>
      </c>
    </row>
    <row r="5254" spans="1:15" x14ac:dyDescent="0.3">
      <c r="A5254" s="19">
        <v>223106116</v>
      </c>
      <c r="B5254" s="106" t="s">
        <v>13146</v>
      </c>
      <c r="C5254" t="s">
        <v>13076</v>
      </c>
      <c r="D5254" t="s">
        <v>13117</v>
      </c>
      <c r="E5254" t="s">
        <v>13147</v>
      </c>
      <c r="F5254" t="s">
        <v>2335</v>
      </c>
      <c r="G5254" t="s">
        <v>490</v>
      </c>
      <c r="H5254" t="s">
        <v>490</v>
      </c>
      <c r="I5254" t="s">
        <v>490</v>
      </c>
      <c r="J5254" t="s">
        <v>498</v>
      </c>
      <c r="K5254" t="s">
        <v>490</v>
      </c>
      <c r="L5254" t="s">
        <v>13076</v>
      </c>
      <c r="M5254" s="105">
        <v>223</v>
      </c>
      <c r="N5254" s="105">
        <v>106</v>
      </c>
      <c r="O5254" s="105">
        <v>116</v>
      </c>
    </row>
    <row r="5255" spans="1:15" x14ac:dyDescent="0.3">
      <c r="A5255" s="19">
        <v>223106117</v>
      </c>
      <c r="B5255" s="106" t="s">
        <v>13148</v>
      </c>
      <c r="C5255" t="s">
        <v>13076</v>
      </c>
      <c r="D5255" t="s">
        <v>13117</v>
      </c>
      <c r="E5255" t="s">
        <v>3126</v>
      </c>
      <c r="F5255" t="s">
        <v>2338</v>
      </c>
      <c r="G5255" t="s">
        <v>490</v>
      </c>
      <c r="H5255" t="s">
        <v>490</v>
      </c>
      <c r="I5255" t="s">
        <v>490</v>
      </c>
      <c r="J5255" t="s">
        <v>498</v>
      </c>
      <c r="K5255" t="s">
        <v>490</v>
      </c>
      <c r="L5255" t="s">
        <v>13076</v>
      </c>
      <c r="M5255" s="105">
        <v>223</v>
      </c>
      <c r="N5255" s="105">
        <v>106</v>
      </c>
      <c r="O5255" s="105">
        <v>117</v>
      </c>
    </row>
    <row r="5256" spans="1:15" x14ac:dyDescent="0.3">
      <c r="A5256" s="19">
        <v>223106118</v>
      </c>
      <c r="B5256" s="106" t="s">
        <v>13149</v>
      </c>
      <c r="C5256" t="s">
        <v>13076</v>
      </c>
      <c r="D5256" t="s">
        <v>13117</v>
      </c>
      <c r="E5256" t="s">
        <v>13150</v>
      </c>
      <c r="F5256" t="s">
        <v>739</v>
      </c>
      <c r="G5256" t="s">
        <v>490</v>
      </c>
      <c r="H5256" t="s">
        <v>490</v>
      </c>
      <c r="I5256" t="s">
        <v>490</v>
      </c>
      <c r="J5256" t="s">
        <v>498</v>
      </c>
      <c r="K5256" t="s">
        <v>490</v>
      </c>
      <c r="L5256" t="s">
        <v>13076</v>
      </c>
      <c r="M5256" s="105">
        <v>223</v>
      </c>
      <c r="N5256" s="105">
        <v>106</v>
      </c>
      <c r="O5256" s="105">
        <v>118</v>
      </c>
    </row>
    <row r="5257" spans="1:15" x14ac:dyDescent="0.3">
      <c r="A5257" s="19">
        <v>223106119</v>
      </c>
      <c r="B5257" s="106" t="s">
        <v>13151</v>
      </c>
      <c r="C5257" t="s">
        <v>13076</v>
      </c>
      <c r="D5257" t="s">
        <v>13117</v>
      </c>
      <c r="E5257" t="s">
        <v>3314</v>
      </c>
      <c r="F5257" t="s">
        <v>13113</v>
      </c>
      <c r="G5257" t="s">
        <v>490</v>
      </c>
      <c r="H5257" t="s">
        <v>490</v>
      </c>
      <c r="I5257" t="s">
        <v>490</v>
      </c>
      <c r="J5257" t="s">
        <v>498</v>
      </c>
      <c r="K5257" t="s">
        <v>490</v>
      </c>
      <c r="L5257" t="s">
        <v>13076</v>
      </c>
      <c r="M5257" s="105">
        <v>223</v>
      </c>
      <c r="N5257" s="105">
        <v>106</v>
      </c>
      <c r="O5257" s="105">
        <v>119</v>
      </c>
    </row>
    <row r="5258" spans="1:15" x14ac:dyDescent="0.3">
      <c r="A5258" s="19">
        <v>223106120</v>
      </c>
      <c r="B5258" s="106" t="s">
        <v>13152</v>
      </c>
      <c r="C5258" t="s">
        <v>13076</v>
      </c>
      <c r="D5258" t="s">
        <v>13117</v>
      </c>
      <c r="E5258" t="s">
        <v>5669</v>
      </c>
      <c r="F5258" t="s">
        <v>13113</v>
      </c>
      <c r="G5258" t="s">
        <v>490</v>
      </c>
      <c r="H5258" t="s">
        <v>490</v>
      </c>
      <c r="I5258" t="s">
        <v>490</v>
      </c>
      <c r="J5258" t="s">
        <v>498</v>
      </c>
      <c r="K5258" t="s">
        <v>490</v>
      </c>
      <c r="L5258" t="s">
        <v>13076</v>
      </c>
      <c r="M5258" s="105">
        <v>223</v>
      </c>
      <c r="N5258" s="105">
        <v>106</v>
      </c>
      <c r="O5258" s="105">
        <v>120</v>
      </c>
    </row>
    <row r="5259" spans="1:15" x14ac:dyDescent="0.3">
      <c r="A5259" s="19">
        <v>223106121</v>
      </c>
      <c r="B5259" s="106" t="s">
        <v>13153</v>
      </c>
      <c r="C5259" t="s">
        <v>13076</v>
      </c>
      <c r="D5259" t="s">
        <v>13117</v>
      </c>
      <c r="E5259" t="s">
        <v>4027</v>
      </c>
      <c r="F5259" t="s">
        <v>2335</v>
      </c>
      <c r="G5259" t="s">
        <v>490</v>
      </c>
      <c r="H5259" t="s">
        <v>490</v>
      </c>
      <c r="I5259" t="s">
        <v>490</v>
      </c>
      <c r="J5259" t="s">
        <v>498</v>
      </c>
      <c r="K5259" t="s">
        <v>490</v>
      </c>
      <c r="L5259" t="s">
        <v>13076</v>
      </c>
      <c r="M5259" s="105">
        <v>223</v>
      </c>
      <c r="N5259" s="105">
        <v>106</v>
      </c>
      <c r="O5259" s="105">
        <v>121</v>
      </c>
    </row>
    <row r="5260" spans="1:15" x14ac:dyDescent="0.3">
      <c r="A5260" s="19">
        <v>223106122</v>
      </c>
      <c r="B5260" s="106" t="s">
        <v>13154</v>
      </c>
      <c r="C5260" t="s">
        <v>13076</v>
      </c>
      <c r="D5260" t="s">
        <v>13117</v>
      </c>
      <c r="E5260" t="s">
        <v>713</v>
      </c>
      <c r="F5260" t="s">
        <v>8356</v>
      </c>
      <c r="G5260" t="s">
        <v>490</v>
      </c>
      <c r="H5260" t="s">
        <v>490</v>
      </c>
      <c r="I5260" t="s">
        <v>490</v>
      </c>
      <c r="J5260" t="s">
        <v>498</v>
      </c>
      <c r="K5260" t="s">
        <v>490</v>
      </c>
      <c r="L5260" t="s">
        <v>13076</v>
      </c>
      <c r="M5260" s="105">
        <v>223</v>
      </c>
      <c r="N5260" s="105">
        <v>106</v>
      </c>
      <c r="O5260" s="105">
        <v>122</v>
      </c>
    </row>
    <row r="5261" spans="1:15" x14ac:dyDescent="0.3">
      <c r="A5261" s="19">
        <v>223106123</v>
      </c>
      <c r="B5261" s="106" t="s">
        <v>13155</v>
      </c>
      <c r="C5261" t="s">
        <v>13076</v>
      </c>
      <c r="D5261" t="s">
        <v>13117</v>
      </c>
      <c r="E5261" t="s">
        <v>13156</v>
      </c>
      <c r="F5261" t="s">
        <v>2261</v>
      </c>
      <c r="G5261" t="s">
        <v>490</v>
      </c>
      <c r="H5261" t="s">
        <v>490</v>
      </c>
      <c r="I5261" t="s">
        <v>490</v>
      </c>
      <c r="J5261" t="s">
        <v>498</v>
      </c>
      <c r="K5261" t="s">
        <v>490</v>
      </c>
      <c r="L5261" t="s">
        <v>13076</v>
      </c>
      <c r="M5261" s="105">
        <v>223</v>
      </c>
      <c r="N5261" s="105">
        <v>106</v>
      </c>
      <c r="O5261" s="105">
        <v>123</v>
      </c>
    </row>
    <row r="5262" spans="1:15" x14ac:dyDescent="0.3">
      <c r="A5262" s="19">
        <v>223106124</v>
      </c>
      <c r="B5262" s="106" t="s">
        <v>13157</v>
      </c>
      <c r="C5262" t="s">
        <v>13076</v>
      </c>
      <c r="D5262" t="s">
        <v>13117</v>
      </c>
      <c r="E5262" t="s">
        <v>13158</v>
      </c>
      <c r="F5262" t="s">
        <v>4002</v>
      </c>
      <c r="G5262" t="s">
        <v>13159</v>
      </c>
      <c r="H5262" t="s">
        <v>490</v>
      </c>
      <c r="I5262" t="s">
        <v>490</v>
      </c>
      <c r="J5262" t="s">
        <v>498</v>
      </c>
      <c r="K5262" t="s">
        <v>490</v>
      </c>
      <c r="L5262" t="s">
        <v>13076</v>
      </c>
      <c r="M5262" s="105">
        <v>223</v>
      </c>
      <c r="N5262" s="105">
        <v>106</v>
      </c>
      <c r="O5262" s="105">
        <v>124</v>
      </c>
    </row>
    <row r="5263" spans="1:15" x14ac:dyDescent="0.3">
      <c r="A5263" s="19">
        <v>223106125</v>
      </c>
      <c r="B5263" s="106" t="s">
        <v>13160</v>
      </c>
      <c r="C5263" t="s">
        <v>13076</v>
      </c>
      <c r="D5263" t="s">
        <v>13117</v>
      </c>
      <c r="E5263" t="s">
        <v>2831</v>
      </c>
      <c r="F5263" t="s">
        <v>13106</v>
      </c>
      <c r="G5263" t="s">
        <v>490</v>
      </c>
      <c r="H5263" t="s">
        <v>490</v>
      </c>
      <c r="I5263" t="s">
        <v>490</v>
      </c>
      <c r="J5263" t="s">
        <v>498</v>
      </c>
      <c r="K5263" t="s">
        <v>490</v>
      </c>
      <c r="L5263" t="s">
        <v>13076</v>
      </c>
      <c r="M5263" s="105">
        <v>223</v>
      </c>
      <c r="N5263" s="105">
        <v>106</v>
      </c>
      <c r="O5263" s="105">
        <v>125</v>
      </c>
    </row>
    <row r="5264" spans="1:15" x14ac:dyDescent="0.3">
      <c r="A5264" s="19">
        <v>223107100</v>
      </c>
      <c r="B5264" s="106" t="s">
        <v>13161</v>
      </c>
      <c r="C5264" t="s">
        <v>13076</v>
      </c>
      <c r="D5264" t="s">
        <v>13162</v>
      </c>
      <c r="E5264" t="s">
        <v>13163</v>
      </c>
      <c r="F5264" t="s">
        <v>13164</v>
      </c>
      <c r="G5264" t="s">
        <v>490</v>
      </c>
      <c r="H5264" t="s">
        <v>490</v>
      </c>
      <c r="I5264" t="s">
        <v>490</v>
      </c>
      <c r="J5264" t="s">
        <v>498</v>
      </c>
      <c r="K5264" t="s">
        <v>490</v>
      </c>
      <c r="L5264" t="s">
        <v>13076</v>
      </c>
      <c r="M5264" s="105">
        <v>223</v>
      </c>
      <c r="N5264" s="105">
        <v>107</v>
      </c>
      <c r="O5264" s="105">
        <v>100</v>
      </c>
    </row>
    <row r="5265" spans="1:15" x14ac:dyDescent="0.3">
      <c r="A5265" s="19">
        <v>223108100</v>
      </c>
      <c r="B5265" s="106" t="s">
        <v>13165</v>
      </c>
      <c r="C5265" t="s">
        <v>13076</v>
      </c>
      <c r="D5265" t="s">
        <v>13166</v>
      </c>
      <c r="E5265" t="s">
        <v>2010</v>
      </c>
      <c r="F5265" t="s">
        <v>13167</v>
      </c>
      <c r="G5265" t="s">
        <v>490</v>
      </c>
      <c r="H5265" t="s">
        <v>490</v>
      </c>
      <c r="I5265" t="s">
        <v>490</v>
      </c>
      <c r="J5265" t="s">
        <v>498</v>
      </c>
      <c r="K5265" t="s">
        <v>490</v>
      </c>
      <c r="L5265" t="s">
        <v>13076</v>
      </c>
      <c r="M5265" s="105">
        <v>223</v>
      </c>
      <c r="N5265" s="105">
        <v>108</v>
      </c>
      <c r="O5265" s="105">
        <v>100</v>
      </c>
    </row>
    <row r="5266" spans="1:15" x14ac:dyDescent="0.3">
      <c r="A5266" s="19">
        <v>223109100</v>
      </c>
      <c r="B5266" s="106" t="s">
        <v>13168</v>
      </c>
      <c r="C5266" t="s">
        <v>13076</v>
      </c>
      <c r="D5266" t="s">
        <v>13169</v>
      </c>
      <c r="E5266" t="s">
        <v>3138</v>
      </c>
      <c r="F5266" t="s">
        <v>13170</v>
      </c>
      <c r="G5266" t="s">
        <v>490</v>
      </c>
      <c r="H5266" t="s">
        <v>490</v>
      </c>
      <c r="I5266" t="s">
        <v>490</v>
      </c>
      <c r="J5266" t="s">
        <v>498</v>
      </c>
      <c r="K5266" t="s">
        <v>490</v>
      </c>
      <c r="L5266" t="s">
        <v>13076</v>
      </c>
      <c r="M5266" s="105">
        <v>223</v>
      </c>
      <c r="N5266" s="105">
        <v>109</v>
      </c>
      <c r="O5266" s="105">
        <v>100</v>
      </c>
    </row>
    <row r="5267" spans="1:15" x14ac:dyDescent="0.3">
      <c r="A5267" s="19">
        <v>223110100</v>
      </c>
      <c r="B5267" s="106" t="s">
        <v>13171</v>
      </c>
      <c r="C5267" t="s">
        <v>13076</v>
      </c>
      <c r="D5267" t="s">
        <v>13172</v>
      </c>
      <c r="E5267" t="s">
        <v>496</v>
      </c>
      <c r="F5267" t="s">
        <v>490</v>
      </c>
      <c r="G5267" t="s">
        <v>490</v>
      </c>
      <c r="H5267" t="s">
        <v>490</v>
      </c>
      <c r="I5267" t="s">
        <v>490</v>
      </c>
      <c r="J5267" t="s">
        <v>498</v>
      </c>
      <c r="K5267" t="s">
        <v>490</v>
      </c>
      <c r="L5267" t="s">
        <v>13076</v>
      </c>
      <c r="M5267" s="105">
        <v>223</v>
      </c>
      <c r="N5267" s="105">
        <v>110</v>
      </c>
      <c r="O5267" s="105">
        <v>100</v>
      </c>
    </row>
    <row r="5268" spans="1:15" x14ac:dyDescent="0.3">
      <c r="A5268" s="19">
        <v>223110101</v>
      </c>
      <c r="B5268" s="106" t="s">
        <v>13173</v>
      </c>
      <c r="C5268" t="s">
        <v>13076</v>
      </c>
      <c r="D5268" t="s">
        <v>13172</v>
      </c>
      <c r="E5268" t="s">
        <v>13174</v>
      </c>
      <c r="F5268" t="s">
        <v>1111</v>
      </c>
      <c r="G5268" t="s">
        <v>490</v>
      </c>
      <c r="H5268" t="s">
        <v>490</v>
      </c>
      <c r="I5268" t="s">
        <v>490</v>
      </c>
      <c r="J5268" t="s">
        <v>498</v>
      </c>
      <c r="K5268" t="s">
        <v>490</v>
      </c>
      <c r="L5268" t="s">
        <v>13076</v>
      </c>
      <c r="M5268" s="105">
        <v>223</v>
      </c>
      <c r="N5268" s="105">
        <v>110</v>
      </c>
      <c r="O5268" s="105">
        <v>101</v>
      </c>
    </row>
    <row r="5269" spans="1:15" x14ac:dyDescent="0.3">
      <c r="A5269" s="19">
        <v>223111100</v>
      </c>
      <c r="B5269" s="106" t="s">
        <v>13175</v>
      </c>
      <c r="C5269" t="s">
        <v>13076</v>
      </c>
      <c r="D5269" t="s">
        <v>13176</v>
      </c>
      <c r="E5269" t="s">
        <v>496</v>
      </c>
      <c r="F5269" t="s">
        <v>490</v>
      </c>
      <c r="G5269" t="s">
        <v>490</v>
      </c>
      <c r="H5269" t="s">
        <v>490</v>
      </c>
      <c r="I5269" t="s">
        <v>490</v>
      </c>
      <c r="J5269" t="s">
        <v>498</v>
      </c>
      <c r="K5269" t="s">
        <v>490</v>
      </c>
      <c r="L5269" t="s">
        <v>13076</v>
      </c>
      <c r="M5269" s="105">
        <v>223</v>
      </c>
      <c r="N5269" s="105">
        <v>111</v>
      </c>
      <c r="O5269" s="105">
        <v>100</v>
      </c>
    </row>
    <row r="5270" spans="1:15" x14ac:dyDescent="0.3">
      <c r="A5270" s="19">
        <v>223111101</v>
      </c>
      <c r="B5270" s="106" t="s">
        <v>13177</v>
      </c>
      <c r="C5270" t="s">
        <v>13076</v>
      </c>
      <c r="D5270" t="s">
        <v>13176</v>
      </c>
      <c r="E5270" t="s">
        <v>5469</v>
      </c>
      <c r="F5270" t="s">
        <v>13097</v>
      </c>
      <c r="G5270" t="s">
        <v>490</v>
      </c>
      <c r="H5270" t="s">
        <v>490</v>
      </c>
      <c r="I5270" t="s">
        <v>490</v>
      </c>
      <c r="J5270" t="s">
        <v>498</v>
      </c>
      <c r="K5270" t="s">
        <v>490</v>
      </c>
      <c r="L5270" t="s">
        <v>13076</v>
      </c>
      <c r="M5270" s="105">
        <v>223</v>
      </c>
      <c r="N5270" s="105">
        <v>111</v>
      </c>
      <c r="O5270" s="105">
        <v>101</v>
      </c>
    </row>
    <row r="5271" spans="1:15" x14ac:dyDescent="0.3">
      <c r="A5271" s="19">
        <v>223111102</v>
      </c>
      <c r="B5271" s="106" t="s">
        <v>13178</v>
      </c>
      <c r="C5271" t="s">
        <v>13076</v>
      </c>
      <c r="D5271" t="s">
        <v>13176</v>
      </c>
      <c r="E5271" t="s">
        <v>13179</v>
      </c>
      <c r="F5271" t="s">
        <v>13180</v>
      </c>
      <c r="G5271" t="s">
        <v>490</v>
      </c>
      <c r="H5271" t="s">
        <v>490</v>
      </c>
      <c r="I5271" t="s">
        <v>490</v>
      </c>
      <c r="J5271" t="s">
        <v>498</v>
      </c>
      <c r="K5271" t="s">
        <v>490</v>
      </c>
      <c r="L5271" t="s">
        <v>13076</v>
      </c>
      <c r="M5271" s="105">
        <v>223</v>
      </c>
      <c r="N5271" s="105">
        <v>111</v>
      </c>
      <c r="O5271" s="105">
        <v>102</v>
      </c>
    </row>
    <row r="5272" spans="1:15" x14ac:dyDescent="0.3">
      <c r="A5272" s="19">
        <v>223111103</v>
      </c>
      <c r="B5272" s="106" t="s">
        <v>13181</v>
      </c>
      <c r="C5272" t="s">
        <v>13076</v>
      </c>
      <c r="D5272" t="s">
        <v>13176</v>
      </c>
      <c r="E5272" t="s">
        <v>3894</v>
      </c>
      <c r="F5272" t="s">
        <v>13180</v>
      </c>
      <c r="G5272" t="s">
        <v>490</v>
      </c>
      <c r="H5272" t="s">
        <v>490</v>
      </c>
      <c r="I5272" t="s">
        <v>490</v>
      </c>
      <c r="J5272" t="s">
        <v>498</v>
      </c>
      <c r="K5272" t="s">
        <v>490</v>
      </c>
      <c r="L5272" t="s">
        <v>13076</v>
      </c>
      <c r="M5272" s="105">
        <v>223</v>
      </c>
      <c r="N5272" s="105">
        <v>111</v>
      </c>
      <c r="O5272" s="105">
        <v>103</v>
      </c>
    </row>
    <row r="5273" spans="1:15" x14ac:dyDescent="0.3">
      <c r="A5273" s="19">
        <v>223111104</v>
      </c>
      <c r="B5273" s="106" t="s">
        <v>13182</v>
      </c>
      <c r="C5273" t="s">
        <v>13076</v>
      </c>
      <c r="D5273" t="s">
        <v>13176</v>
      </c>
      <c r="E5273" t="s">
        <v>13183</v>
      </c>
      <c r="F5273" t="s">
        <v>13184</v>
      </c>
      <c r="G5273" t="s">
        <v>490</v>
      </c>
      <c r="H5273" t="s">
        <v>490</v>
      </c>
      <c r="I5273" t="s">
        <v>490</v>
      </c>
      <c r="J5273" t="s">
        <v>498</v>
      </c>
      <c r="K5273" t="s">
        <v>490</v>
      </c>
      <c r="L5273" t="s">
        <v>13076</v>
      </c>
      <c r="M5273" s="105">
        <v>223</v>
      </c>
      <c r="N5273" s="105">
        <v>111</v>
      </c>
      <c r="O5273" s="105">
        <v>104</v>
      </c>
    </row>
    <row r="5274" spans="1:15" x14ac:dyDescent="0.3">
      <c r="A5274" s="19">
        <v>223112100</v>
      </c>
      <c r="B5274" s="106" t="s">
        <v>13185</v>
      </c>
      <c r="C5274" t="s">
        <v>13076</v>
      </c>
      <c r="D5274" t="s">
        <v>13186</v>
      </c>
      <c r="E5274" t="s">
        <v>674</v>
      </c>
      <c r="F5274" t="s">
        <v>13187</v>
      </c>
      <c r="G5274" t="s">
        <v>490</v>
      </c>
      <c r="H5274" t="s">
        <v>490</v>
      </c>
      <c r="I5274" t="s">
        <v>490</v>
      </c>
      <c r="J5274" t="s">
        <v>498</v>
      </c>
      <c r="K5274" t="s">
        <v>490</v>
      </c>
      <c r="L5274" t="s">
        <v>13076</v>
      </c>
      <c r="M5274" s="105">
        <v>223</v>
      </c>
      <c r="N5274" s="105">
        <v>112</v>
      </c>
      <c r="O5274" s="105">
        <v>100</v>
      </c>
    </row>
    <row r="5275" spans="1:15" x14ac:dyDescent="0.3">
      <c r="A5275" s="19">
        <v>223113100</v>
      </c>
      <c r="B5275" s="106" t="s">
        <v>13188</v>
      </c>
      <c r="C5275" t="s">
        <v>13076</v>
      </c>
      <c r="D5275" t="s">
        <v>13189</v>
      </c>
      <c r="E5275" t="s">
        <v>4936</v>
      </c>
      <c r="F5275" t="s">
        <v>2338</v>
      </c>
      <c r="G5275" t="s">
        <v>490</v>
      </c>
      <c r="H5275" t="s">
        <v>490</v>
      </c>
      <c r="I5275" t="s">
        <v>490</v>
      </c>
      <c r="J5275" t="s">
        <v>498</v>
      </c>
      <c r="K5275" t="s">
        <v>490</v>
      </c>
      <c r="L5275" t="s">
        <v>13076</v>
      </c>
      <c r="M5275" s="105">
        <v>223</v>
      </c>
      <c r="N5275" s="105">
        <v>113</v>
      </c>
      <c r="O5275" s="105">
        <v>100</v>
      </c>
    </row>
    <row r="5276" spans="1:15" x14ac:dyDescent="0.3">
      <c r="A5276" s="19">
        <v>223114100</v>
      </c>
      <c r="B5276" s="106" t="s">
        <v>13190</v>
      </c>
      <c r="C5276" t="s">
        <v>13076</v>
      </c>
      <c r="D5276" t="s">
        <v>13191</v>
      </c>
      <c r="E5276" t="s">
        <v>496</v>
      </c>
      <c r="F5276" t="s">
        <v>490</v>
      </c>
      <c r="G5276" t="s">
        <v>490</v>
      </c>
      <c r="H5276" t="s">
        <v>490</v>
      </c>
      <c r="I5276" t="s">
        <v>490</v>
      </c>
      <c r="J5276" t="s">
        <v>498</v>
      </c>
      <c r="K5276" t="s">
        <v>490</v>
      </c>
      <c r="L5276" t="s">
        <v>13076</v>
      </c>
      <c r="M5276" s="105">
        <v>223</v>
      </c>
      <c r="N5276" s="105">
        <v>114</v>
      </c>
      <c r="O5276" s="105">
        <v>100</v>
      </c>
    </row>
    <row r="5277" spans="1:15" x14ac:dyDescent="0.3">
      <c r="A5277" s="19">
        <v>223114101</v>
      </c>
      <c r="B5277" s="106" t="s">
        <v>13192</v>
      </c>
      <c r="C5277" t="s">
        <v>13076</v>
      </c>
      <c r="D5277" t="s">
        <v>13191</v>
      </c>
      <c r="E5277" t="s">
        <v>810</v>
      </c>
      <c r="F5277" t="s">
        <v>13193</v>
      </c>
      <c r="G5277" t="s">
        <v>490</v>
      </c>
      <c r="H5277" t="s">
        <v>490</v>
      </c>
      <c r="I5277" t="s">
        <v>490</v>
      </c>
      <c r="J5277" t="s">
        <v>498</v>
      </c>
      <c r="K5277" t="s">
        <v>490</v>
      </c>
      <c r="L5277" t="s">
        <v>13076</v>
      </c>
      <c r="M5277" s="105">
        <v>223</v>
      </c>
      <c r="N5277" s="105">
        <v>114</v>
      </c>
      <c r="O5277" s="105">
        <v>101</v>
      </c>
    </row>
    <row r="5278" spans="1:15" x14ac:dyDescent="0.3">
      <c r="A5278" s="19">
        <v>223114102</v>
      </c>
      <c r="B5278" s="106" t="s">
        <v>13194</v>
      </c>
      <c r="C5278" t="s">
        <v>13076</v>
      </c>
      <c r="D5278" t="s">
        <v>13191</v>
      </c>
      <c r="E5278" t="s">
        <v>1467</v>
      </c>
      <c r="F5278" t="s">
        <v>13106</v>
      </c>
      <c r="G5278" t="s">
        <v>490</v>
      </c>
      <c r="H5278" t="s">
        <v>490</v>
      </c>
      <c r="I5278" t="s">
        <v>490</v>
      </c>
      <c r="J5278" t="s">
        <v>498</v>
      </c>
      <c r="K5278" t="s">
        <v>490</v>
      </c>
      <c r="L5278" t="s">
        <v>13076</v>
      </c>
      <c r="M5278" s="105">
        <v>223</v>
      </c>
      <c r="N5278" s="105">
        <v>114</v>
      </c>
      <c r="O5278" s="105">
        <v>102</v>
      </c>
    </row>
    <row r="5279" spans="1:15" x14ac:dyDescent="0.3">
      <c r="A5279" s="19">
        <v>223114103</v>
      </c>
      <c r="B5279" s="106" t="s">
        <v>13195</v>
      </c>
      <c r="C5279" t="s">
        <v>13076</v>
      </c>
      <c r="D5279" t="s">
        <v>13191</v>
      </c>
      <c r="E5279" t="s">
        <v>13196</v>
      </c>
      <c r="F5279" t="s">
        <v>2335</v>
      </c>
      <c r="G5279" t="s">
        <v>490</v>
      </c>
      <c r="H5279" t="s">
        <v>490</v>
      </c>
      <c r="I5279" t="s">
        <v>490</v>
      </c>
      <c r="J5279" t="s">
        <v>498</v>
      </c>
      <c r="K5279" t="s">
        <v>490</v>
      </c>
      <c r="L5279" t="s">
        <v>13076</v>
      </c>
      <c r="M5279" s="105">
        <v>223</v>
      </c>
      <c r="N5279" s="105">
        <v>114</v>
      </c>
      <c r="O5279" s="105">
        <v>103</v>
      </c>
    </row>
    <row r="5280" spans="1:15" x14ac:dyDescent="0.3">
      <c r="A5280" s="19">
        <v>223114104</v>
      </c>
      <c r="B5280" s="106" t="s">
        <v>13197</v>
      </c>
      <c r="C5280" t="s">
        <v>13076</v>
      </c>
      <c r="D5280" t="s">
        <v>13191</v>
      </c>
      <c r="E5280" t="s">
        <v>13198</v>
      </c>
      <c r="F5280" t="s">
        <v>13199</v>
      </c>
      <c r="G5280" t="s">
        <v>490</v>
      </c>
      <c r="H5280" t="s">
        <v>490</v>
      </c>
      <c r="I5280" t="s">
        <v>490</v>
      </c>
      <c r="J5280" t="s">
        <v>498</v>
      </c>
      <c r="K5280" t="s">
        <v>490</v>
      </c>
      <c r="L5280" t="s">
        <v>13076</v>
      </c>
      <c r="M5280" s="105">
        <v>223</v>
      </c>
      <c r="N5280" s="105">
        <v>114</v>
      </c>
      <c r="O5280" s="105">
        <v>104</v>
      </c>
    </row>
    <row r="5281" spans="1:15" x14ac:dyDescent="0.3">
      <c r="A5281" s="19">
        <v>223114105</v>
      </c>
      <c r="B5281" s="106" t="s">
        <v>13200</v>
      </c>
      <c r="C5281" t="s">
        <v>13076</v>
      </c>
      <c r="D5281" t="s">
        <v>13191</v>
      </c>
      <c r="E5281" t="s">
        <v>13201</v>
      </c>
      <c r="F5281" t="s">
        <v>13202</v>
      </c>
      <c r="G5281" t="s">
        <v>490</v>
      </c>
      <c r="H5281" t="s">
        <v>490</v>
      </c>
      <c r="I5281" t="s">
        <v>490</v>
      </c>
      <c r="J5281" t="s">
        <v>498</v>
      </c>
      <c r="K5281" t="s">
        <v>490</v>
      </c>
      <c r="L5281" t="s">
        <v>13076</v>
      </c>
      <c r="M5281" s="105">
        <v>223</v>
      </c>
      <c r="N5281" s="105">
        <v>114</v>
      </c>
      <c r="O5281" s="105">
        <v>105</v>
      </c>
    </row>
    <row r="5282" spans="1:15" x14ac:dyDescent="0.3">
      <c r="A5282" s="19">
        <v>223114106</v>
      </c>
      <c r="B5282" s="106" t="s">
        <v>13203</v>
      </c>
      <c r="C5282" t="s">
        <v>13076</v>
      </c>
      <c r="D5282" t="s">
        <v>13191</v>
      </c>
      <c r="E5282" t="s">
        <v>517</v>
      </c>
      <c r="F5282" t="s">
        <v>13113</v>
      </c>
      <c r="G5282" t="s">
        <v>490</v>
      </c>
      <c r="H5282" t="s">
        <v>490</v>
      </c>
      <c r="I5282" t="s">
        <v>490</v>
      </c>
      <c r="J5282" t="s">
        <v>498</v>
      </c>
      <c r="K5282" t="s">
        <v>490</v>
      </c>
      <c r="L5282" t="s">
        <v>13076</v>
      </c>
      <c r="M5282" s="105">
        <v>223</v>
      </c>
      <c r="N5282" s="105">
        <v>114</v>
      </c>
      <c r="O5282" s="105">
        <v>106</v>
      </c>
    </row>
    <row r="5283" spans="1:15" x14ac:dyDescent="0.3">
      <c r="A5283" s="19">
        <v>223114107</v>
      </c>
      <c r="B5283" s="106" t="s">
        <v>13204</v>
      </c>
      <c r="C5283" t="s">
        <v>13076</v>
      </c>
      <c r="D5283" t="s">
        <v>13191</v>
      </c>
      <c r="E5283" t="s">
        <v>1700</v>
      </c>
      <c r="F5283" t="s">
        <v>13113</v>
      </c>
      <c r="G5283" t="s">
        <v>490</v>
      </c>
      <c r="H5283" t="s">
        <v>490</v>
      </c>
      <c r="I5283" t="s">
        <v>490</v>
      </c>
      <c r="J5283" t="s">
        <v>498</v>
      </c>
      <c r="K5283" t="s">
        <v>490</v>
      </c>
      <c r="L5283" t="s">
        <v>13076</v>
      </c>
      <c r="M5283" s="105">
        <v>223</v>
      </c>
      <c r="N5283" s="105">
        <v>114</v>
      </c>
      <c r="O5283" s="105">
        <v>107</v>
      </c>
    </row>
    <row r="5284" spans="1:15" x14ac:dyDescent="0.3">
      <c r="A5284" s="19">
        <v>223114108</v>
      </c>
      <c r="B5284" s="106" t="s">
        <v>13205</v>
      </c>
      <c r="C5284" t="s">
        <v>13076</v>
      </c>
      <c r="D5284" t="s">
        <v>13191</v>
      </c>
      <c r="E5284" t="s">
        <v>12388</v>
      </c>
      <c r="F5284" t="s">
        <v>13167</v>
      </c>
      <c r="G5284" t="s">
        <v>490</v>
      </c>
      <c r="H5284" t="s">
        <v>490</v>
      </c>
      <c r="I5284" t="s">
        <v>490</v>
      </c>
      <c r="J5284" t="s">
        <v>498</v>
      </c>
      <c r="K5284" t="s">
        <v>490</v>
      </c>
      <c r="L5284" t="s">
        <v>13076</v>
      </c>
      <c r="M5284" s="105">
        <v>223</v>
      </c>
      <c r="N5284" s="105">
        <v>114</v>
      </c>
      <c r="O5284" s="105">
        <v>108</v>
      </c>
    </row>
    <row r="5285" spans="1:15" x14ac:dyDescent="0.3">
      <c r="A5285" s="19">
        <v>223114109</v>
      </c>
      <c r="B5285" s="106" t="s">
        <v>13206</v>
      </c>
      <c r="C5285" t="s">
        <v>13076</v>
      </c>
      <c r="D5285" t="s">
        <v>13191</v>
      </c>
      <c r="E5285" t="s">
        <v>1704</v>
      </c>
      <c r="F5285" t="s">
        <v>13207</v>
      </c>
      <c r="G5285" t="s">
        <v>490</v>
      </c>
      <c r="H5285" t="s">
        <v>490</v>
      </c>
      <c r="I5285" t="s">
        <v>490</v>
      </c>
      <c r="J5285" t="s">
        <v>498</v>
      </c>
      <c r="K5285" t="s">
        <v>490</v>
      </c>
      <c r="L5285" t="s">
        <v>13076</v>
      </c>
      <c r="M5285" s="105">
        <v>223</v>
      </c>
      <c r="N5285" s="105">
        <v>114</v>
      </c>
      <c r="O5285" s="105">
        <v>109</v>
      </c>
    </row>
    <row r="5286" spans="1:15" x14ac:dyDescent="0.3">
      <c r="A5286" s="19">
        <v>223114110</v>
      </c>
      <c r="B5286" s="106" t="s">
        <v>13208</v>
      </c>
      <c r="C5286" t="s">
        <v>13076</v>
      </c>
      <c r="D5286" t="s">
        <v>13191</v>
      </c>
      <c r="E5286" t="s">
        <v>3138</v>
      </c>
      <c r="F5286" t="s">
        <v>13113</v>
      </c>
      <c r="G5286" t="s">
        <v>490</v>
      </c>
      <c r="H5286" t="s">
        <v>490</v>
      </c>
      <c r="I5286" t="s">
        <v>490</v>
      </c>
      <c r="J5286" t="s">
        <v>498</v>
      </c>
      <c r="K5286" t="s">
        <v>490</v>
      </c>
      <c r="L5286" t="s">
        <v>13076</v>
      </c>
      <c r="M5286" s="105">
        <v>223</v>
      </c>
      <c r="N5286" s="105">
        <v>114</v>
      </c>
      <c r="O5286" s="105">
        <v>110</v>
      </c>
    </row>
    <row r="5287" spans="1:15" x14ac:dyDescent="0.3">
      <c r="A5287" s="19">
        <v>223114111</v>
      </c>
      <c r="B5287" s="106" t="s">
        <v>13209</v>
      </c>
      <c r="C5287" t="s">
        <v>13076</v>
      </c>
      <c r="D5287" t="s">
        <v>13191</v>
      </c>
      <c r="E5287" t="s">
        <v>1426</v>
      </c>
      <c r="F5287" t="s">
        <v>2335</v>
      </c>
      <c r="G5287" t="s">
        <v>490</v>
      </c>
      <c r="H5287" t="s">
        <v>490</v>
      </c>
      <c r="I5287" t="s">
        <v>490</v>
      </c>
      <c r="J5287" t="s">
        <v>498</v>
      </c>
      <c r="K5287" t="s">
        <v>490</v>
      </c>
      <c r="L5287" t="s">
        <v>13076</v>
      </c>
      <c r="M5287" s="105">
        <v>223</v>
      </c>
      <c r="N5287" s="105">
        <v>114</v>
      </c>
      <c r="O5287" s="105">
        <v>111</v>
      </c>
    </row>
    <row r="5288" spans="1:15" x14ac:dyDescent="0.3">
      <c r="A5288" s="19">
        <v>223114112</v>
      </c>
      <c r="B5288" s="106" t="s">
        <v>13210</v>
      </c>
      <c r="C5288" t="s">
        <v>13076</v>
      </c>
      <c r="D5288" t="s">
        <v>13191</v>
      </c>
      <c r="E5288" t="s">
        <v>13211</v>
      </c>
      <c r="F5288" t="s">
        <v>13106</v>
      </c>
      <c r="G5288" t="s">
        <v>490</v>
      </c>
      <c r="H5288" t="s">
        <v>490</v>
      </c>
      <c r="I5288" t="s">
        <v>490</v>
      </c>
      <c r="J5288" t="s">
        <v>498</v>
      </c>
      <c r="K5288" t="s">
        <v>490</v>
      </c>
      <c r="L5288" t="s">
        <v>13076</v>
      </c>
      <c r="M5288" s="105">
        <v>223</v>
      </c>
      <c r="N5288" s="105">
        <v>114</v>
      </c>
      <c r="O5288" s="105">
        <v>112</v>
      </c>
    </row>
    <row r="5289" spans="1:15" x14ac:dyDescent="0.3">
      <c r="A5289" s="19">
        <v>223114113</v>
      </c>
      <c r="B5289" s="106" t="s">
        <v>13212</v>
      </c>
      <c r="C5289" t="s">
        <v>13076</v>
      </c>
      <c r="D5289" t="s">
        <v>13191</v>
      </c>
      <c r="E5289" t="s">
        <v>13213</v>
      </c>
      <c r="F5289" t="s">
        <v>2335</v>
      </c>
      <c r="G5289" t="s">
        <v>490</v>
      </c>
      <c r="H5289" t="s">
        <v>490</v>
      </c>
      <c r="I5289" t="s">
        <v>490</v>
      </c>
      <c r="J5289" t="s">
        <v>498</v>
      </c>
      <c r="K5289" t="s">
        <v>490</v>
      </c>
      <c r="L5289" t="s">
        <v>13076</v>
      </c>
      <c r="M5289" s="105">
        <v>223</v>
      </c>
      <c r="N5289" s="105">
        <v>114</v>
      </c>
      <c r="O5289" s="105">
        <v>113</v>
      </c>
    </row>
    <row r="5290" spans="1:15" x14ac:dyDescent="0.3">
      <c r="A5290" s="19">
        <v>223115100</v>
      </c>
      <c r="B5290" s="106" t="s">
        <v>13214</v>
      </c>
      <c r="C5290" t="s">
        <v>13076</v>
      </c>
      <c r="D5290" t="s">
        <v>13215</v>
      </c>
      <c r="E5290" t="s">
        <v>496</v>
      </c>
      <c r="F5290" t="s">
        <v>490</v>
      </c>
      <c r="G5290" t="s">
        <v>490</v>
      </c>
      <c r="H5290" t="s">
        <v>490</v>
      </c>
      <c r="I5290" t="s">
        <v>490</v>
      </c>
      <c r="J5290" t="s">
        <v>498</v>
      </c>
      <c r="K5290" t="s">
        <v>490</v>
      </c>
      <c r="L5290" t="s">
        <v>13076</v>
      </c>
      <c r="M5290" s="105">
        <v>223</v>
      </c>
      <c r="N5290" s="105">
        <v>115</v>
      </c>
      <c r="O5290" s="105">
        <v>100</v>
      </c>
    </row>
    <row r="5291" spans="1:15" x14ac:dyDescent="0.3">
      <c r="A5291" s="19">
        <v>223115101</v>
      </c>
      <c r="B5291" s="106" t="s">
        <v>13216</v>
      </c>
      <c r="C5291" t="s">
        <v>13076</v>
      </c>
      <c r="D5291" t="s">
        <v>13215</v>
      </c>
      <c r="E5291" t="s">
        <v>1889</v>
      </c>
      <c r="F5291" t="s">
        <v>1283</v>
      </c>
      <c r="G5291" t="s">
        <v>490</v>
      </c>
      <c r="H5291" t="s">
        <v>490</v>
      </c>
      <c r="I5291" t="s">
        <v>490</v>
      </c>
      <c r="J5291" t="s">
        <v>498</v>
      </c>
      <c r="K5291" t="s">
        <v>490</v>
      </c>
      <c r="L5291" t="s">
        <v>13076</v>
      </c>
      <c r="M5291" s="105">
        <v>223</v>
      </c>
      <c r="N5291" s="105">
        <v>115</v>
      </c>
      <c r="O5291" s="105">
        <v>101</v>
      </c>
    </row>
    <row r="5292" spans="1:15" x14ac:dyDescent="0.3">
      <c r="A5292" s="19">
        <v>223115102</v>
      </c>
      <c r="B5292" s="106" t="s">
        <v>13217</v>
      </c>
      <c r="C5292" t="s">
        <v>13076</v>
      </c>
      <c r="D5292" t="s">
        <v>13215</v>
      </c>
      <c r="E5292" t="s">
        <v>13218</v>
      </c>
      <c r="F5292" t="s">
        <v>2335</v>
      </c>
      <c r="G5292" t="s">
        <v>490</v>
      </c>
      <c r="H5292" t="s">
        <v>490</v>
      </c>
      <c r="I5292" t="s">
        <v>490</v>
      </c>
      <c r="J5292" t="s">
        <v>498</v>
      </c>
      <c r="K5292" t="s">
        <v>490</v>
      </c>
      <c r="L5292" t="s">
        <v>13076</v>
      </c>
      <c r="M5292" s="105">
        <v>223</v>
      </c>
      <c r="N5292" s="105">
        <v>115</v>
      </c>
      <c r="O5292" s="105">
        <v>102</v>
      </c>
    </row>
    <row r="5293" spans="1:15" x14ac:dyDescent="0.3">
      <c r="A5293" s="19">
        <v>223115103</v>
      </c>
      <c r="B5293" s="106" t="s">
        <v>13219</v>
      </c>
      <c r="C5293" t="s">
        <v>13076</v>
      </c>
      <c r="D5293" t="s">
        <v>13215</v>
      </c>
      <c r="E5293" t="s">
        <v>11958</v>
      </c>
      <c r="F5293" t="s">
        <v>13113</v>
      </c>
      <c r="G5293" t="s">
        <v>490</v>
      </c>
      <c r="H5293" t="s">
        <v>490</v>
      </c>
      <c r="I5293" t="s">
        <v>490</v>
      </c>
      <c r="J5293" t="s">
        <v>498</v>
      </c>
      <c r="K5293" t="s">
        <v>490</v>
      </c>
      <c r="L5293" t="s">
        <v>13076</v>
      </c>
      <c r="M5293" s="105">
        <v>223</v>
      </c>
      <c r="N5293" s="105">
        <v>115</v>
      </c>
      <c r="O5293" s="105">
        <v>103</v>
      </c>
    </row>
    <row r="5294" spans="1:15" x14ac:dyDescent="0.3">
      <c r="A5294" s="19">
        <v>223115104</v>
      </c>
      <c r="B5294" s="106" t="s">
        <v>13220</v>
      </c>
      <c r="C5294" t="s">
        <v>13076</v>
      </c>
      <c r="D5294" t="s">
        <v>13215</v>
      </c>
      <c r="E5294" t="s">
        <v>6388</v>
      </c>
      <c r="F5294" t="s">
        <v>13221</v>
      </c>
      <c r="G5294" t="s">
        <v>490</v>
      </c>
      <c r="H5294" t="s">
        <v>490</v>
      </c>
      <c r="I5294" t="s">
        <v>490</v>
      </c>
      <c r="J5294" t="s">
        <v>498</v>
      </c>
      <c r="K5294" t="s">
        <v>490</v>
      </c>
      <c r="L5294" t="s">
        <v>13076</v>
      </c>
      <c r="M5294" s="105">
        <v>223</v>
      </c>
      <c r="N5294" s="105">
        <v>115</v>
      </c>
      <c r="O5294" s="105">
        <v>104</v>
      </c>
    </row>
    <row r="5295" spans="1:15" x14ac:dyDescent="0.3">
      <c r="A5295" s="19">
        <v>223115105</v>
      </c>
      <c r="B5295" s="106" t="s">
        <v>13222</v>
      </c>
      <c r="C5295" t="s">
        <v>13076</v>
      </c>
      <c r="D5295" t="s">
        <v>13215</v>
      </c>
      <c r="E5295" t="s">
        <v>13223</v>
      </c>
      <c r="F5295" t="s">
        <v>13224</v>
      </c>
      <c r="G5295" t="s">
        <v>490</v>
      </c>
      <c r="H5295" t="s">
        <v>490</v>
      </c>
      <c r="I5295" t="s">
        <v>490</v>
      </c>
      <c r="J5295" t="s">
        <v>498</v>
      </c>
      <c r="K5295" t="s">
        <v>490</v>
      </c>
      <c r="L5295" t="s">
        <v>13076</v>
      </c>
      <c r="M5295" s="105">
        <v>223</v>
      </c>
      <c r="N5295" s="105">
        <v>115</v>
      </c>
      <c r="O5295" s="105">
        <v>105</v>
      </c>
    </row>
    <row r="5296" spans="1:15" x14ac:dyDescent="0.3">
      <c r="A5296" s="19">
        <v>223115106</v>
      </c>
      <c r="B5296" s="106" t="s">
        <v>13225</v>
      </c>
      <c r="C5296" t="s">
        <v>13076</v>
      </c>
      <c r="D5296" t="s">
        <v>13215</v>
      </c>
      <c r="E5296" t="s">
        <v>13226</v>
      </c>
      <c r="F5296" t="s">
        <v>2335</v>
      </c>
      <c r="G5296" t="s">
        <v>490</v>
      </c>
      <c r="H5296" t="s">
        <v>490</v>
      </c>
      <c r="I5296" t="s">
        <v>490</v>
      </c>
      <c r="J5296" t="s">
        <v>498</v>
      </c>
      <c r="K5296" t="s">
        <v>490</v>
      </c>
      <c r="L5296" t="s">
        <v>13076</v>
      </c>
      <c r="M5296" s="105">
        <v>223</v>
      </c>
      <c r="N5296" s="105">
        <v>115</v>
      </c>
      <c r="O5296" s="105">
        <v>106</v>
      </c>
    </row>
    <row r="5297" spans="1:15" x14ac:dyDescent="0.3">
      <c r="A5297" s="19">
        <v>223115107</v>
      </c>
      <c r="B5297" s="106" t="s">
        <v>13227</v>
      </c>
      <c r="C5297" t="s">
        <v>13076</v>
      </c>
      <c r="D5297" t="s">
        <v>13215</v>
      </c>
      <c r="E5297" t="s">
        <v>3506</v>
      </c>
      <c r="F5297" t="s">
        <v>2335</v>
      </c>
      <c r="G5297" t="s">
        <v>490</v>
      </c>
      <c r="H5297" t="s">
        <v>490</v>
      </c>
      <c r="I5297" t="s">
        <v>490</v>
      </c>
      <c r="J5297" t="s">
        <v>498</v>
      </c>
      <c r="K5297" t="s">
        <v>490</v>
      </c>
      <c r="L5297" t="s">
        <v>13076</v>
      </c>
      <c r="M5297" s="105">
        <v>223</v>
      </c>
      <c r="N5297" s="105">
        <v>115</v>
      </c>
      <c r="O5297" s="105">
        <v>107</v>
      </c>
    </row>
    <row r="5298" spans="1:15" x14ac:dyDescent="0.3">
      <c r="A5298" s="19">
        <v>223115108</v>
      </c>
      <c r="B5298" s="106" t="s">
        <v>13228</v>
      </c>
      <c r="C5298" t="s">
        <v>13076</v>
      </c>
      <c r="D5298" t="s">
        <v>13215</v>
      </c>
      <c r="E5298" t="s">
        <v>752</v>
      </c>
      <c r="F5298" t="s">
        <v>13229</v>
      </c>
      <c r="G5298" t="s">
        <v>490</v>
      </c>
      <c r="H5298" t="s">
        <v>490</v>
      </c>
      <c r="I5298" t="s">
        <v>490</v>
      </c>
      <c r="J5298" t="s">
        <v>498</v>
      </c>
      <c r="K5298" t="s">
        <v>490</v>
      </c>
      <c r="L5298" t="s">
        <v>13076</v>
      </c>
      <c r="M5298" s="105">
        <v>223</v>
      </c>
      <c r="N5298" s="105">
        <v>115</v>
      </c>
      <c r="O5298" s="105">
        <v>108</v>
      </c>
    </row>
    <row r="5299" spans="1:15" x14ac:dyDescent="0.3">
      <c r="A5299" s="19">
        <v>223115109</v>
      </c>
      <c r="B5299" s="106" t="s">
        <v>13230</v>
      </c>
      <c r="C5299" t="s">
        <v>13076</v>
      </c>
      <c r="D5299" t="s">
        <v>13215</v>
      </c>
      <c r="E5299" t="s">
        <v>633</v>
      </c>
      <c r="F5299" t="s">
        <v>2335</v>
      </c>
      <c r="G5299" t="s">
        <v>490</v>
      </c>
      <c r="H5299" t="s">
        <v>490</v>
      </c>
      <c r="I5299" t="s">
        <v>490</v>
      </c>
      <c r="J5299" t="s">
        <v>498</v>
      </c>
      <c r="K5299" t="s">
        <v>490</v>
      </c>
      <c r="L5299" t="s">
        <v>13076</v>
      </c>
      <c r="M5299" s="105">
        <v>223</v>
      </c>
      <c r="N5299" s="105">
        <v>115</v>
      </c>
      <c r="O5299" s="105">
        <v>109</v>
      </c>
    </row>
    <row r="5300" spans="1:15" x14ac:dyDescent="0.3">
      <c r="A5300" s="19">
        <v>223115110</v>
      </c>
      <c r="B5300" s="106" t="s">
        <v>13231</v>
      </c>
      <c r="C5300" t="s">
        <v>13076</v>
      </c>
      <c r="D5300" t="s">
        <v>13215</v>
      </c>
      <c r="E5300" t="s">
        <v>13232</v>
      </c>
      <c r="F5300" t="s">
        <v>13207</v>
      </c>
      <c r="G5300" t="s">
        <v>490</v>
      </c>
      <c r="H5300" t="s">
        <v>490</v>
      </c>
      <c r="I5300" t="s">
        <v>490</v>
      </c>
      <c r="J5300" t="s">
        <v>498</v>
      </c>
      <c r="K5300" t="s">
        <v>490</v>
      </c>
      <c r="L5300" t="s">
        <v>13076</v>
      </c>
      <c r="M5300" s="105">
        <v>223</v>
      </c>
      <c r="N5300" s="105">
        <v>115</v>
      </c>
      <c r="O5300" s="105">
        <v>110</v>
      </c>
    </row>
    <row r="5301" spans="1:15" x14ac:dyDescent="0.3">
      <c r="A5301" s="19">
        <v>223116100</v>
      </c>
      <c r="B5301" s="106" t="s">
        <v>13233</v>
      </c>
      <c r="C5301" t="s">
        <v>13076</v>
      </c>
      <c r="D5301" t="s">
        <v>13234</v>
      </c>
      <c r="E5301" t="s">
        <v>13235</v>
      </c>
      <c r="F5301" t="s">
        <v>13106</v>
      </c>
      <c r="G5301" t="s">
        <v>490</v>
      </c>
      <c r="H5301" t="s">
        <v>490</v>
      </c>
      <c r="I5301" t="s">
        <v>490</v>
      </c>
      <c r="J5301" t="s">
        <v>498</v>
      </c>
      <c r="K5301" t="s">
        <v>490</v>
      </c>
      <c r="L5301" t="s">
        <v>13076</v>
      </c>
      <c r="M5301" s="105">
        <v>223</v>
      </c>
      <c r="N5301" s="105">
        <v>116</v>
      </c>
      <c r="O5301" s="105">
        <v>100</v>
      </c>
    </row>
    <row r="5302" spans="1:15" x14ac:dyDescent="0.3">
      <c r="A5302" s="19">
        <v>223117100</v>
      </c>
      <c r="B5302" s="106" t="s">
        <v>13236</v>
      </c>
      <c r="C5302" t="s">
        <v>13076</v>
      </c>
      <c r="D5302" t="s">
        <v>13237</v>
      </c>
      <c r="E5302" t="s">
        <v>496</v>
      </c>
      <c r="F5302" t="s">
        <v>490</v>
      </c>
      <c r="G5302" t="s">
        <v>490</v>
      </c>
      <c r="H5302" t="s">
        <v>490</v>
      </c>
      <c r="I5302" t="s">
        <v>490</v>
      </c>
      <c r="J5302" t="s">
        <v>498</v>
      </c>
      <c r="K5302" t="s">
        <v>490</v>
      </c>
      <c r="L5302" t="s">
        <v>13076</v>
      </c>
      <c r="M5302" s="105">
        <v>223</v>
      </c>
      <c r="N5302" s="105">
        <v>117</v>
      </c>
      <c r="O5302" s="105">
        <v>100</v>
      </c>
    </row>
    <row r="5303" spans="1:15" x14ac:dyDescent="0.3">
      <c r="A5303" s="19">
        <v>223117101</v>
      </c>
      <c r="B5303" s="106" t="s">
        <v>13238</v>
      </c>
      <c r="C5303" t="s">
        <v>13076</v>
      </c>
      <c r="D5303" t="s">
        <v>13237</v>
      </c>
      <c r="E5303" t="s">
        <v>838</v>
      </c>
      <c r="F5303" t="s">
        <v>13239</v>
      </c>
      <c r="G5303" t="s">
        <v>490</v>
      </c>
      <c r="H5303" t="s">
        <v>490</v>
      </c>
      <c r="I5303" t="s">
        <v>490</v>
      </c>
      <c r="J5303" t="s">
        <v>498</v>
      </c>
      <c r="K5303" t="s">
        <v>490</v>
      </c>
      <c r="L5303" t="s">
        <v>13076</v>
      </c>
      <c r="M5303" s="105">
        <v>223</v>
      </c>
      <c r="N5303" s="105">
        <v>117</v>
      </c>
      <c r="O5303" s="105">
        <v>101</v>
      </c>
    </row>
    <row r="5304" spans="1:15" x14ac:dyDescent="0.3">
      <c r="A5304" s="19">
        <v>223117102</v>
      </c>
      <c r="B5304" s="106" t="s">
        <v>13240</v>
      </c>
      <c r="C5304" t="s">
        <v>13076</v>
      </c>
      <c r="D5304" t="s">
        <v>13237</v>
      </c>
      <c r="E5304" t="s">
        <v>1718</v>
      </c>
      <c r="F5304" t="s">
        <v>13145</v>
      </c>
      <c r="G5304" t="s">
        <v>490</v>
      </c>
      <c r="H5304" t="s">
        <v>490</v>
      </c>
      <c r="I5304" t="s">
        <v>490</v>
      </c>
      <c r="J5304" t="s">
        <v>498</v>
      </c>
      <c r="K5304" t="s">
        <v>490</v>
      </c>
      <c r="L5304" t="s">
        <v>13076</v>
      </c>
      <c r="M5304" s="105">
        <v>223</v>
      </c>
      <c r="N5304" s="105">
        <v>117</v>
      </c>
      <c r="O5304" s="105">
        <v>102</v>
      </c>
    </row>
    <row r="5305" spans="1:15" x14ac:dyDescent="0.3">
      <c r="A5305" s="19">
        <v>223118100</v>
      </c>
      <c r="B5305" s="106" t="s">
        <v>13241</v>
      </c>
      <c r="C5305" t="s">
        <v>13076</v>
      </c>
      <c r="D5305" t="s">
        <v>13242</v>
      </c>
      <c r="E5305" t="s">
        <v>496</v>
      </c>
      <c r="F5305" t="s">
        <v>490</v>
      </c>
      <c r="G5305" t="s">
        <v>490</v>
      </c>
      <c r="H5305" t="s">
        <v>490</v>
      </c>
      <c r="I5305" t="s">
        <v>490</v>
      </c>
      <c r="J5305" t="s">
        <v>498</v>
      </c>
      <c r="K5305" t="s">
        <v>490</v>
      </c>
      <c r="L5305" t="s">
        <v>13076</v>
      </c>
      <c r="M5305" s="105">
        <v>223</v>
      </c>
      <c r="N5305" s="105">
        <v>118</v>
      </c>
      <c r="O5305" s="105">
        <v>100</v>
      </c>
    </row>
    <row r="5306" spans="1:15" x14ac:dyDescent="0.3">
      <c r="A5306" s="19">
        <v>223118101</v>
      </c>
      <c r="B5306" s="106" t="s">
        <v>13243</v>
      </c>
      <c r="C5306" t="s">
        <v>13076</v>
      </c>
      <c r="D5306" t="s">
        <v>13242</v>
      </c>
      <c r="E5306" t="s">
        <v>13244</v>
      </c>
      <c r="F5306" t="s">
        <v>732</v>
      </c>
      <c r="G5306" t="s">
        <v>490</v>
      </c>
      <c r="H5306" t="s">
        <v>490</v>
      </c>
      <c r="I5306" t="s">
        <v>490</v>
      </c>
      <c r="J5306" t="s">
        <v>498</v>
      </c>
      <c r="K5306" t="s">
        <v>490</v>
      </c>
      <c r="L5306" t="s">
        <v>13076</v>
      </c>
      <c r="M5306" s="105">
        <v>223</v>
      </c>
      <c r="N5306" s="105">
        <v>118</v>
      </c>
      <c r="O5306" s="105">
        <v>101</v>
      </c>
    </row>
    <row r="5307" spans="1:15" x14ac:dyDescent="0.3">
      <c r="A5307" s="19">
        <v>223118102</v>
      </c>
      <c r="B5307" s="106" t="s">
        <v>13245</v>
      </c>
      <c r="C5307" t="s">
        <v>13076</v>
      </c>
      <c r="D5307" t="s">
        <v>13242</v>
      </c>
      <c r="E5307" t="s">
        <v>1280</v>
      </c>
      <c r="F5307" t="s">
        <v>732</v>
      </c>
      <c r="G5307" t="s">
        <v>13246</v>
      </c>
      <c r="H5307" t="s">
        <v>490</v>
      </c>
      <c r="I5307" t="s">
        <v>490</v>
      </c>
      <c r="J5307" t="s">
        <v>498</v>
      </c>
      <c r="K5307" t="s">
        <v>490</v>
      </c>
      <c r="L5307" t="s">
        <v>13076</v>
      </c>
      <c r="M5307" s="105">
        <v>223</v>
      </c>
      <c r="N5307" s="105">
        <v>118</v>
      </c>
      <c r="O5307" s="105">
        <v>102</v>
      </c>
    </row>
    <row r="5308" spans="1:15" x14ac:dyDescent="0.3">
      <c r="A5308" s="19">
        <v>223119100</v>
      </c>
      <c r="B5308" s="106" t="s">
        <v>13247</v>
      </c>
      <c r="C5308" t="s">
        <v>13076</v>
      </c>
      <c r="D5308" t="s">
        <v>13248</v>
      </c>
      <c r="E5308" t="s">
        <v>496</v>
      </c>
      <c r="F5308" t="s">
        <v>490</v>
      </c>
      <c r="G5308" t="s">
        <v>490</v>
      </c>
      <c r="H5308" t="s">
        <v>490</v>
      </c>
      <c r="I5308" t="s">
        <v>490</v>
      </c>
      <c r="J5308" t="s">
        <v>498</v>
      </c>
      <c r="K5308" t="s">
        <v>490</v>
      </c>
      <c r="L5308" t="s">
        <v>13076</v>
      </c>
      <c r="M5308" s="105">
        <v>223</v>
      </c>
      <c r="N5308" s="105">
        <v>119</v>
      </c>
      <c r="O5308" s="105">
        <v>100</v>
      </c>
    </row>
    <row r="5309" spans="1:15" x14ac:dyDescent="0.3">
      <c r="A5309" s="19">
        <v>223119101</v>
      </c>
      <c r="B5309" s="106" t="s">
        <v>13249</v>
      </c>
      <c r="C5309" t="s">
        <v>13076</v>
      </c>
      <c r="D5309" t="s">
        <v>13248</v>
      </c>
      <c r="E5309" t="s">
        <v>8877</v>
      </c>
      <c r="F5309" t="s">
        <v>13250</v>
      </c>
      <c r="G5309" t="s">
        <v>490</v>
      </c>
      <c r="H5309" t="s">
        <v>490</v>
      </c>
      <c r="I5309" t="s">
        <v>490</v>
      </c>
      <c r="J5309" t="s">
        <v>498</v>
      </c>
      <c r="K5309" t="s">
        <v>490</v>
      </c>
      <c r="L5309" t="s">
        <v>13076</v>
      </c>
      <c r="M5309" s="105">
        <v>223</v>
      </c>
      <c r="N5309" s="105">
        <v>119</v>
      </c>
      <c r="O5309" s="105">
        <v>101</v>
      </c>
    </row>
    <row r="5310" spans="1:15" x14ac:dyDescent="0.3">
      <c r="A5310" s="19">
        <v>223119102</v>
      </c>
      <c r="B5310" s="106" t="s">
        <v>13251</v>
      </c>
      <c r="C5310" t="s">
        <v>13076</v>
      </c>
      <c r="D5310" t="s">
        <v>13248</v>
      </c>
      <c r="E5310" t="s">
        <v>13252</v>
      </c>
      <c r="F5310" t="s">
        <v>13253</v>
      </c>
      <c r="G5310" t="s">
        <v>490</v>
      </c>
      <c r="H5310" t="s">
        <v>490</v>
      </c>
      <c r="I5310" t="s">
        <v>490</v>
      </c>
      <c r="J5310" t="s">
        <v>498</v>
      </c>
      <c r="K5310" t="s">
        <v>490</v>
      </c>
      <c r="L5310" t="s">
        <v>13076</v>
      </c>
      <c r="M5310" s="105">
        <v>223</v>
      </c>
      <c r="N5310" s="105">
        <v>119</v>
      </c>
      <c r="O5310" s="105">
        <v>102</v>
      </c>
    </row>
    <row r="5311" spans="1:15" x14ac:dyDescent="0.3">
      <c r="A5311" s="19">
        <v>223119103</v>
      </c>
      <c r="B5311" s="106" t="s">
        <v>13254</v>
      </c>
      <c r="C5311" t="s">
        <v>13076</v>
      </c>
      <c r="D5311" t="s">
        <v>13248</v>
      </c>
      <c r="E5311" t="s">
        <v>2244</v>
      </c>
      <c r="F5311" t="s">
        <v>8333</v>
      </c>
      <c r="G5311" t="s">
        <v>490</v>
      </c>
      <c r="H5311" t="s">
        <v>490</v>
      </c>
      <c r="I5311" t="s">
        <v>490</v>
      </c>
      <c r="J5311" t="s">
        <v>498</v>
      </c>
      <c r="K5311" t="s">
        <v>490</v>
      </c>
      <c r="L5311" t="s">
        <v>13076</v>
      </c>
      <c r="M5311" s="105">
        <v>223</v>
      </c>
      <c r="N5311" s="105">
        <v>119</v>
      </c>
      <c r="O5311" s="105">
        <v>103</v>
      </c>
    </row>
    <row r="5312" spans="1:15" x14ac:dyDescent="0.3">
      <c r="A5312" s="19">
        <v>223120100</v>
      </c>
      <c r="B5312" s="106" t="s">
        <v>13255</v>
      </c>
      <c r="C5312" t="s">
        <v>13076</v>
      </c>
      <c r="D5312" t="s">
        <v>13256</v>
      </c>
      <c r="E5312" t="s">
        <v>496</v>
      </c>
      <c r="F5312" t="s">
        <v>490</v>
      </c>
      <c r="G5312" t="s">
        <v>1778</v>
      </c>
      <c r="H5312" t="s">
        <v>490</v>
      </c>
      <c r="I5312" t="s">
        <v>490</v>
      </c>
      <c r="J5312" t="s">
        <v>498</v>
      </c>
      <c r="K5312" t="s">
        <v>490</v>
      </c>
      <c r="L5312" t="s">
        <v>13076</v>
      </c>
      <c r="M5312" s="105">
        <v>223</v>
      </c>
      <c r="N5312" s="105">
        <v>120</v>
      </c>
      <c r="O5312" s="105">
        <v>100</v>
      </c>
    </row>
    <row r="5313" spans="1:15" x14ac:dyDescent="0.3">
      <c r="A5313" s="19">
        <v>223120101</v>
      </c>
      <c r="B5313" s="106" t="s">
        <v>13257</v>
      </c>
      <c r="C5313" t="s">
        <v>13076</v>
      </c>
      <c r="D5313" t="s">
        <v>13256</v>
      </c>
      <c r="E5313" t="s">
        <v>13258</v>
      </c>
      <c r="F5313" t="s">
        <v>11533</v>
      </c>
      <c r="G5313" t="s">
        <v>490</v>
      </c>
      <c r="H5313" t="s">
        <v>490</v>
      </c>
      <c r="I5313" t="s">
        <v>490</v>
      </c>
      <c r="J5313" t="s">
        <v>498</v>
      </c>
      <c r="K5313" t="s">
        <v>490</v>
      </c>
      <c r="L5313" t="s">
        <v>13076</v>
      </c>
      <c r="M5313" s="105">
        <v>223</v>
      </c>
      <c r="N5313" s="105">
        <v>120</v>
      </c>
      <c r="O5313" s="105">
        <v>101</v>
      </c>
    </row>
    <row r="5314" spans="1:15" x14ac:dyDescent="0.3">
      <c r="A5314" s="19">
        <v>223120102</v>
      </c>
      <c r="B5314" s="106" t="s">
        <v>13259</v>
      </c>
      <c r="C5314" t="s">
        <v>13076</v>
      </c>
      <c r="D5314" t="s">
        <v>13256</v>
      </c>
      <c r="E5314" t="s">
        <v>1230</v>
      </c>
      <c r="F5314" t="s">
        <v>13106</v>
      </c>
      <c r="G5314" t="s">
        <v>490</v>
      </c>
      <c r="H5314" t="s">
        <v>490</v>
      </c>
      <c r="I5314" t="s">
        <v>490</v>
      </c>
      <c r="J5314" t="s">
        <v>498</v>
      </c>
      <c r="K5314" t="s">
        <v>490</v>
      </c>
      <c r="L5314" t="s">
        <v>13076</v>
      </c>
      <c r="M5314" s="105">
        <v>223</v>
      </c>
      <c r="N5314" s="105">
        <v>120</v>
      </c>
      <c r="O5314" s="105">
        <v>102</v>
      </c>
    </row>
    <row r="5315" spans="1:15" x14ac:dyDescent="0.3">
      <c r="A5315" s="19">
        <v>223121100</v>
      </c>
      <c r="B5315" s="106" t="s">
        <v>13260</v>
      </c>
      <c r="C5315" t="s">
        <v>13076</v>
      </c>
      <c r="D5315" t="s">
        <v>13261</v>
      </c>
      <c r="E5315" t="s">
        <v>496</v>
      </c>
      <c r="F5315" t="s">
        <v>490</v>
      </c>
      <c r="G5315" t="s">
        <v>490</v>
      </c>
      <c r="H5315" t="s">
        <v>490</v>
      </c>
      <c r="I5315" t="s">
        <v>490</v>
      </c>
      <c r="J5315" t="s">
        <v>498</v>
      </c>
      <c r="K5315" t="s">
        <v>490</v>
      </c>
      <c r="L5315" t="s">
        <v>13076</v>
      </c>
      <c r="M5315" s="105">
        <v>223</v>
      </c>
      <c r="N5315" s="105">
        <v>121</v>
      </c>
      <c r="O5315" s="105">
        <v>100</v>
      </c>
    </row>
    <row r="5316" spans="1:15" x14ac:dyDescent="0.3">
      <c r="A5316" s="19">
        <v>223121101</v>
      </c>
      <c r="B5316" s="106" t="s">
        <v>13262</v>
      </c>
      <c r="C5316" t="s">
        <v>13076</v>
      </c>
      <c r="D5316" t="s">
        <v>13261</v>
      </c>
      <c r="E5316" t="s">
        <v>3314</v>
      </c>
      <c r="F5316" t="s">
        <v>13263</v>
      </c>
      <c r="G5316" t="s">
        <v>490</v>
      </c>
      <c r="H5316" t="s">
        <v>490</v>
      </c>
      <c r="I5316" t="s">
        <v>490</v>
      </c>
      <c r="J5316" t="s">
        <v>498</v>
      </c>
      <c r="K5316" t="s">
        <v>490</v>
      </c>
      <c r="L5316" t="s">
        <v>13076</v>
      </c>
      <c r="M5316" s="105">
        <v>223</v>
      </c>
      <c r="N5316" s="105">
        <v>121</v>
      </c>
      <c r="O5316" s="105">
        <v>101</v>
      </c>
    </row>
    <row r="5317" spans="1:15" x14ac:dyDescent="0.3">
      <c r="A5317" s="19">
        <v>223121102</v>
      </c>
      <c r="B5317" s="106" t="s">
        <v>13264</v>
      </c>
      <c r="C5317" t="s">
        <v>13076</v>
      </c>
      <c r="D5317" t="s">
        <v>13261</v>
      </c>
      <c r="E5317" t="s">
        <v>1326</v>
      </c>
      <c r="F5317" t="s">
        <v>13263</v>
      </c>
      <c r="G5317" t="s">
        <v>490</v>
      </c>
      <c r="H5317" t="s">
        <v>490</v>
      </c>
      <c r="I5317" t="s">
        <v>490</v>
      </c>
      <c r="J5317" t="s">
        <v>498</v>
      </c>
      <c r="K5317" t="s">
        <v>490</v>
      </c>
      <c r="L5317" t="s">
        <v>13076</v>
      </c>
      <c r="M5317" s="105">
        <v>223</v>
      </c>
      <c r="N5317" s="105">
        <v>121</v>
      </c>
      <c r="O5317" s="105">
        <v>102</v>
      </c>
    </row>
    <row r="5318" spans="1:15" x14ac:dyDescent="0.3">
      <c r="A5318" s="19">
        <v>223121103</v>
      </c>
      <c r="B5318" s="106" t="s">
        <v>13265</v>
      </c>
      <c r="C5318" t="s">
        <v>13076</v>
      </c>
      <c r="D5318" t="s">
        <v>13261</v>
      </c>
      <c r="E5318" t="s">
        <v>13266</v>
      </c>
      <c r="F5318" t="s">
        <v>13267</v>
      </c>
      <c r="G5318" t="s">
        <v>490</v>
      </c>
      <c r="H5318" t="s">
        <v>490</v>
      </c>
      <c r="I5318" t="s">
        <v>490</v>
      </c>
      <c r="J5318" t="s">
        <v>498</v>
      </c>
      <c r="K5318" t="s">
        <v>490</v>
      </c>
      <c r="L5318" t="s">
        <v>13076</v>
      </c>
      <c r="M5318" s="105">
        <v>223</v>
      </c>
      <c r="N5318" s="105">
        <v>121</v>
      </c>
      <c r="O5318" s="105">
        <v>103</v>
      </c>
    </row>
    <row r="5319" spans="1:15" x14ac:dyDescent="0.3">
      <c r="A5319" s="19">
        <v>223122100</v>
      </c>
      <c r="B5319" s="106" t="s">
        <v>13268</v>
      </c>
      <c r="C5319" t="s">
        <v>13076</v>
      </c>
      <c r="D5319" t="s">
        <v>13269</v>
      </c>
      <c r="E5319" t="s">
        <v>496</v>
      </c>
      <c r="F5319" t="s">
        <v>490</v>
      </c>
      <c r="G5319" t="s">
        <v>490</v>
      </c>
      <c r="H5319" t="s">
        <v>490</v>
      </c>
      <c r="I5319" t="s">
        <v>490</v>
      </c>
      <c r="J5319" t="s">
        <v>498</v>
      </c>
      <c r="K5319" t="s">
        <v>490</v>
      </c>
      <c r="L5319" t="s">
        <v>13076</v>
      </c>
      <c r="M5319" s="105">
        <v>223</v>
      </c>
      <c r="N5319" s="105">
        <v>122</v>
      </c>
      <c r="O5319" s="105">
        <v>100</v>
      </c>
    </row>
    <row r="5320" spans="1:15" x14ac:dyDescent="0.3">
      <c r="A5320" s="19">
        <v>223122101</v>
      </c>
      <c r="B5320" s="106" t="s">
        <v>13270</v>
      </c>
      <c r="C5320" t="s">
        <v>13076</v>
      </c>
      <c r="D5320" t="s">
        <v>13269</v>
      </c>
      <c r="E5320" t="s">
        <v>1070</v>
      </c>
      <c r="F5320" t="s">
        <v>13271</v>
      </c>
      <c r="G5320" t="s">
        <v>490</v>
      </c>
      <c r="H5320" t="s">
        <v>490</v>
      </c>
      <c r="I5320" t="s">
        <v>490</v>
      </c>
      <c r="J5320" t="s">
        <v>498</v>
      </c>
      <c r="K5320" t="s">
        <v>490</v>
      </c>
      <c r="L5320" t="s">
        <v>13076</v>
      </c>
      <c r="M5320" s="105">
        <v>223</v>
      </c>
      <c r="N5320" s="105">
        <v>122</v>
      </c>
      <c r="O5320" s="105">
        <v>101</v>
      </c>
    </row>
    <row r="5321" spans="1:15" x14ac:dyDescent="0.3">
      <c r="A5321" s="19">
        <v>223122102</v>
      </c>
      <c r="B5321" s="106" t="s">
        <v>13272</v>
      </c>
      <c r="C5321" t="s">
        <v>13076</v>
      </c>
      <c r="D5321" t="s">
        <v>13269</v>
      </c>
      <c r="E5321" t="s">
        <v>13273</v>
      </c>
      <c r="F5321" t="s">
        <v>13113</v>
      </c>
      <c r="G5321" t="s">
        <v>490</v>
      </c>
      <c r="H5321" t="s">
        <v>490</v>
      </c>
      <c r="I5321" t="s">
        <v>490</v>
      </c>
      <c r="J5321" t="s">
        <v>498</v>
      </c>
      <c r="K5321" t="s">
        <v>490</v>
      </c>
      <c r="L5321" t="s">
        <v>13076</v>
      </c>
      <c r="M5321" s="105">
        <v>223</v>
      </c>
      <c r="N5321" s="105">
        <v>122</v>
      </c>
      <c r="O5321" s="105">
        <v>102</v>
      </c>
    </row>
    <row r="5322" spans="1:15" x14ac:dyDescent="0.3">
      <c r="A5322" s="19">
        <v>223123100</v>
      </c>
      <c r="B5322" s="106" t="s">
        <v>13274</v>
      </c>
      <c r="C5322" t="s">
        <v>13076</v>
      </c>
      <c r="D5322" t="s">
        <v>13275</v>
      </c>
      <c r="E5322" t="s">
        <v>496</v>
      </c>
      <c r="F5322" t="s">
        <v>490</v>
      </c>
      <c r="G5322" t="s">
        <v>490</v>
      </c>
      <c r="H5322" t="s">
        <v>490</v>
      </c>
      <c r="I5322" t="s">
        <v>490</v>
      </c>
      <c r="J5322" t="s">
        <v>498</v>
      </c>
      <c r="K5322" t="s">
        <v>490</v>
      </c>
      <c r="L5322" t="s">
        <v>13076</v>
      </c>
      <c r="M5322" s="105">
        <v>223</v>
      </c>
      <c r="N5322" s="105">
        <v>123</v>
      </c>
      <c r="O5322" s="105">
        <v>100</v>
      </c>
    </row>
    <row r="5323" spans="1:15" x14ac:dyDescent="0.3">
      <c r="A5323" s="19">
        <v>223123101</v>
      </c>
      <c r="B5323" s="106" t="s">
        <v>13276</v>
      </c>
      <c r="C5323" t="s">
        <v>13076</v>
      </c>
      <c r="D5323" t="s">
        <v>13275</v>
      </c>
      <c r="E5323" t="s">
        <v>13277</v>
      </c>
      <c r="F5323" t="s">
        <v>13113</v>
      </c>
      <c r="G5323" t="s">
        <v>490</v>
      </c>
      <c r="H5323" t="s">
        <v>490</v>
      </c>
      <c r="I5323" t="s">
        <v>490</v>
      </c>
      <c r="J5323" t="s">
        <v>498</v>
      </c>
      <c r="K5323" t="s">
        <v>490</v>
      </c>
      <c r="L5323" t="s">
        <v>13076</v>
      </c>
      <c r="M5323" s="105">
        <v>223</v>
      </c>
      <c r="N5323" s="105">
        <v>123</v>
      </c>
      <c r="O5323" s="105">
        <v>101</v>
      </c>
    </row>
    <row r="5324" spans="1:15" x14ac:dyDescent="0.3">
      <c r="A5324" s="19">
        <v>223123102</v>
      </c>
      <c r="B5324" s="106" t="s">
        <v>13278</v>
      </c>
      <c r="C5324" t="s">
        <v>13076</v>
      </c>
      <c r="D5324" t="s">
        <v>13275</v>
      </c>
      <c r="E5324" t="s">
        <v>13279</v>
      </c>
      <c r="F5324" t="s">
        <v>871</v>
      </c>
      <c r="G5324" t="s">
        <v>490</v>
      </c>
      <c r="H5324" t="s">
        <v>490</v>
      </c>
      <c r="I5324" t="s">
        <v>490</v>
      </c>
      <c r="J5324" t="s">
        <v>498</v>
      </c>
      <c r="K5324" t="s">
        <v>490</v>
      </c>
      <c r="L5324" t="s">
        <v>13076</v>
      </c>
      <c r="M5324" s="105">
        <v>223</v>
      </c>
      <c r="N5324" s="105">
        <v>123</v>
      </c>
      <c r="O5324" s="105">
        <v>102</v>
      </c>
    </row>
    <row r="5325" spans="1:15" x14ac:dyDescent="0.3">
      <c r="A5325" s="19">
        <v>223123103</v>
      </c>
      <c r="B5325" s="106" t="s">
        <v>13280</v>
      </c>
      <c r="C5325" t="s">
        <v>13076</v>
      </c>
      <c r="D5325" t="s">
        <v>13275</v>
      </c>
      <c r="E5325" t="s">
        <v>2404</v>
      </c>
      <c r="F5325" t="s">
        <v>871</v>
      </c>
      <c r="G5325" t="s">
        <v>490</v>
      </c>
      <c r="H5325" t="s">
        <v>490</v>
      </c>
      <c r="I5325" t="s">
        <v>490</v>
      </c>
      <c r="J5325" t="s">
        <v>498</v>
      </c>
      <c r="K5325" t="s">
        <v>490</v>
      </c>
      <c r="L5325" t="s">
        <v>13076</v>
      </c>
      <c r="M5325" s="105">
        <v>223</v>
      </c>
      <c r="N5325" s="105">
        <v>123</v>
      </c>
      <c r="O5325" s="105">
        <v>103</v>
      </c>
    </row>
    <row r="5326" spans="1:15" x14ac:dyDescent="0.3">
      <c r="A5326" s="19">
        <v>223123104</v>
      </c>
      <c r="B5326" s="106" t="s">
        <v>13281</v>
      </c>
      <c r="C5326" t="s">
        <v>13076</v>
      </c>
      <c r="D5326" t="s">
        <v>13275</v>
      </c>
      <c r="E5326" t="s">
        <v>13282</v>
      </c>
      <c r="F5326" t="s">
        <v>6956</v>
      </c>
      <c r="G5326" t="s">
        <v>490</v>
      </c>
      <c r="H5326" t="s">
        <v>490</v>
      </c>
      <c r="I5326" t="s">
        <v>490</v>
      </c>
      <c r="J5326" t="s">
        <v>498</v>
      </c>
      <c r="K5326" t="s">
        <v>490</v>
      </c>
      <c r="L5326" t="s">
        <v>13076</v>
      </c>
      <c r="M5326" s="105">
        <v>223</v>
      </c>
      <c r="N5326" s="105">
        <v>123</v>
      </c>
      <c r="O5326" s="105">
        <v>104</v>
      </c>
    </row>
    <row r="5327" spans="1:15" x14ac:dyDescent="0.3">
      <c r="A5327" s="19">
        <v>223123105</v>
      </c>
      <c r="B5327" s="106" t="s">
        <v>13283</v>
      </c>
      <c r="C5327" t="s">
        <v>13076</v>
      </c>
      <c r="D5327" t="s">
        <v>13275</v>
      </c>
      <c r="E5327" t="s">
        <v>13284</v>
      </c>
      <c r="F5327" t="s">
        <v>13113</v>
      </c>
      <c r="G5327" t="s">
        <v>490</v>
      </c>
      <c r="H5327" t="s">
        <v>490</v>
      </c>
      <c r="I5327" t="s">
        <v>490</v>
      </c>
      <c r="J5327" t="s">
        <v>498</v>
      </c>
      <c r="K5327" t="s">
        <v>490</v>
      </c>
      <c r="L5327" t="s">
        <v>13076</v>
      </c>
      <c r="M5327" s="105">
        <v>223</v>
      </c>
      <c r="N5327" s="105">
        <v>123</v>
      </c>
      <c r="O5327" s="105">
        <v>105</v>
      </c>
    </row>
    <row r="5328" spans="1:15" x14ac:dyDescent="0.3">
      <c r="A5328" s="19">
        <v>223123106</v>
      </c>
      <c r="B5328" s="106" t="s">
        <v>13285</v>
      </c>
      <c r="C5328" t="s">
        <v>13076</v>
      </c>
      <c r="D5328" t="s">
        <v>13275</v>
      </c>
      <c r="E5328" t="s">
        <v>13286</v>
      </c>
      <c r="F5328" t="s">
        <v>2335</v>
      </c>
      <c r="G5328" t="s">
        <v>490</v>
      </c>
      <c r="H5328" t="s">
        <v>490</v>
      </c>
      <c r="I5328" t="s">
        <v>490</v>
      </c>
      <c r="J5328" t="s">
        <v>498</v>
      </c>
      <c r="K5328" t="s">
        <v>490</v>
      </c>
      <c r="L5328" t="s">
        <v>13076</v>
      </c>
      <c r="M5328" s="105">
        <v>223</v>
      </c>
      <c r="N5328" s="105">
        <v>123</v>
      </c>
      <c r="O5328" s="105">
        <v>106</v>
      </c>
    </row>
    <row r="5329" spans="1:15" x14ac:dyDescent="0.3">
      <c r="A5329" s="19">
        <v>223123107</v>
      </c>
      <c r="B5329" s="106" t="s">
        <v>13287</v>
      </c>
      <c r="C5329" t="s">
        <v>13076</v>
      </c>
      <c r="D5329" t="s">
        <v>13275</v>
      </c>
      <c r="E5329" t="s">
        <v>13288</v>
      </c>
      <c r="F5329" t="s">
        <v>13289</v>
      </c>
      <c r="G5329" t="s">
        <v>490</v>
      </c>
      <c r="H5329" t="s">
        <v>490</v>
      </c>
      <c r="I5329" t="s">
        <v>490</v>
      </c>
      <c r="J5329" t="s">
        <v>498</v>
      </c>
      <c r="K5329" t="s">
        <v>490</v>
      </c>
      <c r="L5329" t="s">
        <v>13076</v>
      </c>
      <c r="M5329" s="105">
        <v>223</v>
      </c>
      <c r="N5329" s="105">
        <v>123</v>
      </c>
      <c r="O5329" s="105">
        <v>107</v>
      </c>
    </row>
    <row r="5330" spans="1:15" x14ac:dyDescent="0.3">
      <c r="A5330" s="19">
        <v>223123108</v>
      </c>
      <c r="B5330" s="106" t="s">
        <v>13290</v>
      </c>
      <c r="C5330" t="s">
        <v>13076</v>
      </c>
      <c r="D5330" t="s">
        <v>13275</v>
      </c>
      <c r="E5330" t="s">
        <v>2537</v>
      </c>
      <c r="F5330" t="s">
        <v>13221</v>
      </c>
      <c r="G5330" t="s">
        <v>13291</v>
      </c>
      <c r="H5330" t="s">
        <v>490</v>
      </c>
      <c r="I5330" t="s">
        <v>490</v>
      </c>
      <c r="J5330" t="s">
        <v>498</v>
      </c>
      <c r="K5330" t="s">
        <v>490</v>
      </c>
      <c r="L5330" t="s">
        <v>13076</v>
      </c>
      <c r="M5330" s="105">
        <v>223</v>
      </c>
      <c r="N5330" s="105">
        <v>123</v>
      </c>
      <c r="O5330" s="105">
        <v>108</v>
      </c>
    </row>
    <row r="5331" spans="1:15" x14ac:dyDescent="0.3">
      <c r="A5331" s="19">
        <v>223123109</v>
      </c>
      <c r="B5331" s="106" t="s">
        <v>13292</v>
      </c>
      <c r="C5331" t="s">
        <v>13076</v>
      </c>
      <c r="D5331" t="s">
        <v>13275</v>
      </c>
      <c r="E5331" t="s">
        <v>13293</v>
      </c>
      <c r="F5331" t="s">
        <v>2335</v>
      </c>
      <c r="G5331" t="s">
        <v>490</v>
      </c>
      <c r="H5331" t="s">
        <v>490</v>
      </c>
      <c r="I5331" t="s">
        <v>490</v>
      </c>
      <c r="J5331" t="s">
        <v>498</v>
      </c>
      <c r="K5331" t="s">
        <v>490</v>
      </c>
      <c r="L5331" t="s">
        <v>13076</v>
      </c>
      <c r="M5331" s="105">
        <v>223</v>
      </c>
      <c r="N5331" s="105">
        <v>123</v>
      </c>
      <c r="O5331" s="105">
        <v>109</v>
      </c>
    </row>
    <row r="5332" spans="1:15" x14ac:dyDescent="0.3">
      <c r="A5332" s="19">
        <v>223124100</v>
      </c>
      <c r="B5332" s="106" t="s">
        <v>13294</v>
      </c>
      <c r="C5332" t="s">
        <v>13076</v>
      </c>
      <c r="D5332" t="s">
        <v>13295</v>
      </c>
      <c r="E5332" t="s">
        <v>496</v>
      </c>
      <c r="F5332" t="s">
        <v>490</v>
      </c>
      <c r="G5332" t="s">
        <v>490</v>
      </c>
      <c r="H5332" t="s">
        <v>490</v>
      </c>
      <c r="I5332" t="s">
        <v>490</v>
      </c>
      <c r="J5332" t="s">
        <v>498</v>
      </c>
      <c r="K5332" t="s">
        <v>490</v>
      </c>
      <c r="L5332" t="s">
        <v>13076</v>
      </c>
      <c r="M5332" s="105">
        <v>223</v>
      </c>
      <c r="N5332" s="105">
        <v>124</v>
      </c>
      <c r="O5332" s="105">
        <v>100</v>
      </c>
    </row>
    <row r="5333" spans="1:15" x14ac:dyDescent="0.3">
      <c r="A5333" s="19">
        <v>223124101</v>
      </c>
      <c r="B5333" s="106" t="s">
        <v>13296</v>
      </c>
      <c r="C5333" t="s">
        <v>13076</v>
      </c>
      <c r="D5333" t="s">
        <v>13295</v>
      </c>
      <c r="E5333" t="s">
        <v>827</v>
      </c>
      <c r="F5333" t="s">
        <v>13106</v>
      </c>
      <c r="G5333" t="s">
        <v>490</v>
      </c>
      <c r="H5333" t="s">
        <v>490</v>
      </c>
      <c r="I5333" t="s">
        <v>490</v>
      </c>
      <c r="J5333" t="s">
        <v>498</v>
      </c>
      <c r="K5333" t="s">
        <v>490</v>
      </c>
      <c r="L5333" t="s">
        <v>13076</v>
      </c>
      <c r="M5333" s="105">
        <v>223</v>
      </c>
      <c r="N5333" s="105">
        <v>124</v>
      </c>
      <c r="O5333" s="105">
        <v>101</v>
      </c>
    </row>
    <row r="5334" spans="1:15" x14ac:dyDescent="0.3">
      <c r="A5334" s="19">
        <v>223124102</v>
      </c>
      <c r="B5334" s="106" t="s">
        <v>13297</v>
      </c>
      <c r="C5334" t="s">
        <v>13076</v>
      </c>
      <c r="D5334" t="s">
        <v>13295</v>
      </c>
      <c r="E5334" t="s">
        <v>1679</v>
      </c>
      <c r="F5334" t="s">
        <v>13113</v>
      </c>
      <c r="G5334" t="s">
        <v>490</v>
      </c>
      <c r="H5334" t="s">
        <v>490</v>
      </c>
      <c r="I5334" t="s">
        <v>490</v>
      </c>
      <c r="J5334" t="s">
        <v>498</v>
      </c>
      <c r="K5334" t="s">
        <v>490</v>
      </c>
      <c r="L5334" t="s">
        <v>13076</v>
      </c>
      <c r="M5334" s="105">
        <v>223</v>
      </c>
      <c r="N5334" s="105">
        <v>124</v>
      </c>
      <c r="O5334" s="105">
        <v>102</v>
      </c>
    </row>
    <row r="5335" spans="1:15" x14ac:dyDescent="0.3">
      <c r="A5335" s="19">
        <v>223124103</v>
      </c>
      <c r="B5335" s="106" t="s">
        <v>13298</v>
      </c>
      <c r="C5335" t="s">
        <v>13076</v>
      </c>
      <c r="D5335" t="s">
        <v>13295</v>
      </c>
      <c r="E5335" t="s">
        <v>13299</v>
      </c>
      <c r="F5335" t="s">
        <v>2335</v>
      </c>
      <c r="G5335" t="s">
        <v>490</v>
      </c>
      <c r="H5335" t="s">
        <v>490</v>
      </c>
      <c r="I5335" t="s">
        <v>490</v>
      </c>
      <c r="J5335" t="s">
        <v>498</v>
      </c>
      <c r="K5335" t="s">
        <v>490</v>
      </c>
      <c r="L5335" t="s">
        <v>13076</v>
      </c>
      <c r="M5335" s="105">
        <v>223</v>
      </c>
      <c r="N5335" s="105">
        <v>124</v>
      </c>
      <c r="O5335" s="105">
        <v>103</v>
      </c>
    </row>
    <row r="5336" spans="1:15" x14ac:dyDescent="0.3">
      <c r="A5336" s="19">
        <v>223124104</v>
      </c>
      <c r="B5336" s="106" t="s">
        <v>13300</v>
      </c>
      <c r="C5336" t="s">
        <v>13076</v>
      </c>
      <c r="D5336" t="s">
        <v>13295</v>
      </c>
      <c r="E5336" t="s">
        <v>13131</v>
      </c>
      <c r="F5336" t="s">
        <v>13113</v>
      </c>
      <c r="G5336" t="s">
        <v>490</v>
      </c>
      <c r="H5336" t="s">
        <v>490</v>
      </c>
      <c r="I5336" t="s">
        <v>490</v>
      </c>
      <c r="J5336" t="s">
        <v>498</v>
      </c>
      <c r="K5336" t="s">
        <v>490</v>
      </c>
      <c r="L5336" t="s">
        <v>13076</v>
      </c>
      <c r="M5336" s="105">
        <v>223</v>
      </c>
      <c r="N5336" s="105">
        <v>124</v>
      </c>
      <c r="O5336" s="105">
        <v>104</v>
      </c>
    </row>
    <row r="5337" spans="1:15" x14ac:dyDescent="0.3">
      <c r="A5337" s="19">
        <v>223124105</v>
      </c>
      <c r="B5337" s="106" t="s">
        <v>13301</v>
      </c>
      <c r="C5337" t="s">
        <v>13076</v>
      </c>
      <c r="D5337" t="s">
        <v>13295</v>
      </c>
      <c r="E5337" t="s">
        <v>1483</v>
      </c>
      <c r="F5337" t="s">
        <v>13302</v>
      </c>
      <c r="G5337" t="s">
        <v>490</v>
      </c>
      <c r="H5337" t="s">
        <v>490</v>
      </c>
      <c r="I5337" t="s">
        <v>490</v>
      </c>
      <c r="J5337" t="s">
        <v>498</v>
      </c>
      <c r="K5337" t="s">
        <v>490</v>
      </c>
      <c r="L5337" t="s">
        <v>13076</v>
      </c>
      <c r="M5337" s="105">
        <v>223</v>
      </c>
      <c r="N5337" s="105">
        <v>124</v>
      </c>
      <c r="O5337" s="105">
        <v>105</v>
      </c>
    </row>
    <row r="5338" spans="1:15" x14ac:dyDescent="0.3">
      <c r="A5338" s="19">
        <v>223124106</v>
      </c>
      <c r="B5338" s="106" t="s">
        <v>13303</v>
      </c>
      <c r="C5338" t="s">
        <v>13076</v>
      </c>
      <c r="D5338" t="s">
        <v>13295</v>
      </c>
      <c r="E5338" t="s">
        <v>674</v>
      </c>
      <c r="F5338" t="s">
        <v>13106</v>
      </c>
      <c r="G5338" t="s">
        <v>490</v>
      </c>
      <c r="H5338" t="s">
        <v>490</v>
      </c>
      <c r="I5338" t="s">
        <v>490</v>
      </c>
      <c r="J5338" t="s">
        <v>498</v>
      </c>
      <c r="K5338" t="s">
        <v>490</v>
      </c>
      <c r="L5338" t="s">
        <v>13076</v>
      </c>
      <c r="M5338" s="105">
        <v>223</v>
      </c>
      <c r="N5338" s="105">
        <v>124</v>
      </c>
      <c r="O5338" s="105">
        <v>106</v>
      </c>
    </row>
    <row r="5339" spans="1:15" x14ac:dyDescent="0.3">
      <c r="A5339" s="19">
        <v>223124107</v>
      </c>
      <c r="B5339" s="106" t="s">
        <v>13304</v>
      </c>
      <c r="C5339" t="s">
        <v>13076</v>
      </c>
      <c r="D5339" t="s">
        <v>13295</v>
      </c>
      <c r="E5339" t="s">
        <v>13305</v>
      </c>
      <c r="F5339" t="s">
        <v>3965</v>
      </c>
      <c r="G5339" t="s">
        <v>490</v>
      </c>
      <c r="H5339" t="s">
        <v>490</v>
      </c>
      <c r="I5339" t="s">
        <v>490</v>
      </c>
      <c r="J5339" t="s">
        <v>498</v>
      </c>
      <c r="K5339" t="s">
        <v>490</v>
      </c>
      <c r="L5339" t="s">
        <v>13076</v>
      </c>
      <c r="M5339" s="105">
        <v>223</v>
      </c>
      <c r="N5339" s="105">
        <v>124</v>
      </c>
      <c r="O5339" s="105">
        <v>107</v>
      </c>
    </row>
    <row r="5340" spans="1:15" x14ac:dyDescent="0.3">
      <c r="A5340" s="19">
        <v>223124108</v>
      </c>
      <c r="B5340" s="106" t="s">
        <v>13306</v>
      </c>
      <c r="C5340" t="s">
        <v>13076</v>
      </c>
      <c r="D5340" t="s">
        <v>13295</v>
      </c>
      <c r="E5340" t="s">
        <v>13307</v>
      </c>
      <c r="F5340" t="s">
        <v>13106</v>
      </c>
      <c r="G5340" t="s">
        <v>490</v>
      </c>
      <c r="H5340" t="s">
        <v>490</v>
      </c>
      <c r="I5340" t="s">
        <v>490</v>
      </c>
      <c r="J5340" t="s">
        <v>498</v>
      </c>
      <c r="K5340" t="s">
        <v>490</v>
      </c>
      <c r="L5340" t="s">
        <v>13076</v>
      </c>
      <c r="M5340" s="105">
        <v>223</v>
      </c>
      <c r="N5340" s="105">
        <v>124</v>
      </c>
      <c r="O5340" s="105">
        <v>108</v>
      </c>
    </row>
    <row r="5341" spans="1:15" x14ac:dyDescent="0.3">
      <c r="A5341" s="19">
        <v>223124109</v>
      </c>
      <c r="B5341" s="106" t="s">
        <v>13308</v>
      </c>
      <c r="C5341" t="s">
        <v>13076</v>
      </c>
      <c r="D5341" t="s">
        <v>13295</v>
      </c>
      <c r="E5341" t="s">
        <v>1314</v>
      </c>
      <c r="F5341" t="s">
        <v>13113</v>
      </c>
      <c r="G5341" t="s">
        <v>490</v>
      </c>
      <c r="H5341" t="s">
        <v>490</v>
      </c>
      <c r="I5341" t="s">
        <v>490</v>
      </c>
      <c r="J5341" t="s">
        <v>498</v>
      </c>
      <c r="K5341" t="s">
        <v>490</v>
      </c>
      <c r="L5341" t="s">
        <v>13076</v>
      </c>
      <c r="M5341" s="105">
        <v>223</v>
      </c>
      <c r="N5341" s="105">
        <v>124</v>
      </c>
      <c r="O5341" s="105">
        <v>109</v>
      </c>
    </row>
    <row r="5342" spans="1:15" x14ac:dyDescent="0.3">
      <c r="A5342" s="19">
        <v>223124110</v>
      </c>
      <c r="B5342" s="106" t="s">
        <v>13309</v>
      </c>
      <c r="C5342" t="s">
        <v>13076</v>
      </c>
      <c r="D5342" t="s">
        <v>13295</v>
      </c>
      <c r="E5342" t="s">
        <v>13310</v>
      </c>
      <c r="F5342" t="s">
        <v>13113</v>
      </c>
      <c r="G5342" t="s">
        <v>490</v>
      </c>
      <c r="H5342" t="s">
        <v>490</v>
      </c>
      <c r="I5342" t="s">
        <v>490</v>
      </c>
      <c r="J5342" t="s">
        <v>498</v>
      </c>
      <c r="K5342" t="s">
        <v>490</v>
      </c>
      <c r="L5342" t="s">
        <v>13076</v>
      </c>
      <c r="M5342" s="105">
        <v>223</v>
      </c>
      <c r="N5342" s="105">
        <v>124</v>
      </c>
      <c r="O5342" s="105">
        <v>110</v>
      </c>
    </row>
    <row r="5343" spans="1:15" x14ac:dyDescent="0.3">
      <c r="A5343" s="19">
        <v>224100100</v>
      </c>
      <c r="B5343" s="106" t="s">
        <v>13311</v>
      </c>
      <c r="C5343" t="s">
        <v>13312</v>
      </c>
      <c r="D5343" t="s">
        <v>13313</v>
      </c>
      <c r="E5343" t="s">
        <v>13314</v>
      </c>
      <c r="F5343" t="s">
        <v>13315</v>
      </c>
      <c r="G5343" t="s">
        <v>13316</v>
      </c>
      <c r="H5343" t="s">
        <v>490</v>
      </c>
      <c r="I5343" t="s">
        <v>490</v>
      </c>
      <c r="J5343" t="s">
        <v>498</v>
      </c>
      <c r="K5343" t="s">
        <v>490</v>
      </c>
      <c r="L5343" t="s">
        <v>13312</v>
      </c>
      <c r="M5343" s="105">
        <v>224</v>
      </c>
      <c r="N5343" s="105">
        <v>100</v>
      </c>
      <c r="O5343" s="105">
        <v>100</v>
      </c>
    </row>
    <row r="5344" spans="1:15" x14ac:dyDescent="0.3">
      <c r="A5344" s="19">
        <v>224101100</v>
      </c>
      <c r="B5344" s="106" t="s">
        <v>13317</v>
      </c>
      <c r="C5344" t="s">
        <v>13312</v>
      </c>
      <c r="D5344" t="s">
        <v>13318</v>
      </c>
      <c r="E5344" t="s">
        <v>13319</v>
      </c>
      <c r="F5344" t="s">
        <v>739</v>
      </c>
      <c r="G5344" t="s">
        <v>490</v>
      </c>
      <c r="H5344" t="s">
        <v>490</v>
      </c>
      <c r="I5344" t="s">
        <v>490</v>
      </c>
      <c r="J5344" t="s">
        <v>498</v>
      </c>
      <c r="K5344" t="s">
        <v>490</v>
      </c>
      <c r="L5344" t="s">
        <v>13312</v>
      </c>
      <c r="M5344" s="105">
        <v>224</v>
      </c>
      <c r="N5344" s="105">
        <v>101</v>
      </c>
      <c r="O5344" s="105">
        <v>100</v>
      </c>
    </row>
    <row r="5345" spans="1:15" x14ac:dyDescent="0.3">
      <c r="A5345" s="19">
        <v>224102100</v>
      </c>
      <c r="B5345" s="106" t="s">
        <v>13320</v>
      </c>
      <c r="C5345" s="105" t="s">
        <v>13312</v>
      </c>
      <c r="D5345" t="s">
        <v>13321</v>
      </c>
      <c r="E5345" t="s">
        <v>496</v>
      </c>
      <c r="F5345" t="s">
        <v>490</v>
      </c>
      <c r="G5345" t="s">
        <v>13322</v>
      </c>
      <c r="H5345" t="s">
        <v>490</v>
      </c>
      <c r="I5345" t="s">
        <v>490</v>
      </c>
      <c r="J5345" t="s">
        <v>498</v>
      </c>
      <c r="K5345" t="s">
        <v>490</v>
      </c>
      <c r="L5345" t="s">
        <v>13323</v>
      </c>
      <c r="M5345" s="105">
        <v>224</v>
      </c>
      <c r="N5345" s="105">
        <v>102</v>
      </c>
      <c r="O5345" s="105">
        <v>100</v>
      </c>
    </row>
    <row r="5346" spans="1:15" x14ac:dyDescent="0.3">
      <c r="A5346" s="19">
        <v>224102101</v>
      </c>
      <c r="B5346" s="106" t="s">
        <v>13324</v>
      </c>
      <c r="C5346" s="105" t="s">
        <v>13312</v>
      </c>
      <c r="D5346" t="s">
        <v>13321</v>
      </c>
      <c r="E5346" t="s">
        <v>13325</v>
      </c>
      <c r="F5346" t="s">
        <v>855</v>
      </c>
      <c r="G5346" t="s">
        <v>13326</v>
      </c>
      <c r="H5346" t="s">
        <v>490</v>
      </c>
      <c r="I5346" t="s">
        <v>490</v>
      </c>
      <c r="J5346" t="s">
        <v>551</v>
      </c>
      <c r="K5346" t="s">
        <v>490</v>
      </c>
      <c r="L5346" t="s">
        <v>13323</v>
      </c>
      <c r="M5346" s="105">
        <v>224</v>
      </c>
      <c r="N5346" s="105">
        <v>102</v>
      </c>
      <c r="O5346" s="105">
        <v>101</v>
      </c>
    </row>
    <row r="5347" spans="1:15" x14ac:dyDescent="0.3">
      <c r="A5347" s="19">
        <v>224102102</v>
      </c>
      <c r="B5347" s="106" t="s">
        <v>13327</v>
      </c>
      <c r="C5347" s="105" t="s">
        <v>13312</v>
      </c>
      <c r="D5347" t="s">
        <v>13321</v>
      </c>
      <c r="E5347" t="s">
        <v>13328</v>
      </c>
      <c r="F5347" t="s">
        <v>1094</v>
      </c>
      <c r="G5347" t="s">
        <v>13329</v>
      </c>
      <c r="H5347" t="s">
        <v>490</v>
      </c>
      <c r="I5347" t="s">
        <v>490</v>
      </c>
      <c r="J5347" t="s">
        <v>498</v>
      </c>
      <c r="K5347" t="s">
        <v>490</v>
      </c>
      <c r="L5347" t="s">
        <v>13323</v>
      </c>
      <c r="M5347" s="105">
        <v>224</v>
      </c>
      <c r="N5347" s="105">
        <v>102</v>
      </c>
      <c r="O5347" s="105">
        <v>102</v>
      </c>
    </row>
    <row r="5348" spans="1:15" x14ac:dyDescent="0.3">
      <c r="A5348" s="19">
        <v>224102103</v>
      </c>
      <c r="B5348" s="106" t="s">
        <v>13330</v>
      </c>
      <c r="C5348" s="105" t="s">
        <v>13312</v>
      </c>
      <c r="D5348" t="s">
        <v>13321</v>
      </c>
      <c r="E5348" t="s">
        <v>6406</v>
      </c>
      <c r="F5348" t="s">
        <v>831</v>
      </c>
      <c r="G5348" t="s">
        <v>13331</v>
      </c>
      <c r="H5348" t="s">
        <v>490</v>
      </c>
      <c r="I5348" t="s">
        <v>490</v>
      </c>
      <c r="J5348" t="s">
        <v>498</v>
      </c>
      <c r="K5348" t="s">
        <v>490</v>
      </c>
      <c r="L5348" t="s">
        <v>13323</v>
      </c>
      <c r="M5348" s="105">
        <v>224</v>
      </c>
      <c r="N5348" s="105">
        <v>102</v>
      </c>
      <c r="O5348" s="105">
        <v>103</v>
      </c>
    </row>
    <row r="5349" spans="1:15" x14ac:dyDescent="0.3">
      <c r="A5349" s="19">
        <v>224102104</v>
      </c>
      <c r="B5349" s="106" t="s">
        <v>13332</v>
      </c>
      <c r="C5349" s="105" t="s">
        <v>13312</v>
      </c>
      <c r="D5349" t="s">
        <v>13321</v>
      </c>
      <c r="E5349" t="s">
        <v>4481</v>
      </c>
      <c r="F5349" t="s">
        <v>13333</v>
      </c>
      <c r="G5349" t="s">
        <v>13334</v>
      </c>
      <c r="H5349" t="s">
        <v>490</v>
      </c>
      <c r="I5349" t="s">
        <v>490</v>
      </c>
      <c r="J5349" t="s">
        <v>498</v>
      </c>
      <c r="K5349" t="s">
        <v>490</v>
      </c>
      <c r="L5349" t="s">
        <v>13323</v>
      </c>
      <c r="M5349" s="105">
        <v>224</v>
      </c>
      <c r="N5349" s="105">
        <v>102</v>
      </c>
      <c r="O5349" s="105">
        <v>104</v>
      </c>
    </row>
    <row r="5350" spans="1:15" x14ac:dyDescent="0.3">
      <c r="A5350" s="19">
        <v>224102105</v>
      </c>
      <c r="B5350" s="106" t="s">
        <v>13335</v>
      </c>
      <c r="C5350" s="105" t="s">
        <v>13312</v>
      </c>
      <c r="D5350" t="s">
        <v>13321</v>
      </c>
      <c r="E5350" t="s">
        <v>13336</v>
      </c>
      <c r="F5350" t="s">
        <v>855</v>
      </c>
      <c r="G5350" t="s">
        <v>13337</v>
      </c>
      <c r="H5350" t="s">
        <v>490</v>
      </c>
      <c r="I5350" t="s">
        <v>490</v>
      </c>
      <c r="J5350" t="s">
        <v>498</v>
      </c>
      <c r="K5350" t="s">
        <v>490</v>
      </c>
      <c r="L5350" t="s">
        <v>13323</v>
      </c>
      <c r="M5350" s="105">
        <v>224</v>
      </c>
      <c r="N5350" s="105">
        <v>102</v>
      </c>
      <c r="O5350" s="105">
        <v>105</v>
      </c>
    </row>
    <row r="5351" spans="1:15" x14ac:dyDescent="0.3">
      <c r="A5351" s="19">
        <v>224103100</v>
      </c>
      <c r="B5351" s="106" t="s">
        <v>13338</v>
      </c>
      <c r="C5351" t="s">
        <v>13312</v>
      </c>
      <c r="D5351" t="s">
        <v>13339</v>
      </c>
      <c r="E5351" t="s">
        <v>3506</v>
      </c>
      <c r="F5351" t="s">
        <v>13340</v>
      </c>
      <c r="G5351" t="s">
        <v>490</v>
      </c>
      <c r="H5351" t="s">
        <v>3023</v>
      </c>
      <c r="I5351" t="s">
        <v>490</v>
      </c>
      <c r="J5351" t="s">
        <v>498</v>
      </c>
      <c r="K5351" t="s">
        <v>490</v>
      </c>
      <c r="L5351" t="s">
        <v>13341</v>
      </c>
      <c r="M5351" s="105">
        <v>224</v>
      </c>
      <c r="N5351" s="105">
        <v>103</v>
      </c>
      <c r="O5351" s="105">
        <v>100</v>
      </c>
    </row>
    <row r="5352" spans="1:15" x14ac:dyDescent="0.3">
      <c r="A5352" s="19">
        <v>224104100</v>
      </c>
      <c r="B5352" s="106" t="s">
        <v>13342</v>
      </c>
      <c r="C5352" t="s">
        <v>13312</v>
      </c>
      <c r="D5352" t="s">
        <v>13343</v>
      </c>
      <c r="E5352" t="s">
        <v>6328</v>
      </c>
      <c r="F5352" t="s">
        <v>13344</v>
      </c>
      <c r="G5352" t="s">
        <v>490</v>
      </c>
      <c r="H5352" t="s">
        <v>490</v>
      </c>
      <c r="I5352" t="s">
        <v>490</v>
      </c>
      <c r="J5352" t="s">
        <v>498</v>
      </c>
      <c r="K5352" t="s">
        <v>490</v>
      </c>
      <c r="L5352" t="s">
        <v>13312</v>
      </c>
      <c r="M5352" s="105">
        <v>224</v>
      </c>
      <c r="N5352" s="105">
        <v>104</v>
      </c>
      <c r="O5352" s="105">
        <v>100</v>
      </c>
    </row>
    <row r="5353" spans="1:15" x14ac:dyDescent="0.3">
      <c r="A5353" s="19">
        <v>224105100</v>
      </c>
      <c r="B5353" s="106" t="s">
        <v>13345</v>
      </c>
      <c r="C5353" t="s">
        <v>13312</v>
      </c>
      <c r="D5353" t="s">
        <v>13346</v>
      </c>
      <c r="E5353" t="s">
        <v>496</v>
      </c>
      <c r="F5353" t="s">
        <v>490</v>
      </c>
      <c r="G5353" t="s">
        <v>490</v>
      </c>
      <c r="H5353" t="s">
        <v>490</v>
      </c>
      <c r="I5353" t="s">
        <v>490</v>
      </c>
      <c r="J5353" t="s">
        <v>498</v>
      </c>
      <c r="K5353" t="s">
        <v>490</v>
      </c>
      <c r="L5353" t="s">
        <v>13341</v>
      </c>
      <c r="M5353" s="105">
        <v>224</v>
      </c>
      <c r="N5353" s="105">
        <v>105</v>
      </c>
      <c r="O5353" s="105">
        <v>100</v>
      </c>
    </row>
    <row r="5354" spans="1:15" x14ac:dyDescent="0.3">
      <c r="A5354" s="19">
        <v>224105101</v>
      </c>
      <c r="B5354" s="106" t="s">
        <v>13347</v>
      </c>
      <c r="C5354" t="s">
        <v>13312</v>
      </c>
      <c r="D5354" t="s">
        <v>13346</v>
      </c>
      <c r="E5354" t="s">
        <v>1945</v>
      </c>
      <c r="F5354" t="s">
        <v>13348</v>
      </c>
      <c r="G5354" t="s">
        <v>13349</v>
      </c>
      <c r="H5354" t="s">
        <v>490</v>
      </c>
      <c r="I5354" t="s">
        <v>490</v>
      </c>
      <c r="J5354" t="s">
        <v>498</v>
      </c>
      <c r="K5354" t="s">
        <v>490</v>
      </c>
      <c r="L5354" t="s">
        <v>13341</v>
      </c>
      <c r="M5354" s="105">
        <v>224</v>
      </c>
      <c r="N5354" s="105">
        <v>105</v>
      </c>
      <c r="O5354" s="105">
        <v>101</v>
      </c>
    </row>
    <row r="5355" spans="1:15" x14ac:dyDescent="0.3">
      <c r="A5355" s="19">
        <v>224105102</v>
      </c>
      <c r="B5355" s="106" t="s">
        <v>13350</v>
      </c>
      <c r="C5355" t="s">
        <v>13312</v>
      </c>
      <c r="D5355" t="s">
        <v>13346</v>
      </c>
      <c r="E5355" t="s">
        <v>13351</v>
      </c>
      <c r="F5355" t="s">
        <v>765</v>
      </c>
      <c r="G5355" t="s">
        <v>490</v>
      </c>
      <c r="H5355" t="s">
        <v>490</v>
      </c>
      <c r="I5355" t="s">
        <v>490</v>
      </c>
      <c r="J5355" t="s">
        <v>498</v>
      </c>
      <c r="K5355" t="s">
        <v>490</v>
      </c>
      <c r="L5355" t="s">
        <v>13341</v>
      </c>
      <c r="M5355" s="105">
        <v>224</v>
      </c>
      <c r="N5355" s="105">
        <v>105</v>
      </c>
      <c r="O5355" s="105">
        <v>102</v>
      </c>
    </row>
    <row r="5356" spans="1:15" x14ac:dyDescent="0.3">
      <c r="A5356" s="19">
        <v>224105103</v>
      </c>
      <c r="B5356" s="106" t="s">
        <v>13352</v>
      </c>
      <c r="C5356" t="s">
        <v>13312</v>
      </c>
      <c r="D5356" t="s">
        <v>13346</v>
      </c>
      <c r="E5356" t="s">
        <v>13353</v>
      </c>
      <c r="F5356" t="s">
        <v>13354</v>
      </c>
      <c r="G5356" t="s">
        <v>490</v>
      </c>
      <c r="H5356" t="s">
        <v>490</v>
      </c>
      <c r="I5356" t="s">
        <v>490</v>
      </c>
      <c r="J5356" t="s">
        <v>498</v>
      </c>
      <c r="K5356" t="s">
        <v>490</v>
      </c>
      <c r="L5356" t="s">
        <v>13341</v>
      </c>
      <c r="M5356" s="105">
        <v>224</v>
      </c>
      <c r="N5356" s="105">
        <v>105</v>
      </c>
      <c r="O5356" s="105">
        <v>103</v>
      </c>
    </row>
    <row r="5357" spans="1:15" x14ac:dyDescent="0.3">
      <c r="A5357" s="19">
        <v>224105104</v>
      </c>
      <c r="B5357" s="106" t="s">
        <v>13355</v>
      </c>
      <c r="C5357" t="s">
        <v>13312</v>
      </c>
      <c r="D5357" t="s">
        <v>13346</v>
      </c>
      <c r="E5357" t="s">
        <v>13356</v>
      </c>
      <c r="F5357" t="s">
        <v>621</v>
      </c>
      <c r="G5357" t="s">
        <v>490</v>
      </c>
      <c r="H5357" t="s">
        <v>490</v>
      </c>
      <c r="I5357" t="s">
        <v>490</v>
      </c>
      <c r="J5357" t="s">
        <v>498</v>
      </c>
      <c r="K5357" t="s">
        <v>490</v>
      </c>
      <c r="L5357" t="s">
        <v>13341</v>
      </c>
      <c r="M5357" s="105">
        <v>224</v>
      </c>
      <c r="N5357" s="105">
        <v>105</v>
      </c>
      <c r="O5357" s="105">
        <v>104</v>
      </c>
    </row>
    <row r="5358" spans="1:15" x14ac:dyDescent="0.3">
      <c r="A5358" s="19">
        <v>224105105</v>
      </c>
      <c r="B5358" s="106" t="s">
        <v>13357</v>
      </c>
      <c r="C5358" t="s">
        <v>13312</v>
      </c>
      <c r="D5358" t="s">
        <v>13346</v>
      </c>
      <c r="E5358" t="s">
        <v>7194</v>
      </c>
      <c r="F5358" t="s">
        <v>9204</v>
      </c>
      <c r="G5358" t="s">
        <v>490</v>
      </c>
      <c r="H5358" t="s">
        <v>490</v>
      </c>
      <c r="I5358" t="s">
        <v>490</v>
      </c>
      <c r="J5358" t="s">
        <v>498</v>
      </c>
      <c r="K5358" t="s">
        <v>490</v>
      </c>
      <c r="L5358" t="s">
        <v>13341</v>
      </c>
      <c r="M5358" s="105">
        <v>224</v>
      </c>
      <c r="N5358" s="105">
        <v>105</v>
      </c>
      <c r="O5358" s="105">
        <v>105</v>
      </c>
    </row>
    <row r="5359" spans="1:15" x14ac:dyDescent="0.3">
      <c r="A5359" s="19">
        <v>224105106</v>
      </c>
      <c r="B5359" s="106" t="s">
        <v>13358</v>
      </c>
      <c r="C5359" t="s">
        <v>13312</v>
      </c>
      <c r="D5359" t="s">
        <v>13346</v>
      </c>
      <c r="E5359" t="s">
        <v>2244</v>
      </c>
      <c r="F5359" t="s">
        <v>831</v>
      </c>
      <c r="G5359" t="s">
        <v>490</v>
      </c>
      <c r="H5359" t="s">
        <v>490</v>
      </c>
      <c r="I5359" t="s">
        <v>490</v>
      </c>
      <c r="J5359" t="s">
        <v>498</v>
      </c>
      <c r="K5359" t="s">
        <v>490</v>
      </c>
      <c r="L5359" t="s">
        <v>13341</v>
      </c>
      <c r="M5359" s="105">
        <v>224</v>
      </c>
      <c r="N5359" s="105">
        <v>105</v>
      </c>
      <c r="O5359" s="105">
        <v>106</v>
      </c>
    </row>
    <row r="5360" spans="1:15" x14ac:dyDescent="0.3">
      <c r="A5360" s="19">
        <v>224105107</v>
      </c>
      <c r="B5360" s="106" t="s">
        <v>13359</v>
      </c>
      <c r="C5360" t="s">
        <v>13312</v>
      </c>
      <c r="D5360" t="s">
        <v>13346</v>
      </c>
      <c r="E5360" t="s">
        <v>13360</v>
      </c>
      <c r="F5360" t="s">
        <v>871</v>
      </c>
      <c r="G5360" t="s">
        <v>490</v>
      </c>
      <c r="H5360" t="s">
        <v>490</v>
      </c>
      <c r="I5360" t="s">
        <v>490</v>
      </c>
      <c r="J5360" t="s">
        <v>498</v>
      </c>
      <c r="K5360" t="s">
        <v>490</v>
      </c>
      <c r="L5360" t="s">
        <v>13341</v>
      </c>
      <c r="M5360" s="105">
        <v>224</v>
      </c>
      <c r="N5360" s="105">
        <v>105</v>
      </c>
      <c r="O5360" s="105">
        <v>107</v>
      </c>
    </row>
    <row r="5361" spans="1:15" x14ac:dyDescent="0.3">
      <c r="A5361" s="19">
        <v>224105108</v>
      </c>
      <c r="B5361" s="106" t="s">
        <v>13361</v>
      </c>
      <c r="C5361" t="s">
        <v>13312</v>
      </c>
      <c r="D5361" t="s">
        <v>13346</v>
      </c>
      <c r="E5361" t="s">
        <v>720</v>
      </c>
      <c r="F5361" t="s">
        <v>13354</v>
      </c>
      <c r="G5361" t="s">
        <v>490</v>
      </c>
      <c r="H5361" t="s">
        <v>490</v>
      </c>
      <c r="I5361" t="s">
        <v>490</v>
      </c>
      <c r="J5361" t="s">
        <v>498</v>
      </c>
      <c r="K5361" t="s">
        <v>490</v>
      </c>
      <c r="L5361" t="s">
        <v>13341</v>
      </c>
      <c r="M5361" s="105">
        <v>224</v>
      </c>
      <c r="N5361" s="105">
        <v>105</v>
      </c>
      <c r="O5361" s="105">
        <v>108</v>
      </c>
    </row>
    <row r="5362" spans="1:15" x14ac:dyDescent="0.3">
      <c r="A5362" s="19">
        <v>224105109</v>
      </c>
      <c r="B5362" s="106" t="s">
        <v>13362</v>
      </c>
      <c r="C5362" t="s">
        <v>13312</v>
      </c>
      <c r="D5362" t="s">
        <v>13346</v>
      </c>
      <c r="E5362" t="s">
        <v>2668</v>
      </c>
      <c r="F5362" t="s">
        <v>831</v>
      </c>
      <c r="G5362" t="s">
        <v>490</v>
      </c>
      <c r="H5362" t="s">
        <v>490</v>
      </c>
      <c r="I5362" t="s">
        <v>490</v>
      </c>
      <c r="J5362" t="s">
        <v>498</v>
      </c>
      <c r="K5362" t="s">
        <v>490</v>
      </c>
      <c r="L5362" t="s">
        <v>13341</v>
      </c>
      <c r="M5362" s="105">
        <v>224</v>
      </c>
      <c r="N5362" s="105">
        <v>105</v>
      </c>
      <c r="O5362" s="105">
        <v>109</v>
      </c>
    </row>
    <row r="5363" spans="1:15" x14ac:dyDescent="0.3">
      <c r="A5363" s="19">
        <v>224105110</v>
      </c>
      <c r="B5363" s="106" t="s">
        <v>13363</v>
      </c>
      <c r="C5363" t="s">
        <v>13312</v>
      </c>
      <c r="D5363" t="s">
        <v>13346</v>
      </c>
      <c r="E5363" t="s">
        <v>8207</v>
      </c>
      <c r="F5363" t="s">
        <v>13354</v>
      </c>
      <c r="G5363" t="s">
        <v>490</v>
      </c>
      <c r="H5363" t="s">
        <v>490</v>
      </c>
      <c r="I5363" t="s">
        <v>490</v>
      </c>
      <c r="J5363" t="s">
        <v>498</v>
      </c>
      <c r="K5363" t="s">
        <v>490</v>
      </c>
      <c r="L5363" t="s">
        <v>13341</v>
      </c>
      <c r="M5363" s="105">
        <v>224</v>
      </c>
      <c r="N5363" s="105">
        <v>105</v>
      </c>
      <c r="O5363" s="105">
        <v>110</v>
      </c>
    </row>
    <row r="5364" spans="1:15" x14ac:dyDescent="0.3">
      <c r="A5364" s="19">
        <v>224105111</v>
      </c>
      <c r="B5364" s="106" t="s">
        <v>13364</v>
      </c>
      <c r="C5364" t="s">
        <v>13312</v>
      </c>
      <c r="D5364" t="s">
        <v>13346</v>
      </c>
      <c r="E5364" t="s">
        <v>13365</v>
      </c>
      <c r="F5364" t="s">
        <v>831</v>
      </c>
      <c r="G5364" t="s">
        <v>490</v>
      </c>
      <c r="H5364" t="s">
        <v>490</v>
      </c>
      <c r="I5364" t="s">
        <v>490</v>
      </c>
      <c r="J5364" t="s">
        <v>498</v>
      </c>
      <c r="K5364" t="s">
        <v>490</v>
      </c>
      <c r="L5364" t="s">
        <v>13341</v>
      </c>
      <c r="M5364" s="105">
        <v>224</v>
      </c>
      <c r="N5364" s="105">
        <v>105</v>
      </c>
      <c r="O5364" s="105">
        <v>111</v>
      </c>
    </row>
    <row r="5365" spans="1:15" x14ac:dyDescent="0.3">
      <c r="A5365" s="19">
        <v>224105112</v>
      </c>
      <c r="B5365" s="106" t="s">
        <v>13366</v>
      </c>
      <c r="C5365" t="s">
        <v>13312</v>
      </c>
      <c r="D5365" t="s">
        <v>13346</v>
      </c>
      <c r="E5365" t="s">
        <v>13367</v>
      </c>
      <c r="F5365" t="s">
        <v>13354</v>
      </c>
      <c r="G5365" t="s">
        <v>490</v>
      </c>
      <c r="H5365" t="s">
        <v>490</v>
      </c>
      <c r="I5365" t="s">
        <v>490</v>
      </c>
      <c r="J5365" t="s">
        <v>498</v>
      </c>
      <c r="K5365" t="s">
        <v>490</v>
      </c>
      <c r="L5365" t="s">
        <v>13341</v>
      </c>
      <c r="M5365" s="105">
        <v>224</v>
      </c>
      <c r="N5365" s="105">
        <v>105</v>
      </c>
      <c r="O5365" s="105">
        <v>112</v>
      </c>
    </row>
    <row r="5366" spans="1:15" x14ac:dyDescent="0.3">
      <c r="A5366" s="19">
        <v>224105113</v>
      </c>
      <c r="B5366" s="106" t="s">
        <v>13368</v>
      </c>
      <c r="C5366" t="s">
        <v>13312</v>
      </c>
      <c r="D5366" t="s">
        <v>13346</v>
      </c>
      <c r="E5366" t="s">
        <v>5145</v>
      </c>
      <c r="F5366" t="s">
        <v>7132</v>
      </c>
      <c r="G5366" t="s">
        <v>490</v>
      </c>
      <c r="H5366" t="s">
        <v>490</v>
      </c>
      <c r="I5366" t="s">
        <v>490</v>
      </c>
      <c r="J5366" t="s">
        <v>498</v>
      </c>
      <c r="K5366" t="s">
        <v>490</v>
      </c>
      <c r="L5366" t="s">
        <v>13341</v>
      </c>
      <c r="M5366" s="105">
        <v>224</v>
      </c>
      <c r="N5366" s="105">
        <v>105</v>
      </c>
      <c r="O5366" s="105">
        <v>113</v>
      </c>
    </row>
    <row r="5367" spans="1:15" x14ac:dyDescent="0.3">
      <c r="A5367" s="19">
        <v>224106100</v>
      </c>
      <c r="B5367" s="106" t="s">
        <v>13369</v>
      </c>
      <c r="C5367" s="105" t="s">
        <v>13312</v>
      </c>
      <c r="D5367" t="s">
        <v>13370</v>
      </c>
      <c r="E5367" t="s">
        <v>496</v>
      </c>
      <c r="F5367" t="s">
        <v>490</v>
      </c>
      <c r="G5367" t="s">
        <v>13371</v>
      </c>
      <c r="H5367" t="s">
        <v>490</v>
      </c>
      <c r="I5367" t="s">
        <v>490</v>
      </c>
      <c r="J5367" t="s">
        <v>498</v>
      </c>
      <c r="K5367" t="s">
        <v>490</v>
      </c>
      <c r="L5367" t="s">
        <v>13372</v>
      </c>
      <c r="M5367" s="105">
        <v>224</v>
      </c>
      <c r="N5367" s="105">
        <v>106</v>
      </c>
      <c r="O5367" s="105">
        <v>100</v>
      </c>
    </row>
    <row r="5368" spans="1:15" x14ac:dyDescent="0.3">
      <c r="A5368" s="19">
        <v>224106101</v>
      </c>
      <c r="B5368" s="106" t="s">
        <v>13373</v>
      </c>
      <c r="C5368" s="105" t="s">
        <v>13312</v>
      </c>
      <c r="D5368" t="s">
        <v>13370</v>
      </c>
      <c r="E5368" t="s">
        <v>13374</v>
      </c>
      <c r="F5368" t="s">
        <v>1197</v>
      </c>
      <c r="G5368" t="s">
        <v>13375</v>
      </c>
      <c r="H5368" t="s">
        <v>490</v>
      </c>
      <c r="I5368" t="s">
        <v>490</v>
      </c>
      <c r="J5368" t="s">
        <v>551</v>
      </c>
      <c r="K5368" t="s">
        <v>490</v>
      </c>
      <c r="L5368" t="s">
        <v>13372</v>
      </c>
      <c r="M5368" s="105">
        <v>224</v>
      </c>
      <c r="N5368" s="105">
        <v>106</v>
      </c>
      <c r="O5368" s="105">
        <v>101</v>
      </c>
    </row>
    <row r="5369" spans="1:15" x14ac:dyDescent="0.3">
      <c r="A5369" s="19">
        <v>224106102</v>
      </c>
      <c r="B5369" s="106" t="s">
        <v>13376</v>
      </c>
      <c r="C5369" s="105" t="s">
        <v>13312</v>
      </c>
      <c r="D5369" t="s">
        <v>13370</v>
      </c>
      <c r="E5369" t="s">
        <v>13377</v>
      </c>
      <c r="F5369" t="s">
        <v>6567</v>
      </c>
      <c r="G5369" t="s">
        <v>13378</v>
      </c>
      <c r="H5369" t="s">
        <v>490</v>
      </c>
      <c r="I5369" t="s">
        <v>490</v>
      </c>
      <c r="J5369" t="s">
        <v>498</v>
      </c>
      <c r="K5369" t="s">
        <v>490</v>
      </c>
      <c r="L5369" t="s">
        <v>13372</v>
      </c>
      <c r="M5369" s="105">
        <v>224</v>
      </c>
      <c r="N5369" s="105">
        <v>106</v>
      </c>
      <c r="O5369" s="105">
        <v>102</v>
      </c>
    </row>
    <row r="5370" spans="1:15" x14ac:dyDescent="0.3">
      <c r="A5370" s="19">
        <v>224106103</v>
      </c>
      <c r="B5370" s="106" t="s">
        <v>13379</v>
      </c>
      <c r="C5370" s="105" t="s">
        <v>13312</v>
      </c>
      <c r="D5370" t="s">
        <v>13370</v>
      </c>
      <c r="E5370" t="s">
        <v>13380</v>
      </c>
      <c r="F5370" t="s">
        <v>1197</v>
      </c>
      <c r="G5370" t="s">
        <v>13381</v>
      </c>
      <c r="H5370" t="s">
        <v>490</v>
      </c>
      <c r="I5370" t="s">
        <v>490</v>
      </c>
      <c r="J5370" t="s">
        <v>498</v>
      </c>
      <c r="K5370" t="s">
        <v>490</v>
      </c>
      <c r="L5370" t="s">
        <v>13372</v>
      </c>
      <c r="M5370" s="105">
        <v>224</v>
      </c>
      <c r="N5370" s="105">
        <v>106</v>
      </c>
      <c r="O5370" s="105">
        <v>103</v>
      </c>
    </row>
    <row r="5371" spans="1:15" x14ac:dyDescent="0.3">
      <c r="A5371" s="19">
        <v>224106104</v>
      </c>
      <c r="B5371" s="106" t="s">
        <v>13382</v>
      </c>
      <c r="C5371" s="105" t="s">
        <v>13312</v>
      </c>
      <c r="D5371" t="s">
        <v>13370</v>
      </c>
      <c r="E5371" t="s">
        <v>13383</v>
      </c>
      <c r="F5371" t="s">
        <v>2338</v>
      </c>
      <c r="G5371" t="s">
        <v>13384</v>
      </c>
      <c r="H5371" t="s">
        <v>490</v>
      </c>
      <c r="I5371" t="s">
        <v>490</v>
      </c>
      <c r="J5371" t="s">
        <v>498</v>
      </c>
      <c r="K5371" t="s">
        <v>490</v>
      </c>
      <c r="L5371" t="s">
        <v>13372</v>
      </c>
      <c r="M5371" s="105">
        <v>224</v>
      </c>
      <c r="N5371" s="105">
        <v>106</v>
      </c>
      <c r="O5371" s="105">
        <v>104</v>
      </c>
    </row>
    <row r="5372" spans="1:15" x14ac:dyDescent="0.3">
      <c r="A5372" s="19">
        <v>224106105</v>
      </c>
      <c r="B5372" s="106" t="s">
        <v>13385</v>
      </c>
      <c r="C5372" s="105" t="s">
        <v>13312</v>
      </c>
      <c r="D5372" t="s">
        <v>13370</v>
      </c>
      <c r="E5372" t="s">
        <v>13386</v>
      </c>
      <c r="F5372" t="s">
        <v>2338</v>
      </c>
      <c r="G5372" t="s">
        <v>490</v>
      </c>
      <c r="H5372" t="s">
        <v>490</v>
      </c>
      <c r="I5372" t="s">
        <v>490</v>
      </c>
      <c r="J5372" t="s">
        <v>498</v>
      </c>
      <c r="K5372" t="s">
        <v>490</v>
      </c>
      <c r="L5372" t="s">
        <v>13372</v>
      </c>
      <c r="M5372" s="105">
        <v>224</v>
      </c>
      <c r="N5372" s="105">
        <v>106</v>
      </c>
      <c r="O5372" s="105">
        <v>105</v>
      </c>
    </row>
    <row r="5373" spans="1:15" x14ac:dyDescent="0.3">
      <c r="A5373" s="19">
        <v>224107100</v>
      </c>
      <c r="B5373" s="106" t="s">
        <v>13387</v>
      </c>
      <c r="C5373" s="105" t="s">
        <v>13312</v>
      </c>
      <c r="D5373" t="s">
        <v>13388</v>
      </c>
      <c r="E5373" t="s">
        <v>13389</v>
      </c>
      <c r="F5373" t="s">
        <v>13390</v>
      </c>
      <c r="G5373" t="s">
        <v>13391</v>
      </c>
      <c r="H5373" t="s">
        <v>490</v>
      </c>
      <c r="I5373" t="s">
        <v>490</v>
      </c>
      <c r="J5373" t="s">
        <v>551</v>
      </c>
      <c r="K5373" t="s">
        <v>490</v>
      </c>
      <c r="L5373" t="s">
        <v>13372</v>
      </c>
      <c r="M5373" s="105">
        <v>224</v>
      </c>
      <c r="N5373" s="105">
        <v>107</v>
      </c>
      <c r="O5373" s="105">
        <v>100</v>
      </c>
    </row>
    <row r="5374" spans="1:15" x14ac:dyDescent="0.3">
      <c r="A5374" s="19">
        <v>224107101</v>
      </c>
      <c r="B5374" s="106" t="s">
        <v>13392</v>
      </c>
      <c r="C5374" s="105" t="s">
        <v>13312</v>
      </c>
      <c r="D5374" t="s">
        <v>13388</v>
      </c>
      <c r="E5374" t="s">
        <v>3008</v>
      </c>
      <c r="F5374" t="s">
        <v>771</v>
      </c>
      <c r="G5374" t="s">
        <v>490</v>
      </c>
      <c r="H5374" t="s">
        <v>490</v>
      </c>
      <c r="I5374" t="s">
        <v>490</v>
      </c>
      <c r="J5374" t="s">
        <v>498</v>
      </c>
      <c r="K5374" t="s">
        <v>490</v>
      </c>
      <c r="L5374" t="s">
        <v>13372</v>
      </c>
      <c r="M5374" s="105">
        <v>224</v>
      </c>
      <c r="N5374" s="105">
        <v>107</v>
      </c>
      <c r="O5374" s="105">
        <v>101</v>
      </c>
    </row>
    <row r="5375" spans="1:15" x14ac:dyDescent="0.3">
      <c r="A5375" s="19">
        <v>224108100</v>
      </c>
      <c r="B5375" s="106" t="s">
        <v>13393</v>
      </c>
      <c r="C5375" s="105" t="s">
        <v>13312</v>
      </c>
      <c r="D5375" t="s">
        <v>13394</v>
      </c>
      <c r="E5375" t="s">
        <v>496</v>
      </c>
      <c r="F5375" t="s">
        <v>490</v>
      </c>
      <c r="G5375" t="s">
        <v>490</v>
      </c>
      <c r="H5375" t="s">
        <v>490</v>
      </c>
      <c r="I5375" t="s">
        <v>490</v>
      </c>
      <c r="J5375" t="s">
        <v>498</v>
      </c>
      <c r="K5375" t="s">
        <v>490</v>
      </c>
      <c r="L5375" t="s">
        <v>13372</v>
      </c>
      <c r="M5375" s="105">
        <v>224</v>
      </c>
      <c r="N5375" s="105">
        <v>108</v>
      </c>
      <c r="O5375" s="105">
        <v>100</v>
      </c>
    </row>
    <row r="5376" spans="1:15" x14ac:dyDescent="0.3">
      <c r="A5376" s="19">
        <v>224108101</v>
      </c>
      <c r="B5376" s="106" t="s">
        <v>13395</v>
      </c>
      <c r="C5376" s="105" t="s">
        <v>13312</v>
      </c>
      <c r="D5376" t="s">
        <v>13394</v>
      </c>
      <c r="E5376" t="s">
        <v>13396</v>
      </c>
      <c r="F5376" t="s">
        <v>4320</v>
      </c>
      <c r="G5376" t="s">
        <v>13397</v>
      </c>
      <c r="H5376" t="s">
        <v>490</v>
      </c>
      <c r="I5376" t="s">
        <v>490</v>
      </c>
      <c r="J5376" t="s">
        <v>551</v>
      </c>
      <c r="K5376" t="s">
        <v>490</v>
      </c>
      <c r="L5376" t="s">
        <v>13372</v>
      </c>
      <c r="M5376" s="105">
        <v>224</v>
      </c>
      <c r="N5376" s="105">
        <v>108</v>
      </c>
      <c r="O5376" s="105">
        <v>101</v>
      </c>
    </row>
    <row r="5377" spans="1:15" x14ac:dyDescent="0.3">
      <c r="A5377" s="19">
        <v>224108102</v>
      </c>
      <c r="B5377" s="106" t="s">
        <v>13398</v>
      </c>
      <c r="C5377" s="105" t="s">
        <v>13312</v>
      </c>
      <c r="D5377" t="s">
        <v>13394</v>
      </c>
      <c r="E5377" t="s">
        <v>13399</v>
      </c>
      <c r="F5377" t="s">
        <v>13400</v>
      </c>
      <c r="G5377" t="s">
        <v>13401</v>
      </c>
      <c r="H5377" t="s">
        <v>3195</v>
      </c>
      <c r="I5377" t="s">
        <v>490</v>
      </c>
      <c r="J5377" t="s">
        <v>551</v>
      </c>
      <c r="K5377" t="s">
        <v>490</v>
      </c>
      <c r="L5377" t="s">
        <v>13372</v>
      </c>
      <c r="M5377" s="105">
        <v>224</v>
      </c>
      <c r="N5377" s="105">
        <v>108</v>
      </c>
      <c r="O5377" s="105">
        <v>102</v>
      </c>
    </row>
    <row r="5378" spans="1:15" x14ac:dyDescent="0.3">
      <c r="A5378" s="19">
        <v>224109100</v>
      </c>
      <c r="B5378" s="106" t="s">
        <v>13402</v>
      </c>
      <c r="C5378" s="105" t="s">
        <v>13312</v>
      </c>
      <c r="D5378" t="s">
        <v>13403</v>
      </c>
      <c r="E5378" t="s">
        <v>496</v>
      </c>
      <c r="F5378" t="s">
        <v>490</v>
      </c>
      <c r="G5378" t="s">
        <v>490</v>
      </c>
      <c r="H5378" t="s">
        <v>490</v>
      </c>
      <c r="I5378" t="s">
        <v>490</v>
      </c>
      <c r="J5378" t="s">
        <v>498</v>
      </c>
      <c r="K5378" t="s">
        <v>490</v>
      </c>
      <c r="L5378" t="s">
        <v>13323</v>
      </c>
      <c r="M5378" s="105">
        <v>224</v>
      </c>
      <c r="N5378" s="105">
        <v>109</v>
      </c>
      <c r="O5378" s="105">
        <v>100</v>
      </c>
    </row>
    <row r="5379" spans="1:15" x14ac:dyDescent="0.3">
      <c r="A5379" s="19">
        <v>224109101</v>
      </c>
      <c r="B5379" s="106" t="s">
        <v>13404</v>
      </c>
      <c r="C5379" s="105" t="s">
        <v>13312</v>
      </c>
      <c r="D5379" t="s">
        <v>13403</v>
      </c>
      <c r="E5379" t="s">
        <v>13405</v>
      </c>
      <c r="F5379" t="s">
        <v>739</v>
      </c>
      <c r="G5379" t="s">
        <v>490</v>
      </c>
      <c r="H5379" t="s">
        <v>490</v>
      </c>
      <c r="I5379" t="s">
        <v>490</v>
      </c>
      <c r="J5379" t="s">
        <v>498</v>
      </c>
      <c r="K5379" t="s">
        <v>490</v>
      </c>
      <c r="L5379" t="s">
        <v>13323</v>
      </c>
      <c r="M5379" s="105">
        <v>224</v>
      </c>
      <c r="N5379" s="105">
        <v>109</v>
      </c>
      <c r="O5379" s="105">
        <v>101</v>
      </c>
    </row>
    <row r="5380" spans="1:15" x14ac:dyDescent="0.3">
      <c r="A5380" s="19">
        <v>224109102</v>
      </c>
      <c r="B5380" s="106" t="s">
        <v>13406</v>
      </c>
      <c r="C5380" s="105" t="s">
        <v>13312</v>
      </c>
      <c r="D5380" t="s">
        <v>13403</v>
      </c>
      <c r="E5380" t="s">
        <v>8699</v>
      </c>
      <c r="F5380" t="s">
        <v>732</v>
      </c>
      <c r="G5380" t="s">
        <v>490</v>
      </c>
      <c r="H5380" t="s">
        <v>490</v>
      </c>
      <c r="I5380" t="s">
        <v>490</v>
      </c>
      <c r="J5380" t="s">
        <v>498</v>
      </c>
      <c r="K5380" t="s">
        <v>490</v>
      </c>
      <c r="L5380" t="s">
        <v>13323</v>
      </c>
      <c r="M5380" s="105">
        <v>224</v>
      </c>
      <c r="N5380" s="105">
        <v>109</v>
      </c>
      <c r="O5380" s="105">
        <v>102</v>
      </c>
    </row>
    <row r="5381" spans="1:15" x14ac:dyDescent="0.3">
      <c r="A5381" s="19">
        <v>224109103</v>
      </c>
      <c r="B5381" s="106" t="s">
        <v>13407</v>
      </c>
      <c r="C5381" s="105" t="s">
        <v>13312</v>
      </c>
      <c r="D5381" t="s">
        <v>13403</v>
      </c>
      <c r="E5381" t="s">
        <v>1704</v>
      </c>
      <c r="F5381" t="s">
        <v>739</v>
      </c>
      <c r="G5381" t="s">
        <v>490</v>
      </c>
      <c r="H5381" t="s">
        <v>490</v>
      </c>
      <c r="I5381" t="s">
        <v>490</v>
      </c>
      <c r="J5381" t="s">
        <v>498</v>
      </c>
      <c r="K5381" t="s">
        <v>490</v>
      </c>
      <c r="L5381" t="s">
        <v>13323</v>
      </c>
      <c r="M5381" s="105">
        <v>224</v>
      </c>
      <c r="N5381" s="105">
        <v>109</v>
      </c>
      <c r="O5381" s="105">
        <v>103</v>
      </c>
    </row>
    <row r="5382" spans="1:15" x14ac:dyDescent="0.3">
      <c r="A5382" s="19">
        <v>224110100</v>
      </c>
      <c r="B5382" s="106" t="s">
        <v>13408</v>
      </c>
      <c r="C5382" s="105" t="s">
        <v>13312</v>
      </c>
      <c r="D5382" t="s">
        <v>13409</v>
      </c>
      <c r="E5382" t="s">
        <v>13410</v>
      </c>
      <c r="F5382" t="s">
        <v>5788</v>
      </c>
      <c r="G5382" t="s">
        <v>490</v>
      </c>
      <c r="H5382" t="s">
        <v>490</v>
      </c>
      <c r="I5382" t="s">
        <v>490</v>
      </c>
      <c r="J5382" t="s">
        <v>498</v>
      </c>
      <c r="K5382" t="s">
        <v>490</v>
      </c>
      <c r="L5382" t="s">
        <v>13323</v>
      </c>
      <c r="M5382" s="105">
        <v>224</v>
      </c>
      <c r="N5382" s="105">
        <v>110</v>
      </c>
      <c r="O5382" s="105">
        <v>100</v>
      </c>
    </row>
    <row r="5383" spans="1:15" x14ac:dyDescent="0.3">
      <c r="A5383" s="19">
        <v>224111100</v>
      </c>
      <c r="B5383" s="106" t="s">
        <v>13411</v>
      </c>
      <c r="C5383" s="105" t="s">
        <v>13312</v>
      </c>
      <c r="D5383" t="s">
        <v>13412</v>
      </c>
      <c r="E5383" t="s">
        <v>496</v>
      </c>
      <c r="F5383" t="s">
        <v>490</v>
      </c>
      <c r="G5383" t="s">
        <v>490</v>
      </c>
      <c r="H5383" t="s">
        <v>490</v>
      </c>
      <c r="I5383" t="s">
        <v>490</v>
      </c>
      <c r="J5383" t="s">
        <v>498</v>
      </c>
      <c r="K5383" t="s">
        <v>490</v>
      </c>
      <c r="L5383" t="s">
        <v>13372</v>
      </c>
      <c r="M5383" s="105">
        <v>224</v>
      </c>
      <c r="N5383" s="105">
        <v>111</v>
      </c>
      <c r="O5383" s="105">
        <v>100</v>
      </c>
    </row>
    <row r="5384" spans="1:15" x14ac:dyDescent="0.3">
      <c r="A5384" s="19">
        <v>224111101</v>
      </c>
      <c r="B5384" s="106" t="s">
        <v>13413</v>
      </c>
      <c r="C5384" s="105" t="s">
        <v>13312</v>
      </c>
      <c r="D5384" t="s">
        <v>13412</v>
      </c>
      <c r="E5384" t="s">
        <v>1009</v>
      </c>
      <c r="F5384" t="s">
        <v>13414</v>
      </c>
      <c r="G5384" t="s">
        <v>490</v>
      </c>
      <c r="H5384" t="s">
        <v>490</v>
      </c>
      <c r="I5384" t="s">
        <v>490</v>
      </c>
      <c r="J5384" t="s">
        <v>498</v>
      </c>
      <c r="K5384" t="s">
        <v>490</v>
      </c>
      <c r="L5384" t="s">
        <v>13372</v>
      </c>
      <c r="M5384" s="105">
        <v>224</v>
      </c>
      <c r="N5384" s="105">
        <v>111</v>
      </c>
      <c r="O5384" s="105">
        <v>101</v>
      </c>
    </row>
    <row r="5385" spans="1:15" x14ac:dyDescent="0.3">
      <c r="A5385" s="19">
        <v>224111102</v>
      </c>
      <c r="B5385" s="106" t="s">
        <v>13415</v>
      </c>
      <c r="C5385" s="105" t="s">
        <v>13312</v>
      </c>
      <c r="D5385" t="s">
        <v>13412</v>
      </c>
      <c r="E5385" t="s">
        <v>5755</v>
      </c>
      <c r="F5385" t="s">
        <v>12044</v>
      </c>
      <c r="G5385" t="s">
        <v>13416</v>
      </c>
      <c r="H5385" t="s">
        <v>490</v>
      </c>
      <c r="I5385" t="s">
        <v>490</v>
      </c>
      <c r="J5385" t="s">
        <v>498</v>
      </c>
      <c r="K5385" t="s">
        <v>490</v>
      </c>
      <c r="L5385" t="s">
        <v>13372</v>
      </c>
      <c r="M5385" s="105">
        <v>224</v>
      </c>
      <c r="N5385" s="105">
        <v>111</v>
      </c>
      <c r="O5385" s="105">
        <v>102</v>
      </c>
    </row>
    <row r="5386" spans="1:15" x14ac:dyDescent="0.3">
      <c r="A5386" s="19">
        <v>224111103</v>
      </c>
      <c r="B5386" s="106" t="s">
        <v>13417</v>
      </c>
      <c r="C5386" s="105" t="s">
        <v>13312</v>
      </c>
      <c r="D5386" t="s">
        <v>13412</v>
      </c>
      <c r="E5386" t="s">
        <v>1409</v>
      </c>
      <c r="F5386" t="s">
        <v>13418</v>
      </c>
      <c r="G5386" t="s">
        <v>13419</v>
      </c>
      <c r="H5386" t="s">
        <v>490</v>
      </c>
      <c r="I5386" t="s">
        <v>490</v>
      </c>
      <c r="J5386" t="s">
        <v>498</v>
      </c>
      <c r="K5386" t="s">
        <v>490</v>
      </c>
      <c r="L5386" t="s">
        <v>13372</v>
      </c>
      <c r="M5386" s="105">
        <v>224</v>
      </c>
      <c r="N5386" s="105">
        <v>111</v>
      </c>
      <c r="O5386" s="105">
        <v>103</v>
      </c>
    </row>
    <row r="5387" spans="1:15" x14ac:dyDescent="0.3">
      <c r="A5387" s="19">
        <v>224112100</v>
      </c>
      <c r="B5387" s="106" t="s">
        <v>13420</v>
      </c>
      <c r="C5387" t="s">
        <v>13312</v>
      </c>
      <c r="D5387" t="s">
        <v>13421</v>
      </c>
      <c r="E5387" t="s">
        <v>496</v>
      </c>
      <c r="F5387" t="s">
        <v>490</v>
      </c>
      <c r="G5387" t="s">
        <v>490</v>
      </c>
      <c r="H5387" t="s">
        <v>490</v>
      </c>
      <c r="I5387" t="s">
        <v>490</v>
      </c>
      <c r="J5387" t="s">
        <v>498</v>
      </c>
      <c r="K5387" t="s">
        <v>490</v>
      </c>
      <c r="L5387" t="s">
        <v>13312</v>
      </c>
      <c r="M5387" s="105">
        <v>224</v>
      </c>
      <c r="N5387" s="105">
        <v>112</v>
      </c>
      <c r="O5387" s="105">
        <v>100</v>
      </c>
    </row>
    <row r="5388" spans="1:15" x14ac:dyDescent="0.3">
      <c r="A5388" s="19">
        <v>224112101</v>
      </c>
      <c r="B5388" s="106" t="s">
        <v>13422</v>
      </c>
      <c r="C5388" t="s">
        <v>13312</v>
      </c>
      <c r="D5388" t="s">
        <v>13421</v>
      </c>
      <c r="E5388" t="s">
        <v>13423</v>
      </c>
      <c r="F5388" t="s">
        <v>732</v>
      </c>
      <c r="G5388" t="s">
        <v>13424</v>
      </c>
      <c r="H5388" t="s">
        <v>490</v>
      </c>
      <c r="I5388" t="s">
        <v>490</v>
      </c>
      <c r="J5388" t="s">
        <v>498</v>
      </c>
      <c r="K5388" t="s">
        <v>490</v>
      </c>
      <c r="L5388" t="s">
        <v>13312</v>
      </c>
      <c r="M5388" s="105">
        <v>224</v>
      </c>
      <c r="N5388" s="105">
        <v>112</v>
      </c>
      <c r="O5388" s="105">
        <v>101</v>
      </c>
    </row>
    <row r="5389" spans="1:15" x14ac:dyDescent="0.3">
      <c r="A5389" s="19">
        <v>224112102</v>
      </c>
      <c r="B5389" s="106" t="s">
        <v>13425</v>
      </c>
      <c r="C5389" t="s">
        <v>13312</v>
      </c>
      <c r="D5389" t="s">
        <v>13421</v>
      </c>
      <c r="E5389" t="s">
        <v>13426</v>
      </c>
      <c r="F5389" t="s">
        <v>732</v>
      </c>
      <c r="G5389" t="s">
        <v>13424</v>
      </c>
      <c r="H5389" t="s">
        <v>490</v>
      </c>
      <c r="I5389" t="s">
        <v>490</v>
      </c>
      <c r="J5389" t="s">
        <v>498</v>
      </c>
      <c r="K5389" t="s">
        <v>490</v>
      </c>
      <c r="L5389" t="s">
        <v>13312</v>
      </c>
      <c r="M5389" s="105">
        <v>224</v>
      </c>
      <c r="N5389" s="105">
        <v>112</v>
      </c>
      <c r="O5389" s="105">
        <v>102</v>
      </c>
    </row>
    <row r="5390" spans="1:15" x14ac:dyDescent="0.3">
      <c r="A5390" s="19">
        <v>224112103</v>
      </c>
      <c r="B5390" s="106" t="s">
        <v>13427</v>
      </c>
      <c r="C5390" t="s">
        <v>13312</v>
      </c>
      <c r="D5390" t="s">
        <v>13421</v>
      </c>
      <c r="E5390" t="s">
        <v>11621</v>
      </c>
      <c r="F5390" t="s">
        <v>732</v>
      </c>
      <c r="G5390" t="s">
        <v>13424</v>
      </c>
      <c r="H5390" t="s">
        <v>490</v>
      </c>
      <c r="I5390" t="s">
        <v>490</v>
      </c>
      <c r="J5390" t="s">
        <v>498</v>
      </c>
      <c r="K5390" t="s">
        <v>490</v>
      </c>
      <c r="L5390" t="s">
        <v>13312</v>
      </c>
      <c r="M5390" s="105">
        <v>224</v>
      </c>
      <c r="N5390" s="105">
        <v>112</v>
      </c>
      <c r="O5390" s="105">
        <v>103</v>
      </c>
    </row>
    <row r="5391" spans="1:15" x14ac:dyDescent="0.3">
      <c r="A5391" s="19">
        <v>224113100</v>
      </c>
      <c r="B5391" s="106" t="s">
        <v>13428</v>
      </c>
      <c r="C5391" t="s">
        <v>13312</v>
      </c>
      <c r="D5391" t="s">
        <v>13429</v>
      </c>
      <c r="E5391" t="s">
        <v>496</v>
      </c>
      <c r="F5391" t="s">
        <v>490</v>
      </c>
      <c r="G5391" t="s">
        <v>490</v>
      </c>
      <c r="H5391" t="s">
        <v>490</v>
      </c>
      <c r="I5391" t="s">
        <v>490</v>
      </c>
      <c r="J5391" t="s">
        <v>498</v>
      </c>
      <c r="K5391" t="s">
        <v>490</v>
      </c>
      <c r="L5391" t="s">
        <v>13341</v>
      </c>
      <c r="M5391" s="105">
        <v>224</v>
      </c>
      <c r="N5391" s="105">
        <v>113</v>
      </c>
      <c r="O5391" s="105">
        <v>100</v>
      </c>
    </row>
    <row r="5392" spans="1:15" x14ac:dyDescent="0.3">
      <c r="A5392" s="19">
        <v>224113101</v>
      </c>
      <c r="B5392" s="106" t="s">
        <v>13430</v>
      </c>
      <c r="C5392" t="s">
        <v>13312</v>
      </c>
      <c r="D5392" t="s">
        <v>13429</v>
      </c>
      <c r="E5392" t="s">
        <v>1682</v>
      </c>
      <c r="F5392" t="s">
        <v>689</v>
      </c>
      <c r="G5392" t="s">
        <v>490</v>
      </c>
      <c r="H5392" t="s">
        <v>490</v>
      </c>
      <c r="I5392" t="s">
        <v>490</v>
      </c>
      <c r="J5392" t="s">
        <v>498</v>
      </c>
      <c r="K5392" t="s">
        <v>490</v>
      </c>
      <c r="L5392" t="s">
        <v>13341</v>
      </c>
      <c r="M5392" s="105">
        <v>224</v>
      </c>
      <c r="N5392" s="105">
        <v>113</v>
      </c>
      <c r="O5392" s="105">
        <v>101</v>
      </c>
    </row>
    <row r="5393" spans="1:15" x14ac:dyDescent="0.3">
      <c r="A5393" s="19">
        <v>224113102</v>
      </c>
      <c r="B5393" s="106" t="s">
        <v>13431</v>
      </c>
      <c r="C5393" t="s">
        <v>13312</v>
      </c>
      <c r="D5393" t="s">
        <v>13429</v>
      </c>
      <c r="E5393" t="s">
        <v>13432</v>
      </c>
      <c r="F5393" t="s">
        <v>3561</v>
      </c>
      <c r="G5393" t="s">
        <v>13433</v>
      </c>
      <c r="H5393" t="s">
        <v>490</v>
      </c>
      <c r="I5393" t="s">
        <v>490</v>
      </c>
      <c r="J5393" t="s">
        <v>498</v>
      </c>
      <c r="K5393" t="s">
        <v>490</v>
      </c>
      <c r="L5393" t="s">
        <v>13341</v>
      </c>
      <c r="M5393" s="105">
        <v>224</v>
      </c>
      <c r="N5393" s="105">
        <v>113</v>
      </c>
      <c r="O5393" s="105">
        <v>102</v>
      </c>
    </row>
    <row r="5394" spans="1:15" x14ac:dyDescent="0.3">
      <c r="A5394" s="19">
        <v>224114100</v>
      </c>
      <c r="B5394" s="106" t="s">
        <v>13434</v>
      </c>
      <c r="C5394" t="s">
        <v>13312</v>
      </c>
      <c r="D5394" t="s">
        <v>13435</v>
      </c>
      <c r="E5394" t="s">
        <v>496</v>
      </c>
      <c r="F5394" t="s">
        <v>490</v>
      </c>
      <c r="G5394" t="s">
        <v>490</v>
      </c>
      <c r="H5394" t="s">
        <v>490</v>
      </c>
      <c r="I5394" t="s">
        <v>490</v>
      </c>
      <c r="J5394" t="s">
        <v>498</v>
      </c>
      <c r="K5394" t="s">
        <v>490</v>
      </c>
      <c r="L5394" t="s">
        <v>13341</v>
      </c>
      <c r="M5394" s="105">
        <v>224</v>
      </c>
      <c r="N5394" s="105">
        <v>114</v>
      </c>
      <c r="O5394" s="105">
        <v>100</v>
      </c>
    </row>
    <row r="5395" spans="1:15" x14ac:dyDescent="0.3">
      <c r="A5395" s="19">
        <v>224114101</v>
      </c>
      <c r="B5395" s="106" t="s">
        <v>13436</v>
      </c>
      <c r="C5395" t="s">
        <v>13312</v>
      </c>
      <c r="D5395" t="s">
        <v>13435</v>
      </c>
      <c r="E5395" t="s">
        <v>13437</v>
      </c>
      <c r="F5395" t="s">
        <v>739</v>
      </c>
      <c r="G5395" t="s">
        <v>13438</v>
      </c>
      <c r="H5395" t="s">
        <v>490</v>
      </c>
      <c r="I5395" t="s">
        <v>490</v>
      </c>
      <c r="J5395" t="s">
        <v>498</v>
      </c>
      <c r="K5395" t="s">
        <v>490</v>
      </c>
      <c r="L5395" t="s">
        <v>13341</v>
      </c>
      <c r="M5395" s="105">
        <v>224</v>
      </c>
      <c r="N5395" s="105">
        <v>114</v>
      </c>
      <c r="O5395" s="105">
        <v>101</v>
      </c>
    </row>
    <row r="5396" spans="1:15" x14ac:dyDescent="0.3">
      <c r="A5396" s="19">
        <v>224114102</v>
      </c>
      <c r="B5396" s="106" t="s">
        <v>13439</v>
      </c>
      <c r="C5396" t="s">
        <v>13312</v>
      </c>
      <c r="D5396" t="s">
        <v>13435</v>
      </c>
      <c r="E5396" t="s">
        <v>13396</v>
      </c>
      <c r="F5396" t="s">
        <v>732</v>
      </c>
      <c r="G5396" t="s">
        <v>490</v>
      </c>
      <c r="H5396" t="s">
        <v>490</v>
      </c>
      <c r="I5396" t="s">
        <v>490</v>
      </c>
      <c r="J5396" t="s">
        <v>498</v>
      </c>
      <c r="K5396" t="s">
        <v>490</v>
      </c>
      <c r="L5396" t="s">
        <v>13341</v>
      </c>
      <c r="M5396" s="105">
        <v>224</v>
      </c>
      <c r="N5396" s="105">
        <v>114</v>
      </c>
      <c r="O5396" s="105">
        <v>102</v>
      </c>
    </row>
    <row r="5397" spans="1:15" x14ac:dyDescent="0.3">
      <c r="A5397" s="19">
        <v>224115100</v>
      </c>
      <c r="B5397" s="106" t="s">
        <v>13440</v>
      </c>
      <c r="C5397" s="105" t="s">
        <v>13312</v>
      </c>
      <c r="D5397" t="s">
        <v>13441</v>
      </c>
      <c r="E5397" t="s">
        <v>13442</v>
      </c>
      <c r="F5397" t="s">
        <v>732</v>
      </c>
      <c r="G5397" t="s">
        <v>13443</v>
      </c>
      <c r="H5397" t="s">
        <v>490</v>
      </c>
      <c r="I5397" t="s">
        <v>490</v>
      </c>
      <c r="J5397" t="s">
        <v>498</v>
      </c>
      <c r="K5397" t="s">
        <v>490</v>
      </c>
      <c r="L5397" t="s">
        <v>13323</v>
      </c>
      <c r="M5397" s="105">
        <v>224</v>
      </c>
      <c r="N5397" s="105">
        <v>115</v>
      </c>
      <c r="O5397" s="105">
        <v>100</v>
      </c>
    </row>
    <row r="5398" spans="1:15" x14ac:dyDescent="0.3">
      <c r="A5398" s="19">
        <v>224116100</v>
      </c>
      <c r="B5398" s="106" t="s">
        <v>13444</v>
      </c>
      <c r="C5398" t="s">
        <v>13312</v>
      </c>
      <c r="D5398" t="s">
        <v>13445</v>
      </c>
      <c r="E5398" t="s">
        <v>13131</v>
      </c>
      <c r="F5398" t="s">
        <v>13446</v>
      </c>
      <c r="G5398" t="s">
        <v>490</v>
      </c>
      <c r="H5398" t="s">
        <v>490</v>
      </c>
      <c r="I5398" t="s">
        <v>490</v>
      </c>
      <c r="J5398" t="s">
        <v>498</v>
      </c>
      <c r="K5398" t="s">
        <v>490</v>
      </c>
      <c r="L5398" t="s">
        <v>13312</v>
      </c>
      <c r="M5398" s="105">
        <v>224</v>
      </c>
      <c r="N5398" s="105">
        <v>116</v>
      </c>
      <c r="O5398" s="105">
        <v>100</v>
      </c>
    </row>
    <row r="5399" spans="1:15" x14ac:dyDescent="0.3">
      <c r="A5399" s="19">
        <v>224117100</v>
      </c>
      <c r="B5399" s="106" t="s">
        <v>13447</v>
      </c>
      <c r="C5399" t="s">
        <v>13312</v>
      </c>
      <c r="D5399" t="s">
        <v>13448</v>
      </c>
      <c r="E5399" t="s">
        <v>496</v>
      </c>
      <c r="F5399" t="s">
        <v>490</v>
      </c>
      <c r="G5399" t="s">
        <v>490</v>
      </c>
      <c r="H5399" t="s">
        <v>490</v>
      </c>
      <c r="I5399" t="s">
        <v>490</v>
      </c>
      <c r="J5399" t="s">
        <v>498</v>
      </c>
      <c r="K5399" t="s">
        <v>490</v>
      </c>
      <c r="L5399" t="s">
        <v>13341</v>
      </c>
      <c r="M5399" s="105">
        <v>224</v>
      </c>
      <c r="N5399" s="105">
        <v>117</v>
      </c>
      <c r="O5399" s="105">
        <v>100</v>
      </c>
    </row>
    <row r="5400" spans="1:15" x14ac:dyDescent="0.3">
      <c r="A5400" s="19">
        <v>224117101</v>
      </c>
      <c r="B5400" s="106" t="s">
        <v>13449</v>
      </c>
      <c r="C5400" t="s">
        <v>13312</v>
      </c>
      <c r="D5400" t="s">
        <v>13448</v>
      </c>
      <c r="E5400" t="s">
        <v>13450</v>
      </c>
      <c r="F5400" t="s">
        <v>863</v>
      </c>
      <c r="G5400" t="s">
        <v>13451</v>
      </c>
      <c r="H5400" t="s">
        <v>490</v>
      </c>
      <c r="I5400" t="s">
        <v>490</v>
      </c>
      <c r="J5400" t="s">
        <v>498</v>
      </c>
      <c r="K5400" t="s">
        <v>490</v>
      </c>
      <c r="L5400" t="s">
        <v>13341</v>
      </c>
      <c r="M5400" s="105">
        <v>224</v>
      </c>
      <c r="N5400" s="105">
        <v>117</v>
      </c>
      <c r="O5400" s="105">
        <v>101</v>
      </c>
    </row>
    <row r="5401" spans="1:15" x14ac:dyDescent="0.3">
      <c r="A5401" s="19">
        <v>224117102</v>
      </c>
      <c r="B5401" s="106" t="s">
        <v>13452</v>
      </c>
      <c r="C5401" t="s">
        <v>13312</v>
      </c>
      <c r="D5401" t="s">
        <v>13448</v>
      </c>
      <c r="E5401" t="s">
        <v>13453</v>
      </c>
      <c r="F5401" t="s">
        <v>863</v>
      </c>
      <c r="G5401" t="s">
        <v>13454</v>
      </c>
      <c r="H5401" t="s">
        <v>490</v>
      </c>
      <c r="I5401" t="s">
        <v>490</v>
      </c>
      <c r="J5401" t="s">
        <v>498</v>
      </c>
      <c r="K5401" t="s">
        <v>490</v>
      </c>
      <c r="L5401" t="s">
        <v>13341</v>
      </c>
      <c r="M5401" s="105">
        <v>224</v>
      </c>
      <c r="N5401" s="105">
        <v>117</v>
      </c>
      <c r="O5401" s="105">
        <v>102</v>
      </c>
    </row>
    <row r="5402" spans="1:15" x14ac:dyDescent="0.3">
      <c r="A5402" s="19">
        <v>224117103</v>
      </c>
      <c r="B5402" s="106" t="s">
        <v>13455</v>
      </c>
      <c r="C5402" t="s">
        <v>13312</v>
      </c>
      <c r="D5402" t="s">
        <v>13448</v>
      </c>
      <c r="E5402" t="s">
        <v>5161</v>
      </c>
      <c r="F5402" t="s">
        <v>13456</v>
      </c>
      <c r="G5402" t="s">
        <v>13457</v>
      </c>
      <c r="H5402" t="s">
        <v>490</v>
      </c>
      <c r="I5402" t="s">
        <v>490</v>
      </c>
      <c r="J5402" t="s">
        <v>498</v>
      </c>
      <c r="K5402" t="s">
        <v>490</v>
      </c>
      <c r="L5402" t="s">
        <v>13341</v>
      </c>
      <c r="M5402" s="105">
        <v>224</v>
      </c>
      <c r="N5402" s="105">
        <v>117</v>
      </c>
      <c r="O5402" s="105">
        <v>103</v>
      </c>
    </row>
    <row r="5403" spans="1:15" x14ac:dyDescent="0.3">
      <c r="A5403" s="19">
        <v>224117104</v>
      </c>
      <c r="B5403" s="106" t="s">
        <v>13458</v>
      </c>
      <c r="C5403" t="s">
        <v>13312</v>
      </c>
      <c r="D5403" t="s">
        <v>13448</v>
      </c>
      <c r="E5403" t="s">
        <v>13459</v>
      </c>
      <c r="F5403" t="s">
        <v>13456</v>
      </c>
      <c r="G5403" t="s">
        <v>13460</v>
      </c>
      <c r="H5403" t="s">
        <v>490</v>
      </c>
      <c r="I5403" t="s">
        <v>490</v>
      </c>
      <c r="J5403" t="s">
        <v>498</v>
      </c>
      <c r="K5403" t="s">
        <v>490</v>
      </c>
      <c r="L5403" t="s">
        <v>13341</v>
      </c>
      <c r="M5403" s="105">
        <v>224</v>
      </c>
      <c r="N5403" s="105">
        <v>117</v>
      </c>
      <c r="O5403" s="105">
        <v>104</v>
      </c>
    </row>
    <row r="5404" spans="1:15" x14ac:dyDescent="0.3">
      <c r="A5404" s="19">
        <v>224117105</v>
      </c>
      <c r="B5404" s="106" t="s">
        <v>13461</v>
      </c>
      <c r="C5404" t="s">
        <v>13312</v>
      </c>
      <c r="D5404" t="s">
        <v>13448</v>
      </c>
      <c r="E5404" t="s">
        <v>1314</v>
      </c>
      <c r="F5404" t="s">
        <v>13462</v>
      </c>
      <c r="G5404" t="s">
        <v>13463</v>
      </c>
      <c r="H5404" t="s">
        <v>490</v>
      </c>
      <c r="I5404" t="s">
        <v>490</v>
      </c>
      <c r="J5404" t="s">
        <v>498</v>
      </c>
      <c r="K5404" t="s">
        <v>490</v>
      </c>
      <c r="L5404" t="s">
        <v>13341</v>
      </c>
      <c r="M5404" s="105">
        <v>224</v>
      </c>
      <c r="N5404" s="105">
        <v>117</v>
      </c>
      <c r="O5404" s="105">
        <v>105</v>
      </c>
    </row>
    <row r="5405" spans="1:15" x14ac:dyDescent="0.3">
      <c r="A5405" s="19">
        <v>224117106</v>
      </c>
      <c r="B5405" s="106" t="s">
        <v>13464</v>
      </c>
      <c r="C5405" t="s">
        <v>13312</v>
      </c>
      <c r="D5405" t="s">
        <v>13448</v>
      </c>
      <c r="E5405" t="s">
        <v>13465</v>
      </c>
      <c r="F5405" t="s">
        <v>863</v>
      </c>
      <c r="G5405" t="s">
        <v>13466</v>
      </c>
      <c r="H5405" t="s">
        <v>490</v>
      </c>
      <c r="I5405" t="s">
        <v>490</v>
      </c>
      <c r="J5405" t="s">
        <v>498</v>
      </c>
      <c r="K5405" t="s">
        <v>490</v>
      </c>
      <c r="L5405" t="s">
        <v>13341</v>
      </c>
      <c r="M5405" s="105">
        <v>224</v>
      </c>
      <c r="N5405" s="105">
        <v>117</v>
      </c>
      <c r="O5405" s="105">
        <v>106</v>
      </c>
    </row>
    <row r="5406" spans="1:15" x14ac:dyDescent="0.3">
      <c r="A5406" s="19">
        <v>224117107</v>
      </c>
      <c r="B5406" s="106" t="s">
        <v>13467</v>
      </c>
      <c r="C5406" t="s">
        <v>13312</v>
      </c>
      <c r="D5406" t="s">
        <v>13448</v>
      </c>
      <c r="E5406" t="s">
        <v>13468</v>
      </c>
      <c r="F5406" t="s">
        <v>863</v>
      </c>
      <c r="G5406" t="s">
        <v>490</v>
      </c>
      <c r="H5406" t="s">
        <v>490</v>
      </c>
      <c r="I5406" t="s">
        <v>490</v>
      </c>
      <c r="J5406" t="s">
        <v>498</v>
      </c>
      <c r="K5406" t="s">
        <v>490</v>
      </c>
      <c r="L5406" t="s">
        <v>13341</v>
      </c>
      <c r="M5406" s="105">
        <v>224</v>
      </c>
      <c r="N5406" s="105">
        <v>117</v>
      </c>
      <c r="O5406" s="105">
        <v>107</v>
      </c>
    </row>
    <row r="5407" spans="1:15" x14ac:dyDescent="0.3">
      <c r="A5407" s="19">
        <v>224118100</v>
      </c>
      <c r="B5407" s="106" t="s">
        <v>13469</v>
      </c>
      <c r="C5407" t="s">
        <v>13312</v>
      </c>
      <c r="D5407" t="s">
        <v>13470</v>
      </c>
      <c r="E5407" t="s">
        <v>496</v>
      </c>
      <c r="F5407" t="s">
        <v>490</v>
      </c>
      <c r="G5407" t="s">
        <v>13471</v>
      </c>
      <c r="H5407" t="s">
        <v>490</v>
      </c>
      <c r="I5407" t="s">
        <v>490</v>
      </c>
      <c r="J5407" t="s">
        <v>498</v>
      </c>
      <c r="K5407" t="s">
        <v>490</v>
      </c>
      <c r="L5407" t="s">
        <v>13312</v>
      </c>
      <c r="M5407" s="105">
        <v>224</v>
      </c>
      <c r="N5407" s="105">
        <v>118</v>
      </c>
      <c r="O5407" s="105">
        <v>100</v>
      </c>
    </row>
    <row r="5408" spans="1:15" x14ac:dyDescent="0.3">
      <c r="A5408" s="19">
        <v>224118101</v>
      </c>
      <c r="B5408" s="106" t="s">
        <v>13472</v>
      </c>
      <c r="C5408" t="s">
        <v>13312</v>
      </c>
      <c r="D5408" t="s">
        <v>13470</v>
      </c>
      <c r="E5408" t="s">
        <v>13473</v>
      </c>
      <c r="F5408" t="s">
        <v>8186</v>
      </c>
      <c r="G5408" t="s">
        <v>490</v>
      </c>
      <c r="H5408" t="s">
        <v>490</v>
      </c>
      <c r="I5408" t="s">
        <v>490</v>
      </c>
      <c r="J5408" t="s">
        <v>498</v>
      </c>
      <c r="K5408" t="s">
        <v>490</v>
      </c>
      <c r="L5408" t="s">
        <v>13312</v>
      </c>
      <c r="M5408" s="105">
        <v>224</v>
      </c>
      <c r="N5408" s="105">
        <v>118</v>
      </c>
      <c r="O5408" s="105">
        <v>101</v>
      </c>
    </row>
    <row r="5409" spans="1:15" x14ac:dyDescent="0.3">
      <c r="A5409" s="19">
        <v>224118102</v>
      </c>
      <c r="B5409" s="106" t="s">
        <v>13474</v>
      </c>
      <c r="C5409" t="s">
        <v>13312</v>
      </c>
      <c r="D5409" t="s">
        <v>13470</v>
      </c>
      <c r="E5409" t="s">
        <v>13475</v>
      </c>
      <c r="F5409" t="s">
        <v>3965</v>
      </c>
      <c r="G5409" t="s">
        <v>490</v>
      </c>
      <c r="H5409" t="s">
        <v>490</v>
      </c>
      <c r="I5409" t="s">
        <v>490</v>
      </c>
      <c r="J5409" t="s">
        <v>498</v>
      </c>
      <c r="K5409" t="s">
        <v>490</v>
      </c>
      <c r="L5409" t="s">
        <v>13312</v>
      </c>
      <c r="M5409" s="105">
        <v>224</v>
      </c>
      <c r="N5409" s="105">
        <v>118</v>
      </c>
      <c r="O5409" s="105">
        <v>102</v>
      </c>
    </row>
    <row r="5410" spans="1:15" x14ac:dyDescent="0.3">
      <c r="A5410" s="19">
        <v>224118103</v>
      </c>
      <c r="B5410" s="106" t="s">
        <v>13476</v>
      </c>
      <c r="C5410" t="s">
        <v>13312</v>
      </c>
      <c r="D5410" t="s">
        <v>13470</v>
      </c>
      <c r="E5410" t="s">
        <v>13477</v>
      </c>
      <c r="F5410" t="s">
        <v>3683</v>
      </c>
      <c r="G5410" t="s">
        <v>490</v>
      </c>
      <c r="H5410" t="s">
        <v>490</v>
      </c>
      <c r="I5410" t="s">
        <v>490</v>
      </c>
      <c r="J5410" t="s">
        <v>498</v>
      </c>
      <c r="K5410" t="s">
        <v>490</v>
      </c>
      <c r="L5410" t="s">
        <v>13312</v>
      </c>
      <c r="M5410" s="105">
        <v>224</v>
      </c>
      <c r="N5410" s="105">
        <v>118</v>
      </c>
      <c r="O5410" s="105">
        <v>103</v>
      </c>
    </row>
    <row r="5411" spans="1:15" x14ac:dyDescent="0.3">
      <c r="A5411" s="19">
        <v>224118104</v>
      </c>
      <c r="B5411" s="106" t="s">
        <v>13478</v>
      </c>
      <c r="C5411" t="s">
        <v>13312</v>
      </c>
      <c r="D5411" t="s">
        <v>13470</v>
      </c>
      <c r="E5411" t="s">
        <v>11939</v>
      </c>
      <c r="F5411" t="s">
        <v>732</v>
      </c>
      <c r="G5411" t="s">
        <v>13479</v>
      </c>
      <c r="H5411" t="s">
        <v>490</v>
      </c>
      <c r="I5411" t="s">
        <v>490</v>
      </c>
      <c r="J5411" t="s">
        <v>498</v>
      </c>
      <c r="K5411" t="s">
        <v>490</v>
      </c>
      <c r="L5411" t="s">
        <v>13312</v>
      </c>
      <c r="M5411" s="105">
        <v>224</v>
      </c>
      <c r="N5411" s="105">
        <v>118</v>
      </c>
      <c r="O5411" s="105">
        <v>104</v>
      </c>
    </row>
    <row r="5412" spans="1:15" x14ac:dyDescent="0.3">
      <c r="A5412" s="19">
        <v>224118105</v>
      </c>
      <c r="B5412" s="106" t="s">
        <v>13480</v>
      </c>
      <c r="C5412" t="s">
        <v>13312</v>
      </c>
      <c r="D5412" t="s">
        <v>13470</v>
      </c>
      <c r="E5412" t="s">
        <v>13481</v>
      </c>
      <c r="F5412" t="s">
        <v>1213</v>
      </c>
      <c r="G5412" t="s">
        <v>490</v>
      </c>
      <c r="H5412" t="s">
        <v>490</v>
      </c>
      <c r="I5412" t="s">
        <v>490</v>
      </c>
      <c r="J5412" t="s">
        <v>498</v>
      </c>
      <c r="K5412" t="s">
        <v>490</v>
      </c>
      <c r="L5412" t="s">
        <v>13312</v>
      </c>
      <c r="M5412" s="105">
        <v>224</v>
      </c>
      <c r="N5412" s="105">
        <v>118</v>
      </c>
      <c r="O5412" s="105">
        <v>105</v>
      </c>
    </row>
    <row r="5413" spans="1:15" x14ac:dyDescent="0.3">
      <c r="A5413" s="19">
        <v>224118106</v>
      </c>
      <c r="B5413" s="106" t="s">
        <v>13482</v>
      </c>
      <c r="C5413" t="s">
        <v>13312</v>
      </c>
      <c r="D5413" t="s">
        <v>13470</v>
      </c>
      <c r="E5413" t="s">
        <v>13483</v>
      </c>
      <c r="F5413" t="s">
        <v>732</v>
      </c>
      <c r="G5413" t="s">
        <v>13484</v>
      </c>
      <c r="H5413" t="s">
        <v>490</v>
      </c>
      <c r="I5413" t="s">
        <v>490</v>
      </c>
      <c r="J5413" t="s">
        <v>498</v>
      </c>
      <c r="K5413" t="s">
        <v>490</v>
      </c>
      <c r="L5413" t="s">
        <v>13312</v>
      </c>
      <c r="M5413" s="105">
        <v>224</v>
      </c>
      <c r="N5413" s="105">
        <v>118</v>
      </c>
      <c r="O5413" s="105">
        <v>106</v>
      </c>
    </row>
    <row r="5414" spans="1:15" x14ac:dyDescent="0.3">
      <c r="A5414" s="19">
        <v>224118107</v>
      </c>
      <c r="B5414" s="106" t="s">
        <v>13485</v>
      </c>
      <c r="C5414" t="s">
        <v>13312</v>
      </c>
      <c r="D5414" t="s">
        <v>13470</v>
      </c>
      <c r="E5414" t="s">
        <v>13486</v>
      </c>
      <c r="F5414" t="s">
        <v>13487</v>
      </c>
      <c r="G5414" t="s">
        <v>490</v>
      </c>
      <c r="H5414" t="s">
        <v>490</v>
      </c>
      <c r="I5414" t="s">
        <v>490</v>
      </c>
      <c r="J5414" t="s">
        <v>498</v>
      </c>
      <c r="K5414" t="s">
        <v>490</v>
      </c>
      <c r="L5414" t="s">
        <v>13312</v>
      </c>
      <c r="M5414" s="105">
        <v>224</v>
      </c>
      <c r="N5414" s="105">
        <v>118</v>
      </c>
      <c r="O5414" s="105">
        <v>107</v>
      </c>
    </row>
    <row r="5415" spans="1:15" x14ac:dyDescent="0.3">
      <c r="A5415" s="19">
        <v>224118108</v>
      </c>
      <c r="B5415" s="106" t="s">
        <v>13488</v>
      </c>
      <c r="C5415" t="s">
        <v>13312</v>
      </c>
      <c r="D5415" t="s">
        <v>13470</v>
      </c>
      <c r="E5415" t="s">
        <v>13489</v>
      </c>
      <c r="F5415" t="s">
        <v>732</v>
      </c>
      <c r="G5415" t="s">
        <v>490</v>
      </c>
      <c r="H5415" t="s">
        <v>490</v>
      </c>
      <c r="I5415" t="s">
        <v>490</v>
      </c>
      <c r="J5415" t="s">
        <v>498</v>
      </c>
      <c r="K5415" t="s">
        <v>490</v>
      </c>
      <c r="L5415" t="s">
        <v>13312</v>
      </c>
      <c r="M5415" s="105">
        <v>224</v>
      </c>
      <c r="N5415" s="105">
        <v>118</v>
      </c>
      <c r="O5415" s="105">
        <v>108</v>
      </c>
    </row>
    <row r="5416" spans="1:15" x14ac:dyDescent="0.3">
      <c r="A5416" s="19">
        <v>224118109</v>
      </c>
      <c r="B5416" s="106" t="s">
        <v>13490</v>
      </c>
      <c r="C5416" t="s">
        <v>13312</v>
      </c>
      <c r="D5416" t="s">
        <v>13470</v>
      </c>
      <c r="E5416" t="s">
        <v>13491</v>
      </c>
      <c r="F5416" t="s">
        <v>3965</v>
      </c>
      <c r="G5416" t="s">
        <v>490</v>
      </c>
      <c r="H5416" t="s">
        <v>490</v>
      </c>
      <c r="I5416" t="s">
        <v>490</v>
      </c>
      <c r="J5416" t="s">
        <v>498</v>
      </c>
      <c r="K5416" t="s">
        <v>490</v>
      </c>
      <c r="L5416" t="s">
        <v>13312</v>
      </c>
      <c r="M5416" s="105">
        <v>224</v>
      </c>
      <c r="N5416" s="105">
        <v>118</v>
      </c>
      <c r="O5416" s="105">
        <v>109</v>
      </c>
    </row>
    <row r="5417" spans="1:15" x14ac:dyDescent="0.3">
      <c r="A5417" s="19">
        <v>224118110</v>
      </c>
      <c r="B5417" s="106" t="s">
        <v>13492</v>
      </c>
      <c r="C5417" t="s">
        <v>13312</v>
      </c>
      <c r="D5417" t="s">
        <v>13470</v>
      </c>
      <c r="E5417" t="s">
        <v>13493</v>
      </c>
      <c r="F5417" t="s">
        <v>13494</v>
      </c>
      <c r="G5417" t="s">
        <v>13495</v>
      </c>
      <c r="H5417" t="s">
        <v>490</v>
      </c>
      <c r="I5417" t="s">
        <v>490</v>
      </c>
      <c r="J5417" t="s">
        <v>498</v>
      </c>
      <c r="K5417" t="s">
        <v>490</v>
      </c>
      <c r="L5417" t="s">
        <v>13312</v>
      </c>
      <c r="M5417" s="105">
        <v>224</v>
      </c>
      <c r="N5417" s="105">
        <v>118</v>
      </c>
      <c r="O5417" s="105">
        <v>110</v>
      </c>
    </row>
    <row r="5418" spans="1:15" x14ac:dyDescent="0.3">
      <c r="A5418" s="19">
        <v>224119100</v>
      </c>
      <c r="B5418" s="106" t="s">
        <v>13496</v>
      </c>
      <c r="C5418" s="105" t="s">
        <v>13312</v>
      </c>
      <c r="D5418" t="s">
        <v>13497</v>
      </c>
      <c r="E5418" t="s">
        <v>13498</v>
      </c>
      <c r="F5418" t="s">
        <v>13499</v>
      </c>
      <c r="G5418" t="s">
        <v>490</v>
      </c>
      <c r="H5418" t="s">
        <v>490</v>
      </c>
      <c r="I5418" t="s">
        <v>490</v>
      </c>
      <c r="J5418" t="s">
        <v>498</v>
      </c>
      <c r="K5418" t="s">
        <v>490</v>
      </c>
      <c r="L5418" t="s">
        <v>13372</v>
      </c>
      <c r="M5418" s="105">
        <v>224</v>
      </c>
      <c r="N5418" s="105">
        <v>119</v>
      </c>
      <c r="O5418" s="105">
        <v>100</v>
      </c>
    </row>
    <row r="5419" spans="1:15" x14ac:dyDescent="0.3">
      <c r="A5419" s="19">
        <v>224120100</v>
      </c>
      <c r="B5419" s="106" t="s">
        <v>13500</v>
      </c>
      <c r="C5419" s="105" t="s">
        <v>13312</v>
      </c>
      <c r="D5419" t="s">
        <v>13501</v>
      </c>
      <c r="E5419" t="s">
        <v>13502</v>
      </c>
      <c r="F5419" t="s">
        <v>2335</v>
      </c>
      <c r="G5419" t="s">
        <v>13503</v>
      </c>
      <c r="H5419" t="s">
        <v>3195</v>
      </c>
      <c r="I5419" t="s">
        <v>490</v>
      </c>
      <c r="J5419" t="s">
        <v>551</v>
      </c>
      <c r="K5419" t="s">
        <v>490</v>
      </c>
      <c r="L5419" t="s">
        <v>13372</v>
      </c>
      <c r="M5419" s="105">
        <v>224</v>
      </c>
      <c r="N5419" s="105">
        <v>120</v>
      </c>
      <c r="O5419" s="105">
        <v>100</v>
      </c>
    </row>
    <row r="5420" spans="1:15" x14ac:dyDescent="0.3">
      <c r="A5420" s="19">
        <v>224121100</v>
      </c>
      <c r="B5420" s="106" t="s">
        <v>13504</v>
      </c>
      <c r="C5420" s="105" t="s">
        <v>13312</v>
      </c>
      <c r="D5420" t="s">
        <v>13505</v>
      </c>
      <c r="E5420" t="s">
        <v>496</v>
      </c>
      <c r="F5420" t="s">
        <v>490</v>
      </c>
      <c r="G5420" t="s">
        <v>490</v>
      </c>
      <c r="H5420" t="s">
        <v>490</v>
      </c>
      <c r="I5420" t="s">
        <v>490</v>
      </c>
      <c r="J5420" t="s">
        <v>498</v>
      </c>
      <c r="K5420" t="s">
        <v>490</v>
      </c>
      <c r="L5420" t="s">
        <v>13323</v>
      </c>
      <c r="M5420" s="105">
        <v>224</v>
      </c>
      <c r="N5420" s="105">
        <v>121</v>
      </c>
      <c r="O5420" s="105">
        <v>100</v>
      </c>
    </row>
    <row r="5421" spans="1:15" x14ac:dyDescent="0.3">
      <c r="A5421" s="19">
        <v>224121101</v>
      </c>
      <c r="B5421" s="106" t="s">
        <v>13506</v>
      </c>
      <c r="C5421" s="105" t="s">
        <v>13312</v>
      </c>
      <c r="D5421" t="s">
        <v>13505</v>
      </c>
      <c r="E5421" t="s">
        <v>13507</v>
      </c>
      <c r="F5421" t="s">
        <v>831</v>
      </c>
      <c r="G5421" t="s">
        <v>13508</v>
      </c>
      <c r="H5421" t="s">
        <v>490</v>
      </c>
      <c r="I5421" t="s">
        <v>490</v>
      </c>
      <c r="J5421" t="s">
        <v>498</v>
      </c>
      <c r="K5421" t="s">
        <v>490</v>
      </c>
      <c r="L5421" t="s">
        <v>13323</v>
      </c>
      <c r="M5421" s="105">
        <v>224</v>
      </c>
      <c r="N5421" s="105">
        <v>121</v>
      </c>
      <c r="O5421" s="105">
        <v>101</v>
      </c>
    </row>
    <row r="5422" spans="1:15" x14ac:dyDescent="0.3">
      <c r="A5422" s="19">
        <v>224121102</v>
      </c>
      <c r="B5422" s="106" t="s">
        <v>13509</v>
      </c>
      <c r="C5422" s="105" t="s">
        <v>13312</v>
      </c>
      <c r="D5422" t="s">
        <v>13505</v>
      </c>
      <c r="E5422" t="s">
        <v>3694</v>
      </c>
      <c r="F5422" t="s">
        <v>871</v>
      </c>
      <c r="G5422" t="s">
        <v>13510</v>
      </c>
      <c r="H5422" t="s">
        <v>490</v>
      </c>
      <c r="I5422" t="s">
        <v>490</v>
      </c>
      <c r="J5422" t="s">
        <v>498</v>
      </c>
      <c r="K5422" t="s">
        <v>490</v>
      </c>
      <c r="L5422" t="s">
        <v>13323</v>
      </c>
      <c r="M5422" s="105">
        <v>224</v>
      </c>
      <c r="N5422" s="105">
        <v>121</v>
      </c>
      <c r="O5422" s="105">
        <v>102</v>
      </c>
    </row>
    <row r="5423" spans="1:15" x14ac:dyDescent="0.3">
      <c r="A5423" s="19">
        <v>224122100</v>
      </c>
      <c r="B5423" s="106" t="s">
        <v>13511</v>
      </c>
      <c r="C5423" s="105" t="s">
        <v>13312</v>
      </c>
      <c r="D5423" t="s">
        <v>13512</v>
      </c>
      <c r="E5423" t="s">
        <v>496</v>
      </c>
      <c r="F5423" t="s">
        <v>490</v>
      </c>
      <c r="G5423" t="s">
        <v>832</v>
      </c>
      <c r="H5423" t="s">
        <v>490</v>
      </c>
      <c r="I5423" t="s">
        <v>490</v>
      </c>
      <c r="J5423" t="s">
        <v>498</v>
      </c>
      <c r="K5423" t="s">
        <v>490</v>
      </c>
      <c r="L5423" t="s">
        <v>13323</v>
      </c>
      <c r="M5423" s="105">
        <v>224</v>
      </c>
      <c r="N5423" s="105">
        <v>122</v>
      </c>
      <c r="O5423" s="105">
        <v>100</v>
      </c>
    </row>
    <row r="5424" spans="1:15" x14ac:dyDescent="0.3">
      <c r="A5424" s="19">
        <v>224122101</v>
      </c>
      <c r="B5424" s="106" t="s">
        <v>13513</v>
      </c>
      <c r="C5424" s="105" t="s">
        <v>13312</v>
      </c>
      <c r="D5424" t="s">
        <v>13512</v>
      </c>
      <c r="E5424" t="s">
        <v>13514</v>
      </c>
      <c r="F5424" t="s">
        <v>13515</v>
      </c>
      <c r="G5424" t="s">
        <v>490</v>
      </c>
      <c r="H5424" t="s">
        <v>490</v>
      </c>
      <c r="I5424" t="s">
        <v>490</v>
      </c>
      <c r="J5424" t="s">
        <v>498</v>
      </c>
      <c r="K5424" t="s">
        <v>490</v>
      </c>
      <c r="L5424" t="s">
        <v>13323</v>
      </c>
      <c r="M5424" s="105">
        <v>224</v>
      </c>
      <c r="N5424" s="105">
        <v>122</v>
      </c>
      <c r="O5424" s="105">
        <v>101</v>
      </c>
    </row>
    <row r="5425" spans="1:15" x14ac:dyDescent="0.3">
      <c r="A5425" s="19">
        <v>224122102</v>
      </c>
      <c r="B5425" s="106" t="s">
        <v>13516</v>
      </c>
      <c r="C5425" s="105" t="s">
        <v>13312</v>
      </c>
      <c r="D5425" t="s">
        <v>13512</v>
      </c>
      <c r="E5425" t="s">
        <v>633</v>
      </c>
      <c r="F5425" t="s">
        <v>2335</v>
      </c>
      <c r="G5425" t="s">
        <v>490</v>
      </c>
      <c r="H5425" t="s">
        <v>490</v>
      </c>
      <c r="I5425" t="s">
        <v>490</v>
      </c>
      <c r="J5425" t="s">
        <v>498</v>
      </c>
      <c r="K5425" t="s">
        <v>490</v>
      </c>
      <c r="L5425" t="s">
        <v>13323</v>
      </c>
      <c r="M5425" s="105">
        <v>224</v>
      </c>
      <c r="N5425" s="105">
        <v>122</v>
      </c>
      <c r="O5425" s="105">
        <v>102</v>
      </c>
    </row>
    <row r="5426" spans="1:15" x14ac:dyDescent="0.3">
      <c r="A5426" s="19">
        <v>224123100</v>
      </c>
      <c r="B5426" s="106" t="s">
        <v>13517</v>
      </c>
      <c r="C5426" t="s">
        <v>13312</v>
      </c>
      <c r="D5426" t="s">
        <v>13518</v>
      </c>
      <c r="E5426" t="s">
        <v>496</v>
      </c>
      <c r="F5426" t="s">
        <v>490</v>
      </c>
      <c r="G5426" t="s">
        <v>13519</v>
      </c>
      <c r="H5426" t="s">
        <v>490</v>
      </c>
      <c r="I5426" t="s">
        <v>490</v>
      </c>
      <c r="J5426" t="s">
        <v>498</v>
      </c>
      <c r="K5426" t="s">
        <v>490</v>
      </c>
      <c r="L5426" t="s">
        <v>13312</v>
      </c>
      <c r="M5426" s="105">
        <v>224</v>
      </c>
      <c r="N5426" s="105">
        <v>123</v>
      </c>
      <c r="O5426" s="105">
        <v>100</v>
      </c>
    </row>
    <row r="5427" spans="1:15" x14ac:dyDescent="0.3">
      <c r="A5427" s="19">
        <v>224123101</v>
      </c>
      <c r="B5427" s="106" t="s">
        <v>13520</v>
      </c>
      <c r="C5427" t="s">
        <v>13312</v>
      </c>
      <c r="D5427" t="s">
        <v>13518</v>
      </c>
      <c r="E5427" t="s">
        <v>13521</v>
      </c>
      <c r="F5427" t="s">
        <v>621</v>
      </c>
      <c r="G5427" t="s">
        <v>13519</v>
      </c>
      <c r="H5427" t="s">
        <v>490</v>
      </c>
      <c r="I5427" t="s">
        <v>490</v>
      </c>
      <c r="J5427" t="s">
        <v>498</v>
      </c>
      <c r="K5427" t="s">
        <v>490</v>
      </c>
      <c r="L5427" t="s">
        <v>13312</v>
      </c>
      <c r="M5427" s="105">
        <v>224</v>
      </c>
      <c r="N5427" s="105">
        <v>123</v>
      </c>
      <c r="O5427" s="105">
        <v>101</v>
      </c>
    </row>
    <row r="5428" spans="1:15" x14ac:dyDescent="0.3">
      <c r="A5428" s="19">
        <v>224123102</v>
      </c>
      <c r="B5428" s="106" t="s">
        <v>13522</v>
      </c>
      <c r="C5428" t="s">
        <v>13312</v>
      </c>
      <c r="D5428" t="s">
        <v>13518</v>
      </c>
      <c r="E5428" t="s">
        <v>13523</v>
      </c>
      <c r="F5428" t="s">
        <v>8218</v>
      </c>
      <c r="G5428" t="s">
        <v>13524</v>
      </c>
      <c r="H5428" t="s">
        <v>490</v>
      </c>
      <c r="I5428" t="s">
        <v>490</v>
      </c>
      <c r="J5428" t="s">
        <v>498</v>
      </c>
      <c r="K5428" t="s">
        <v>490</v>
      </c>
      <c r="L5428" t="s">
        <v>13312</v>
      </c>
      <c r="M5428" s="105">
        <v>224</v>
      </c>
      <c r="N5428" s="105">
        <v>123</v>
      </c>
      <c r="O5428" s="105">
        <v>102</v>
      </c>
    </row>
    <row r="5429" spans="1:15" x14ac:dyDescent="0.3">
      <c r="A5429" s="19">
        <v>224123103</v>
      </c>
      <c r="B5429" s="106" t="s">
        <v>13525</v>
      </c>
      <c r="C5429" t="s">
        <v>13312</v>
      </c>
      <c r="D5429" t="s">
        <v>13518</v>
      </c>
      <c r="E5429" t="s">
        <v>9197</v>
      </c>
      <c r="F5429" t="s">
        <v>831</v>
      </c>
      <c r="G5429" t="s">
        <v>13526</v>
      </c>
      <c r="H5429" t="s">
        <v>490</v>
      </c>
      <c r="I5429" t="s">
        <v>490</v>
      </c>
      <c r="J5429" t="s">
        <v>498</v>
      </c>
      <c r="K5429" t="s">
        <v>490</v>
      </c>
      <c r="L5429" t="s">
        <v>13312</v>
      </c>
      <c r="M5429" s="105">
        <v>224</v>
      </c>
      <c r="N5429" s="105">
        <v>123</v>
      </c>
      <c r="O5429" s="105">
        <v>103</v>
      </c>
    </row>
    <row r="5430" spans="1:15" x14ac:dyDescent="0.3">
      <c r="A5430" s="19">
        <v>224124100</v>
      </c>
      <c r="B5430" s="106" t="s">
        <v>13527</v>
      </c>
      <c r="C5430" t="s">
        <v>13312</v>
      </c>
      <c r="D5430" t="s">
        <v>13528</v>
      </c>
      <c r="E5430" t="s">
        <v>496</v>
      </c>
      <c r="F5430" t="s">
        <v>490</v>
      </c>
      <c r="G5430" t="s">
        <v>490</v>
      </c>
      <c r="H5430" t="s">
        <v>490</v>
      </c>
      <c r="I5430" t="s">
        <v>490</v>
      </c>
      <c r="J5430" t="s">
        <v>498</v>
      </c>
      <c r="K5430" t="s">
        <v>490</v>
      </c>
      <c r="L5430" t="s">
        <v>13312</v>
      </c>
      <c r="M5430" s="105">
        <v>224</v>
      </c>
      <c r="N5430" s="105">
        <v>124</v>
      </c>
      <c r="O5430" s="105">
        <v>100</v>
      </c>
    </row>
    <row r="5431" spans="1:15" x14ac:dyDescent="0.3">
      <c r="A5431" s="19">
        <v>224124101</v>
      </c>
      <c r="B5431" s="106" t="s">
        <v>13529</v>
      </c>
      <c r="C5431" t="s">
        <v>13312</v>
      </c>
      <c r="D5431" t="s">
        <v>13528</v>
      </c>
      <c r="E5431" t="s">
        <v>2956</v>
      </c>
      <c r="F5431" t="s">
        <v>3965</v>
      </c>
      <c r="G5431" t="s">
        <v>490</v>
      </c>
      <c r="H5431" t="s">
        <v>490</v>
      </c>
      <c r="I5431" t="s">
        <v>490</v>
      </c>
      <c r="J5431" t="s">
        <v>498</v>
      </c>
      <c r="K5431" t="s">
        <v>490</v>
      </c>
      <c r="L5431" t="s">
        <v>13312</v>
      </c>
      <c r="M5431" s="105">
        <v>224</v>
      </c>
      <c r="N5431" s="105">
        <v>124</v>
      </c>
      <c r="O5431" s="105">
        <v>101</v>
      </c>
    </row>
    <row r="5432" spans="1:15" x14ac:dyDescent="0.3">
      <c r="A5432" s="19">
        <v>224125100</v>
      </c>
      <c r="B5432" s="106" t="s">
        <v>13530</v>
      </c>
      <c r="C5432" s="105" t="s">
        <v>13312</v>
      </c>
      <c r="D5432" t="s">
        <v>13531</v>
      </c>
      <c r="E5432" t="s">
        <v>496</v>
      </c>
      <c r="F5432" t="s">
        <v>490</v>
      </c>
      <c r="G5432" t="s">
        <v>13532</v>
      </c>
      <c r="H5432" t="s">
        <v>490</v>
      </c>
      <c r="I5432" t="s">
        <v>490</v>
      </c>
      <c r="J5432" t="s">
        <v>498</v>
      </c>
      <c r="K5432" t="s">
        <v>490</v>
      </c>
      <c r="L5432" t="s">
        <v>13372</v>
      </c>
      <c r="M5432" s="105">
        <v>224</v>
      </c>
      <c r="N5432" s="105">
        <v>125</v>
      </c>
      <c r="O5432" s="105">
        <v>100</v>
      </c>
    </row>
    <row r="5433" spans="1:15" x14ac:dyDescent="0.3">
      <c r="A5433" s="19">
        <v>224125101</v>
      </c>
      <c r="B5433" s="106" t="s">
        <v>13533</v>
      </c>
      <c r="C5433" s="105" t="s">
        <v>13312</v>
      </c>
      <c r="D5433" t="s">
        <v>13531</v>
      </c>
      <c r="E5433" t="s">
        <v>13534</v>
      </c>
      <c r="F5433" t="s">
        <v>5639</v>
      </c>
      <c r="G5433" t="s">
        <v>13535</v>
      </c>
      <c r="H5433" t="s">
        <v>490</v>
      </c>
      <c r="I5433" t="s">
        <v>490</v>
      </c>
      <c r="J5433" t="s">
        <v>498</v>
      </c>
      <c r="K5433" t="s">
        <v>490</v>
      </c>
      <c r="L5433" t="s">
        <v>13372</v>
      </c>
      <c r="M5433" s="105">
        <v>224</v>
      </c>
      <c r="N5433" s="105">
        <v>125</v>
      </c>
      <c r="O5433" s="105">
        <v>101</v>
      </c>
    </row>
    <row r="5434" spans="1:15" x14ac:dyDescent="0.3">
      <c r="A5434" s="19">
        <v>224125102</v>
      </c>
      <c r="B5434" s="106" t="s">
        <v>13536</v>
      </c>
      <c r="C5434" s="105" t="s">
        <v>13312</v>
      </c>
      <c r="D5434" t="s">
        <v>13531</v>
      </c>
      <c r="E5434" t="s">
        <v>13537</v>
      </c>
      <c r="F5434" t="s">
        <v>2335</v>
      </c>
      <c r="G5434" t="s">
        <v>13538</v>
      </c>
      <c r="H5434" t="s">
        <v>490</v>
      </c>
      <c r="I5434" t="s">
        <v>490</v>
      </c>
      <c r="J5434" t="s">
        <v>498</v>
      </c>
      <c r="K5434" t="s">
        <v>490</v>
      </c>
      <c r="L5434" t="s">
        <v>13372</v>
      </c>
      <c r="M5434" s="105">
        <v>224</v>
      </c>
      <c r="N5434" s="105">
        <v>125</v>
      </c>
      <c r="O5434" s="105">
        <v>102</v>
      </c>
    </row>
    <row r="5435" spans="1:15" x14ac:dyDescent="0.3">
      <c r="A5435" s="19">
        <v>224125103</v>
      </c>
      <c r="B5435" s="106" t="s">
        <v>13539</v>
      </c>
      <c r="C5435" s="105" t="s">
        <v>13312</v>
      </c>
      <c r="D5435" t="s">
        <v>13531</v>
      </c>
      <c r="E5435" t="s">
        <v>2574</v>
      </c>
      <c r="F5435" t="s">
        <v>1094</v>
      </c>
      <c r="G5435" t="s">
        <v>13540</v>
      </c>
      <c r="H5435" t="s">
        <v>490</v>
      </c>
      <c r="I5435" t="s">
        <v>490</v>
      </c>
      <c r="J5435" t="s">
        <v>498</v>
      </c>
      <c r="K5435" t="s">
        <v>490</v>
      </c>
      <c r="L5435" t="s">
        <v>13372</v>
      </c>
      <c r="M5435" s="105">
        <v>224</v>
      </c>
      <c r="N5435" s="105">
        <v>125</v>
      </c>
      <c r="O5435" s="105">
        <v>103</v>
      </c>
    </row>
    <row r="5436" spans="1:15" x14ac:dyDescent="0.3">
      <c r="A5436" s="19">
        <v>224125104</v>
      </c>
      <c r="B5436" s="106" t="s">
        <v>13541</v>
      </c>
      <c r="C5436" s="105" t="s">
        <v>13312</v>
      </c>
      <c r="D5436" t="s">
        <v>13531</v>
      </c>
      <c r="E5436" t="s">
        <v>13542</v>
      </c>
      <c r="F5436" t="s">
        <v>2335</v>
      </c>
      <c r="G5436" t="s">
        <v>13543</v>
      </c>
      <c r="H5436" t="s">
        <v>490</v>
      </c>
      <c r="I5436" t="s">
        <v>490</v>
      </c>
      <c r="J5436" t="s">
        <v>498</v>
      </c>
      <c r="K5436" t="s">
        <v>490</v>
      </c>
      <c r="L5436" t="s">
        <v>13372</v>
      </c>
      <c r="M5436" s="105">
        <v>224</v>
      </c>
      <c r="N5436" s="105">
        <v>125</v>
      </c>
      <c r="O5436" s="105">
        <v>104</v>
      </c>
    </row>
    <row r="5437" spans="1:15" x14ac:dyDescent="0.3">
      <c r="A5437" s="19">
        <v>224125105</v>
      </c>
      <c r="B5437" s="106" t="s">
        <v>13544</v>
      </c>
      <c r="C5437" s="105" t="s">
        <v>13312</v>
      </c>
      <c r="D5437" t="s">
        <v>13531</v>
      </c>
      <c r="E5437" t="s">
        <v>11900</v>
      </c>
      <c r="F5437" t="s">
        <v>1094</v>
      </c>
      <c r="G5437" t="s">
        <v>13545</v>
      </c>
      <c r="H5437" t="s">
        <v>490</v>
      </c>
      <c r="I5437" t="s">
        <v>490</v>
      </c>
      <c r="J5437" t="s">
        <v>498</v>
      </c>
      <c r="K5437" t="s">
        <v>490</v>
      </c>
      <c r="L5437" t="s">
        <v>13372</v>
      </c>
      <c r="M5437" s="105">
        <v>224</v>
      </c>
      <c r="N5437" s="105">
        <v>125</v>
      </c>
      <c r="O5437" s="105">
        <v>105</v>
      </c>
    </row>
    <row r="5438" spans="1:15" x14ac:dyDescent="0.3">
      <c r="A5438" s="19">
        <v>224125106</v>
      </c>
      <c r="B5438" s="106" t="s">
        <v>13546</v>
      </c>
      <c r="C5438" s="105" t="s">
        <v>13312</v>
      </c>
      <c r="D5438" t="s">
        <v>13531</v>
      </c>
      <c r="E5438" t="s">
        <v>13547</v>
      </c>
      <c r="F5438" t="s">
        <v>2335</v>
      </c>
      <c r="G5438" t="s">
        <v>490</v>
      </c>
      <c r="H5438" t="s">
        <v>490</v>
      </c>
      <c r="I5438" t="s">
        <v>490</v>
      </c>
      <c r="J5438" t="s">
        <v>498</v>
      </c>
      <c r="K5438" t="s">
        <v>490</v>
      </c>
      <c r="L5438" t="s">
        <v>13372</v>
      </c>
      <c r="M5438" s="105">
        <v>224</v>
      </c>
      <c r="N5438" s="105">
        <v>125</v>
      </c>
      <c r="O5438" s="105">
        <v>106</v>
      </c>
    </row>
    <row r="5439" spans="1:15" x14ac:dyDescent="0.3">
      <c r="A5439" s="19">
        <v>224125107</v>
      </c>
      <c r="B5439" s="106" t="s">
        <v>13548</v>
      </c>
      <c r="C5439" s="105" t="s">
        <v>13312</v>
      </c>
      <c r="D5439" t="s">
        <v>13531</v>
      </c>
      <c r="E5439" t="s">
        <v>5687</v>
      </c>
      <c r="F5439" t="s">
        <v>4139</v>
      </c>
      <c r="G5439" t="s">
        <v>13549</v>
      </c>
      <c r="H5439" t="s">
        <v>490</v>
      </c>
      <c r="I5439" t="s">
        <v>490</v>
      </c>
      <c r="J5439" t="s">
        <v>498</v>
      </c>
      <c r="K5439" t="s">
        <v>490</v>
      </c>
      <c r="L5439" t="s">
        <v>13372</v>
      </c>
      <c r="M5439" s="105">
        <v>224</v>
      </c>
      <c r="N5439" s="105">
        <v>125</v>
      </c>
      <c r="O5439" s="105">
        <v>107</v>
      </c>
    </row>
    <row r="5440" spans="1:15" x14ac:dyDescent="0.3">
      <c r="A5440" s="19">
        <v>224125108</v>
      </c>
      <c r="B5440" s="106" t="s">
        <v>13550</v>
      </c>
      <c r="C5440" s="105" t="s">
        <v>13312</v>
      </c>
      <c r="D5440" t="s">
        <v>13531</v>
      </c>
      <c r="E5440" t="s">
        <v>13551</v>
      </c>
      <c r="F5440" t="s">
        <v>5639</v>
      </c>
      <c r="G5440" t="s">
        <v>13552</v>
      </c>
      <c r="H5440" t="s">
        <v>490</v>
      </c>
      <c r="I5440" t="s">
        <v>490</v>
      </c>
      <c r="J5440" t="s">
        <v>498</v>
      </c>
      <c r="K5440" t="s">
        <v>490</v>
      </c>
      <c r="L5440" t="s">
        <v>13372</v>
      </c>
      <c r="M5440" s="105">
        <v>224</v>
      </c>
      <c r="N5440" s="105">
        <v>125</v>
      </c>
      <c r="O5440" s="105">
        <v>108</v>
      </c>
    </row>
    <row r="5441" spans="1:15" x14ac:dyDescent="0.3">
      <c r="A5441" s="19">
        <v>224125109</v>
      </c>
      <c r="B5441" s="106" t="s">
        <v>13553</v>
      </c>
      <c r="C5441" s="105" t="s">
        <v>13312</v>
      </c>
      <c r="D5441" t="s">
        <v>13531</v>
      </c>
      <c r="E5441" t="s">
        <v>6085</v>
      </c>
      <c r="F5441" t="s">
        <v>13554</v>
      </c>
      <c r="G5441" t="s">
        <v>490</v>
      </c>
      <c r="H5441" t="s">
        <v>490</v>
      </c>
      <c r="I5441" t="s">
        <v>490</v>
      </c>
      <c r="J5441" t="s">
        <v>498</v>
      </c>
      <c r="K5441" t="s">
        <v>490</v>
      </c>
      <c r="L5441" t="s">
        <v>13372</v>
      </c>
      <c r="M5441" s="105">
        <v>224</v>
      </c>
      <c r="N5441" s="105">
        <v>125</v>
      </c>
      <c r="O5441" s="105">
        <v>109</v>
      </c>
    </row>
    <row r="5442" spans="1:15" x14ac:dyDescent="0.3">
      <c r="A5442" s="19">
        <v>224125110</v>
      </c>
      <c r="B5442" s="106" t="s">
        <v>13555</v>
      </c>
      <c r="C5442" s="105" t="s">
        <v>13312</v>
      </c>
      <c r="D5442" t="s">
        <v>13531</v>
      </c>
      <c r="E5442" t="s">
        <v>5179</v>
      </c>
      <c r="F5442" t="s">
        <v>12044</v>
      </c>
      <c r="G5442" t="s">
        <v>490</v>
      </c>
      <c r="H5442" t="s">
        <v>490</v>
      </c>
      <c r="I5442" t="s">
        <v>490</v>
      </c>
      <c r="J5442" t="s">
        <v>498</v>
      </c>
      <c r="K5442" t="s">
        <v>490</v>
      </c>
      <c r="L5442" t="s">
        <v>13372</v>
      </c>
      <c r="M5442" s="105">
        <v>224</v>
      </c>
      <c r="N5442" s="105">
        <v>125</v>
      </c>
      <c r="O5442" s="105">
        <v>110</v>
      </c>
    </row>
    <row r="5443" spans="1:15" x14ac:dyDescent="0.3">
      <c r="A5443" s="19">
        <v>224125111</v>
      </c>
      <c r="B5443" s="106" t="s">
        <v>13556</v>
      </c>
      <c r="C5443" s="105" t="s">
        <v>13312</v>
      </c>
      <c r="D5443" t="s">
        <v>13531</v>
      </c>
      <c r="E5443" t="s">
        <v>13557</v>
      </c>
      <c r="F5443" t="s">
        <v>5639</v>
      </c>
      <c r="G5443" t="s">
        <v>13558</v>
      </c>
      <c r="H5443" t="s">
        <v>490</v>
      </c>
      <c r="I5443" t="s">
        <v>490</v>
      </c>
      <c r="J5443" t="s">
        <v>498</v>
      </c>
      <c r="K5443" t="s">
        <v>490</v>
      </c>
      <c r="L5443" t="s">
        <v>13372</v>
      </c>
      <c r="M5443" s="105">
        <v>224</v>
      </c>
      <c r="N5443" s="105">
        <v>125</v>
      </c>
      <c r="O5443" s="105">
        <v>111</v>
      </c>
    </row>
    <row r="5444" spans="1:15" x14ac:dyDescent="0.3">
      <c r="A5444" s="19">
        <v>224125112</v>
      </c>
      <c r="B5444" s="106" t="s">
        <v>13559</v>
      </c>
      <c r="C5444" s="105" t="s">
        <v>13312</v>
      </c>
      <c r="D5444" t="s">
        <v>13531</v>
      </c>
      <c r="E5444" t="s">
        <v>720</v>
      </c>
      <c r="F5444" t="s">
        <v>2335</v>
      </c>
      <c r="G5444" t="s">
        <v>13560</v>
      </c>
      <c r="H5444" t="s">
        <v>490</v>
      </c>
      <c r="I5444" t="s">
        <v>490</v>
      </c>
      <c r="J5444" t="s">
        <v>498</v>
      </c>
      <c r="K5444" t="s">
        <v>490</v>
      </c>
      <c r="L5444" t="s">
        <v>13372</v>
      </c>
      <c r="M5444" s="105">
        <v>224</v>
      </c>
      <c r="N5444" s="105">
        <v>125</v>
      </c>
      <c r="O5444" s="105">
        <v>112</v>
      </c>
    </row>
    <row r="5445" spans="1:15" x14ac:dyDescent="0.3">
      <c r="A5445" s="19">
        <v>224125113</v>
      </c>
      <c r="B5445" s="106" t="s">
        <v>13561</v>
      </c>
      <c r="C5445" s="105" t="s">
        <v>13312</v>
      </c>
      <c r="D5445" t="s">
        <v>13531</v>
      </c>
      <c r="E5445" t="s">
        <v>13562</v>
      </c>
      <c r="F5445" t="s">
        <v>13563</v>
      </c>
      <c r="G5445" t="s">
        <v>13564</v>
      </c>
      <c r="H5445" t="s">
        <v>490</v>
      </c>
      <c r="I5445" t="s">
        <v>490</v>
      </c>
      <c r="J5445" t="s">
        <v>498</v>
      </c>
      <c r="K5445" t="s">
        <v>490</v>
      </c>
      <c r="L5445" t="s">
        <v>13372</v>
      </c>
      <c r="M5445" s="105">
        <v>224</v>
      </c>
      <c r="N5445" s="105">
        <v>125</v>
      </c>
      <c r="O5445" s="105">
        <v>113</v>
      </c>
    </row>
    <row r="5446" spans="1:15" x14ac:dyDescent="0.3">
      <c r="A5446" s="19">
        <v>224125114</v>
      </c>
      <c r="B5446" s="106" t="s">
        <v>13565</v>
      </c>
      <c r="C5446" s="105" t="s">
        <v>13312</v>
      </c>
      <c r="D5446" t="s">
        <v>13531</v>
      </c>
      <c r="E5446" t="s">
        <v>13566</v>
      </c>
      <c r="F5446" t="s">
        <v>7132</v>
      </c>
      <c r="G5446" t="s">
        <v>13567</v>
      </c>
      <c r="H5446" t="s">
        <v>490</v>
      </c>
      <c r="I5446" t="s">
        <v>490</v>
      </c>
      <c r="J5446" t="s">
        <v>498</v>
      </c>
      <c r="K5446" t="s">
        <v>490</v>
      </c>
      <c r="L5446" t="s">
        <v>13372</v>
      </c>
      <c r="M5446" s="105">
        <v>224</v>
      </c>
      <c r="N5446" s="105">
        <v>125</v>
      </c>
      <c r="O5446" s="105">
        <v>114</v>
      </c>
    </row>
    <row r="5447" spans="1:15" x14ac:dyDescent="0.3">
      <c r="A5447" s="19">
        <v>224125115</v>
      </c>
      <c r="B5447" s="106" t="s">
        <v>13568</v>
      </c>
      <c r="C5447" s="105" t="s">
        <v>13312</v>
      </c>
      <c r="D5447" t="s">
        <v>13531</v>
      </c>
      <c r="E5447" t="s">
        <v>13569</v>
      </c>
      <c r="F5447" t="s">
        <v>1094</v>
      </c>
      <c r="G5447" t="s">
        <v>490</v>
      </c>
      <c r="H5447" t="s">
        <v>490</v>
      </c>
      <c r="I5447" t="s">
        <v>490</v>
      </c>
      <c r="J5447" t="s">
        <v>498</v>
      </c>
      <c r="K5447" t="s">
        <v>490</v>
      </c>
      <c r="L5447" t="s">
        <v>13372</v>
      </c>
      <c r="M5447" s="105">
        <v>224</v>
      </c>
      <c r="N5447" s="105">
        <v>125</v>
      </c>
      <c r="O5447" s="105">
        <v>115</v>
      </c>
    </row>
    <row r="5448" spans="1:15" x14ac:dyDescent="0.3">
      <c r="A5448" s="19">
        <v>224125116</v>
      </c>
      <c r="B5448" s="106" t="s">
        <v>13570</v>
      </c>
      <c r="C5448" s="105" t="s">
        <v>13312</v>
      </c>
      <c r="D5448" t="s">
        <v>13531</v>
      </c>
      <c r="E5448" t="s">
        <v>13571</v>
      </c>
      <c r="F5448" t="s">
        <v>6401</v>
      </c>
      <c r="G5448" t="s">
        <v>13572</v>
      </c>
      <c r="H5448" t="s">
        <v>490</v>
      </c>
      <c r="I5448" t="s">
        <v>490</v>
      </c>
      <c r="J5448" t="s">
        <v>498</v>
      </c>
      <c r="K5448" t="s">
        <v>490</v>
      </c>
      <c r="L5448" t="s">
        <v>13372</v>
      </c>
      <c r="M5448" s="105">
        <v>224</v>
      </c>
      <c r="N5448" s="105">
        <v>125</v>
      </c>
      <c r="O5448" s="105">
        <v>116</v>
      </c>
    </row>
    <row r="5449" spans="1:15" x14ac:dyDescent="0.3">
      <c r="A5449" s="19">
        <v>224125117</v>
      </c>
      <c r="B5449" s="106" t="s">
        <v>13573</v>
      </c>
      <c r="C5449" s="105" t="s">
        <v>13312</v>
      </c>
      <c r="D5449" t="s">
        <v>13531</v>
      </c>
      <c r="E5449" t="s">
        <v>5759</v>
      </c>
      <c r="F5449" t="s">
        <v>2856</v>
      </c>
      <c r="G5449" t="s">
        <v>13574</v>
      </c>
      <c r="H5449" t="s">
        <v>490</v>
      </c>
      <c r="I5449" t="s">
        <v>490</v>
      </c>
      <c r="J5449" t="s">
        <v>498</v>
      </c>
      <c r="K5449" t="s">
        <v>490</v>
      </c>
      <c r="L5449" t="s">
        <v>13372</v>
      </c>
      <c r="M5449" s="105">
        <v>224</v>
      </c>
      <c r="N5449" s="105">
        <v>125</v>
      </c>
      <c r="O5449" s="105">
        <v>117</v>
      </c>
    </row>
    <row r="5450" spans="1:15" x14ac:dyDescent="0.3">
      <c r="A5450" s="19">
        <v>224125118</v>
      </c>
      <c r="B5450" s="106" t="s">
        <v>13575</v>
      </c>
      <c r="C5450" s="105" t="s">
        <v>13312</v>
      </c>
      <c r="D5450" t="s">
        <v>13531</v>
      </c>
      <c r="E5450" t="s">
        <v>13576</v>
      </c>
      <c r="F5450" t="s">
        <v>13563</v>
      </c>
      <c r="G5450" t="s">
        <v>13577</v>
      </c>
      <c r="H5450" t="s">
        <v>490</v>
      </c>
      <c r="I5450" t="s">
        <v>490</v>
      </c>
      <c r="J5450" t="s">
        <v>498</v>
      </c>
      <c r="K5450" t="s">
        <v>490</v>
      </c>
      <c r="L5450" t="s">
        <v>13372</v>
      </c>
      <c r="M5450" s="105">
        <v>224</v>
      </c>
      <c r="N5450" s="105">
        <v>125</v>
      </c>
      <c r="O5450" s="105">
        <v>118</v>
      </c>
    </row>
    <row r="5451" spans="1:15" x14ac:dyDescent="0.3">
      <c r="A5451" s="19">
        <v>224125119</v>
      </c>
      <c r="B5451" s="106" t="s">
        <v>13578</v>
      </c>
      <c r="C5451" s="105" t="s">
        <v>13312</v>
      </c>
      <c r="D5451" t="s">
        <v>13531</v>
      </c>
      <c r="E5451" t="s">
        <v>13579</v>
      </c>
      <c r="F5451" t="s">
        <v>5788</v>
      </c>
      <c r="G5451" t="s">
        <v>13580</v>
      </c>
      <c r="H5451" t="s">
        <v>490</v>
      </c>
      <c r="I5451" t="s">
        <v>490</v>
      </c>
      <c r="J5451" t="s">
        <v>498</v>
      </c>
      <c r="K5451" t="s">
        <v>490</v>
      </c>
      <c r="L5451" t="s">
        <v>13372</v>
      </c>
      <c r="M5451" s="105">
        <v>224</v>
      </c>
      <c r="N5451" s="105">
        <v>125</v>
      </c>
      <c r="O5451" s="105">
        <v>119</v>
      </c>
    </row>
    <row r="5452" spans="1:15" x14ac:dyDescent="0.3">
      <c r="A5452" s="19">
        <v>224125120</v>
      </c>
      <c r="B5452" s="106" t="s">
        <v>13581</v>
      </c>
      <c r="C5452" s="105" t="s">
        <v>13312</v>
      </c>
      <c r="D5452" t="s">
        <v>13531</v>
      </c>
      <c r="E5452" t="s">
        <v>1187</v>
      </c>
      <c r="F5452" t="s">
        <v>681</v>
      </c>
      <c r="G5452" t="s">
        <v>13558</v>
      </c>
      <c r="H5452" t="s">
        <v>490</v>
      </c>
      <c r="I5452" t="s">
        <v>490</v>
      </c>
      <c r="J5452" t="s">
        <v>498</v>
      </c>
      <c r="K5452" t="s">
        <v>490</v>
      </c>
      <c r="L5452" t="s">
        <v>13372</v>
      </c>
      <c r="M5452" s="105">
        <v>224</v>
      </c>
      <c r="N5452" s="105">
        <v>125</v>
      </c>
      <c r="O5452" s="105">
        <v>120</v>
      </c>
    </row>
    <row r="5453" spans="1:15" x14ac:dyDescent="0.3">
      <c r="A5453" s="19">
        <v>224125121</v>
      </c>
      <c r="B5453" s="106" t="s">
        <v>13582</v>
      </c>
      <c r="C5453" s="105" t="s">
        <v>13312</v>
      </c>
      <c r="D5453" t="s">
        <v>13531</v>
      </c>
      <c r="E5453" t="s">
        <v>13583</v>
      </c>
      <c r="F5453" t="s">
        <v>7132</v>
      </c>
      <c r="G5453" t="s">
        <v>13584</v>
      </c>
      <c r="H5453" t="s">
        <v>490</v>
      </c>
      <c r="I5453" t="s">
        <v>490</v>
      </c>
      <c r="J5453" t="s">
        <v>498</v>
      </c>
      <c r="K5453" t="s">
        <v>490</v>
      </c>
      <c r="L5453" t="s">
        <v>13372</v>
      </c>
      <c r="M5453" s="105">
        <v>224</v>
      </c>
      <c r="N5453" s="105">
        <v>125</v>
      </c>
      <c r="O5453" s="105">
        <v>121</v>
      </c>
    </row>
    <row r="5454" spans="1:15" x14ac:dyDescent="0.3">
      <c r="A5454" s="19">
        <v>224125122</v>
      </c>
      <c r="B5454" s="106" t="s">
        <v>13585</v>
      </c>
      <c r="C5454" s="105" t="s">
        <v>13312</v>
      </c>
      <c r="D5454" t="s">
        <v>13531</v>
      </c>
      <c r="E5454" t="s">
        <v>752</v>
      </c>
      <c r="F5454" t="s">
        <v>6401</v>
      </c>
      <c r="G5454" t="s">
        <v>490</v>
      </c>
      <c r="H5454" t="s">
        <v>490</v>
      </c>
      <c r="I5454" t="s">
        <v>490</v>
      </c>
      <c r="J5454" t="s">
        <v>498</v>
      </c>
      <c r="K5454" t="s">
        <v>490</v>
      </c>
      <c r="L5454" t="s">
        <v>13372</v>
      </c>
      <c r="M5454" s="105">
        <v>224</v>
      </c>
      <c r="N5454" s="105">
        <v>125</v>
      </c>
      <c r="O5454" s="105">
        <v>122</v>
      </c>
    </row>
    <row r="5455" spans="1:15" x14ac:dyDescent="0.3">
      <c r="A5455" s="19">
        <v>224125123</v>
      </c>
      <c r="B5455" s="106" t="s">
        <v>13586</v>
      </c>
      <c r="C5455" s="105" t="s">
        <v>13312</v>
      </c>
      <c r="D5455" t="s">
        <v>13531</v>
      </c>
      <c r="E5455" t="s">
        <v>13587</v>
      </c>
      <c r="F5455" t="s">
        <v>2335</v>
      </c>
      <c r="G5455" t="s">
        <v>1520</v>
      </c>
      <c r="H5455" t="s">
        <v>490</v>
      </c>
      <c r="I5455" t="s">
        <v>490</v>
      </c>
      <c r="J5455" t="s">
        <v>498</v>
      </c>
      <c r="K5455" t="s">
        <v>490</v>
      </c>
      <c r="L5455" t="s">
        <v>13372</v>
      </c>
      <c r="M5455" s="105">
        <v>224</v>
      </c>
      <c r="N5455" s="105">
        <v>125</v>
      </c>
      <c r="O5455" s="105">
        <v>123</v>
      </c>
    </row>
    <row r="5456" spans="1:15" x14ac:dyDescent="0.3">
      <c r="A5456" s="19">
        <v>224126100</v>
      </c>
      <c r="B5456" s="106" t="s">
        <v>13588</v>
      </c>
      <c r="C5456" t="s">
        <v>13312</v>
      </c>
      <c r="D5456" t="s">
        <v>13589</v>
      </c>
      <c r="E5456" t="s">
        <v>496</v>
      </c>
      <c r="F5456" t="s">
        <v>490</v>
      </c>
      <c r="G5456" t="s">
        <v>490</v>
      </c>
      <c r="H5456" t="s">
        <v>490</v>
      </c>
      <c r="I5456" t="s">
        <v>490</v>
      </c>
      <c r="J5456" t="s">
        <v>498</v>
      </c>
      <c r="K5456" t="s">
        <v>490</v>
      </c>
      <c r="L5456" t="s">
        <v>13341</v>
      </c>
      <c r="M5456" s="105">
        <v>224</v>
      </c>
      <c r="N5456" s="105">
        <v>126</v>
      </c>
      <c r="O5456" s="105">
        <v>100</v>
      </c>
    </row>
    <row r="5457" spans="1:15" x14ac:dyDescent="0.3">
      <c r="A5457" s="19">
        <v>224126101</v>
      </c>
      <c r="B5457" s="106" t="s">
        <v>13590</v>
      </c>
      <c r="C5457" t="s">
        <v>13312</v>
      </c>
      <c r="D5457" t="s">
        <v>13589</v>
      </c>
      <c r="E5457" t="s">
        <v>12174</v>
      </c>
      <c r="F5457" t="s">
        <v>831</v>
      </c>
      <c r="G5457" t="s">
        <v>490</v>
      </c>
      <c r="H5457" t="s">
        <v>490</v>
      </c>
      <c r="I5457" t="s">
        <v>490</v>
      </c>
      <c r="J5457" t="s">
        <v>498</v>
      </c>
      <c r="K5457" t="s">
        <v>490</v>
      </c>
      <c r="L5457" t="s">
        <v>13341</v>
      </c>
      <c r="M5457" s="105">
        <v>224</v>
      </c>
      <c r="N5457" s="105">
        <v>126</v>
      </c>
      <c r="O5457" s="105">
        <v>101</v>
      </c>
    </row>
    <row r="5458" spans="1:15" x14ac:dyDescent="0.3">
      <c r="A5458" s="19">
        <v>224126102</v>
      </c>
      <c r="B5458" s="106" t="s">
        <v>13591</v>
      </c>
      <c r="C5458" t="s">
        <v>13312</v>
      </c>
      <c r="D5458" t="s">
        <v>13589</v>
      </c>
      <c r="E5458" t="s">
        <v>5096</v>
      </c>
      <c r="F5458" t="s">
        <v>1088</v>
      </c>
      <c r="G5458" t="s">
        <v>490</v>
      </c>
      <c r="H5458" t="s">
        <v>490</v>
      </c>
      <c r="I5458" t="s">
        <v>490</v>
      </c>
      <c r="J5458" t="s">
        <v>498</v>
      </c>
      <c r="K5458" t="s">
        <v>490</v>
      </c>
      <c r="L5458" t="s">
        <v>13341</v>
      </c>
      <c r="M5458" s="105">
        <v>224</v>
      </c>
      <c r="N5458" s="105">
        <v>126</v>
      </c>
      <c r="O5458" s="105">
        <v>102</v>
      </c>
    </row>
    <row r="5459" spans="1:15" x14ac:dyDescent="0.3">
      <c r="A5459" s="19">
        <v>224126103</v>
      </c>
      <c r="B5459" s="106" t="s">
        <v>13592</v>
      </c>
      <c r="C5459" t="s">
        <v>13312</v>
      </c>
      <c r="D5459" t="s">
        <v>13589</v>
      </c>
      <c r="E5459" t="s">
        <v>528</v>
      </c>
      <c r="F5459" t="s">
        <v>13593</v>
      </c>
      <c r="G5459" t="s">
        <v>490</v>
      </c>
      <c r="H5459" t="s">
        <v>490</v>
      </c>
      <c r="I5459" t="s">
        <v>490</v>
      </c>
      <c r="J5459" t="s">
        <v>498</v>
      </c>
      <c r="K5459" t="s">
        <v>490</v>
      </c>
      <c r="L5459" t="s">
        <v>13341</v>
      </c>
      <c r="M5459" s="105">
        <v>224</v>
      </c>
      <c r="N5459" s="105">
        <v>126</v>
      </c>
      <c r="O5459" s="105">
        <v>103</v>
      </c>
    </row>
    <row r="5460" spans="1:15" x14ac:dyDescent="0.3">
      <c r="A5460" s="19">
        <v>224126104</v>
      </c>
      <c r="B5460" s="106" t="s">
        <v>13594</v>
      </c>
      <c r="C5460" t="s">
        <v>13312</v>
      </c>
      <c r="D5460" t="s">
        <v>13589</v>
      </c>
      <c r="E5460" t="s">
        <v>13595</v>
      </c>
      <c r="F5460" t="s">
        <v>732</v>
      </c>
      <c r="G5460" t="s">
        <v>490</v>
      </c>
      <c r="H5460" t="s">
        <v>490</v>
      </c>
      <c r="I5460" t="s">
        <v>490</v>
      </c>
      <c r="J5460" t="s">
        <v>498</v>
      </c>
      <c r="K5460" t="s">
        <v>490</v>
      </c>
      <c r="L5460" t="s">
        <v>13341</v>
      </c>
      <c r="M5460" s="105">
        <v>224</v>
      </c>
      <c r="N5460" s="105">
        <v>126</v>
      </c>
      <c r="O5460" s="105">
        <v>104</v>
      </c>
    </row>
    <row r="5461" spans="1:15" x14ac:dyDescent="0.3">
      <c r="A5461" s="19">
        <v>224126105</v>
      </c>
      <c r="B5461" s="106" t="s">
        <v>13596</v>
      </c>
      <c r="C5461" t="s">
        <v>13312</v>
      </c>
      <c r="D5461" t="s">
        <v>13589</v>
      </c>
      <c r="E5461" t="s">
        <v>713</v>
      </c>
      <c r="F5461" t="s">
        <v>13597</v>
      </c>
      <c r="G5461" t="s">
        <v>490</v>
      </c>
      <c r="H5461" t="s">
        <v>490</v>
      </c>
      <c r="I5461" t="s">
        <v>490</v>
      </c>
      <c r="J5461" t="s">
        <v>498</v>
      </c>
      <c r="K5461" t="s">
        <v>490</v>
      </c>
      <c r="L5461" t="s">
        <v>13341</v>
      </c>
      <c r="M5461" s="105">
        <v>224</v>
      </c>
      <c r="N5461" s="105">
        <v>126</v>
      </c>
      <c r="O5461" s="105">
        <v>105</v>
      </c>
    </row>
    <row r="5462" spans="1:15" x14ac:dyDescent="0.3">
      <c r="A5462" s="19">
        <v>224126106</v>
      </c>
      <c r="B5462" s="106" t="s">
        <v>13598</v>
      </c>
      <c r="C5462" t="s">
        <v>13312</v>
      </c>
      <c r="D5462" t="s">
        <v>13589</v>
      </c>
      <c r="E5462" t="s">
        <v>702</v>
      </c>
      <c r="F5462" t="s">
        <v>13593</v>
      </c>
      <c r="G5462" t="s">
        <v>490</v>
      </c>
      <c r="H5462" t="s">
        <v>490</v>
      </c>
      <c r="I5462" t="s">
        <v>490</v>
      </c>
      <c r="J5462" t="s">
        <v>498</v>
      </c>
      <c r="K5462" t="s">
        <v>490</v>
      </c>
      <c r="L5462" t="s">
        <v>13341</v>
      </c>
      <c r="M5462" s="105">
        <v>224</v>
      </c>
      <c r="N5462" s="105">
        <v>126</v>
      </c>
      <c r="O5462" s="105">
        <v>106</v>
      </c>
    </row>
    <row r="5463" spans="1:15" x14ac:dyDescent="0.3">
      <c r="A5463" s="19">
        <v>224127100</v>
      </c>
      <c r="B5463" s="106" t="s">
        <v>13599</v>
      </c>
      <c r="C5463" s="105" t="s">
        <v>13312</v>
      </c>
      <c r="D5463" t="s">
        <v>13600</v>
      </c>
      <c r="E5463" t="s">
        <v>496</v>
      </c>
      <c r="F5463" t="s">
        <v>490</v>
      </c>
      <c r="G5463" t="s">
        <v>490</v>
      </c>
      <c r="H5463" t="s">
        <v>490</v>
      </c>
      <c r="I5463" t="s">
        <v>490</v>
      </c>
      <c r="J5463" t="s">
        <v>498</v>
      </c>
      <c r="K5463" t="s">
        <v>490</v>
      </c>
      <c r="L5463" t="s">
        <v>13323</v>
      </c>
      <c r="M5463" s="105">
        <v>224</v>
      </c>
      <c r="N5463" s="105">
        <v>127</v>
      </c>
      <c r="O5463" s="105">
        <v>100</v>
      </c>
    </row>
    <row r="5464" spans="1:15" x14ac:dyDescent="0.3">
      <c r="A5464" s="19">
        <v>224127101</v>
      </c>
      <c r="B5464" s="106" t="s">
        <v>13601</v>
      </c>
      <c r="C5464" s="105" t="s">
        <v>13312</v>
      </c>
      <c r="D5464" t="s">
        <v>13600</v>
      </c>
      <c r="E5464" t="s">
        <v>674</v>
      </c>
      <c r="F5464" t="s">
        <v>831</v>
      </c>
      <c r="G5464" t="s">
        <v>832</v>
      </c>
      <c r="H5464" t="s">
        <v>490</v>
      </c>
      <c r="I5464" t="s">
        <v>490</v>
      </c>
      <c r="J5464" t="s">
        <v>498</v>
      </c>
      <c r="K5464" t="s">
        <v>490</v>
      </c>
      <c r="L5464" t="s">
        <v>13323</v>
      </c>
      <c r="M5464" s="105">
        <v>224</v>
      </c>
      <c r="N5464" s="105">
        <v>127</v>
      </c>
      <c r="O5464" s="105">
        <v>101</v>
      </c>
    </row>
    <row r="5465" spans="1:15" x14ac:dyDescent="0.3">
      <c r="A5465" s="19">
        <v>224127102</v>
      </c>
      <c r="B5465" s="106" t="s">
        <v>13602</v>
      </c>
      <c r="C5465" s="105" t="s">
        <v>13312</v>
      </c>
      <c r="D5465" t="s">
        <v>13600</v>
      </c>
      <c r="E5465" t="s">
        <v>816</v>
      </c>
      <c r="F5465" t="s">
        <v>13603</v>
      </c>
      <c r="G5465" t="s">
        <v>490</v>
      </c>
      <c r="H5465" t="s">
        <v>490</v>
      </c>
      <c r="I5465" t="s">
        <v>490</v>
      </c>
      <c r="J5465" t="s">
        <v>498</v>
      </c>
      <c r="K5465" t="s">
        <v>490</v>
      </c>
      <c r="L5465" t="s">
        <v>13323</v>
      </c>
      <c r="M5465" s="105">
        <v>224</v>
      </c>
      <c r="N5465" s="105">
        <v>127</v>
      </c>
      <c r="O5465" s="105">
        <v>102</v>
      </c>
    </row>
    <row r="5466" spans="1:15" x14ac:dyDescent="0.3">
      <c r="A5466" s="19">
        <v>224127103</v>
      </c>
      <c r="B5466" s="106" t="s">
        <v>13604</v>
      </c>
      <c r="C5466" s="105" t="s">
        <v>13312</v>
      </c>
      <c r="D5466" t="s">
        <v>13600</v>
      </c>
      <c r="E5466" t="s">
        <v>1403</v>
      </c>
      <c r="F5466" t="s">
        <v>831</v>
      </c>
      <c r="G5466" t="s">
        <v>13605</v>
      </c>
      <c r="H5466" t="s">
        <v>490</v>
      </c>
      <c r="I5466" t="s">
        <v>490</v>
      </c>
      <c r="J5466" t="s">
        <v>498</v>
      </c>
      <c r="K5466" t="s">
        <v>490</v>
      </c>
      <c r="L5466" t="s">
        <v>13323</v>
      </c>
      <c r="M5466" s="105">
        <v>224</v>
      </c>
      <c r="N5466" s="105">
        <v>127</v>
      </c>
      <c r="O5466" s="105">
        <v>103</v>
      </c>
    </row>
    <row r="5467" spans="1:15" x14ac:dyDescent="0.3">
      <c r="A5467" s="19">
        <v>224127104</v>
      </c>
      <c r="B5467" s="106" t="s">
        <v>13606</v>
      </c>
      <c r="C5467" s="105" t="s">
        <v>13312</v>
      </c>
      <c r="D5467" t="s">
        <v>13600</v>
      </c>
      <c r="E5467" t="s">
        <v>1978</v>
      </c>
      <c r="F5467" t="s">
        <v>689</v>
      </c>
      <c r="G5467" t="s">
        <v>490</v>
      </c>
      <c r="H5467" t="s">
        <v>490</v>
      </c>
      <c r="I5467" t="s">
        <v>490</v>
      </c>
      <c r="J5467" t="s">
        <v>498</v>
      </c>
      <c r="K5467" t="s">
        <v>490</v>
      </c>
      <c r="L5467" t="s">
        <v>13323</v>
      </c>
      <c r="M5467" s="105">
        <v>224</v>
      </c>
      <c r="N5467" s="105">
        <v>127</v>
      </c>
      <c r="O5467" s="105">
        <v>104</v>
      </c>
    </row>
    <row r="5468" spans="1:15" x14ac:dyDescent="0.3">
      <c r="A5468" s="19">
        <v>224127105</v>
      </c>
      <c r="B5468" s="106" t="s">
        <v>13607</v>
      </c>
      <c r="C5468" s="105" t="s">
        <v>13312</v>
      </c>
      <c r="D5468" t="s">
        <v>13600</v>
      </c>
      <c r="E5468" t="s">
        <v>1554</v>
      </c>
      <c r="F5468" t="s">
        <v>9225</v>
      </c>
      <c r="G5468" t="s">
        <v>13608</v>
      </c>
      <c r="H5468" t="s">
        <v>490</v>
      </c>
      <c r="I5468" t="s">
        <v>490</v>
      </c>
      <c r="J5468" t="s">
        <v>498</v>
      </c>
      <c r="K5468" t="s">
        <v>490</v>
      </c>
      <c r="L5468" t="s">
        <v>13323</v>
      </c>
      <c r="M5468" s="105">
        <v>224</v>
      </c>
      <c r="N5468" s="105">
        <v>127</v>
      </c>
      <c r="O5468" s="105">
        <v>105</v>
      </c>
    </row>
    <row r="5469" spans="1:15" x14ac:dyDescent="0.3">
      <c r="A5469" s="19">
        <v>224128100</v>
      </c>
      <c r="B5469" s="106" t="s">
        <v>13609</v>
      </c>
      <c r="C5469" s="105" t="s">
        <v>13312</v>
      </c>
      <c r="D5469" t="s">
        <v>13610</v>
      </c>
      <c r="E5469" t="s">
        <v>13611</v>
      </c>
      <c r="F5469" t="s">
        <v>13612</v>
      </c>
      <c r="G5469" t="s">
        <v>13613</v>
      </c>
      <c r="H5469" t="s">
        <v>490</v>
      </c>
      <c r="I5469" t="s">
        <v>490</v>
      </c>
      <c r="J5469" t="s">
        <v>551</v>
      </c>
      <c r="K5469" t="s">
        <v>490</v>
      </c>
      <c r="L5469" t="s">
        <v>13372</v>
      </c>
      <c r="M5469" s="105">
        <v>224</v>
      </c>
      <c r="N5469" s="105">
        <v>128</v>
      </c>
      <c r="O5469" s="105">
        <v>100</v>
      </c>
    </row>
    <row r="5470" spans="1:15" x14ac:dyDescent="0.3">
      <c r="A5470" s="19">
        <v>224129100</v>
      </c>
      <c r="B5470" s="106" t="s">
        <v>13614</v>
      </c>
      <c r="C5470" s="105" t="s">
        <v>13312</v>
      </c>
      <c r="D5470" t="s">
        <v>13615</v>
      </c>
      <c r="E5470" t="s">
        <v>496</v>
      </c>
      <c r="F5470" t="s">
        <v>490</v>
      </c>
      <c r="G5470" t="s">
        <v>490</v>
      </c>
      <c r="H5470" t="s">
        <v>490</v>
      </c>
      <c r="I5470" t="s">
        <v>490</v>
      </c>
      <c r="J5470" t="s">
        <v>498</v>
      </c>
      <c r="K5470" t="s">
        <v>490</v>
      </c>
      <c r="L5470" t="s">
        <v>13372</v>
      </c>
      <c r="M5470" s="105">
        <v>224</v>
      </c>
      <c r="N5470" s="105">
        <v>129</v>
      </c>
      <c r="O5470" s="105">
        <v>100</v>
      </c>
    </row>
    <row r="5471" spans="1:15" x14ac:dyDescent="0.3">
      <c r="A5471" s="19">
        <v>224129101</v>
      </c>
      <c r="B5471" s="106" t="s">
        <v>13616</v>
      </c>
      <c r="C5471" s="105" t="s">
        <v>13312</v>
      </c>
      <c r="D5471" t="s">
        <v>13615</v>
      </c>
      <c r="E5471" t="s">
        <v>827</v>
      </c>
      <c r="F5471" t="s">
        <v>13617</v>
      </c>
      <c r="G5471" t="s">
        <v>490</v>
      </c>
      <c r="H5471" t="s">
        <v>490</v>
      </c>
      <c r="I5471" t="s">
        <v>490</v>
      </c>
      <c r="J5471" t="s">
        <v>498</v>
      </c>
      <c r="K5471" t="s">
        <v>490</v>
      </c>
      <c r="L5471" t="s">
        <v>13372</v>
      </c>
      <c r="M5471" s="105">
        <v>224</v>
      </c>
      <c r="N5471" s="105">
        <v>129</v>
      </c>
      <c r="O5471" s="105">
        <v>101</v>
      </c>
    </row>
    <row r="5472" spans="1:15" x14ac:dyDescent="0.3">
      <c r="A5472" s="19">
        <v>224129102</v>
      </c>
      <c r="B5472" s="106" t="s">
        <v>13618</v>
      </c>
      <c r="C5472" s="105" t="s">
        <v>13312</v>
      </c>
      <c r="D5472" t="s">
        <v>13615</v>
      </c>
      <c r="E5472" t="s">
        <v>5574</v>
      </c>
      <c r="F5472" t="s">
        <v>855</v>
      </c>
      <c r="G5472" t="s">
        <v>13619</v>
      </c>
      <c r="H5472" t="s">
        <v>490</v>
      </c>
      <c r="I5472" t="s">
        <v>490</v>
      </c>
      <c r="J5472" t="s">
        <v>498</v>
      </c>
      <c r="K5472" t="s">
        <v>490</v>
      </c>
      <c r="L5472" t="s">
        <v>13372</v>
      </c>
      <c r="M5472" s="105">
        <v>224</v>
      </c>
      <c r="N5472" s="105">
        <v>129</v>
      </c>
      <c r="O5472" s="105">
        <v>102</v>
      </c>
    </row>
    <row r="5473" spans="1:15" x14ac:dyDescent="0.3">
      <c r="A5473" s="19">
        <v>224129103</v>
      </c>
      <c r="B5473" s="106" t="s">
        <v>13620</v>
      </c>
      <c r="C5473" s="105" t="s">
        <v>13312</v>
      </c>
      <c r="D5473" t="s">
        <v>13615</v>
      </c>
      <c r="E5473" t="s">
        <v>1215</v>
      </c>
      <c r="F5473" t="s">
        <v>13617</v>
      </c>
      <c r="G5473" t="s">
        <v>13621</v>
      </c>
      <c r="H5473" t="s">
        <v>490</v>
      </c>
      <c r="I5473" t="s">
        <v>490</v>
      </c>
      <c r="J5473" t="s">
        <v>498</v>
      </c>
      <c r="K5473" t="s">
        <v>490</v>
      </c>
      <c r="L5473" t="s">
        <v>13372</v>
      </c>
      <c r="M5473" s="105">
        <v>224</v>
      </c>
      <c r="N5473" s="105">
        <v>129</v>
      </c>
      <c r="O5473" s="105">
        <v>103</v>
      </c>
    </row>
    <row r="5474" spans="1:15" x14ac:dyDescent="0.3">
      <c r="A5474" s="19">
        <v>224129104</v>
      </c>
      <c r="B5474" s="106" t="s">
        <v>13622</v>
      </c>
      <c r="C5474" s="105" t="s">
        <v>13312</v>
      </c>
      <c r="D5474" t="s">
        <v>13615</v>
      </c>
      <c r="E5474" t="s">
        <v>7194</v>
      </c>
      <c r="F5474" t="s">
        <v>13623</v>
      </c>
      <c r="G5474" t="s">
        <v>13624</v>
      </c>
      <c r="H5474" t="s">
        <v>490</v>
      </c>
      <c r="I5474" t="s">
        <v>490</v>
      </c>
      <c r="J5474" t="s">
        <v>498</v>
      </c>
      <c r="K5474" t="s">
        <v>490</v>
      </c>
      <c r="L5474" t="s">
        <v>13372</v>
      </c>
      <c r="M5474" s="105">
        <v>224</v>
      </c>
      <c r="N5474" s="105">
        <v>129</v>
      </c>
      <c r="O5474" s="105">
        <v>104</v>
      </c>
    </row>
    <row r="5475" spans="1:15" x14ac:dyDescent="0.3">
      <c r="A5475" s="19">
        <v>224129105</v>
      </c>
      <c r="B5475" s="106" t="s">
        <v>13625</v>
      </c>
      <c r="C5475" s="105" t="s">
        <v>13312</v>
      </c>
      <c r="D5475" t="s">
        <v>13615</v>
      </c>
      <c r="E5475" t="s">
        <v>13626</v>
      </c>
      <c r="F5475" t="s">
        <v>13627</v>
      </c>
      <c r="G5475" t="s">
        <v>490</v>
      </c>
      <c r="H5475" t="s">
        <v>490</v>
      </c>
      <c r="I5475" t="s">
        <v>490</v>
      </c>
      <c r="J5475" t="s">
        <v>498</v>
      </c>
      <c r="K5475" t="s">
        <v>490</v>
      </c>
      <c r="L5475" t="s">
        <v>13372</v>
      </c>
      <c r="M5475" s="105">
        <v>224</v>
      </c>
      <c r="N5475" s="105">
        <v>129</v>
      </c>
      <c r="O5475" s="105">
        <v>105</v>
      </c>
    </row>
    <row r="5476" spans="1:15" x14ac:dyDescent="0.3">
      <c r="A5476" s="19">
        <v>224129106</v>
      </c>
      <c r="B5476" s="106" t="s">
        <v>13628</v>
      </c>
      <c r="C5476" s="105" t="s">
        <v>13312</v>
      </c>
      <c r="D5476" t="s">
        <v>13615</v>
      </c>
      <c r="E5476" t="s">
        <v>13629</v>
      </c>
      <c r="F5476" t="s">
        <v>13630</v>
      </c>
      <c r="G5476" t="s">
        <v>13631</v>
      </c>
      <c r="H5476" t="s">
        <v>490</v>
      </c>
      <c r="I5476" t="s">
        <v>490</v>
      </c>
      <c r="J5476" t="s">
        <v>498</v>
      </c>
      <c r="K5476" t="s">
        <v>490</v>
      </c>
      <c r="L5476" t="s">
        <v>13372</v>
      </c>
      <c r="M5476" s="105">
        <v>224</v>
      </c>
      <c r="N5476" s="105">
        <v>129</v>
      </c>
      <c r="O5476" s="105">
        <v>106</v>
      </c>
    </row>
    <row r="5477" spans="1:15" x14ac:dyDescent="0.3">
      <c r="A5477" s="19">
        <v>224129107</v>
      </c>
      <c r="B5477" s="106" t="s">
        <v>13632</v>
      </c>
      <c r="C5477" s="105" t="s">
        <v>13312</v>
      </c>
      <c r="D5477" t="s">
        <v>13615</v>
      </c>
      <c r="E5477" t="s">
        <v>674</v>
      </c>
      <c r="F5477" t="s">
        <v>13617</v>
      </c>
      <c r="G5477" t="s">
        <v>490</v>
      </c>
      <c r="H5477" t="s">
        <v>490</v>
      </c>
      <c r="I5477" t="s">
        <v>490</v>
      </c>
      <c r="J5477" t="s">
        <v>498</v>
      </c>
      <c r="K5477" t="s">
        <v>490</v>
      </c>
      <c r="L5477" t="s">
        <v>13372</v>
      </c>
      <c r="M5477" s="105">
        <v>224</v>
      </c>
      <c r="N5477" s="105">
        <v>129</v>
      </c>
      <c r="O5477" s="105">
        <v>107</v>
      </c>
    </row>
    <row r="5478" spans="1:15" x14ac:dyDescent="0.3">
      <c r="A5478" s="19">
        <v>224129108</v>
      </c>
      <c r="B5478" s="106" t="s">
        <v>13633</v>
      </c>
      <c r="C5478" s="105" t="s">
        <v>13312</v>
      </c>
      <c r="D5478" t="s">
        <v>13615</v>
      </c>
      <c r="E5478" t="s">
        <v>2603</v>
      </c>
      <c r="F5478" t="s">
        <v>1878</v>
      </c>
      <c r="G5478" t="s">
        <v>490</v>
      </c>
      <c r="H5478" t="s">
        <v>490</v>
      </c>
      <c r="I5478" t="s">
        <v>490</v>
      </c>
      <c r="J5478" t="s">
        <v>498</v>
      </c>
      <c r="K5478" t="s">
        <v>490</v>
      </c>
      <c r="L5478" t="s">
        <v>13372</v>
      </c>
      <c r="M5478" s="105">
        <v>224</v>
      </c>
      <c r="N5478" s="105">
        <v>129</v>
      </c>
      <c r="O5478" s="105">
        <v>108</v>
      </c>
    </row>
    <row r="5479" spans="1:15" x14ac:dyDescent="0.3">
      <c r="A5479" s="19">
        <v>224129109</v>
      </c>
      <c r="B5479" s="106" t="s">
        <v>13634</v>
      </c>
      <c r="C5479" s="105" t="s">
        <v>13312</v>
      </c>
      <c r="D5479" t="s">
        <v>13615</v>
      </c>
      <c r="E5479" t="s">
        <v>1288</v>
      </c>
      <c r="F5479" t="s">
        <v>13635</v>
      </c>
      <c r="G5479" t="s">
        <v>13636</v>
      </c>
      <c r="H5479" t="s">
        <v>490</v>
      </c>
      <c r="I5479" t="s">
        <v>490</v>
      </c>
      <c r="J5479" t="s">
        <v>498</v>
      </c>
      <c r="K5479" t="s">
        <v>490</v>
      </c>
      <c r="L5479" t="s">
        <v>13372</v>
      </c>
      <c r="M5479" s="105">
        <v>224</v>
      </c>
      <c r="N5479" s="105">
        <v>129</v>
      </c>
      <c r="O5479" s="105">
        <v>109</v>
      </c>
    </row>
    <row r="5480" spans="1:15" x14ac:dyDescent="0.3">
      <c r="A5480" s="19">
        <v>224129110</v>
      </c>
      <c r="B5480" s="106" t="s">
        <v>13637</v>
      </c>
      <c r="C5480" s="105" t="s">
        <v>13312</v>
      </c>
      <c r="D5480" t="s">
        <v>13615</v>
      </c>
      <c r="E5480" t="s">
        <v>3409</v>
      </c>
      <c r="F5480" t="s">
        <v>13638</v>
      </c>
      <c r="G5480" t="s">
        <v>13639</v>
      </c>
      <c r="H5480" t="s">
        <v>490</v>
      </c>
      <c r="I5480" t="s">
        <v>490</v>
      </c>
      <c r="J5480" t="s">
        <v>498</v>
      </c>
      <c r="K5480" t="s">
        <v>490</v>
      </c>
      <c r="L5480" t="s">
        <v>13372</v>
      </c>
      <c r="M5480" s="105">
        <v>224</v>
      </c>
      <c r="N5480" s="105">
        <v>129</v>
      </c>
      <c r="O5480" s="105">
        <v>110</v>
      </c>
    </row>
    <row r="5481" spans="1:15" x14ac:dyDescent="0.3">
      <c r="A5481" s="19">
        <v>224129111</v>
      </c>
      <c r="B5481" s="106" t="s">
        <v>13640</v>
      </c>
      <c r="C5481" s="105" t="s">
        <v>13312</v>
      </c>
      <c r="D5481" t="s">
        <v>13615</v>
      </c>
      <c r="E5481" t="s">
        <v>3510</v>
      </c>
      <c r="F5481" t="s">
        <v>12044</v>
      </c>
      <c r="G5481" t="s">
        <v>13641</v>
      </c>
      <c r="H5481" t="s">
        <v>490</v>
      </c>
      <c r="I5481" t="s">
        <v>490</v>
      </c>
      <c r="J5481" t="s">
        <v>498</v>
      </c>
      <c r="K5481" t="s">
        <v>490</v>
      </c>
      <c r="L5481" t="s">
        <v>13372</v>
      </c>
      <c r="M5481" s="105">
        <v>224</v>
      </c>
      <c r="N5481" s="105">
        <v>129</v>
      </c>
      <c r="O5481" s="105">
        <v>111</v>
      </c>
    </row>
    <row r="5482" spans="1:15" x14ac:dyDescent="0.3">
      <c r="A5482" s="19">
        <v>224129112</v>
      </c>
      <c r="B5482" s="106" t="s">
        <v>13642</v>
      </c>
      <c r="C5482" s="105" t="s">
        <v>13312</v>
      </c>
      <c r="D5482" t="s">
        <v>13615</v>
      </c>
      <c r="E5482" t="s">
        <v>1314</v>
      </c>
      <c r="F5482" t="s">
        <v>739</v>
      </c>
      <c r="G5482" t="s">
        <v>13424</v>
      </c>
      <c r="H5482" t="s">
        <v>490</v>
      </c>
      <c r="I5482" t="s">
        <v>490</v>
      </c>
      <c r="J5482" t="s">
        <v>498</v>
      </c>
      <c r="K5482" t="s">
        <v>490</v>
      </c>
      <c r="L5482" t="s">
        <v>13372</v>
      </c>
      <c r="M5482" s="105">
        <v>224</v>
      </c>
      <c r="N5482" s="105">
        <v>129</v>
      </c>
      <c r="O5482" s="105">
        <v>112</v>
      </c>
    </row>
    <row r="5483" spans="1:15" x14ac:dyDescent="0.3">
      <c r="A5483" s="19">
        <v>224129113</v>
      </c>
      <c r="B5483" s="106" t="s">
        <v>13643</v>
      </c>
      <c r="C5483" s="105" t="s">
        <v>13312</v>
      </c>
      <c r="D5483" t="s">
        <v>13615</v>
      </c>
      <c r="E5483" t="s">
        <v>13644</v>
      </c>
      <c r="F5483" t="s">
        <v>12044</v>
      </c>
      <c r="G5483" t="s">
        <v>490</v>
      </c>
      <c r="H5483" t="s">
        <v>490</v>
      </c>
      <c r="I5483" t="s">
        <v>490</v>
      </c>
      <c r="J5483" t="s">
        <v>498</v>
      </c>
      <c r="K5483" t="s">
        <v>490</v>
      </c>
      <c r="L5483" t="s">
        <v>13372</v>
      </c>
      <c r="M5483" s="105">
        <v>224</v>
      </c>
      <c r="N5483" s="105">
        <v>129</v>
      </c>
      <c r="O5483" s="105">
        <v>113</v>
      </c>
    </row>
    <row r="5484" spans="1:15" x14ac:dyDescent="0.3">
      <c r="A5484" s="19">
        <v>224129114</v>
      </c>
      <c r="B5484" s="106" t="s">
        <v>13645</v>
      </c>
      <c r="C5484" s="105" t="s">
        <v>13312</v>
      </c>
      <c r="D5484" t="s">
        <v>13615</v>
      </c>
      <c r="E5484" t="s">
        <v>4698</v>
      </c>
      <c r="F5484" t="s">
        <v>13617</v>
      </c>
      <c r="G5484" t="s">
        <v>490</v>
      </c>
      <c r="H5484" t="s">
        <v>490</v>
      </c>
      <c r="I5484" t="s">
        <v>490</v>
      </c>
      <c r="J5484" t="s">
        <v>498</v>
      </c>
      <c r="K5484" t="s">
        <v>490</v>
      </c>
      <c r="L5484" t="s">
        <v>13372</v>
      </c>
      <c r="M5484" s="105">
        <v>224</v>
      </c>
      <c r="N5484" s="105">
        <v>129</v>
      </c>
      <c r="O5484" s="105">
        <v>114</v>
      </c>
    </row>
    <row r="5485" spans="1:15" x14ac:dyDescent="0.3">
      <c r="A5485" s="19">
        <v>224129115</v>
      </c>
      <c r="B5485" s="106" t="s">
        <v>13646</v>
      </c>
      <c r="C5485" s="105" t="s">
        <v>13312</v>
      </c>
      <c r="D5485" t="s">
        <v>13615</v>
      </c>
      <c r="E5485" t="s">
        <v>1157</v>
      </c>
      <c r="F5485" t="s">
        <v>13647</v>
      </c>
      <c r="G5485" t="s">
        <v>490</v>
      </c>
      <c r="H5485" t="s">
        <v>490</v>
      </c>
      <c r="I5485" t="s">
        <v>490</v>
      </c>
      <c r="J5485" t="s">
        <v>498</v>
      </c>
      <c r="K5485" t="s">
        <v>490</v>
      </c>
      <c r="L5485" t="s">
        <v>13372</v>
      </c>
      <c r="M5485" s="105">
        <v>224</v>
      </c>
      <c r="N5485" s="105">
        <v>129</v>
      </c>
      <c r="O5485" s="105">
        <v>115</v>
      </c>
    </row>
    <row r="5486" spans="1:15" x14ac:dyDescent="0.3">
      <c r="A5486" s="19">
        <v>224129116</v>
      </c>
      <c r="B5486" s="106" t="s">
        <v>13648</v>
      </c>
      <c r="C5486" s="105" t="s">
        <v>13312</v>
      </c>
      <c r="D5486" t="s">
        <v>13615</v>
      </c>
      <c r="E5486" t="s">
        <v>13649</v>
      </c>
      <c r="F5486" t="s">
        <v>13617</v>
      </c>
      <c r="G5486" t="s">
        <v>490</v>
      </c>
      <c r="H5486" t="s">
        <v>490</v>
      </c>
      <c r="I5486" t="s">
        <v>490</v>
      </c>
      <c r="J5486" t="s">
        <v>498</v>
      </c>
      <c r="K5486" t="s">
        <v>490</v>
      </c>
      <c r="L5486" t="s">
        <v>13372</v>
      </c>
      <c r="M5486" s="105">
        <v>224</v>
      </c>
      <c r="N5486" s="105">
        <v>129</v>
      </c>
      <c r="O5486" s="105">
        <v>116</v>
      </c>
    </row>
    <row r="5487" spans="1:15" x14ac:dyDescent="0.3">
      <c r="A5487" s="19">
        <v>224129117</v>
      </c>
      <c r="B5487" s="106" t="s">
        <v>13650</v>
      </c>
      <c r="C5487" s="105" t="s">
        <v>13312</v>
      </c>
      <c r="D5487" t="s">
        <v>13615</v>
      </c>
      <c r="E5487" t="s">
        <v>13651</v>
      </c>
      <c r="F5487" t="s">
        <v>12044</v>
      </c>
      <c r="G5487" t="s">
        <v>490</v>
      </c>
      <c r="H5487" t="s">
        <v>490</v>
      </c>
      <c r="I5487" t="s">
        <v>490</v>
      </c>
      <c r="J5487" t="s">
        <v>498</v>
      </c>
      <c r="K5487" t="s">
        <v>490</v>
      </c>
      <c r="L5487" t="s">
        <v>13372</v>
      </c>
      <c r="M5487" s="105">
        <v>224</v>
      </c>
      <c r="N5487" s="105">
        <v>129</v>
      </c>
      <c r="O5487" s="105">
        <v>117</v>
      </c>
    </row>
    <row r="5488" spans="1:15" x14ac:dyDescent="0.3">
      <c r="A5488" s="19">
        <v>224129118</v>
      </c>
      <c r="B5488" s="106" t="s">
        <v>13652</v>
      </c>
      <c r="C5488" s="105" t="s">
        <v>13312</v>
      </c>
      <c r="D5488" t="s">
        <v>13615</v>
      </c>
      <c r="E5488" t="s">
        <v>13653</v>
      </c>
      <c r="F5488" t="s">
        <v>13654</v>
      </c>
      <c r="G5488" t="s">
        <v>13655</v>
      </c>
      <c r="H5488" t="s">
        <v>1798</v>
      </c>
      <c r="I5488" t="s">
        <v>12135</v>
      </c>
      <c r="J5488" t="s">
        <v>1106</v>
      </c>
      <c r="K5488" t="s">
        <v>490</v>
      </c>
      <c r="L5488" t="s">
        <v>13372</v>
      </c>
      <c r="M5488" s="105">
        <v>224</v>
      </c>
      <c r="N5488" s="105">
        <v>129</v>
      </c>
      <c r="O5488" s="105">
        <v>118</v>
      </c>
    </row>
    <row r="5489" spans="1:15" x14ac:dyDescent="0.3">
      <c r="A5489" s="19">
        <v>224129119</v>
      </c>
      <c r="B5489" s="106" t="s">
        <v>13656</v>
      </c>
      <c r="C5489" s="105" t="s">
        <v>13312</v>
      </c>
      <c r="D5489" t="s">
        <v>13615</v>
      </c>
      <c r="E5489" t="s">
        <v>13657</v>
      </c>
      <c r="F5489" t="s">
        <v>13658</v>
      </c>
      <c r="G5489" t="s">
        <v>490</v>
      </c>
      <c r="H5489" t="s">
        <v>490</v>
      </c>
      <c r="I5489" t="s">
        <v>490</v>
      </c>
      <c r="J5489" t="s">
        <v>498</v>
      </c>
      <c r="K5489" t="s">
        <v>490</v>
      </c>
      <c r="L5489" t="s">
        <v>13372</v>
      </c>
      <c r="M5489" s="105">
        <v>224</v>
      </c>
      <c r="N5489" s="105">
        <v>129</v>
      </c>
      <c r="O5489" s="105">
        <v>119</v>
      </c>
    </row>
    <row r="5490" spans="1:15" x14ac:dyDescent="0.3">
      <c r="A5490" s="19">
        <v>224129120</v>
      </c>
      <c r="B5490" s="106" t="s">
        <v>13659</v>
      </c>
      <c r="C5490" s="105" t="s">
        <v>13312</v>
      </c>
      <c r="D5490" t="s">
        <v>13615</v>
      </c>
      <c r="E5490" t="s">
        <v>1978</v>
      </c>
      <c r="F5490" t="s">
        <v>871</v>
      </c>
      <c r="G5490" t="s">
        <v>13660</v>
      </c>
      <c r="H5490" t="s">
        <v>490</v>
      </c>
      <c r="I5490" t="s">
        <v>490</v>
      </c>
      <c r="J5490" t="s">
        <v>498</v>
      </c>
      <c r="K5490" t="s">
        <v>490</v>
      </c>
      <c r="L5490" t="s">
        <v>13372</v>
      </c>
      <c r="M5490" s="105">
        <v>224</v>
      </c>
      <c r="N5490" s="105">
        <v>129</v>
      </c>
      <c r="O5490" s="105">
        <v>120</v>
      </c>
    </row>
    <row r="5491" spans="1:15" x14ac:dyDescent="0.3">
      <c r="A5491" s="19">
        <v>224130100</v>
      </c>
      <c r="B5491" s="106" t="s">
        <v>13661</v>
      </c>
      <c r="C5491" s="105" t="s">
        <v>13312</v>
      </c>
      <c r="D5491" t="s">
        <v>13662</v>
      </c>
      <c r="E5491" t="s">
        <v>496</v>
      </c>
      <c r="F5491" t="s">
        <v>490</v>
      </c>
      <c r="G5491" t="s">
        <v>1520</v>
      </c>
      <c r="H5491" t="s">
        <v>490</v>
      </c>
      <c r="I5491" t="s">
        <v>490</v>
      </c>
      <c r="J5491" t="s">
        <v>498</v>
      </c>
      <c r="K5491" t="s">
        <v>490</v>
      </c>
      <c r="L5491" t="s">
        <v>13372</v>
      </c>
      <c r="M5491" s="105">
        <v>224</v>
      </c>
      <c r="N5491" s="105">
        <v>130</v>
      </c>
      <c r="O5491" s="105">
        <v>100</v>
      </c>
    </row>
    <row r="5492" spans="1:15" x14ac:dyDescent="0.3">
      <c r="A5492" s="19">
        <v>224130101</v>
      </c>
      <c r="B5492" s="106" t="s">
        <v>13663</v>
      </c>
      <c r="C5492" s="105" t="s">
        <v>13312</v>
      </c>
      <c r="D5492" t="s">
        <v>13662</v>
      </c>
      <c r="E5492" t="s">
        <v>13664</v>
      </c>
      <c r="F5492" t="s">
        <v>13665</v>
      </c>
      <c r="G5492" t="s">
        <v>13666</v>
      </c>
      <c r="H5492" t="s">
        <v>490</v>
      </c>
      <c r="I5492" t="s">
        <v>490</v>
      </c>
      <c r="J5492" t="s">
        <v>498</v>
      </c>
      <c r="K5492" t="s">
        <v>490</v>
      </c>
      <c r="L5492" t="s">
        <v>13372</v>
      </c>
      <c r="M5492" s="105">
        <v>224</v>
      </c>
      <c r="N5492" s="105">
        <v>130</v>
      </c>
      <c r="O5492" s="105">
        <v>101</v>
      </c>
    </row>
    <row r="5493" spans="1:15" x14ac:dyDescent="0.3">
      <c r="A5493" s="19">
        <v>224130102</v>
      </c>
      <c r="B5493" s="106" t="s">
        <v>13667</v>
      </c>
      <c r="C5493" s="105" t="s">
        <v>13312</v>
      </c>
      <c r="D5493" t="s">
        <v>13662</v>
      </c>
      <c r="E5493" t="s">
        <v>5232</v>
      </c>
      <c r="F5493" t="s">
        <v>13668</v>
      </c>
      <c r="G5493" t="s">
        <v>13669</v>
      </c>
      <c r="H5493" t="s">
        <v>490</v>
      </c>
      <c r="I5493" t="s">
        <v>490</v>
      </c>
      <c r="J5493" t="s">
        <v>498</v>
      </c>
      <c r="K5493" t="s">
        <v>490</v>
      </c>
      <c r="L5493" t="s">
        <v>13372</v>
      </c>
      <c r="M5493" s="105">
        <v>224</v>
      </c>
      <c r="N5493" s="105">
        <v>130</v>
      </c>
      <c r="O5493" s="105">
        <v>102</v>
      </c>
    </row>
    <row r="5494" spans="1:15" x14ac:dyDescent="0.3">
      <c r="A5494" s="19">
        <v>224131100</v>
      </c>
      <c r="B5494" s="106" t="s">
        <v>13670</v>
      </c>
      <c r="C5494" t="s">
        <v>13312</v>
      </c>
      <c r="D5494" t="s">
        <v>13671</v>
      </c>
      <c r="E5494" t="s">
        <v>496</v>
      </c>
      <c r="F5494" t="s">
        <v>490</v>
      </c>
      <c r="G5494" t="s">
        <v>490</v>
      </c>
      <c r="H5494" t="s">
        <v>490</v>
      </c>
      <c r="I5494" t="s">
        <v>490</v>
      </c>
      <c r="J5494" t="s">
        <v>498</v>
      </c>
      <c r="K5494" t="s">
        <v>490</v>
      </c>
      <c r="L5494" t="s">
        <v>13312</v>
      </c>
      <c r="M5494" s="105">
        <v>224</v>
      </c>
      <c r="N5494" s="105">
        <v>131</v>
      </c>
      <c r="O5494" s="105">
        <v>100</v>
      </c>
    </row>
    <row r="5495" spans="1:15" x14ac:dyDescent="0.3">
      <c r="A5495" s="19">
        <v>224131101</v>
      </c>
      <c r="B5495" s="106" t="s">
        <v>13672</v>
      </c>
      <c r="C5495" t="s">
        <v>13312</v>
      </c>
      <c r="D5495" t="s">
        <v>13671</v>
      </c>
      <c r="E5495" t="s">
        <v>1209</v>
      </c>
      <c r="F5495" t="s">
        <v>831</v>
      </c>
      <c r="G5495" t="s">
        <v>490</v>
      </c>
      <c r="H5495" t="s">
        <v>490</v>
      </c>
      <c r="I5495" t="s">
        <v>490</v>
      </c>
      <c r="J5495" t="s">
        <v>498</v>
      </c>
      <c r="K5495" t="s">
        <v>490</v>
      </c>
      <c r="L5495" t="s">
        <v>13312</v>
      </c>
      <c r="M5495" s="105">
        <v>224</v>
      </c>
      <c r="N5495" s="105">
        <v>131</v>
      </c>
      <c r="O5495" s="105">
        <v>101</v>
      </c>
    </row>
    <row r="5496" spans="1:15" x14ac:dyDescent="0.3">
      <c r="A5496" s="19">
        <v>224131102</v>
      </c>
      <c r="B5496" s="106" t="s">
        <v>13673</v>
      </c>
      <c r="C5496" t="s">
        <v>13312</v>
      </c>
      <c r="D5496" t="s">
        <v>13671</v>
      </c>
      <c r="E5496" t="s">
        <v>8590</v>
      </c>
      <c r="F5496" t="s">
        <v>13674</v>
      </c>
      <c r="G5496" t="s">
        <v>13675</v>
      </c>
      <c r="H5496" t="s">
        <v>490</v>
      </c>
      <c r="I5496" t="s">
        <v>490</v>
      </c>
      <c r="J5496" t="s">
        <v>498</v>
      </c>
      <c r="K5496" t="s">
        <v>490</v>
      </c>
      <c r="L5496" t="s">
        <v>13312</v>
      </c>
      <c r="M5496" s="105">
        <v>224</v>
      </c>
      <c r="N5496" s="105">
        <v>131</v>
      </c>
      <c r="O5496" s="105">
        <v>102</v>
      </c>
    </row>
    <row r="5497" spans="1:15" x14ac:dyDescent="0.3">
      <c r="A5497" s="19">
        <v>224131103</v>
      </c>
      <c r="B5497" s="106" t="s">
        <v>13676</v>
      </c>
      <c r="C5497" t="s">
        <v>13312</v>
      </c>
      <c r="D5497" t="s">
        <v>13671</v>
      </c>
      <c r="E5497" t="s">
        <v>13677</v>
      </c>
      <c r="F5497" t="s">
        <v>867</v>
      </c>
      <c r="G5497" t="s">
        <v>490</v>
      </c>
      <c r="H5497" t="s">
        <v>490</v>
      </c>
      <c r="I5497" t="s">
        <v>490</v>
      </c>
      <c r="J5497" t="s">
        <v>498</v>
      </c>
      <c r="K5497" t="s">
        <v>490</v>
      </c>
      <c r="L5497" t="s">
        <v>13312</v>
      </c>
      <c r="M5497" s="105">
        <v>224</v>
      </c>
      <c r="N5497" s="105">
        <v>131</v>
      </c>
      <c r="O5497" s="105">
        <v>103</v>
      </c>
    </row>
    <row r="5498" spans="1:15" x14ac:dyDescent="0.3">
      <c r="A5498" s="19">
        <v>224131104</v>
      </c>
      <c r="B5498" s="106" t="s">
        <v>13678</v>
      </c>
      <c r="C5498" t="s">
        <v>13312</v>
      </c>
      <c r="D5498" t="s">
        <v>13671</v>
      </c>
      <c r="E5498" t="s">
        <v>3538</v>
      </c>
      <c r="F5498" t="s">
        <v>13593</v>
      </c>
      <c r="G5498" t="s">
        <v>13679</v>
      </c>
      <c r="H5498" t="s">
        <v>490</v>
      </c>
      <c r="I5498" t="s">
        <v>490</v>
      </c>
      <c r="J5498" t="s">
        <v>498</v>
      </c>
      <c r="K5498" t="s">
        <v>490</v>
      </c>
      <c r="L5498" t="s">
        <v>13312</v>
      </c>
      <c r="M5498" s="105">
        <v>224</v>
      </c>
      <c r="N5498" s="105">
        <v>131</v>
      </c>
      <c r="O5498" s="105">
        <v>104</v>
      </c>
    </row>
    <row r="5499" spans="1:15" x14ac:dyDescent="0.3">
      <c r="A5499" s="19">
        <v>224131105</v>
      </c>
      <c r="B5499" s="106" t="s">
        <v>13680</v>
      </c>
      <c r="C5499" t="s">
        <v>13312</v>
      </c>
      <c r="D5499" t="s">
        <v>13671</v>
      </c>
      <c r="E5499" t="s">
        <v>13681</v>
      </c>
      <c r="F5499" t="s">
        <v>2976</v>
      </c>
      <c r="G5499" t="s">
        <v>490</v>
      </c>
      <c r="H5499" t="s">
        <v>490</v>
      </c>
      <c r="I5499" t="s">
        <v>490</v>
      </c>
      <c r="J5499" t="s">
        <v>498</v>
      </c>
      <c r="K5499" t="s">
        <v>490</v>
      </c>
      <c r="L5499" t="s">
        <v>13312</v>
      </c>
      <c r="M5499" s="105">
        <v>224</v>
      </c>
      <c r="N5499" s="105">
        <v>131</v>
      </c>
      <c r="O5499" s="105">
        <v>105</v>
      </c>
    </row>
    <row r="5500" spans="1:15" x14ac:dyDescent="0.3">
      <c r="A5500" s="19">
        <v>224132100</v>
      </c>
      <c r="B5500" s="106" t="s">
        <v>13682</v>
      </c>
      <c r="C5500" t="s">
        <v>13312</v>
      </c>
      <c r="D5500" t="s">
        <v>13683</v>
      </c>
      <c r="E5500" t="s">
        <v>496</v>
      </c>
      <c r="F5500" t="s">
        <v>490</v>
      </c>
      <c r="G5500" t="s">
        <v>490</v>
      </c>
      <c r="H5500" t="s">
        <v>490</v>
      </c>
      <c r="I5500" t="s">
        <v>490</v>
      </c>
      <c r="J5500" t="s">
        <v>498</v>
      </c>
      <c r="K5500" t="s">
        <v>490</v>
      </c>
      <c r="L5500" t="s">
        <v>13312</v>
      </c>
      <c r="M5500" s="105">
        <v>224</v>
      </c>
      <c r="N5500" s="105">
        <v>132</v>
      </c>
      <c r="O5500" s="105">
        <v>100</v>
      </c>
    </row>
    <row r="5501" spans="1:15" x14ac:dyDescent="0.3">
      <c r="A5501" s="19">
        <v>224132101</v>
      </c>
      <c r="B5501" s="106" t="s">
        <v>13684</v>
      </c>
      <c r="C5501" t="s">
        <v>13312</v>
      </c>
      <c r="D5501" t="s">
        <v>13683</v>
      </c>
      <c r="E5501" t="s">
        <v>13685</v>
      </c>
      <c r="F5501" t="s">
        <v>13686</v>
      </c>
      <c r="G5501" t="s">
        <v>490</v>
      </c>
      <c r="H5501" t="s">
        <v>490</v>
      </c>
      <c r="I5501" t="s">
        <v>490</v>
      </c>
      <c r="J5501" t="s">
        <v>498</v>
      </c>
      <c r="K5501" t="s">
        <v>490</v>
      </c>
      <c r="L5501" t="s">
        <v>13312</v>
      </c>
      <c r="M5501" s="105">
        <v>224</v>
      </c>
      <c r="N5501" s="105">
        <v>132</v>
      </c>
      <c r="O5501" s="105">
        <v>101</v>
      </c>
    </row>
    <row r="5502" spans="1:15" x14ac:dyDescent="0.3">
      <c r="A5502" s="19">
        <v>224132102</v>
      </c>
      <c r="B5502" s="106" t="s">
        <v>13687</v>
      </c>
      <c r="C5502" t="s">
        <v>13312</v>
      </c>
      <c r="D5502" t="s">
        <v>13683</v>
      </c>
      <c r="E5502" t="s">
        <v>10787</v>
      </c>
      <c r="F5502" t="s">
        <v>4627</v>
      </c>
      <c r="G5502" t="s">
        <v>490</v>
      </c>
      <c r="H5502" t="s">
        <v>490</v>
      </c>
      <c r="I5502" t="s">
        <v>490</v>
      </c>
      <c r="J5502" t="s">
        <v>498</v>
      </c>
      <c r="K5502" t="s">
        <v>490</v>
      </c>
      <c r="L5502" t="s">
        <v>13312</v>
      </c>
      <c r="M5502" s="105">
        <v>224</v>
      </c>
      <c r="N5502" s="105">
        <v>132</v>
      </c>
      <c r="O5502" s="105">
        <v>102</v>
      </c>
    </row>
    <row r="5503" spans="1:15" x14ac:dyDescent="0.3">
      <c r="A5503" s="19">
        <v>224132103</v>
      </c>
      <c r="B5503" s="106" t="s">
        <v>13688</v>
      </c>
      <c r="C5503" t="s">
        <v>13312</v>
      </c>
      <c r="D5503" t="s">
        <v>13683</v>
      </c>
      <c r="E5503" t="s">
        <v>1978</v>
      </c>
      <c r="F5503" t="s">
        <v>4627</v>
      </c>
      <c r="G5503" t="s">
        <v>490</v>
      </c>
      <c r="H5503" t="s">
        <v>490</v>
      </c>
      <c r="I5503" t="s">
        <v>490</v>
      </c>
      <c r="J5503" t="s">
        <v>498</v>
      </c>
      <c r="K5503" t="s">
        <v>490</v>
      </c>
      <c r="L5503" t="s">
        <v>13312</v>
      </c>
      <c r="M5503" s="105">
        <v>224</v>
      </c>
      <c r="N5503" s="105">
        <v>132</v>
      </c>
      <c r="O5503" s="105">
        <v>103</v>
      </c>
    </row>
    <row r="5504" spans="1:15" x14ac:dyDescent="0.3">
      <c r="A5504" s="19">
        <v>224132104</v>
      </c>
      <c r="B5504" s="106" t="s">
        <v>13689</v>
      </c>
      <c r="C5504" t="s">
        <v>13312</v>
      </c>
      <c r="D5504" t="s">
        <v>13683</v>
      </c>
      <c r="E5504" t="s">
        <v>3856</v>
      </c>
      <c r="F5504" t="s">
        <v>13690</v>
      </c>
      <c r="G5504" t="s">
        <v>490</v>
      </c>
      <c r="H5504" t="s">
        <v>490</v>
      </c>
      <c r="I5504" t="s">
        <v>490</v>
      </c>
      <c r="J5504" t="s">
        <v>498</v>
      </c>
      <c r="K5504" t="s">
        <v>490</v>
      </c>
      <c r="L5504" t="s">
        <v>13312</v>
      </c>
      <c r="M5504" s="105">
        <v>224</v>
      </c>
      <c r="N5504" s="105">
        <v>132</v>
      </c>
      <c r="O5504" s="105">
        <v>104</v>
      </c>
    </row>
    <row r="5505" spans="1:15" x14ac:dyDescent="0.3">
      <c r="A5505" s="19">
        <v>224133100</v>
      </c>
      <c r="B5505" s="106" t="s">
        <v>13691</v>
      </c>
      <c r="C5505" s="105" t="s">
        <v>13312</v>
      </c>
      <c r="D5505" t="s">
        <v>13692</v>
      </c>
      <c r="E5505" t="s">
        <v>13693</v>
      </c>
      <c r="F5505" t="s">
        <v>13694</v>
      </c>
      <c r="G5505" t="s">
        <v>13695</v>
      </c>
      <c r="H5505" t="s">
        <v>490</v>
      </c>
      <c r="I5505" t="s">
        <v>490</v>
      </c>
      <c r="J5505" t="s">
        <v>498</v>
      </c>
      <c r="K5505" t="s">
        <v>490</v>
      </c>
      <c r="L5505" t="s">
        <v>13372</v>
      </c>
      <c r="M5505" s="105">
        <v>224</v>
      </c>
      <c r="N5505" s="105">
        <v>133</v>
      </c>
      <c r="O5505" s="105">
        <v>100</v>
      </c>
    </row>
    <row r="5506" spans="1:15" x14ac:dyDescent="0.3">
      <c r="A5506" s="19">
        <v>224134100</v>
      </c>
      <c r="B5506" s="106" t="s">
        <v>13696</v>
      </c>
      <c r="C5506" s="105" t="s">
        <v>13312</v>
      </c>
      <c r="D5506" t="s">
        <v>13697</v>
      </c>
      <c r="E5506" t="s">
        <v>2446</v>
      </c>
      <c r="F5506" t="s">
        <v>13698</v>
      </c>
      <c r="G5506" t="s">
        <v>13699</v>
      </c>
      <c r="H5506" t="s">
        <v>490</v>
      </c>
      <c r="I5506" t="s">
        <v>490</v>
      </c>
      <c r="J5506" t="s">
        <v>498</v>
      </c>
      <c r="K5506" t="s">
        <v>490</v>
      </c>
      <c r="L5506" t="s">
        <v>13372</v>
      </c>
      <c r="M5506" s="105">
        <v>224</v>
      </c>
      <c r="N5506" s="105">
        <v>134</v>
      </c>
      <c r="O5506" s="105">
        <v>100</v>
      </c>
    </row>
    <row r="5507" spans="1:15" x14ac:dyDescent="0.3">
      <c r="A5507" s="19">
        <v>224135100</v>
      </c>
      <c r="B5507" s="106" t="s">
        <v>13700</v>
      </c>
      <c r="C5507" s="105" t="s">
        <v>13312</v>
      </c>
      <c r="D5507" t="s">
        <v>13701</v>
      </c>
      <c r="E5507" t="s">
        <v>496</v>
      </c>
      <c r="F5507" t="s">
        <v>490</v>
      </c>
      <c r="G5507" t="s">
        <v>490</v>
      </c>
      <c r="H5507" t="s">
        <v>490</v>
      </c>
      <c r="I5507" t="s">
        <v>490</v>
      </c>
      <c r="J5507" t="s">
        <v>498</v>
      </c>
      <c r="K5507" t="s">
        <v>490</v>
      </c>
      <c r="L5507" t="s">
        <v>13372</v>
      </c>
      <c r="M5507" s="105">
        <v>224</v>
      </c>
      <c r="N5507" s="105">
        <v>135</v>
      </c>
      <c r="O5507" s="105">
        <v>100</v>
      </c>
    </row>
    <row r="5508" spans="1:15" x14ac:dyDescent="0.3">
      <c r="A5508" s="19">
        <v>224135101</v>
      </c>
      <c r="B5508" s="106" t="s">
        <v>13702</v>
      </c>
      <c r="C5508" s="105" t="s">
        <v>13312</v>
      </c>
      <c r="D5508" t="s">
        <v>13701</v>
      </c>
      <c r="E5508" t="s">
        <v>12418</v>
      </c>
      <c r="F5508" t="s">
        <v>13703</v>
      </c>
      <c r="G5508" t="s">
        <v>490</v>
      </c>
      <c r="H5508" t="s">
        <v>490</v>
      </c>
      <c r="I5508" t="s">
        <v>490</v>
      </c>
      <c r="J5508" t="s">
        <v>498</v>
      </c>
      <c r="K5508" t="s">
        <v>490</v>
      </c>
      <c r="L5508" t="s">
        <v>13372</v>
      </c>
      <c r="M5508" s="105">
        <v>224</v>
      </c>
      <c r="N5508" s="105">
        <v>135</v>
      </c>
      <c r="O5508" s="105">
        <v>101</v>
      </c>
    </row>
    <row r="5509" spans="1:15" x14ac:dyDescent="0.3">
      <c r="A5509" s="19">
        <v>224135102</v>
      </c>
      <c r="B5509" s="106" t="s">
        <v>13704</v>
      </c>
      <c r="C5509" s="105" t="s">
        <v>13312</v>
      </c>
      <c r="D5509" t="s">
        <v>13701</v>
      </c>
      <c r="E5509" t="s">
        <v>13705</v>
      </c>
      <c r="F5509" t="s">
        <v>13706</v>
      </c>
      <c r="G5509" t="s">
        <v>13707</v>
      </c>
      <c r="H5509" t="s">
        <v>490</v>
      </c>
      <c r="I5509" t="s">
        <v>490</v>
      </c>
      <c r="J5509" t="s">
        <v>498</v>
      </c>
      <c r="K5509" t="s">
        <v>490</v>
      </c>
      <c r="L5509" t="s">
        <v>13372</v>
      </c>
      <c r="M5509" s="105">
        <v>224</v>
      </c>
      <c r="N5509" s="105">
        <v>135</v>
      </c>
      <c r="O5509" s="105">
        <v>102</v>
      </c>
    </row>
    <row r="5510" spans="1:15" x14ac:dyDescent="0.3">
      <c r="A5510" s="19">
        <v>224135103</v>
      </c>
      <c r="B5510" s="106" t="s">
        <v>13708</v>
      </c>
      <c r="C5510" s="105" t="s">
        <v>13312</v>
      </c>
      <c r="D5510" t="s">
        <v>13701</v>
      </c>
      <c r="E5510" t="s">
        <v>13709</v>
      </c>
      <c r="F5510" t="s">
        <v>10456</v>
      </c>
      <c r="G5510" t="s">
        <v>13710</v>
      </c>
      <c r="H5510" t="s">
        <v>490</v>
      </c>
      <c r="I5510" t="s">
        <v>490</v>
      </c>
      <c r="J5510" t="s">
        <v>498</v>
      </c>
      <c r="K5510" t="s">
        <v>490</v>
      </c>
      <c r="L5510" t="s">
        <v>13372</v>
      </c>
      <c r="M5510" s="105">
        <v>224</v>
      </c>
      <c r="N5510" s="105">
        <v>135</v>
      </c>
      <c r="O5510" s="105">
        <v>103</v>
      </c>
    </row>
    <row r="5511" spans="1:15" x14ac:dyDescent="0.3">
      <c r="A5511" s="19">
        <v>224136100</v>
      </c>
      <c r="B5511" s="106" t="s">
        <v>13711</v>
      </c>
      <c r="C5511" s="105" t="s">
        <v>13312</v>
      </c>
      <c r="D5511" t="s">
        <v>13712</v>
      </c>
      <c r="E5511" t="s">
        <v>496</v>
      </c>
      <c r="F5511" t="s">
        <v>490</v>
      </c>
      <c r="G5511" t="s">
        <v>13713</v>
      </c>
      <c r="H5511" t="s">
        <v>490</v>
      </c>
      <c r="I5511" t="s">
        <v>490</v>
      </c>
      <c r="J5511" t="s">
        <v>498</v>
      </c>
      <c r="K5511" t="s">
        <v>490</v>
      </c>
      <c r="L5511" t="s">
        <v>13372</v>
      </c>
      <c r="M5511" s="105">
        <v>224</v>
      </c>
      <c r="N5511" s="105">
        <v>136</v>
      </c>
      <c r="O5511" s="105">
        <v>100</v>
      </c>
    </row>
    <row r="5512" spans="1:15" x14ac:dyDescent="0.3">
      <c r="A5512" s="19">
        <v>224136101</v>
      </c>
      <c r="B5512" s="106" t="s">
        <v>13714</v>
      </c>
      <c r="C5512" s="105" t="s">
        <v>13312</v>
      </c>
      <c r="D5512" t="s">
        <v>13712</v>
      </c>
      <c r="E5512" t="s">
        <v>827</v>
      </c>
      <c r="F5512" t="s">
        <v>13715</v>
      </c>
      <c r="G5512" t="s">
        <v>1228</v>
      </c>
      <c r="H5512" t="s">
        <v>490</v>
      </c>
      <c r="I5512" t="s">
        <v>490</v>
      </c>
      <c r="J5512" t="s">
        <v>498</v>
      </c>
      <c r="K5512" t="s">
        <v>490</v>
      </c>
      <c r="L5512" t="s">
        <v>13372</v>
      </c>
      <c r="M5512" s="105">
        <v>224</v>
      </c>
      <c r="N5512" s="105">
        <v>136</v>
      </c>
      <c r="O5512" s="105">
        <v>101</v>
      </c>
    </row>
    <row r="5513" spans="1:15" x14ac:dyDescent="0.3">
      <c r="A5513" s="19">
        <v>224136102</v>
      </c>
      <c r="B5513" s="106" t="s">
        <v>13716</v>
      </c>
      <c r="C5513" s="105" t="s">
        <v>13312</v>
      </c>
      <c r="D5513" t="s">
        <v>13712</v>
      </c>
      <c r="E5513" t="s">
        <v>13717</v>
      </c>
      <c r="F5513" t="s">
        <v>1606</v>
      </c>
      <c r="G5513" t="s">
        <v>13543</v>
      </c>
      <c r="H5513" t="s">
        <v>490</v>
      </c>
      <c r="I5513" t="s">
        <v>490</v>
      </c>
      <c r="J5513" t="s">
        <v>551</v>
      </c>
      <c r="K5513" t="s">
        <v>490</v>
      </c>
      <c r="L5513" t="s">
        <v>13372</v>
      </c>
      <c r="M5513" s="105">
        <v>224</v>
      </c>
      <c r="N5513" s="105">
        <v>136</v>
      </c>
      <c r="O5513" s="105">
        <v>102</v>
      </c>
    </row>
    <row r="5514" spans="1:15" x14ac:dyDescent="0.3">
      <c r="A5514" s="19">
        <v>224136103</v>
      </c>
      <c r="B5514" s="106" t="s">
        <v>13718</v>
      </c>
      <c r="C5514" s="105" t="s">
        <v>13312</v>
      </c>
      <c r="D5514" t="s">
        <v>13712</v>
      </c>
      <c r="E5514" t="s">
        <v>13719</v>
      </c>
      <c r="F5514" t="s">
        <v>12044</v>
      </c>
      <c r="G5514" t="s">
        <v>13720</v>
      </c>
      <c r="H5514" t="s">
        <v>490</v>
      </c>
      <c r="I5514" t="s">
        <v>490</v>
      </c>
      <c r="J5514" t="s">
        <v>498</v>
      </c>
      <c r="K5514" t="s">
        <v>490</v>
      </c>
      <c r="L5514" t="s">
        <v>13372</v>
      </c>
      <c r="M5514" s="105">
        <v>224</v>
      </c>
      <c r="N5514" s="105">
        <v>136</v>
      </c>
      <c r="O5514" s="105">
        <v>103</v>
      </c>
    </row>
    <row r="5515" spans="1:15" x14ac:dyDescent="0.3">
      <c r="A5515" s="19">
        <v>224136104</v>
      </c>
      <c r="B5515" s="106" t="s">
        <v>13721</v>
      </c>
      <c r="C5515" s="105" t="s">
        <v>13312</v>
      </c>
      <c r="D5515" t="s">
        <v>13712</v>
      </c>
      <c r="E5515" t="s">
        <v>1154</v>
      </c>
      <c r="F5515" t="s">
        <v>855</v>
      </c>
      <c r="G5515" t="s">
        <v>13722</v>
      </c>
      <c r="H5515" t="s">
        <v>490</v>
      </c>
      <c r="I5515" t="s">
        <v>490</v>
      </c>
      <c r="J5515" t="s">
        <v>498</v>
      </c>
      <c r="K5515" t="s">
        <v>490</v>
      </c>
      <c r="L5515" t="s">
        <v>13372</v>
      </c>
      <c r="M5515" s="105">
        <v>224</v>
      </c>
      <c r="N5515" s="105">
        <v>136</v>
      </c>
      <c r="O5515" s="105">
        <v>104</v>
      </c>
    </row>
    <row r="5516" spans="1:15" x14ac:dyDescent="0.3">
      <c r="A5516" s="19">
        <v>224136105</v>
      </c>
      <c r="B5516" s="106" t="s">
        <v>13723</v>
      </c>
      <c r="C5516" s="105" t="s">
        <v>13312</v>
      </c>
      <c r="D5516" t="s">
        <v>13712</v>
      </c>
      <c r="E5516" t="s">
        <v>13724</v>
      </c>
      <c r="F5516" t="s">
        <v>6401</v>
      </c>
      <c r="G5516" t="s">
        <v>13725</v>
      </c>
      <c r="H5516" t="s">
        <v>490</v>
      </c>
      <c r="I5516" t="s">
        <v>490</v>
      </c>
      <c r="J5516" t="s">
        <v>551</v>
      </c>
      <c r="K5516" t="s">
        <v>490</v>
      </c>
      <c r="L5516" t="s">
        <v>13372</v>
      </c>
      <c r="M5516" s="105">
        <v>224</v>
      </c>
      <c r="N5516" s="105">
        <v>136</v>
      </c>
      <c r="O5516" s="105">
        <v>105</v>
      </c>
    </row>
    <row r="5517" spans="1:15" x14ac:dyDescent="0.3">
      <c r="A5517" s="19">
        <v>224136106</v>
      </c>
      <c r="B5517" s="106" t="s">
        <v>13726</v>
      </c>
      <c r="C5517" s="105" t="s">
        <v>13312</v>
      </c>
      <c r="D5517" t="s">
        <v>13712</v>
      </c>
      <c r="E5517" t="s">
        <v>13562</v>
      </c>
      <c r="F5517" t="s">
        <v>13727</v>
      </c>
      <c r="G5517" t="s">
        <v>13564</v>
      </c>
      <c r="H5517" t="s">
        <v>490</v>
      </c>
      <c r="I5517" t="s">
        <v>490</v>
      </c>
      <c r="J5517" t="s">
        <v>498</v>
      </c>
      <c r="K5517" t="s">
        <v>490</v>
      </c>
      <c r="L5517" t="s">
        <v>13372</v>
      </c>
      <c r="M5517" s="105">
        <v>224</v>
      </c>
      <c r="N5517" s="105">
        <v>136</v>
      </c>
      <c r="O5517" s="105">
        <v>106</v>
      </c>
    </row>
    <row r="5518" spans="1:15" x14ac:dyDescent="0.3">
      <c r="A5518" s="19">
        <v>224136107</v>
      </c>
      <c r="B5518" s="106" t="s">
        <v>13728</v>
      </c>
      <c r="C5518" s="105" t="s">
        <v>13312</v>
      </c>
      <c r="D5518" t="s">
        <v>13712</v>
      </c>
      <c r="E5518" t="s">
        <v>13566</v>
      </c>
      <c r="F5518" t="s">
        <v>13729</v>
      </c>
      <c r="G5518" t="s">
        <v>13730</v>
      </c>
      <c r="H5518" t="s">
        <v>490</v>
      </c>
      <c r="I5518" t="s">
        <v>490</v>
      </c>
      <c r="J5518" t="s">
        <v>498</v>
      </c>
      <c r="K5518" t="s">
        <v>490</v>
      </c>
      <c r="L5518" t="s">
        <v>13372</v>
      </c>
      <c r="M5518" s="105">
        <v>224</v>
      </c>
      <c r="N5518" s="105">
        <v>136</v>
      </c>
      <c r="O5518" s="105">
        <v>107</v>
      </c>
    </row>
    <row r="5519" spans="1:15" x14ac:dyDescent="0.3">
      <c r="A5519" s="19">
        <v>224136108</v>
      </c>
      <c r="B5519" s="106" t="s">
        <v>13731</v>
      </c>
      <c r="C5519" s="105" t="s">
        <v>13312</v>
      </c>
      <c r="D5519" t="s">
        <v>13712</v>
      </c>
      <c r="E5519" t="s">
        <v>5619</v>
      </c>
      <c r="F5519" t="s">
        <v>13732</v>
      </c>
      <c r="G5519" t="s">
        <v>490</v>
      </c>
      <c r="H5519" t="s">
        <v>490</v>
      </c>
      <c r="I5519" t="s">
        <v>490</v>
      </c>
      <c r="J5519" t="s">
        <v>498</v>
      </c>
      <c r="K5519" t="s">
        <v>490</v>
      </c>
      <c r="L5519" t="s">
        <v>13372</v>
      </c>
      <c r="M5519" s="105">
        <v>224</v>
      </c>
      <c r="N5519" s="105">
        <v>136</v>
      </c>
      <c r="O5519" s="105">
        <v>108</v>
      </c>
    </row>
    <row r="5520" spans="1:15" x14ac:dyDescent="0.3">
      <c r="A5520" s="19">
        <v>224137100</v>
      </c>
      <c r="B5520" s="106" t="s">
        <v>13733</v>
      </c>
      <c r="C5520" s="105" t="s">
        <v>13312</v>
      </c>
      <c r="D5520" t="s">
        <v>13734</v>
      </c>
      <c r="E5520" t="s">
        <v>496</v>
      </c>
      <c r="F5520" t="s">
        <v>490</v>
      </c>
      <c r="G5520" t="s">
        <v>13735</v>
      </c>
      <c r="H5520" t="s">
        <v>490</v>
      </c>
      <c r="I5520" t="s">
        <v>490</v>
      </c>
      <c r="J5520" t="s">
        <v>498</v>
      </c>
      <c r="K5520" t="s">
        <v>490</v>
      </c>
      <c r="L5520" t="s">
        <v>13372</v>
      </c>
      <c r="M5520" s="105">
        <v>224</v>
      </c>
      <c r="N5520" s="105">
        <v>137</v>
      </c>
      <c r="O5520" s="105">
        <v>100</v>
      </c>
    </row>
    <row r="5521" spans="1:15" x14ac:dyDescent="0.3">
      <c r="A5521" s="19">
        <v>224137101</v>
      </c>
      <c r="B5521" s="106" t="s">
        <v>13736</v>
      </c>
      <c r="C5521" s="105" t="s">
        <v>13312</v>
      </c>
      <c r="D5521" t="s">
        <v>13734</v>
      </c>
      <c r="E5521" t="s">
        <v>2781</v>
      </c>
      <c r="F5521" t="s">
        <v>9413</v>
      </c>
      <c r="G5521" t="s">
        <v>13737</v>
      </c>
      <c r="H5521" t="s">
        <v>490</v>
      </c>
      <c r="I5521" t="s">
        <v>490</v>
      </c>
      <c r="J5521" t="s">
        <v>498</v>
      </c>
      <c r="K5521" t="s">
        <v>490</v>
      </c>
      <c r="L5521" t="s">
        <v>13372</v>
      </c>
      <c r="M5521" s="105">
        <v>224</v>
      </c>
      <c r="N5521" s="105">
        <v>137</v>
      </c>
      <c r="O5521" s="105">
        <v>101</v>
      </c>
    </row>
    <row r="5522" spans="1:15" x14ac:dyDescent="0.3">
      <c r="A5522" s="19">
        <v>224137102</v>
      </c>
      <c r="B5522" s="106" t="s">
        <v>13738</v>
      </c>
      <c r="C5522" s="105" t="s">
        <v>13312</v>
      </c>
      <c r="D5522" t="s">
        <v>13734</v>
      </c>
      <c r="E5522" t="s">
        <v>13739</v>
      </c>
      <c r="F5522" t="s">
        <v>9413</v>
      </c>
      <c r="G5522" t="s">
        <v>8286</v>
      </c>
      <c r="H5522" t="s">
        <v>490</v>
      </c>
      <c r="I5522" t="s">
        <v>490</v>
      </c>
      <c r="J5522" t="s">
        <v>498</v>
      </c>
      <c r="K5522" t="s">
        <v>490</v>
      </c>
      <c r="L5522" t="s">
        <v>13372</v>
      </c>
      <c r="M5522" s="105">
        <v>224</v>
      </c>
      <c r="N5522" s="105">
        <v>137</v>
      </c>
      <c r="O5522" s="105">
        <v>102</v>
      </c>
    </row>
    <row r="5523" spans="1:15" x14ac:dyDescent="0.3">
      <c r="A5523" s="19">
        <v>224138100</v>
      </c>
      <c r="B5523" s="106" t="s">
        <v>13740</v>
      </c>
      <c r="C5523" s="105" t="s">
        <v>13312</v>
      </c>
      <c r="D5523" t="s">
        <v>13741</v>
      </c>
      <c r="E5523" t="s">
        <v>1376</v>
      </c>
      <c r="F5523" t="s">
        <v>13715</v>
      </c>
      <c r="G5523" t="s">
        <v>490</v>
      </c>
      <c r="H5523" t="s">
        <v>490</v>
      </c>
      <c r="I5523" t="s">
        <v>490</v>
      </c>
      <c r="J5523" t="s">
        <v>498</v>
      </c>
      <c r="K5523" t="s">
        <v>490</v>
      </c>
      <c r="L5523" t="s">
        <v>13372</v>
      </c>
      <c r="M5523" s="105">
        <v>224</v>
      </c>
      <c r="N5523" s="105">
        <v>138</v>
      </c>
      <c r="O5523" s="105">
        <v>100</v>
      </c>
    </row>
    <row r="5524" spans="1:15" x14ac:dyDescent="0.3">
      <c r="A5524" s="19">
        <v>224139100</v>
      </c>
      <c r="B5524" s="106" t="s">
        <v>13742</v>
      </c>
      <c r="C5524" t="s">
        <v>13312</v>
      </c>
      <c r="D5524" t="s">
        <v>13743</v>
      </c>
      <c r="E5524" t="s">
        <v>496</v>
      </c>
      <c r="F5524" t="s">
        <v>490</v>
      </c>
      <c r="G5524" t="s">
        <v>490</v>
      </c>
      <c r="H5524" t="s">
        <v>490</v>
      </c>
      <c r="I5524" t="s">
        <v>490</v>
      </c>
      <c r="J5524" t="s">
        <v>498</v>
      </c>
      <c r="K5524" t="s">
        <v>490</v>
      </c>
      <c r="L5524" t="s">
        <v>13312</v>
      </c>
      <c r="M5524" s="105">
        <v>224</v>
      </c>
      <c r="N5524" s="105">
        <v>139</v>
      </c>
      <c r="O5524" s="105">
        <v>100</v>
      </c>
    </row>
    <row r="5525" spans="1:15" x14ac:dyDescent="0.3">
      <c r="A5525" s="19">
        <v>224139101</v>
      </c>
      <c r="B5525" s="106" t="s">
        <v>13744</v>
      </c>
      <c r="C5525" t="s">
        <v>13312</v>
      </c>
      <c r="D5525" t="s">
        <v>13743</v>
      </c>
      <c r="E5525" t="s">
        <v>13745</v>
      </c>
      <c r="F5525" t="s">
        <v>6742</v>
      </c>
      <c r="G5525" t="s">
        <v>13746</v>
      </c>
      <c r="H5525" t="s">
        <v>490</v>
      </c>
      <c r="I5525" t="s">
        <v>490</v>
      </c>
      <c r="J5525" t="s">
        <v>498</v>
      </c>
      <c r="K5525" t="s">
        <v>490</v>
      </c>
      <c r="L5525" t="s">
        <v>13312</v>
      </c>
      <c r="M5525" s="105">
        <v>224</v>
      </c>
      <c r="N5525" s="105">
        <v>139</v>
      </c>
      <c r="O5525" s="105">
        <v>101</v>
      </c>
    </row>
    <row r="5526" spans="1:15" x14ac:dyDescent="0.3">
      <c r="A5526" s="19">
        <v>224139102</v>
      </c>
      <c r="B5526" s="106" t="s">
        <v>13747</v>
      </c>
      <c r="C5526" t="s">
        <v>13312</v>
      </c>
      <c r="D5526" t="s">
        <v>13743</v>
      </c>
      <c r="E5526" t="s">
        <v>672</v>
      </c>
      <c r="F5526" t="s">
        <v>3965</v>
      </c>
      <c r="G5526" t="s">
        <v>13748</v>
      </c>
      <c r="H5526" t="s">
        <v>490</v>
      </c>
      <c r="I5526" t="s">
        <v>490</v>
      </c>
      <c r="J5526" t="s">
        <v>498</v>
      </c>
      <c r="K5526" t="s">
        <v>490</v>
      </c>
      <c r="L5526" t="s">
        <v>13312</v>
      </c>
      <c r="M5526" s="105">
        <v>224</v>
      </c>
      <c r="N5526" s="105">
        <v>139</v>
      </c>
      <c r="O5526" s="105">
        <v>102</v>
      </c>
    </row>
    <row r="5527" spans="1:15" x14ac:dyDescent="0.3">
      <c r="A5527" s="19">
        <v>224139103</v>
      </c>
      <c r="B5527" s="106" t="s">
        <v>13749</v>
      </c>
      <c r="C5527" t="s">
        <v>13312</v>
      </c>
      <c r="D5527" t="s">
        <v>13743</v>
      </c>
      <c r="E5527" t="s">
        <v>937</v>
      </c>
      <c r="F5527" t="s">
        <v>3965</v>
      </c>
      <c r="G5527" t="s">
        <v>490</v>
      </c>
      <c r="H5527" t="s">
        <v>490</v>
      </c>
      <c r="I5527" t="s">
        <v>490</v>
      </c>
      <c r="J5527" t="s">
        <v>498</v>
      </c>
      <c r="K5527" t="s">
        <v>490</v>
      </c>
      <c r="L5527" t="s">
        <v>13312</v>
      </c>
      <c r="M5527" s="105">
        <v>224</v>
      </c>
      <c r="N5527" s="105">
        <v>139</v>
      </c>
      <c r="O5527" s="105">
        <v>103</v>
      </c>
    </row>
    <row r="5528" spans="1:15" x14ac:dyDescent="0.3">
      <c r="A5528" s="19">
        <v>224139104</v>
      </c>
      <c r="B5528" s="106" t="s">
        <v>13750</v>
      </c>
      <c r="C5528" t="s">
        <v>13312</v>
      </c>
      <c r="D5528" t="s">
        <v>13743</v>
      </c>
      <c r="E5528" t="s">
        <v>3314</v>
      </c>
      <c r="F5528" t="s">
        <v>13751</v>
      </c>
      <c r="G5528" t="s">
        <v>490</v>
      </c>
      <c r="H5528" t="s">
        <v>490</v>
      </c>
      <c r="I5528" t="s">
        <v>490</v>
      </c>
      <c r="J5528" t="s">
        <v>498</v>
      </c>
      <c r="K5528" t="s">
        <v>490</v>
      </c>
      <c r="L5528" t="s">
        <v>13312</v>
      </c>
      <c r="M5528" s="105">
        <v>224</v>
      </c>
      <c r="N5528" s="105">
        <v>139</v>
      </c>
      <c r="O5528" s="105">
        <v>104</v>
      </c>
    </row>
    <row r="5529" spans="1:15" x14ac:dyDescent="0.3">
      <c r="A5529" s="19">
        <v>224139105</v>
      </c>
      <c r="B5529" s="106" t="s">
        <v>13752</v>
      </c>
      <c r="C5529" t="s">
        <v>13312</v>
      </c>
      <c r="D5529" t="s">
        <v>13743</v>
      </c>
      <c r="E5529" t="s">
        <v>921</v>
      </c>
      <c r="F5529" t="s">
        <v>732</v>
      </c>
      <c r="G5529" t="s">
        <v>13753</v>
      </c>
      <c r="H5529" t="s">
        <v>490</v>
      </c>
      <c r="I5529" t="s">
        <v>490</v>
      </c>
      <c r="J5529" t="s">
        <v>498</v>
      </c>
      <c r="K5529" t="s">
        <v>490</v>
      </c>
      <c r="L5529" t="s">
        <v>13312</v>
      </c>
      <c r="M5529" s="105">
        <v>224</v>
      </c>
      <c r="N5529" s="105">
        <v>139</v>
      </c>
      <c r="O5529" s="105">
        <v>105</v>
      </c>
    </row>
    <row r="5530" spans="1:15" x14ac:dyDescent="0.3">
      <c r="A5530" s="19">
        <v>224139106</v>
      </c>
      <c r="B5530" s="106" t="s">
        <v>13754</v>
      </c>
      <c r="C5530" t="s">
        <v>13312</v>
      </c>
      <c r="D5530" t="s">
        <v>13743</v>
      </c>
      <c r="E5530" t="s">
        <v>1011</v>
      </c>
      <c r="F5530" t="s">
        <v>1868</v>
      </c>
      <c r="G5530" t="s">
        <v>490</v>
      </c>
      <c r="H5530" t="s">
        <v>490</v>
      </c>
      <c r="I5530" t="s">
        <v>490</v>
      </c>
      <c r="J5530" t="s">
        <v>498</v>
      </c>
      <c r="K5530" t="s">
        <v>490</v>
      </c>
      <c r="L5530" t="s">
        <v>13312</v>
      </c>
      <c r="M5530" s="105">
        <v>224</v>
      </c>
      <c r="N5530" s="105">
        <v>139</v>
      </c>
      <c r="O5530" s="105">
        <v>106</v>
      </c>
    </row>
    <row r="5531" spans="1:15" x14ac:dyDescent="0.3">
      <c r="A5531" s="19">
        <v>224139107</v>
      </c>
      <c r="B5531" s="106" t="s">
        <v>13755</v>
      </c>
      <c r="C5531" t="s">
        <v>13312</v>
      </c>
      <c r="D5531" t="s">
        <v>13743</v>
      </c>
      <c r="E5531" t="s">
        <v>13756</v>
      </c>
      <c r="F5531" t="s">
        <v>13757</v>
      </c>
      <c r="G5531" t="s">
        <v>490</v>
      </c>
      <c r="H5531" t="s">
        <v>490</v>
      </c>
      <c r="I5531" t="s">
        <v>490</v>
      </c>
      <c r="J5531" t="s">
        <v>498</v>
      </c>
      <c r="K5531" t="s">
        <v>490</v>
      </c>
      <c r="L5531" t="s">
        <v>13312</v>
      </c>
      <c r="M5531" s="105">
        <v>224</v>
      </c>
      <c r="N5531" s="105">
        <v>139</v>
      </c>
      <c r="O5531" s="105">
        <v>107</v>
      </c>
    </row>
    <row r="5532" spans="1:15" x14ac:dyDescent="0.3">
      <c r="A5532" s="19">
        <v>224140100</v>
      </c>
      <c r="B5532" s="106" t="s">
        <v>13758</v>
      </c>
      <c r="C5532" t="s">
        <v>13312</v>
      </c>
      <c r="D5532" t="s">
        <v>13759</v>
      </c>
      <c r="E5532" t="s">
        <v>496</v>
      </c>
      <c r="F5532" t="s">
        <v>490</v>
      </c>
      <c r="G5532" t="s">
        <v>13760</v>
      </c>
      <c r="H5532" t="s">
        <v>490</v>
      </c>
      <c r="I5532" t="s">
        <v>490</v>
      </c>
      <c r="J5532" t="s">
        <v>498</v>
      </c>
      <c r="K5532" t="s">
        <v>490</v>
      </c>
      <c r="L5532" t="s">
        <v>13341</v>
      </c>
      <c r="M5532" s="105">
        <v>224</v>
      </c>
      <c r="N5532" s="105">
        <v>140</v>
      </c>
      <c r="O5532" s="105">
        <v>100</v>
      </c>
    </row>
    <row r="5533" spans="1:15" x14ac:dyDescent="0.3">
      <c r="A5533" s="19">
        <v>224140101</v>
      </c>
      <c r="B5533" s="106" t="s">
        <v>13761</v>
      </c>
      <c r="C5533" t="s">
        <v>13312</v>
      </c>
      <c r="D5533" t="s">
        <v>13759</v>
      </c>
      <c r="E5533" t="s">
        <v>13762</v>
      </c>
      <c r="F5533" t="s">
        <v>2335</v>
      </c>
      <c r="G5533" t="s">
        <v>490</v>
      </c>
      <c r="H5533" t="s">
        <v>490</v>
      </c>
      <c r="I5533" t="s">
        <v>490</v>
      </c>
      <c r="J5533" t="s">
        <v>498</v>
      </c>
      <c r="K5533" t="s">
        <v>490</v>
      </c>
      <c r="L5533" t="s">
        <v>13341</v>
      </c>
      <c r="M5533" s="105">
        <v>224</v>
      </c>
      <c r="N5533" s="105">
        <v>140</v>
      </c>
      <c r="O5533" s="105">
        <v>101</v>
      </c>
    </row>
    <row r="5534" spans="1:15" x14ac:dyDescent="0.3">
      <c r="A5534" s="19">
        <v>224140102</v>
      </c>
      <c r="B5534" s="106" t="s">
        <v>13763</v>
      </c>
      <c r="C5534" t="s">
        <v>13312</v>
      </c>
      <c r="D5534" t="s">
        <v>13759</v>
      </c>
      <c r="E5534" t="s">
        <v>13764</v>
      </c>
      <c r="F5534" t="s">
        <v>1094</v>
      </c>
      <c r="G5534" t="s">
        <v>13765</v>
      </c>
      <c r="H5534" t="s">
        <v>490</v>
      </c>
      <c r="I5534" t="s">
        <v>490</v>
      </c>
      <c r="J5534" t="s">
        <v>498</v>
      </c>
      <c r="K5534" t="s">
        <v>490</v>
      </c>
      <c r="L5534" t="s">
        <v>13341</v>
      </c>
      <c r="M5534" s="105">
        <v>224</v>
      </c>
      <c r="N5534" s="105">
        <v>140</v>
      </c>
      <c r="O5534" s="105">
        <v>102</v>
      </c>
    </row>
    <row r="5535" spans="1:15" x14ac:dyDescent="0.3">
      <c r="A5535" s="19">
        <v>224140103</v>
      </c>
      <c r="B5535" s="106" t="s">
        <v>13766</v>
      </c>
      <c r="C5535" t="s">
        <v>13312</v>
      </c>
      <c r="D5535" t="s">
        <v>13759</v>
      </c>
      <c r="E5535" t="s">
        <v>6250</v>
      </c>
      <c r="F5535" t="s">
        <v>13767</v>
      </c>
      <c r="G5535" t="s">
        <v>13768</v>
      </c>
      <c r="H5535" t="s">
        <v>490</v>
      </c>
      <c r="I5535" t="s">
        <v>490</v>
      </c>
      <c r="J5535" t="s">
        <v>551</v>
      </c>
      <c r="K5535" t="s">
        <v>490</v>
      </c>
      <c r="L5535" t="s">
        <v>13341</v>
      </c>
      <c r="M5535" s="105">
        <v>224</v>
      </c>
      <c r="N5535" s="105">
        <v>140</v>
      </c>
      <c r="O5535" s="105">
        <v>103</v>
      </c>
    </row>
    <row r="5536" spans="1:15" x14ac:dyDescent="0.3">
      <c r="A5536" s="19">
        <v>224140104</v>
      </c>
      <c r="B5536" s="106" t="s">
        <v>13769</v>
      </c>
      <c r="C5536" t="s">
        <v>13312</v>
      </c>
      <c r="D5536" t="s">
        <v>13759</v>
      </c>
      <c r="E5536" t="s">
        <v>1132</v>
      </c>
      <c r="F5536" t="s">
        <v>876</v>
      </c>
      <c r="G5536" t="s">
        <v>13770</v>
      </c>
      <c r="H5536" t="s">
        <v>490</v>
      </c>
      <c r="I5536" t="s">
        <v>490</v>
      </c>
      <c r="J5536" t="s">
        <v>498</v>
      </c>
      <c r="K5536" t="s">
        <v>490</v>
      </c>
      <c r="L5536" t="s">
        <v>13341</v>
      </c>
      <c r="M5536" s="105">
        <v>224</v>
      </c>
      <c r="N5536" s="105">
        <v>140</v>
      </c>
      <c r="O5536" s="105">
        <v>104</v>
      </c>
    </row>
    <row r="5537" spans="1:15" x14ac:dyDescent="0.3">
      <c r="A5537" s="19">
        <v>224140105</v>
      </c>
      <c r="B5537" s="106" t="s">
        <v>13771</v>
      </c>
      <c r="C5537" t="s">
        <v>13312</v>
      </c>
      <c r="D5537" t="s">
        <v>13759</v>
      </c>
      <c r="E5537" t="s">
        <v>2943</v>
      </c>
      <c r="F5537" t="s">
        <v>689</v>
      </c>
      <c r="G5537" t="s">
        <v>490</v>
      </c>
      <c r="H5537" t="s">
        <v>490</v>
      </c>
      <c r="I5537" t="s">
        <v>490</v>
      </c>
      <c r="J5537" t="s">
        <v>498</v>
      </c>
      <c r="K5537" t="s">
        <v>490</v>
      </c>
      <c r="L5537" t="s">
        <v>13341</v>
      </c>
      <c r="M5537" s="105">
        <v>224</v>
      </c>
      <c r="N5537" s="105">
        <v>140</v>
      </c>
      <c r="O5537" s="105">
        <v>105</v>
      </c>
    </row>
    <row r="5538" spans="1:15" x14ac:dyDescent="0.3">
      <c r="A5538" s="19">
        <v>224140106</v>
      </c>
      <c r="B5538" s="106" t="s">
        <v>13772</v>
      </c>
      <c r="C5538" t="s">
        <v>13312</v>
      </c>
      <c r="D5538" t="s">
        <v>13759</v>
      </c>
      <c r="E5538" t="s">
        <v>13773</v>
      </c>
      <c r="F5538" t="s">
        <v>4369</v>
      </c>
      <c r="G5538" t="s">
        <v>13774</v>
      </c>
      <c r="H5538" t="s">
        <v>490</v>
      </c>
      <c r="I5538" t="s">
        <v>490</v>
      </c>
      <c r="J5538" t="s">
        <v>498</v>
      </c>
      <c r="K5538" t="s">
        <v>490</v>
      </c>
      <c r="L5538" t="s">
        <v>13341</v>
      </c>
      <c r="M5538" s="105">
        <v>224</v>
      </c>
      <c r="N5538" s="105">
        <v>140</v>
      </c>
      <c r="O5538" s="105">
        <v>106</v>
      </c>
    </row>
    <row r="5539" spans="1:15" x14ac:dyDescent="0.3">
      <c r="A5539" s="19">
        <v>224140107</v>
      </c>
      <c r="B5539" s="106" t="s">
        <v>13775</v>
      </c>
      <c r="C5539" t="s">
        <v>13312</v>
      </c>
      <c r="D5539" t="s">
        <v>13759</v>
      </c>
      <c r="E5539" t="s">
        <v>13776</v>
      </c>
      <c r="F5539" t="s">
        <v>2335</v>
      </c>
      <c r="G5539" t="s">
        <v>490</v>
      </c>
      <c r="H5539" t="s">
        <v>490</v>
      </c>
      <c r="I5539" t="s">
        <v>490</v>
      </c>
      <c r="J5539" t="s">
        <v>498</v>
      </c>
      <c r="K5539" t="s">
        <v>490</v>
      </c>
      <c r="L5539" t="s">
        <v>13341</v>
      </c>
      <c r="M5539" s="105">
        <v>224</v>
      </c>
      <c r="N5539" s="105">
        <v>140</v>
      </c>
      <c r="O5539" s="105">
        <v>107</v>
      </c>
    </row>
    <row r="5540" spans="1:15" x14ac:dyDescent="0.3">
      <c r="A5540" s="19">
        <v>224140108</v>
      </c>
      <c r="B5540" s="106" t="s">
        <v>13777</v>
      </c>
      <c r="C5540" t="s">
        <v>13312</v>
      </c>
      <c r="D5540" t="s">
        <v>13759</v>
      </c>
      <c r="E5540" t="s">
        <v>13778</v>
      </c>
      <c r="F5540" t="s">
        <v>8729</v>
      </c>
      <c r="G5540" t="s">
        <v>12416</v>
      </c>
      <c r="H5540" t="s">
        <v>490</v>
      </c>
      <c r="I5540" t="s">
        <v>490</v>
      </c>
      <c r="J5540" t="s">
        <v>498</v>
      </c>
      <c r="K5540" t="s">
        <v>490</v>
      </c>
      <c r="L5540" t="s">
        <v>13341</v>
      </c>
      <c r="M5540" s="105">
        <v>224</v>
      </c>
      <c r="N5540" s="105">
        <v>140</v>
      </c>
      <c r="O5540" s="105">
        <v>108</v>
      </c>
    </row>
    <row r="5541" spans="1:15" x14ac:dyDescent="0.3">
      <c r="A5541" s="19">
        <v>224140109</v>
      </c>
      <c r="B5541" s="106" t="s">
        <v>13779</v>
      </c>
      <c r="C5541" t="s">
        <v>13312</v>
      </c>
      <c r="D5541" t="s">
        <v>13759</v>
      </c>
      <c r="E5541" t="s">
        <v>6925</v>
      </c>
      <c r="F5541" t="s">
        <v>13780</v>
      </c>
      <c r="G5541" t="s">
        <v>490</v>
      </c>
      <c r="H5541" t="s">
        <v>490</v>
      </c>
      <c r="I5541" t="s">
        <v>490</v>
      </c>
      <c r="J5541" t="s">
        <v>498</v>
      </c>
      <c r="K5541" t="s">
        <v>490</v>
      </c>
      <c r="L5541" t="s">
        <v>13341</v>
      </c>
      <c r="M5541" s="105">
        <v>224</v>
      </c>
      <c r="N5541" s="105">
        <v>140</v>
      </c>
      <c r="O5541" s="105">
        <v>109</v>
      </c>
    </row>
    <row r="5542" spans="1:15" x14ac:dyDescent="0.3">
      <c r="A5542" s="19">
        <v>224140110</v>
      </c>
      <c r="B5542" s="106" t="s">
        <v>13781</v>
      </c>
      <c r="C5542" t="s">
        <v>13312</v>
      </c>
      <c r="D5542" t="s">
        <v>13759</v>
      </c>
      <c r="E5542" t="s">
        <v>5111</v>
      </c>
      <c r="F5542" t="s">
        <v>1094</v>
      </c>
      <c r="G5542" t="s">
        <v>490</v>
      </c>
      <c r="H5542" t="s">
        <v>490</v>
      </c>
      <c r="I5542" t="s">
        <v>490</v>
      </c>
      <c r="J5542" t="s">
        <v>498</v>
      </c>
      <c r="K5542" t="s">
        <v>490</v>
      </c>
      <c r="L5542" t="s">
        <v>13341</v>
      </c>
      <c r="M5542" s="105">
        <v>224</v>
      </c>
      <c r="N5542" s="105">
        <v>140</v>
      </c>
      <c r="O5542" s="105">
        <v>110</v>
      </c>
    </row>
    <row r="5543" spans="1:15" x14ac:dyDescent="0.3">
      <c r="A5543" s="19">
        <v>224140111</v>
      </c>
      <c r="B5543" s="106" t="s">
        <v>13782</v>
      </c>
      <c r="C5543" t="s">
        <v>13312</v>
      </c>
      <c r="D5543" t="s">
        <v>13759</v>
      </c>
      <c r="E5543" t="s">
        <v>1460</v>
      </c>
      <c r="F5543" t="s">
        <v>13783</v>
      </c>
      <c r="G5543" t="s">
        <v>13558</v>
      </c>
      <c r="H5543" t="s">
        <v>490</v>
      </c>
      <c r="I5543" t="s">
        <v>490</v>
      </c>
      <c r="J5543" t="s">
        <v>498</v>
      </c>
      <c r="K5543" t="s">
        <v>490</v>
      </c>
      <c r="L5543" t="s">
        <v>13341</v>
      </c>
      <c r="M5543" s="105">
        <v>224</v>
      </c>
      <c r="N5543" s="105">
        <v>140</v>
      </c>
      <c r="O5543" s="105">
        <v>111</v>
      </c>
    </row>
    <row r="5544" spans="1:15" x14ac:dyDescent="0.3">
      <c r="A5544" s="19">
        <v>224140112</v>
      </c>
      <c r="B5544" s="106" t="s">
        <v>13784</v>
      </c>
      <c r="C5544" t="s">
        <v>13312</v>
      </c>
      <c r="D5544" t="s">
        <v>13759</v>
      </c>
      <c r="E5544" t="s">
        <v>9993</v>
      </c>
      <c r="F5544" t="s">
        <v>13785</v>
      </c>
      <c r="G5544" t="s">
        <v>490</v>
      </c>
      <c r="H5544" t="s">
        <v>490</v>
      </c>
      <c r="I5544" t="s">
        <v>490</v>
      </c>
      <c r="J5544" t="s">
        <v>498</v>
      </c>
      <c r="K5544" t="s">
        <v>490</v>
      </c>
      <c r="L5544" t="s">
        <v>13341</v>
      </c>
      <c r="M5544" s="105">
        <v>224</v>
      </c>
      <c r="N5544" s="105">
        <v>140</v>
      </c>
      <c r="O5544" s="105">
        <v>112</v>
      </c>
    </row>
    <row r="5545" spans="1:15" x14ac:dyDescent="0.3">
      <c r="A5545" s="19">
        <v>224140113</v>
      </c>
      <c r="B5545" s="106" t="s">
        <v>13786</v>
      </c>
      <c r="C5545" t="s">
        <v>13312</v>
      </c>
      <c r="D5545" t="s">
        <v>13759</v>
      </c>
      <c r="E5545" t="s">
        <v>1376</v>
      </c>
      <c r="F5545" t="s">
        <v>765</v>
      </c>
      <c r="G5545" t="s">
        <v>13787</v>
      </c>
      <c r="H5545" t="s">
        <v>490</v>
      </c>
      <c r="I5545" t="s">
        <v>490</v>
      </c>
      <c r="J5545" t="s">
        <v>498</v>
      </c>
      <c r="K5545" t="s">
        <v>490</v>
      </c>
      <c r="L5545" t="s">
        <v>13341</v>
      </c>
      <c r="M5545" s="105">
        <v>224</v>
      </c>
      <c r="N5545" s="105">
        <v>140</v>
      </c>
      <c r="O5545" s="105">
        <v>113</v>
      </c>
    </row>
    <row r="5546" spans="1:15" x14ac:dyDescent="0.3">
      <c r="A5546" s="19">
        <v>224141100</v>
      </c>
      <c r="B5546" s="106" t="s">
        <v>13788</v>
      </c>
      <c r="C5546" t="s">
        <v>13312</v>
      </c>
      <c r="D5546" t="s">
        <v>13789</v>
      </c>
      <c r="E5546" t="s">
        <v>496</v>
      </c>
      <c r="F5546" t="s">
        <v>490</v>
      </c>
      <c r="G5546" t="s">
        <v>13790</v>
      </c>
      <c r="H5546" t="s">
        <v>490</v>
      </c>
      <c r="I5546" t="s">
        <v>490</v>
      </c>
      <c r="J5546" t="s">
        <v>498</v>
      </c>
      <c r="K5546" t="s">
        <v>490</v>
      </c>
      <c r="L5546" t="s">
        <v>13341</v>
      </c>
      <c r="M5546" s="105">
        <v>224</v>
      </c>
      <c r="N5546" s="105">
        <v>141</v>
      </c>
      <c r="O5546" s="105">
        <v>100</v>
      </c>
    </row>
    <row r="5547" spans="1:15" x14ac:dyDescent="0.3">
      <c r="A5547" s="19">
        <v>224141101</v>
      </c>
      <c r="B5547" s="106" t="s">
        <v>13791</v>
      </c>
      <c r="C5547" t="s">
        <v>13312</v>
      </c>
      <c r="D5547" t="s">
        <v>13789</v>
      </c>
      <c r="E5547" t="s">
        <v>2574</v>
      </c>
      <c r="F5547" t="s">
        <v>4139</v>
      </c>
      <c r="G5547" t="s">
        <v>13792</v>
      </c>
      <c r="H5547" t="s">
        <v>490</v>
      </c>
      <c r="I5547" t="s">
        <v>490</v>
      </c>
      <c r="J5547" t="s">
        <v>498</v>
      </c>
      <c r="K5547" t="s">
        <v>490</v>
      </c>
      <c r="L5547" t="s">
        <v>13341</v>
      </c>
      <c r="M5547" s="105">
        <v>224</v>
      </c>
      <c r="N5547" s="105">
        <v>141</v>
      </c>
      <c r="O5547" s="105">
        <v>101</v>
      </c>
    </row>
    <row r="5548" spans="1:15" x14ac:dyDescent="0.3">
      <c r="A5548" s="19">
        <v>224141102</v>
      </c>
      <c r="B5548" s="106" t="s">
        <v>13793</v>
      </c>
      <c r="C5548" t="s">
        <v>13312</v>
      </c>
      <c r="D5548" t="s">
        <v>13789</v>
      </c>
      <c r="E5548" t="s">
        <v>13794</v>
      </c>
      <c r="F5548" t="s">
        <v>732</v>
      </c>
      <c r="G5548" t="s">
        <v>13795</v>
      </c>
      <c r="H5548" t="s">
        <v>490</v>
      </c>
      <c r="I5548" t="s">
        <v>490</v>
      </c>
      <c r="J5548" t="s">
        <v>498</v>
      </c>
      <c r="K5548" t="s">
        <v>490</v>
      </c>
      <c r="L5548" t="s">
        <v>13341</v>
      </c>
      <c r="M5548" s="105">
        <v>224</v>
      </c>
      <c r="N5548" s="105">
        <v>141</v>
      </c>
      <c r="O5548" s="105">
        <v>102</v>
      </c>
    </row>
    <row r="5549" spans="1:15" x14ac:dyDescent="0.3">
      <c r="A5549" s="19">
        <v>224141103</v>
      </c>
      <c r="B5549" s="106" t="s">
        <v>13796</v>
      </c>
      <c r="C5549" t="s">
        <v>13312</v>
      </c>
      <c r="D5549" t="s">
        <v>13789</v>
      </c>
      <c r="E5549" t="s">
        <v>13797</v>
      </c>
      <c r="F5549" t="s">
        <v>1953</v>
      </c>
      <c r="G5549" t="s">
        <v>13798</v>
      </c>
      <c r="H5549" t="s">
        <v>490</v>
      </c>
      <c r="I5549" t="s">
        <v>490</v>
      </c>
      <c r="J5549" t="s">
        <v>498</v>
      </c>
      <c r="K5549" t="s">
        <v>490</v>
      </c>
      <c r="L5549" t="s">
        <v>13341</v>
      </c>
      <c r="M5549" s="105">
        <v>224</v>
      </c>
      <c r="N5549" s="105">
        <v>141</v>
      </c>
      <c r="O5549" s="105">
        <v>103</v>
      </c>
    </row>
    <row r="5550" spans="1:15" x14ac:dyDescent="0.3">
      <c r="A5550" s="19">
        <v>224141104</v>
      </c>
      <c r="B5550" s="106" t="s">
        <v>13799</v>
      </c>
      <c r="C5550" t="s">
        <v>13312</v>
      </c>
      <c r="D5550" t="s">
        <v>13789</v>
      </c>
      <c r="E5550" t="s">
        <v>1820</v>
      </c>
      <c r="F5550" t="s">
        <v>13800</v>
      </c>
      <c r="G5550" t="s">
        <v>13801</v>
      </c>
      <c r="H5550" t="s">
        <v>490</v>
      </c>
      <c r="I5550" t="s">
        <v>490</v>
      </c>
      <c r="J5550" t="s">
        <v>498</v>
      </c>
      <c r="K5550" t="s">
        <v>490</v>
      </c>
      <c r="L5550" t="s">
        <v>13341</v>
      </c>
      <c r="M5550" s="105">
        <v>224</v>
      </c>
      <c r="N5550" s="105">
        <v>141</v>
      </c>
      <c r="O5550" s="105">
        <v>104</v>
      </c>
    </row>
    <row r="5551" spans="1:15" x14ac:dyDescent="0.3">
      <c r="A5551" s="19">
        <v>224141105</v>
      </c>
      <c r="B5551" s="106" t="s">
        <v>13802</v>
      </c>
      <c r="C5551" t="s">
        <v>13312</v>
      </c>
      <c r="D5551" t="s">
        <v>13789</v>
      </c>
      <c r="E5551" t="s">
        <v>5907</v>
      </c>
      <c r="F5551" t="s">
        <v>689</v>
      </c>
      <c r="G5551" t="s">
        <v>490</v>
      </c>
      <c r="H5551" t="s">
        <v>490</v>
      </c>
      <c r="I5551" t="s">
        <v>490</v>
      </c>
      <c r="J5551" t="s">
        <v>498</v>
      </c>
      <c r="K5551" t="s">
        <v>490</v>
      </c>
      <c r="L5551" t="s">
        <v>13341</v>
      </c>
      <c r="M5551" s="105">
        <v>224</v>
      </c>
      <c r="N5551" s="105">
        <v>141</v>
      </c>
      <c r="O5551" s="105">
        <v>105</v>
      </c>
    </row>
    <row r="5552" spans="1:15" x14ac:dyDescent="0.3">
      <c r="A5552" s="19">
        <v>224141106</v>
      </c>
      <c r="B5552" s="106" t="s">
        <v>13803</v>
      </c>
      <c r="C5552" t="s">
        <v>13312</v>
      </c>
      <c r="D5552" t="s">
        <v>13789</v>
      </c>
      <c r="E5552" t="s">
        <v>9756</v>
      </c>
      <c r="F5552" t="s">
        <v>13804</v>
      </c>
      <c r="G5552" t="s">
        <v>13805</v>
      </c>
      <c r="H5552" t="s">
        <v>490</v>
      </c>
      <c r="I5552" t="s">
        <v>490</v>
      </c>
      <c r="J5552" t="s">
        <v>498</v>
      </c>
      <c r="K5552" t="s">
        <v>490</v>
      </c>
      <c r="L5552" t="s">
        <v>13341</v>
      </c>
      <c r="M5552" s="105">
        <v>224</v>
      </c>
      <c r="N5552" s="105">
        <v>141</v>
      </c>
      <c r="O5552" s="105">
        <v>106</v>
      </c>
    </row>
    <row r="5553" spans="1:15" x14ac:dyDescent="0.3">
      <c r="A5553" s="19">
        <v>224141107</v>
      </c>
      <c r="B5553" s="106" t="s">
        <v>13806</v>
      </c>
      <c r="C5553" t="s">
        <v>13312</v>
      </c>
      <c r="D5553" t="s">
        <v>13789</v>
      </c>
      <c r="E5553" t="s">
        <v>13807</v>
      </c>
      <c r="F5553" t="s">
        <v>13808</v>
      </c>
      <c r="G5553" t="s">
        <v>832</v>
      </c>
      <c r="H5553" t="s">
        <v>490</v>
      </c>
      <c r="I5553" t="s">
        <v>490</v>
      </c>
      <c r="J5553" t="s">
        <v>498</v>
      </c>
      <c r="K5553" t="s">
        <v>490</v>
      </c>
      <c r="L5553" t="s">
        <v>13341</v>
      </c>
      <c r="M5553" s="105">
        <v>224</v>
      </c>
      <c r="N5553" s="105">
        <v>141</v>
      </c>
      <c r="O5553" s="105">
        <v>107</v>
      </c>
    </row>
    <row r="5554" spans="1:15" x14ac:dyDescent="0.3">
      <c r="A5554" s="19">
        <v>224141108</v>
      </c>
      <c r="B5554" s="106" t="s">
        <v>13809</v>
      </c>
      <c r="C5554" t="s">
        <v>13312</v>
      </c>
      <c r="D5554" t="s">
        <v>13789</v>
      </c>
      <c r="E5554" t="s">
        <v>13810</v>
      </c>
      <c r="F5554" t="s">
        <v>689</v>
      </c>
      <c r="G5554" t="s">
        <v>13811</v>
      </c>
      <c r="H5554" t="s">
        <v>490</v>
      </c>
      <c r="I5554" t="s">
        <v>490</v>
      </c>
      <c r="J5554" t="s">
        <v>498</v>
      </c>
      <c r="K5554" t="s">
        <v>490</v>
      </c>
      <c r="L5554" t="s">
        <v>13341</v>
      </c>
      <c r="M5554" s="105">
        <v>224</v>
      </c>
      <c r="N5554" s="105">
        <v>141</v>
      </c>
      <c r="O5554" s="105">
        <v>108</v>
      </c>
    </row>
    <row r="5555" spans="1:15" x14ac:dyDescent="0.3">
      <c r="A5555" s="19">
        <v>224142100</v>
      </c>
      <c r="B5555" s="106" t="s">
        <v>13812</v>
      </c>
      <c r="C5555" s="105" t="s">
        <v>13312</v>
      </c>
      <c r="D5555" t="s">
        <v>13813</v>
      </c>
      <c r="E5555" t="s">
        <v>496</v>
      </c>
      <c r="F5555" t="s">
        <v>490</v>
      </c>
      <c r="G5555" t="s">
        <v>490</v>
      </c>
      <c r="H5555" t="s">
        <v>490</v>
      </c>
      <c r="I5555" t="s">
        <v>490</v>
      </c>
      <c r="J5555" t="s">
        <v>498</v>
      </c>
      <c r="K5555" t="s">
        <v>490</v>
      </c>
      <c r="L5555" t="s">
        <v>13323</v>
      </c>
      <c r="M5555" s="105">
        <v>224</v>
      </c>
      <c r="N5555" s="105">
        <v>142</v>
      </c>
      <c r="O5555" s="105">
        <v>100</v>
      </c>
    </row>
    <row r="5556" spans="1:15" x14ac:dyDescent="0.3">
      <c r="A5556" s="19">
        <v>224142101</v>
      </c>
      <c r="B5556" s="106" t="s">
        <v>13814</v>
      </c>
      <c r="C5556" s="105" t="s">
        <v>13312</v>
      </c>
      <c r="D5556" t="s">
        <v>13813</v>
      </c>
      <c r="E5556" t="s">
        <v>13815</v>
      </c>
      <c r="F5556" t="s">
        <v>13816</v>
      </c>
      <c r="G5556" t="s">
        <v>490</v>
      </c>
      <c r="H5556" t="s">
        <v>490</v>
      </c>
      <c r="I5556" t="s">
        <v>490</v>
      </c>
      <c r="J5556" t="s">
        <v>498</v>
      </c>
      <c r="K5556" t="s">
        <v>490</v>
      </c>
      <c r="L5556" t="s">
        <v>13323</v>
      </c>
      <c r="M5556" s="105">
        <v>224</v>
      </c>
      <c r="N5556" s="105">
        <v>142</v>
      </c>
      <c r="O5556" s="105">
        <v>101</v>
      </c>
    </row>
    <row r="5557" spans="1:15" x14ac:dyDescent="0.3">
      <c r="A5557" s="19">
        <v>224142102</v>
      </c>
      <c r="B5557" s="106" t="s">
        <v>13817</v>
      </c>
      <c r="C5557" s="105" t="s">
        <v>13312</v>
      </c>
      <c r="D5557" t="s">
        <v>13813</v>
      </c>
      <c r="E5557" t="s">
        <v>13818</v>
      </c>
      <c r="F5557" t="s">
        <v>13819</v>
      </c>
      <c r="G5557" t="s">
        <v>490</v>
      </c>
      <c r="H5557" t="s">
        <v>490</v>
      </c>
      <c r="I5557" t="s">
        <v>490</v>
      </c>
      <c r="J5557" t="s">
        <v>498</v>
      </c>
      <c r="K5557" t="s">
        <v>490</v>
      </c>
      <c r="L5557" t="s">
        <v>13323</v>
      </c>
      <c r="M5557" s="105">
        <v>224</v>
      </c>
      <c r="N5557" s="105">
        <v>142</v>
      </c>
      <c r="O5557" s="105">
        <v>102</v>
      </c>
    </row>
    <row r="5558" spans="1:15" x14ac:dyDescent="0.3">
      <c r="A5558" s="19">
        <v>224142103</v>
      </c>
      <c r="B5558" s="106" t="s">
        <v>13820</v>
      </c>
      <c r="C5558" s="105" t="s">
        <v>13312</v>
      </c>
      <c r="D5558" t="s">
        <v>13813</v>
      </c>
      <c r="E5558" t="s">
        <v>13821</v>
      </c>
      <c r="F5558" t="s">
        <v>8008</v>
      </c>
      <c r="G5558" t="s">
        <v>490</v>
      </c>
      <c r="H5558" t="s">
        <v>490</v>
      </c>
      <c r="I5558" t="s">
        <v>490</v>
      </c>
      <c r="J5558" t="s">
        <v>498</v>
      </c>
      <c r="K5558" t="s">
        <v>490</v>
      </c>
      <c r="L5558" t="s">
        <v>13323</v>
      </c>
      <c r="M5558" s="105">
        <v>224</v>
      </c>
      <c r="N5558" s="105">
        <v>142</v>
      </c>
      <c r="O5558" s="105">
        <v>103</v>
      </c>
    </row>
    <row r="5559" spans="1:15" x14ac:dyDescent="0.3">
      <c r="A5559" s="19">
        <v>224143100</v>
      </c>
      <c r="B5559" s="106" t="s">
        <v>13822</v>
      </c>
      <c r="C5559" s="105" t="s">
        <v>13312</v>
      </c>
      <c r="D5559" t="s">
        <v>13823</v>
      </c>
      <c r="E5559" t="s">
        <v>496</v>
      </c>
      <c r="F5559" t="s">
        <v>490</v>
      </c>
      <c r="G5559" t="s">
        <v>490</v>
      </c>
      <c r="H5559" t="s">
        <v>490</v>
      </c>
      <c r="I5559" t="s">
        <v>490</v>
      </c>
      <c r="J5559" t="s">
        <v>498</v>
      </c>
      <c r="K5559" t="s">
        <v>490</v>
      </c>
      <c r="L5559" t="s">
        <v>13323</v>
      </c>
      <c r="M5559" s="105">
        <v>224</v>
      </c>
      <c r="N5559" s="105">
        <v>143</v>
      </c>
      <c r="O5559" s="105">
        <v>100</v>
      </c>
    </row>
    <row r="5560" spans="1:15" x14ac:dyDescent="0.3">
      <c r="A5560" s="19">
        <v>224143101</v>
      </c>
      <c r="B5560" s="106" t="s">
        <v>13824</v>
      </c>
      <c r="C5560" s="105" t="s">
        <v>13312</v>
      </c>
      <c r="D5560" t="s">
        <v>13823</v>
      </c>
      <c r="E5560" t="s">
        <v>13825</v>
      </c>
      <c r="F5560" t="s">
        <v>3561</v>
      </c>
      <c r="G5560" t="s">
        <v>490</v>
      </c>
      <c r="H5560" t="s">
        <v>490</v>
      </c>
      <c r="I5560" t="s">
        <v>490</v>
      </c>
      <c r="J5560" t="s">
        <v>498</v>
      </c>
      <c r="K5560" t="s">
        <v>490</v>
      </c>
      <c r="L5560" t="s">
        <v>13323</v>
      </c>
      <c r="M5560" s="105">
        <v>224</v>
      </c>
      <c r="N5560" s="105">
        <v>143</v>
      </c>
      <c r="O5560" s="105">
        <v>101</v>
      </c>
    </row>
    <row r="5561" spans="1:15" x14ac:dyDescent="0.3">
      <c r="A5561" s="19">
        <v>224143102</v>
      </c>
      <c r="B5561" s="106" t="s">
        <v>13826</v>
      </c>
      <c r="C5561" s="105" t="s">
        <v>13312</v>
      </c>
      <c r="D5561" t="s">
        <v>13823</v>
      </c>
      <c r="E5561" t="s">
        <v>13827</v>
      </c>
      <c r="F5561" t="s">
        <v>732</v>
      </c>
      <c r="G5561" t="s">
        <v>490</v>
      </c>
      <c r="H5561" t="s">
        <v>490</v>
      </c>
      <c r="I5561" t="s">
        <v>490</v>
      </c>
      <c r="J5561" t="s">
        <v>498</v>
      </c>
      <c r="K5561" t="s">
        <v>490</v>
      </c>
      <c r="L5561" t="s">
        <v>13323</v>
      </c>
      <c r="M5561" s="105">
        <v>224</v>
      </c>
      <c r="N5561" s="105">
        <v>143</v>
      </c>
      <c r="O5561" s="105">
        <v>102</v>
      </c>
    </row>
    <row r="5562" spans="1:15" x14ac:dyDescent="0.3">
      <c r="A5562" s="19">
        <v>224143103</v>
      </c>
      <c r="B5562" s="106" t="s">
        <v>13828</v>
      </c>
      <c r="C5562" s="105" t="s">
        <v>13312</v>
      </c>
      <c r="D5562" t="s">
        <v>13823</v>
      </c>
      <c r="E5562" t="s">
        <v>13829</v>
      </c>
      <c r="F5562" t="s">
        <v>739</v>
      </c>
      <c r="G5562" t="s">
        <v>13830</v>
      </c>
      <c r="H5562" t="s">
        <v>490</v>
      </c>
      <c r="I5562" t="s">
        <v>490</v>
      </c>
      <c r="J5562" t="s">
        <v>498</v>
      </c>
      <c r="K5562" t="s">
        <v>490</v>
      </c>
      <c r="L5562" t="s">
        <v>13323</v>
      </c>
      <c r="M5562" s="105">
        <v>224</v>
      </c>
      <c r="N5562" s="105">
        <v>143</v>
      </c>
      <c r="O5562" s="105">
        <v>103</v>
      </c>
    </row>
    <row r="5563" spans="1:15" x14ac:dyDescent="0.3">
      <c r="A5563" s="19">
        <v>224144100</v>
      </c>
      <c r="B5563" s="106" t="s">
        <v>13831</v>
      </c>
      <c r="C5563" t="s">
        <v>13312</v>
      </c>
      <c r="D5563" t="s">
        <v>13832</v>
      </c>
      <c r="E5563" t="s">
        <v>496</v>
      </c>
      <c r="F5563" t="s">
        <v>490</v>
      </c>
      <c r="G5563" t="s">
        <v>490</v>
      </c>
      <c r="H5563" t="s">
        <v>490</v>
      </c>
      <c r="I5563" t="s">
        <v>490</v>
      </c>
      <c r="J5563" t="s">
        <v>498</v>
      </c>
      <c r="K5563" t="s">
        <v>490</v>
      </c>
      <c r="L5563" t="s">
        <v>13312</v>
      </c>
      <c r="M5563" s="105">
        <v>224</v>
      </c>
      <c r="N5563" s="105">
        <v>144</v>
      </c>
      <c r="O5563" s="105">
        <v>100</v>
      </c>
    </row>
    <row r="5564" spans="1:15" x14ac:dyDescent="0.3">
      <c r="A5564" s="19">
        <v>224144101</v>
      </c>
      <c r="B5564" s="106" t="s">
        <v>13833</v>
      </c>
      <c r="C5564" t="s">
        <v>13312</v>
      </c>
      <c r="D5564" t="s">
        <v>13832</v>
      </c>
      <c r="E5564" t="s">
        <v>4189</v>
      </c>
      <c r="F5564" t="s">
        <v>732</v>
      </c>
      <c r="G5564" t="s">
        <v>13834</v>
      </c>
      <c r="H5564" t="s">
        <v>490</v>
      </c>
      <c r="I5564" t="s">
        <v>490</v>
      </c>
      <c r="J5564" t="s">
        <v>498</v>
      </c>
      <c r="K5564" t="s">
        <v>490</v>
      </c>
      <c r="L5564" t="s">
        <v>13312</v>
      </c>
      <c r="M5564" s="105">
        <v>224</v>
      </c>
      <c r="N5564" s="105">
        <v>144</v>
      </c>
      <c r="O5564" s="105">
        <v>101</v>
      </c>
    </row>
    <row r="5565" spans="1:15" x14ac:dyDescent="0.3">
      <c r="A5565" s="19">
        <v>224144102</v>
      </c>
      <c r="B5565" s="106" t="s">
        <v>13835</v>
      </c>
      <c r="C5565" t="s">
        <v>13312</v>
      </c>
      <c r="D5565" t="s">
        <v>13832</v>
      </c>
      <c r="E5565" t="s">
        <v>13836</v>
      </c>
      <c r="F5565" t="s">
        <v>732</v>
      </c>
      <c r="G5565" t="s">
        <v>490</v>
      </c>
      <c r="H5565" t="s">
        <v>490</v>
      </c>
      <c r="I5565" t="s">
        <v>490</v>
      </c>
      <c r="J5565" t="s">
        <v>498</v>
      </c>
      <c r="K5565" t="s">
        <v>490</v>
      </c>
      <c r="L5565" t="s">
        <v>13312</v>
      </c>
      <c r="M5565" s="105">
        <v>224</v>
      </c>
      <c r="N5565" s="105">
        <v>144</v>
      </c>
      <c r="O5565" s="105">
        <v>102</v>
      </c>
    </row>
    <row r="5566" spans="1:15" x14ac:dyDescent="0.3">
      <c r="A5566" s="19">
        <v>224145100</v>
      </c>
      <c r="B5566" s="106" t="s">
        <v>13837</v>
      </c>
      <c r="C5566" s="105" t="s">
        <v>13312</v>
      </c>
      <c r="D5566" t="s">
        <v>13838</v>
      </c>
      <c r="E5566" t="s">
        <v>496</v>
      </c>
      <c r="F5566" t="s">
        <v>490</v>
      </c>
      <c r="G5566" t="s">
        <v>490</v>
      </c>
      <c r="H5566" t="s">
        <v>490</v>
      </c>
      <c r="I5566" t="s">
        <v>490</v>
      </c>
      <c r="J5566" t="s">
        <v>498</v>
      </c>
      <c r="K5566" t="s">
        <v>490</v>
      </c>
      <c r="L5566" t="s">
        <v>13323</v>
      </c>
      <c r="M5566" s="105">
        <v>224</v>
      </c>
      <c r="N5566" s="105">
        <v>145</v>
      </c>
      <c r="O5566" s="105">
        <v>100</v>
      </c>
    </row>
    <row r="5567" spans="1:15" x14ac:dyDescent="0.3">
      <c r="A5567" s="19">
        <v>224145101</v>
      </c>
      <c r="B5567" s="106" t="s">
        <v>13839</v>
      </c>
      <c r="C5567" s="105" t="s">
        <v>13312</v>
      </c>
      <c r="D5567" t="s">
        <v>13838</v>
      </c>
      <c r="E5567" t="s">
        <v>8836</v>
      </c>
      <c r="F5567" t="s">
        <v>6834</v>
      </c>
      <c r="G5567" t="s">
        <v>490</v>
      </c>
      <c r="H5567" t="s">
        <v>490</v>
      </c>
      <c r="I5567" t="s">
        <v>490</v>
      </c>
      <c r="J5567" t="s">
        <v>498</v>
      </c>
      <c r="K5567" t="s">
        <v>490</v>
      </c>
      <c r="L5567" t="s">
        <v>13323</v>
      </c>
      <c r="M5567" s="105">
        <v>224</v>
      </c>
      <c r="N5567" s="105">
        <v>145</v>
      </c>
      <c r="O5567" s="105">
        <v>101</v>
      </c>
    </row>
    <row r="5568" spans="1:15" x14ac:dyDescent="0.3">
      <c r="A5568" s="19">
        <v>224145102</v>
      </c>
      <c r="B5568" s="106" t="s">
        <v>13840</v>
      </c>
      <c r="C5568" s="105" t="s">
        <v>13312</v>
      </c>
      <c r="D5568" t="s">
        <v>13838</v>
      </c>
      <c r="E5568" t="s">
        <v>13841</v>
      </c>
      <c r="F5568" t="s">
        <v>835</v>
      </c>
      <c r="G5568" t="s">
        <v>490</v>
      </c>
      <c r="H5568" t="s">
        <v>490</v>
      </c>
      <c r="I5568" t="s">
        <v>490</v>
      </c>
      <c r="J5568" t="s">
        <v>498</v>
      </c>
      <c r="K5568" t="s">
        <v>490</v>
      </c>
      <c r="L5568" t="s">
        <v>13323</v>
      </c>
      <c r="M5568" s="105">
        <v>224</v>
      </c>
      <c r="N5568" s="105">
        <v>145</v>
      </c>
      <c r="O5568" s="105">
        <v>102</v>
      </c>
    </row>
    <row r="5569" spans="1:15" x14ac:dyDescent="0.3">
      <c r="A5569" s="19">
        <v>224146100</v>
      </c>
      <c r="B5569" s="106" t="s">
        <v>13842</v>
      </c>
      <c r="C5569" t="s">
        <v>13312</v>
      </c>
      <c r="D5569" t="s">
        <v>13843</v>
      </c>
      <c r="E5569" t="s">
        <v>496</v>
      </c>
      <c r="F5569" t="s">
        <v>490</v>
      </c>
      <c r="G5569" t="s">
        <v>490</v>
      </c>
      <c r="H5569" t="s">
        <v>490</v>
      </c>
      <c r="I5569" t="s">
        <v>490</v>
      </c>
      <c r="J5569" t="s">
        <v>498</v>
      </c>
      <c r="K5569" t="s">
        <v>490</v>
      </c>
      <c r="L5569" t="s">
        <v>13341</v>
      </c>
      <c r="M5569" s="105">
        <v>224</v>
      </c>
      <c r="N5569" s="105">
        <v>146</v>
      </c>
      <c r="O5569" s="105">
        <v>100</v>
      </c>
    </row>
    <row r="5570" spans="1:15" x14ac:dyDescent="0.3">
      <c r="A5570" s="19">
        <v>224146101</v>
      </c>
      <c r="B5570" s="106" t="s">
        <v>13844</v>
      </c>
      <c r="C5570" t="s">
        <v>13312</v>
      </c>
      <c r="D5570" t="s">
        <v>13843</v>
      </c>
      <c r="E5570" t="s">
        <v>13845</v>
      </c>
      <c r="F5570" t="s">
        <v>7132</v>
      </c>
      <c r="G5570" t="s">
        <v>490</v>
      </c>
      <c r="H5570" t="s">
        <v>490</v>
      </c>
      <c r="I5570" t="s">
        <v>490</v>
      </c>
      <c r="J5570" t="s">
        <v>498</v>
      </c>
      <c r="K5570" t="s">
        <v>490</v>
      </c>
      <c r="L5570" t="s">
        <v>13341</v>
      </c>
      <c r="M5570" s="105">
        <v>224</v>
      </c>
      <c r="N5570" s="105">
        <v>146</v>
      </c>
      <c r="O5570" s="105">
        <v>101</v>
      </c>
    </row>
    <row r="5571" spans="1:15" x14ac:dyDescent="0.3">
      <c r="A5571" s="19">
        <v>224146102</v>
      </c>
      <c r="B5571" s="106" t="s">
        <v>13846</v>
      </c>
      <c r="C5571" t="s">
        <v>13312</v>
      </c>
      <c r="D5571" t="s">
        <v>13843</v>
      </c>
      <c r="E5571" t="s">
        <v>672</v>
      </c>
      <c r="F5571" t="s">
        <v>5230</v>
      </c>
      <c r="G5571" t="s">
        <v>490</v>
      </c>
      <c r="H5571" t="s">
        <v>490</v>
      </c>
      <c r="I5571" t="s">
        <v>490</v>
      </c>
      <c r="J5571" t="s">
        <v>498</v>
      </c>
      <c r="K5571" t="s">
        <v>490</v>
      </c>
      <c r="L5571" t="s">
        <v>13341</v>
      </c>
      <c r="M5571" s="105">
        <v>224</v>
      </c>
      <c r="N5571" s="105">
        <v>146</v>
      </c>
      <c r="O5571" s="105">
        <v>102</v>
      </c>
    </row>
    <row r="5572" spans="1:15" x14ac:dyDescent="0.3">
      <c r="A5572" s="19">
        <v>224146103</v>
      </c>
      <c r="B5572" s="106" t="s">
        <v>13847</v>
      </c>
      <c r="C5572" t="s">
        <v>13312</v>
      </c>
      <c r="D5572" t="s">
        <v>13843</v>
      </c>
      <c r="E5572" t="s">
        <v>1122</v>
      </c>
      <c r="F5572" t="s">
        <v>732</v>
      </c>
      <c r="G5572" t="s">
        <v>490</v>
      </c>
      <c r="H5572" t="s">
        <v>490</v>
      </c>
      <c r="I5572" t="s">
        <v>490</v>
      </c>
      <c r="J5572" t="s">
        <v>498</v>
      </c>
      <c r="K5572" t="s">
        <v>490</v>
      </c>
      <c r="L5572" t="s">
        <v>13341</v>
      </c>
      <c r="M5572" s="105">
        <v>224</v>
      </c>
      <c r="N5572" s="105">
        <v>146</v>
      </c>
      <c r="O5572" s="105">
        <v>103</v>
      </c>
    </row>
    <row r="5573" spans="1:15" x14ac:dyDescent="0.3">
      <c r="A5573" s="19">
        <v>224146104</v>
      </c>
      <c r="B5573" s="106" t="s">
        <v>13848</v>
      </c>
      <c r="C5573" t="s">
        <v>13312</v>
      </c>
      <c r="D5573" t="s">
        <v>13843</v>
      </c>
      <c r="E5573" t="s">
        <v>13849</v>
      </c>
      <c r="F5573" t="s">
        <v>1088</v>
      </c>
      <c r="G5573" t="s">
        <v>490</v>
      </c>
      <c r="H5573" t="s">
        <v>490</v>
      </c>
      <c r="I5573" t="s">
        <v>490</v>
      </c>
      <c r="J5573" t="s">
        <v>498</v>
      </c>
      <c r="K5573" t="s">
        <v>490</v>
      </c>
      <c r="L5573" t="s">
        <v>13341</v>
      </c>
      <c r="M5573" s="105">
        <v>224</v>
      </c>
      <c r="N5573" s="105">
        <v>146</v>
      </c>
      <c r="O5573" s="105">
        <v>104</v>
      </c>
    </row>
    <row r="5574" spans="1:15" x14ac:dyDescent="0.3">
      <c r="A5574" s="19">
        <v>224147100</v>
      </c>
      <c r="B5574" s="106" t="s">
        <v>13850</v>
      </c>
      <c r="C5574" t="s">
        <v>13312</v>
      </c>
      <c r="D5574" t="s">
        <v>13851</v>
      </c>
      <c r="E5574" t="s">
        <v>10106</v>
      </c>
      <c r="F5574" t="s">
        <v>13852</v>
      </c>
      <c r="G5574" t="s">
        <v>490</v>
      </c>
      <c r="H5574" t="s">
        <v>490</v>
      </c>
      <c r="I5574" t="s">
        <v>490</v>
      </c>
      <c r="J5574" t="s">
        <v>498</v>
      </c>
      <c r="K5574" t="s">
        <v>490</v>
      </c>
      <c r="L5574" t="s">
        <v>13312</v>
      </c>
      <c r="M5574" s="105">
        <v>224</v>
      </c>
      <c r="N5574" s="105">
        <v>147</v>
      </c>
      <c r="O5574" s="105">
        <v>100</v>
      </c>
    </row>
    <row r="5575" spans="1:15" x14ac:dyDescent="0.3">
      <c r="A5575" s="19">
        <v>225100100</v>
      </c>
      <c r="B5575" s="106" t="s">
        <v>13853</v>
      </c>
      <c r="C5575" t="s">
        <v>13854</v>
      </c>
      <c r="D5575" t="s">
        <v>13855</v>
      </c>
      <c r="E5575" t="s">
        <v>496</v>
      </c>
      <c r="F5575" t="s">
        <v>490</v>
      </c>
      <c r="G5575" t="s">
        <v>490</v>
      </c>
      <c r="H5575" t="s">
        <v>490</v>
      </c>
      <c r="I5575" t="s">
        <v>490</v>
      </c>
      <c r="J5575" t="s">
        <v>498</v>
      </c>
      <c r="K5575" t="s">
        <v>490</v>
      </c>
      <c r="L5575" t="s">
        <v>13854</v>
      </c>
      <c r="M5575" s="105">
        <v>225</v>
      </c>
      <c r="N5575" s="105">
        <v>100</v>
      </c>
      <c r="O5575" s="105">
        <v>100</v>
      </c>
    </row>
    <row r="5576" spans="1:15" x14ac:dyDescent="0.3">
      <c r="A5576" s="19">
        <v>225100101</v>
      </c>
      <c r="B5576" s="106" t="s">
        <v>13856</v>
      </c>
      <c r="C5576" t="s">
        <v>13854</v>
      </c>
      <c r="D5576" t="s">
        <v>13855</v>
      </c>
      <c r="E5576" t="s">
        <v>4131</v>
      </c>
      <c r="F5576" t="s">
        <v>13857</v>
      </c>
      <c r="G5576" t="s">
        <v>13858</v>
      </c>
      <c r="H5576" t="s">
        <v>490</v>
      </c>
      <c r="I5576" t="s">
        <v>490</v>
      </c>
      <c r="J5576" t="s">
        <v>498</v>
      </c>
      <c r="K5576" t="s">
        <v>490</v>
      </c>
      <c r="L5576" t="s">
        <v>13854</v>
      </c>
      <c r="M5576" s="105">
        <v>225</v>
      </c>
      <c r="N5576" s="105">
        <v>100</v>
      </c>
      <c r="O5576" s="105">
        <v>101</v>
      </c>
    </row>
    <row r="5577" spans="1:15" x14ac:dyDescent="0.3">
      <c r="A5577" s="19">
        <v>225100102</v>
      </c>
      <c r="B5577" s="106" t="s">
        <v>13859</v>
      </c>
      <c r="C5577" t="s">
        <v>13854</v>
      </c>
      <c r="D5577" t="s">
        <v>13855</v>
      </c>
      <c r="E5577" t="s">
        <v>13860</v>
      </c>
      <c r="F5577" t="s">
        <v>13861</v>
      </c>
      <c r="G5577" t="s">
        <v>490</v>
      </c>
      <c r="H5577" t="s">
        <v>490</v>
      </c>
      <c r="I5577" t="s">
        <v>490</v>
      </c>
      <c r="J5577" t="s">
        <v>498</v>
      </c>
      <c r="K5577" t="s">
        <v>490</v>
      </c>
      <c r="L5577" t="s">
        <v>13854</v>
      </c>
      <c r="M5577" s="105">
        <v>225</v>
      </c>
      <c r="N5577" s="105">
        <v>100</v>
      </c>
      <c r="O5577" s="105">
        <v>102</v>
      </c>
    </row>
    <row r="5578" spans="1:15" x14ac:dyDescent="0.3">
      <c r="A5578" s="19">
        <v>225100103</v>
      </c>
      <c r="B5578" s="106" t="s">
        <v>13862</v>
      </c>
      <c r="C5578" t="s">
        <v>13854</v>
      </c>
      <c r="D5578" t="s">
        <v>13855</v>
      </c>
      <c r="E5578" t="s">
        <v>13863</v>
      </c>
      <c r="F5578" t="s">
        <v>13864</v>
      </c>
      <c r="G5578" t="s">
        <v>13865</v>
      </c>
      <c r="H5578" t="s">
        <v>490</v>
      </c>
      <c r="I5578" t="s">
        <v>490</v>
      </c>
      <c r="J5578" t="s">
        <v>498</v>
      </c>
      <c r="K5578" t="s">
        <v>490</v>
      </c>
      <c r="L5578" t="s">
        <v>13854</v>
      </c>
      <c r="M5578" s="105">
        <v>225</v>
      </c>
      <c r="N5578" s="105">
        <v>100</v>
      </c>
      <c r="O5578" s="105">
        <v>103</v>
      </c>
    </row>
    <row r="5579" spans="1:15" x14ac:dyDescent="0.3">
      <c r="A5579" s="19">
        <v>225100104</v>
      </c>
      <c r="B5579" s="106" t="s">
        <v>13866</v>
      </c>
      <c r="C5579" t="s">
        <v>13854</v>
      </c>
      <c r="D5579" t="s">
        <v>13855</v>
      </c>
      <c r="E5579" t="s">
        <v>13867</v>
      </c>
      <c r="F5579" t="s">
        <v>13857</v>
      </c>
      <c r="G5579" t="s">
        <v>490</v>
      </c>
      <c r="H5579" t="s">
        <v>490</v>
      </c>
      <c r="I5579" t="s">
        <v>490</v>
      </c>
      <c r="J5579" t="s">
        <v>498</v>
      </c>
      <c r="K5579" t="s">
        <v>490</v>
      </c>
      <c r="L5579" t="s">
        <v>13854</v>
      </c>
      <c r="M5579" s="105">
        <v>225</v>
      </c>
      <c r="N5579" s="105">
        <v>100</v>
      </c>
      <c r="O5579" s="105">
        <v>104</v>
      </c>
    </row>
    <row r="5580" spans="1:15" x14ac:dyDescent="0.3">
      <c r="A5580" s="19">
        <v>225100105</v>
      </c>
      <c r="B5580" s="106" t="s">
        <v>13868</v>
      </c>
      <c r="C5580" t="s">
        <v>13854</v>
      </c>
      <c r="D5580" t="s">
        <v>13855</v>
      </c>
      <c r="E5580" t="s">
        <v>13869</v>
      </c>
      <c r="F5580" t="s">
        <v>13857</v>
      </c>
      <c r="G5580" t="s">
        <v>490</v>
      </c>
      <c r="H5580" t="s">
        <v>490</v>
      </c>
      <c r="I5580" t="s">
        <v>490</v>
      </c>
      <c r="J5580" t="s">
        <v>498</v>
      </c>
      <c r="K5580" t="s">
        <v>490</v>
      </c>
      <c r="L5580" t="s">
        <v>13854</v>
      </c>
      <c r="M5580" s="105">
        <v>225</v>
      </c>
      <c r="N5580" s="105">
        <v>100</v>
      </c>
      <c r="O5580" s="105">
        <v>105</v>
      </c>
    </row>
    <row r="5581" spans="1:15" x14ac:dyDescent="0.3">
      <c r="A5581" s="19">
        <v>225100106</v>
      </c>
      <c r="B5581" s="106" t="s">
        <v>13870</v>
      </c>
      <c r="C5581" t="s">
        <v>13854</v>
      </c>
      <c r="D5581" t="s">
        <v>13855</v>
      </c>
      <c r="E5581" t="s">
        <v>13871</v>
      </c>
      <c r="F5581" t="s">
        <v>13857</v>
      </c>
      <c r="G5581" t="s">
        <v>13872</v>
      </c>
      <c r="H5581" t="s">
        <v>490</v>
      </c>
      <c r="I5581" t="s">
        <v>490</v>
      </c>
      <c r="J5581" t="s">
        <v>498</v>
      </c>
      <c r="K5581" t="s">
        <v>490</v>
      </c>
      <c r="L5581" t="s">
        <v>13854</v>
      </c>
      <c r="M5581" s="105">
        <v>225</v>
      </c>
      <c r="N5581" s="105">
        <v>100</v>
      </c>
      <c r="O5581" s="105">
        <v>106</v>
      </c>
    </row>
    <row r="5582" spans="1:15" x14ac:dyDescent="0.3">
      <c r="A5582" s="19">
        <v>225100107</v>
      </c>
      <c r="B5582" s="106" t="s">
        <v>13873</v>
      </c>
      <c r="C5582" t="s">
        <v>13854</v>
      </c>
      <c r="D5582" t="s">
        <v>13855</v>
      </c>
      <c r="E5582" t="s">
        <v>13874</v>
      </c>
      <c r="F5582" t="s">
        <v>13875</v>
      </c>
      <c r="G5582" t="s">
        <v>490</v>
      </c>
      <c r="H5582" t="s">
        <v>490</v>
      </c>
      <c r="I5582" t="s">
        <v>490</v>
      </c>
      <c r="J5582" t="s">
        <v>498</v>
      </c>
      <c r="K5582" t="s">
        <v>490</v>
      </c>
      <c r="L5582" t="s">
        <v>13854</v>
      </c>
      <c r="M5582" s="105">
        <v>225</v>
      </c>
      <c r="N5582" s="105">
        <v>100</v>
      </c>
      <c r="O5582" s="105">
        <v>107</v>
      </c>
    </row>
    <row r="5583" spans="1:15" x14ac:dyDescent="0.3">
      <c r="A5583" s="19">
        <v>225100108</v>
      </c>
      <c r="B5583" s="106" t="s">
        <v>13876</v>
      </c>
      <c r="C5583" t="s">
        <v>13854</v>
      </c>
      <c r="D5583" t="s">
        <v>13855</v>
      </c>
      <c r="E5583" t="s">
        <v>13877</v>
      </c>
      <c r="F5583" t="s">
        <v>13857</v>
      </c>
      <c r="G5583" t="s">
        <v>490</v>
      </c>
      <c r="H5583" t="s">
        <v>490</v>
      </c>
      <c r="I5583" t="s">
        <v>490</v>
      </c>
      <c r="J5583" t="s">
        <v>498</v>
      </c>
      <c r="K5583" t="s">
        <v>490</v>
      </c>
      <c r="L5583" t="s">
        <v>13854</v>
      </c>
      <c r="M5583" s="105">
        <v>225</v>
      </c>
      <c r="N5583" s="105">
        <v>100</v>
      </c>
      <c r="O5583" s="105">
        <v>108</v>
      </c>
    </row>
    <row r="5584" spans="1:15" x14ac:dyDescent="0.3">
      <c r="A5584" s="19">
        <v>225100109</v>
      </c>
      <c r="B5584" s="106" t="s">
        <v>13878</v>
      </c>
      <c r="C5584" t="s">
        <v>13854</v>
      </c>
      <c r="D5584" t="s">
        <v>13855</v>
      </c>
      <c r="E5584" t="s">
        <v>711</v>
      </c>
      <c r="F5584" t="s">
        <v>13879</v>
      </c>
      <c r="G5584" t="s">
        <v>13880</v>
      </c>
      <c r="H5584" t="s">
        <v>490</v>
      </c>
      <c r="I5584" t="s">
        <v>490</v>
      </c>
      <c r="J5584" t="s">
        <v>498</v>
      </c>
      <c r="K5584" t="s">
        <v>490</v>
      </c>
      <c r="L5584" t="s">
        <v>13854</v>
      </c>
      <c r="M5584" s="105">
        <v>225</v>
      </c>
      <c r="N5584" s="105">
        <v>100</v>
      </c>
      <c r="O5584" s="105">
        <v>109</v>
      </c>
    </row>
    <row r="5585" spans="1:15" x14ac:dyDescent="0.3">
      <c r="A5585" s="19">
        <v>225100110</v>
      </c>
      <c r="B5585" s="106" t="s">
        <v>13881</v>
      </c>
      <c r="C5585" t="s">
        <v>13854</v>
      </c>
      <c r="D5585" t="s">
        <v>13855</v>
      </c>
      <c r="E5585" t="s">
        <v>13882</v>
      </c>
      <c r="F5585" t="s">
        <v>13883</v>
      </c>
      <c r="G5585" t="s">
        <v>490</v>
      </c>
      <c r="H5585" t="s">
        <v>490</v>
      </c>
      <c r="I5585" t="s">
        <v>490</v>
      </c>
      <c r="J5585" t="s">
        <v>498</v>
      </c>
      <c r="K5585" t="s">
        <v>490</v>
      </c>
      <c r="L5585" t="s">
        <v>13854</v>
      </c>
      <c r="M5585" s="105">
        <v>225</v>
      </c>
      <c r="N5585" s="105">
        <v>100</v>
      </c>
      <c r="O5585" s="105">
        <v>110</v>
      </c>
    </row>
    <row r="5586" spans="1:15" x14ac:dyDescent="0.3">
      <c r="A5586" s="19">
        <v>225100111</v>
      </c>
      <c r="B5586" s="106" t="s">
        <v>13884</v>
      </c>
      <c r="C5586" t="s">
        <v>13854</v>
      </c>
      <c r="D5586" t="s">
        <v>13855</v>
      </c>
      <c r="E5586" t="s">
        <v>13885</v>
      </c>
      <c r="F5586" t="s">
        <v>13857</v>
      </c>
      <c r="G5586" t="s">
        <v>13865</v>
      </c>
      <c r="H5586" t="s">
        <v>490</v>
      </c>
      <c r="I5586" t="s">
        <v>490</v>
      </c>
      <c r="J5586" t="s">
        <v>498</v>
      </c>
      <c r="K5586" t="s">
        <v>490</v>
      </c>
      <c r="L5586" t="s">
        <v>13854</v>
      </c>
      <c r="M5586" s="105">
        <v>225</v>
      </c>
      <c r="N5586" s="105">
        <v>100</v>
      </c>
      <c r="O5586" s="105">
        <v>111</v>
      </c>
    </row>
    <row r="5587" spans="1:15" x14ac:dyDescent="0.3">
      <c r="A5587" s="19">
        <v>225100112</v>
      </c>
      <c r="B5587" s="106" t="s">
        <v>13886</v>
      </c>
      <c r="C5587" t="s">
        <v>13854</v>
      </c>
      <c r="D5587" t="s">
        <v>13855</v>
      </c>
      <c r="E5587" t="s">
        <v>13887</v>
      </c>
      <c r="F5587" t="s">
        <v>13857</v>
      </c>
      <c r="G5587" t="s">
        <v>490</v>
      </c>
      <c r="H5587" t="s">
        <v>490</v>
      </c>
      <c r="I5587" t="s">
        <v>490</v>
      </c>
      <c r="J5587" t="s">
        <v>498</v>
      </c>
      <c r="K5587" t="s">
        <v>490</v>
      </c>
      <c r="L5587" t="s">
        <v>13854</v>
      </c>
      <c r="M5587" s="105">
        <v>225</v>
      </c>
      <c r="N5587" s="105">
        <v>100</v>
      </c>
      <c r="O5587" s="105">
        <v>112</v>
      </c>
    </row>
    <row r="5588" spans="1:15" x14ac:dyDescent="0.3">
      <c r="A5588" s="19">
        <v>225100113</v>
      </c>
      <c r="B5588" s="106" t="s">
        <v>13888</v>
      </c>
      <c r="C5588" t="s">
        <v>13854</v>
      </c>
      <c r="D5588" t="s">
        <v>13855</v>
      </c>
      <c r="E5588" t="s">
        <v>13889</v>
      </c>
      <c r="F5588" t="s">
        <v>13857</v>
      </c>
      <c r="G5588" t="s">
        <v>490</v>
      </c>
      <c r="H5588" t="s">
        <v>490</v>
      </c>
      <c r="I5588" t="s">
        <v>490</v>
      </c>
      <c r="J5588" t="s">
        <v>498</v>
      </c>
      <c r="K5588" t="s">
        <v>490</v>
      </c>
      <c r="L5588" t="s">
        <v>13854</v>
      </c>
      <c r="M5588" s="105">
        <v>225</v>
      </c>
      <c r="N5588" s="105">
        <v>100</v>
      </c>
      <c r="O5588" s="105">
        <v>113</v>
      </c>
    </row>
    <row r="5589" spans="1:15" x14ac:dyDescent="0.3">
      <c r="A5589" s="19">
        <v>225100114</v>
      </c>
      <c r="B5589" s="106" t="s">
        <v>13890</v>
      </c>
      <c r="C5589" t="s">
        <v>13854</v>
      </c>
      <c r="D5589" t="s">
        <v>13855</v>
      </c>
      <c r="E5589" t="s">
        <v>13891</v>
      </c>
      <c r="F5589" t="s">
        <v>13857</v>
      </c>
      <c r="G5589" t="s">
        <v>490</v>
      </c>
      <c r="H5589" t="s">
        <v>490</v>
      </c>
      <c r="I5589" t="s">
        <v>490</v>
      </c>
      <c r="J5589" t="s">
        <v>498</v>
      </c>
      <c r="K5589" t="s">
        <v>490</v>
      </c>
      <c r="L5589" t="s">
        <v>13854</v>
      </c>
      <c r="M5589" s="105">
        <v>225</v>
      </c>
      <c r="N5589" s="105">
        <v>100</v>
      </c>
      <c r="O5589" s="105">
        <v>114</v>
      </c>
    </row>
    <row r="5590" spans="1:15" x14ac:dyDescent="0.3">
      <c r="A5590" s="19">
        <v>225101100</v>
      </c>
      <c r="B5590" s="106" t="s">
        <v>13892</v>
      </c>
      <c r="C5590" t="s">
        <v>13854</v>
      </c>
      <c r="D5590" t="s">
        <v>13893</v>
      </c>
      <c r="E5590" t="s">
        <v>11103</v>
      </c>
      <c r="F5590" t="s">
        <v>11449</v>
      </c>
      <c r="G5590" t="s">
        <v>490</v>
      </c>
      <c r="H5590" t="s">
        <v>490</v>
      </c>
      <c r="I5590" t="s">
        <v>490</v>
      </c>
      <c r="J5590" t="s">
        <v>498</v>
      </c>
      <c r="K5590" t="s">
        <v>490</v>
      </c>
      <c r="L5590" t="s">
        <v>13854</v>
      </c>
      <c r="M5590" s="105">
        <v>225</v>
      </c>
      <c r="N5590" s="105">
        <v>101</v>
      </c>
      <c r="O5590" s="105">
        <v>100</v>
      </c>
    </row>
    <row r="5591" spans="1:15" x14ac:dyDescent="0.3">
      <c r="A5591" s="19">
        <v>225102100</v>
      </c>
      <c r="B5591" s="106" t="s">
        <v>13894</v>
      </c>
      <c r="C5591" t="s">
        <v>13854</v>
      </c>
      <c r="D5591" t="s">
        <v>13895</v>
      </c>
      <c r="E5591" t="s">
        <v>496</v>
      </c>
      <c r="F5591" t="s">
        <v>490</v>
      </c>
      <c r="G5591" t="s">
        <v>490</v>
      </c>
      <c r="H5591" t="s">
        <v>490</v>
      </c>
      <c r="I5591" t="s">
        <v>490</v>
      </c>
      <c r="J5591" t="s">
        <v>498</v>
      </c>
      <c r="K5591" t="s">
        <v>490</v>
      </c>
      <c r="L5591" t="s">
        <v>13854</v>
      </c>
      <c r="M5591" s="105">
        <v>225</v>
      </c>
      <c r="N5591" s="105">
        <v>102</v>
      </c>
      <c r="O5591" s="105">
        <v>100</v>
      </c>
    </row>
    <row r="5592" spans="1:15" x14ac:dyDescent="0.3">
      <c r="A5592" s="19">
        <v>225102101</v>
      </c>
      <c r="B5592" s="106" t="s">
        <v>13896</v>
      </c>
      <c r="C5592" t="s">
        <v>13854</v>
      </c>
      <c r="D5592" t="s">
        <v>13895</v>
      </c>
      <c r="E5592" t="s">
        <v>1206</v>
      </c>
      <c r="F5592" t="s">
        <v>13897</v>
      </c>
      <c r="G5592" t="s">
        <v>490</v>
      </c>
      <c r="H5592" t="s">
        <v>490</v>
      </c>
      <c r="I5592" t="s">
        <v>490</v>
      </c>
      <c r="J5592" t="s">
        <v>498</v>
      </c>
      <c r="K5592" t="s">
        <v>490</v>
      </c>
      <c r="L5592" t="s">
        <v>13854</v>
      </c>
      <c r="M5592" s="105">
        <v>225</v>
      </c>
      <c r="N5592" s="105">
        <v>102</v>
      </c>
      <c r="O5592" s="105">
        <v>101</v>
      </c>
    </row>
    <row r="5593" spans="1:15" x14ac:dyDescent="0.3">
      <c r="A5593" s="19">
        <v>225102102</v>
      </c>
      <c r="B5593" s="106" t="s">
        <v>13898</v>
      </c>
      <c r="C5593" t="s">
        <v>13854</v>
      </c>
      <c r="D5593" t="s">
        <v>13895</v>
      </c>
      <c r="E5593" t="s">
        <v>13899</v>
      </c>
      <c r="F5593" t="s">
        <v>13900</v>
      </c>
      <c r="G5593" t="s">
        <v>13901</v>
      </c>
      <c r="H5593" t="s">
        <v>490</v>
      </c>
      <c r="I5593" t="s">
        <v>490</v>
      </c>
      <c r="J5593" t="s">
        <v>498</v>
      </c>
      <c r="K5593" t="s">
        <v>490</v>
      </c>
      <c r="L5593" t="s">
        <v>13854</v>
      </c>
      <c r="M5593" s="105">
        <v>225</v>
      </c>
      <c r="N5593" s="105">
        <v>102</v>
      </c>
      <c r="O5593" s="105">
        <v>102</v>
      </c>
    </row>
    <row r="5594" spans="1:15" x14ac:dyDescent="0.3">
      <c r="A5594" s="19">
        <v>225102103</v>
      </c>
      <c r="B5594" s="106" t="s">
        <v>13902</v>
      </c>
      <c r="C5594" t="s">
        <v>13854</v>
      </c>
      <c r="D5594" t="s">
        <v>13895</v>
      </c>
      <c r="E5594" t="s">
        <v>990</v>
      </c>
      <c r="F5594" t="s">
        <v>13903</v>
      </c>
      <c r="G5594" t="s">
        <v>13904</v>
      </c>
      <c r="H5594" t="s">
        <v>490</v>
      </c>
      <c r="I5594" t="s">
        <v>490</v>
      </c>
      <c r="J5594" t="s">
        <v>498</v>
      </c>
      <c r="K5594" t="s">
        <v>490</v>
      </c>
      <c r="L5594" t="s">
        <v>13854</v>
      </c>
      <c r="M5594" s="105">
        <v>225</v>
      </c>
      <c r="N5594" s="105">
        <v>102</v>
      </c>
      <c r="O5594" s="105">
        <v>103</v>
      </c>
    </row>
    <row r="5595" spans="1:15" x14ac:dyDescent="0.3">
      <c r="A5595" s="19">
        <v>225102104</v>
      </c>
      <c r="B5595" s="106" t="s">
        <v>13905</v>
      </c>
      <c r="C5595" t="s">
        <v>13854</v>
      </c>
      <c r="D5595" t="s">
        <v>13895</v>
      </c>
      <c r="E5595" t="s">
        <v>1209</v>
      </c>
      <c r="F5595" t="s">
        <v>13906</v>
      </c>
      <c r="G5595" t="s">
        <v>490</v>
      </c>
      <c r="H5595" t="s">
        <v>490</v>
      </c>
      <c r="I5595" t="s">
        <v>490</v>
      </c>
      <c r="J5595" t="s">
        <v>498</v>
      </c>
      <c r="K5595" t="s">
        <v>490</v>
      </c>
      <c r="L5595" t="s">
        <v>13854</v>
      </c>
      <c r="M5595" s="105">
        <v>225</v>
      </c>
      <c r="N5595" s="105">
        <v>102</v>
      </c>
      <c r="O5595" s="105">
        <v>104</v>
      </c>
    </row>
    <row r="5596" spans="1:15" x14ac:dyDescent="0.3">
      <c r="A5596" s="19">
        <v>225102105</v>
      </c>
      <c r="B5596" s="106" t="s">
        <v>13907</v>
      </c>
      <c r="C5596" t="s">
        <v>13854</v>
      </c>
      <c r="D5596" t="s">
        <v>13895</v>
      </c>
      <c r="E5596" t="s">
        <v>6044</v>
      </c>
      <c r="F5596" t="s">
        <v>13908</v>
      </c>
      <c r="G5596" t="s">
        <v>490</v>
      </c>
      <c r="H5596" t="s">
        <v>490</v>
      </c>
      <c r="I5596" t="s">
        <v>490</v>
      </c>
      <c r="J5596" t="s">
        <v>498</v>
      </c>
      <c r="K5596" t="s">
        <v>490</v>
      </c>
      <c r="L5596" t="s">
        <v>13854</v>
      </c>
      <c r="M5596" s="105">
        <v>225</v>
      </c>
      <c r="N5596" s="105">
        <v>102</v>
      </c>
      <c r="O5596" s="105">
        <v>105</v>
      </c>
    </row>
    <row r="5597" spans="1:15" x14ac:dyDescent="0.3">
      <c r="A5597" s="19">
        <v>225102106</v>
      </c>
      <c r="B5597" s="106" t="s">
        <v>13909</v>
      </c>
      <c r="C5597" t="s">
        <v>13854</v>
      </c>
      <c r="D5597" t="s">
        <v>13895</v>
      </c>
      <c r="E5597" t="s">
        <v>13910</v>
      </c>
      <c r="F5597" t="s">
        <v>13908</v>
      </c>
      <c r="G5597" t="s">
        <v>13911</v>
      </c>
      <c r="H5597" t="s">
        <v>490</v>
      </c>
      <c r="I5597" t="s">
        <v>490</v>
      </c>
      <c r="J5597" t="s">
        <v>498</v>
      </c>
      <c r="K5597" t="s">
        <v>490</v>
      </c>
      <c r="L5597" t="s">
        <v>13854</v>
      </c>
      <c r="M5597" s="105">
        <v>225</v>
      </c>
      <c r="N5597" s="105">
        <v>102</v>
      </c>
      <c r="O5597" s="105">
        <v>106</v>
      </c>
    </row>
    <row r="5598" spans="1:15" x14ac:dyDescent="0.3">
      <c r="A5598" s="19">
        <v>225102107</v>
      </c>
      <c r="B5598" s="106" t="s">
        <v>13912</v>
      </c>
      <c r="C5598" t="s">
        <v>13854</v>
      </c>
      <c r="D5598" t="s">
        <v>13895</v>
      </c>
      <c r="E5598" t="s">
        <v>5015</v>
      </c>
      <c r="F5598" t="s">
        <v>13906</v>
      </c>
      <c r="G5598" t="s">
        <v>490</v>
      </c>
      <c r="H5598" t="s">
        <v>490</v>
      </c>
      <c r="I5598" t="s">
        <v>490</v>
      </c>
      <c r="J5598" t="s">
        <v>498</v>
      </c>
      <c r="K5598" t="s">
        <v>490</v>
      </c>
      <c r="L5598" t="s">
        <v>13854</v>
      </c>
      <c r="M5598" s="105">
        <v>225</v>
      </c>
      <c r="N5598" s="105">
        <v>102</v>
      </c>
      <c r="O5598" s="105">
        <v>107</v>
      </c>
    </row>
    <row r="5599" spans="1:15" x14ac:dyDescent="0.3">
      <c r="A5599" s="19">
        <v>225102108</v>
      </c>
      <c r="B5599" s="106" t="s">
        <v>13913</v>
      </c>
      <c r="C5599" t="s">
        <v>13854</v>
      </c>
      <c r="D5599" t="s">
        <v>13895</v>
      </c>
      <c r="E5599" t="s">
        <v>5159</v>
      </c>
      <c r="F5599" t="s">
        <v>13914</v>
      </c>
      <c r="G5599" t="s">
        <v>490</v>
      </c>
      <c r="H5599" t="s">
        <v>490</v>
      </c>
      <c r="I5599" t="s">
        <v>490</v>
      </c>
      <c r="J5599" t="s">
        <v>498</v>
      </c>
      <c r="K5599" t="s">
        <v>490</v>
      </c>
      <c r="L5599" t="s">
        <v>13854</v>
      </c>
      <c r="M5599" s="105">
        <v>225</v>
      </c>
      <c r="N5599" s="105">
        <v>102</v>
      </c>
      <c r="O5599" s="105">
        <v>108</v>
      </c>
    </row>
    <row r="5600" spans="1:15" x14ac:dyDescent="0.3">
      <c r="A5600" s="19">
        <v>225102109</v>
      </c>
      <c r="B5600" s="106" t="s">
        <v>13915</v>
      </c>
      <c r="C5600" t="s">
        <v>13854</v>
      </c>
      <c r="D5600" t="s">
        <v>13895</v>
      </c>
      <c r="E5600" t="s">
        <v>666</v>
      </c>
      <c r="F5600" t="s">
        <v>13916</v>
      </c>
      <c r="G5600" t="s">
        <v>490</v>
      </c>
      <c r="H5600" t="s">
        <v>490</v>
      </c>
      <c r="I5600" t="s">
        <v>490</v>
      </c>
      <c r="J5600" t="s">
        <v>498</v>
      </c>
      <c r="K5600" t="s">
        <v>490</v>
      </c>
      <c r="L5600" t="s">
        <v>13854</v>
      </c>
      <c r="M5600" s="105">
        <v>225</v>
      </c>
      <c r="N5600" s="105">
        <v>102</v>
      </c>
      <c r="O5600" s="105">
        <v>109</v>
      </c>
    </row>
    <row r="5601" spans="1:15" x14ac:dyDescent="0.3">
      <c r="A5601" s="19">
        <v>225102110</v>
      </c>
      <c r="B5601" s="106" t="s">
        <v>13917</v>
      </c>
      <c r="C5601" t="s">
        <v>13854</v>
      </c>
      <c r="D5601" t="s">
        <v>13895</v>
      </c>
      <c r="E5601" t="s">
        <v>8530</v>
      </c>
      <c r="F5601" t="s">
        <v>13918</v>
      </c>
      <c r="G5601" t="s">
        <v>490</v>
      </c>
      <c r="H5601" t="s">
        <v>490</v>
      </c>
      <c r="I5601" t="s">
        <v>490</v>
      </c>
      <c r="J5601" t="s">
        <v>498</v>
      </c>
      <c r="K5601" t="s">
        <v>490</v>
      </c>
      <c r="L5601" t="s">
        <v>13854</v>
      </c>
      <c r="M5601" s="105">
        <v>225</v>
      </c>
      <c r="N5601" s="105">
        <v>102</v>
      </c>
      <c r="O5601" s="105">
        <v>110</v>
      </c>
    </row>
    <row r="5602" spans="1:15" x14ac:dyDescent="0.3">
      <c r="A5602" s="19">
        <v>225102111</v>
      </c>
      <c r="B5602" s="106" t="s">
        <v>13919</v>
      </c>
      <c r="C5602" t="s">
        <v>13854</v>
      </c>
      <c r="D5602" t="s">
        <v>13895</v>
      </c>
      <c r="E5602" t="s">
        <v>13920</v>
      </c>
      <c r="F5602" t="s">
        <v>13908</v>
      </c>
      <c r="G5602" t="s">
        <v>490</v>
      </c>
      <c r="H5602" t="s">
        <v>490</v>
      </c>
      <c r="I5602" t="s">
        <v>490</v>
      </c>
      <c r="J5602" t="s">
        <v>498</v>
      </c>
      <c r="K5602" t="s">
        <v>490</v>
      </c>
      <c r="L5602" t="s">
        <v>13854</v>
      </c>
      <c r="M5602" s="105">
        <v>225</v>
      </c>
      <c r="N5602" s="105">
        <v>102</v>
      </c>
      <c r="O5602" s="105">
        <v>111</v>
      </c>
    </row>
    <row r="5603" spans="1:15" x14ac:dyDescent="0.3">
      <c r="A5603" s="19">
        <v>225102112</v>
      </c>
      <c r="B5603" s="106" t="s">
        <v>13921</v>
      </c>
      <c r="C5603" t="s">
        <v>13854</v>
      </c>
      <c r="D5603" t="s">
        <v>13895</v>
      </c>
      <c r="E5603" t="s">
        <v>5960</v>
      </c>
      <c r="F5603" t="s">
        <v>13922</v>
      </c>
      <c r="G5603" t="s">
        <v>13865</v>
      </c>
      <c r="H5603" t="s">
        <v>490</v>
      </c>
      <c r="I5603" t="s">
        <v>490</v>
      </c>
      <c r="J5603" t="s">
        <v>498</v>
      </c>
      <c r="K5603" t="s">
        <v>490</v>
      </c>
      <c r="L5603" t="s">
        <v>13854</v>
      </c>
      <c r="M5603" s="105">
        <v>225</v>
      </c>
      <c r="N5603" s="105">
        <v>102</v>
      </c>
      <c r="O5603" s="105">
        <v>112</v>
      </c>
    </row>
    <row r="5604" spans="1:15" x14ac:dyDescent="0.3">
      <c r="A5604" s="19">
        <v>225102113</v>
      </c>
      <c r="B5604" s="106" t="s">
        <v>13923</v>
      </c>
      <c r="C5604" t="s">
        <v>13854</v>
      </c>
      <c r="D5604" t="s">
        <v>13895</v>
      </c>
      <c r="E5604" t="s">
        <v>8312</v>
      </c>
      <c r="F5604" t="s">
        <v>13916</v>
      </c>
      <c r="G5604" t="s">
        <v>490</v>
      </c>
      <c r="H5604" t="s">
        <v>490</v>
      </c>
      <c r="I5604" t="s">
        <v>490</v>
      </c>
      <c r="J5604" t="s">
        <v>498</v>
      </c>
      <c r="K5604" t="s">
        <v>490</v>
      </c>
      <c r="L5604" t="s">
        <v>13854</v>
      </c>
      <c r="M5604" s="105">
        <v>225</v>
      </c>
      <c r="N5604" s="105">
        <v>102</v>
      </c>
      <c r="O5604" s="105">
        <v>113</v>
      </c>
    </row>
    <row r="5605" spans="1:15" x14ac:dyDescent="0.3">
      <c r="A5605" s="19">
        <v>225102114</v>
      </c>
      <c r="B5605" s="106" t="s">
        <v>13924</v>
      </c>
      <c r="C5605" t="s">
        <v>13854</v>
      </c>
      <c r="D5605" t="s">
        <v>13895</v>
      </c>
      <c r="E5605" t="s">
        <v>13925</v>
      </c>
      <c r="F5605" t="s">
        <v>13908</v>
      </c>
      <c r="G5605" t="s">
        <v>490</v>
      </c>
      <c r="H5605" t="s">
        <v>490</v>
      </c>
      <c r="I5605" t="s">
        <v>490</v>
      </c>
      <c r="J5605" t="s">
        <v>498</v>
      </c>
      <c r="K5605" t="s">
        <v>490</v>
      </c>
      <c r="L5605" t="s">
        <v>13854</v>
      </c>
      <c r="M5605" s="105">
        <v>225</v>
      </c>
      <c r="N5605" s="105">
        <v>102</v>
      </c>
      <c r="O5605" s="105">
        <v>114</v>
      </c>
    </row>
    <row r="5606" spans="1:15" x14ac:dyDescent="0.3">
      <c r="A5606" s="19">
        <v>225102115</v>
      </c>
      <c r="B5606" s="106" t="s">
        <v>13926</v>
      </c>
      <c r="C5606" t="s">
        <v>13854</v>
      </c>
      <c r="D5606" t="s">
        <v>13895</v>
      </c>
      <c r="E5606" t="s">
        <v>13927</v>
      </c>
      <c r="F5606" t="s">
        <v>13908</v>
      </c>
      <c r="G5606" t="s">
        <v>490</v>
      </c>
      <c r="H5606" t="s">
        <v>490</v>
      </c>
      <c r="I5606" t="s">
        <v>490</v>
      </c>
      <c r="J5606" t="s">
        <v>498</v>
      </c>
      <c r="K5606" t="s">
        <v>490</v>
      </c>
      <c r="L5606" t="s">
        <v>13854</v>
      </c>
      <c r="M5606" s="105">
        <v>225</v>
      </c>
      <c r="N5606" s="105">
        <v>102</v>
      </c>
      <c r="O5606" s="105">
        <v>115</v>
      </c>
    </row>
    <row r="5607" spans="1:15" x14ac:dyDescent="0.3">
      <c r="A5607" s="19">
        <v>225102116</v>
      </c>
      <c r="B5607" s="106" t="s">
        <v>13928</v>
      </c>
      <c r="C5607" t="s">
        <v>13854</v>
      </c>
      <c r="D5607" t="s">
        <v>13895</v>
      </c>
      <c r="E5607" t="s">
        <v>13929</v>
      </c>
      <c r="F5607" t="s">
        <v>13930</v>
      </c>
      <c r="G5607" t="s">
        <v>490</v>
      </c>
      <c r="H5607" t="s">
        <v>490</v>
      </c>
      <c r="I5607" t="s">
        <v>490</v>
      </c>
      <c r="J5607" t="s">
        <v>498</v>
      </c>
      <c r="K5607" t="s">
        <v>490</v>
      </c>
      <c r="L5607" t="s">
        <v>13854</v>
      </c>
      <c r="M5607" s="105">
        <v>225</v>
      </c>
      <c r="N5607" s="105">
        <v>102</v>
      </c>
      <c r="O5607" s="105">
        <v>116</v>
      </c>
    </row>
    <row r="5608" spans="1:15" x14ac:dyDescent="0.3">
      <c r="A5608" s="19">
        <v>225102117</v>
      </c>
      <c r="B5608" s="106" t="s">
        <v>13931</v>
      </c>
      <c r="C5608" t="s">
        <v>13854</v>
      </c>
      <c r="D5608" t="s">
        <v>13895</v>
      </c>
      <c r="E5608" t="s">
        <v>13932</v>
      </c>
      <c r="F5608" t="s">
        <v>13933</v>
      </c>
      <c r="G5608" t="s">
        <v>490</v>
      </c>
      <c r="H5608" t="s">
        <v>490</v>
      </c>
      <c r="I5608" t="s">
        <v>490</v>
      </c>
      <c r="J5608" t="s">
        <v>498</v>
      </c>
      <c r="K5608" t="s">
        <v>490</v>
      </c>
      <c r="L5608" t="s">
        <v>13854</v>
      </c>
      <c r="M5608" s="105">
        <v>225</v>
      </c>
      <c r="N5608" s="105">
        <v>102</v>
      </c>
      <c r="O5608" s="105">
        <v>117</v>
      </c>
    </row>
    <row r="5609" spans="1:15" x14ac:dyDescent="0.3">
      <c r="A5609" s="19">
        <v>225102118</v>
      </c>
      <c r="B5609" s="106" t="s">
        <v>13934</v>
      </c>
      <c r="C5609" t="s">
        <v>13854</v>
      </c>
      <c r="D5609" t="s">
        <v>13895</v>
      </c>
      <c r="E5609" t="s">
        <v>13935</v>
      </c>
      <c r="F5609" t="s">
        <v>13936</v>
      </c>
      <c r="G5609" t="s">
        <v>490</v>
      </c>
      <c r="H5609" t="s">
        <v>490</v>
      </c>
      <c r="I5609" t="s">
        <v>490</v>
      </c>
      <c r="J5609" t="s">
        <v>498</v>
      </c>
      <c r="K5609" t="s">
        <v>490</v>
      </c>
      <c r="L5609" t="s">
        <v>13854</v>
      </c>
      <c r="M5609" s="105">
        <v>225</v>
      </c>
      <c r="N5609" s="105">
        <v>102</v>
      </c>
      <c r="O5609" s="105">
        <v>118</v>
      </c>
    </row>
    <row r="5610" spans="1:15" x14ac:dyDescent="0.3">
      <c r="A5610" s="19">
        <v>225102119</v>
      </c>
      <c r="B5610" s="106" t="s">
        <v>13937</v>
      </c>
      <c r="C5610" t="s">
        <v>13854</v>
      </c>
      <c r="D5610" t="s">
        <v>13895</v>
      </c>
      <c r="E5610" t="s">
        <v>2006</v>
      </c>
      <c r="F5610" t="s">
        <v>13938</v>
      </c>
      <c r="G5610" t="s">
        <v>490</v>
      </c>
      <c r="H5610" t="s">
        <v>490</v>
      </c>
      <c r="I5610" t="s">
        <v>490</v>
      </c>
      <c r="J5610" t="s">
        <v>498</v>
      </c>
      <c r="K5610" t="s">
        <v>490</v>
      </c>
      <c r="L5610" t="s">
        <v>13854</v>
      </c>
      <c r="M5610" s="105">
        <v>225</v>
      </c>
      <c r="N5610" s="105">
        <v>102</v>
      </c>
      <c r="O5610" s="105">
        <v>119</v>
      </c>
    </row>
    <row r="5611" spans="1:15" x14ac:dyDescent="0.3">
      <c r="A5611" s="19">
        <v>225102120</v>
      </c>
      <c r="B5611" s="106" t="s">
        <v>13939</v>
      </c>
      <c r="C5611" t="s">
        <v>13854</v>
      </c>
      <c r="D5611" t="s">
        <v>13895</v>
      </c>
      <c r="E5611" t="s">
        <v>7102</v>
      </c>
      <c r="F5611" t="s">
        <v>13940</v>
      </c>
      <c r="G5611" t="s">
        <v>490</v>
      </c>
      <c r="H5611" t="s">
        <v>490</v>
      </c>
      <c r="I5611" t="s">
        <v>490</v>
      </c>
      <c r="J5611" t="s">
        <v>498</v>
      </c>
      <c r="K5611" t="s">
        <v>490</v>
      </c>
      <c r="L5611" t="s">
        <v>13854</v>
      </c>
      <c r="M5611" s="105">
        <v>225</v>
      </c>
      <c r="N5611" s="105">
        <v>102</v>
      </c>
      <c r="O5611" s="105">
        <v>120</v>
      </c>
    </row>
    <row r="5612" spans="1:15" x14ac:dyDescent="0.3">
      <c r="A5612" s="19">
        <v>225102121</v>
      </c>
      <c r="B5612" s="106" t="s">
        <v>13941</v>
      </c>
      <c r="C5612" t="s">
        <v>13854</v>
      </c>
      <c r="D5612" t="s">
        <v>13895</v>
      </c>
      <c r="E5612" t="s">
        <v>13942</v>
      </c>
      <c r="F5612" t="s">
        <v>13908</v>
      </c>
      <c r="G5612" t="s">
        <v>490</v>
      </c>
      <c r="H5612" t="s">
        <v>490</v>
      </c>
      <c r="I5612" t="s">
        <v>490</v>
      </c>
      <c r="J5612" t="s">
        <v>498</v>
      </c>
      <c r="K5612" t="s">
        <v>490</v>
      </c>
      <c r="L5612" t="s">
        <v>13854</v>
      </c>
      <c r="M5612" s="105">
        <v>225</v>
      </c>
      <c r="N5612" s="105">
        <v>102</v>
      </c>
      <c r="O5612" s="105">
        <v>121</v>
      </c>
    </row>
    <row r="5613" spans="1:15" x14ac:dyDescent="0.3">
      <c r="A5613" s="19">
        <v>225102122</v>
      </c>
      <c r="B5613" s="106" t="s">
        <v>13943</v>
      </c>
      <c r="C5613" t="s">
        <v>13854</v>
      </c>
      <c r="D5613" t="s">
        <v>13895</v>
      </c>
      <c r="E5613" t="s">
        <v>13944</v>
      </c>
      <c r="F5613" t="s">
        <v>13945</v>
      </c>
      <c r="G5613" t="s">
        <v>490</v>
      </c>
      <c r="H5613" t="s">
        <v>490</v>
      </c>
      <c r="I5613" t="s">
        <v>490</v>
      </c>
      <c r="J5613" t="s">
        <v>498</v>
      </c>
      <c r="K5613" t="s">
        <v>490</v>
      </c>
      <c r="L5613" t="s">
        <v>13854</v>
      </c>
      <c r="M5613" s="105">
        <v>225</v>
      </c>
      <c r="N5613" s="105">
        <v>102</v>
      </c>
      <c r="O5613" s="105">
        <v>122</v>
      </c>
    </row>
    <row r="5614" spans="1:15" x14ac:dyDescent="0.3">
      <c r="A5614" s="19">
        <v>225102123</v>
      </c>
      <c r="B5614" s="106" t="s">
        <v>13946</v>
      </c>
      <c r="C5614" t="s">
        <v>13854</v>
      </c>
      <c r="D5614" t="s">
        <v>13895</v>
      </c>
      <c r="E5614" t="s">
        <v>13947</v>
      </c>
      <c r="F5614" t="s">
        <v>13908</v>
      </c>
      <c r="G5614" t="s">
        <v>490</v>
      </c>
      <c r="H5614" t="s">
        <v>490</v>
      </c>
      <c r="I5614" t="s">
        <v>490</v>
      </c>
      <c r="J5614" t="s">
        <v>498</v>
      </c>
      <c r="K5614" t="s">
        <v>490</v>
      </c>
      <c r="L5614" t="s">
        <v>13854</v>
      </c>
      <c r="M5614" s="105">
        <v>225</v>
      </c>
      <c r="N5614" s="105">
        <v>102</v>
      </c>
      <c r="O5614" s="105">
        <v>123</v>
      </c>
    </row>
    <row r="5615" spans="1:15" x14ac:dyDescent="0.3">
      <c r="A5615" s="19">
        <v>225102124</v>
      </c>
      <c r="B5615" s="106" t="s">
        <v>13948</v>
      </c>
      <c r="C5615" t="s">
        <v>13854</v>
      </c>
      <c r="D5615" t="s">
        <v>13895</v>
      </c>
      <c r="E5615" t="s">
        <v>7602</v>
      </c>
      <c r="F5615" t="s">
        <v>13949</v>
      </c>
      <c r="G5615" t="s">
        <v>490</v>
      </c>
      <c r="H5615" t="s">
        <v>490</v>
      </c>
      <c r="I5615" t="s">
        <v>490</v>
      </c>
      <c r="J5615" t="s">
        <v>498</v>
      </c>
      <c r="K5615" t="s">
        <v>490</v>
      </c>
      <c r="L5615" t="s">
        <v>13854</v>
      </c>
      <c r="M5615" s="105">
        <v>225</v>
      </c>
      <c r="N5615" s="105">
        <v>102</v>
      </c>
      <c r="O5615" s="105">
        <v>124</v>
      </c>
    </row>
    <row r="5616" spans="1:15" x14ac:dyDescent="0.3">
      <c r="A5616" s="19">
        <v>225102125</v>
      </c>
      <c r="B5616" s="106" t="s">
        <v>13950</v>
      </c>
      <c r="C5616" t="s">
        <v>13854</v>
      </c>
      <c r="D5616" t="s">
        <v>13895</v>
      </c>
      <c r="E5616" t="s">
        <v>1400</v>
      </c>
      <c r="F5616" t="s">
        <v>13951</v>
      </c>
      <c r="G5616" t="s">
        <v>13952</v>
      </c>
      <c r="H5616" t="s">
        <v>490</v>
      </c>
      <c r="I5616" t="s">
        <v>490</v>
      </c>
      <c r="J5616" t="s">
        <v>498</v>
      </c>
      <c r="K5616" t="s">
        <v>490</v>
      </c>
      <c r="L5616" t="s">
        <v>13854</v>
      </c>
      <c r="M5616" s="105">
        <v>225</v>
      </c>
      <c r="N5616" s="105">
        <v>102</v>
      </c>
      <c r="O5616" s="105">
        <v>125</v>
      </c>
    </row>
    <row r="5617" spans="1:15" x14ac:dyDescent="0.3">
      <c r="A5617" s="19">
        <v>225102126</v>
      </c>
      <c r="B5617" s="106" t="s">
        <v>13953</v>
      </c>
      <c r="C5617" t="s">
        <v>13854</v>
      </c>
      <c r="D5617" t="s">
        <v>13895</v>
      </c>
      <c r="E5617" t="s">
        <v>13954</v>
      </c>
      <c r="F5617" t="s">
        <v>13936</v>
      </c>
      <c r="G5617" t="s">
        <v>490</v>
      </c>
      <c r="H5617" t="s">
        <v>490</v>
      </c>
      <c r="I5617" t="s">
        <v>490</v>
      </c>
      <c r="J5617" t="s">
        <v>498</v>
      </c>
      <c r="K5617" t="s">
        <v>490</v>
      </c>
      <c r="L5617" t="s">
        <v>13854</v>
      </c>
      <c r="M5617" s="105">
        <v>225</v>
      </c>
      <c r="N5617" s="105">
        <v>102</v>
      </c>
      <c r="O5617" s="105">
        <v>126</v>
      </c>
    </row>
    <row r="5618" spans="1:15" x14ac:dyDescent="0.3">
      <c r="A5618" s="19">
        <v>225102127</v>
      </c>
      <c r="B5618" s="106" t="s">
        <v>13955</v>
      </c>
      <c r="C5618" t="s">
        <v>13854</v>
      </c>
      <c r="D5618" t="s">
        <v>13895</v>
      </c>
      <c r="E5618" t="s">
        <v>13956</v>
      </c>
      <c r="F5618" t="s">
        <v>13957</v>
      </c>
      <c r="G5618" t="s">
        <v>490</v>
      </c>
      <c r="H5618" t="s">
        <v>490</v>
      </c>
      <c r="I5618" t="s">
        <v>490</v>
      </c>
      <c r="J5618" t="s">
        <v>498</v>
      </c>
      <c r="K5618" t="s">
        <v>490</v>
      </c>
      <c r="L5618" t="s">
        <v>13854</v>
      </c>
      <c r="M5618" s="105">
        <v>225</v>
      </c>
      <c r="N5618" s="105">
        <v>102</v>
      </c>
      <c r="O5618" s="105">
        <v>127</v>
      </c>
    </row>
    <row r="5619" spans="1:15" x14ac:dyDescent="0.3">
      <c r="A5619" s="19">
        <v>225102128</v>
      </c>
      <c r="B5619" s="106" t="s">
        <v>13958</v>
      </c>
      <c r="C5619" t="s">
        <v>13854</v>
      </c>
      <c r="D5619" t="s">
        <v>13895</v>
      </c>
      <c r="E5619" t="s">
        <v>12207</v>
      </c>
      <c r="F5619" t="s">
        <v>13959</v>
      </c>
      <c r="G5619" t="s">
        <v>490</v>
      </c>
      <c r="H5619" t="s">
        <v>490</v>
      </c>
      <c r="I5619" t="s">
        <v>490</v>
      </c>
      <c r="J5619" t="s">
        <v>498</v>
      </c>
      <c r="K5619" t="s">
        <v>490</v>
      </c>
      <c r="L5619" t="s">
        <v>13854</v>
      </c>
      <c r="M5619" s="105">
        <v>225</v>
      </c>
      <c r="N5619" s="105">
        <v>102</v>
      </c>
      <c r="O5619" s="105">
        <v>128</v>
      </c>
    </row>
    <row r="5620" spans="1:15" x14ac:dyDescent="0.3">
      <c r="A5620" s="19">
        <v>225102129</v>
      </c>
      <c r="B5620" s="106" t="s">
        <v>13960</v>
      </c>
      <c r="C5620" t="s">
        <v>13854</v>
      </c>
      <c r="D5620" t="s">
        <v>13895</v>
      </c>
      <c r="E5620" t="s">
        <v>1695</v>
      </c>
      <c r="F5620" t="s">
        <v>13961</v>
      </c>
      <c r="G5620" t="s">
        <v>490</v>
      </c>
      <c r="H5620" t="s">
        <v>490</v>
      </c>
      <c r="I5620" t="s">
        <v>490</v>
      </c>
      <c r="J5620" t="s">
        <v>498</v>
      </c>
      <c r="K5620" t="s">
        <v>490</v>
      </c>
      <c r="L5620" t="s">
        <v>13854</v>
      </c>
      <c r="M5620" s="105">
        <v>225</v>
      </c>
      <c r="N5620" s="105">
        <v>102</v>
      </c>
      <c r="O5620" s="105">
        <v>129</v>
      </c>
    </row>
    <row r="5621" spans="1:15" x14ac:dyDescent="0.3">
      <c r="A5621" s="19">
        <v>225102130</v>
      </c>
      <c r="B5621" s="106" t="s">
        <v>13962</v>
      </c>
      <c r="C5621" t="s">
        <v>13854</v>
      </c>
      <c r="D5621" t="s">
        <v>13895</v>
      </c>
      <c r="E5621" t="s">
        <v>10270</v>
      </c>
      <c r="F5621" t="s">
        <v>13903</v>
      </c>
      <c r="G5621" t="s">
        <v>13963</v>
      </c>
      <c r="H5621" t="s">
        <v>490</v>
      </c>
      <c r="I5621" t="s">
        <v>490</v>
      </c>
      <c r="J5621" t="s">
        <v>498</v>
      </c>
      <c r="K5621" t="s">
        <v>490</v>
      </c>
      <c r="L5621" t="s">
        <v>13854</v>
      </c>
      <c r="M5621" s="105">
        <v>225</v>
      </c>
      <c r="N5621" s="105">
        <v>102</v>
      </c>
      <c r="O5621" s="105">
        <v>130</v>
      </c>
    </row>
    <row r="5622" spans="1:15" x14ac:dyDescent="0.3">
      <c r="A5622" s="19">
        <v>225102131</v>
      </c>
      <c r="B5622" s="106" t="s">
        <v>13964</v>
      </c>
      <c r="C5622" t="s">
        <v>13854</v>
      </c>
      <c r="D5622" t="s">
        <v>13895</v>
      </c>
      <c r="E5622" t="s">
        <v>13965</v>
      </c>
      <c r="F5622" t="s">
        <v>13936</v>
      </c>
      <c r="G5622" t="s">
        <v>490</v>
      </c>
      <c r="H5622" t="s">
        <v>490</v>
      </c>
      <c r="I5622" t="s">
        <v>490</v>
      </c>
      <c r="J5622" t="s">
        <v>498</v>
      </c>
      <c r="K5622" t="s">
        <v>490</v>
      </c>
      <c r="L5622" t="s">
        <v>13854</v>
      </c>
      <c r="M5622" s="105">
        <v>225</v>
      </c>
      <c r="N5622" s="105">
        <v>102</v>
      </c>
      <c r="O5622" s="105">
        <v>131</v>
      </c>
    </row>
    <row r="5623" spans="1:15" x14ac:dyDescent="0.3">
      <c r="A5623" s="19">
        <v>225102132</v>
      </c>
      <c r="B5623" s="106" t="s">
        <v>13966</v>
      </c>
      <c r="C5623" t="s">
        <v>13854</v>
      </c>
      <c r="D5623" t="s">
        <v>13895</v>
      </c>
      <c r="E5623" t="s">
        <v>9969</v>
      </c>
      <c r="F5623" t="s">
        <v>13908</v>
      </c>
      <c r="G5623" t="s">
        <v>490</v>
      </c>
      <c r="H5623" t="s">
        <v>490</v>
      </c>
      <c r="I5623" t="s">
        <v>490</v>
      </c>
      <c r="J5623" t="s">
        <v>498</v>
      </c>
      <c r="K5623" t="s">
        <v>490</v>
      </c>
      <c r="L5623" t="s">
        <v>13854</v>
      </c>
      <c r="M5623" s="105">
        <v>225</v>
      </c>
      <c r="N5623" s="105">
        <v>102</v>
      </c>
      <c r="O5623" s="105">
        <v>132</v>
      </c>
    </row>
    <row r="5624" spans="1:15" x14ac:dyDescent="0.3">
      <c r="A5624" s="19">
        <v>225102133</v>
      </c>
      <c r="B5624" s="106" t="s">
        <v>13967</v>
      </c>
      <c r="C5624" t="s">
        <v>13854</v>
      </c>
      <c r="D5624" t="s">
        <v>13895</v>
      </c>
      <c r="E5624" t="s">
        <v>4157</v>
      </c>
      <c r="F5624" t="s">
        <v>13908</v>
      </c>
      <c r="G5624" t="s">
        <v>490</v>
      </c>
      <c r="H5624" t="s">
        <v>490</v>
      </c>
      <c r="I5624" t="s">
        <v>490</v>
      </c>
      <c r="J5624" t="s">
        <v>498</v>
      </c>
      <c r="K5624" t="s">
        <v>490</v>
      </c>
      <c r="L5624" t="s">
        <v>13854</v>
      </c>
      <c r="M5624" s="105">
        <v>225</v>
      </c>
      <c r="N5624" s="105">
        <v>102</v>
      </c>
      <c r="O5624" s="105">
        <v>133</v>
      </c>
    </row>
    <row r="5625" spans="1:15" x14ac:dyDescent="0.3">
      <c r="A5625" s="19">
        <v>225102134</v>
      </c>
      <c r="B5625" s="106" t="s">
        <v>13968</v>
      </c>
      <c r="C5625" t="s">
        <v>13854</v>
      </c>
      <c r="D5625" t="s">
        <v>13895</v>
      </c>
      <c r="E5625" t="s">
        <v>3314</v>
      </c>
      <c r="F5625" t="s">
        <v>13908</v>
      </c>
      <c r="G5625" t="s">
        <v>13969</v>
      </c>
      <c r="H5625" t="s">
        <v>490</v>
      </c>
      <c r="I5625" t="s">
        <v>490</v>
      </c>
      <c r="J5625" t="s">
        <v>498</v>
      </c>
      <c r="K5625" t="s">
        <v>490</v>
      </c>
      <c r="L5625" t="s">
        <v>13854</v>
      </c>
      <c r="M5625" s="105">
        <v>225</v>
      </c>
      <c r="N5625" s="105">
        <v>102</v>
      </c>
      <c r="O5625" s="105">
        <v>134</v>
      </c>
    </row>
    <row r="5626" spans="1:15" x14ac:dyDescent="0.3">
      <c r="A5626" s="19">
        <v>225102135</v>
      </c>
      <c r="B5626" s="106" t="s">
        <v>13970</v>
      </c>
      <c r="C5626" t="s">
        <v>13854</v>
      </c>
      <c r="D5626" t="s">
        <v>13895</v>
      </c>
      <c r="E5626" t="s">
        <v>2286</v>
      </c>
      <c r="F5626" t="s">
        <v>13903</v>
      </c>
      <c r="G5626" t="s">
        <v>490</v>
      </c>
      <c r="H5626" t="s">
        <v>490</v>
      </c>
      <c r="I5626" t="s">
        <v>490</v>
      </c>
      <c r="J5626" t="s">
        <v>498</v>
      </c>
      <c r="K5626" t="s">
        <v>490</v>
      </c>
      <c r="L5626" t="s">
        <v>13854</v>
      </c>
      <c r="M5626" s="105">
        <v>225</v>
      </c>
      <c r="N5626" s="105">
        <v>102</v>
      </c>
      <c r="O5626" s="105">
        <v>135</v>
      </c>
    </row>
    <row r="5627" spans="1:15" x14ac:dyDescent="0.3">
      <c r="A5627" s="19">
        <v>225102136</v>
      </c>
      <c r="B5627" s="106" t="s">
        <v>13971</v>
      </c>
      <c r="C5627" t="s">
        <v>13854</v>
      </c>
      <c r="D5627" t="s">
        <v>13895</v>
      </c>
      <c r="E5627" t="s">
        <v>13972</v>
      </c>
      <c r="F5627" t="s">
        <v>13908</v>
      </c>
      <c r="G5627" t="s">
        <v>490</v>
      </c>
      <c r="H5627" t="s">
        <v>490</v>
      </c>
      <c r="I5627" t="s">
        <v>490</v>
      </c>
      <c r="J5627" t="s">
        <v>498</v>
      </c>
      <c r="K5627" t="s">
        <v>490</v>
      </c>
      <c r="L5627" t="s">
        <v>13854</v>
      </c>
      <c r="M5627" s="105">
        <v>225</v>
      </c>
      <c r="N5627" s="105">
        <v>102</v>
      </c>
      <c r="O5627" s="105">
        <v>136</v>
      </c>
    </row>
    <row r="5628" spans="1:15" x14ac:dyDescent="0.3">
      <c r="A5628" s="19">
        <v>225102137</v>
      </c>
      <c r="B5628" s="106" t="s">
        <v>13973</v>
      </c>
      <c r="C5628" t="s">
        <v>13854</v>
      </c>
      <c r="D5628" t="s">
        <v>13895</v>
      </c>
      <c r="E5628" t="s">
        <v>13974</v>
      </c>
      <c r="F5628" t="s">
        <v>13975</v>
      </c>
      <c r="G5628" t="s">
        <v>490</v>
      </c>
      <c r="H5628" t="s">
        <v>490</v>
      </c>
      <c r="I5628" t="s">
        <v>490</v>
      </c>
      <c r="J5628" t="s">
        <v>498</v>
      </c>
      <c r="K5628" t="s">
        <v>490</v>
      </c>
      <c r="L5628" t="s">
        <v>13854</v>
      </c>
      <c r="M5628" s="105">
        <v>225</v>
      </c>
      <c r="N5628" s="105">
        <v>102</v>
      </c>
      <c r="O5628" s="105">
        <v>137</v>
      </c>
    </row>
    <row r="5629" spans="1:15" x14ac:dyDescent="0.3">
      <c r="A5629" s="19">
        <v>225102138</v>
      </c>
      <c r="B5629" s="106" t="s">
        <v>13976</v>
      </c>
      <c r="C5629" t="s">
        <v>13854</v>
      </c>
      <c r="D5629" t="s">
        <v>13895</v>
      </c>
      <c r="E5629" t="s">
        <v>13977</v>
      </c>
      <c r="F5629" t="s">
        <v>13936</v>
      </c>
      <c r="G5629" t="s">
        <v>490</v>
      </c>
      <c r="H5629" t="s">
        <v>490</v>
      </c>
      <c r="I5629" t="s">
        <v>490</v>
      </c>
      <c r="J5629" t="s">
        <v>498</v>
      </c>
      <c r="K5629" t="s">
        <v>490</v>
      </c>
      <c r="L5629" t="s">
        <v>13854</v>
      </c>
      <c r="M5629" s="105">
        <v>225</v>
      </c>
      <c r="N5629" s="105">
        <v>102</v>
      </c>
      <c r="O5629" s="105">
        <v>138</v>
      </c>
    </row>
    <row r="5630" spans="1:15" x14ac:dyDescent="0.3">
      <c r="A5630" s="19">
        <v>225102139</v>
      </c>
      <c r="B5630" s="106" t="s">
        <v>13978</v>
      </c>
      <c r="C5630" t="s">
        <v>13854</v>
      </c>
      <c r="D5630" t="s">
        <v>13895</v>
      </c>
      <c r="E5630" t="s">
        <v>4693</v>
      </c>
      <c r="F5630" t="s">
        <v>13936</v>
      </c>
      <c r="G5630" t="s">
        <v>490</v>
      </c>
      <c r="H5630" t="s">
        <v>490</v>
      </c>
      <c r="I5630" t="s">
        <v>490</v>
      </c>
      <c r="J5630" t="s">
        <v>498</v>
      </c>
      <c r="K5630" t="s">
        <v>490</v>
      </c>
      <c r="L5630" t="s">
        <v>13854</v>
      </c>
      <c r="M5630" s="105">
        <v>225</v>
      </c>
      <c r="N5630" s="105">
        <v>102</v>
      </c>
      <c r="O5630" s="105">
        <v>139</v>
      </c>
    </row>
    <row r="5631" spans="1:15" x14ac:dyDescent="0.3">
      <c r="A5631" s="19">
        <v>225102140</v>
      </c>
      <c r="B5631" s="106" t="s">
        <v>13979</v>
      </c>
      <c r="C5631" t="s">
        <v>13854</v>
      </c>
      <c r="D5631" t="s">
        <v>13895</v>
      </c>
      <c r="E5631" t="s">
        <v>7460</v>
      </c>
      <c r="F5631" t="s">
        <v>13949</v>
      </c>
      <c r="G5631" t="s">
        <v>490</v>
      </c>
      <c r="H5631" t="s">
        <v>490</v>
      </c>
      <c r="I5631" t="s">
        <v>490</v>
      </c>
      <c r="J5631" t="s">
        <v>498</v>
      </c>
      <c r="K5631" t="s">
        <v>490</v>
      </c>
      <c r="L5631" t="s">
        <v>13854</v>
      </c>
      <c r="M5631" s="105">
        <v>225</v>
      </c>
      <c r="N5631" s="105">
        <v>102</v>
      </c>
      <c r="O5631" s="105">
        <v>140</v>
      </c>
    </row>
    <row r="5632" spans="1:15" x14ac:dyDescent="0.3">
      <c r="A5632" s="19">
        <v>225102141</v>
      </c>
      <c r="B5632" s="106" t="s">
        <v>13980</v>
      </c>
      <c r="C5632" t="s">
        <v>13854</v>
      </c>
      <c r="D5632" t="s">
        <v>13895</v>
      </c>
      <c r="E5632" t="s">
        <v>2274</v>
      </c>
      <c r="F5632" t="s">
        <v>13981</v>
      </c>
      <c r="G5632" t="s">
        <v>490</v>
      </c>
      <c r="H5632" t="s">
        <v>490</v>
      </c>
      <c r="I5632" t="s">
        <v>490</v>
      </c>
      <c r="J5632" t="s">
        <v>498</v>
      </c>
      <c r="K5632" t="s">
        <v>490</v>
      </c>
      <c r="L5632" t="s">
        <v>13854</v>
      </c>
      <c r="M5632" s="105">
        <v>225</v>
      </c>
      <c r="N5632" s="105">
        <v>102</v>
      </c>
      <c r="O5632" s="105">
        <v>141</v>
      </c>
    </row>
    <row r="5633" spans="1:15" x14ac:dyDescent="0.3">
      <c r="A5633" s="19">
        <v>225102142</v>
      </c>
      <c r="B5633" s="106" t="s">
        <v>13982</v>
      </c>
      <c r="C5633" t="s">
        <v>13854</v>
      </c>
      <c r="D5633" t="s">
        <v>13895</v>
      </c>
      <c r="E5633" t="s">
        <v>13983</v>
      </c>
      <c r="F5633" t="s">
        <v>13957</v>
      </c>
      <c r="G5633" t="s">
        <v>490</v>
      </c>
      <c r="H5633" t="s">
        <v>490</v>
      </c>
      <c r="I5633" t="s">
        <v>490</v>
      </c>
      <c r="J5633" t="s">
        <v>498</v>
      </c>
      <c r="K5633" t="s">
        <v>490</v>
      </c>
      <c r="L5633" t="s">
        <v>13854</v>
      </c>
      <c r="M5633" s="105">
        <v>225</v>
      </c>
      <c r="N5633" s="105">
        <v>102</v>
      </c>
      <c r="O5633" s="105">
        <v>142</v>
      </c>
    </row>
    <row r="5634" spans="1:15" x14ac:dyDescent="0.3">
      <c r="A5634" s="19">
        <v>225102143</v>
      </c>
      <c r="B5634" s="106" t="s">
        <v>13984</v>
      </c>
      <c r="C5634" t="s">
        <v>13854</v>
      </c>
      <c r="D5634" t="s">
        <v>13895</v>
      </c>
      <c r="E5634" t="s">
        <v>9778</v>
      </c>
      <c r="F5634" t="s">
        <v>13985</v>
      </c>
      <c r="G5634" t="s">
        <v>13986</v>
      </c>
      <c r="H5634" t="s">
        <v>490</v>
      </c>
      <c r="I5634" t="s">
        <v>490</v>
      </c>
      <c r="J5634" t="s">
        <v>498</v>
      </c>
      <c r="K5634" t="s">
        <v>490</v>
      </c>
      <c r="L5634" t="s">
        <v>13854</v>
      </c>
      <c r="M5634" s="105">
        <v>225</v>
      </c>
      <c r="N5634" s="105">
        <v>102</v>
      </c>
      <c r="O5634" s="105">
        <v>143</v>
      </c>
    </row>
    <row r="5635" spans="1:15" x14ac:dyDescent="0.3">
      <c r="A5635" s="19">
        <v>225102144</v>
      </c>
      <c r="B5635" s="106" t="s">
        <v>13987</v>
      </c>
      <c r="C5635" t="s">
        <v>13854</v>
      </c>
      <c r="D5635" t="s">
        <v>13895</v>
      </c>
      <c r="E5635" t="s">
        <v>702</v>
      </c>
      <c r="F5635" t="s">
        <v>13988</v>
      </c>
      <c r="G5635" t="s">
        <v>490</v>
      </c>
      <c r="H5635" t="s">
        <v>490</v>
      </c>
      <c r="I5635" t="s">
        <v>490</v>
      </c>
      <c r="J5635" t="s">
        <v>498</v>
      </c>
      <c r="K5635" t="s">
        <v>490</v>
      </c>
      <c r="L5635" t="s">
        <v>13854</v>
      </c>
      <c r="M5635" s="105">
        <v>225</v>
      </c>
      <c r="N5635" s="105">
        <v>102</v>
      </c>
      <c r="O5635" s="105">
        <v>144</v>
      </c>
    </row>
    <row r="5636" spans="1:15" x14ac:dyDescent="0.3">
      <c r="A5636" s="19">
        <v>225102145</v>
      </c>
      <c r="B5636" s="106" t="s">
        <v>13989</v>
      </c>
      <c r="C5636" t="s">
        <v>13854</v>
      </c>
      <c r="D5636" t="s">
        <v>13895</v>
      </c>
      <c r="E5636" t="s">
        <v>13990</v>
      </c>
      <c r="F5636" t="s">
        <v>13906</v>
      </c>
      <c r="G5636" t="s">
        <v>490</v>
      </c>
      <c r="H5636" t="s">
        <v>490</v>
      </c>
      <c r="I5636" t="s">
        <v>490</v>
      </c>
      <c r="J5636" t="s">
        <v>498</v>
      </c>
      <c r="K5636" t="s">
        <v>490</v>
      </c>
      <c r="L5636" t="s">
        <v>13854</v>
      </c>
      <c r="M5636" s="105">
        <v>225</v>
      </c>
      <c r="N5636" s="105">
        <v>102</v>
      </c>
      <c r="O5636" s="105">
        <v>145</v>
      </c>
    </row>
    <row r="5637" spans="1:15" x14ac:dyDescent="0.3">
      <c r="A5637" s="19">
        <v>225103100</v>
      </c>
      <c r="B5637" s="106" t="s">
        <v>13991</v>
      </c>
      <c r="C5637" t="s">
        <v>13854</v>
      </c>
      <c r="D5637" t="s">
        <v>13992</v>
      </c>
      <c r="E5637" t="s">
        <v>496</v>
      </c>
      <c r="F5637" t="s">
        <v>490</v>
      </c>
      <c r="G5637" t="s">
        <v>490</v>
      </c>
      <c r="H5637" t="s">
        <v>490</v>
      </c>
      <c r="I5637" t="s">
        <v>490</v>
      </c>
      <c r="J5637" t="s">
        <v>498</v>
      </c>
      <c r="K5637" t="s">
        <v>490</v>
      </c>
      <c r="L5637" t="s">
        <v>13854</v>
      </c>
      <c r="M5637" s="105">
        <v>225</v>
      </c>
      <c r="N5637" s="105">
        <v>103</v>
      </c>
      <c r="O5637" s="105">
        <v>100</v>
      </c>
    </row>
    <row r="5638" spans="1:15" x14ac:dyDescent="0.3">
      <c r="A5638" s="19">
        <v>225103101</v>
      </c>
      <c r="B5638" s="106" t="s">
        <v>13993</v>
      </c>
      <c r="C5638" t="s">
        <v>13854</v>
      </c>
      <c r="D5638" t="s">
        <v>13992</v>
      </c>
      <c r="E5638" t="s">
        <v>13994</v>
      </c>
      <c r="F5638" t="s">
        <v>13995</v>
      </c>
      <c r="G5638" t="s">
        <v>490</v>
      </c>
      <c r="H5638" t="s">
        <v>490</v>
      </c>
      <c r="I5638" t="s">
        <v>490</v>
      </c>
      <c r="J5638" t="s">
        <v>498</v>
      </c>
      <c r="K5638" t="s">
        <v>490</v>
      </c>
      <c r="L5638" t="s">
        <v>13854</v>
      </c>
      <c r="M5638" s="105">
        <v>225</v>
      </c>
      <c r="N5638" s="105">
        <v>103</v>
      </c>
      <c r="O5638" s="105">
        <v>101</v>
      </c>
    </row>
    <row r="5639" spans="1:15" x14ac:dyDescent="0.3">
      <c r="A5639" s="19">
        <v>225103102</v>
      </c>
      <c r="B5639" s="106" t="s">
        <v>13996</v>
      </c>
      <c r="C5639" t="s">
        <v>13854</v>
      </c>
      <c r="D5639" t="s">
        <v>13992</v>
      </c>
      <c r="E5639" t="s">
        <v>13997</v>
      </c>
      <c r="F5639" t="s">
        <v>13995</v>
      </c>
      <c r="G5639" t="s">
        <v>490</v>
      </c>
      <c r="H5639" t="s">
        <v>490</v>
      </c>
      <c r="I5639" t="s">
        <v>490</v>
      </c>
      <c r="J5639" t="s">
        <v>498</v>
      </c>
      <c r="K5639" t="s">
        <v>490</v>
      </c>
      <c r="L5639" t="s">
        <v>13854</v>
      </c>
      <c r="M5639" s="105">
        <v>225</v>
      </c>
      <c r="N5639" s="105">
        <v>103</v>
      </c>
      <c r="O5639" s="105">
        <v>102</v>
      </c>
    </row>
    <row r="5640" spans="1:15" x14ac:dyDescent="0.3">
      <c r="A5640" s="19">
        <v>225104100</v>
      </c>
      <c r="B5640" s="106" t="s">
        <v>13998</v>
      </c>
      <c r="C5640" t="s">
        <v>13854</v>
      </c>
      <c r="D5640" t="s">
        <v>13999</v>
      </c>
      <c r="E5640" t="s">
        <v>496</v>
      </c>
      <c r="F5640" t="s">
        <v>490</v>
      </c>
      <c r="G5640" t="s">
        <v>490</v>
      </c>
      <c r="H5640" t="s">
        <v>490</v>
      </c>
      <c r="I5640" t="s">
        <v>490</v>
      </c>
      <c r="J5640" t="s">
        <v>498</v>
      </c>
      <c r="K5640" t="s">
        <v>490</v>
      </c>
      <c r="L5640" t="s">
        <v>13854</v>
      </c>
      <c r="M5640" s="105">
        <v>225</v>
      </c>
      <c r="N5640" s="105">
        <v>104</v>
      </c>
      <c r="O5640" s="105">
        <v>100</v>
      </c>
    </row>
    <row r="5641" spans="1:15" x14ac:dyDescent="0.3">
      <c r="A5641" s="19">
        <v>225104101</v>
      </c>
      <c r="B5641" s="106" t="s">
        <v>14000</v>
      </c>
      <c r="C5641" t="s">
        <v>13854</v>
      </c>
      <c r="D5641" t="s">
        <v>13999</v>
      </c>
      <c r="E5641" t="s">
        <v>14001</v>
      </c>
      <c r="F5641" t="s">
        <v>14002</v>
      </c>
      <c r="G5641" t="s">
        <v>14003</v>
      </c>
      <c r="H5641" t="s">
        <v>490</v>
      </c>
      <c r="I5641" t="s">
        <v>490</v>
      </c>
      <c r="J5641" t="s">
        <v>498</v>
      </c>
      <c r="K5641" t="s">
        <v>490</v>
      </c>
      <c r="L5641" t="s">
        <v>13854</v>
      </c>
      <c r="M5641" s="105">
        <v>225</v>
      </c>
      <c r="N5641" s="105">
        <v>104</v>
      </c>
      <c r="O5641" s="105">
        <v>101</v>
      </c>
    </row>
    <row r="5642" spans="1:15" x14ac:dyDescent="0.3">
      <c r="A5642" s="19">
        <v>225104102</v>
      </c>
      <c r="B5642" s="106" t="s">
        <v>14004</v>
      </c>
      <c r="C5642" t="s">
        <v>13854</v>
      </c>
      <c r="D5642" t="s">
        <v>13999</v>
      </c>
      <c r="E5642" t="s">
        <v>14005</v>
      </c>
      <c r="F5642" t="s">
        <v>11449</v>
      </c>
      <c r="G5642" t="s">
        <v>490</v>
      </c>
      <c r="H5642" t="s">
        <v>490</v>
      </c>
      <c r="I5642" t="s">
        <v>490</v>
      </c>
      <c r="J5642" t="s">
        <v>498</v>
      </c>
      <c r="K5642" t="s">
        <v>490</v>
      </c>
      <c r="L5642" t="s">
        <v>13854</v>
      </c>
      <c r="M5642" s="105">
        <v>225</v>
      </c>
      <c r="N5642" s="105">
        <v>104</v>
      </c>
      <c r="O5642" s="105">
        <v>102</v>
      </c>
    </row>
    <row r="5643" spans="1:15" x14ac:dyDescent="0.3">
      <c r="A5643" s="19">
        <v>225104103</v>
      </c>
      <c r="B5643" s="106" t="s">
        <v>14006</v>
      </c>
      <c r="C5643" t="s">
        <v>13854</v>
      </c>
      <c r="D5643" t="s">
        <v>13999</v>
      </c>
      <c r="E5643" t="s">
        <v>3962</v>
      </c>
      <c r="F5643" t="s">
        <v>11449</v>
      </c>
      <c r="G5643" t="s">
        <v>14007</v>
      </c>
      <c r="H5643" t="s">
        <v>490</v>
      </c>
      <c r="I5643" t="s">
        <v>490</v>
      </c>
      <c r="J5643" t="s">
        <v>498</v>
      </c>
      <c r="K5643" t="s">
        <v>490</v>
      </c>
      <c r="L5643" t="s">
        <v>13854</v>
      </c>
      <c r="M5643" s="105">
        <v>225</v>
      </c>
      <c r="N5643" s="105">
        <v>104</v>
      </c>
      <c r="O5643" s="105">
        <v>103</v>
      </c>
    </row>
    <row r="5644" spans="1:15" x14ac:dyDescent="0.3">
      <c r="A5644" s="19">
        <v>225104104</v>
      </c>
      <c r="B5644" s="106" t="s">
        <v>14008</v>
      </c>
      <c r="C5644" t="s">
        <v>13854</v>
      </c>
      <c r="D5644" t="s">
        <v>13999</v>
      </c>
      <c r="E5644" t="s">
        <v>14009</v>
      </c>
      <c r="F5644" t="s">
        <v>2341</v>
      </c>
      <c r="G5644" t="s">
        <v>490</v>
      </c>
      <c r="H5644" t="s">
        <v>490</v>
      </c>
      <c r="I5644" t="s">
        <v>490</v>
      </c>
      <c r="J5644" t="s">
        <v>498</v>
      </c>
      <c r="K5644" t="s">
        <v>490</v>
      </c>
      <c r="L5644" t="s">
        <v>13854</v>
      </c>
      <c r="M5644" s="105">
        <v>225</v>
      </c>
      <c r="N5644" s="105">
        <v>104</v>
      </c>
      <c r="O5644" s="105">
        <v>104</v>
      </c>
    </row>
    <row r="5645" spans="1:15" x14ac:dyDescent="0.3">
      <c r="A5645" s="19">
        <v>225104105</v>
      </c>
      <c r="B5645" s="106" t="s">
        <v>14010</v>
      </c>
      <c r="C5645" t="s">
        <v>13854</v>
      </c>
      <c r="D5645" t="s">
        <v>13999</v>
      </c>
      <c r="E5645" t="s">
        <v>2170</v>
      </c>
      <c r="F5645" t="s">
        <v>11449</v>
      </c>
      <c r="G5645" t="s">
        <v>490</v>
      </c>
      <c r="H5645" t="s">
        <v>490</v>
      </c>
      <c r="I5645" t="s">
        <v>490</v>
      </c>
      <c r="J5645" t="s">
        <v>498</v>
      </c>
      <c r="K5645" t="s">
        <v>490</v>
      </c>
      <c r="L5645" t="s">
        <v>13854</v>
      </c>
      <c r="M5645" s="105">
        <v>225</v>
      </c>
      <c r="N5645" s="105">
        <v>104</v>
      </c>
      <c r="O5645" s="105">
        <v>105</v>
      </c>
    </row>
    <row r="5646" spans="1:15" x14ac:dyDescent="0.3">
      <c r="A5646" s="19">
        <v>225104106</v>
      </c>
      <c r="B5646" s="106" t="s">
        <v>14011</v>
      </c>
      <c r="C5646" t="s">
        <v>13854</v>
      </c>
      <c r="D5646" t="s">
        <v>13999</v>
      </c>
      <c r="E5646" t="s">
        <v>674</v>
      </c>
      <c r="F5646" t="s">
        <v>14012</v>
      </c>
      <c r="G5646" t="s">
        <v>14013</v>
      </c>
      <c r="H5646" t="s">
        <v>490</v>
      </c>
      <c r="I5646" t="s">
        <v>490</v>
      </c>
      <c r="J5646" t="s">
        <v>498</v>
      </c>
      <c r="K5646" t="s">
        <v>490</v>
      </c>
      <c r="L5646" t="s">
        <v>13854</v>
      </c>
      <c r="M5646" s="105">
        <v>225</v>
      </c>
      <c r="N5646" s="105">
        <v>104</v>
      </c>
      <c r="O5646" s="105">
        <v>106</v>
      </c>
    </row>
    <row r="5647" spans="1:15" x14ac:dyDescent="0.3">
      <c r="A5647" s="19">
        <v>225104107</v>
      </c>
      <c r="B5647" s="106" t="s">
        <v>14014</v>
      </c>
      <c r="C5647" t="s">
        <v>13854</v>
      </c>
      <c r="D5647" t="s">
        <v>13999</v>
      </c>
      <c r="E5647" t="s">
        <v>14015</v>
      </c>
      <c r="F5647" t="s">
        <v>14016</v>
      </c>
      <c r="G5647" t="s">
        <v>14017</v>
      </c>
      <c r="H5647" t="s">
        <v>490</v>
      </c>
      <c r="I5647" t="s">
        <v>490</v>
      </c>
      <c r="J5647" t="s">
        <v>498</v>
      </c>
      <c r="K5647" t="s">
        <v>490</v>
      </c>
      <c r="L5647" t="s">
        <v>13854</v>
      </c>
      <c r="M5647" s="105">
        <v>225</v>
      </c>
      <c r="N5647" s="105">
        <v>104</v>
      </c>
      <c r="O5647" s="105">
        <v>107</v>
      </c>
    </row>
    <row r="5648" spans="1:15" x14ac:dyDescent="0.3">
      <c r="A5648" s="19">
        <v>225104108</v>
      </c>
      <c r="B5648" s="106" t="s">
        <v>14018</v>
      </c>
      <c r="C5648" t="s">
        <v>13854</v>
      </c>
      <c r="D5648" t="s">
        <v>13999</v>
      </c>
      <c r="E5648" t="s">
        <v>14019</v>
      </c>
      <c r="F5648" t="s">
        <v>11449</v>
      </c>
      <c r="G5648" t="s">
        <v>490</v>
      </c>
      <c r="H5648" t="s">
        <v>490</v>
      </c>
      <c r="I5648" t="s">
        <v>490</v>
      </c>
      <c r="J5648" t="s">
        <v>498</v>
      </c>
      <c r="K5648" t="s">
        <v>490</v>
      </c>
      <c r="L5648" t="s">
        <v>13854</v>
      </c>
      <c r="M5648" s="105">
        <v>225</v>
      </c>
      <c r="N5648" s="105">
        <v>104</v>
      </c>
      <c r="O5648" s="105">
        <v>108</v>
      </c>
    </row>
    <row r="5649" spans="1:15" x14ac:dyDescent="0.3">
      <c r="A5649" s="19">
        <v>225104109</v>
      </c>
      <c r="B5649" s="106" t="s">
        <v>14020</v>
      </c>
      <c r="C5649" t="s">
        <v>13854</v>
      </c>
      <c r="D5649" t="s">
        <v>13999</v>
      </c>
      <c r="E5649" t="s">
        <v>2138</v>
      </c>
      <c r="F5649" t="s">
        <v>2261</v>
      </c>
      <c r="G5649" t="s">
        <v>490</v>
      </c>
      <c r="H5649" t="s">
        <v>490</v>
      </c>
      <c r="I5649" t="s">
        <v>490</v>
      </c>
      <c r="J5649" t="s">
        <v>498</v>
      </c>
      <c r="K5649" t="s">
        <v>490</v>
      </c>
      <c r="L5649" t="s">
        <v>13854</v>
      </c>
      <c r="M5649" s="105">
        <v>225</v>
      </c>
      <c r="N5649" s="105">
        <v>104</v>
      </c>
      <c r="O5649" s="105">
        <v>109</v>
      </c>
    </row>
    <row r="5650" spans="1:15" x14ac:dyDescent="0.3">
      <c r="A5650" s="19">
        <v>225104110</v>
      </c>
      <c r="B5650" s="106" t="s">
        <v>14021</v>
      </c>
      <c r="C5650" t="s">
        <v>13854</v>
      </c>
      <c r="D5650" t="s">
        <v>13999</v>
      </c>
      <c r="E5650" t="s">
        <v>14022</v>
      </c>
      <c r="F5650" t="s">
        <v>14023</v>
      </c>
      <c r="G5650" t="s">
        <v>490</v>
      </c>
      <c r="H5650" t="s">
        <v>490</v>
      </c>
      <c r="I5650" t="s">
        <v>490</v>
      </c>
      <c r="J5650" t="s">
        <v>498</v>
      </c>
      <c r="K5650" t="s">
        <v>490</v>
      </c>
      <c r="L5650" t="s">
        <v>13854</v>
      </c>
      <c r="M5650" s="105">
        <v>225</v>
      </c>
      <c r="N5650" s="105">
        <v>104</v>
      </c>
      <c r="O5650" s="105">
        <v>110</v>
      </c>
    </row>
    <row r="5651" spans="1:15" x14ac:dyDescent="0.3">
      <c r="A5651" s="19">
        <v>225104111</v>
      </c>
      <c r="B5651" s="106" t="s">
        <v>14024</v>
      </c>
      <c r="C5651" t="s">
        <v>13854</v>
      </c>
      <c r="D5651" t="s">
        <v>13999</v>
      </c>
      <c r="E5651" t="s">
        <v>14025</v>
      </c>
      <c r="F5651" t="s">
        <v>14026</v>
      </c>
      <c r="G5651" t="s">
        <v>490</v>
      </c>
      <c r="H5651" t="s">
        <v>490</v>
      </c>
      <c r="I5651" t="s">
        <v>490</v>
      </c>
      <c r="J5651" t="s">
        <v>498</v>
      </c>
      <c r="K5651" t="s">
        <v>490</v>
      </c>
      <c r="L5651" t="s">
        <v>13854</v>
      </c>
      <c r="M5651" s="105">
        <v>225</v>
      </c>
      <c r="N5651" s="105">
        <v>104</v>
      </c>
      <c r="O5651" s="105">
        <v>111</v>
      </c>
    </row>
    <row r="5652" spans="1:15" x14ac:dyDescent="0.3">
      <c r="A5652" s="19">
        <v>225104112</v>
      </c>
      <c r="B5652" s="106" t="s">
        <v>14027</v>
      </c>
      <c r="C5652" t="s">
        <v>13854</v>
      </c>
      <c r="D5652" t="s">
        <v>13999</v>
      </c>
      <c r="E5652" t="s">
        <v>14028</v>
      </c>
      <c r="F5652" t="s">
        <v>7132</v>
      </c>
      <c r="G5652" t="s">
        <v>490</v>
      </c>
      <c r="H5652" t="s">
        <v>490</v>
      </c>
      <c r="I5652" t="s">
        <v>490</v>
      </c>
      <c r="J5652" t="s">
        <v>498</v>
      </c>
      <c r="K5652" t="s">
        <v>490</v>
      </c>
      <c r="L5652" t="s">
        <v>13854</v>
      </c>
      <c r="M5652" s="105">
        <v>225</v>
      </c>
      <c r="N5652" s="105">
        <v>104</v>
      </c>
      <c r="O5652" s="105">
        <v>112</v>
      </c>
    </row>
    <row r="5653" spans="1:15" x14ac:dyDescent="0.3">
      <c r="A5653" s="19">
        <v>225104113</v>
      </c>
      <c r="B5653" s="106" t="s">
        <v>14029</v>
      </c>
      <c r="C5653" t="s">
        <v>13854</v>
      </c>
      <c r="D5653" t="s">
        <v>13999</v>
      </c>
      <c r="E5653" t="s">
        <v>1875</v>
      </c>
      <c r="F5653" t="s">
        <v>11449</v>
      </c>
      <c r="G5653" t="s">
        <v>13865</v>
      </c>
      <c r="H5653" t="s">
        <v>490</v>
      </c>
      <c r="I5653" t="s">
        <v>490</v>
      </c>
      <c r="J5653" t="s">
        <v>498</v>
      </c>
      <c r="K5653" t="s">
        <v>490</v>
      </c>
      <c r="L5653" t="s">
        <v>13854</v>
      </c>
      <c r="M5653" s="105">
        <v>225</v>
      </c>
      <c r="N5653" s="105">
        <v>104</v>
      </c>
      <c r="O5653" s="105">
        <v>113</v>
      </c>
    </row>
    <row r="5654" spans="1:15" x14ac:dyDescent="0.3">
      <c r="A5654" s="19">
        <v>225104114</v>
      </c>
      <c r="B5654" s="106" t="s">
        <v>14030</v>
      </c>
      <c r="C5654" t="s">
        <v>13854</v>
      </c>
      <c r="D5654" t="s">
        <v>13999</v>
      </c>
      <c r="E5654" t="s">
        <v>14031</v>
      </c>
      <c r="F5654" t="s">
        <v>14012</v>
      </c>
      <c r="G5654" t="s">
        <v>14032</v>
      </c>
      <c r="H5654" t="s">
        <v>490</v>
      </c>
      <c r="I5654" t="s">
        <v>490</v>
      </c>
      <c r="J5654" t="s">
        <v>498</v>
      </c>
      <c r="K5654" t="s">
        <v>490</v>
      </c>
      <c r="L5654" t="s">
        <v>13854</v>
      </c>
      <c r="M5654" s="105">
        <v>225</v>
      </c>
      <c r="N5654" s="105">
        <v>104</v>
      </c>
      <c r="O5654" s="105">
        <v>114</v>
      </c>
    </row>
    <row r="5655" spans="1:15" x14ac:dyDescent="0.3">
      <c r="A5655" s="19">
        <v>225104115</v>
      </c>
      <c r="B5655" s="106" t="s">
        <v>14033</v>
      </c>
      <c r="C5655" t="s">
        <v>13854</v>
      </c>
      <c r="D5655" t="s">
        <v>13999</v>
      </c>
      <c r="E5655" t="s">
        <v>14034</v>
      </c>
      <c r="F5655" t="s">
        <v>2341</v>
      </c>
      <c r="G5655" t="s">
        <v>14035</v>
      </c>
      <c r="H5655" t="s">
        <v>490</v>
      </c>
      <c r="I5655" t="s">
        <v>490</v>
      </c>
      <c r="J5655" t="s">
        <v>498</v>
      </c>
      <c r="K5655" t="s">
        <v>490</v>
      </c>
      <c r="L5655" t="s">
        <v>13854</v>
      </c>
      <c r="M5655" s="105">
        <v>225</v>
      </c>
      <c r="N5655" s="105">
        <v>104</v>
      </c>
      <c r="O5655" s="105">
        <v>115</v>
      </c>
    </row>
    <row r="5656" spans="1:15" x14ac:dyDescent="0.3">
      <c r="A5656" s="19">
        <v>225104116</v>
      </c>
      <c r="B5656" s="106" t="s">
        <v>14036</v>
      </c>
      <c r="C5656" t="s">
        <v>13854</v>
      </c>
      <c r="D5656" t="s">
        <v>13999</v>
      </c>
      <c r="E5656" t="s">
        <v>14037</v>
      </c>
      <c r="F5656" t="s">
        <v>14026</v>
      </c>
      <c r="G5656" t="s">
        <v>490</v>
      </c>
      <c r="H5656" t="s">
        <v>490</v>
      </c>
      <c r="I5656" t="s">
        <v>490</v>
      </c>
      <c r="J5656" t="s">
        <v>498</v>
      </c>
      <c r="K5656" t="s">
        <v>490</v>
      </c>
      <c r="L5656" t="s">
        <v>13854</v>
      </c>
      <c r="M5656" s="105">
        <v>225</v>
      </c>
      <c r="N5656" s="105">
        <v>104</v>
      </c>
      <c r="O5656" s="105">
        <v>116</v>
      </c>
    </row>
    <row r="5657" spans="1:15" x14ac:dyDescent="0.3">
      <c r="A5657" s="19">
        <v>225104117</v>
      </c>
      <c r="B5657" s="106" t="s">
        <v>14038</v>
      </c>
      <c r="C5657" t="s">
        <v>13854</v>
      </c>
      <c r="D5657" t="s">
        <v>13999</v>
      </c>
      <c r="E5657" t="s">
        <v>14039</v>
      </c>
      <c r="F5657" t="s">
        <v>11449</v>
      </c>
      <c r="G5657" t="s">
        <v>490</v>
      </c>
      <c r="H5657" t="s">
        <v>490</v>
      </c>
      <c r="I5657" t="s">
        <v>490</v>
      </c>
      <c r="J5657" t="s">
        <v>498</v>
      </c>
      <c r="K5657" t="s">
        <v>490</v>
      </c>
      <c r="L5657" t="s">
        <v>13854</v>
      </c>
      <c r="M5657" s="105">
        <v>225</v>
      </c>
      <c r="N5657" s="105">
        <v>104</v>
      </c>
      <c r="O5657" s="105">
        <v>117</v>
      </c>
    </row>
    <row r="5658" spans="1:15" x14ac:dyDescent="0.3">
      <c r="A5658" s="19">
        <v>225105100</v>
      </c>
      <c r="B5658" s="106" t="s">
        <v>14040</v>
      </c>
      <c r="C5658" t="s">
        <v>13854</v>
      </c>
      <c r="D5658" t="s">
        <v>14041</v>
      </c>
      <c r="E5658" t="s">
        <v>496</v>
      </c>
      <c r="F5658" t="s">
        <v>490</v>
      </c>
      <c r="G5658" t="s">
        <v>490</v>
      </c>
      <c r="H5658" t="s">
        <v>490</v>
      </c>
      <c r="I5658" t="s">
        <v>490</v>
      </c>
      <c r="J5658" t="s">
        <v>498</v>
      </c>
      <c r="K5658" t="s">
        <v>490</v>
      </c>
      <c r="L5658" t="s">
        <v>13854</v>
      </c>
      <c r="M5658" s="105">
        <v>225</v>
      </c>
      <c r="N5658" s="105">
        <v>105</v>
      </c>
      <c r="O5658" s="105">
        <v>100</v>
      </c>
    </row>
    <row r="5659" spans="1:15" x14ac:dyDescent="0.3">
      <c r="A5659" s="19">
        <v>225105101</v>
      </c>
      <c r="B5659" s="106" t="s">
        <v>14042</v>
      </c>
      <c r="C5659" t="s">
        <v>13854</v>
      </c>
      <c r="D5659" t="s">
        <v>14041</v>
      </c>
      <c r="E5659" t="s">
        <v>10715</v>
      </c>
      <c r="F5659" t="s">
        <v>7132</v>
      </c>
      <c r="G5659" t="s">
        <v>490</v>
      </c>
      <c r="H5659" t="s">
        <v>490</v>
      </c>
      <c r="I5659" t="s">
        <v>490</v>
      </c>
      <c r="J5659" t="s">
        <v>498</v>
      </c>
      <c r="K5659" t="s">
        <v>490</v>
      </c>
      <c r="L5659" t="s">
        <v>13854</v>
      </c>
      <c r="M5659" s="105">
        <v>225</v>
      </c>
      <c r="N5659" s="105">
        <v>105</v>
      </c>
      <c r="O5659" s="105">
        <v>101</v>
      </c>
    </row>
    <row r="5660" spans="1:15" x14ac:dyDescent="0.3">
      <c r="A5660" s="19">
        <v>225105102</v>
      </c>
      <c r="B5660" s="106" t="s">
        <v>14043</v>
      </c>
      <c r="C5660" t="s">
        <v>13854</v>
      </c>
      <c r="D5660" t="s">
        <v>14041</v>
      </c>
      <c r="E5660" t="s">
        <v>14044</v>
      </c>
      <c r="F5660" t="s">
        <v>8421</v>
      </c>
      <c r="G5660" t="s">
        <v>490</v>
      </c>
      <c r="H5660" t="s">
        <v>490</v>
      </c>
      <c r="I5660" t="s">
        <v>490</v>
      </c>
      <c r="J5660" t="s">
        <v>498</v>
      </c>
      <c r="K5660" t="s">
        <v>490</v>
      </c>
      <c r="L5660" t="s">
        <v>13854</v>
      </c>
      <c r="M5660" s="105">
        <v>225</v>
      </c>
      <c r="N5660" s="105">
        <v>105</v>
      </c>
      <c r="O5660" s="105">
        <v>102</v>
      </c>
    </row>
    <row r="5661" spans="1:15" x14ac:dyDescent="0.3">
      <c r="A5661" s="19">
        <v>225105103</v>
      </c>
      <c r="B5661" s="106" t="s">
        <v>14045</v>
      </c>
      <c r="C5661" t="s">
        <v>13854</v>
      </c>
      <c r="D5661" t="s">
        <v>14041</v>
      </c>
      <c r="E5661" t="s">
        <v>14046</v>
      </c>
      <c r="F5661" t="s">
        <v>10685</v>
      </c>
      <c r="G5661" t="s">
        <v>490</v>
      </c>
      <c r="H5661" t="s">
        <v>490</v>
      </c>
      <c r="I5661" t="s">
        <v>490</v>
      </c>
      <c r="J5661" t="s">
        <v>498</v>
      </c>
      <c r="K5661" t="s">
        <v>490</v>
      </c>
      <c r="L5661" t="s">
        <v>13854</v>
      </c>
      <c r="M5661" s="105">
        <v>225</v>
      </c>
      <c r="N5661" s="105">
        <v>105</v>
      </c>
      <c r="O5661" s="105">
        <v>103</v>
      </c>
    </row>
    <row r="5662" spans="1:15" x14ac:dyDescent="0.3">
      <c r="A5662" s="19">
        <v>225105104</v>
      </c>
      <c r="B5662" s="106" t="s">
        <v>14047</v>
      </c>
      <c r="C5662" t="s">
        <v>13854</v>
      </c>
      <c r="D5662" t="s">
        <v>14041</v>
      </c>
      <c r="E5662" t="s">
        <v>2128</v>
      </c>
      <c r="F5662" t="s">
        <v>11449</v>
      </c>
      <c r="G5662" t="s">
        <v>490</v>
      </c>
      <c r="H5662" t="s">
        <v>490</v>
      </c>
      <c r="I5662" t="s">
        <v>490</v>
      </c>
      <c r="J5662" t="s">
        <v>498</v>
      </c>
      <c r="K5662" t="s">
        <v>490</v>
      </c>
      <c r="L5662" t="s">
        <v>13854</v>
      </c>
      <c r="M5662" s="105">
        <v>225</v>
      </c>
      <c r="N5662" s="105">
        <v>105</v>
      </c>
      <c r="O5662" s="105">
        <v>104</v>
      </c>
    </row>
    <row r="5663" spans="1:15" x14ac:dyDescent="0.3">
      <c r="A5663" s="19">
        <v>225105105</v>
      </c>
      <c r="B5663" s="106" t="s">
        <v>14048</v>
      </c>
      <c r="C5663" t="s">
        <v>13854</v>
      </c>
      <c r="D5663" t="s">
        <v>14041</v>
      </c>
      <c r="E5663" t="s">
        <v>3522</v>
      </c>
      <c r="F5663" t="s">
        <v>8421</v>
      </c>
      <c r="G5663" t="s">
        <v>490</v>
      </c>
      <c r="H5663" t="s">
        <v>490</v>
      </c>
      <c r="I5663" t="s">
        <v>490</v>
      </c>
      <c r="J5663" t="s">
        <v>498</v>
      </c>
      <c r="K5663" t="s">
        <v>490</v>
      </c>
      <c r="L5663" t="s">
        <v>13854</v>
      </c>
      <c r="M5663" s="105">
        <v>225</v>
      </c>
      <c r="N5663" s="105">
        <v>105</v>
      </c>
      <c r="O5663" s="105">
        <v>105</v>
      </c>
    </row>
    <row r="5664" spans="1:15" x14ac:dyDescent="0.3">
      <c r="A5664" s="19">
        <v>225106100</v>
      </c>
      <c r="B5664" s="106" t="s">
        <v>14049</v>
      </c>
      <c r="C5664" t="s">
        <v>13854</v>
      </c>
      <c r="D5664" t="s">
        <v>14050</v>
      </c>
      <c r="E5664" t="s">
        <v>14051</v>
      </c>
      <c r="F5664" t="s">
        <v>14052</v>
      </c>
      <c r="G5664" t="s">
        <v>490</v>
      </c>
      <c r="H5664" t="s">
        <v>490</v>
      </c>
      <c r="I5664" t="s">
        <v>490</v>
      </c>
      <c r="J5664" t="s">
        <v>498</v>
      </c>
      <c r="K5664" t="s">
        <v>490</v>
      </c>
      <c r="L5664" t="s">
        <v>13854</v>
      </c>
      <c r="M5664" s="105">
        <v>225</v>
      </c>
      <c r="N5664" s="105">
        <v>106</v>
      </c>
      <c r="O5664" s="105">
        <v>100</v>
      </c>
    </row>
    <row r="5665" spans="1:15" x14ac:dyDescent="0.3">
      <c r="A5665" s="19">
        <v>225107100</v>
      </c>
      <c r="B5665" s="106" t="s">
        <v>14053</v>
      </c>
      <c r="C5665" t="s">
        <v>13854</v>
      </c>
      <c r="D5665" t="s">
        <v>14054</v>
      </c>
      <c r="E5665" t="s">
        <v>496</v>
      </c>
      <c r="F5665" t="s">
        <v>490</v>
      </c>
      <c r="G5665" t="s">
        <v>490</v>
      </c>
      <c r="H5665" t="s">
        <v>490</v>
      </c>
      <c r="I5665" t="s">
        <v>490</v>
      </c>
      <c r="J5665" t="s">
        <v>498</v>
      </c>
      <c r="K5665" t="s">
        <v>490</v>
      </c>
      <c r="L5665" t="s">
        <v>13854</v>
      </c>
      <c r="M5665" s="105">
        <v>225</v>
      </c>
      <c r="N5665" s="105">
        <v>107</v>
      </c>
      <c r="O5665" s="105">
        <v>100</v>
      </c>
    </row>
    <row r="5666" spans="1:15" x14ac:dyDescent="0.3">
      <c r="A5666" s="19">
        <v>225107101</v>
      </c>
      <c r="B5666" s="106" t="s">
        <v>14055</v>
      </c>
      <c r="C5666" t="s">
        <v>13854</v>
      </c>
      <c r="D5666" t="s">
        <v>14054</v>
      </c>
      <c r="E5666" t="s">
        <v>14056</v>
      </c>
      <c r="F5666" t="s">
        <v>2341</v>
      </c>
      <c r="G5666" t="s">
        <v>490</v>
      </c>
      <c r="H5666" t="s">
        <v>490</v>
      </c>
      <c r="I5666" t="s">
        <v>490</v>
      </c>
      <c r="J5666" t="s">
        <v>498</v>
      </c>
      <c r="K5666" t="s">
        <v>490</v>
      </c>
      <c r="L5666" t="s">
        <v>13854</v>
      </c>
      <c r="M5666" s="105">
        <v>225</v>
      </c>
      <c r="N5666" s="105">
        <v>107</v>
      </c>
      <c r="O5666" s="105">
        <v>101</v>
      </c>
    </row>
    <row r="5667" spans="1:15" x14ac:dyDescent="0.3">
      <c r="A5667" s="19">
        <v>225107102</v>
      </c>
      <c r="B5667" s="106" t="s">
        <v>14057</v>
      </c>
      <c r="C5667" t="s">
        <v>13854</v>
      </c>
      <c r="D5667" t="s">
        <v>14054</v>
      </c>
      <c r="E5667" t="s">
        <v>14058</v>
      </c>
      <c r="F5667" t="s">
        <v>2261</v>
      </c>
      <c r="G5667" t="s">
        <v>490</v>
      </c>
      <c r="H5667" t="s">
        <v>490</v>
      </c>
      <c r="I5667" t="s">
        <v>490</v>
      </c>
      <c r="J5667" t="s">
        <v>498</v>
      </c>
      <c r="K5667" t="s">
        <v>490</v>
      </c>
      <c r="L5667" t="s">
        <v>13854</v>
      </c>
      <c r="M5667" s="105">
        <v>225</v>
      </c>
      <c r="N5667" s="105">
        <v>107</v>
      </c>
      <c r="O5667" s="105">
        <v>102</v>
      </c>
    </row>
    <row r="5668" spans="1:15" x14ac:dyDescent="0.3">
      <c r="A5668" s="19">
        <v>225107103</v>
      </c>
      <c r="B5668" s="106" t="s">
        <v>14059</v>
      </c>
      <c r="C5668" t="s">
        <v>13854</v>
      </c>
      <c r="D5668" t="s">
        <v>14054</v>
      </c>
      <c r="E5668" t="s">
        <v>14060</v>
      </c>
      <c r="F5668" t="s">
        <v>2341</v>
      </c>
      <c r="G5668" t="s">
        <v>490</v>
      </c>
      <c r="H5668" t="s">
        <v>490</v>
      </c>
      <c r="I5668" t="s">
        <v>490</v>
      </c>
      <c r="J5668" t="s">
        <v>498</v>
      </c>
      <c r="K5668" t="s">
        <v>490</v>
      </c>
      <c r="L5668" t="s">
        <v>13854</v>
      </c>
      <c r="M5668" s="105">
        <v>225</v>
      </c>
      <c r="N5668" s="105">
        <v>107</v>
      </c>
      <c r="O5668" s="105">
        <v>103</v>
      </c>
    </row>
    <row r="5669" spans="1:15" x14ac:dyDescent="0.3">
      <c r="A5669" s="19">
        <v>225107104</v>
      </c>
      <c r="B5669" s="106" t="s">
        <v>14061</v>
      </c>
      <c r="C5669" t="s">
        <v>13854</v>
      </c>
      <c r="D5669" t="s">
        <v>14054</v>
      </c>
      <c r="E5669" t="s">
        <v>2111</v>
      </c>
      <c r="F5669" t="s">
        <v>14062</v>
      </c>
      <c r="G5669" t="s">
        <v>14063</v>
      </c>
      <c r="H5669" t="s">
        <v>490</v>
      </c>
      <c r="I5669" t="s">
        <v>490</v>
      </c>
      <c r="J5669" t="s">
        <v>498</v>
      </c>
      <c r="K5669" t="s">
        <v>490</v>
      </c>
      <c r="L5669" t="s">
        <v>13854</v>
      </c>
      <c r="M5669" s="105">
        <v>225</v>
      </c>
      <c r="N5669" s="105">
        <v>107</v>
      </c>
      <c r="O5669" s="105">
        <v>104</v>
      </c>
    </row>
    <row r="5670" spans="1:15" x14ac:dyDescent="0.3">
      <c r="A5670" s="19">
        <v>225107105</v>
      </c>
      <c r="B5670" s="106" t="s">
        <v>14064</v>
      </c>
      <c r="C5670" t="s">
        <v>13854</v>
      </c>
      <c r="D5670" t="s">
        <v>14054</v>
      </c>
      <c r="E5670" t="s">
        <v>14065</v>
      </c>
      <c r="F5670" t="s">
        <v>14066</v>
      </c>
      <c r="G5670" t="s">
        <v>11412</v>
      </c>
      <c r="H5670" t="s">
        <v>490</v>
      </c>
      <c r="I5670" t="s">
        <v>490</v>
      </c>
      <c r="J5670" t="s">
        <v>498</v>
      </c>
      <c r="K5670" t="s">
        <v>490</v>
      </c>
      <c r="L5670" t="s">
        <v>13854</v>
      </c>
      <c r="M5670" s="105">
        <v>225</v>
      </c>
      <c r="N5670" s="105">
        <v>107</v>
      </c>
      <c r="O5670" s="105">
        <v>105</v>
      </c>
    </row>
    <row r="5671" spans="1:15" x14ac:dyDescent="0.3">
      <c r="A5671" s="19">
        <v>225107106</v>
      </c>
      <c r="B5671" s="106" t="s">
        <v>14067</v>
      </c>
      <c r="C5671" t="s">
        <v>13854</v>
      </c>
      <c r="D5671" t="s">
        <v>14054</v>
      </c>
      <c r="E5671" t="s">
        <v>14068</v>
      </c>
      <c r="F5671" t="s">
        <v>14069</v>
      </c>
      <c r="G5671" t="s">
        <v>11412</v>
      </c>
      <c r="H5671" t="s">
        <v>490</v>
      </c>
      <c r="I5671" t="s">
        <v>490</v>
      </c>
      <c r="J5671" t="s">
        <v>498</v>
      </c>
      <c r="K5671" t="s">
        <v>490</v>
      </c>
      <c r="L5671" t="s">
        <v>13854</v>
      </c>
      <c r="M5671" s="105">
        <v>225</v>
      </c>
      <c r="N5671" s="105">
        <v>107</v>
      </c>
      <c r="O5671" s="105">
        <v>106</v>
      </c>
    </row>
    <row r="5672" spans="1:15" x14ac:dyDescent="0.3">
      <c r="A5672" s="19">
        <v>225107107</v>
      </c>
      <c r="B5672" s="106" t="s">
        <v>14070</v>
      </c>
      <c r="C5672" t="s">
        <v>13854</v>
      </c>
      <c r="D5672" t="s">
        <v>14054</v>
      </c>
      <c r="E5672" t="s">
        <v>14071</v>
      </c>
      <c r="F5672" t="s">
        <v>14072</v>
      </c>
      <c r="G5672" t="s">
        <v>490</v>
      </c>
      <c r="H5672" t="s">
        <v>490</v>
      </c>
      <c r="I5672" t="s">
        <v>490</v>
      </c>
      <c r="J5672" t="s">
        <v>498</v>
      </c>
      <c r="K5672" t="s">
        <v>490</v>
      </c>
      <c r="L5672" t="s">
        <v>13854</v>
      </c>
      <c r="M5672" s="105">
        <v>225</v>
      </c>
      <c r="N5672" s="105">
        <v>107</v>
      </c>
      <c r="O5672" s="105">
        <v>107</v>
      </c>
    </row>
    <row r="5673" spans="1:15" x14ac:dyDescent="0.3">
      <c r="A5673" s="19">
        <v>225107108</v>
      </c>
      <c r="B5673" s="106" t="s">
        <v>14073</v>
      </c>
      <c r="C5673" t="s">
        <v>13854</v>
      </c>
      <c r="D5673" t="s">
        <v>14054</v>
      </c>
      <c r="E5673" t="s">
        <v>14074</v>
      </c>
      <c r="F5673" t="s">
        <v>9566</v>
      </c>
      <c r="G5673" t="s">
        <v>490</v>
      </c>
      <c r="H5673" t="s">
        <v>490</v>
      </c>
      <c r="I5673" t="s">
        <v>490</v>
      </c>
      <c r="J5673" t="s">
        <v>498</v>
      </c>
      <c r="K5673" t="s">
        <v>490</v>
      </c>
      <c r="L5673" t="s">
        <v>13854</v>
      </c>
      <c r="M5673" s="105">
        <v>225</v>
      </c>
      <c r="N5673" s="105">
        <v>107</v>
      </c>
      <c r="O5673" s="105">
        <v>108</v>
      </c>
    </row>
    <row r="5674" spans="1:15" x14ac:dyDescent="0.3">
      <c r="A5674" s="19">
        <v>225107109</v>
      </c>
      <c r="B5674" s="106" t="s">
        <v>14075</v>
      </c>
      <c r="C5674" t="s">
        <v>13854</v>
      </c>
      <c r="D5674" t="s">
        <v>14054</v>
      </c>
      <c r="E5674" t="s">
        <v>14076</v>
      </c>
      <c r="F5674" t="s">
        <v>2341</v>
      </c>
      <c r="G5674" t="s">
        <v>490</v>
      </c>
      <c r="H5674" t="s">
        <v>490</v>
      </c>
      <c r="I5674" t="s">
        <v>490</v>
      </c>
      <c r="J5674" t="s">
        <v>498</v>
      </c>
      <c r="K5674" t="s">
        <v>490</v>
      </c>
      <c r="L5674" t="s">
        <v>13854</v>
      </c>
      <c r="M5674" s="105">
        <v>225</v>
      </c>
      <c r="N5674" s="105">
        <v>107</v>
      </c>
      <c r="O5674" s="105">
        <v>109</v>
      </c>
    </row>
    <row r="5675" spans="1:15" x14ac:dyDescent="0.3">
      <c r="A5675" s="19">
        <v>225107110</v>
      </c>
      <c r="B5675" s="106" t="s">
        <v>14077</v>
      </c>
      <c r="C5675" t="s">
        <v>13854</v>
      </c>
      <c r="D5675" t="s">
        <v>14054</v>
      </c>
      <c r="E5675" t="s">
        <v>14078</v>
      </c>
      <c r="F5675" t="s">
        <v>14079</v>
      </c>
      <c r="G5675" t="s">
        <v>11412</v>
      </c>
      <c r="H5675" t="s">
        <v>490</v>
      </c>
      <c r="I5675" t="s">
        <v>490</v>
      </c>
      <c r="J5675" t="s">
        <v>498</v>
      </c>
      <c r="K5675" t="s">
        <v>490</v>
      </c>
      <c r="L5675" t="s">
        <v>13854</v>
      </c>
      <c r="M5675" s="105">
        <v>225</v>
      </c>
      <c r="N5675" s="105">
        <v>107</v>
      </c>
      <c r="O5675" s="105">
        <v>110</v>
      </c>
    </row>
    <row r="5676" spans="1:15" x14ac:dyDescent="0.3">
      <c r="A5676" s="19">
        <v>225107111</v>
      </c>
      <c r="B5676" s="106" t="s">
        <v>14080</v>
      </c>
      <c r="C5676" t="s">
        <v>13854</v>
      </c>
      <c r="D5676" t="s">
        <v>14054</v>
      </c>
      <c r="E5676" t="s">
        <v>1437</v>
      </c>
      <c r="F5676" t="s">
        <v>2341</v>
      </c>
      <c r="G5676" t="s">
        <v>490</v>
      </c>
      <c r="H5676" t="s">
        <v>490</v>
      </c>
      <c r="I5676" t="s">
        <v>490</v>
      </c>
      <c r="J5676" t="s">
        <v>498</v>
      </c>
      <c r="K5676" t="s">
        <v>490</v>
      </c>
      <c r="L5676" t="s">
        <v>13854</v>
      </c>
      <c r="M5676" s="105">
        <v>225</v>
      </c>
      <c r="N5676" s="105">
        <v>107</v>
      </c>
      <c r="O5676" s="105">
        <v>111</v>
      </c>
    </row>
    <row r="5677" spans="1:15" x14ac:dyDescent="0.3">
      <c r="A5677" s="19">
        <v>225108100</v>
      </c>
      <c r="B5677" s="106" t="s">
        <v>14081</v>
      </c>
      <c r="C5677" t="s">
        <v>13854</v>
      </c>
      <c r="D5677" t="s">
        <v>14082</v>
      </c>
      <c r="E5677" t="s">
        <v>2600</v>
      </c>
      <c r="F5677" t="s">
        <v>3006</v>
      </c>
      <c r="G5677" t="s">
        <v>490</v>
      </c>
      <c r="H5677" t="s">
        <v>490</v>
      </c>
      <c r="I5677" t="s">
        <v>490</v>
      </c>
      <c r="J5677" t="s">
        <v>498</v>
      </c>
      <c r="K5677" t="s">
        <v>490</v>
      </c>
      <c r="L5677" t="s">
        <v>13854</v>
      </c>
      <c r="M5677" s="105">
        <v>225</v>
      </c>
      <c r="N5677" s="105">
        <v>108</v>
      </c>
      <c r="O5677" s="105">
        <v>100</v>
      </c>
    </row>
    <row r="5678" spans="1:15" x14ac:dyDescent="0.3">
      <c r="A5678" s="19">
        <v>225109100</v>
      </c>
      <c r="B5678" s="106" t="s">
        <v>14083</v>
      </c>
      <c r="C5678" t="s">
        <v>13854</v>
      </c>
      <c r="D5678" t="s">
        <v>14084</v>
      </c>
      <c r="E5678" t="s">
        <v>5135</v>
      </c>
      <c r="F5678" t="s">
        <v>14085</v>
      </c>
      <c r="G5678" t="s">
        <v>490</v>
      </c>
      <c r="H5678" t="s">
        <v>490</v>
      </c>
      <c r="I5678" t="s">
        <v>490</v>
      </c>
      <c r="J5678" t="s">
        <v>498</v>
      </c>
      <c r="K5678" t="s">
        <v>490</v>
      </c>
      <c r="L5678" t="s">
        <v>13854</v>
      </c>
      <c r="M5678" s="105">
        <v>225</v>
      </c>
      <c r="N5678" s="105">
        <v>109</v>
      </c>
      <c r="O5678" s="105">
        <v>100</v>
      </c>
    </row>
    <row r="5679" spans="1:15" x14ac:dyDescent="0.3">
      <c r="A5679" s="19">
        <v>225110100</v>
      </c>
      <c r="B5679" s="106" t="s">
        <v>14086</v>
      </c>
      <c r="C5679" t="s">
        <v>13854</v>
      </c>
      <c r="D5679" t="s">
        <v>14087</v>
      </c>
      <c r="E5679" t="s">
        <v>496</v>
      </c>
      <c r="F5679" t="s">
        <v>490</v>
      </c>
      <c r="G5679" t="s">
        <v>490</v>
      </c>
      <c r="H5679" t="s">
        <v>490</v>
      </c>
      <c r="I5679" t="s">
        <v>490</v>
      </c>
      <c r="J5679" t="s">
        <v>498</v>
      </c>
      <c r="K5679" t="s">
        <v>490</v>
      </c>
      <c r="L5679" t="s">
        <v>13854</v>
      </c>
      <c r="M5679" s="105">
        <v>225</v>
      </c>
      <c r="N5679" s="105">
        <v>110</v>
      </c>
      <c r="O5679" s="105">
        <v>100</v>
      </c>
    </row>
    <row r="5680" spans="1:15" x14ac:dyDescent="0.3">
      <c r="A5680" s="19">
        <v>225110101</v>
      </c>
      <c r="B5680" s="106" t="s">
        <v>14088</v>
      </c>
      <c r="C5680" t="s">
        <v>13854</v>
      </c>
      <c r="D5680" t="s">
        <v>14087</v>
      </c>
      <c r="E5680" t="s">
        <v>14089</v>
      </c>
      <c r="F5680" t="s">
        <v>14090</v>
      </c>
      <c r="G5680" t="s">
        <v>490</v>
      </c>
      <c r="H5680" t="s">
        <v>490</v>
      </c>
      <c r="I5680" t="s">
        <v>490</v>
      </c>
      <c r="J5680" t="s">
        <v>498</v>
      </c>
      <c r="K5680" t="s">
        <v>490</v>
      </c>
      <c r="L5680" t="s">
        <v>13854</v>
      </c>
      <c r="M5680" s="105">
        <v>225</v>
      </c>
      <c r="N5680" s="105">
        <v>110</v>
      </c>
      <c r="O5680" s="105">
        <v>101</v>
      </c>
    </row>
    <row r="5681" spans="1:15" x14ac:dyDescent="0.3">
      <c r="A5681" s="19">
        <v>225110102</v>
      </c>
      <c r="B5681" s="106" t="s">
        <v>14091</v>
      </c>
      <c r="C5681" t="s">
        <v>13854</v>
      </c>
      <c r="D5681" t="s">
        <v>14087</v>
      </c>
      <c r="E5681" t="s">
        <v>14092</v>
      </c>
      <c r="F5681" t="s">
        <v>14093</v>
      </c>
      <c r="G5681" t="s">
        <v>14094</v>
      </c>
      <c r="H5681" t="s">
        <v>490</v>
      </c>
      <c r="I5681" t="s">
        <v>490</v>
      </c>
      <c r="J5681" t="s">
        <v>498</v>
      </c>
      <c r="K5681" t="s">
        <v>490</v>
      </c>
      <c r="L5681" t="s">
        <v>13854</v>
      </c>
      <c r="M5681" s="105">
        <v>225</v>
      </c>
      <c r="N5681" s="105">
        <v>110</v>
      </c>
      <c r="O5681" s="105">
        <v>102</v>
      </c>
    </row>
    <row r="5682" spans="1:15" x14ac:dyDescent="0.3">
      <c r="A5682" s="19">
        <v>225110103</v>
      </c>
      <c r="B5682" s="106" t="s">
        <v>14095</v>
      </c>
      <c r="C5682" t="s">
        <v>13854</v>
      </c>
      <c r="D5682" t="s">
        <v>14087</v>
      </c>
      <c r="E5682" t="s">
        <v>14096</v>
      </c>
      <c r="F5682" t="s">
        <v>14097</v>
      </c>
      <c r="G5682" t="s">
        <v>490</v>
      </c>
      <c r="H5682" t="s">
        <v>490</v>
      </c>
      <c r="I5682" t="s">
        <v>490</v>
      </c>
      <c r="J5682" t="s">
        <v>498</v>
      </c>
      <c r="K5682" t="s">
        <v>490</v>
      </c>
      <c r="L5682" t="s">
        <v>13854</v>
      </c>
      <c r="M5682" s="105">
        <v>225</v>
      </c>
      <c r="N5682" s="105">
        <v>110</v>
      </c>
      <c r="O5682" s="105">
        <v>103</v>
      </c>
    </row>
    <row r="5683" spans="1:15" x14ac:dyDescent="0.3">
      <c r="A5683" s="19">
        <v>225111100</v>
      </c>
      <c r="B5683" s="106" t="s">
        <v>14098</v>
      </c>
      <c r="C5683" t="s">
        <v>13854</v>
      </c>
      <c r="D5683" t="s">
        <v>14099</v>
      </c>
      <c r="E5683" t="s">
        <v>7713</v>
      </c>
      <c r="F5683" t="s">
        <v>732</v>
      </c>
      <c r="G5683" t="s">
        <v>490</v>
      </c>
      <c r="H5683" t="s">
        <v>490</v>
      </c>
      <c r="I5683" t="s">
        <v>490</v>
      </c>
      <c r="J5683" t="s">
        <v>498</v>
      </c>
      <c r="K5683" t="s">
        <v>490</v>
      </c>
      <c r="L5683" t="s">
        <v>13854</v>
      </c>
      <c r="M5683" s="105">
        <v>225</v>
      </c>
      <c r="N5683" s="105">
        <v>111</v>
      </c>
      <c r="O5683" s="105">
        <v>100</v>
      </c>
    </row>
    <row r="5684" spans="1:15" x14ac:dyDescent="0.3">
      <c r="A5684" s="19">
        <v>226100100</v>
      </c>
      <c r="B5684" s="106" t="s">
        <v>14100</v>
      </c>
      <c r="C5684" t="s">
        <v>14101</v>
      </c>
      <c r="D5684" t="s">
        <v>14102</v>
      </c>
      <c r="E5684" t="s">
        <v>496</v>
      </c>
      <c r="F5684" t="s">
        <v>490</v>
      </c>
      <c r="G5684" t="s">
        <v>14103</v>
      </c>
      <c r="H5684" t="s">
        <v>490</v>
      </c>
      <c r="I5684" t="s">
        <v>490</v>
      </c>
      <c r="J5684" t="s">
        <v>1182</v>
      </c>
      <c r="K5684" t="s">
        <v>490</v>
      </c>
      <c r="L5684" t="s">
        <v>14101</v>
      </c>
      <c r="M5684" s="105">
        <v>226</v>
      </c>
      <c r="N5684" s="105">
        <v>100</v>
      </c>
      <c r="O5684" s="105">
        <v>100</v>
      </c>
    </row>
    <row r="5685" spans="1:15" x14ac:dyDescent="0.3">
      <c r="A5685" s="19">
        <v>226100101</v>
      </c>
      <c r="B5685" s="106" t="s">
        <v>14104</v>
      </c>
      <c r="C5685" t="s">
        <v>14101</v>
      </c>
      <c r="D5685" t="s">
        <v>14102</v>
      </c>
      <c r="E5685" t="s">
        <v>1206</v>
      </c>
      <c r="F5685" t="s">
        <v>14105</v>
      </c>
      <c r="G5685" t="s">
        <v>3552</v>
      </c>
      <c r="H5685" t="s">
        <v>490</v>
      </c>
      <c r="I5685" t="s">
        <v>490</v>
      </c>
      <c r="J5685" t="s">
        <v>1182</v>
      </c>
      <c r="K5685" t="s">
        <v>490</v>
      </c>
      <c r="L5685" t="s">
        <v>14101</v>
      </c>
      <c r="M5685" s="105">
        <v>226</v>
      </c>
      <c r="N5685" s="105">
        <v>100</v>
      </c>
      <c r="O5685" s="105">
        <v>101</v>
      </c>
    </row>
    <row r="5686" spans="1:15" x14ac:dyDescent="0.3">
      <c r="A5686" s="19">
        <v>226100102</v>
      </c>
      <c r="B5686" s="106" t="s">
        <v>14106</v>
      </c>
      <c r="C5686" t="s">
        <v>14101</v>
      </c>
      <c r="D5686" t="s">
        <v>14102</v>
      </c>
      <c r="E5686" t="s">
        <v>14107</v>
      </c>
      <c r="F5686" t="s">
        <v>14108</v>
      </c>
      <c r="G5686" t="s">
        <v>490</v>
      </c>
      <c r="H5686" t="s">
        <v>490</v>
      </c>
      <c r="I5686" t="s">
        <v>490</v>
      </c>
      <c r="J5686" t="s">
        <v>1182</v>
      </c>
      <c r="K5686" t="s">
        <v>490</v>
      </c>
      <c r="L5686" t="s">
        <v>14101</v>
      </c>
      <c r="M5686" s="105">
        <v>226</v>
      </c>
      <c r="N5686" s="105">
        <v>100</v>
      </c>
      <c r="O5686" s="105">
        <v>102</v>
      </c>
    </row>
    <row r="5687" spans="1:15" x14ac:dyDescent="0.3">
      <c r="A5687" s="19">
        <v>226100103</v>
      </c>
      <c r="B5687" s="106" t="s">
        <v>14109</v>
      </c>
      <c r="C5687" t="s">
        <v>14101</v>
      </c>
      <c r="D5687" t="s">
        <v>14102</v>
      </c>
      <c r="E5687" t="s">
        <v>14110</v>
      </c>
      <c r="F5687" t="s">
        <v>14111</v>
      </c>
      <c r="G5687" t="s">
        <v>490</v>
      </c>
      <c r="H5687" t="s">
        <v>490</v>
      </c>
      <c r="I5687" t="s">
        <v>490</v>
      </c>
      <c r="J5687" t="s">
        <v>1182</v>
      </c>
      <c r="K5687" t="s">
        <v>490</v>
      </c>
      <c r="L5687" t="s">
        <v>14101</v>
      </c>
      <c r="M5687" s="105">
        <v>226</v>
      </c>
      <c r="N5687" s="105">
        <v>100</v>
      </c>
      <c r="O5687" s="105">
        <v>103</v>
      </c>
    </row>
    <row r="5688" spans="1:15" x14ac:dyDescent="0.3">
      <c r="A5688" s="19">
        <v>226100104</v>
      </c>
      <c r="B5688" s="106" t="s">
        <v>14112</v>
      </c>
      <c r="C5688" t="s">
        <v>14101</v>
      </c>
      <c r="D5688" t="s">
        <v>14102</v>
      </c>
      <c r="E5688" t="s">
        <v>14113</v>
      </c>
      <c r="F5688" t="s">
        <v>3691</v>
      </c>
      <c r="G5688" t="s">
        <v>490</v>
      </c>
      <c r="H5688" t="s">
        <v>490</v>
      </c>
      <c r="I5688" t="s">
        <v>490</v>
      </c>
      <c r="J5688" t="s">
        <v>1182</v>
      </c>
      <c r="K5688" t="s">
        <v>490</v>
      </c>
      <c r="L5688" t="s">
        <v>14101</v>
      </c>
      <c r="M5688" s="105">
        <v>226</v>
      </c>
      <c r="N5688" s="105">
        <v>100</v>
      </c>
      <c r="O5688" s="105">
        <v>104</v>
      </c>
    </row>
    <row r="5689" spans="1:15" x14ac:dyDescent="0.3">
      <c r="A5689" s="19">
        <v>226100105</v>
      </c>
      <c r="B5689" s="106" t="s">
        <v>14114</v>
      </c>
      <c r="C5689" t="s">
        <v>14101</v>
      </c>
      <c r="D5689" t="s">
        <v>14102</v>
      </c>
      <c r="E5689" t="s">
        <v>14115</v>
      </c>
      <c r="F5689" t="s">
        <v>14111</v>
      </c>
      <c r="G5689" t="s">
        <v>490</v>
      </c>
      <c r="H5689" t="s">
        <v>490</v>
      </c>
      <c r="I5689" t="s">
        <v>490</v>
      </c>
      <c r="J5689" t="s">
        <v>1182</v>
      </c>
      <c r="K5689" t="s">
        <v>490</v>
      </c>
      <c r="L5689" t="s">
        <v>14101</v>
      </c>
      <c r="M5689" s="105">
        <v>226</v>
      </c>
      <c r="N5689" s="105">
        <v>100</v>
      </c>
      <c r="O5689" s="105">
        <v>105</v>
      </c>
    </row>
    <row r="5690" spans="1:15" x14ac:dyDescent="0.3">
      <c r="A5690" s="19">
        <v>226100106</v>
      </c>
      <c r="B5690" s="106" t="s">
        <v>14116</v>
      </c>
      <c r="C5690" t="s">
        <v>14101</v>
      </c>
      <c r="D5690" t="s">
        <v>14102</v>
      </c>
      <c r="E5690" t="s">
        <v>2848</v>
      </c>
      <c r="F5690" t="s">
        <v>5230</v>
      </c>
      <c r="G5690" t="s">
        <v>14117</v>
      </c>
      <c r="H5690" t="s">
        <v>490</v>
      </c>
      <c r="I5690" t="s">
        <v>490</v>
      </c>
      <c r="J5690" t="s">
        <v>1182</v>
      </c>
      <c r="K5690" t="s">
        <v>490</v>
      </c>
      <c r="L5690" t="s">
        <v>14101</v>
      </c>
      <c r="M5690" s="105">
        <v>226</v>
      </c>
      <c r="N5690" s="105">
        <v>100</v>
      </c>
      <c r="O5690" s="105">
        <v>106</v>
      </c>
    </row>
    <row r="5691" spans="1:15" x14ac:dyDescent="0.3">
      <c r="A5691" s="19">
        <v>226100107</v>
      </c>
      <c r="B5691" s="106" t="s">
        <v>14118</v>
      </c>
      <c r="C5691" t="s">
        <v>14101</v>
      </c>
      <c r="D5691" t="s">
        <v>14102</v>
      </c>
      <c r="E5691" t="s">
        <v>7047</v>
      </c>
      <c r="F5691" t="s">
        <v>7409</v>
      </c>
      <c r="G5691" t="s">
        <v>490</v>
      </c>
      <c r="H5691" t="s">
        <v>490</v>
      </c>
      <c r="I5691" t="s">
        <v>490</v>
      </c>
      <c r="J5691" t="s">
        <v>1182</v>
      </c>
      <c r="K5691" t="s">
        <v>490</v>
      </c>
      <c r="L5691" t="s">
        <v>14101</v>
      </c>
      <c r="M5691" s="105">
        <v>226</v>
      </c>
      <c r="N5691" s="105">
        <v>100</v>
      </c>
      <c r="O5691" s="105">
        <v>107</v>
      </c>
    </row>
    <row r="5692" spans="1:15" x14ac:dyDescent="0.3">
      <c r="A5692" s="19">
        <v>226100108</v>
      </c>
      <c r="B5692" s="106" t="s">
        <v>14119</v>
      </c>
      <c r="C5692" t="s">
        <v>14101</v>
      </c>
      <c r="D5692" t="s">
        <v>14102</v>
      </c>
      <c r="E5692" t="s">
        <v>1415</v>
      </c>
      <c r="F5692" t="s">
        <v>3593</v>
      </c>
      <c r="G5692" t="s">
        <v>490</v>
      </c>
      <c r="H5692" t="s">
        <v>490</v>
      </c>
      <c r="I5692" t="s">
        <v>490</v>
      </c>
      <c r="J5692" t="s">
        <v>1182</v>
      </c>
      <c r="K5692" t="s">
        <v>490</v>
      </c>
      <c r="L5692" t="s">
        <v>14101</v>
      </c>
      <c r="M5692" s="105">
        <v>226</v>
      </c>
      <c r="N5692" s="105">
        <v>100</v>
      </c>
      <c r="O5692" s="105">
        <v>108</v>
      </c>
    </row>
    <row r="5693" spans="1:15" x14ac:dyDescent="0.3">
      <c r="A5693" s="19">
        <v>226100109</v>
      </c>
      <c r="B5693" s="106" t="s">
        <v>14120</v>
      </c>
      <c r="C5693" t="s">
        <v>14101</v>
      </c>
      <c r="D5693" t="s">
        <v>14102</v>
      </c>
      <c r="E5693" t="s">
        <v>14121</v>
      </c>
      <c r="F5693" t="s">
        <v>14122</v>
      </c>
      <c r="G5693" t="s">
        <v>14123</v>
      </c>
      <c r="H5693" t="s">
        <v>490</v>
      </c>
      <c r="I5693" t="s">
        <v>490</v>
      </c>
      <c r="J5693" t="s">
        <v>1182</v>
      </c>
      <c r="K5693" t="s">
        <v>490</v>
      </c>
      <c r="L5693" t="s">
        <v>14101</v>
      </c>
      <c r="M5693" s="105">
        <v>226</v>
      </c>
      <c r="N5693" s="105">
        <v>100</v>
      </c>
      <c r="O5693" s="105">
        <v>109</v>
      </c>
    </row>
    <row r="5694" spans="1:15" x14ac:dyDescent="0.3">
      <c r="A5694" s="19">
        <v>226100110</v>
      </c>
      <c r="B5694" s="106" t="s">
        <v>14124</v>
      </c>
      <c r="C5694" t="s">
        <v>14101</v>
      </c>
      <c r="D5694" t="s">
        <v>14102</v>
      </c>
      <c r="E5694" t="s">
        <v>14125</v>
      </c>
      <c r="F5694" t="s">
        <v>14126</v>
      </c>
      <c r="G5694" t="s">
        <v>490</v>
      </c>
      <c r="H5694" t="s">
        <v>490</v>
      </c>
      <c r="I5694" t="s">
        <v>490</v>
      </c>
      <c r="J5694" t="s">
        <v>1182</v>
      </c>
      <c r="K5694" t="s">
        <v>490</v>
      </c>
      <c r="L5694" t="s">
        <v>14101</v>
      </c>
      <c r="M5694" s="105">
        <v>226</v>
      </c>
      <c r="N5694" s="105">
        <v>100</v>
      </c>
      <c r="O5694" s="105">
        <v>110</v>
      </c>
    </row>
    <row r="5695" spans="1:15" x14ac:dyDescent="0.3">
      <c r="A5695" s="19">
        <v>226100111</v>
      </c>
      <c r="B5695" s="106" t="s">
        <v>14127</v>
      </c>
      <c r="C5695" t="s">
        <v>14101</v>
      </c>
      <c r="D5695" t="s">
        <v>14102</v>
      </c>
      <c r="E5695" t="s">
        <v>1437</v>
      </c>
      <c r="F5695" t="s">
        <v>11708</v>
      </c>
      <c r="G5695" t="s">
        <v>490</v>
      </c>
      <c r="H5695" t="s">
        <v>490</v>
      </c>
      <c r="I5695" t="s">
        <v>490</v>
      </c>
      <c r="J5695" t="s">
        <v>1182</v>
      </c>
      <c r="K5695" t="s">
        <v>490</v>
      </c>
      <c r="L5695" t="s">
        <v>14101</v>
      </c>
      <c r="M5695" s="105">
        <v>226</v>
      </c>
      <c r="N5695" s="105">
        <v>100</v>
      </c>
      <c r="O5695" s="105">
        <v>111</v>
      </c>
    </row>
    <row r="5696" spans="1:15" x14ac:dyDescent="0.3">
      <c r="A5696" s="19">
        <v>226100112</v>
      </c>
      <c r="B5696" s="106" t="s">
        <v>14128</v>
      </c>
      <c r="C5696" t="s">
        <v>14101</v>
      </c>
      <c r="D5696" t="s">
        <v>14102</v>
      </c>
      <c r="E5696" t="s">
        <v>14129</v>
      </c>
      <c r="F5696" t="s">
        <v>14111</v>
      </c>
      <c r="G5696" t="s">
        <v>490</v>
      </c>
      <c r="H5696" t="s">
        <v>490</v>
      </c>
      <c r="I5696" t="s">
        <v>490</v>
      </c>
      <c r="J5696" t="s">
        <v>1182</v>
      </c>
      <c r="K5696" t="s">
        <v>490</v>
      </c>
      <c r="L5696" t="s">
        <v>14101</v>
      </c>
      <c r="M5696" s="105">
        <v>226</v>
      </c>
      <c r="N5696" s="105">
        <v>100</v>
      </c>
      <c r="O5696" s="105">
        <v>112</v>
      </c>
    </row>
    <row r="5697" spans="1:15" x14ac:dyDescent="0.3">
      <c r="A5697" s="19">
        <v>227100100</v>
      </c>
      <c r="B5697" s="106" t="s">
        <v>14130</v>
      </c>
      <c r="C5697" t="s">
        <v>14131</v>
      </c>
      <c r="D5697" t="s">
        <v>14132</v>
      </c>
      <c r="E5697" t="s">
        <v>496</v>
      </c>
      <c r="F5697" t="s">
        <v>490</v>
      </c>
      <c r="G5697" t="s">
        <v>490</v>
      </c>
      <c r="H5697" t="s">
        <v>490</v>
      </c>
      <c r="I5697" t="s">
        <v>490</v>
      </c>
      <c r="J5697" t="s">
        <v>498</v>
      </c>
      <c r="K5697" t="s">
        <v>490</v>
      </c>
      <c r="L5697" t="s">
        <v>14131</v>
      </c>
      <c r="M5697" s="105">
        <v>227</v>
      </c>
      <c r="N5697" s="105">
        <v>100</v>
      </c>
      <c r="O5697" s="105">
        <v>100</v>
      </c>
    </row>
    <row r="5698" spans="1:15" x14ac:dyDescent="0.3">
      <c r="A5698" s="19">
        <v>227100101</v>
      </c>
      <c r="B5698" s="106" t="s">
        <v>14133</v>
      </c>
      <c r="C5698" t="s">
        <v>14131</v>
      </c>
      <c r="D5698" t="s">
        <v>14132</v>
      </c>
      <c r="E5698" t="s">
        <v>9591</v>
      </c>
      <c r="F5698" t="s">
        <v>14134</v>
      </c>
      <c r="G5698" t="s">
        <v>490</v>
      </c>
      <c r="H5698" t="s">
        <v>490</v>
      </c>
      <c r="I5698" t="s">
        <v>490</v>
      </c>
      <c r="J5698" t="s">
        <v>498</v>
      </c>
      <c r="K5698" t="s">
        <v>490</v>
      </c>
      <c r="L5698" t="s">
        <v>14131</v>
      </c>
      <c r="M5698" s="105">
        <v>227</v>
      </c>
      <c r="N5698" s="105">
        <v>100</v>
      </c>
      <c r="O5698" s="105">
        <v>101</v>
      </c>
    </row>
    <row r="5699" spans="1:15" x14ac:dyDescent="0.3">
      <c r="A5699" s="19">
        <v>227100102</v>
      </c>
      <c r="B5699" s="106" t="s">
        <v>14135</v>
      </c>
      <c r="C5699" t="s">
        <v>14131</v>
      </c>
      <c r="D5699" t="s">
        <v>14132</v>
      </c>
      <c r="E5699" t="s">
        <v>2303</v>
      </c>
      <c r="F5699" t="s">
        <v>871</v>
      </c>
      <c r="G5699" t="s">
        <v>490</v>
      </c>
      <c r="H5699" t="s">
        <v>490</v>
      </c>
      <c r="I5699" t="s">
        <v>490</v>
      </c>
      <c r="J5699" t="s">
        <v>498</v>
      </c>
      <c r="K5699" t="s">
        <v>490</v>
      </c>
      <c r="L5699" t="s">
        <v>14131</v>
      </c>
      <c r="M5699" s="105">
        <v>227</v>
      </c>
      <c r="N5699" s="105">
        <v>100</v>
      </c>
      <c r="O5699" s="105">
        <v>102</v>
      </c>
    </row>
    <row r="5700" spans="1:15" x14ac:dyDescent="0.3">
      <c r="A5700" s="19">
        <v>227100103</v>
      </c>
      <c r="B5700" s="106" t="s">
        <v>14136</v>
      </c>
      <c r="C5700" t="s">
        <v>14131</v>
      </c>
      <c r="D5700" t="s">
        <v>14132</v>
      </c>
      <c r="E5700" t="s">
        <v>7194</v>
      </c>
      <c r="F5700" t="s">
        <v>638</v>
      </c>
      <c r="G5700" t="s">
        <v>490</v>
      </c>
      <c r="H5700" t="s">
        <v>490</v>
      </c>
      <c r="I5700" t="s">
        <v>490</v>
      </c>
      <c r="J5700" t="s">
        <v>498</v>
      </c>
      <c r="K5700" t="s">
        <v>490</v>
      </c>
      <c r="L5700" t="s">
        <v>14131</v>
      </c>
      <c r="M5700" s="105">
        <v>227</v>
      </c>
      <c r="N5700" s="105">
        <v>100</v>
      </c>
      <c r="O5700" s="105">
        <v>103</v>
      </c>
    </row>
    <row r="5701" spans="1:15" x14ac:dyDescent="0.3">
      <c r="A5701" s="19">
        <v>227100104</v>
      </c>
      <c r="B5701" s="106" t="s">
        <v>14137</v>
      </c>
      <c r="C5701" t="s">
        <v>14131</v>
      </c>
      <c r="D5701" t="s">
        <v>14132</v>
      </c>
      <c r="E5701" t="s">
        <v>503</v>
      </c>
      <c r="F5701" t="s">
        <v>5882</v>
      </c>
      <c r="G5701" t="s">
        <v>490</v>
      </c>
      <c r="H5701" t="s">
        <v>490</v>
      </c>
      <c r="I5701" t="s">
        <v>490</v>
      </c>
      <c r="J5701" t="s">
        <v>498</v>
      </c>
      <c r="K5701" t="s">
        <v>490</v>
      </c>
      <c r="L5701" t="s">
        <v>14131</v>
      </c>
      <c r="M5701" s="105">
        <v>227</v>
      </c>
      <c r="N5701" s="105">
        <v>100</v>
      </c>
      <c r="O5701" s="105">
        <v>104</v>
      </c>
    </row>
    <row r="5702" spans="1:15" x14ac:dyDescent="0.3">
      <c r="A5702" s="19">
        <v>227100105</v>
      </c>
      <c r="B5702" s="106" t="s">
        <v>14138</v>
      </c>
      <c r="C5702" t="s">
        <v>14131</v>
      </c>
      <c r="D5702" t="s">
        <v>14132</v>
      </c>
      <c r="E5702" t="s">
        <v>14139</v>
      </c>
      <c r="F5702" t="s">
        <v>5882</v>
      </c>
      <c r="G5702" t="s">
        <v>490</v>
      </c>
      <c r="H5702" t="s">
        <v>490</v>
      </c>
      <c r="I5702" t="s">
        <v>490</v>
      </c>
      <c r="J5702" t="s">
        <v>498</v>
      </c>
      <c r="K5702" t="s">
        <v>490</v>
      </c>
      <c r="L5702" t="s">
        <v>14131</v>
      </c>
      <c r="M5702" s="105">
        <v>227</v>
      </c>
      <c r="N5702" s="105">
        <v>100</v>
      </c>
      <c r="O5702" s="105">
        <v>105</v>
      </c>
    </row>
    <row r="5703" spans="1:15" x14ac:dyDescent="0.3">
      <c r="A5703" s="19">
        <v>227100106</v>
      </c>
      <c r="B5703" s="106" t="s">
        <v>14140</v>
      </c>
      <c r="C5703" t="s">
        <v>14131</v>
      </c>
      <c r="D5703" t="s">
        <v>14132</v>
      </c>
      <c r="E5703" t="s">
        <v>14141</v>
      </c>
      <c r="F5703" t="s">
        <v>5682</v>
      </c>
      <c r="G5703" t="s">
        <v>490</v>
      </c>
      <c r="H5703" t="s">
        <v>490</v>
      </c>
      <c r="I5703" t="s">
        <v>490</v>
      </c>
      <c r="J5703" t="s">
        <v>498</v>
      </c>
      <c r="K5703" t="s">
        <v>490</v>
      </c>
      <c r="L5703" t="s">
        <v>14131</v>
      </c>
      <c r="M5703" s="105">
        <v>227</v>
      </c>
      <c r="N5703" s="105">
        <v>100</v>
      </c>
      <c r="O5703" s="105">
        <v>106</v>
      </c>
    </row>
    <row r="5704" spans="1:15" x14ac:dyDescent="0.3">
      <c r="A5704" s="19">
        <v>227100107</v>
      </c>
      <c r="B5704" s="106" t="s">
        <v>14142</v>
      </c>
      <c r="C5704" t="s">
        <v>14131</v>
      </c>
      <c r="D5704" t="s">
        <v>14132</v>
      </c>
      <c r="E5704" t="s">
        <v>838</v>
      </c>
      <c r="F5704" t="s">
        <v>2261</v>
      </c>
      <c r="G5704" t="s">
        <v>490</v>
      </c>
      <c r="H5704" t="s">
        <v>490</v>
      </c>
      <c r="I5704" t="s">
        <v>490</v>
      </c>
      <c r="J5704" t="s">
        <v>498</v>
      </c>
      <c r="K5704" t="s">
        <v>490</v>
      </c>
      <c r="L5704" t="s">
        <v>14131</v>
      </c>
      <c r="M5704" s="105">
        <v>227</v>
      </c>
      <c r="N5704" s="105">
        <v>100</v>
      </c>
      <c r="O5704" s="105">
        <v>107</v>
      </c>
    </row>
    <row r="5705" spans="1:15" x14ac:dyDescent="0.3">
      <c r="A5705" s="19">
        <v>227100108</v>
      </c>
      <c r="B5705" s="106" t="s">
        <v>14143</v>
      </c>
      <c r="C5705" t="s">
        <v>14131</v>
      </c>
      <c r="D5705" t="s">
        <v>14132</v>
      </c>
      <c r="E5705" t="s">
        <v>1409</v>
      </c>
      <c r="F5705" t="s">
        <v>14144</v>
      </c>
      <c r="G5705" t="s">
        <v>490</v>
      </c>
      <c r="H5705" t="s">
        <v>490</v>
      </c>
      <c r="I5705" t="s">
        <v>490</v>
      </c>
      <c r="J5705" t="s">
        <v>498</v>
      </c>
      <c r="K5705" t="s">
        <v>490</v>
      </c>
      <c r="L5705" t="s">
        <v>14131</v>
      </c>
      <c r="M5705" s="105">
        <v>227</v>
      </c>
      <c r="N5705" s="105">
        <v>100</v>
      </c>
      <c r="O5705" s="105">
        <v>108</v>
      </c>
    </row>
    <row r="5706" spans="1:15" x14ac:dyDescent="0.3">
      <c r="A5706" s="19">
        <v>227100109</v>
      </c>
      <c r="B5706" s="106" t="s">
        <v>14145</v>
      </c>
      <c r="C5706" t="s">
        <v>14131</v>
      </c>
      <c r="D5706" t="s">
        <v>14132</v>
      </c>
      <c r="E5706" t="s">
        <v>1522</v>
      </c>
      <c r="F5706" t="s">
        <v>14146</v>
      </c>
      <c r="G5706" t="s">
        <v>490</v>
      </c>
      <c r="H5706" t="s">
        <v>490</v>
      </c>
      <c r="I5706" t="s">
        <v>490</v>
      </c>
      <c r="J5706" t="s">
        <v>498</v>
      </c>
      <c r="K5706" t="s">
        <v>490</v>
      </c>
      <c r="L5706" t="s">
        <v>14131</v>
      </c>
      <c r="M5706" s="105">
        <v>227</v>
      </c>
      <c r="N5706" s="105">
        <v>100</v>
      </c>
      <c r="O5706" s="105">
        <v>109</v>
      </c>
    </row>
    <row r="5707" spans="1:15" x14ac:dyDescent="0.3">
      <c r="A5707" s="19">
        <v>227100110</v>
      </c>
      <c r="B5707" s="106" t="s">
        <v>14147</v>
      </c>
      <c r="C5707" t="s">
        <v>14131</v>
      </c>
      <c r="D5707" t="s">
        <v>14132</v>
      </c>
      <c r="E5707" t="s">
        <v>14148</v>
      </c>
      <c r="F5707" t="s">
        <v>871</v>
      </c>
      <c r="G5707" t="s">
        <v>1204</v>
      </c>
      <c r="H5707" t="s">
        <v>490</v>
      </c>
      <c r="I5707" t="s">
        <v>490</v>
      </c>
      <c r="J5707" t="s">
        <v>498</v>
      </c>
      <c r="K5707" t="s">
        <v>490</v>
      </c>
      <c r="L5707" t="s">
        <v>14131</v>
      </c>
      <c r="M5707" s="105">
        <v>227</v>
      </c>
      <c r="N5707" s="105">
        <v>100</v>
      </c>
      <c r="O5707" s="105">
        <v>110</v>
      </c>
    </row>
    <row r="5708" spans="1:15" x14ac:dyDescent="0.3">
      <c r="A5708" s="19">
        <v>227100111</v>
      </c>
      <c r="B5708" s="106" t="s">
        <v>14149</v>
      </c>
      <c r="C5708" t="s">
        <v>14131</v>
      </c>
      <c r="D5708" t="s">
        <v>14132</v>
      </c>
      <c r="E5708" t="s">
        <v>14150</v>
      </c>
      <c r="F5708" t="s">
        <v>14151</v>
      </c>
      <c r="G5708" t="s">
        <v>490</v>
      </c>
      <c r="H5708" t="s">
        <v>490</v>
      </c>
      <c r="I5708" t="s">
        <v>490</v>
      </c>
      <c r="J5708" t="s">
        <v>498</v>
      </c>
      <c r="K5708" t="s">
        <v>490</v>
      </c>
      <c r="L5708" t="s">
        <v>14131</v>
      </c>
      <c r="M5708" s="105">
        <v>227</v>
      </c>
      <c r="N5708" s="105">
        <v>100</v>
      </c>
      <c r="O5708" s="105">
        <v>111</v>
      </c>
    </row>
    <row r="5709" spans="1:15" x14ac:dyDescent="0.3">
      <c r="A5709" s="19">
        <v>227100112</v>
      </c>
      <c r="B5709" s="106" t="s">
        <v>14152</v>
      </c>
      <c r="C5709" t="s">
        <v>14131</v>
      </c>
      <c r="D5709" t="s">
        <v>14132</v>
      </c>
      <c r="E5709" t="s">
        <v>1148</v>
      </c>
      <c r="F5709" t="s">
        <v>14153</v>
      </c>
      <c r="G5709" t="s">
        <v>490</v>
      </c>
      <c r="H5709" t="s">
        <v>490</v>
      </c>
      <c r="I5709" t="s">
        <v>490</v>
      </c>
      <c r="J5709" t="s">
        <v>498</v>
      </c>
      <c r="K5709" t="s">
        <v>490</v>
      </c>
      <c r="L5709" t="s">
        <v>14131</v>
      </c>
      <c r="M5709" s="105">
        <v>227</v>
      </c>
      <c r="N5709" s="105">
        <v>100</v>
      </c>
      <c r="O5709" s="105">
        <v>112</v>
      </c>
    </row>
    <row r="5710" spans="1:15" x14ac:dyDescent="0.3">
      <c r="A5710" s="19">
        <v>227100113</v>
      </c>
      <c r="B5710" s="106" t="s">
        <v>14154</v>
      </c>
      <c r="C5710" t="s">
        <v>14131</v>
      </c>
      <c r="D5710" t="s">
        <v>14132</v>
      </c>
      <c r="E5710" t="s">
        <v>14155</v>
      </c>
      <c r="F5710" t="s">
        <v>14151</v>
      </c>
      <c r="G5710" t="s">
        <v>490</v>
      </c>
      <c r="H5710" t="s">
        <v>490</v>
      </c>
      <c r="I5710" t="s">
        <v>490</v>
      </c>
      <c r="J5710" t="s">
        <v>498</v>
      </c>
      <c r="K5710" t="s">
        <v>490</v>
      </c>
      <c r="L5710" t="s">
        <v>14131</v>
      </c>
      <c r="M5710" s="105">
        <v>227</v>
      </c>
      <c r="N5710" s="105">
        <v>100</v>
      </c>
      <c r="O5710" s="105">
        <v>113</v>
      </c>
    </row>
    <row r="5711" spans="1:15" x14ac:dyDescent="0.3">
      <c r="A5711" s="19">
        <v>227100114</v>
      </c>
      <c r="B5711" s="106" t="s">
        <v>14156</v>
      </c>
      <c r="C5711" t="s">
        <v>14131</v>
      </c>
      <c r="D5711" t="s">
        <v>14132</v>
      </c>
      <c r="E5711" t="s">
        <v>14157</v>
      </c>
      <c r="F5711" t="s">
        <v>2338</v>
      </c>
      <c r="G5711" t="s">
        <v>490</v>
      </c>
      <c r="H5711" t="s">
        <v>490</v>
      </c>
      <c r="I5711" t="s">
        <v>490</v>
      </c>
      <c r="J5711" t="s">
        <v>498</v>
      </c>
      <c r="K5711" t="s">
        <v>490</v>
      </c>
      <c r="L5711" t="s">
        <v>14131</v>
      </c>
      <c r="M5711" s="105">
        <v>227</v>
      </c>
      <c r="N5711" s="105">
        <v>100</v>
      </c>
      <c r="O5711" s="105">
        <v>114</v>
      </c>
    </row>
    <row r="5712" spans="1:15" x14ac:dyDescent="0.3">
      <c r="A5712" s="19">
        <v>227100115</v>
      </c>
      <c r="B5712" s="106" t="s">
        <v>14158</v>
      </c>
      <c r="C5712" t="s">
        <v>14131</v>
      </c>
      <c r="D5712" t="s">
        <v>14132</v>
      </c>
      <c r="E5712" t="s">
        <v>754</v>
      </c>
      <c r="F5712" t="s">
        <v>14144</v>
      </c>
      <c r="G5712" t="s">
        <v>490</v>
      </c>
      <c r="H5712" t="s">
        <v>490</v>
      </c>
      <c r="I5712" t="s">
        <v>490</v>
      </c>
      <c r="J5712" t="s">
        <v>498</v>
      </c>
      <c r="K5712" t="s">
        <v>490</v>
      </c>
      <c r="L5712" t="s">
        <v>14131</v>
      </c>
      <c r="M5712" s="105">
        <v>227</v>
      </c>
      <c r="N5712" s="105">
        <v>100</v>
      </c>
      <c r="O5712" s="105">
        <v>115</v>
      </c>
    </row>
    <row r="5713" spans="1:15" x14ac:dyDescent="0.3">
      <c r="A5713" s="19">
        <v>227100116</v>
      </c>
      <c r="B5713" s="106" t="s">
        <v>14159</v>
      </c>
      <c r="C5713" t="s">
        <v>14131</v>
      </c>
      <c r="D5713" t="s">
        <v>14132</v>
      </c>
      <c r="E5713" t="s">
        <v>14160</v>
      </c>
      <c r="F5713" t="s">
        <v>2261</v>
      </c>
      <c r="G5713" t="s">
        <v>490</v>
      </c>
      <c r="H5713" t="s">
        <v>490</v>
      </c>
      <c r="I5713" t="s">
        <v>490</v>
      </c>
      <c r="J5713" t="s">
        <v>498</v>
      </c>
      <c r="K5713" t="s">
        <v>490</v>
      </c>
      <c r="L5713" t="s">
        <v>14131</v>
      </c>
      <c r="M5713" s="105">
        <v>227</v>
      </c>
      <c r="N5713" s="105">
        <v>100</v>
      </c>
      <c r="O5713" s="105">
        <v>116</v>
      </c>
    </row>
    <row r="5714" spans="1:15" x14ac:dyDescent="0.3">
      <c r="A5714" s="19">
        <v>227100117</v>
      </c>
      <c r="B5714" s="106" t="s">
        <v>14161</v>
      </c>
      <c r="C5714" t="s">
        <v>14131</v>
      </c>
      <c r="D5714" t="s">
        <v>14132</v>
      </c>
      <c r="E5714" t="s">
        <v>14162</v>
      </c>
      <c r="F5714" t="s">
        <v>14163</v>
      </c>
      <c r="G5714" t="s">
        <v>490</v>
      </c>
      <c r="H5714" t="s">
        <v>490</v>
      </c>
      <c r="I5714" t="s">
        <v>490</v>
      </c>
      <c r="J5714" t="s">
        <v>498</v>
      </c>
      <c r="K5714" t="s">
        <v>490</v>
      </c>
      <c r="L5714" t="s">
        <v>14131</v>
      </c>
      <c r="M5714" s="105">
        <v>227</v>
      </c>
      <c r="N5714" s="105">
        <v>100</v>
      </c>
      <c r="O5714" s="105">
        <v>117</v>
      </c>
    </row>
    <row r="5715" spans="1:15" x14ac:dyDescent="0.3">
      <c r="A5715" s="19">
        <v>227101100</v>
      </c>
      <c r="B5715" s="106" t="s">
        <v>14164</v>
      </c>
      <c r="C5715" t="s">
        <v>14131</v>
      </c>
      <c r="D5715" t="s">
        <v>14165</v>
      </c>
      <c r="E5715" t="s">
        <v>496</v>
      </c>
      <c r="F5715" t="s">
        <v>490</v>
      </c>
      <c r="G5715" t="s">
        <v>490</v>
      </c>
      <c r="H5715" t="s">
        <v>490</v>
      </c>
      <c r="I5715" t="s">
        <v>490</v>
      </c>
      <c r="J5715" t="s">
        <v>498</v>
      </c>
      <c r="K5715" t="s">
        <v>490</v>
      </c>
      <c r="L5715" t="s">
        <v>14131</v>
      </c>
      <c r="M5715" s="105">
        <v>227</v>
      </c>
      <c r="N5715" s="105">
        <v>101</v>
      </c>
      <c r="O5715" s="105">
        <v>100</v>
      </c>
    </row>
    <row r="5716" spans="1:15" x14ac:dyDescent="0.3">
      <c r="A5716" s="19">
        <v>227101101</v>
      </c>
      <c r="B5716" s="106" t="s">
        <v>14166</v>
      </c>
      <c r="C5716" t="s">
        <v>14131</v>
      </c>
      <c r="D5716" t="s">
        <v>14165</v>
      </c>
      <c r="E5716" t="s">
        <v>14167</v>
      </c>
      <c r="F5716" t="s">
        <v>14168</v>
      </c>
      <c r="G5716" t="s">
        <v>490</v>
      </c>
      <c r="H5716" t="s">
        <v>490</v>
      </c>
      <c r="I5716" t="s">
        <v>490</v>
      </c>
      <c r="J5716" t="s">
        <v>498</v>
      </c>
      <c r="K5716" t="s">
        <v>490</v>
      </c>
      <c r="L5716" t="s">
        <v>14131</v>
      </c>
      <c r="M5716" s="105">
        <v>227</v>
      </c>
      <c r="N5716" s="105">
        <v>101</v>
      </c>
      <c r="O5716" s="105">
        <v>101</v>
      </c>
    </row>
    <row r="5717" spans="1:15" x14ac:dyDescent="0.3">
      <c r="A5717" s="19">
        <v>227101102</v>
      </c>
      <c r="B5717" s="106" t="s">
        <v>14169</v>
      </c>
      <c r="C5717" t="s">
        <v>14131</v>
      </c>
      <c r="D5717" t="s">
        <v>14165</v>
      </c>
      <c r="E5717" t="s">
        <v>1070</v>
      </c>
      <c r="F5717" t="s">
        <v>14170</v>
      </c>
      <c r="G5717" t="s">
        <v>490</v>
      </c>
      <c r="H5717" t="s">
        <v>490</v>
      </c>
      <c r="I5717" t="s">
        <v>490</v>
      </c>
      <c r="J5717" t="s">
        <v>498</v>
      </c>
      <c r="K5717" t="s">
        <v>490</v>
      </c>
      <c r="L5717" t="s">
        <v>14131</v>
      </c>
      <c r="M5717" s="105">
        <v>227</v>
      </c>
      <c r="N5717" s="105">
        <v>101</v>
      </c>
      <c r="O5717" s="105">
        <v>102</v>
      </c>
    </row>
    <row r="5718" spans="1:15" x14ac:dyDescent="0.3">
      <c r="A5718" s="19">
        <v>227101103</v>
      </c>
      <c r="B5718" s="106" t="s">
        <v>14171</v>
      </c>
      <c r="C5718" t="s">
        <v>14131</v>
      </c>
      <c r="D5718" t="s">
        <v>14165</v>
      </c>
      <c r="E5718" t="s">
        <v>5479</v>
      </c>
      <c r="F5718" t="s">
        <v>14172</v>
      </c>
      <c r="G5718" t="s">
        <v>490</v>
      </c>
      <c r="H5718" t="s">
        <v>490</v>
      </c>
      <c r="I5718" t="s">
        <v>490</v>
      </c>
      <c r="J5718" t="s">
        <v>498</v>
      </c>
      <c r="K5718" t="s">
        <v>490</v>
      </c>
      <c r="L5718" t="s">
        <v>14131</v>
      </c>
      <c r="M5718" s="105">
        <v>227</v>
      </c>
      <c r="N5718" s="105">
        <v>101</v>
      </c>
      <c r="O5718" s="105">
        <v>103</v>
      </c>
    </row>
    <row r="5719" spans="1:15" x14ac:dyDescent="0.3">
      <c r="A5719" s="19">
        <v>227101104</v>
      </c>
      <c r="B5719" s="106" t="s">
        <v>14173</v>
      </c>
      <c r="C5719" t="s">
        <v>14131</v>
      </c>
      <c r="D5719" t="s">
        <v>14165</v>
      </c>
      <c r="E5719" t="s">
        <v>14174</v>
      </c>
      <c r="F5719" t="s">
        <v>14175</v>
      </c>
      <c r="G5719" t="s">
        <v>490</v>
      </c>
      <c r="H5719" t="s">
        <v>490</v>
      </c>
      <c r="I5719" t="s">
        <v>490</v>
      </c>
      <c r="J5719" t="s">
        <v>498</v>
      </c>
      <c r="K5719" t="s">
        <v>490</v>
      </c>
      <c r="L5719" t="s">
        <v>14131</v>
      </c>
      <c r="M5719" s="105">
        <v>227</v>
      </c>
      <c r="N5719" s="105">
        <v>101</v>
      </c>
      <c r="O5719" s="105">
        <v>104</v>
      </c>
    </row>
    <row r="5720" spans="1:15" x14ac:dyDescent="0.3">
      <c r="A5720" s="19">
        <v>227102100</v>
      </c>
      <c r="B5720" s="106" t="s">
        <v>14176</v>
      </c>
      <c r="C5720" t="s">
        <v>14131</v>
      </c>
      <c r="D5720" t="s">
        <v>14177</v>
      </c>
      <c r="E5720" t="s">
        <v>1154</v>
      </c>
      <c r="F5720" t="s">
        <v>855</v>
      </c>
      <c r="G5720" t="s">
        <v>490</v>
      </c>
      <c r="H5720" t="s">
        <v>490</v>
      </c>
      <c r="I5720" t="s">
        <v>490</v>
      </c>
      <c r="J5720" t="s">
        <v>498</v>
      </c>
      <c r="K5720" t="s">
        <v>490</v>
      </c>
      <c r="L5720" t="s">
        <v>14131</v>
      </c>
      <c r="M5720" s="105">
        <v>227</v>
      </c>
      <c r="N5720" s="105">
        <v>102</v>
      </c>
      <c r="O5720" s="105">
        <v>100</v>
      </c>
    </row>
    <row r="5721" spans="1:15" x14ac:dyDescent="0.3">
      <c r="A5721" s="19">
        <v>227103100</v>
      </c>
      <c r="B5721" s="106" t="s">
        <v>14178</v>
      </c>
      <c r="C5721" t="s">
        <v>14131</v>
      </c>
      <c r="D5721" t="s">
        <v>14179</v>
      </c>
      <c r="E5721" t="s">
        <v>496</v>
      </c>
      <c r="F5721" t="s">
        <v>490</v>
      </c>
      <c r="G5721" t="s">
        <v>490</v>
      </c>
      <c r="H5721" t="s">
        <v>490</v>
      </c>
      <c r="I5721" t="s">
        <v>490</v>
      </c>
      <c r="J5721" t="s">
        <v>498</v>
      </c>
      <c r="K5721" t="s">
        <v>490</v>
      </c>
      <c r="L5721" t="s">
        <v>14131</v>
      </c>
      <c r="M5721" s="105">
        <v>227</v>
      </c>
      <c r="N5721" s="105">
        <v>103</v>
      </c>
      <c r="O5721" s="105">
        <v>100</v>
      </c>
    </row>
    <row r="5722" spans="1:15" x14ac:dyDescent="0.3">
      <c r="A5722" s="19">
        <v>227103101</v>
      </c>
      <c r="B5722" s="106" t="s">
        <v>14180</v>
      </c>
      <c r="C5722" t="s">
        <v>14131</v>
      </c>
      <c r="D5722" t="s">
        <v>14179</v>
      </c>
      <c r="E5722" t="s">
        <v>500</v>
      </c>
      <c r="F5722" t="s">
        <v>14181</v>
      </c>
      <c r="G5722" t="s">
        <v>490</v>
      </c>
      <c r="H5722" t="s">
        <v>490</v>
      </c>
      <c r="I5722" t="s">
        <v>490</v>
      </c>
      <c r="J5722" t="s">
        <v>498</v>
      </c>
      <c r="K5722" t="s">
        <v>490</v>
      </c>
      <c r="L5722" t="s">
        <v>14131</v>
      </c>
      <c r="M5722" s="105">
        <v>227</v>
      </c>
      <c r="N5722" s="105">
        <v>103</v>
      </c>
      <c r="O5722" s="105">
        <v>101</v>
      </c>
    </row>
    <row r="5723" spans="1:15" x14ac:dyDescent="0.3">
      <c r="A5723" s="19">
        <v>227103102</v>
      </c>
      <c r="B5723" s="106" t="s">
        <v>14182</v>
      </c>
      <c r="C5723" t="s">
        <v>14131</v>
      </c>
      <c r="D5723" t="s">
        <v>14179</v>
      </c>
      <c r="E5723" t="s">
        <v>14183</v>
      </c>
      <c r="F5723" t="s">
        <v>14184</v>
      </c>
      <c r="G5723" t="s">
        <v>490</v>
      </c>
      <c r="H5723" t="s">
        <v>490</v>
      </c>
      <c r="I5723" t="s">
        <v>490</v>
      </c>
      <c r="J5723" t="s">
        <v>498</v>
      </c>
      <c r="K5723" t="s">
        <v>490</v>
      </c>
      <c r="L5723" t="s">
        <v>14131</v>
      </c>
      <c r="M5723" s="105">
        <v>227</v>
      </c>
      <c r="N5723" s="105">
        <v>103</v>
      </c>
      <c r="O5723" s="105">
        <v>102</v>
      </c>
    </row>
    <row r="5724" spans="1:15" x14ac:dyDescent="0.3">
      <c r="A5724" s="19">
        <v>227104100</v>
      </c>
      <c r="B5724" s="106" t="s">
        <v>14185</v>
      </c>
      <c r="C5724" t="s">
        <v>14131</v>
      </c>
      <c r="D5724" t="s">
        <v>14186</v>
      </c>
      <c r="E5724" t="s">
        <v>496</v>
      </c>
      <c r="F5724" t="s">
        <v>490</v>
      </c>
      <c r="G5724" t="s">
        <v>490</v>
      </c>
      <c r="H5724" t="s">
        <v>490</v>
      </c>
      <c r="I5724" t="s">
        <v>490</v>
      </c>
      <c r="J5724" t="s">
        <v>498</v>
      </c>
      <c r="K5724" t="s">
        <v>490</v>
      </c>
      <c r="L5724" t="s">
        <v>14131</v>
      </c>
      <c r="M5724" s="105">
        <v>227</v>
      </c>
      <c r="N5724" s="105">
        <v>104</v>
      </c>
      <c r="O5724" s="105">
        <v>100</v>
      </c>
    </row>
    <row r="5725" spans="1:15" x14ac:dyDescent="0.3">
      <c r="A5725" s="19">
        <v>227104101</v>
      </c>
      <c r="B5725" s="106" t="s">
        <v>14187</v>
      </c>
      <c r="C5725" t="s">
        <v>14131</v>
      </c>
      <c r="D5725" t="s">
        <v>14186</v>
      </c>
      <c r="E5725" t="s">
        <v>2574</v>
      </c>
      <c r="F5725" t="s">
        <v>14188</v>
      </c>
      <c r="G5725" t="s">
        <v>490</v>
      </c>
      <c r="H5725" t="s">
        <v>490</v>
      </c>
      <c r="I5725" t="s">
        <v>490</v>
      </c>
      <c r="J5725" t="s">
        <v>498</v>
      </c>
      <c r="K5725" t="s">
        <v>490</v>
      </c>
      <c r="L5725" t="s">
        <v>14131</v>
      </c>
      <c r="M5725" s="105">
        <v>227</v>
      </c>
      <c r="N5725" s="105">
        <v>104</v>
      </c>
      <c r="O5725" s="105">
        <v>101</v>
      </c>
    </row>
    <row r="5726" spans="1:15" x14ac:dyDescent="0.3">
      <c r="A5726" s="19">
        <v>227104102</v>
      </c>
      <c r="B5726" s="106" t="s">
        <v>14189</v>
      </c>
      <c r="C5726" t="s">
        <v>14131</v>
      </c>
      <c r="D5726" t="s">
        <v>14186</v>
      </c>
      <c r="E5726" t="s">
        <v>5126</v>
      </c>
      <c r="F5726" t="s">
        <v>14190</v>
      </c>
      <c r="G5726" t="s">
        <v>5683</v>
      </c>
      <c r="H5726" t="s">
        <v>490</v>
      </c>
      <c r="I5726" t="s">
        <v>490</v>
      </c>
      <c r="J5726" t="s">
        <v>498</v>
      </c>
      <c r="K5726" t="s">
        <v>490</v>
      </c>
      <c r="L5726" t="s">
        <v>14131</v>
      </c>
      <c r="M5726" s="105">
        <v>227</v>
      </c>
      <c r="N5726" s="105">
        <v>104</v>
      </c>
      <c r="O5726" s="105">
        <v>102</v>
      </c>
    </row>
    <row r="5727" spans="1:15" x14ac:dyDescent="0.3">
      <c r="A5727" s="19">
        <v>227104103</v>
      </c>
      <c r="B5727" s="106" t="s">
        <v>14191</v>
      </c>
      <c r="C5727" t="s">
        <v>14131</v>
      </c>
      <c r="D5727" t="s">
        <v>14186</v>
      </c>
      <c r="E5727" t="s">
        <v>14192</v>
      </c>
      <c r="F5727" t="s">
        <v>14146</v>
      </c>
      <c r="G5727" t="s">
        <v>490</v>
      </c>
      <c r="H5727" t="s">
        <v>490</v>
      </c>
      <c r="I5727" t="s">
        <v>490</v>
      </c>
      <c r="J5727" t="s">
        <v>498</v>
      </c>
      <c r="K5727" t="s">
        <v>490</v>
      </c>
      <c r="L5727" t="s">
        <v>14131</v>
      </c>
      <c r="M5727" s="105">
        <v>227</v>
      </c>
      <c r="N5727" s="105">
        <v>104</v>
      </c>
      <c r="O5727" s="105">
        <v>103</v>
      </c>
    </row>
    <row r="5728" spans="1:15" x14ac:dyDescent="0.3">
      <c r="A5728" s="19">
        <v>227104104</v>
      </c>
      <c r="B5728" s="106" t="s">
        <v>14193</v>
      </c>
      <c r="C5728" t="s">
        <v>14131</v>
      </c>
      <c r="D5728" t="s">
        <v>14186</v>
      </c>
      <c r="E5728" t="s">
        <v>14194</v>
      </c>
      <c r="F5728" t="s">
        <v>14195</v>
      </c>
      <c r="G5728" t="s">
        <v>490</v>
      </c>
      <c r="H5728" t="s">
        <v>490</v>
      </c>
      <c r="I5728" t="s">
        <v>490</v>
      </c>
      <c r="J5728" t="s">
        <v>498</v>
      </c>
      <c r="K5728" t="s">
        <v>490</v>
      </c>
      <c r="L5728" t="s">
        <v>14131</v>
      </c>
      <c r="M5728" s="105">
        <v>227</v>
      </c>
      <c r="N5728" s="105">
        <v>104</v>
      </c>
      <c r="O5728" s="105">
        <v>104</v>
      </c>
    </row>
    <row r="5729" spans="1:15" x14ac:dyDescent="0.3">
      <c r="A5729" s="19">
        <v>227104105</v>
      </c>
      <c r="B5729" s="106" t="s">
        <v>14196</v>
      </c>
      <c r="C5729" t="s">
        <v>14131</v>
      </c>
      <c r="D5729" t="s">
        <v>14186</v>
      </c>
      <c r="E5729" t="s">
        <v>1154</v>
      </c>
      <c r="F5729" t="s">
        <v>855</v>
      </c>
      <c r="G5729" t="s">
        <v>490</v>
      </c>
      <c r="H5729" t="s">
        <v>490</v>
      </c>
      <c r="I5729" t="s">
        <v>490</v>
      </c>
      <c r="J5729" t="s">
        <v>498</v>
      </c>
      <c r="K5729" t="s">
        <v>490</v>
      </c>
      <c r="L5729" t="s">
        <v>14131</v>
      </c>
      <c r="M5729" s="105">
        <v>227</v>
      </c>
      <c r="N5729" s="105">
        <v>104</v>
      </c>
      <c r="O5729" s="105">
        <v>105</v>
      </c>
    </row>
    <row r="5730" spans="1:15" x14ac:dyDescent="0.3">
      <c r="A5730" s="19">
        <v>227104106</v>
      </c>
      <c r="B5730" s="106" t="s">
        <v>14197</v>
      </c>
      <c r="C5730" t="s">
        <v>14131</v>
      </c>
      <c r="D5730" t="s">
        <v>14186</v>
      </c>
      <c r="E5730" t="s">
        <v>14198</v>
      </c>
      <c r="F5730" t="s">
        <v>10943</v>
      </c>
      <c r="G5730" t="s">
        <v>14199</v>
      </c>
      <c r="H5730" t="s">
        <v>490</v>
      </c>
      <c r="I5730" t="s">
        <v>490</v>
      </c>
      <c r="J5730" t="s">
        <v>498</v>
      </c>
      <c r="K5730" t="s">
        <v>490</v>
      </c>
      <c r="L5730" t="s">
        <v>14131</v>
      </c>
      <c r="M5730" s="105">
        <v>227</v>
      </c>
      <c r="N5730" s="105">
        <v>104</v>
      </c>
      <c r="O5730" s="105">
        <v>106</v>
      </c>
    </row>
    <row r="5731" spans="1:15" x14ac:dyDescent="0.3">
      <c r="A5731" s="19">
        <v>228100100</v>
      </c>
      <c r="B5731" s="106" t="s">
        <v>14200</v>
      </c>
      <c r="C5731" t="s">
        <v>14201</v>
      </c>
      <c r="D5731" t="s">
        <v>14202</v>
      </c>
      <c r="E5731" t="s">
        <v>14203</v>
      </c>
      <c r="F5731" t="s">
        <v>11638</v>
      </c>
      <c r="G5731" t="s">
        <v>490</v>
      </c>
      <c r="H5731" t="s">
        <v>490</v>
      </c>
      <c r="I5731" t="s">
        <v>490</v>
      </c>
      <c r="J5731" t="s">
        <v>1182</v>
      </c>
      <c r="K5731" t="s">
        <v>490</v>
      </c>
      <c r="L5731" t="s">
        <v>14201</v>
      </c>
      <c r="M5731" s="105">
        <v>228</v>
      </c>
      <c r="N5731" s="105">
        <v>100</v>
      </c>
      <c r="O5731" s="105">
        <v>100</v>
      </c>
    </row>
    <row r="5732" spans="1:15" x14ac:dyDescent="0.3">
      <c r="A5732" s="19">
        <v>229100100</v>
      </c>
      <c r="B5732" s="106" t="s">
        <v>14204</v>
      </c>
      <c r="C5732" t="s">
        <v>14205</v>
      </c>
      <c r="D5732" t="s">
        <v>14206</v>
      </c>
      <c r="E5732" t="s">
        <v>14207</v>
      </c>
      <c r="F5732" t="s">
        <v>732</v>
      </c>
      <c r="G5732" t="s">
        <v>490</v>
      </c>
      <c r="H5732" t="s">
        <v>490</v>
      </c>
      <c r="I5732" t="s">
        <v>490</v>
      </c>
      <c r="J5732" t="s">
        <v>498</v>
      </c>
      <c r="K5732" t="s">
        <v>490</v>
      </c>
      <c r="L5732" t="s">
        <v>14208</v>
      </c>
      <c r="M5732" s="105">
        <v>229</v>
      </c>
      <c r="N5732" s="105">
        <v>100</v>
      </c>
      <c r="O5732" s="105">
        <v>100</v>
      </c>
    </row>
    <row r="5733" spans="1:15" x14ac:dyDescent="0.3">
      <c r="A5733" s="19">
        <v>230100100</v>
      </c>
      <c r="B5733" s="106" t="s">
        <v>14209</v>
      </c>
      <c r="C5733" t="s">
        <v>14210</v>
      </c>
      <c r="D5733" t="s">
        <v>14211</v>
      </c>
      <c r="E5733" t="s">
        <v>496</v>
      </c>
      <c r="F5733" t="s">
        <v>490</v>
      </c>
      <c r="G5733" t="s">
        <v>490</v>
      </c>
      <c r="H5733" t="s">
        <v>490</v>
      </c>
      <c r="I5733" t="s">
        <v>490</v>
      </c>
      <c r="J5733" t="s">
        <v>498</v>
      </c>
      <c r="K5733" t="s">
        <v>490</v>
      </c>
      <c r="L5733" t="s">
        <v>14210</v>
      </c>
      <c r="M5733" s="105">
        <v>230</v>
      </c>
      <c r="N5733" s="105">
        <v>100</v>
      </c>
      <c r="O5733" s="105">
        <v>100</v>
      </c>
    </row>
    <row r="5734" spans="1:15" x14ac:dyDescent="0.3">
      <c r="A5734" s="19">
        <v>230100101</v>
      </c>
      <c r="B5734" s="106" t="s">
        <v>14212</v>
      </c>
      <c r="C5734" t="s">
        <v>14210</v>
      </c>
      <c r="D5734" t="s">
        <v>14211</v>
      </c>
      <c r="E5734" t="s">
        <v>7594</v>
      </c>
      <c r="F5734" t="s">
        <v>855</v>
      </c>
      <c r="G5734" t="s">
        <v>490</v>
      </c>
      <c r="H5734" t="s">
        <v>490</v>
      </c>
      <c r="I5734" t="s">
        <v>490</v>
      </c>
      <c r="J5734" t="s">
        <v>498</v>
      </c>
      <c r="K5734" t="s">
        <v>490</v>
      </c>
      <c r="L5734" t="s">
        <v>14210</v>
      </c>
      <c r="M5734" s="105">
        <v>230</v>
      </c>
      <c r="N5734" s="105">
        <v>100</v>
      </c>
      <c r="O5734" s="105">
        <v>101</v>
      </c>
    </row>
    <row r="5735" spans="1:15" x14ac:dyDescent="0.3">
      <c r="A5735" s="19">
        <v>230100102</v>
      </c>
      <c r="B5735" s="106" t="s">
        <v>14213</v>
      </c>
      <c r="C5735" t="s">
        <v>14210</v>
      </c>
      <c r="D5735" t="s">
        <v>14211</v>
      </c>
      <c r="E5735" t="s">
        <v>1371</v>
      </c>
      <c r="F5735" t="s">
        <v>908</v>
      </c>
      <c r="G5735" t="s">
        <v>490</v>
      </c>
      <c r="H5735" t="s">
        <v>490</v>
      </c>
      <c r="I5735" t="s">
        <v>490</v>
      </c>
      <c r="J5735" t="s">
        <v>498</v>
      </c>
      <c r="K5735" t="s">
        <v>490</v>
      </c>
      <c r="L5735" t="s">
        <v>14210</v>
      </c>
      <c r="M5735" s="105">
        <v>230</v>
      </c>
      <c r="N5735" s="105">
        <v>100</v>
      </c>
      <c r="O5735" s="105">
        <v>102</v>
      </c>
    </row>
    <row r="5736" spans="1:15" x14ac:dyDescent="0.3">
      <c r="A5736" s="19">
        <v>230100103</v>
      </c>
      <c r="B5736" s="106" t="s">
        <v>14214</v>
      </c>
      <c r="C5736" t="s">
        <v>14210</v>
      </c>
      <c r="D5736" t="s">
        <v>14211</v>
      </c>
      <c r="E5736" t="s">
        <v>7728</v>
      </c>
      <c r="F5736" t="s">
        <v>739</v>
      </c>
      <c r="G5736" t="s">
        <v>490</v>
      </c>
      <c r="H5736" t="s">
        <v>490</v>
      </c>
      <c r="I5736" t="s">
        <v>490</v>
      </c>
      <c r="J5736" t="s">
        <v>498</v>
      </c>
      <c r="K5736" t="s">
        <v>490</v>
      </c>
      <c r="L5736" t="s">
        <v>14210</v>
      </c>
      <c r="M5736" s="105">
        <v>230</v>
      </c>
      <c r="N5736" s="105">
        <v>100</v>
      </c>
      <c r="O5736" s="105">
        <v>103</v>
      </c>
    </row>
    <row r="5737" spans="1:15" x14ac:dyDescent="0.3">
      <c r="A5737" s="19">
        <v>231100100</v>
      </c>
      <c r="B5737" s="106" t="s">
        <v>14215</v>
      </c>
      <c r="C5737" t="s">
        <v>14216</v>
      </c>
      <c r="D5737" t="s">
        <v>14217</v>
      </c>
      <c r="E5737" t="s">
        <v>496</v>
      </c>
      <c r="F5737" t="s">
        <v>490</v>
      </c>
      <c r="G5737" t="s">
        <v>490</v>
      </c>
      <c r="H5737" t="s">
        <v>490</v>
      </c>
      <c r="I5737" t="s">
        <v>490</v>
      </c>
      <c r="J5737" t="s">
        <v>498</v>
      </c>
      <c r="K5737" t="s">
        <v>490</v>
      </c>
      <c r="L5737" t="s">
        <v>14216</v>
      </c>
      <c r="M5737" s="105">
        <v>231</v>
      </c>
      <c r="N5737" s="105">
        <v>100</v>
      </c>
      <c r="O5737" s="105">
        <v>100</v>
      </c>
    </row>
    <row r="5738" spans="1:15" x14ac:dyDescent="0.3">
      <c r="A5738" s="19">
        <v>231100101</v>
      </c>
      <c r="B5738" s="106" t="s">
        <v>14218</v>
      </c>
      <c r="C5738" t="s">
        <v>14216</v>
      </c>
      <c r="D5738" t="s">
        <v>14217</v>
      </c>
      <c r="E5738" t="s">
        <v>754</v>
      </c>
      <c r="F5738" t="s">
        <v>2402</v>
      </c>
      <c r="G5738" t="s">
        <v>6263</v>
      </c>
      <c r="H5738" t="s">
        <v>490</v>
      </c>
      <c r="I5738" t="s">
        <v>490</v>
      </c>
      <c r="J5738" t="s">
        <v>498</v>
      </c>
      <c r="K5738" t="s">
        <v>490</v>
      </c>
      <c r="L5738" t="s">
        <v>14216</v>
      </c>
      <c r="M5738" s="105">
        <v>231</v>
      </c>
      <c r="N5738" s="105">
        <v>100</v>
      </c>
      <c r="O5738" s="105">
        <v>101</v>
      </c>
    </row>
    <row r="5739" spans="1:15" x14ac:dyDescent="0.3">
      <c r="A5739" s="19">
        <v>231101100</v>
      </c>
      <c r="B5739" s="106" t="s">
        <v>14219</v>
      </c>
      <c r="C5739" t="s">
        <v>14216</v>
      </c>
      <c r="D5739" t="s">
        <v>14220</v>
      </c>
      <c r="E5739" t="s">
        <v>496</v>
      </c>
      <c r="F5739" t="s">
        <v>490</v>
      </c>
      <c r="G5739" t="s">
        <v>490</v>
      </c>
      <c r="H5739" t="s">
        <v>490</v>
      </c>
      <c r="I5739" t="s">
        <v>490</v>
      </c>
      <c r="J5739" t="s">
        <v>498</v>
      </c>
      <c r="K5739" t="s">
        <v>490</v>
      </c>
      <c r="L5739" t="s">
        <v>14216</v>
      </c>
      <c r="M5739" s="105">
        <v>231</v>
      </c>
      <c r="N5739" s="105">
        <v>101</v>
      </c>
      <c r="O5739" s="105">
        <v>100</v>
      </c>
    </row>
    <row r="5740" spans="1:15" x14ac:dyDescent="0.3">
      <c r="A5740" s="19">
        <v>231101101</v>
      </c>
      <c r="B5740" s="106" t="s">
        <v>14221</v>
      </c>
      <c r="C5740" t="s">
        <v>14216</v>
      </c>
      <c r="D5740" t="s">
        <v>14220</v>
      </c>
      <c r="E5740" t="s">
        <v>14222</v>
      </c>
      <c r="F5740" t="s">
        <v>14223</v>
      </c>
      <c r="G5740" t="s">
        <v>14224</v>
      </c>
      <c r="H5740" t="s">
        <v>490</v>
      </c>
      <c r="I5740" t="s">
        <v>490</v>
      </c>
      <c r="J5740" t="s">
        <v>498</v>
      </c>
      <c r="K5740" t="s">
        <v>490</v>
      </c>
      <c r="L5740" t="s">
        <v>14216</v>
      </c>
      <c r="M5740" s="105">
        <v>231</v>
      </c>
      <c r="N5740" s="105">
        <v>101</v>
      </c>
      <c r="O5740" s="105">
        <v>101</v>
      </c>
    </row>
    <row r="5741" spans="1:15" x14ac:dyDescent="0.3">
      <c r="A5741" s="19">
        <v>231101102</v>
      </c>
      <c r="B5741" s="106" t="s">
        <v>14225</v>
      </c>
      <c r="C5741" t="s">
        <v>14216</v>
      </c>
      <c r="D5741" t="s">
        <v>14220</v>
      </c>
      <c r="E5741" t="s">
        <v>14207</v>
      </c>
      <c r="F5741" t="s">
        <v>14223</v>
      </c>
      <c r="G5741" t="s">
        <v>14226</v>
      </c>
      <c r="H5741" t="s">
        <v>490</v>
      </c>
      <c r="I5741" t="s">
        <v>490</v>
      </c>
      <c r="J5741" t="s">
        <v>498</v>
      </c>
      <c r="K5741" t="s">
        <v>490</v>
      </c>
      <c r="L5741" t="s">
        <v>14216</v>
      </c>
      <c r="M5741" s="105">
        <v>231</v>
      </c>
      <c r="N5741" s="105">
        <v>101</v>
      </c>
      <c r="O5741" s="105">
        <v>102</v>
      </c>
    </row>
    <row r="5742" spans="1:15" x14ac:dyDescent="0.3">
      <c r="A5742" s="19">
        <v>231101103</v>
      </c>
      <c r="B5742" s="106" t="s">
        <v>14227</v>
      </c>
      <c r="C5742" t="s">
        <v>14216</v>
      </c>
      <c r="D5742" t="s">
        <v>14220</v>
      </c>
      <c r="E5742" t="s">
        <v>14228</v>
      </c>
      <c r="F5742" t="s">
        <v>14229</v>
      </c>
      <c r="G5742" t="s">
        <v>490</v>
      </c>
      <c r="H5742" t="s">
        <v>490</v>
      </c>
      <c r="I5742" t="s">
        <v>490</v>
      </c>
      <c r="J5742" t="s">
        <v>498</v>
      </c>
      <c r="K5742" t="s">
        <v>490</v>
      </c>
      <c r="L5742" t="s">
        <v>14216</v>
      </c>
      <c r="M5742" s="105">
        <v>231</v>
      </c>
      <c r="N5742" s="105">
        <v>101</v>
      </c>
      <c r="O5742" s="105">
        <v>103</v>
      </c>
    </row>
    <row r="5743" spans="1:15" x14ac:dyDescent="0.3">
      <c r="A5743" s="19">
        <v>231101104</v>
      </c>
      <c r="B5743" s="106" t="s">
        <v>14230</v>
      </c>
      <c r="C5743" t="s">
        <v>14216</v>
      </c>
      <c r="D5743" t="s">
        <v>14220</v>
      </c>
      <c r="E5743" t="s">
        <v>14231</v>
      </c>
      <c r="F5743" t="s">
        <v>14232</v>
      </c>
      <c r="G5743" t="s">
        <v>490</v>
      </c>
      <c r="H5743" t="s">
        <v>490</v>
      </c>
      <c r="I5743" t="s">
        <v>490</v>
      </c>
      <c r="J5743" t="s">
        <v>498</v>
      </c>
      <c r="K5743" t="s">
        <v>490</v>
      </c>
      <c r="L5743" t="s">
        <v>14216</v>
      </c>
      <c r="M5743" s="105">
        <v>231</v>
      </c>
      <c r="N5743" s="105">
        <v>101</v>
      </c>
      <c r="O5743" s="105">
        <v>104</v>
      </c>
    </row>
    <row r="5744" spans="1:15" x14ac:dyDescent="0.3">
      <c r="A5744" s="19">
        <v>231101105</v>
      </c>
      <c r="B5744" s="106" t="s">
        <v>14233</v>
      </c>
      <c r="C5744" t="s">
        <v>14216</v>
      </c>
      <c r="D5744" t="s">
        <v>14220</v>
      </c>
      <c r="E5744" t="s">
        <v>14234</v>
      </c>
      <c r="F5744" t="s">
        <v>14235</v>
      </c>
      <c r="G5744" t="s">
        <v>490</v>
      </c>
      <c r="H5744" t="s">
        <v>490</v>
      </c>
      <c r="I5744" t="s">
        <v>490</v>
      </c>
      <c r="J5744" t="s">
        <v>498</v>
      </c>
      <c r="K5744" t="s">
        <v>490</v>
      </c>
      <c r="L5744" t="s">
        <v>14216</v>
      </c>
      <c r="M5744" s="105">
        <v>231</v>
      </c>
      <c r="N5744" s="105">
        <v>101</v>
      </c>
      <c r="O5744" s="105">
        <v>105</v>
      </c>
    </row>
    <row r="5745" spans="1:15" x14ac:dyDescent="0.3">
      <c r="A5745" s="19">
        <v>231101106</v>
      </c>
      <c r="B5745" s="106" t="s">
        <v>14236</v>
      </c>
      <c r="C5745" t="s">
        <v>14216</v>
      </c>
      <c r="D5745" t="s">
        <v>14220</v>
      </c>
      <c r="E5745" t="s">
        <v>14237</v>
      </c>
      <c r="F5745" t="s">
        <v>14238</v>
      </c>
      <c r="G5745" t="s">
        <v>490</v>
      </c>
      <c r="H5745" t="s">
        <v>490</v>
      </c>
      <c r="I5745" t="s">
        <v>490</v>
      </c>
      <c r="J5745" t="s">
        <v>498</v>
      </c>
      <c r="K5745" t="s">
        <v>490</v>
      </c>
      <c r="L5745" t="s">
        <v>14216</v>
      </c>
      <c r="M5745" s="105">
        <v>231</v>
      </c>
      <c r="N5745" s="105">
        <v>101</v>
      </c>
      <c r="O5745" s="105">
        <v>106</v>
      </c>
    </row>
    <row r="5746" spans="1:15" x14ac:dyDescent="0.3">
      <c r="A5746" s="19">
        <v>231101107</v>
      </c>
      <c r="B5746" s="106" t="s">
        <v>14239</v>
      </c>
      <c r="C5746" t="s">
        <v>14216</v>
      </c>
      <c r="D5746" t="s">
        <v>14220</v>
      </c>
      <c r="E5746" t="s">
        <v>9728</v>
      </c>
      <c r="F5746" t="s">
        <v>14232</v>
      </c>
      <c r="G5746" t="s">
        <v>490</v>
      </c>
      <c r="H5746" t="s">
        <v>490</v>
      </c>
      <c r="I5746" t="s">
        <v>490</v>
      </c>
      <c r="J5746" t="s">
        <v>498</v>
      </c>
      <c r="K5746" t="s">
        <v>490</v>
      </c>
      <c r="L5746" t="s">
        <v>14216</v>
      </c>
      <c r="M5746" s="105">
        <v>231</v>
      </c>
      <c r="N5746" s="105">
        <v>101</v>
      </c>
      <c r="O5746" s="105">
        <v>107</v>
      </c>
    </row>
    <row r="5747" spans="1:15" x14ac:dyDescent="0.3">
      <c r="A5747" s="19">
        <v>231101108</v>
      </c>
      <c r="B5747" s="106" t="s">
        <v>14240</v>
      </c>
      <c r="C5747" t="s">
        <v>14216</v>
      </c>
      <c r="D5747" t="s">
        <v>14220</v>
      </c>
      <c r="E5747" t="s">
        <v>4476</v>
      </c>
      <c r="F5747" t="s">
        <v>14241</v>
      </c>
      <c r="G5747" t="s">
        <v>14242</v>
      </c>
      <c r="H5747" t="s">
        <v>490</v>
      </c>
      <c r="I5747" t="s">
        <v>490</v>
      </c>
      <c r="J5747" t="s">
        <v>498</v>
      </c>
      <c r="K5747" t="s">
        <v>490</v>
      </c>
      <c r="L5747" t="s">
        <v>14216</v>
      </c>
      <c r="M5747" s="105">
        <v>231</v>
      </c>
      <c r="N5747" s="105">
        <v>101</v>
      </c>
      <c r="O5747" s="105">
        <v>108</v>
      </c>
    </row>
    <row r="5748" spans="1:15" x14ac:dyDescent="0.3">
      <c r="A5748" s="19">
        <v>231101109</v>
      </c>
      <c r="B5748" s="106" t="s">
        <v>14243</v>
      </c>
      <c r="C5748" t="s">
        <v>14216</v>
      </c>
      <c r="D5748" t="s">
        <v>14220</v>
      </c>
      <c r="E5748" t="s">
        <v>4107</v>
      </c>
      <c r="F5748" t="s">
        <v>14223</v>
      </c>
      <c r="G5748" t="s">
        <v>490</v>
      </c>
      <c r="H5748" t="s">
        <v>490</v>
      </c>
      <c r="I5748" t="s">
        <v>490</v>
      </c>
      <c r="J5748" t="s">
        <v>498</v>
      </c>
      <c r="K5748" t="s">
        <v>490</v>
      </c>
      <c r="L5748" t="s">
        <v>14216</v>
      </c>
      <c r="M5748" s="105">
        <v>231</v>
      </c>
      <c r="N5748" s="105">
        <v>101</v>
      </c>
      <c r="O5748" s="105">
        <v>109</v>
      </c>
    </row>
    <row r="5749" spans="1:15" x14ac:dyDescent="0.3">
      <c r="A5749" s="19">
        <v>231101110</v>
      </c>
      <c r="B5749" s="106" t="s">
        <v>14244</v>
      </c>
      <c r="C5749" t="s">
        <v>14216</v>
      </c>
      <c r="D5749" t="s">
        <v>14220</v>
      </c>
      <c r="E5749" t="s">
        <v>4620</v>
      </c>
      <c r="F5749" t="s">
        <v>14245</v>
      </c>
      <c r="G5749" t="s">
        <v>490</v>
      </c>
      <c r="H5749" t="s">
        <v>490</v>
      </c>
      <c r="I5749" t="s">
        <v>490</v>
      </c>
      <c r="J5749" t="s">
        <v>498</v>
      </c>
      <c r="K5749" t="s">
        <v>490</v>
      </c>
      <c r="L5749" t="s">
        <v>14216</v>
      </c>
      <c r="M5749" s="105">
        <v>231</v>
      </c>
      <c r="N5749" s="105">
        <v>101</v>
      </c>
      <c r="O5749" s="105">
        <v>110</v>
      </c>
    </row>
    <row r="5750" spans="1:15" x14ac:dyDescent="0.3">
      <c r="A5750" s="19">
        <v>231102100</v>
      </c>
      <c r="B5750" s="106" t="s">
        <v>14246</v>
      </c>
      <c r="C5750" t="s">
        <v>14216</v>
      </c>
      <c r="D5750" t="s">
        <v>14247</v>
      </c>
      <c r="E5750" t="s">
        <v>496</v>
      </c>
      <c r="F5750" t="s">
        <v>490</v>
      </c>
      <c r="G5750" t="s">
        <v>490</v>
      </c>
      <c r="H5750" t="s">
        <v>490</v>
      </c>
      <c r="I5750" t="s">
        <v>490</v>
      </c>
      <c r="J5750" t="s">
        <v>498</v>
      </c>
      <c r="K5750" t="s">
        <v>490</v>
      </c>
      <c r="L5750" t="s">
        <v>14216</v>
      </c>
      <c r="M5750" s="105">
        <v>231</v>
      </c>
      <c r="N5750" s="105">
        <v>102</v>
      </c>
      <c r="O5750" s="105">
        <v>100</v>
      </c>
    </row>
    <row r="5751" spans="1:15" x14ac:dyDescent="0.3">
      <c r="A5751" s="19">
        <v>231102101</v>
      </c>
      <c r="B5751" s="106" t="s">
        <v>14248</v>
      </c>
      <c r="C5751" t="s">
        <v>14216</v>
      </c>
      <c r="D5751" t="s">
        <v>14247</v>
      </c>
      <c r="E5751" t="s">
        <v>11958</v>
      </c>
      <c r="F5751" t="s">
        <v>14249</v>
      </c>
      <c r="G5751" t="s">
        <v>490</v>
      </c>
      <c r="H5751" t="s">
        <v>490</v>
      </c>
      <c r="I5751" t="s">
        <v>490</v>
      </c>
      <c r="J5751" t="s">
        <v>498</v>
      </c>
      <c r="K5751" t="s">
        <v>490</v>
      </c>
      <c r="L5751" t="s">
        <v>14216</v>
      </c>
      <c r="M5751" s="105">
        <v>231</v>
      </c>
      <c r="N5751" s="105">
        <v>102</v>
      </c>
      <c r="O5751" s="105">
        <v>101</v>
      </c>
    </row>
    <row r="5752" spans="1:15" x14ac:dyDescent="0.3">
      <c r="A5752" s="19">
        <v>231102102</v>
      </c>
      <c r="B5752" s="106" t="s">
        <v>14250</v>
      </c>
      <c r="C5752" t="s">
        <v>14216</v>
      </c>
      <c r="D5752" t="s">
        <v>14247</v>
      </c>
      <c r="E5752" t="s">
        <v>14251</v>
      </c>
      <c r="F5752" t="s">
        <v>14252</v>
      </c>
      <c r="G5752" t="s">
        <v>490</v>
      </c>
      <c r="H5752" t="s">
        <v>490</v>
      </c>
      <c r="I5752" t="s">
        <v>490</v>
      </c>
      <c r="J5752" t="s">
        <v>498</v>
      </c>
      <c r="K5752" t="s">
        <v>490</v>
      </c>
      <c r="L5752" t="s">
        <v>14216</v>
      </c>
      <c r="M5752" s="105">
        <v>231</v>
      </c>
      <c r="N5752" s="105">
        <v>102</v>
      </c>
      <c r="O5752" s="105">
        <v>102</v>
      </c>
    </row>
    <row r="5753" spans="1:15" x14ac:dyDescent="0.3">
      <c r="A5753" s="19">
        <v>231102103</v>
      </c>
      <c r="B5753" s="106" t="s">
        <v>14253</v>
      </c>
      <c r="C5753" t="s">
        <v>14216</v>
      </c>
      <c r="D5753" t="s">
        <v>14247</v>
      </c>
      <c r="E5753" t="s">
        <v>14254</v>
      </c>
      <c r="F5753" t="s">
        <v>14223</v>
      </c>
      <c r="G5753" t="s">
        <v>490</v>
      </c>
      <c r="H5753" t="s">
        <v>490</v>
      </c>
      <c r="I5753" t="s">
        <v>490</v>
      </c>
      <c r="J5753" t="s">
        <v>498</v>
      </c>
      <c r="K5753" t="s">
        <v>490</v>
      </c>
      <c r="L5753" t="s">
        <v>14216</v>
      </c>
      <c r="M5753" s="105">
        <v>231</v>
      </c>
      <c r="N5753" s="105">
        <v>102</v>
      </c>
      <c r="O5753" s="105">
        <v>103</v>
      </c>
    </row>
    <row r="5754" spans="1:15" x14ac:dyDescent="0.3">
      <c r="A5754" s="19">
        <v>231102104</v>
      </c>
      <c r="B5754" s="106" t="s">
        <v>14255</v>
      </c>
      <c r="C5754" t="s">
        <v>14216</v>
      </c>
      <c r="D5754" t="s">
        <v>14247</v>
      </c>
      <c r="E5754" t="s">
        <v>1439</v>
      </c>
      <c r="F5754" t="s">
        <v>14256</v>
      </c>
      <c r="G5754" t="s">
        <v>490</v>
      </c>
      <c r="H5754" t="s">
        <v>490</v>
      </c>
      <c r="I5754" t="s">
        <v>490</v>
      </c>
      <c r="J5754" t="s">
        <v>498</v>
      </c>
      <c r="K5754" t="s">
        <v>490</v>
      </c>
      <c r="L5754" t="s">
        <v>14216</v>
      </c>
      <c r="M5754" s="105">
        <v>231</v>
      </c>
      <c r="N5754" s="105">
        <v>102</v>
      </c>
      <c r="O5754" s="105">
        <v>104</v>
      </c>
    </row>
    <row r="5755" spans="1:15" x14ac:dyDescent="0.3">
      <c r="A5755" s="19">
        <v>231103100</v>
      </c>
      <c r="B5755" s="106" t="s">
        <v>14257</v>
      </c>
      <c r="C5755" t="s">
        <v>14216</v>
      </c>
      <c r="D5755" t="s">
        <v>14258</v>
      </c>
      <c r="E5755" t="s">
        <v>496</v>
      </c>
      <c r="F5755" t="s">
        <v>490</v>
      </c>
      <c r="G5755" t="s">
        <v>490</v>
      </c>
      <c r="H5755" t="s">
        <v>490</v>
      </c>
      <c r="I5755" t="s">
        <v>490</v>
      </c>
      <c r="J5755" t="s">
        <v>498</v>
      </c>
      <c r="K5755" t="s">
        <v>490</v>
      </c>
      <c r="L5755" t="s">
        <v>14216</v>
      </c>
      <c r="M5755" s="105">
        <v>231</v>
      </c>
      <c r="N5755" s="105">
        <v>103</v>
      </c>
      <c r="O5755" s="105">
        <v>100</v>
      </c>
    </row>
    <row r="5756" spans="1:15" x14ac:dyDescent="0.3">
      <c r="A5756" s="19">
        <v>231103101</v>
      </c>
      <c r="B5756" s="106" t="s">
        <v>14259</v>
      </c>
      <c r="C5756" t="s">
        <v>14216</v>
      </c>
      <c r="D5756" t="s">
        <v>14258</v>
      </c>
      <c r="E5756" t="s">
        <v>9632</v>
      </c>
      <c r="F5756" t="s">
        <v>14260</v>
      </c>
      <c r="G5756" t="s">
        <v>490</v>
      </c>
      <c r="H5756" t="s">
        <v>490</v>
      </c>
      <c r="I5756" t="s">
        <v>490</v>
      </c>
      <c r="J5756" t="s">
        <v>498</v>
      </c>
      <c r="K5756" t="s">
        <v>490</v>
      </c>
      <c r="L5756" t="s">
        <v>14216</v>
      </c>
      <c r="M5756" s="105">
        <v>231</v>
      </c>
      <c r="N5756" s="105">
        <v>103</v>
      </c>
      <c r="O5756" s="105">
        <v>101</v>
      </c>
    </row>
    <row r="5757" spans="1:15" x14ac:dyDescent="0.3">
      <c r="A5757" s="19">
        <v>231103102</v>
      </c>
      <c r="B5757" s="106" t="s">
        <v>14261</v>
      </c>
      <c r="C5757" t="s">
        <v>14216</v>
      </c>
      <c r="D5757" t="s">
        <v>14258</v>
      </c>
      <c r="E5757" t="s">
        <v>7829</v>
      </c>
      <c r="F5757" t="s">
        <v>2349</v>
      </c>
      <c r="G5757" t="s">
        <v>490</v>
      </c>
      <c r="H5757" t="s">
        <v>490</v>
      </c>
      <c r="I5757" t="s">
        <v>490</v>
      </c>
      <c r="J5757" t="s">
        <v>498</v>
      </c>
      <c r="K5757" t="s">
        <v>490</v>
      </c>
      <c r="L5757" t="s">
        <v>14216</v>
      </c>
      <c r="M5757" s="105">
        <v>231</v>
      </c>
      <c r="N5757" s="105">
        <v>103</v>
      </c>
      <c r="O5757" s="105">
        <v>102</v>
      </c>
    </row>
    <row r="5758" spans="1:15" x14ac:dyDescent="0.3">
      <c r="A5758" s="19">
        <v>231103103</v>
      </c>
      <c r="B5758" s="106" t="s">
        <v>14262</v>
      </c>
      <c r="C5758" t="s">
        <v>14216</v>
      </c>
      <c r="D5758" t="s">
        <v>14258</v>
      </c>
      <c r="E5758" t="s">
        <v>14263</v>
      </c>
      <c r="F5758" t="s">
        <v>2349</v>
      </c>
      <c r="G5758" t="s">
        <v>490</v>
      </c>
      <c r="H5758" t="s">
        <v>490</v>
      </c>
      <c r="I5758" t="s">
        <v>490</v>
      </c>
      <c r="J5758" t="s">
        <v>498</v>
      </c>
      <c r="K5758" t="s">
        <v>490</v>
      </c>
      <c r="L5758" t="s">
        <v>14216</v>
      </c>
      <c r="M5758" s="105">
        <v>231</v>
      </c>
      <c r="N5758" s="105">
        <v>103</v>
      </c>
      <c r="O5758" s="105">
        <v>103</v>
      </c>
    </row>
    <row r="5759" spans="1:15" x14ac:dyDescent="0.3">
      <c r="A5759" s="19">
        <v>231103104</v>
      </c>
      <c r="B5759" s="106" t="s">
        <v>14264</v>
      </c>
      <c r="C5759" t="s">
        <v>14216</v>
      </c>
      <c r="D5759" t="s">
        <v>14258</v>
      </c>
      <c r="E5759" t="s">
        <v>14265</v>
      </c>
      <c r="F5759" t="s">
        <v>11177</v>
      </c>
      <c r="G5759" t="s">
        <v>490</v>
      </c>
      <c r="H5759" t="s">
        <v>490</v>
      </c>
      <c r="I5759" t="s">
        <v>490</v>
      </c>
      <c r="J5759" t="s">
        <v>498</v>
      </c>
      <c r="K5759" t="s">
        <v>490</v>
      </c>
      <c r="L5759" t="s">
        <v>14216</v>
      </c>
      <c r="M5759" s="105">
        <v>231</v>
      </c>
      <c r="N5759" s="105">
        <v>103</v>
      </c>
      <c r="O5759" s="105">
        <v>104</v>
      </c>
    </row>
    <row r="5760" spans="1:15" x14ac:dyDescent="0.3">
      <c r="A5760" s="19">
        <v>231103105</v>
      </c>
      <c r="B5760" s="106" t="s">
        <v>14266</v>
      </c>
      <c r="C5760" t="s">
        <v>14216</v>
      </c>
      <c r="D5760" t="s">
        <v>14258</v>
      </c>
      <c r="E5760" t="s">
        <v>1409</v>
      </c>
      <c r="F5760" t="s">
        <v>2141</v>
      </c>
      <c r="G5760" t="s">
        <v>490</v>
      </c>
      <c r="H5760" t="s">
        <v>490</v>
      </c>
      <c r="I5760" t="s">
        <v>490</v>
      </c>
      <c r="J5760" t="s">
        <v>498</v>
      </c>
      <c r="K5760" t="s">
        <v>490</v>
      </c>
      <c r="L5760" t="s">
        <v>14216</v>
      </c>
      <c r="M5760" s="105">
        <v>231</v>
      </c>
      <c r="N5760" s="105">
        <v>103</v>
      </c>
      <c r="O5760" s="105">
        <v>105</v>
      </c>
    </row>
    <row r="5761" spans="1:15" x14ac:dyDescent="0.3">
      <c r="A5761" s="19">
        <v>231103106</v>
      </c>
      <c r="B5761" s="106" t="s">
        <v>14267</v>
      </c>
      <c r="C5761" t="s">
        <v>14216</v>
      </c>
      <c r="D5761" t="s">
        <v>14258</v>
      </c>
      <c r="E5761" t="s">
        <v>9578</v>
      </c>
      <c r="F5761" t="s">
        <v>14229</v>
      </c>
      <c r="G5761" t="s">
        <v>490</v>
      </c>
      <c r="H5761" t="s">
        <v>490</v>
      </c>
      <c r="I5761" t="s">
        <v>490</v>
      </c>
      <c r="J5761" t="s">
        <v>498</v>
      </c>
      <c r="K5761" t="s">
        <v>490</v>
      </c>
      <c r="L5761" t="s">
        <v>14216</v>
      </c>
      <c r="M5761" s="105">
        <v>231</v>
      </c>
      <c r="N5761" s="105">
        <v>103</v>
      </c>
      <c r="O5761" s="105">
        <v>106</v>
      </c>
    </row>
    <row r="5762" spans="1:15" x14ac:dyDescent="0.3">
      <c r="A5762" s="19">
        <v>231103107</v>
      </c>
      <c r="B5762" s="106" t="s">
        <v>14268</v>
      </c>
      <c r="C5762" t="s">
        <v>14216</v>
      </c>
      <c r="D5762" t="s">
        <v>14258</v>
      </c>
      <c r="E5762" t="s">
        <v>14269</v>
      </c>
      <c r="F5762" t="s">
        <v>2141</v>
      </c>
      <c r="G5762" t="s">
        <v>14270</v>
      </c>
      <c r="H5762" t="s">
        <v>490</v>
      </c>
      <c r="I5762" t="s">
        <v>490</v>
      </c>
      <c r="J5762" t="s">
        <v>498</v>
      </c>
      <c r="K5762" t="s">
        <v>490</v>
      </c>
      <c r="L5762" t="s">
        <v>14216</v>
      </c>
      <c r="M5762" s="105">
        <v>231</v>
      </c>
      <c r="N5762" s="105">
        <v>103</v>
      </c>
      <c r="O5762" s="105">
        <v>107</v>
      </c>
    </row>
    <row r="5763" spans="1:15" x14ac:dyDescent="0.3">
      <c r="A5763" s="19">
        <v>231103108</v>
      </c>
      <c r="B5763" s="106" t="s">
        <v>14271</v>
      </c>
      <c r="C5763" t="s">
        <v>14216</v>
      </c>
      <c r="D5763" t="s">
        <v>14258</v>
      </c>
      <c r="E5763" t="s">
        <v>1324</v>
      </c>
      <c r="F5763" t="s">
        <v>9880</v>
      </c>
      <c r="G5763" t="s">
        <v>490</v>
      </c>
      <c r="H5763" t="s">
        <v>490</v>
      </c>
      <c r="I5763" t="s">
        <v>490</v>
      </c>
      <c r="J5763" t="s">
        <v>498</v>
      </c>
      <c r="K5763" t="s">
        <v>490</v>
      </c>
      <c r="L5763" t="s">
        <v>14216</v>
      </c>
      <c r="M5763" s="105">
        <v>231</v>
      </c>
      <c r="N5763" s="105">
        <v>103</v>
      </c>
      <c r="O5763" s="105">
        <v>108</v>
      </c>
    </row>
    <row r="5764" spans="1:15" x14ac:dyDescent="0.3">
      <c r="A5764" s="19">
        <v>231103109</v>
      </c>
      <c r="B5764" s="106" t="s">
        <v>14272</v>
      </c>
      <c r="C5764" t="s">
        <v>14216</v>
      </c>
      <c r="D5764" t="s">
        <v>14258</v>
      </c>
      <c r="E5764" t="s">
        <v>1718</v>
      </c>
      <c r="F5764" t="s">
        <v>7195</v>
      </c>
      <c r="G5764" t="s">
        <v>490</v>
      </c>
      <c r="H5764" t="s">
        <v>490</v>
      </c>
      <c r="I5764" t="s">
        <v>490</v>
      </c>
      <c r="J5764" t="s">
        <v>498</v>
      </c>
      <c r="K5764" t="s">
        <v>490</v>
      </c>
      <c r="L5764" t="s">
        <v>14216</v>
      </c>
      <c r="M5764" s="105">
        <v>231</v>
      </c>
      <c r="N5764" s="105">
        <v>103</v>
      </c>
      <c r="O5764" s="105">
        <v>109</v>
      </c>
    </row>
    <row r="5765" spans="1:15" x14ac:dyDescent="0.3">
      <c r="A5765" s="19">
        <v>231103110</v>
      </c>
      <c r="B5765" s="106" t="s">
        <v>14273</v>
      </c>
      <c r="C5765" t="s">
        <v>14216</v>
      </c>
      <c r="D5765" t="s">
        <v>14258</v>
      </c>
      <c r="E5765" t="s">
        <v>8894</v>
      </c>
      <c r="F5765" t="s">
        <v>2856</v>
      </c>
      <c r="G5765" t="s">
        <v>490</v>
      </c>
      <c r="H5765" t="s">
        <v>490</v>
      </c>
      <c r="I5765" t="s">
        <v>490</v>
      </c>
      <c r="J5765" t="s">
        <v>498</v>
      </c>
      <c r="K5765" t="s">
        <v>490</v>
      </c>
      <c r="L5765" t="s">
        <v>14216</v>
      </c>
      <c r="M5765" s="105">
        <v>231</v>
      </c>
      <c r="N5765" s="105">
        <v>103</v>
      </c>
      <c r="O5765" s="105">
        <v>110</v>
      </c>
    </row>
    <row r="5766" spans="1:15" x14ac:dyDescent="0.3">
      <c r="A5766" s="19">
        <v>231103111</v>
      </c>
      <c r="B5766" s="106" t="s">
        <v>14274</v>
      </c>
      <c r="C5766" t="s">
        <v>14216</v>
      </c>
      <c r="D5766" t="s">
        <v>14258</v>
      </c>
      <c r="E5766" t="s">
        <v>1376</v>
      </c>
      <c r="F5766" t="s">
        <v>1892</v>
      </c>
      <c r="G5766" t="s">
        <v>14275</v>
      </c>
      <c r="H5766" t="s">
        <v>490</v>
      </c>
      <c r="I5766" t="s">
        <v>490</v>
      </c>
      <c r="J5766" t="s">
        <v>498</v>
      </c>
      <c r="K5766" t="s">
        <v>490</v>
      </c>
      <c r="L5766" t="s">
        <v>14216</v>
      </c>
      <c r="M5766" s="105">
        <v>231</v>
      </c>
      <c r="N5766" s="105">
        <v>103</v>
      </c>
      <c r="O5766" s="105">
        <v>111</v>
      </c>
    </row>
    <row r="5767" spans="1:15" x14ac:dyDescent="0.3">
      <c r="A5767" s="19">
        <v>231104100</v>
      </c>
      <c r="B5767" s="106" t="s">
        <v>14276</v>
      </c>
      <c r="C5767" t="s">
        <v>14216</v>
      </c>
      <c r="D5767" t="s">
        <v>14277</v>
      </c>
      <c r="E5767" t="s">
        <v>496</v>
      </c>
      <c r="F5767" t="s">
        <v>490</v>
      </c>
      <c r="G5767" t="s">
        <v>490</v>
      </c>
      <c r="H5767" t="s">
        <v>490</v>
      </c>
      <c r="I5767" t="s">
        <v>490</v>
      </c>
      <c r="J5767" t="s">
        <v>498</v>
      </c>
      <c r="K5767" t="s">
        <v>490</v>
      </c>
      <c r="L5767" t="s">
        <v>14216</v>
      </c>
      <c r="M5767" s="105">
        <v>231</v>
      </c>
      <c r="N5767" s="105">
        <v>104</v>
      </c>
      <c r="O5767" s="105">
        <v>100</v>
      </c>
    </row>
    <row r="5768" spans="1:15" x14ac:dyDescent="0.3">
      <c r="A5768" s="19">
        <v>231104101</v>
      </c>
      <c r="B5768" s="106" t="s">
        <v>14278</v>
      </c>
      <c r="C5768" t="s">
        <v>14216</v>
      </c>
      <c r="D5768" t="s">
        <v>14277</v>
      </c>
      <c r="E5768" t="s">
        <v>14279</v>
      </c>
      <c r="F5768" t="s">
        <v>14280</v>
      </c>
      <c r="G5768" t="s">
        <v>490</v>
      </c>
      <c r="H5768" t="s">
        <v>490</v>
      </c>
      <c r="I5768" t="s">
        <v>490</v>
      </c>
      <c r="J5768" t="s">
        <v>498</v>
      </c>
      <c r="K5768" t="s">
        <v>490</v>
      </c>
      <c r="L5768" t="s">
        <v>14216</v>
      </c>
      <c r="M5768" s="105">
        <v>231</v>
      </c>
      <c r="N5768" s="105">
        <v>104</v>
      </c>
      <c r="O5768" s="105">
        <v>101</v>
      </c>
    </row>
    <row r="5769" spans="1:15" x14ac:dyDescent="0.3">
      <c r="A5769" s="19">
        <v>231105100</v>
      </c>
      <c r="B5769" s="106" t="s">
        <v>14281</v>
      </c>
      <c r="C5769" t="s">
        <v>14216</v>
      </c>
      <c r="D5769" t="s">
        <v>14282</v>
      </c>
      <c r="E5769" t="s">
        <v>496</v>
      </c>
      <c r="F5769" t="s">
        <v>490</v>
      </c>
      <c r="G5769" t="s">
        <v>490</v>
      </c>
      <c r="H5769" t="s">
        <v>490</v>
      </c>
      <c r="I5769" t="s">
        <v>490</v>
      </c>
      <c r="J5769" t="s">
        <v>498</v>
      </c>
      <c r="K5769" t="s">
        <v>490</v>
      </c>
      <c r="L5769" t="s">
        <v>14216</v>
      </c>
      <c r="M5769" s="105">
        <v>231</v>
      </c>
      <c r="N5769" s="105">
        <v>105</v>
      </c>
      <c r="O5769" s="105">
        <v>100</v>
      </c>
    </row>
    <row r="5770" spans="1:15" x14ac:dyDescent="0.3">
      <c r="A5770" s="19">
        <v>231105101</v>
      </c>
      <c r="B5770" s="106" t="s">
        <v>14283</v>
      </c>
      <c r="C5770" t="s">
        <v>14216</v>
      </c>
      <c r="D5770" t="s">
        <v>14282</v>
      </c>
      <c r="E5770" t="s">
        <v>14284</v>
      </c>
      <c r="F5770" t="s">
        <v>8196</v>
      </c>
      <c r="G5770" t="s">
        <v>490</v>
      </c>
      <c r="H5770" t="s">
        <v>490</v>
      </c>
      <c r="I5770" t="s">
        <v>490</v>
      </c>
      <c r="J5770" t="s">
        <v>498</v>
      </c>
      <c r="K5770" t="s">
        <v>490</v>
      </c>
      <c r="L5770" t="s">
        <v>14216</v>
      </c>
      <c r="M5770" s="105">
        <v>231</v>
      </c>
      <c r="N5770" s="105">
        <v>105</v>
      </c>
      <c r="O5770" s="105">
        <v>101</v>
      </c>
    </row>
    <row r="5771" spans="1:15" x14ac:dyDescent="0.3">
      <c r="A5771" s="19">
        <v>231105102</v>
      </c>
      <c r="B5771" s="106" t="s">
        <v>14285</v>
      </c>
      <c r="C5771" t="s">
        <v>14216</v>
      </c>
      <c r="D5771" t="s">
        <v>14282</v>
      </c>
      <c r="E5771" t="s">
        <v>1437</v>
      </c>
      <c r="F5771" t="s">
        <v>2141</v>
      </c>
      <c r="G5771" t="s">
        <v>490</v>
      </c>
      <c r="H5771" t="s">
        <v>490</v>
      </c>
      <c r="I5771" t="s">
        <v>490</v>
      </c>
      <c r="J5771" t="s">
        <v>498</v>
      </c>
      <c r="K5771" t="s">
        <v>490</v>
      </c>
      <c r="L5771" t="s">
        <v>14216</v>
      </c>
      <c r="M5771" s="105">
        <v>231</v>
      </c>
      <c r="N5771" s="105">
        <v>105</v>
      </c>
      <c r="O5771" s="105">
        <v>102</v>
      </c>
    </row>
    <row r="5772" spans="1:15" x14ac:dyDescent="0.3">
      <c r="A5772" s="19">
        <v>231106100</v>
      </c>
      <c r="B5772" s="106" t="s">
        <v>14286</v>
      </c>
      <c r="C5772" t="s">
        <v>14216</v>
      </c>
      <c r="D5772" t="s">
        <v>14287</v>
      </c>
      <c r="E5772" t="s">
        <v>14288</v>
      </c>
      <c r="F5772" t="s">
        <v>14289</v>
      </c>
      <c r="G5772" t="s">
        <v>14290</v>
      </c>
      <c r="H5772" t="s">
        <v>490</v>
      </c>
      <c r="I5772" t="s">
        <v>490</v>
      </c>
      <c r="J5772" t="s">
        <v>498</v>
      </c>
      <c r="K5772" t="s">
        <v>490</v>
      </c>
      <c r="L5772" t="s">
        <v>14216</v>
      </c>
      <c r="M5772" s="105">
        <v>231</v>
      </c>
      <c r="N5772" s="105">
        <v>106</v>
      </c>
      <c r="O5772" s="105">
        <v>100</v>
      </c>
    </row>
    <row r="5773" spans="1:15" x14ac:dyDescent="0.3">
      <c r="A5773" s="19">
        <v>231107100</v>
      </c>
      <c r="B5773" s="106" t="s">
        <v>14291</v>
      </c>
      <c r="C5773" t="s">
        <v>14216</v>
      </c>
      <c r="D5773" t="s">
        <v>14292</v>
      </c>
      <c r="E5773" t="s">
        <v>3098</v>
      </c>
      <c r="F5773" t="s">
        <v>14293</v>
      </c>
      <c r="G5773" t="s">
        <v>14294</v>
      </c>
      <c r="H5773" t="s">
        <v>490</v>
      </c>
      <c r="I5773" t="s">
        <v>490</v>
      </c>
      <c r="J5773" t="s">
        <v>498</v>
      </c>
      <c r="K5773" t="s">
        <v>490</v>
      </c>
      <c r="L5773" t="s">
        <v>14216</v>
      </c>
      <c r="M5773" s="105">
        <v>231</v>
      </c>
      <c r="N5773" s="105">
        <v>107</v>
      </c>
      <c r="O5773" s="105">
        <v>100</v>
      </c>
    </row>
    <row r="5774" spans="1:15" x14ac:dyDescent="0.3">
      <c r="A5774" s="19">
        <v>231108100</v>
      </c>
      <c r="B5774" s="106" t="s">
        <v>14295</v>
      </c>
      <c r="C5774" t="s">
        <v>14216</v>
      </c>
      <c r="D5774" t="s">
        <v>14296</v>
      </c>
      <c r="E5774" t="s">
        <v>496</v>
      </c>
      <c r="F5774" t="s">
        <v>490</v>
      </c>
      <c r="G5774" t="s">
        <v>490</v>
      </c>
      <c r="H5774" t="s">
        <v>490</v>
      </c>
      <c r="I5774" t="s">
        <v>490</v>
      </c>
      <c r="J5774" t="s">
        <v>498</v>
      </c>
      <c r="K5774" t="s">
        <v>490</v>
      </c>
      <c r="L5774" t="s">
        <v>14216</v>
      </c>
      <c r="M5774" s="105">
        <v>231</v>
      </c>
      <c r="N5774" s="105">
        <v>108</v>
      </c>
      <c r="O5774" s="105">
        <v>100</v>
      </c>
    </row>
    <row r="5775" spans="1:15" x14ac:dyDescent="0.3">
      <c r="A5775" s="19">
        <v>231109100</v>
      </c>
      <c r="B5775" s="106" t="s">
        <v>14297</v>
      </c>
      <c r="C5775" t="s">
        <v>14216</v>
      </c>
      <c r="D5775" t="s">
        <v>14298</v>
      </c>
      <c r="E5775" t="s">
        <v>496</v>
      </c>
      <c r="F5775" t="s">
        <v>490</v>
      </c>
      <c r="G5775" t="s">
        <v>490</v>
      </c>
      <c r="H5775" t="s">
        <v>490</v>
      </c>
      <c r="I5775" t="s">
        <v>490</v>
      </c>
      <c r="J5775" t="s">
        <v>498</v>
      </c>
      <c r="K5775" t="s">
        <v>490</v>
      </c>
      <c r="L5775" t="s">
        <v>14216</v>
      </c>
      <c r="M5775" s="105">
        <v>231</v>
      </c>
      <c r="N5775" s="105">
        <v>109</v>
      </c>
      <c r="O5775" s="105">
        <v>100</v>
      </c>
    </row>
    <row r="5776" spans="1:15" x14ac:dyDescent="0.3">
      <c r="A5776" s="19">
        <v>231109101</v>
      </c>
      <c r="B5776" s="106" t="s">
        <v>14299</v>
      </c>
      <c r="C5776" t="s">
        <v>14216</v>
      </c>
      <c r="D5776" t="s">
        <v>14298</v>
      </c>
      <c r="E5776" t="s">
        <v>14300</v>
      </c>
      <c r="F5776" t="s">
        <v>2141</v>
      </c>
      <c r="G5776" t="s">
        <v>490</v>
      </c>
      <c r="H5776" t="s">
        <v>490</v>
      </c>
      <c r="I5776" t="s">
        <v>490</v>
      </c>
      <c r="J5776" t="s">
        <v>498</v>
      </c>
      <c r="K5776" t="s">
        <v>490</v>
      </c>
      <c r="L5776" t="s">
        <v>14216</v>
      </c>
      <c r="M5776" s="105">
        <v>231</v>
      </c>
      <c r="N5776" s="105">
        <v>109</v>
      </c>
      <c r="O5776" s="105">
        <v>101</v>
      </c>
    </row>
    <row r="5777" spans="1:15" x14ac:dyDescent="0.3">
      <c r="A5777" s="19">
        <v>231109102</v>
      </c>
      <c r="B5777" s="106" t="s">
        <v>14301</v>
      </c>
      <c r="C5777" t="s">
        <v>14216</v>
      </c>
      <c r="D5777" t="s">
        <v>14298</v>
      </c>
      <c r="E5777" t="s">
        <v>12299</v>
      </c>
      <c r="F5777" t="s">
        <v>14302</v>
      </c>
      <c r="G5777" t="s">
        <v>490</v>
      </c>
      <c r="H5777" t="s">
        <v>490</v>
      </c>
      <c r="I5777" t="s">
        <v>490</v>
      </c>
      <c r="J5777" t="s">
        <v>498</v>
      </c>
      <c r="K5777" t="s">
        <v>490</v>
      </c>
      <c r="L5777" t="s">
        <v>14216</v>
      </c>
      <c r="M5777" s="105">
        <v>231</v>
      </c>
      <c r="N5777" s="105">
        <v>109</v>
      </c>
      <c r="O5777" s="105">
        <v>102</v>
      </c>
    </row>
    <row r="5778" spans="1:15" x14ac:dyDescent="0.3">
      <c r="A5778" s="19">
        <v>231109103</v>
      </c>
      <c r="B5778" s="106" t="s">
        <v>14303</v>
      </c>
      <c r="C5778" t="s">
        <v>14216</v>
      </c>
      <c r="D5778" t="s">
        <v>14298</v>
      </c>
      <c r="E5778" t="s">
        <v>14304</v>
      </c>
      <c r="F5778" t="s">
        <v>14305</v>
      </c>
      <c r="G5778" t="s">
        <v>14306</v>
      </c>
      <c r="H5778" t="s">
        <v>490</v>
      </c>
      <c r="I5778" t="s">
        <v>490</v>
      </c>
      <c r="J5778" t="s">
        <v>498</v>
      </c>
      <c r="K5778" t="s">
        <v>490</v>
      </c>
      <c r="L5778" t="s">
        <v>14216</v>
      </c>
      <c r="M5778" s="105">
        <v>231</v>
      </c>
      <c r="N5778" s="105">
        <v>109</v>
      </c>
      <c r="O5778" s="105">
        <v>103</v>
      </c>
    </row>
    <row r="5779" spans="1:15" x14ac:dyDescent="0.3">
      <c r="A5779" s="19">
        <v>231109104</v>
      </c>
      <c r="B5779" s="106" t="s">
        <v>14307</v>
      </c>
      <c r="C5779" t="s">
        <v>14216</v>
      </c>
      <c r="D5779" t="s">
        <v>14298</v>
      </c>
      <c r="E5779" t="s">
        <v>2104</v>
      </c>
      <c r="F5779" t="s">
        <v>14308</v>
      </c>
      <c r="G5779" t="s">
        <v>490</v>
      </c>
      <c r="H5779" t="s">
        <v>490</v>
      </c>
      <c r="I5779" t="s">
        <v>490</v>
      </c>
      <c r="J5779" t="s">
        <v>498</v>
      </c>
      <c r="K5779" t="s">
        <v>490</v>
      </c>
      <c r="L5779" t="s">
        <v>14216</v>
      </c>
      <c r="M5779" s="105">
        <v>231</v>
      </c>
      <c r="N5779" s="105">
        <v>109</v>
      </c>
      <c r="O5779" s="105">
        <v>104</v>
      </c>
    </row>
    <row r="5780" spans="1:15" x14ac:dyDescent="0.3">
      <c r="A5780" s="19">
        <v>231109105</v>
      </c>
      <c r="B5780" s="106" t="s">
        <v>14309</v>
      </c>
      <c r="C5780" t="s">
        <v>14216</v>
      </c>
      <c r="D5780" t="s">
        <v>14298</v>
      </c>
      <c r="E5780" t="s">
        <v>3506</v>
      </c>
      <c r="F5780" t="s">
        <v>14310</v>
      </c>
      <c r="G5780" t="s">
        <v>490</v>
      </c>
      <c r="H5780" t="s">
        <v>490</v>
      </c>
      <c r="I5780" t="s">
        <v>490</v>
      </c>
      <c r="J5780" t="s">
        <v>498</v>
      </c>
      <c r="K5780" t="s">
        <v>490</v>
      </c>
      <c r="L5780" t="s">
        <v>14216</v>
      </c>
      <c r="M5780" s="105">
        <v>231</v>
      </c>
      <c r="N5780" s="105">
        <v>109</v>
      </c>
      <c r="O5780" s="105">
        <v>105</v>
      </c>
    </row>
    <row r="5781" spans="1:15" x14ac:dyDescent="0.3">
      <c r="A5781" s="19">
        <v>231109106</v>
      </c>
      <c r="B5781" s="106" t="s">
        <v>14311</v>
      </c>
      <c r="C5781" t="s">
        <v>14216</v>
      </c>
      <c r="D5781" t="s">
        <v>14298</v>
      </c>
      <c r="E5781" t="s">
        <v>5921</v>
      </c>
      <c r="F5781" t="s">
        <v>14312</v>
      </c>
      <c r="G5781" t="s">
        <v>490</v>
      </c>
      <c r="H5781" t="s">
        <v>490</v>
      </c>
      <c r="I5781" t="s">
        <v>490</v>
      </c>
      <c r="J5781" t="s">
        <v>498</v>
      </c>
      <c r="K5781" t="s">
        <v>490</v>
      </c>
      <c r="L5781" t="s">
        <v>14216</v>
      </c>
      <c r="M5781" s="105">
        <v>231</v>
      </c>
      <c r="N5781" s="105">
        <v>109</v>
      </c>
      <c r="O5781" s="105">
        <v>106</v>
      </c>
    </row>
    <row r="5782" spans="1:15" x14ac:dyDescent="0.3">
      <c r="A5782" s="19">
        <v>231109107</v>
      </c>
      <c r="B5782" s="106" t="s">
        <v>14313</v>
      </c>
      <c r="C5782" t="s">
        <v>14216</v>
      </c>
      <c r="D5782" t="s">
        <v>14298</v>
      </c>
      <c r="E5782" t="s">
        <v>14314</v>
      </c>
      <c r="F5782" t="s">
        <v>14315</v>
      </c>
      <c r="G5782" t="s">
        <v>14316</v>
      </c>
      <c r="H5782" t="s">
        <v>490</v>
      </c>
      <c r="I5782" t="s">
        <v>490</v>
      </c>
      <c r="J5782" t="s">
        <v>498</v>
      </c>
      <c r="K5782" t="s">
        <v>490</v>
      </c>
      <c r="L5782" t="s">
        <v>14216</v>
      </c>
      <c r="M5782" s="105">
        <v>231</v>
      </c>
      <c r="N5782" s="105">
        <v>109</v>
      </c>
      <c r="O5782" s="105">
        <v>107</v>
      </c>
    </row>
    <row r="5783" spans="1:15" x14ac:dyDescent="0.3">
      <c r="A5783" s="19">
        <v>231109108</v>
      </c>
      <c r="B5783" s="106" t="s">
        <v>14317</v>
      </c>
      <c r="C5783" t="s">
        <v>14216</v>
      </c>
      <c r="D5783" t="s">
        <v>14298</v>
      </c>
      <c r="E5783" t="s">
        <v>8347</v>
      </c>
      <c r="F5783" t="s">
        <v>14318</v>
      </c>
      <c r="G5783" t="s">
        <v>490</v>
      </c>
      <c r="H5783" t="s">
        <v>490</v>
      </c>
      <c r="I5783" t="s">
        <v>490</v>
      </c>
      <c r="J5783" t="s">
        <v>498</v>
      </c>
      <c r="K5783" t="s">
        <v>490</v>
      </c>
      <c r="L5783" t="s">
        <v>14216</v>
      </c>
      <c r="M5783" s="105">
        <v>231</v>
      </c>
      <c r="N5783" s="105">
        <v>109</v>
      </c>
      <c r="O5783" s="105">
        <v>108</v>
      </c>
    </row>
    <row r="5784" spans="1:15" x14ac:dyDescent="0.3">
      <c r="A5784" s="19">
        <v>231109109</v>
      </c>
      <c r="B5784" s="106" t="s">
        <v>14319</v>
      </c>
      <c r="C5784" t="s">
        <v>14216</v>
      </c>
      <c r="D5784" t="s">
        <v>14298</v>
      </c>
      <c r="E5784" t="s">
        <v>14320</v>
      </c>
      <c r="F5784" t="s">
        <v>14321</v>
      </c>
      <c r="G5784" t="s">
        <v>490</v>
      </c>
      <c r="H5784" t="s">
        <v>490</v>
      </c>
      <c r="I5784" t="s">
        <v>490</v>
      </c>
      <c r="J5784" t="s">
        <v>498</v>
      </c>
      <c r="K5784" t="s">
        <v>490</v>
      </c>
      <c r="L5784" t="s">
        <v>14216</v>
      </c>
      <c r="M5784" s="105">
        <v>231</v>
      </c>
      <c r="N5784" s="105">
        <v>109</v>
      </c>
      <c r="O5784" s="105">
        <v>109</v>
      </c>
    </row>
    <row r="5785" spans="1:15" x14ac:dyDescent="0.3">
      <c r="A5785" s="19">
        <v>231109110</v>
      </c>
      <c r="B5785" s="106" t="s">
        <v>14322</v>
      </c>
      <c r="C5785" t="s">
        <v>14216</v>
      </c>
      <c r="D5785" t="s">
        <v>14298</v>
      </c>
      <c r="E5785" t="s">
        <v>3008</v>
      </c>
      <c r="F5785" t="s">
        <v>2856</v>
      </c>
      <c r="G5785" t="s">
        <v>490</v>
      </c>
      <c r="H5785" t="s">
        <v>490</v>
      </c>
      <c r="I5785" t="s">
        <v>490</v>
      </c>
      <c r="J5785" t="s">
        <v>498</v>
      </c>
      <c r="K5785" t="s">
        <v>490</v>
      </c>
      <c r="L5785" t="s">
        <v>14216</v>
      </c>
      <c r="M5785" s="105">
        <v>231</v>
      </c>
      <c r="N5785" s="105">
        <v>109</v>
      </c>
      <c r="O5785" s="105">
        <v>110</v>
      </c>
    </row>
    <row r="5786" spans="1:15" x14ac:dyDescent="0.3">
      <c r="A5786" s="19">
        <v>231109111</v>
      </c>
      <c r="B5786" s="106" t="s">
        <v>14323</v>
      </c>
      <c r="C5786" t="s">
        <v>14216</v>
      </c>
      <c r="D5786" t="s">
        <v>14298</v>
      </c>
      <c r="E5786" t="s">
        <v>702</v>
      </c>
      <c r="F5786" t="s">
        <v>14324</v>
      </c>
      <c r="G5786" t="s">
        <v>490</v>
      </c>
      <c r="H5786" t="s">
        <v>490</v>
      </c>
      <c r="I5786" t="s">
        <v>490</v>
      </c>
      <c r="J5786" t="s">
        <v>498</v>
      </c>
      <c r="K5786" t="s">
        <v>490</v>
      </c>
      <c r="L5786" t="s">
        <v>14216</v>
      </c>
      <c r="M5786" s="105">
        <v>231</v>
      </c>
      <c r="N5786" s="105">
        <v>109</v>
      </c>
      <c r="O5786" s="105">
        <v>111</v>
      </c>
    </row>
    <row r="5787" spans="1:15" x14ac:dyDescent="0.3">
      <c r="A5787" s="19">
        <v>231110100</v>
      </c>
      <c r="B5787" s="106" t="s">
        <v>14325</v>
      </c>
      <c r="C5787" t="s">
        <v>14216</v>
      </c>
      <c r="D5787" t="s">
        <v>14326</v>
      </c>
      <c r="E5787" t="s">
        <v>496</v>
      </c>
      <c r="F5787" t="s">
        <v>490</v>
      </c>
      <c r="G5787" t="s">
        <v>490</v>
      </c>
      <c r="H5787" t="s">
        <v>490</v>
      </c>
      <c r="I5787" t="s">
        <v>490</v>
      </c>
      <c r="J5787" t="s">
        <v>498</v>
      </c>
      <c r="K5787" t="s">
        <v>490</v>
      </c>
      <c r="L5787" t="s">
        <v>14216</v>
      </c>
      <c r="M5787" s="105">
        <v>231</v>
      </c>
      <c r="N5787" s="105">
        <v>110</v>
      </c>
      <c r="O5787" s="105">
        <v>100</v>
      </c>
    </row>
    <row r="5788" spans="1:15" x14ac:dyDescent="0.3">
      <c r="A5788" s="19">
        <v>231110101</v>
      </c>
      <c r="B5788" s="106" t="s">
        <v>14327</v>
      </c>
      <c r="C5788" t="s">
        <v>14216</v>
      </c>
      <c r="D5788" t="s">
        <v>14326</v>
      </c>
      <c r="E5788" t="s">
        <v>11310</v>
      </c>
      <c r="F5788" t="s">
        <v>14328</v>
      </c>
      <c r="G5788" t="s">
        <v>490</v>
      </c>
      <c r="H5788" t="s">
        <v>490</v>
      </c>
      <c r="I5788" t="s">
        <v>490</v>
      </c>
      <c r="J5788" t="s">
        <v>498</v>
      </c>
      <c r="K5788" t="s">
        <v>490</v>
      </c>
      <c r="L5788" t="s">
        <v>14216</v>
      </c>
      <c r="M5788" s="105">
        <v>231</v>
      </c>
      <c r="N5788" s="105">
        <v>110</v>
      </c>
      <c r="O5788" s="105">
        <v>101</v>
      </c>
    </row>
    <row r="5789" spans="1:15" x14ac:dyDescent="0.3">
      <c r="A5789" s="19">
        <v>231110102</v>
      </c>
      <c r="B5789" s="106" t="s">
        <v>14329</v>
      </c>
      <c r="C5789" t="s">
        <v>14216</v>
      </c>
      <c r="D5789" t="s">
        <v>14326</v>
      </c>
      <c r="E5789" t="s">
        <v>14330</v>
      </c>
      <c r="F5789" t="s">
        <v>2856</v>
      </c>
      <c r="G5789" t="s">
        <v>490</v>
      </c>
      <c r="H5789" t="s">
        <v>490</v>
      </c>
      <c r="I5789" t="s">
        <v>490</v>
      </c>
      <c r="J5789" t="s">
        <v>498</v>
      </c>
      <c r="K5789" t="s">
        <v>490</v>
      </c>
      <c r="L5789" t="s">
        <v>14216</v>
      </c>
      <c r="M5789" s="105">
        <v>231</v>
      </c>
      <c r="N5789" s="105">
        <v>110</v>
      </c>
      <c r="O5789" s="105">
        <v>102</v>
      </c>
    </row>
    <row r="5790" spans="1:15" x14ac:dyDescent="0.3">
      <c r="A5790" s="19">
        <v>231110103</v>
      </c>
      <c r="B5790" s="106" t="s">
        <v>14331</v>
      </c>
      <c r="C5790" t="s">
        <v>14216</v>
      </c>
      <c r="D5790" t="s">
        <v>14326</v>
      </c>
      <c r="E5790" t="s">
        <v>6258</v>
      </c>
      <c r="F5790" t="s">
        <v>2856</v>
      </c>
      <c r="G5790" t="s">
        <v>14332</v>
      </c>
      <c r="H5790" t="s">
        <v>490</v>
      </c>
      <c r="I5790" t="s">
        <v>490</v>
      </c>
      <c r="J5790" t="s">
        <v>498</v>
      </c>
      <c r="K5790" t="s">
        <v>490</v>
      </c>
      <c r="L5790" t="s">
        <v>14216</v>
      </c>
      <c r="M5790" s="105">
        <v>231</v>
      </c>
      <c r="N5790" s="105">
        <v>110</v>
      </c>
      <c r="O5790" s="105">
        <v>103</v>
      </c>
    </row>
    <row r="5791" spans="1:15" x14ac:dyDescent="0.3">
      <c r="A5791" s="19">
        <v>231110104</v>
      </c>
      <c r="B5791" s="106" t="s">
        <v>14333</v>
      </c>
      <c r="C5791" t="s">
        <v>14216</v>
      </c>
      <c r="D5791" t="s">
        <v>14326</v>
      </c>
      <c r="E5791" t="s">
        <v>5015</v>
      </c>
      <c r="F5791" t="s">
        <v>7195</v>
      </c>
      <c r="G5791" t="s">
        <v>490</v>
      </c>
      <c r="H5791" t="s">
        <v>490</v>
      </c>
      <c r="I5791" t="s">
        <v>490</v>
      </c>
      <c r="J5791" t="s">
        <v>498</v>
      </c>
      <c r="K5791" t="s">
        <v>490</v>
      </c>
      <c r="L5791" t="s">
        <v>14216</v>
      </c>
      <c r="M5791" s="105">
        <v>231</v>
      </c>
      <c r="N5791" s="105">
        <v>110</v>
      </c>
      <c r="O5791" s="105">
        <v>104</v>
      </c>
    </row>
    <row r="5792" spans="1:15" x14ac:dyDescent="0.3">
      <c r="A5792" s="19">
        <v>231110105</v>
      </c>
      <c r="B5792" s="106" t="s">
        <v>14334</v>
      </c>
      <c r="C5792" t="s">
        <v>14216</v>
      </c>
      <c r="D5792" t="s">
        <v>14326</v>
      </c>
      <c r="E5792" t="s">
        <v>14335</v>
      </c>
      <c r="F5792" t="s">
        <v>2856</v>
      </c>
      <c r="G5792" t="s">
        <v>490</v>
      </c>
      <c r="H5792" t="s">
        <v>490</v>
      </c>
      <c r="I5792" t="s">
        <v>490</v>
      </c>
      <c r="J5792" t="s">
        <v>498</v>
      </c>
      <c r="K5792" t="s">
        <v>490</v>
      </c>
      <c r="L5792" t="s">
        <v>14216</v>
      </c>
      <c r="M5792" s="105">
        <v>231</v>
      </c>
      <c r="N5792" s="105">
        <v>110</v>
      </c>
      <c r="O5792" s="105">
        <v>105</v>
      </c>
    </row>
    <row r="5793" spans="1:15" x14ac:dyDescent="0.3">
      <c r="A5793" s="19">
        <v>231110106</v>
      </c>
      <c r="B5793" s="106" t="s">
        <v>14336</v>
      </c>
      <c r="C5793" t="s">
        <v>14216</v>
      </c>
      <c r="D5793" t="s">
        <v>14326</v>
      </c>
      <c r="E5793" t="s">
        <v>14337</v>
      </c>
      <c r="F5793" t="s">
        <v>2360</v>
      </c>
      <c r="G5793" t="s">
        <v>490</v>
      </c>
      <c r="H5793" t="s">
        <v>490</v>
      </c>
      <c r="I5793" t="s">
        <v>490</v>
      </c>
      <c r="J5793" t="s">
        <v>498</v>
      </c>
      <c r="K5793" t="s">
        <v>490</v>
      </c>
      <c r="L5793" t="s">
        <v>14216</v>
      </c>
      <c r="M5793" s="105">
        <v>231</v>
      </c>
      <c r="N5793" s="105">
        <v>110</v>
      </c>
      <c r="O5793" s="105">
        <v>106</v>
      </c>
    </row>
    <row r="5794" spans="1:15" x14ac:dyDescent="0.3">
      <c r="A5794" s="19">
        <v>231110107</v>
      </c>
      <c r="B5794" s="106" t="s">
        <v>14338</v>
      </c>
      <c r="C5794" t="s">
        <v>14216</v>
      </c>
      <c r="D5794" t="s">
        <v>14326</v>
      </c>
      <c r="E5794" t="s">
        <v>3927</v>
      </c>
      <c r="F5794" t="s">
        <v>831</v>
      </c>
      <c r="G5794" t="s">
        <v>490</v>
      </c>
      <c r="H5794" t="s">
        <v>490</v>
      </c>
      <c r="I5794" t="s">
        <v>490</v>
      </c>
      <c r="J5794" t="s">
        <v>498</v>
      </c>
      <c r="K5794" t="s">
        <v>490</v>
      </c>
      <c r="L5794" t="s">
        <v>14216</v>
      </c>
      <c r="M5794" s="105">
        <v>231</v>
      </c>
      <c r="N5794" s="105">
        <v>110</v>
      </c>
      <c r="O5794" s="105">
        <v>107</v>
      </c>
    </row>
    <row r="5795" spans="1:15" x14ac:dyDescent="0.3">
      <c r="A5795" s="19">
        <v>231110108</v>
      </c>
      <c r="B5795" s="106" t="s">
        <v>14339</v>
      </c>
      <c r="C5795" t="s">
        <v>14216</v>
      </c>
      <c r="D5795" t="s">
        <v>14326</v>
      </c>
      <c r="E5795" t="s">
        <v>4112</v>
      </c>
      <c r="F5795" t="s">
        <v>14315</v>
      </c>
      <c r="G5795" t="s">
        <v>490</v>
      </c>
      <c r="H5795" t="s">
        <v>490</v>
      </c>
      <c r="I5795" t="s">
        <v>490</v>
      </c>
      <c r="J5795" t="s">
        <v>498</v>
      </c>
      <c r="K5795" t="s">
        <v>490</v>
      </c>
      <c r="L5795" t="s">
        <v>14216</v>
      </c>
      <c r="M5795" s="105">
        <v>231</v>
      </c>
      <c r="N5795" s="105">
        <v>110</v>
      </c>
      <c r="O5795" s="105">
        <v>108</v>
      </c>
    </row>
    <row r="5796" spans="1:15" x14ac:dyDescent="0.3">
      <c r="A5796" s="19">
        <v>231110109</v>
      </c>
      <c r="B5796" s="106" t="s">
        <v>14340</v>
      </c>
      <c r="C5796" t="s">
        <v>14216</v>
      </c>
      <c r="D5796" t="s">
        <v>14326</v>
      </c>
      <c r="E5796" t="s">
        <v>14341</v>
      </c>
      <c r="F5796" t="s">
        <v>14342</v>
      </c>
      <c r="G5796" t="s">
        <v>490</v>
      </c>
      <c r="H5796" t="s">
        <v>490</v>
      </c>
      <c r="I5796" t="s">
        <v>490</v>
      </c>
      <c r="J5796" t="s">
        <v>498</v>
      </c>
      <c r="K5796" t="s">
        <v>490</v>
      </c>
      <c r="L5796" t="s">
        <v>14216</v>
      </c>
      <c r="M5796" s="105">
        <v>231</v>
      </c>
      <c r="N5796" s="105">
        <v>110</v>
      </c>
      <c r="O5796" s="105">
        <v>109</v>
      </c>
    </row>
    <row r="5797" spans="1:15" x14ac:dyDescent="0.3">
      <c r="A5797" s="19">
        <v>231110110</v>
      </c>
      <c r="B5797" s="106" t="s">
        <v>14343</v>
      </c>
      <c r="C5797" t="s">
        <v>14216</v>
      </c>
      <c r="D5797" t="s">
        <v>14326</v>
      </c>
      <c r="E5797" t="s">
        <v>1400</v>
      </c>
      <c r="F5797" t="s">
        <v>14344</v>
      </c>
      <c r="G5797" t="s">
        <v>490</v>
      </c>
      <c r="H5797" t="s">
        <v>490</v>
      </c>
      <c r="I5797" t="s">
        <v>490</v>
      </c>
      <c r="J5797" t="s">
        <v>498</v>
      </c>
      <c r="K5797" t="s">
        <v>490</v>
      </c>
      <c r="L5797" t="s">
        <v>14216</v>
      </c>
      <c r="M5797" s="105">
        <v>231</v>
      </c>
      <c r="N5797" s="105">
        <v>110</v>
      </c>
      <c r="O5797" s="105">
        <v>110</v>
      </c>
    </row>
    <row r="5798" spans="1:15" x14ac:dyDescent="0.3">
      <c r="A5798" s="19">
        <v>231110111</v>
      </c>
      <c r="B5798" s="106" t="s">
        <v>14345</v>
      </c>
      <c r="C5798" t="s">
        <v>14216</v>
      </c>
      <c r="D5798" t="s">
        <v>14326</v>
      </c>
      <c r="E5798" t="s">
        <v>14346</v>
      </c>
      <c r="F5798" t="s">
        <v>14347</v>
      </c>
      <c r="G5798" t="s">
        <v>490</v>
      </c>
      <c r="H5798" t="s">
        <v>490</v>
      </c>
      <c r="I5798" t="s">
        <v>490</v>
      </c>
      <c r="J5798" t="s">
        <v>498</v>
      </c>
      <c r="K5798" t="s">
        <v>490</v>
      </c>
      <c r="L5798" t="s">
        <v>14216</v>
      </c>
      <c r="M5798" s="105">
        <v>231</v>
      </c>
      <c r="N5798" s="105">
        <v>110</v>
      </c>
      <c r="O5798" s="105">
        <v>111</v>
      </c>
    </row>
    <row r="5799" spans="1:15" x14ac:dyDescent="0.3">
      <c r="A5799" s="19">
        <v>231110112</v>
      </c>
      <c r="B5799" s="106" t="s">
        <v>14348</v>
      </c>
      <c r="C5799" t="s">
        <v>14216</v>
      </c>
      <c r="D5799" t="s">
        <v>14326</v>
      </c>
      <c r="E5799" t="s">
        <v>14349</v>
      </c>
      <c r="F5799" t="s">
        <v>11177</v>
      </c>
      <c r="G5799" t="s">
        <v>490</v>
      </c>
      <c r="H5799" t="s">
        <v>490</v>
      </c>
      <c r="I5799" t="s">
        <v>490</v>
      </c>
      <c r="J5799" t="s">
        <v>498</v>
      </c>
      <c r="K5799" t="s">
        <v>490</v>
      </c>
      <c r="L5799" t="s">
        <v>14216</v>
      </c>
      <c r="M5799" s="105">
        <v>231</v>
      </c>
      <c r="N5799" s="105">
        <v>110</v>
      </c>
      <c r="O5799" s="105">
        <v>112</v>
      </c>
    </row>
    <row r="5800" spans="1:15" x14ac:dyDescent="0.3">
      <c r="A5800" s="19">
        <v>231110113</v>
      </c>
      <c r="B5800" s="106" t="s">
        <v>14350</v>
      </c>
      <c r="C5800" t="s">
        <v>14216</v>
      </c>
      <c r="D5800" t="s">
        <v>14326</v>
      </c>
      <c r="E5800" t="s">
        <v>14351</v>
      </c>
      <c r="F5800" t="s">
        <v>2856</v>
      </c>
      <c r="G5800" t="s">
        <v>490</v>
      </c>
      <c r="H5800" t="s">
        <v>490</v>
      </c>
      <c r="I5800" t="s">
        <v>490</v>
      </c>
      <c r="J5800" t="s">
        <v>498</v>
      </c>
      <c r="K5800" t="s">
        <v>490</v>
      </c>
      <c r="L5800" t="s">
        <v>14216</v>
      </c>
      <c r="M5800" s="105">
        <v>231</v>
      </c>
      <c r="N5800" s="105">
        <v>110</v>
      </c>
      <c r="O5800" s="105">
        <v>113</v>
      </c>
    </row>
    <row r="5801" spans="1:15" x14ac:dyDescent="0.3">
      <c r="A5801" s="19">
        <v>231110114</v>
      </c>
      <c r="B5801" s="106" t="s">
        <v>14352</v>
      </c>
      <c r="C5801" t="s">
        <v>14216</v>
      </c>
      <c r="D5801" t="s">
        <v>14326</v>
      </c>
      <c r="E5801" t="s">
        <v>14353</v>
      </c>
      <c r="F5801" t="s">
        <v>14354</v>
      </c>
      <c r="G5801" t="s">
        <v>490</v>
      </c>
      <c r="H5801" t="s">
        <v>490</v>
      </c>
      <c r="I5801" t="s">
        <v>490</v>
      </c>
      <c r="J5801" t="s">
        <v>498</v>
      </c>
      <c r="K5801" t="s">
        <v>490</v>
      </c>
      <c r="L5801" t="s">
        <v>14216</v>
      </c>
      <c r="M5801" s="105">
        <v>231</v>
      </c>
      <c r="N5801" s="105">
        <v>110</v>
      </c>
      <c r="O5801" s="105">
        <v>114</v>
      </c>
    </row>
    <row r="5802" spans="1:15" x14ac:dyDescent="0.3">
      <c r="A5802" s="19">
        <v>231110115</v>
      </c>
      <c r="B5802" s="106" t="s">
        <v>14355</v>
      </c>
      <c r="C5802" t="s">
        <v>14216</v>
      </c>
      <c r="D5802" t="s">
        <v>14326</v>
      </c>
      <c r="E5802" t="s">
        <v>14356</v>
      </c>
      <c r="F5802" t="s">
        <v>2360</v>
      </c>
      <c r="G5802" t="s">
        <v>490</v>
      </c>
      <c r="H5802" t="s">
        <v>490</v>
      </c>
      <c r="I5802" t="s">
        <v>490</v>
      </c>
      <c r="J5802" t="s">
        <v>498</v>
      </c>
      <c r="K5802" t="s">
        <v>490</v>
      </c>
      <c r="L5802" t="s">
        <v>14216</v>
      </c>
      <c r="M5802" s="105">
        <v>231</v>
      </c>
      <c r="N5802" s="105">
        <v>110</v>
      </c>
      <c r="O5802" s="105">
        <v>115</v>
      </c>
    </row>
    <row r="5803" spans="1:15" x14ac:dyDescent="0.3">
      <c r="A5803" s="19">
        <v>231110116</v>
      </c>
      <c r="B5803" s="106" t="s">
        <v>14357</v>
      </c>
      <c r="C5803" t="s">
        <v>14216</v>
      </c>
      <c r="D5803" t="s">
        <v>14326</v>
      </c>
      <c r="E5803" t="s">
        <v>3210</v>
      </c>
      <c r="F5803" t="s">
        <v>14358</v>
      </c>
      <c r="G5803" t="s">
        <v>490</v>
      </c>
      <c r="H5803" t="s">
        <v>490</v>
      </c>
      <c r="I5803" t="s">
        <v>490</v>
      </c>
      <c r="J5803" t="s">
        <v>498</v>
      </c>
      <c r="K5803" t="s">
        <v>490</v>
      </c>
      <c r="L5803" t="s">
        <v>14216</v>
      </c>
      <c r="M5803" s="105">
        <v>231</v>
      </c>
      <c r="N5803" s="105">
        <v>110</v>
      </c>
      <c r="O5803" s="105">
        <v>116</v>
      </c>
    </row>
    <row r="5804" spans="1:15" x14ac:dyDescent="0.3">
      <c r="A5804" s="19">
        <v>231110117</v>
      </c>
      <c r="B5804" s="106" t="s">
        <v>14359</v>
      </c>
      <c r="C5804" t="s">
        <v>14216</v>
      </c>
      <c r="D5804" t="s">
        <v>14326</v>
      </c>
      <c r="E5804" t="s">
        <v>4769</v>
      </c>
      <c r="F5804" t="s">
        <v>14358</v>
      </c>
      <c r="G5804" t="s">
        <v>14360</v>
      </c>
      <c r="H5804" t="s">
        <v>490</v>
      </c>
      <c r="I5804" t="s">
        <v>490</v>
      </c>
      <c r="J5804" t="s">
        <v>498</v>
      </c>
      <c r="K5804" t="s">
        <v>490</v>
      </c>
      <c r="L5804" t="s">
        <v>14216</v>
      </c>
      <c r="M5804" s="105">
        <v>231</v>
      </c>
      <c r="N5804" s="105">
        <v>110</v>
      </c>
      <c r="O5804" s="105">
        <v>117</v>
      </c>
    </row>
    <row r="5805" spans="1:15" x14ac:dyDescent="0.3">
      <c r="A5805" s="19">
        <v>231110118</v>
      </c>
      <c r="B5805" s="106" t="s">
        <v>14361</v>
      </c>
      <c r="C5805" t="s">
        <v>14216</v>
      </c>
      <c r="D5805" t="s">
        <v>14326</v>
      </c>
      <c r="E5805" t="s">
        <v>13756</v>
      </c>
      <c r="F5805" t="s">
        <v>14362</v>
      </c>
      <c r="G5805" t="s">
        <v>490</v>
      </c>
      <c r="H5805" t="s">
        <v>490</v>
      </c>
      <c r="I5805" t="s">
        <v>490</v>
      </c>
      <c r="J5805" t="s">
        <v>498</v>
      </c>
      <c r="K5805" t="s">
        <v>490</v>
      </c>
      <c r="L5805" t="s">
        <v>14216</v>
      </c>
      <c r="M5805" s="105">
        <v>231</v>
      </c>
      <c r="N5805" s="105">
        <v>110</v>
      </c>
      <c r="O5805" s="105">
        <v>118</v>
      </c>
    </row>
    <row r="5806" spans="1:15" x14ac:dyDescent="0.3">
      <c r="A5806" s="19">
        <v>231110119</v>
      </c>
      <c r="B5806" s="106" t="s">
        <v>14363</v>
      </c>
      <c r="C5806" t="s">
        <v>14216</v>
      </c>
      <c r="D5806" t="s">
        <v>14326</v>
      </c>
      <c r="E5806" t="s">
        <v>1718</v>
      </c>
      <c r="F5806" t="s">
        <v>7195</v>
      </c>
      <c r="G5806" t="s">
        <v>490</v>
      </c>
      <c r="H5806" t="s">
        <v>490</v>
      </c>
      <c r="I5806" t="s">
        <v>490</v>
      </c>
      <c r="J5806" t="s">
        <v>498</v>
      </c>
      <c r="K5806" t="s">
        <v>490</v>
      </c>
      <c r="L5806" t="s">
        <v>14216</v>
      </c>
      <c r="M5806" s="105">
        <v>231</v>
      </c>
      <c r="N5806" s="105">
        <v>110</v>
      </c>
      <c r="O5806" s="105">
        <v>119</v>
      </c>
    </row>
    <row r="5807" spans="1:15" x14ac:dyDescent="0.3">
      <c r="A5807" s="19">
        <v>231110120</v>
      </c>
      <c r="B5807" s="106" t="s">
        <v>14364</v>
      </c>
      <c r="C5807" t="s">
        <v>14216</v>
      </c>
      <c r="D5807" t="s">
        <v>14326</v>
      </c>
      <c r="E5807" t="s">
        <v>10030</v>
      </c>
      <c r="F5807" t="s">
        <v>2360</v>
      </c>
      <c r="G5807" t="s">
        <v>14365</v>
      </c>
      <c r="H5807" t="s">
        <v>490</v>
      </c>
      <c r="I5807" t="s">
        <v>490</v>
      </c>
      <c r="J5807" t="s">
        <v>498</v>
      </c>
      <c r="K5807" t="s">
        <v>490</v>
      </c>
      <c r="L5807" t="s">
        <v>14216</v>
      </c>
      <c r="M5807" s="105">
        <v>231</v>
      </c>
      <c r="N5807" s="105">
        <v>110</v>
      </c>
      <c r="O5807" s="105">
        <v>120</v>
      </c>
    </row>
    <row r="5808" spans="1:15" x14ac:dyDescent="0.3">
      <c r="A5808" s="19">
        <v>231110121</v>
      </c>
      <c r="B5808" s="106" t="s">
        <v>14366</v>
      </c>
      <c r="C5808" t="s">
        <v>14216</v>
      </c>
      <c r="D5808" t="s">
        <v>14326</v>
      </c>
      <c r="E5808" t="s">
        <v>14367</v>
      </c>
      <c r="F5808" t="s">
        <v>14347</v>
      </c>
      <c r="G5808" t="s">
        <v>490</v>
      </c>
      <c r="H5808" t="s">
        <v>490</v>
      </c>
      <c r="I5808" t="s">
        <v>490</v>
      </c>
      <c r="J5808" t="s">
        <v>498</v>
      </c>
      <c r="K5808" t="s">
        <v>490</v>
      </c>
      <c r="L5808" t="s">
        <v>14216</v>
      </c>
      <c r="M5808" s="105">
        <v>231</v>
      </c>
      <c r="N5808" s="105">
        <v>110</v>
      </c>
      <c r="O5808" s="105">
        <v>121</v>
      </c>
    </row>
    <row r="5809" spans="1:15" x14ac:dyDescent="0.3">
      <c r="A5809" s="19">
        <v>231110122</v>
      </c>
      <c r="B5809" s="106" t="s">
        <v>14368</v>
      </c>
      <c r="C5809" t="s">
        <v>14216</v>
      </c>
      <c r="D5809" t="s">
        <v>14326</v>
      </c>
      <c r="E5809" t="s">
        <v>14369</v>
      </c>
      <c r="F5809" t="s">
        <v>2360</v>
      </c>
      <c r="G5809" t="s">
        <v>14365</v>
      </c>
      <c r="H5809" t="s">
        <v>490</v>
      </c>
      <c r="I5809" t="s">
        <v>490</v>
      </c>
      <c r="J5809" t="s">
        <v>498</v>
      </c>
      <c r="K5809" t="s">
        <v>490</v>
      </c>
      <c r="L5809" t="s">
        <v>14216</v>
      </c>
      <c r="M5809" s="105">
        <v>231</v>
      </c>
      <c r="N5809" s="105">
        <v>110</v>
      </c>
      <c r="O5809" s="105">
        <v>122</v>
      </c>
    </row>
    <row r="5810" spans="1:15" x14ac:dyDescent="0.3">
      <c r="A5810" s="19">
        <v>231110123</v>
      </c>
      <c r="B5810" s="106" t="s">
        <v>14370</v>
      </c>
      <c r="C5810" t="s">
        <v>14216</v>
      </c>
      <c r="D5810" t="s">
        <v>14326</v>
      </c>
      <c r="E5810" t="s">
        <v>5236</v>
      </c>
      <c r="F5810" t="s">
        <v>2856</v>
      </c>
      <c r="G5810" t="s">
        <v>490</v>
      </c>
      <c r="H5810" t="s">
        <v>490</v>
      </c>
      <c r="I5810" t="s">
        <v>490</v>
      </c>
      <c r="J5810" t="s">
        <v>498</v>
      </c>
      <c r="K5810" t="s">
        <v>490</v>
      </c>
      <c r="L5810" t="s">
        <v>14216</v>
      </c>
      <c r="M5810" s="105">
        <v>231</v>
      </c>
      <c r="N5810" s="105">
        <v>110</v>
      </c>
      <c r="O5810" s="105">
        <v>123</v>
      </c>
    </row>
    <row r="5811" spans="1:15" x14ac:dyDescent="0.3">
      <c r="A5811" s="19">
        <v>231111100</v>
      </c>
      <c r="B5811" s="106" t="s">
        <v>14371</v>
      </c>
      <c r="C5811" t="s">
        <v>14216</v>
      </c>
      <c r="D5811" t="s">
        <v>14372</v>
      </c>
      <c r="E5811" t="s">
        <v>1132</v>
      </c>
      <c r="F5811" t="s">
        <v>14373</v>
      </c>
      <c r="G5811" t="s">
        <v>490</v>
      </c>
      <c r="H5811" t="s">
        <v>490</v>
      </c>
      <c r="I5811" t="s">
        <v>490</v>
      </c>
      <c r="J5811" t="s">
        <v>498</v>
      </c>
      <c r="K5811" t="s">
        <v>490</v>
      </c>
      <c r="L5811" t="s">
        <v>14216</v>
      </c>
      <c r="M5811" s="105">
        <v>231</v>
      </c>
      <c r="N5811" s="105">
        <v>111</v>
      </c>
      <c r="O5811" s="105">
        <v>100</v>
      </c>
    </row>
    <row r="5812" spans="1:15" x14ac:dyDescent="0.3">
      <c r="A5812" s="19">
        <v>231112100</v>
      </c>
      <c r="B5812" s="106" t="s">
        <v>14374</v>
      </c>
      <c r="C5812" t="s">
        <v>14216</v>
      </c>
      <c r="D5812" t="s">
        <v>14375</v>
      </c>
      <c r="E5812" t="s">
        <v>496</v>
      </c>
      <c r="F5812" t="s">
        <v>490</v>
      </c>
      <c r="G5812" t="s">
        <v>490</v>
      </c>
      <c r="H5812" t="s">
        <v>490</v>
      </c>
      <c r="I5812" t="s">
        <v>490</v>
      </c>
      <c r="J5812" t="s">
        <v>498</v>
      </c>
      <c r="K5812" t="s">
        <v>490</v>
      </c>
      <c r="L5812" t="s">
        <v>14216</v>
      </c>
      <c r="M5812" s="105">
        <v>231</v>
      </c>
      <c r="N5812" s="105">
        <v>112</v>
      </c>
      <c r="O5812" s="105">
        <v>100</v>
      </c>
    </row>
    <row r="5813" spans="1:15" x14ac:dyDescent="0.3">
      <c r="A5813" s="19">
        <v>231112101</v>
      </c>
      <c r="B5813" s="106" t="s">
        <v>14376</v>
      </c>
      <c r="C5813" t="s">
        <v>14216</v>
      </c>
      <c r="D5813" t="s">
        <v>14375</v>
      </c>
      <c r="E5813" t="s">
        <v>1898</v>
      </c>
      <c r="F5813" t="s">
        <v>14377</v>
      </c>
      <c r="G5813" t="s">
        <v>490</v>
      </c>
      <c r="H5813" t="s">
        <v>490</v>
      </c>
      <c r="I5813" t="s">
        <v>490</v>
      </c>
      <c r="J5813" t="s">
        <v>498</v>
      </c>
      <c r="K5813" t="s">
        <v>490</v>
      </c>
      <c r="L5813" t="s">
        <v>14216</v>
      </c>
      <c r="M5813" s="105">
        <v>231</v>
      </c>
      <c r="N5813" s="105">
        <v>112</v>
      </c>
      <c r="O5813" s="105">
        <v>101</v>
      </c>
    </row>
    <row r="5814" spans="1:15" x14ac:dyDescent="0.3">
      <c r="A5814" s="19">
        <v>231112102</v>
      </c>
      <c r="B5814" s="106" t="s">
        <v>14378</v>
      </c>
      <c r="C5814" t="s">
        <v>14216</v>
      </c>
      <c r="D5814" t="s">
        <v>14375</v>
      </c>
      <c r="E5814" t="s">
        <v>1442</v>
      </c>
      <c r="F5814" t="s">
        <v>2360</v>
      </c>
      <c r="G5814" t="s">
        <v>490</v>
      </c>
      <c r="H5814" t="s">
        <v>490</v>
      </c>
      <c r="I5814" t="s">
        <v>490</v>
      </c>
      <c r="J5814" t="s">
        <v>498</v>
      </c>
      <c r="K5814" t="s">
        <v>490</v>
      </c>
      <c r="L5814" t="s">
        <v>14216</v>
      </c>
      <c r="M5814" s="105">
        <v>231</v>
      </c>
      <c r="N5814" s="105">
        <v>112</v>
      </c>
      <c r="O5814" s="105">
        <v>102</v>
      </c>
    </row>
    <row r="5815" spans="1:15" x14ac:dyDescent="0.3">
      <c r="A5815" s="19">
        <v>231113100</v>
      </c>
      <c r="B5815" s="106" t="s">
        <v>14379</v>
      </c>
      <c r="C5815" t="s">
        <v>14216</v>
      </c>
      <c r="D5815" t="s">
        <v>14380</v>
      </c>
      <c r="E5815" t="s">
        <v>496</v>
      </c>
      <c r="F5815" t="s">
        <v>490</v>
      </c>
      <c r="G5815" t="s">
        <v>490</v>
      </c>
      <c r="H5815" t="s">
        <v>490</v>
      </c>
      <c r="I5815" t="s">
        <v>490</v>
      </c>
      <c r="J5815" t="s">
        <v>498</v>
      </c>
      <c r="K5815" t="s">
        <v>490</v>
      </c>
      <c r="L5815" t="s">
        <v>14216</v>
      </c>
      <c r="M5815" s="105">
        <v>231</v>
      </c>
      <c r="N5815" s="105">
        <v>113</v>
      </c>
      <c r="O5815" s="105">
        <v>100</v>
      </c>
    </row>
    <row r="5816" spans="1:15" x14ac:dyDescent="0.3">
      <c r="A5816" s="19">
        <v>231113101</v>
      </c>
      <c r="B5816" s="106" t="s">
        <v>14381</v>
      </c>
      <c r="C5816" t="s">
        <v>14216</v>
      </c>
      <c r="D5816" t="s">
        <v>14380</v>
      </c>
      <c r="E5816" t="s">
        <v>674</v>
      </c>
      <c r="F5816" t="s">
        <v>14382</v>
      </c>
      <c r="G5816" t="s">
        <v>490</v>
      </c>
      <c r="H5816" t="s">
        <v>490</v>
      </c>
      <c r="I5816" t="s">
        <v>490</v>
      </c>
      <c r="J5816" t="s">
        <v>498</v>
      </c>
      <c r="K5816" t="s">
        <v>490</v>
      </c>
      <c r="L5816" t="s">
        <v>14216</v>
      </c>
      <c r="M5816" s="105">
        <v>231</v>
      </c>
      <c r="N5816" s="105">
        <v>113</v>
      </c>
      <c r="O5816" s="105">
        <v>101</v>
      </c>
    </row>
    <row r="5817" spans="1:15" x14ac:dyDescent="0.3">
      <c r="A5817" s="19">
        <v>231113102</v>
      </c>
      <c r="B5817" s="106" t="s">
        <v>14383</v>
      </c>
      <c r="C5817" t="s">
        <v>14216</v>
      </c>
      <c r="D5817" t="s">
        <v>14380</v>
      </c>
      <c r="E5817" t="s">
        <v>838</v>
      </c>
      <c r="F5817" t="s">
        <v>10043</v>
      </c>
      <c r="G5817" t="s">
        <v>14384</v>
      </c>
      <c r="H5817" t="s">
        <v>490</v>
      </c>
      <c r="I5817" t="s">
        <v>490</v>
      </c>
      <c r="J5817" t="s">
        <v>498</v>
      </c>
      <c r="K5817" t="s">
        <v>490</v>
      </c>
      <c r="L5817" t="s">
        <v>14216</v>
      </c>
      <c r="M5817" s="105">
        <v>231</v>
      </c>
      <c r="N5817" s="105">
        <v>113</v>
      </c>
      <c r="O5817" s="105">
        <v>102</v>
      </c>
    </row>
    <row r="5818" spans="1:15" x14ac:dyDescent="0.3">
      <c r="A5818" s="19">
        <v>231114100</v>
      </c>
      <c r="B5818" s="106" t="s">
        <v>14385</v>
      </c>
      <c r="C5818" t="s">
        <v>14216</v>
      </c>
      <c r="D5818" t="s">
        <v>14386</v>
      </c>
      <c r="E5818" t="s">
        <v>496</v>
      </c>
      <c r="F5818" t="s">
        <v>490</v>
      </c>
      <c r="G5818" t="s">
        <v>490</v>
      </c>
      <c r="H5818" t="s">
        <v>490</v>
      </c>
      <c r="I5818" t="s">
        <v>490</v>
      </c>
      <c r="J5818" t="s">
        <v>498</v>
      </c>
      <c r="K5818" t="s">
        <v>490</v>
      </c>
      <c r="L5818" t="s">
        <v>14216</v>
      </c>
      <c r="M5818" s="105">
        <v>231</v>
      </c>
      <c r="N5818" s="105">
        <v>114</v>
      </c>
      <c r="O5818" s="105">
        <v>100</v>
      </c>
    </row>
    <row r="5819" spans="1:15" x14ac:dyDescent="0.3">
      <c r="A5819" s="19">
        <v>231114101</v>
      </c>
      <c r="B5819" s="106" t="s">
        <v>14387</v>
      </c>
      <c r="C5819" t="s">
        <v>14216</v>
      </c>
      <c r="D5819" t="s">
        <v>14386</v>
      </c>
      <c r="E5819" t="s">
        <v>9176</v>
      </c>
      <c r="F5819" t="s">
        <v>14388</v>
      </c>
      <c r="G5819" t="s">
        <v>490</v>
      </c>
      <c r="H5819" t="s">
        <v>490</v>
      </c>
      <c r="I5819" t="s">
        <v>490</v>
      </c>
      <c r="J5819" t="s">
        <v>498</v>
      </c>
      <c r="K5819" t="s">
        <v>490</v>
      </c>
      <c r="L5819" t="s">
        <v>14216</v>
      </c>
      <c r="M5819" s="105">
        <v>231</v>
      </c>
      <c r="N5819" s="105">
        <v>114</v>
      </c>
      <c r="O5819" s="105">
        <v>101</v>
      </c>
    </row>
    <row r="5820" spans="1:15" x14ac:dyDescent="0.3">
      <c r="A5820" s="19">
        <v>231115100</v>
      </c>
      <c r="B5820" s="106" t="s">
        <v>14389</v>
      </c>
      <c r="C5820" t="s">
        <v>14216</v>
      </c>
      <c r="D5820" t="s">
        <v>14390</v>
      </c>
      <c r="E5820" t="s">
        <v>496</v>
      </c>
      <c r="F5820" t="s">
        <v>490</v>
      </c>
      <c r="G5820" t="s">
        <v>490</v>
      </c>
      <c r="H5820" t="s">
        <v>490</v>
      </c>
      <c r="I5820" t="s">
        <v>490</v>
      </c>
      <c r="J5820" t="s">
        <v>498</v>
      </c>
      <c r="K5820" t="s">
        <v>490</v>
      </c>
      <c r="L5820" t="s">
        <v>14216</v>
      </c>
      <c r="M5820" s="105">
        <v>231</v>
      </c>
      <c r="N5820" s="105">
        <v>115</v>
      </c>
      <c r="O5820" s="105">
        <v>100</v>
      </c>
    </row>
    <row r="5821" spans="1:15" x14ac:dyDescent="0.3">
      <c r="A5821" s="19">
        <v>231115101</v>
      </c>
      <c r="B5821" s="106" t="s">
        <v>14391</v>
      </c>
      <c r="C5821" t="s">
        <v>14216</v>
      </c>
      <c r="D5821" t="s">
        <v>14390</v>
      </c>
      <c r="E5821" t="s">
        <v>2203</v>
      </c>
      <c r="F5821" t="s">
        <v>14392</v>
      </c>
      <c r="G5821" t="s">
        <v>490</v>
      </c>
      <c r="H5821" t="s">
        <v>490</v>
      </c>
      <c r="I5821" t="s">
        <v>490</v>
      </c>
      <c r="J5821" t="s">
        <v>498</v>
      </c>
      <c r="K5821" t="s">
        <v>490</v>
      </c>
      <c r="L5821" t="s">
        <v>14216</v>
      </c>
      <c r="M5821" s="105">
        <v>231</v>
      </c>
      <c r="N5821" s="105">
        <v>115</v>
      </c>
      <c r="O5821" s="105">
        <v>101</v>
      </c>
    </row>
    <row r="5822" spans="1:15" x14ac:dyDescent="0.3">
      <c r="A5822" s="19">
        <v>231115102</v>
      </c>
      <c r="B5822" s="106" t="s">
        <v>14393</v>
      </c>
      <c r="C5822" t="s">
        <v>14216</v>
      </c>
      <c r="D5822" t="s">
        <v>14390</v>
      </c>
      <c r="E5822" t="s">
        <v>14394</v>
      </c>
      <c r="F5822" t="s">
        <v>831</v>
      </c>
      <c r="G5822" t="s">
        <v>490</v>
      </c>
      <c r="H5822" t="s">
        <v>490</v>
      </c>
      <c r="I5822" t="s">
        <v>490</v>
      </c>
      <c r="J5822" t="s">
        <v>498</v>
      </c>
      <c r="K5822" t="s">
        <v>490</v>
      </c>
      <c r="L5822" t="s">
        <v>14216</v>
      </c>
      <c r="M5822" s="105">
        <v>231</v>
      </c>
      <c r="N5822" s="105">
        <v>115</v>
      </c>
      <c r="O5822" s="105">
        <v>102</v>
      </c>
    </row>
    <row r="5823" spans="1:15" x14ac:dyDescent="0.3">
      <c r="A5823" s="19">
        <v>231115103</v>
      </c>
      <c r="B5823" s="106" t="s">
        <v>14395</v>
      </c>
      <c r="C5823" t="s">
        <v>14216</v>
      </c>
      <c r="D5823" t="s">
        <v>14390</v>
      </c>
      <c r="E5823" t="s">
        <v>14396</v>
      </c>
      <c r="F5823" t="s">
        <v>14392</v>
      </c>
      <c r="G5823" t="s">
        <v>490</v>
      </c>
      <c r="H5823" t="s">
        <v>490</v>
      </c>
      <c r="I5823" t="s">
        <v>490</v>
      </c>
      <c r="J5823" t="s">
        <v>498</v>
      </c>
      <c r="K5823" t="s">
        <v>490</v>
      </c>
      <c r="L5823" t="s">
        <v>14216</v>
      </c>
      <c r="M5823" s="105">
        <v>231</v>
      </c>
      <c r="N5823" s="105">
        <v>115</v>
      </c>
      <c r="O5823" s="105">
        <v>103</v>
      </c>
    </row>
    <row r="5824" spans="1:15" x14ac:dyDescent="0.3">
      <c r="A5824" s="19">
        <v>231115104</v>
      </c>
      <c r="B5824" s="106" t="s">
        <v>14397</v>
      </c>
      <c r="C5824" t="s">
        <v>14216</v>
      </c>
      <c r="D5824" t="s">
        <v>14390</v>
      </c>
      <c r="E5824" t="s">
        <v>997</v>
      </c>
      <c r="F5824" t="s">
        <v>2360</v>
      </c>
      <c r="G5824" t="s">
        <v>490</v>
      </c>
      <c r="H5824" t="s">
        <v>490</v>
      </c>
      <c r="I5824" t="s">
        <v>490</v>
      </c>
      <c r="J5824" t="s">
        <v>498</v>
      </c>
      <c r="K5824" t="s">
        <v>490</v>
      </c>
      <c r="L5824" t="s">
        <v>14216</v>
      </c>
      <c r="M5824" s="105">
        <v>231</v>
      </c>
      <c r="N5824" s="105">
        <v>115</v>
      </c>
      <c r="O5824" s="105">
        <v>104</v>
      </c>
    </row>
    <row r="5825" spans="1:15" x14ac:dyDescent="0.3">
      <c r="A5825" s="19">
        <v>231115105</v>
      </c>
      <c r="B5825" s="106" t="s">
        <v>14398</v>
      </c>
      <c r="C5825" t="s">
        <v>14216</v>
      </c>
      <c r="D5825" t="s">
        <v>14390</v>
      </c>
      <c r="E5825" t="s">
        <v>14399</v>
      </c>
      <c r="F5825" t="s">
        <v>2360</v>
      </c>
      <c r="G5825" t="s">
        <v>490</v>
      </c>
      <c r="H5825" t="s">
        <v>490</v>
      </c>
      <c r="I5825" t="s">
        <v>490</v>
      </c>
      <c r="J5825" t="s">
        <v>498</v>
      </c>
      <c r="K5825" t="s">
        <v>490</v>
      </c>
      <c r="L5825" t="s">
        <v>14216</v>
      </c>
      <c r="M5825" s="105">
        <v>231</v>
      </c>
      <c r="N5825" s="105">
        <v>115</v>
      </c>
      <c r="O5825" s="105">
        <v>105</v>
      </c>
    </row>
    <row r="5826" spans="1:15" x14ac:dyDescent="0.3">
      <c r="A5826" s="19">
        <v>231116100</v>
      </c>
      <c r="B5826" s="106" t="s">
        <v>14400</v>
      </c>
      <c r="C5826" t="s">
        <v>14216</v>
      </c>
      <c r="D5826" t="s">
        <v>14401</v>
      </c>
      <c r="E5826" t="s">
        <v>496</v>
      </c>
      <c r="F5826" t="s">
        <v>490</v>
      </c>
      <c r="G5826" t="s">
        <v>490</v>
      </c>
      <c r="H5826" t="s">
        <v>490</v>
      </c>
      <c r="I5826" t="s">
        <v>490</v>
      </c>
      <c r="J5826" t="s">
        <v>498</v>
      </c>
      <c r="K5826" t="s">
        <v>490</v>
      </c>
      <c r="L5826" t="s">
        <v>14216</v>
      </c>
      <c r="M5826" s="105">
        <v>231</v>
      </c>
      <c r="N5826" s="105">
        <v>116</v>
      </c>
      <c r="O5826" s="105">
        <v>100</v>
      </c>
    </row>
    <row r="5827" spans="1:15" x14ac:dyDescent="0.3">
      <c r="A5827" s="19">
        <v>231116101</v>
      </c>
      <c r="B5827" s="106" t="s">
        <v>14402</v>
      </c>
      <c r="C5827" t="s">
        <v>14216</v>
      </c>
      <c r="D5827" t="s">
        <v>14401</v>
      </c>
      <c r="E5827" t="s">
        <v>14403</v>
      </c>
      <c r="F5827" t="s">
        <v>14404</v>
      </c>
      <c r="G5827" t="s">
        <v>490</v>
      </c>
      <c r="H5827" t="s">
        <v>490</v>
      </c>
      <c r="I5827" t="s">
        <v>490</v>
      </c>
      <c r="J5827" t="s">
        <v>498</v>
      </c>
      <c r="K5827" t="s">
        <v>490</v>
      </c>
      <c r="L5827" t="s">
        <v>14216</v>
      </c>
      <c r="M5827" s="105">
        <v>231</v>
      </c>
      <c r="N5827" s="105">
        <v>116</v>
      </c>
      <c r="O5827" s="105">
        <v>101</v>
      </c>
    </row>
    <row r="5828" spans="1:15" x14ac:dyDescent="0.3">
      <c r="A5828" s="19">
        <v>231117100</v>
      </c>
      <c r="B5828" s="106" t="s">
        <v>14405</v>
      </c>
      <c r="C5828" t="s">
        <v>14216</v>
      </c>
      <c r="D5828" t="s">
        <v>14406</v>
      </c>
      <c r="E5828" t="s">
        <v>702</v>
      </c>
      <c r="F5828" t="s">
        <v>14407</v>
      </c>
      <c r="G5828" t="s">
        <v>490</v>
      </c>
      <c r="H5828" t="s">
        <v>490</v>
      </c>
      <c r="I5828" t="s">
        <v>490</v>
      </c>
      <c r="J5828" t="s">
        <v>498</v>
      </c>
      <c r="K5828" t="s">
        <v>490</v>
      </c>
      <c r="L5828" t="s">
        <v>14216</v>
      </c>
      <c r="M5828" s="105">
        <v>231</v>
      </c>
      <c r="N5828" s="105">
        <v>117</v>
      </c>
      <c r="O5828" s="105">
        <v>100</v>
      </c>
    </row>
    <row r="5829" spans="1:15" x14ac:dyDescent="0.3">
      <c r="A5829" s="19">
        <v>231118100</v>
      </c>
      <c r="B5829" s="106" t="s">
        <v>14408</v>
      </c>
      <c r="C5829" t="s">
        <v>14216</v>
      </c>
      <c r="D5829" t="s">
        <v>14409</v>
      </c>
      <c r="E5829" t="s">
        <v>496</v>
      </c>
      <c r="F5829" t="s">
        <v>490</v>
      </c>
      <c r="G5829" t="s">
        <v>490</v>
      </c>
      <c r="H5829" t="s">
        <v>490</v>
      </c>
      <c r="I5829" t="s">
        <v>490</v>
      </c>
      <c r="J5829" t="s">
        <v>498</v>
      </c>
      <c r="K5829" t="s">
        <v>490</v>
      </c>
      <c r="L5829" t="s">
        <v>14216</v>
      </c>
      <c r="M5829" s="105">
        <v>231</v>
      </c>
      <c r="N5829" s="105">
        <v>118</v>
      </c>
      <c r="O5829" s="105">
        <v>100</v>
      </c>
    </row>
    <row r="5830" spans="1:15" x14ac:dyDescent="0.3">
      <c r="A5830" s="19">
        <v>231118101</v>
      </c>
      <c r="B5830" s="106" t="s">
        <v>14410</v>
      </c>
      <c r="C5830" t="s">
        <v>14216</v>
      </c>
      <c r="D5830" t="s">
        <v>14409</v>
      </c>
      <c r="E5830" t="s">
        <v>14411</v>
      </c>
      <c r="F5830" t="s">
        <v>11177</v>
      </c>
      <c r="G5830" t="s">
        <v>490</v>
      </c>
      <c r="H5830" t="s">
        <v>490</v>
      </c>
      <c r="I5830" t="s">
        <v>490</v>
      </c>
      <c r="J5830" t="s">
        <v>498</v>
      </c>
      <c r="K5830" t="s">
        <v>490</v>
      </c>
      <c r="L5830" t="s">
        <v>14216</v>
      </c>
      <c r="M5830" s="105">
        <v>231</v>
      </c>
      <c r="N5830" s="105">
        <v>118</v>
      </c>
      <c r="O5830" s="105">
        <v>101</v>
      </c>
    </row>
    <row r="5831" spans="1:15" x14ac:dyDescent="0.3">
      <c r="A5831" s="19">
        <v>231118102</v>
      </c>
      <c r="B5831" s="106" t="s">
        <v>14412</v>
      </c>
      <c r="C5831" t="s">
        <v>14216</v>
      </c>
      <c r="D5831" t="s">
        <v>14409</v>
      </c>
      <c r="E5831" t="s">
        <v>14413</v>
      </c>
      <c r="F5831" t="s">
        <v>2360</v>
      </c>
      <c r="G5831" t="s">
        <v>490</v>
      </c>
      <c r="H5831" t="s">
        <v>490</v>
      </c>
      <c r="I5831" t="s">
        <v>490</v>
      </c>
      <c r="J5831" t="s">
        <v>498</v>
      </c>
      <c r="K5831" t="s">
        <v>490</v>
      </c>
      <c r="L5831" t="s">
        <v>14216</v>
      </c>
      <c r="M5831" s="105">
        <v>231</v>
      </c>
      <c r="N5831" s="105">
        <v>118</v>
      </c>
      <c r="O5831" s="105">
        <v>102</v>
      </c>
    </row>
    <row r="5832" spans="1:15" x14ac:dyDescent="0.3">
      <c r="A5832" s="19">
        <v>231118103</v>
      </c>
      <c r="B5832" s="106" t="s">
        <v>14414</v>
      </c>
      <c r="C5832" t="s">
        <v>14216</v>
      </c>
      <c r="D5832" t="s">
        <v>14409</v>
      </c>
      <c r="E5832" t="s">
        <v>5322</v>
      </c>
      <c r="F5832" t="s">
        <v>14382</v>
      </c>
      <c r="G5832" t="s">
        <v>490</v>
      </c>
      <c r="H5832" t="s">
        <v>490</v>
      </c>
      <c r="I5832" t="s">
        <v>490</v>
      </c>
      <c r="J5832" t="s">
        <v>498</v>
      </c>
      <c r="K5832" t="s">
        <v>490</v>
      </c>
      <c r="L5832" t="s">
        <v>14216</v>
      </c>
      <c r="M5832" s="105">
        <v>231</v>
      </c>
      <c r="N5832" s="105">
        <v>118</v>
      </c>
      <c r="O5832" s="105">
        <v>103</v>
      </c>
    </row>
    <row r="5833" spans="1:15" x14ac:dyDescent="0.3">
      <c r="A5833" s="19">
        <v>231119100</v>
      </c>
      <c r="B5833" s="106" t="s">
        <v>14415</v>
      </c>
      <c r="C5833" t="s">
        <v>14216</v>
      </c>
      <c r="D5833" t="s">
        <v>14416</v>
      </c>
      <c r="E5833" t="s">
        <v>496</v>
      </c>
      <c r="F5833" t="s">
        <v>490</v>
      </c>
      <c r="G5833" t="s">
        <v>490</v>
      </c>
      <c r="H5833" t="s">
        <v>490</v>
      </c>
      <c r="I5833" t="s">
        <v>490</v>
      </c>
      <c r="J5833" t="s">
        <v>498</v>
      </c>
      <c r="K5833" t="s">
        <v>490</v>
      </c>
      <c r="L5833" t="s">
        <v>14216</v>
      </c>
      <c r="M5833" s="105">
        <v>231</v>
      </c>
      <c r="N5833" s="105">
        <v>119</v>
      </c>
      <c r="O5833" s="105">
        <v>100</v>
      </c>
    </row>
    <row r="5834" spans="1:15" x14ac:dyDescent="0.3">
      <c r="A5834" s="19">
        <v>231119101</v>
      </c>
      <c r="B5834" s="106" t="s">
        <v>14417</v>
      </c>
      <c r="C5834" t="s">
        <v>14216</v>
      </c>
      <c r="D5834" t="s">
        <v>14416</v>
      </c>
      <c r="E5834" t="s">
        <v>14418</v>
      </c>
      <c r="F5834" t="s">
        <v>2349</v>
      </c>
      <c r="G5834" t="s">
        <v>490</v>
      </c>
      <c r="H5834" t="s">
        <v>490</v>
      </c>
      <c r="I5834" t="s">
        <v>490</v>
      </c>
      <c r="J5834" t="s">
        <v>498</v>
      </c>
      <c r="K5834" t="s">
        <v>490</v>
      </c>
      <c r="L5834" t="s">
        <v>14216</v>
      </c>
      <c r="M5834" s="105">
        <v>231</v>
      </c>
      <c r="N5834" s="105">
        <v>119</v>
      </c>
      <c r="O5834" s="105">
        <v>101</v>
      </c>
    </row>
    <row r="5835" spans="1:15" x14ac:dyDescent="0.3">
      <c r="A5835" s="19">
        <v>231119102</v>
      </c>
      <c r="B5835" s="106" t="s">
        <v>14419</v>
      </c>
      <c r="C5835" t="s">
        <v>14216</v>
      </c>
      <c r="D5835" t="s">
        <v>14416</v>
      </c>
      <c r="E5835" t="s">
        <v>1132</v>
      </c>
      <c r="F5835" t="s">
        <v>2856</v>
      </c>
      <c r="G5835" t="s">
        <v>14420</v>
      </c>
      <c r="H5835" t="s">
        <v>490</v>
      </c>
      <c r="I5835" t="s">
        <v>490</v>
      </c>
      <c r="J5835" t="s">
        <v>498</v>
      </c>
      <c r="K5835" t="s">
        <v>490</v>
      </c>
      <c r="L5835" t="s">
        <v>14216</v>
      </c>
      <c r="M5835" s="105">
        <v>231</v>
      </c>
      <c r="N5835" s="105">
        <v>119</v>
      </c>
      <c r="O5835" s="105">
        <v>102</v>
      </c>
    </row>
    <row r="5836" spans="1:15" x14ac:dyDescent="0.3">
      <c r="A5836" s="19">
        <v>231119103</v>
      </c>
      <c r="B5836" s="106" t="s">
        <v>14421</v>
      </c>
      <c r="C5836" t="s">
        <v>14216</v>
      </c>
      <c r="D5836" t="s">
        <v>14416</v>
      </c>
      <c r="E5836" t="s">
        <v>14422</v>
      </c>
      <c r="F5836" t="s">
        <v>2349</v>
      </c>
      <c r="G5836" t="s">
        <v>490</v>
      </c>
      <c r="H5836" t="s">
        <v>490</v>
      </c>
      <c r="I5836" t="s">
        <v>490</v>
      </c>
      <c r="J5836" t="s">
        <v>498</v>
      </c>
      <c r="K5836" t="s">
        <v>490</v>
      </c>
      <c r="L5836" t="s">
        <v>14216</v>
      </c>
      <c r="M5836" s="105">
        <v>231</v>
      </c>
      <c r="N5836" s="105">
        <v>119</v>
      </c>
      <c r="O5836" s="105">
        <v>103</v>
      </c>
    </row>
    <row r="5837" spans="1:15" x14ac:dyDescent="0.3">
      <c r="A5837" s="19">
        <v>231119104</v>
      </c>
      <c r="B5837" s="106" t="s">
        <v>14423</v>
      </c>
      <c r="C5837" t="s">
        <v>14216</v>
      </c>
      <c r="D5837" t="s">
        <v>14416</v>
      </c>
      <c r="E5837" t="s">
        <v>14424</v>
      </c>
      <c r="F5837" t="s">
        <v>14425</v>
      </c>
      <c r="G5837" t="s">
        <v>14365</v>
      </c>
      <c r="H5837" t="s">
        <v>490</v>
      </c>
      <c r="I5837" t="s">
        <v>490</v>
      </c>
      <c r="J5837" t="s">
        <v>498</v>
      </c>
      <c r="K5837" t="s">
        <v>490</v>
      </c>
      <c r="L5837" t="s">
        <v>14216</v>
      </c>
      <c r="M5837" s="105">
        <v>231</v>
      </c>
      <c r="N5837" s="105">
        <v>119</v>
      </c>
      <c r="O5837" s="105">
        <v>104</v>
      </c>
    </row>
    <row r="5838" spans="1:15" x14ac:dyDescent="0.3">
      <c r="A5838" s="19">
        <v>231119105</v>
      </c>
      <c r="B5838" s="106" t="s">
        <v>14426</v>
      </c>
      <c r="C5838" t="s">
        <v>14216</v>
      </c>
      <c r="D5838" t="s">
        <v>14416</v>
      </c>
      <c r="E5838" t="s">
        <v>1685</v>
      </c>
      <c r="F5838" t="s">
        <v>14427</v>
      </c>
      <c r="G5838" t="s">
        <v>490</v>
      </c>
      <c r="H5838" t="s">
        <v>490</v>
      </c>
      <c r="I5838" t="s">
        <v>490</v>
      </c>
      <c r="J5838" t="s">
        <v>498</v>
      </c>
      <c r="K5838" t="s">
        <v>490</v>
      </c>
      <c r="L5838" t="s">
        <v>14216</v>
      </c>
      <c r="M5838" s="105">
        <v>231</v>
      </c>
      <c r="N5838" s="105">
        <v>119</v>
      </c>
      <c r="O5838" s="105">
        <v>105</v>
      </c>
    </row>
    <row r="5839" spans="1:15" x14ac:dyDescent="0.3">
      <c r="A5839" s="19">
        <v>231119106</v>
      </c>
      <c r="B5839" s="106" t="s">
        <v>14428</v>
      </c>
      <c r="C5839" t="s">
        <v>14216</v>
      </c>
      <c r="D5839" t="s">
        <v>14416</v>
      </c>
      <c r="E5839" t="s">
        <v>14429</v>
      </c>
      <c r="F5839" t="s">
        <v>14430</v>
      </c>
      <c r="G5839" t="s">
        <v>490</v>
      </c>
      <c r="H5839" t="s">
        <v>490</v>
      </c>
      <c r="I5839" t="s">
        <v>490</v>
      </c>
      <c r="J5839" t="s">
        <v>498</v>
      </c>
      <c r="K5839" t="s">
        <v>490</v>
      </c>
      <c r="L5839" t="s">
        <v>14216</v>
      </c>
      <c r="M5839" s="105">
        <v>231</v>
      </c>
      <c r="N5839" s="105">
        <v>119</v>
      </c>
      <c r="O5839" s="105">
        <v>106</v>
      </c>
    </row>
    <row r="5840" spans="1:15" x14ac:dyDescent="0.3">
      <c r="A5840" s="19">
        <v>231119107</v>
      </c>
      <c r="B5840" s="106" t="s">
        <v>14431</v>
      </c>
      <c r="C5840" t="s">
        <v>14216</v>
      </c>
      <c r="D5840" t="s">
        <v>14416</v>
      </c>
      <c r="E5840" t="s">
        <v>674</v>
      </c>
      <c r="F5840" t="s">
        <v>14425</v>
      </c>
      <c r="G5840" t="s">
        <v>3925</v>
      </c>
      <c r="H5840" t="s">
        <v>490</v>
      </c>
      <c r="I5840" t="s">
        <v>490</v>
      </c>
      <c r="J5840" t="s">
        <v>498</v>
      </c>
      <c r="K5840" t="s">
        <v>490</v>
      </c>
      <c r="L5840" t="s">
        <v>14216</v>
      </c>
      <c r="M5840" s="105">
        <v>231</v>
      </c>
      <c r="N5840" s="105">
        <v>119</v>
      </c>
      <c r="O5840" s="105">
        <v>107</v>
      </c>
    </row>
    <row r="5841" spans="1:15" x14ac:dyDescent="0.3">
      <c r="A5841" s="19">
        <v>231119108</v>
      </c>
      <c r="B5841" s="106" t="s">
        <v>14432</v>
      </c>
      <c r="C5841" t="s">
        <v>14216</v>
      </c>
      <c r="D5841" t="s">
        <v>14416</v>
      </c>
      <c r="E5841" t="s">
        <v>5903</v>
      </c>
      <c r="F5841" t="s">
        <v>2360</v>
      </c>
      <c r="G5841" t="s">
        <v>490</v>
      </c>
      <c r="H5841" t="s">
        <v>490</v>
      </c>
      <c r="I5841" t="s">
        <v>490</v>
      </c>
      <c r="J5841" t="s">
        <v>498</v>
      </c>
      <c r="K5841" t="s">
        <v>490</v>
      </c>
      <c r="L5841" t="s">
        <v>14216</v>
      </c>
      <c r="M5841" s="105">
        <v>231</v>
      </c>
      <c r="N5841" s="105">
        <v>119</v>
      </c>
      <c r="O5841" s="105">
        <v>108</v>
      </c>
    </row>
    <row r="5842" spans="1:15" x14ac:dyDescent="0.3">
      <c r="A5842" s="19">
        <v>231119109</v>
      </c>
      <c r="B5842" s="106" t="s">
        <v>14433</v>
      </c>
      <c r="C5842" t="s">
        <v>14216</v>
      </c>
      <c r="D5842" t="s">
        <v>14416</v>
      </c>
      <c r="E5842" t="s">
        <v>14434</v>
      </c>
      <c r="F5842" t="s">
        <v>2349</v>
      </c>
      <c r="G5842" t="s">
        <v>490</v>
      </c>
      <c r="H5842" t="s">
        <v>490</v>
      </c>
      <c r="I5842" t="s">
        <v>490</v>
      </c>
      <c r="J5842" t="s">
        <v>498</v>
      </c>
      <c r="K5842" t="s">
        <v>490</v>
      </c>
      <c r="L5842" t="s">
        <v>14216</v>
      </c>
      <c r="M5842" s="105">
        <v>231</v>
      </c>
      <c r="N5842" s="105">
        <v>119</v>
      </c>
      <c r="O5842" s="105">
        <v>109</v>
      </c>
    </row>
    <row r="5843" spans="1:15" x14ac:dyDescent="0.3">
      <c r="A5843" s="19">
        <v>231119110</v>
      </c>
      <c r="B5843" s="106" t="s">
        <v>14435</v>
      </c>
      <c r="C5843" t="s">
        <v>14216</v>
      </c>
      <c r="D5843" t="s">
        <v>14416</v>
      </c>
      <c r="E5843" t="s">
        <v>14436</v>
      </c>
      <c r="F5843" t="s">
        <v>14315</v>
      </c>
      <c r="G5843" t="s">
        <v>490</v>
      </c>
      <c r="H5843" t="s">
        <v>490</v>
      </c>
      <c r="I5843" t="s">
        <v>490</v>
      </c>
      <c r="J5843" t="s">
        <v>498</v>
      </c>
      <c r="K5843" t="s">
        <v>490</v>
      </c>
      <c r="L5843" t="s">
        <v>14216</v>
      </c>
      <c r="M5843" s="105">
        <v>231</v>
      </c>
      <c r="N5843" s="105">
        <v>119</v>
      </c>
      <c r="O5843" s="105">
        <v>110</v>
      </c>
    </row>
    <row r="5844" spans="1:15" x14ac:dyDescent="0.3">
      <c r="A5844" s="19">
        <v>231119111</v>
      </c>
      <c r="B5844" s="106" t="s">
        <v>14437</v>
      </c>
      <c r="C5844" t="s">
        <v>14216</v>
      </c>
      <c r="D5844" t="s">
        <v>14416</v>
      </c>
      <c r="E5844" t="s">
        <v>4357</v>
      </c>
      <c r="F5844" t="s">
        <v>2349</v>
      </c>
      <c r="G5844" t="s">
        <v>12844</v>
      </c>
      <c r="H5844" t="s">
        <v>490</v>
      </c>
      <c r="I5844" t="s">
        <v>490</v>
      </c>
      <c r="J5844" t="s">
        <v>498</v>
      </c>
      <c r="K5844" t="s">
        <v>490</v>
      </c>
      <c r="L5844" t="s">
        <v>14216</v>
      </c>
      <c r="M5844" s="105">
        <v>231</v>
      </c>
      <c r="N5844" s="105">
        <v>119</v>
      </c>
      <c r="O5844" s="105">
        <v>111</v>
      </c>
    </row>
    <row r="5845" spans="1:15" x14ac:dyDescent="0.3">
      <c r="A5845" s="19">
        <v>231119112</v>
      </c>
      <c r="B5845" s="106" t="s">
        <v>14438</v>
      </c>
      <c r="C5845" t="s">
        <v>14216</v>
      </c>
      <c r="D5845" t="s">
        <v>14416</v>
      </c>
      <c r="E5845" t="s">
        <v>694</v>
      </c>
      <c r="F5845" t="s">
        <v>14382</v>
      </c>
      <c r="G5845" t="s">
        <v>490</v>
      </c>
      <c r="H5845" t="s">
        <v>490</v>
      </c>
      <c r="I5845" t="s">
        <v>490</v>
      </c>
      <c r="J5845" t="s">
        <v>498</v>
      </c>
      <c r="K5845" t="s">
        <v>490</v>
      </c>
      <c r="L5845" t="s">
        <v>14216</v>
      </c>
      <c r="M5845" s="105">
        <v>231</v>
      </c>
      <c r="N5845" s="105">
        <v>119</v>
      </c>
      <c r="O5845" s="105">
        <v>112</v>
      </c>
    </row>
    <row r="5846" spans="1:15" x14ac:dyDescent="0.3">
      <c r="A5846" s="19">
        <v>231119113</v>
      </c>
      <c r="B5846" s="106" t="s">
        <v>14439</v>
      </c>
      <c r="C5846" t="s">
        <v>14216</v>
      </c>
      <c r="D5846" t="s">
        <v>14416</v>
      </c>
      <c r="E5846" t="s">
        <v>4968</v>
      </c>
      <c r="F5846" t="s">
        <v>1094</v>
      </c>
      <c r="G5846" t="s">
        <v>490</v>
      </c>
      <c r="H5846" t="s">
        <v>490</v>
      </c>
      <c r="I5846" t="s">
        <v>490</v>
      </c>
      <c r="J5846" t="s">
        <v>498</v>
      </c>
      <c r="K5846" t="s">
        <v>490</v>
      </c>
      <c r="L5846" t="s">
        <v>14216</v>
      </c>
      <c r="M5846" s="105">
        <v>231</v>
      </c>
      <c r="N5846" s="105">
        <v>119</v>
      </c>
      <c r="O5846" s="105">
        <v>113</v>
      </c>
    </row>
    <row r="5847" spans="1:15" x14ac:dyDescent="0.3">
      <c r="A5847" s="19">
        <v>231119114</v>
      </c>
      <c r="B5847" s="106" t="s">
        <v>14440</v>
      </c>
      <c r="C5847" t="s">
        <v>14216</v>
      </c>
      <c r="D5847" t="s">
        <v>14416</v>
      </c>
      <c r="E5847" t="s">
        <v>14441</v>
      </c>
      <c r="F5847" t="s">
        <v>14442</v>
      </c>
      <c r="G5847" t="s">
        <v>490</v>
      </c>
      <c r="H5847" t="s">
        <v>490</v>
      </c>
      <c r="I5847" t="s">
        <v>490</v>
      </c>
      <c r="J5847" t="s">
        <v>498</v>
      </c>
      <c r="K5847" t="s">
        <v>490</v>
      </c>
      <c r="L5847" t="s">
        <v>14216</v>
      </c>
      <c r="M5847" s="105">
        <v>231</v>
      </c>
      <c r="N5847" s="105">
        <v>119</v>
      </c>
      <c r="O5847" s="105">
        <v>114</v>
      </c>
    </row>
    <row r="5848" spans="1:15" x14ac:dyDescent="0.3">
      <c r="A5848" s="19">
        <v>231120100</v>
      </c>
      <c r="B5848" s="106" t="s">
        <v>14443</v>
      </c>
      <c r="C5848" t="s">
        <v>14216</v>
      </c>
      <c r="D5848" t="s">
        <v>14444</v>
      </c>
      <c r="E5848" t="s">
        <v>496</v>
      </c>
      <c r="F5848" t="s">
        <v>490</v>
      </c>
      <c r="G5848" t="s">
        <v>490</v>
      </c>
      <c r="H5848" t="s">
        <v>490</v>
      </c>
      <c r="I5848" t="s">
        <v>490</v>
      </c>
      <c r="J5848" t="s">
        <v>498</v>
      </c>
      <c r="K5848" t="s">
        <v>490</v>
      </c>
      <c r="L5848" t="s">
        <v>14216</v>
      </c>
      <c r="M5848" s="105">
        <v>231</v>
      </c>
      <c r="N5848" s="105">
        <v>120</v>
      </c>
      <c r="O5848" s="105">
        <v>100</v>
      </c>
    </row>
    <row r="5849" spans="1:15" x14ac:dyDescent="0.3">
      <c r="A5849" s="19">
        <v>231120101</v>
      </c>
      <c r="B5849" s="106" t="s">
        <v>14445</v>
      </c>
      <c r="C5849" t="s">
        <v>14216</v>
      </c>
      <c r="D5849" t="s">
        <v>14444</v>
      </c>
      <c r="E5849" t="s">
        <v>3475</v>
      </c>
      <c r="F5849" t="s">
        <v>14446</v>
      </c>
      <c r="G5849" t="s">
        <v>14365</v>
      </c>
      <c r="H5849" t="s">
        <v>490</v>
      </c>
      <c r="I5849" t="s">
        <v>490</v>
      </c>
      <c r="J5849" t="s">
        <v>498</v>
      </c>
      <c r="K5849" t="s">
        <v>490</v>
      </c>
      <c r="L5849" t="s">
        <v>14216</v>
      </c>
      <c r="M5849" s="105">
        <v>231</v>
      </c>
      <c r="N5849" s="105">
        <v>120</v>
      </c>
      <c r="O5849" s="105">
        <v>101</v>
      </c>
    </row>
    <row r="5850" spans="1:15" x14ac:dyDescent="0.3">
      <c r="A5850" s="19">
        <v>231120102</v>
      </c>
      <c r="B5850" s="106" t="s">
        <v>14447</v>
      </c>
      <c r="C5850" t="s">
        <v>14216</v>
      </c>
      <c r="D5850" t="s">
        <v>14444</v>
      </c>
      <c r="E5850" t="s">
        <v>14448</v>
      </c>
      <c r="F5850" t="s">
        <v>14318</v>
      </c>
      <c r="G5850" t="s">
        <v>490</v>
      </c>
      <c r="H5850" t="s">
        <v>490</v>
      </c>
      <c r="I5850" t="s">
        <v>490</v>
      </c>
      <c r="J5850" t="s">
        <v>498</v>
      </c>
      <c r="K5850" t="s">
        <v>490</v>
      </c>
      <c r="L5850" t="s">
        <v>14216</v>
      </c>
      <c r="M5850" s="105">
        <v>231</v>
      </c>
      <c r="N5850" s="105">
        <v>120</v>
      </c>
      <c r="O5850" s="105">
        <v>102</v>
      </c>
    </row>
    <row r="5851" spans="1:15" x14ac:dyDescent="0.3">
      <c r="A5851" s="19">
        <v>231120103</v>
      </c>
      <c r="B5851" s="106" t="s">
        <v>14449</v>
      </c>
      <c r="C5851" t="s">
        <v>14216</v>
      </c>
      <c r="D5851" t="s">
        <v>14444</v>
      </c>
      <c r="E5851" t="s">
        <v>1497</v>
      </c>
      <c r="F5851" t="s">
        <v>14450</v>
      </c>
      <c r="G5851" t="s">
        <v>490</v>
      </c>
      <c r="H5851" t="s">
        <v>490</v>
      </c>
      <c r="I5851" t="s">
        <v>490</v>
      </c>
      <c r="J5851" t="s">
        <v>498</v>
      </c>
      <c r="K5851" t="s">
        <v>490</v>
      </c>
      <c r="L5851" t="s">
        <v>14216</v>
      </c>
      <c r="M5851" s="105">
        <v>231</v>
      </c>
      <c r="N5851" s="105">
        <v>120</v>
      </c>
      <c r="O5851" s="105">
        <v>103</v>
      </c>
    </row>
    <row r="5852" spans="1:15" x14ac:dyDescent="0.3">
      <c r="A5852" s="19">
        <v>231120104</v>
      </c>
      <c r="B5852" s="106" t="s">
        <v>14451</v>
      </c>
      <c r="C5852" t="s">
        <v>14216</v>
      </c>
      <c r="D5852" t="s">
        <v>14444</v>
      </c>
      <c r="E5852" t="s">
        <v>14452</v>
      </c>
      <c r="F5852" t="s">
        <v>14453</v>
      </c>
      <c r="G5852" t="s">
        <v>14454</v>
      </c>
      <c r="H5852" t="s">
        <v>490</v>
      </c>
      <c r="I5852" t="s">
        <v>490</v>
      </c>
      <c r="J5852" t="s">
        <v>498</v>
      </c>
      <c r="K5852" t="s">
        <v>490</v>
      </c>
      <c r="L5852" t="s">
        <v>14216</v>
      </c>
      <c r="M5852" s="105">
        <v>231</v>
      </c>
      <c r="N5852" s="105">
        <v>120</v>
      </c>
      <c r="O5852" s="105">
        <v>104</v>
      </c>
    </row>
    <row r="5853" spans="1:15" x14ac:dyDescent="0.3">
      <c r="A5853" s="19">
        <v>231120105</v>
      </c>
      <c r="B5853" s="106" t="s">
        <v>14455</v>
      </c>
      <c r="C5853" t="s">
        <v>14216</v>
      </c>
      <c r="D5853" t="s">
        <v>14444</v>
      </c>
      <c r="E5853" t="s">
        <v>14456</v>
      </c>
      <c r="F5853" t="s">
        <v>2141</v>
      </c>
      <c r="G5853" t="s">
        <v>490</v>
      </c>
      <c r="H5853" t="s">
        <v>490</v>
      </c>
      <c r="I5853" t="s">
        <v>490</v>
      </c>
      <c r="J5853" t="s">
        <v>498</v>
      </c>
      <c r="K5853" t="s">
        <v>490</v>
      </c>
      <c r="L5853" t="s">
        <v>14216</v>
      </c>
      <c r="M5853" s="105">
        <v>231</v>
      </c>
      <c r="N5853" s="105">
        <v>120</v>
      </c>
      <c r="O5853" s="105">
        <v>105</v>
      </c>
    </row>
    <row r="5854" spans="1:15" x14ac:dyDescent="0.3">
      <c r="A5854" s="19">
        <v>231120106</v>
      </c>
      <c r="B5854" s="106" t="s">
        <v>14457</v>
      </c>
      <c r="C5854" t="s">
        <v>14216</v>
      </c>
      <c r="D5854" t="s">
        <v>14444</v>
      </c>
      <c r="E5854" t="s">
        <v>14458</v>
      </c>
      <c r="F5854" t="s">
        <v>2141</v>
      </c>
      <c r="G5854" t="s">
        <v>490</v>
      </c>
      <c r="H5854" t="s">
        <v>490</v>
      </c>
      <c r="I5854" t="s">
        <v>490</v>
      </c>
      <c r="J5854" t="s">
        <v>498</v>
      </c>
      <c r="K5854" t="s">
        <v>490</v>
      </c>
      <c r="L5854" t="s">
        <v>14216</v>
      </c>
      <c r="M5854" s="105">
        <v>231</v>
      </c>
      <c r="N5854" s="105">
        <v>120</v>
      </c>
      <c r="O5854" s="105">
        <v>106</v>
      </c>
    </row>
    <row r="5855" spans="1:15" x14ac:dyDescent="0.3">
      <c r="A5855" s="19">
        <v>231120107</v>
      </c>
      <c r="B5855" s="106" t="s">
        <v>14459</v>
      </c>
      <c r="C5855" t="s">
        <v>14216</v>
      </c>
      <c r="D5855" t="s">
        <v>14444</v>
      </c>
      <c r="E5855" t="s">
        <v>14460</v>
      </c>
      <c r="F5855" t="s">
        <v>14461</v>
      </c>
      <c r="G5855" t="s">
        <v>490</v>
      </c>
      <c r="H5855" t="s">
        <v>490</v>
      </c>
      <c r="I5855" t="s">
        <v>490</v>
      </c>
      <c r="J5855" t="s">
        <v>498</v>
      </c>
      <c r="K5855" t="s">
        <v>490</v>
      </c>
      <c r="L5855" t="s">
        <v>14216</v>
      </c>
      <c r="M5855" s="105">
        <v>231</v>
      </c>
      <c r="N5855" s="105">
        <v>120</v>
      </c>
      <c r="O5855" s="105">
        <v>107</v>
      </c>
    </row>
    <row r="5856" spans="1:15" x14ac:dyDescent="0.3">
      <c r="A5856" s="19">
        <v>231120108</v>
      </c>
      <c r="B5856" s="106" t="s">
        <v>14462</v>
      </c>
      <c r="C5856" t="s">
        <v>14216</v>
      </c>
      <c r="D5856" t="s">
        <v>14444</v>
      </c>
      <c r="E5856" t="s">
        <v>523</v>
      </c>
      <c r="F5856" t="s">
        <v>14463</v>
      </c>
      <c r="G5856" t="s">
        <v>490</v>
      </c>
      <c r="H5856" t="s">
        <v>490</v>
      </c>
      <c r="I5856" t="s">
        <v>490</v>
      </c>
      <c r="J5856" t="s">
        <v>498</v>
      </c>
      <c r="K5856" t="s">
        <v>490</v>
      </c>
      <c r="L5856" t="s">
        <v>14216</v>
      </c>
      <c r="M5856" s="105">
        <v>231</v>
      </c>
      <c r="N5856" s="105">
        <v>120</v>
      </c>
      <c r="O5856" s="105">
        <v>108</v>
      </c>
    </row>
    <row r="5857" spans="1:15" x14ac:dyDescent="0.3">
      <c r="A5857" s="19">
        <v>231120109</v>
      </c>
      <c r="B5857" s="106" t="s">
        <v>14464</v>
      </c>
      <c r="C5857" t="s">
        <v>14216</v>
      </c>
      <c r="D5857" t="s">
        <v>14444</v>
      </c>
      <c r="E5857" t="s">
        <v>13305</v>
      </c>
      <c r="F5857" t="s">
        <v>14465</v>
      </c>
      <c r="G5857" t="s">
        <v>490</v>
      </c>
      <c r="H5857" t="s">
        <v>490</v>
      </c>
      <c r="I5857" t="s">
        <v>490</v>
      </c>
      <c r="J5857" t="s">
        <v>498</v>
      </c>
      <c r="K5857" t="s">
        <v>490</v>
      </c>
      <c r="L5857" t="s">
        <v>14216</v>
      </c>
      <c r="M5857" s="105">
        <v>231</v>
      </c>
      <c r="N5857" s="105">
        <v>120</v>
      </c>
      <c r="O5857" s="105">
        <v>109</v>
      </c>
    </row>
    <row r="5858" spans="1:15" x14ac:dyDescent="0.3">
      <c r="A5858" s="19">
        <v>231120110</v>
      </c>
      <c r="B5858" s="106" t="s">
        <v>14466</v>
      </c>
      <c r="C5858" t="s">
        <v>14216</v>
      </c>
      <c r="D5858" t="s">
        <v>14444</v>
      </c>
      <c r="E5858" t="s">
        <v>683</v>
      </c>
      <c r="F5858" t="s">
        <v>14467</v>
      </c>
      <c r="G5858" t="s">
        <v>490</v>
      </c>
      <c r="H5858" t="s">
        <v>490</v>
      </c>
      <c r="I5858" t="s">
        <v>490</v>
      </c>
      <c r="J5858" t="s">
        <v>498</v>
      </c>
      <c r="K5858" t="s">
        <v>490</v>
      </c>
      <c r="L5858" t="s">
        <v>14216</v>
      </c>
      <c r="M5858" s="105">
        <v>231</v>
      </c>
      <c r="N5858" s="105">
        <v>120</v>
      </c>
      <c r="O5858" s="105">
        <v>110</v>
      </c>
    </row>
    <row r="5859" spans="1:15" x14ac:dyDescent="0.3">
      <c r="A5859" s="19">
        <v>231120111</v>
      </c>
      <c r="B5859" s="106" t="s">
        <v>14468</v>
      </c>
      <c r="C5859" t="s">
        <v>14216</v>
      </c>
      <c r="D5859" t="s">
        <v>14444</v>
      </c>
      <c r="E5859" t="s">
        <v>5921</v>
      </c>
      <c r="F5859" t="s">
        <v>14469</v>
      </c>
      <c r="G5859" t="s">
        <v>14470</v>
      </c>
      <c r="H5859" t="s">
        <v>490</v>
      </c>
      <c r="I5859" t="s">
        <v>490</v>
      </c>
      <c r="J5859" t="s">
        <v>498</v>
      </c>
      <c r="K5859" t="s">
        <v>490</v>
      </c>
      <c r="L5859" t="s">
        <v>14216</v>
      </c>
      <c r="M5859" s="105">
        <v>231</v>
      </c>
      <c r="N5859" s="105">
        <v>120</v>
      </c>
      <c r="O5859" s="105">
        <v>111</v>
      </c>
    </row>
    <row r="5860" spans="1:15" x14ac:dyDescent="0.3">
      <c r="A5860" s="19">
        <v>231120112</v>
      </c>
      <c r="B5860" s="106" t="s">
        <v>14471</v>
      </c>
      <c r="C5860" t="s">
        <v>14216</v>
      </c>
      <c r="D5860" t="s">
        <v>14444</v>
      </c>
      <c r="E5860" t="s">
        <v>3694</v>
      </c>
      <c r="F5860" t="s">
        <v>14472</v>
      </c>
      <c r="G5860" t="s">
        <v>14473</v>
      </c>
      <c r="H5860" t="s">
        <v>490</v>
      </c>
      <c r="I5860" t="s">
        <v>490</v>
      </c>
      <c r="J5860" t="s">
        <v>498</v>
      </c>
      <c r="K5860" t="s">
        <v>490</v>
      </c>
      <c r="L5860" t="s">
        <v>14216</v>
      </c>
      <c r="M5860" s="105">
        <v>231</v>
      </c>
      <c r="N5860" s="105">
        <v>120</v>
      </c>
      <c r="O5860" s="105">
        <v>112</v>
      </c>
    </row>
    <row r="5861" spans="1:15" x14ac:dyDescent="0.3">
      <c r="A5861" s="19">
        <v>231120113</v>
      </c>
      <c r="B5861" s="106" t="s">
        <v>14474</v>
      </c>
      <c r="C5861" t="s">
        <v>14216</v>
      </c>
      <c r="D5861" t="s">
        <v>14444</v>
      </c>
      <c r="E5861" t="s">
        <v>1718</v>
      </c>
      <c r="F5861" t="s">
        <v>7195</v>
      </c>
      <c r="G5861" t="s">
        <v>14475</v>
      </c>
      <c r="H5861" t="s">
        <v>490</v>
      </c>
      <c r="I5861" t="s">
        <v>490</v>
      </c>
      <c r="J5861" t="s">
        <v>498</v>
      </c>
      <c r="K5861" t="s">
        <v>490</v>
      </c>
      <c r="L5861" t="s">
        <v>14216</v>
      </c>
      <c r="M5861" s="105">
        <v>231</v>
      </c>
      <c r="N5861" s="105">
        <v>120</v>
      </c>
      <c r="O5861" s="105">
        <v>113</v>
      </c>
    </row>
    <row r="5862" spans="1:15" x14ac:dyDescent="0.3">
      <c r="A5862" s="19">
        <v>231120114</v>
      </c>
      <c r="B5862" s="106" t="s">
        <v>14476</v>
      </c>
      <c r="C5862" t="s">
        <v>14216</v>
      </c>
      <c r="D5862" t="s">
        <v>14444</v>
      </c>
      <c r="E5862" t="s">
        <v>14477</v>
      </c>
      <c r="F5862" t="s">
        <v>2349</v>
      </c>
      <c r="G5862" t="s">
        <v>14478</v>
      </c>
      <c r="H5862" t="s">
        <v>490</v>
      </c>
      <c r="I5862" t="s">
        <v>490</v>
      </c>
      <c r="J5862" t="s">
        <v>498</v>
      </c>
      <c r="K5862" t="s">
        <v>490</v>
      </c>
      <c r="L5862" t="s">
        <v>14216</v>
      </c>
      <c r="M5862" s="105">
        <v>231</v>
      </c>
      <c r="N5862" s="105">
        <v>120</v>
      </c>
      <c r="O5862" s="105">
        <v>114</v>
      </c>
    </row>
    <row r="5863" spans="1:15" x14ac:dyDescent="0.3">
      <c r="A5863" s="19">
        <v>231120115</v>
      </c>
      <c r="B5863" s="106" t="s">
        <v>14479</v>
      </c>
      <c r="C5863" t="s">
        <v>14216</v>
      </c>
      <c r="D5863" t="s">
        <v>14444</v>
      </c>
      <c r="E5863" t="s">
        <v>14480</v>
      </c>
      <c r="F5863" t="s">
        <v>14481</v>
      </c>
      <c r="G5863" t="s">
        <v>490</v>
      </c>
      <c r="H5863" t="s">
        <v>490</v>
      </c>
      <c r="I5863" t="s">
        <v>490</v>
      </c>
      <c r="J5863" t="s">
        <v>498</v>
      </c>
      <c r="K5863" t="s">
        <v>490</v>
      </c>
      <c r="L5863" t="s">
        <v>14216</v>
      </c>
      <c r="M5863" s="105">
        <v>231</v>
      </c>
      <c r="N5863" s="105">
        <v>120</v>
      </c>
      <c r="O5863" s="105">
        <v>115</v>
      </c>
    </row>
    <row r="5864" spans="1:15" x14ac:dyDescent="0.3">
      <c r="A5864" s="19">
        <v>231120116</v>
      </c>
      <c r="B5864" s="106" t="s">
        <v>14482</v>
      </c>
      <c r="C5864" t="s">
        <v>14216</v>
      </c>
      <c r="D5864" t="s">
        <v>14444</v>
      </c>
      <c r="E5864" t="s">
        <v>2150</v>
      </c>
      <c r="F5864" t="s">
        <v>14483</v>
      </c>
      <c r="G5864" t="s">
        <v>14365</v>
      </c>
      <c r="H5864" t="s">
        <v>490</v>
      </c>
      <c r="I5864" t="s">
        <v>490</v>
      </c>
      <c r="J5864" t="s">
        <v>498</v>
      </c>
      <c r="K5864" t="s">
        <v>490</v>
      </c>
      <c r="L5864" t="s">
        <v>14216</v>
      </c>
      <c r="M5864" s="105">
        <v>231</v>
      </c>
      <c r="N5864" s="105">
        <v>120</v>
      </c>
      <c r="O5864" s="105">
        <v>116</v>
      </c>
    </row>
    <row r="5865" spans="1:15" x14ac:dyDescent="0.3">
      <c r="A5865" s="19">
        <v>231121100</v>
      </c>
      <c r="B5865" s="106" t="s">
        <v>14484</v>
      </c>
      <c r="C5865" t="s">
        <v>14216</v>
      </c>
      <c r="D5865" t="s">
        <v>14485</v>
      </c>
      <c r="E5865" t="s">
        <v>694</v>
      </c>
      <c r="F5865" t="s">
        <v>14486</v>
      </c>
      <c r="G5865" t="s">
        <v>14487</v>
      </c>
      <c r="H5865" t="s">
        <v>490</v>
      </c>
      <c r="I5865" t="s">
        <v>490</v>
      </c>
      <c r="J5865" t="s">
        <v>498</v>
      </c>
      <c r="K5865" t="s">
        <v>490</v>
      </c>
      <c r="L5865" t="s">
        <v>14216</v>
      </c>
      <c r="M5865" s="105">
        <v>231</v>
      </c>
      <c r="N5865" s="105">
        <v>121</v>
      </c>
      <c r="O5865" s="105">
        <v>100</v>
      </c>
    </row>
    <row r="5866" spans="1:15" x14ac:dyDescent="0.3">
      <c r="A5866" s="19">
        <v>231122100</v>
      </c>
      <c r="B5866" s="106" t="s">
        <v>14488</v>
      </c>
      <c r="C5866" t="s">
        <v>14216</v>
      </c>
      <c r="D5866" t="s">
        <v>14489</v>
      </c>
      <c r="E5866" t="s">
        <v>496</v>
      </c>
      <c r="F5866" t="s">
        <v>490</v>
      </c>
      <c r="G5866" t="s">
        <v>88</v>
      </c>
      <c r="H5866" t="s">
        <v>490</v>
      </c>
      <c r="I5866" t="s">
        <v>490</v>
      </c>
      <c r="J5866" t="s">
        <v>498</v>
      </c>
      <c r="K5866" t="s">
        <v>490</v>
      </c>
      <c r="L5866" t="s">
        <v>14216</v>
      </c>
      <c r="M5866" s="105">
        <v>231</v>
      </c>
      <c r="N5866" s="105">
        <v>122</v>
      </c>
      <c r="O5866" s="105">
        <v>100</v>
      </c>
    </row>
    <row r="5867" spans="1:15" x14ac:dyDescent="0.3">
      <c r="A5867" s="19">
        <v>231123100</v>
      </c>
      <c r="B5867" s="106" t="s">
        <v>14490</v>
      </c>
      <c r="C5867" t="s">
        <v>14216</v>
      </c>
      <c r="D5867" t="s">
        <v>14491</v>
      </c>
      <c r="E5867" t="s">
        <v>496</v>
      </c>
      <c r="F5867" t="s">
        <v>490</v>
      </c>
      <c r="G5867" t="s">
        <v>14492</v>
      </c>
      <c r="H5867" t="s">
        <v>490</v>
      </c>
      <c r="I5867" t="s">
        <v>490</v>
      </c>
      <c r="J5867" t="s">
        <v>498</v>
      </c>
      <c r="K5867" t="s">
        <v>490</v>
      </c>
      <c r="L5867" t="s">
        <v>14216</v>
      </c>
      <c r="M5867" s="105">
        <v>231</v>
      </c>
      <c r="N5867" s="105">
        <v>123</v>
      </c>
      <c r="O5867" s="105">
        <v>100</v>
      </c>
    </row>
    <row r="5868" spans="1:15" x14ac:dyDescent="0.3">
      <c r="A5868" s="19">
        <v>231123101</v>
      </c>
      <c r="B5868" s="106" t="s">
        <v>14493</v>
      </c>
      <c r="C5868" t="s">
        <v>14216</v>
      </c>
      <c r="D5868" t="s">
        <v>14491</v>
      </c>
      <c r="E5868" t="s">
        <v>1949</v>
      </c>
      <c r="F5868" t="s">
        <v>9880</v>
      </c>
      <c r="G5868" t="s">
        <v>490</v>
      </c>
      <c r="H5868" t="s">
        <v>490</v>
      </c>
      <c r="I5868" t="s">
        <v>490</v>
      </c>
      <c r="J5868" t="s">
        <v>498</v>
      </c>
      <c r="K5868" t="s">
        <v>490</v>
      </c>
      <c r="L5868" t="s">
        <v>14216</v>
      </c>
      <c r="M5868" s="105">
        <v>231</v>
      </c>
      <c r="N5868" s="105">
        <v>123</v>
      </c>
      <c r="O5868" s="105">
        <v>101</v>
      </c>
    </row>
    <row r="5869" spans="1:15" x14ac:dyDescent="0.3">
      <c r="A5869" s="19">
        <v>231124100</v>
      </c>
      <c r="B5869" s="106" t="s">
        <v>14494</v>
      </c>
      <c r="C5869" t="s">
        <v>14216</v>
      </c>
      <c r="D5869" t="s">
        <v>14495</v>
      </c>
      <c r="E5869" t="s">
        <v>1264</v>
      </c>
      <c r="F5869" t="s">
        <v>14229</v>
      </c>
      <c r="G5869" t="s">
        <v>490</v>
      </c>
      <c r="H5869" t="s">
        <v>490</v>
      </c>
      <c r="I5869" t="s">
        <v>490</v>
      </c>
      <c r="J5869" t="s">
        <v>498</v>
      </c>
      <c r="K5869" t="s">
        <v>490</v>
      </c>
      <c r="L5869" t="s">
        <v>14216</v>
      </c>
      <c r="M5869" s="105">
        <v>231</v>
      </c>
      <c r="N5869" s="105">
        <v>124</v>
      </c>
      <c r="O5869" s="105">
        <v>100</v>
      </c>
    </row>
    <row r="5870" spans="1:15" x14ac:dyDescent="0.3">
      <c r="A5870" s="19">
        <v>231125100</v>
      </c>
      <c r="B5870" s="106" t="s">
        <v>14496</v>
      </c>
      <c r="C5870" t="s">
        <v>14216</v>
      </c>
      <c r="D5870" t="s">
        <v>14497</v>
      </c>
      <c r="E5870" t="s">
        <v>496</v>
      </c>
      <c r="F5870" t="s">
        <v>490</v>
      </c>
      <c r="G5870" t="s">
        <v>490</v>
      </c>
      <c r="H5870" t="s">
        <v>490</v>
      </c>
      <c r="I5870" t="s">
        <v>490</v>
      </c>
      <c r="J5870" t="s">
        <v>498</v>
      </c>
      <c r="K5870" t="s">
        <v>490</v>
      </c>
      <c r="L5870" t="s">
        <v>14216</v>
      </c>
      <c r="M5870" s="105">
        <v>231</v>
      </c>
      <c r="N5870" s="105">
        <v>125</v>
      </c>
      <c r="O5870" s="105">
        <v>100</v>
      </c>
    </row>
    <row r="5871" spans="1:15" x14ac:dyDescent="0.3">
      <c r="A5871" s="19">
        <v>231125101</v>
      </c>
      <c r="B5871" s="106" t="s">
        <v>14498</v>
      </c>
      <c r="C5871" t="s">
        <v>14216</v>
      </c>
      <c r="D5871" t="s">
        <v>14497</v>
      </c>
      <c r="E5871" t="s">
        <v>14499</v>
      </c>
      <c r="F5871" t="s">
        <v>2856</v>
      </c>
      <c r="G5871" t="s">
        <v>490</v>
      </c>
      <c r="H5871" t="s">
        <v>490</v>
      </c>
      <c r="I5871" t="s">
        <v>490</v>
      </c>
      <c r="J5871" t="s">
        <v>498</v>
      </c>
      <c r="K5871" t="s">
        <v>490</v>
      </c>
      <c r="L5871" t="s">
        <v>14216</v>
      </c>
      <c r="M5871" s="105">
        <v>231</v>
      </c>
      <c r="N5871" s="105">
        <v>125</v>
      </c>
      <c r="O5871" s="105">
        <v>101</v>
      </c>
    </row>
    <row r="5872" spans="1:15" x14ac:dyDescent="0.3">
      <c r="A5872" s="19">
        <v>231125102</v>
      </c>
      <c r="B5872" s="106" t="s">
        <v>14500</v>
      </c>
      <c r="C5872" t="s">
        <v>14216</v>
      </c>
      <c r="D5872" t="s">
        <v>14497</v>
      </c>
      <c r="E5872" t="s">
        <v>7602</v>
      </c>
      <c r="F5872" t="s">
        <v>2856</v>
      </c>
      <c r="G5872" t="s">
        <v>490</v>
      </c>
      <c r="H5872" t="s">
        <v>490</v>
      </c>
      <c r="I5872" t="s">
        <v>490</v>
      </c>
      <c r="J5872" t="s">
        <v>498</v>
      </c>
      <c r="K5872" t="s">
        <v>490</v>
      </c>
      <c r="L5872" t="s">
        <v>14216</v>
      </c>
      <c r="M5872" s="105">
        <v>231</v>
      </c>
      <c r="N5872" s="105">
        <v>125</v>
      </c>
      <c r="O5872" s="105">
        <v>102</v>
      </c>
    </row>
    <row r="5873" spans="1:15" x14ac:dyDescent="0.3">
      <c r="A5873" s="19">
        <v>231125103</v>
      </c>
      <c r="B5873" s="106" t="s">
        <v>14501</v>
      </c>
      <c r="C5873" t="s">
        <v>14216</v>
      </c>
      <c r="D5873" t="s">
        <v>14497</v>
      </c>
      <c r="E5873" t="s">
        <v>14502</v>
      </c>
      <c r="F5873" t="s">
        <v>14503</v>
      </c>
      <c r="G5873" t="s">
        <v>490</v>
      </c>
      <c r="H5873" t="s">
        <v>490</v>
      </c>
      <c r="I5873" t="s">
        <v>490</v>
      </c>
      <c r="J5873" t="s">
        <v>498</v>
      </c>
      <c r="K5873" t="s">
        <v>490</v>
      </c>
      <c r="L5873" t="s">
        <v>14216</v>
      </c>
      <c r="M5873" s="105">
        <v>231</v>
      </c>
      <c r="N5873" s="105">
        <v>125</v>
      </c>
      <c r="O5873" s="105">
        <v>103</v>
      </c>
    </row>
    <row r="5874" spans="1:15" x14ac:dyDescent="0.3">
      <c r="A5874" s="19">
        <v>231125104</v>
      </c>
      <c r="B5874" s="106" t="s">
        <v>14504</v>
      </c>
      <c r="C5874" t="s">
        <v>14216</v>
      </c>
      <c r="D5874" t="s">
        <v>14497</v>
      </c>
      <c r="E5874" t="s">
        <v>14505</v>
      </c>
      <c r="F5874" t="s">
        <v>2360</v>
      </c>
      <c r="G5874" t="s">
        <v>490</v>
      </c>
      <c r="H5874" t="s">
        <v>490</v>
      </c>
      <c r="I5874" t="s">
        <v>490</v>
      </c>
      <c r="J5874" t="s">
        <v>498</v>
      </c>
      <c r="K5874" t="s">
        <v>490</v>
      </c>
      <c r="L5874" t="s">
        <v>14216</v>
      </c>
      <c r="M5874" s="105">
        <v>231</v>
      </c>
      <c r="N5874" s="105">
        <v>125</v>
      </c>
      <c r="O5874" s="105">
        <v>104</v>
      </c>
    </row>
    <row r="5875" spans="1:15" x14ac:dyDescent="0.3">
      <c r="A5875" s="19">
        <v>231125105</v>
      </c>
      <c r="B5875" s="106" t="s">
        <v>14506</v>
      </c>
      <c r="C5875" t="s">
        <v>14216</v>
      </c>
      <c r="D5875" t="s">
        <v>14497</v>
      </c>
      <c r="E5875" t="s">
        <v>14507</v>
      </c>
      <c r="F5875" t="s">
        <v>831</v>
      </c>
      <c r="G5875" t="s">
        <v>490</v>
      </c>
      <c r="H5875" t="s">
        <v>490</v>
      </c>
      <c r="I5875" t="s">
        <v>490</v>
      </c>
      <c r="J5875" t="s">
        <v>498</v>
      </c>
      <c r="K5875" t="s">
        <v>490</v>
      </c>
      <c r="L5875" t="s">
        <v>14216</v>
      </c>
      <c r="M5875" s="105">
        <v>231</v>
      </c>
      <c r="N5875" s="105">
        <v>125</v>
      </c>
      <c r="O5875" s="105">
        <v>105</v>
      </c>
    </row>
    <row r="5876" spans="1:15" x14ac:dyDescent="0.3">
      <c r="A5876" s="19">
        <v>231125106</v>
      </c>
      <c r="B5876" s="106" t="s">
        <v>14508</v>
      </c>
      <c r="C5876" t="s">
        <v>14216</v>
      </c>
      <c r="D5876" t="s">
        <v>14497</v>
      </c>
      <c r="E5876" t="s">
        <v>6933</v>
      </c>
      <c r="F5876" t="s">
        <v>14509</v>
      </c>
      <c r="G5876" t="s">
        <v>490</v>
      </c>
      <c r="H5876" t="s">
        <v>490</v>
      </c>
      <c r="I5876" t="s">
        <v>490</v>
      </c>
      <c r="J5876" t="s">
        <v>498</v>
      </c>
      <c r="K5876" t="s">
        <v>490</v>
      </c>
      <c r="L5876" t="s">
        <v>14216</v>
      </c>
      <c r="M5876" s="105">
        <v>231</v>
      </c>
      <c r="N5876" s="105">
        <v>125</v>
      </c>
      <c r="O5876" s="105">
        <v>106</v>
      </c>
    </row>
    <row r="5877" spans="1:15" x14ac:dyDescent="0.3">
      <c r="A5877" s="19">
        <v>231125107</v>
      </c>
      <c r="B5877" s="106" t="s">
        <v>14510</v>
      </c>
      <c r="C5877" t="s">
        <v>14216</v>
      </c>
      <c r="D5877" t="s">
        <v>14497</v>
      </c>
      <c r="E5877" t="s">
        <v>14511</v>
      </c>
      <c r="F5877" t="s">
        <v>14382</v>
      </c>
      <c r="G5877" t="s">
        <v>490</v>
      </c>
      <c r="H5877" t="s">
        <v>490</v>
      </c>
      <c r="I5877" t="s">
        <v>490</v>
      </c>
      <c r="J5877" t="s">
        <v>498</v>
      </c>
      <c r="K5877" t="s">
        <v>490</v>
      </c>
      <c r="L5877" t="s">
        <v>14216</v>
      </c>
      <c r="M5877" s="105">
        <v>231</v>
      </c>
      <c r="N5877" s="105">
        <v>125</v>
      </c>
      <c r="O5877" s="105">
        <v>107</v>
      </c>
    </row>
    <row r="5878" spans="1:15" x14ac:dyDescent="0.3">
      <c r="A5878" s="19">
        <v>231125108</v>
      </c>
      <c r="B5878" s="106" t="s">
        <v>14512</v>
      </c>
      <c r="C5878" t="s">
        <v>14216</v>
      </c>
      <c r="D5878" t="s">
        <v>14497</v>
      </c>
      <c r="E5878" t="s">
        <v>1656</v>
      </c>
      <c r="F5878" t="s">
        <v>1272</v>
      </c>
      <c r="G5878" t="s">
        <v>14513</v>
      </c>
      <c r="H5878" t="s">
        <v>490</v>
      </c>
      <c r="I5878" t="s">
        <v>490</v>
      </c>
      <c r="J5878" t="s">
        <v>498</v>
      </c>
      <c r="K5878" t="s">
        <v>490</v>
      </c>
      <c r="L5878" t="s">
        <v>14216</v>
      </c>
      <c r="M5878" s="105">
        <v>231</v>
      </c>
      <c r="N5878" s="105">
        <v>125</v>
      </c>
      <c r="O5878" s="105">
        <v>108</v>
      </c>
    </row>
    <row r="5879" spans="1:15" x14ac:dyDescent="0.3">
      <c r="A5879" s="19">
        <v>231125109</v>
      </c>
      <c r="B5879" s="106" t="s">
        <v>14514</v>
      </c>
      <c r="C5879" t="s">
        <v>14216</v>
      </c>
      <c r="D5879" t="s">
        <v>14497</v>
      </c>
      <c r="E5879" t="s">
        <v>1718</v>
      </c>
      <c r="F5879" t="s">
        <v>2349</v>
      </c>
      <c r="G5879" t="s">
        <v>490</v>
      </c>
      <c r="H5879" t="s">
        <v>490</v>
      </c>
      <c r="I5879" t="s">
        <v>490</v>
      </c>
      <c r="J5879" t="s">
        <v>498</v>
      </c>
      <c r="K5879" t="s">
        <v>490</v>
      </c>
      <c r="L5879" t="s">
        <v>14216</v>
      </c>
      <c r="M5879" s="105">
        <v>231</v>
      </c>
      <c r="N5879" s="105">
        <v>125</v>
      </c>
      <c r="O5879" s="105">
        <v>109</v>
      </c>
    </row>
    <row r="5880" spans="1:15" x14ac:dyDescent="0.3">
      <c r="A5880" s="19">
        <v>231125110</v>
      </c>
      <c r="B5880" s="106" t="s">
        <v>14515</v>
      </c>
      <c r="C5880" t="s">
        <v>14216</v>
      </c>
      <c r="D5880" t="s">
        <v>14497</v>
      </c>
      <c r="E5880" t="s">
        <v>6629</v>
      </c>
      <c r="F5880" t="s">
        <v>2349</v>
      </c>
      <c r="G5880" t="s">
        <v>490</v>
      </c>
      <c r="H5880" t="s">
        <v>490</v>
      </c>
      <c r="I5880" t="s">
        <v>490</v>
      </c>
      <c r="J5880" t="s">
        <v>498</v>
      </c>
      <c r="K5880" t="s">
        <v>490</v>
      </c>
      <c r="L5880" t="s">
        <v>14216</v>
      </c>
      <c r="M5880" s="105">
        <v>231</v>
      </c>
      <c r="N5880" s="105">
        <v>125</v>
      </c>
      <c r="O5880" s="105">
        <v>110</v>
      </c>
    </row>
    <row r="5881" spans="1:15" x14ac:dyDescent="0.3">
      <c r="A5881" s="19">
        <v>231125111</v>
      </c>
      <c r="B5881" s="106" t="s">
        <v>14516</v>
      </c>
      <c r="C5881" t="s">
        <v>14216</v>
      </c>
      <c r="D5881" t="s">
        <v>14497</v>
      </c>
      <c r="E5881" t="s">
        <v>14517</v>
      </c>
      <c r="F5881" t="s">
        <v>2349</v>
      </c>
      <c r="G5881" t="s">
        <v>490</v>
      </c>
      <c r="H5881" t="s">
        <v>490</v>
      </c>
      <c r="I5881" t="s">
        <v>490</v>
      </c>
      <c r="J5881" t="s">
        <v>498</v>
      </c>
      <c r="K5881" t="s">
        <v>490</v>
      </c>
      <c r="L5881" t="s">
        <v>14216</v>
      </c>
      <c r="M5881" s="105">
        <v>231</v>
      </c>
      <c r="N5881" s="105">
        <v>125</v>
      </c>
      <c r="O5881" s="105">
        <v>111</v>
      </c>
    </row>
    <row r="5882" spans="1:15" x14ac:dyDescent="0.3">
      <c r="A5882" s="19">
        <v>231125112</v>
      </c>
      <c r="B5882" s="106" t="s">
        <v>14518</v>
      </c>
      <c r="C5882" t="s">
        <v>14216</v>
      </c>
      <c r="D5882" t="s">
        <v>14497</v>
      </c>
      <c r="E5882" t="s">
        <v>14519</v>
      </c>
      <c r="F5882" t="s">
        <v>1272</v>
      </c>
      <c r="G5882" t="s">
        <v>490</v>
      </c>
      <c r="H5882" t="s">
        <v>490</v>
      </c>
      <c r="I5882" t="s">
        <v>490</v>
      </c>
      <c r="J5882" t="s">
        <v>498</v>
      </c>
      <c r="K5882" t="s">
        <v>490</v>
      </c>
      <c r="L5882" t="s">
        <v>14216</v>
      </c>
      <c r="M5882" s="105">
        <v>231</v>
      </c>
      <c r="N5882" s="105">
        <v>125</v>
      </c>
      <c r="O5882" s="105">
        <v>112</v>
      </c>
    </row>
    <row r="5883" spans="1:15" x14ac:dyDescent="0.3">
      <c r="A5883" s="19">
        <v>231126100</v>
      </c>
      <c r="B5883" s="106" t="s">
        <v>14520</v>
      </c>
      <c r="C5883" t="s">
        <v>14216</v>
      </c>
      <c r="D5883" t="s">
        <v>14521</v>
      </c>
      <c r="E5883" t="s">
        <v>496</v>
      </c>
      <c r="F5883" t="s">
        <v>490</v>
      </c>
      <c r="G5883" t="s">
        <v>490</v>
      </c>
      <c r="H5883" t="s">
        <v>490</v>
      </c>
      <c r="I5883" t="s">
        <v>490</v>
      </c>
      <c r="J5883" t="s">
        <v>498</v>
      </c>
      <c r="K5883" t="s">
        <v>490</v>
      </c>
      <c r="L5883" t="s">
        <v>14216</v>
      </c>
      <c r="M5883" s="105">
        <v>231</v>
      </c>
      <c r="N5883" s="105">
        <v>126</v>
      </c>
      <c r="O5883" s="105">
        <v>100</v>
      </c>
    </row>
    <row r="5884" spans="1:15" x14ac:dyDescent="0.3">
      <c r="A5884" s="19">
        <v>231126101</v>
      </c>
      <c r="B5884" s="106" t="s">
        <v>14522</v>
      </c>
      <c r="C5884" t="s">
        <v>14216</v>
      </c>
      <c r="D5884" t="s">
        <v>14521</v>
      </c>
      <c r="E5884" t="s">
        <v>1791</v>
      </c>
      <c r="F5884" t="s">
        <v>2360</v>
      </c>
      <c r="G5884" t="s">
        <v>490</v>
      </c>
      <c r="H5884" t="s">
        <v>490</v>
      </c>
      <c r="I5884" t="s">
        <v>490</v>
      </c>
      <c r="J5884" t="s">
        <v>498</v>
      </c>
      <c r="K5884" t="s">
        <v>490</v>
      </c>
      <c r="L5884" t="s">
        <v>14216</v>
      </c>
      <c r="M5884" s="105">
        <v>231</v>
      </c>
      <c r="N5884" s="105">
        <v>126</v>
      </c>
      <c r="O5884" s="105">
        <v>101</v>
      </c>
    </row>
    <row r="5885" spans="1:15" x14ac:dyDescent="0.3">
      <c r="A5885" s="19">
        <v>231126102</v>
      </c>
      <c r="B5885" s="106" t="s">
        <v>14523</v>
      </c>
      <c r="C5885" t="s">
        <v>14216</v>
      </c>
      <c r="D5885" t="s">
        <v>14521</v>
      </c>
      <c r="E5885" t="s">
        <v>2062</v>
      </c>
      <c r="F5885" t="s">
        <v>2360</v>
      </c>
      <c r="G5885" t="s">
        <v>490</v>
      </c>
      <c r="H5885" t="s">
        <v>490</v>
      </c>
      <c r="I5885" t="s">
        <v>490</v>
      </c>
      <c r="J5885" t="s">
        <v>498</v>
      </c>
      <c r="K5885" t="s">
        <v>490</v>
      </c>
      <c r="L5885" t="s">
        <v>14216</v>
      </c>
      <c r="M5885" s="105">
        <v>231</v>
      </c>
      <c r="N5885" s="105">
        <v>126</v>
      </c>
      <c r="O5885" s="105">
        <v>102</v>
      </c>
    </row>
    <row r="5886" spans="1:15" x14ac:dyDescent="0.3">
      <c r="A5886" s="19">
        <v>231127100</v>
      </c>
      <c r="B5886" s="106" t="s">
        <v>14524</v>
      </c>
      <c r="C5886" t="s">
        <v>14216</v>
      </c>
      <c r="D5886" t="s">
        <v>14525</v>
      </c>
      <c r="E5886" t="s">
        <v>496</v>
      </c>
      <c r="F5886" t="s">
        <v>490</v>
      </c>
      <c r="G5886" t="s">
        <v>490</v>
      </c>
      <c r="H5886" t="s">
        <v>490</v>
      </c>
      <c r="I5886" t="s">
        <v>490</v>
      </c>
      <c r="J5886" t="s">
        <v>498</v>
      </c>
      <c r="K5886" t="s">
        <v>490</v>
      </c>
      <c r="L5886" t="s">
        <v>14216</v>
      </c>
      <c r="M5886" s="105">
        <v>231</v>
      </c>
      <c r="N5886" s="105">
        <v>127</v>
      </c>
      <c r="O5886" s="105">
        <v>100</v>
      </c>
    </row>
    <row r="5887" spans="1:15" x14ac:dyDescent="0.3">
      <c r="A5887" s="19">
        <v>231128100</v>
      </c>
      <c r="B5887" s="106" t="s">
        <v>14526</v>
      </c>
      <c r="C5887" t="s">
        <v>14216</v>
      </c>
      <c r="D5887" t="s">
        <v>14527</v>
      </c>
      <c r="E5887" t="s">
        <v>496</v>
      </c>
      <c r="F5887" t="s">
        <v>490</v>
      </c>
      <c r="G5887" t="s">
        <v>490</v>
      </c>
      <c r="H5887" t="s">
        <v>490</v>
      </c>
      <c r="I5887" t="s">
        <v>490</v>
      </c>
      <c r="J5887" t="s">
        <v>498</v>
      </c>
      <c r="K5887" t="s">
        <v>490</v>
      </c>
      <c r="L5887" t="s">
        <v>14216</v>
      </c>
      <c r="M5887" s="105">
        <v>231</v>
      </c>
      <c r="N5887" s="105">
        <v>128</v>
      </c>
      <c r="O5887" s="105">
        <v>100</v>
      </c>
    </row>
    <row r="5888" spans="1:15" x14ac:dyDescent="0.3">
      <c r="A5888" s="19">
        <v>231128101</v>
      </c>
      <c r="B5888" s="106" t="s">
        <v>14528</v>
      </c>
      <c r="C5888" t="s">
        <v>14216</v>
      </c>
      <c r="D5888" t="s">
        <v>14527</v>
      </c>
      <c r="E5888" t="s">
        <v>14529</v>
      </c>
      <c r="F5888" t="s">
        <v>14530</v>
      </c>
      <c r="G5888" t="s">
        <v>490</v>
      </c>
      <c r="H5888" t="s">
        <v>490</v>
      </c>
      <c r="I5888" t="s">
        <v>490</v>
      </c>
      <c r="J5888" t="s">
        <v>498</v>
      </c>
      <c r="K5888" t="s">
        <v>490</v>
      </c>
      <c r="L5888" t="s">
        <v>14216</v>
      </c>
      <c r="M5888" s="105">
        <v>231</v>
      </c>
      <c r="N5888" s="105">
        <v>128</v>
      </c>
      <c r="O5888" s="105">
        <v>101</v>
      </c>
    </row>
    <row r="5889" spans="1:15" x14ac:dyDescent="0.3">
      <c r="A5889" s="19">
        <v>231128102</v>
      </c>
      <c r="B5889" s="106" t="s">
        <v>14531</v>
      </c>
      <c r="C5889" t="s">
        <v>14216</v>
      </c>
      <c r="D5889" t="s">
        <v>14527</v>
      </c>
      <c r="E5889" t="s">
        <v>14532</v>
      </c>
      <c r="F5889" t="s">
        <v>14533</v>
      </c>
      <c r="G5889" t="s">
        <v>490</v>
      </c>
      <c r="H5889" t="s">
        <v>490</v>
      </c>
      <c r="I5889" t="s">
        <v>490</v>
      </c>
      <c r="J5889" t="s">
        <v>498</v>
      </c>
      <c r="K5889" t="s">
        <v>490</v>
      </c>
      <c r="L5889" t="s">
        <v>14216</v>
      </c>
      <c r="M5889" s="105">
        <v>231</v>
      </c>
      <c r="N5889" s="105">
        <v>128</v>
      </c>
      <c r="O5889" s="105">
        <v>102</v>
      </c>
    </row>
    <row r="5890" spans="1:15" x14ac:dyDescent="0.3">
      <c r="A5890" s="19">
        <v>231128103</v>
      </c>
      <c r="B5890" s="106" t="s">
        <v>14534</v>
      </c>
      <c r="C5890" t="s">
        <v>14216</v>
      </c>
      <c r="D5890" t="s">
        <v>14527</v>
      </c>
      <c r="E5890" t="s">
        <v>14429</v>
      </c>
      <c r="F5890" t="s">
        <v>14535</v>
      </c>
      <c r="G5890" t="s">
        <v>490</v>
      </c>
      <c r="H5890" t="s">
        <v>490</v>
      </c>
      <c r="I5890" t="s">
        <v>490</v>
      </c>
      <c r="J5890" t="s">
        <v>498</v>
      </c>
      <c r="K5890" t="s">
        <v>490</v>
      </c>
      <c r="L5890" t="s">
        <v>14216</v>
      </c>
      <c r="M5890" s="105">
        <v>231</v>
      </c>
      <c r="N5890" s="105">
        <v>128</v>
      </c>
      <c r="O5890" s="105">
        <v>103</v>
      </c>
    </row>
    <row r="5891" spans="1:15" x14ac:dyDescent="0.3">
      <c r="A5891" s="19">
        <v>231128104</v>
      </c>
      <c r="B5891" s="106" t="s">
        <v>14536</v>
      </c>
      <c r="C5891" t="s">
        <v>14216</v>
      </c>
      <c r="D5891" t="s">
        <v>14527</v>
      </c>
      <c r="E5891" t="s">
        <v>14537</v>
      </c>
      <c r="F5891" t="s">
        <v>14538</v>
      </c>
      <c r="G5891" t="s">
        <v>490</v>
      </c>
      <c r="H5891" t="s">
        <v>490</v>
      </c>
      <c r="I5891" t="s">
        <v>490</v>
      </c>
      <c r="J5891" t="s">
        <v>498</v>
      </c>
      <c r="K5891" t="s">
        <v>490</v>
      </c>
      <c r="L5891" t="s">
        <v>14216</v>
      </c>
      <c r="M5891" s="105">
        <v>231</v>
      </c>
      <c r="N5891" s="105">
        <v>128</v>
      </c>
      <c r="O5891" s="105">
        <v>104</v>
      </c>
    </row>
    <row r="5892" spans="1:15" x14ac:dyDescent="0.3">
      <c r="A5892" s="19">
        <v>231128105</v>
      </c>
      <c r="B5892" s="106" t="s">
        <v>14539</v>
      </c>
      <c r="C5892" t="s">
        <v>14216</v>
      </c>
      <c r="D5892" t="s">
        <v>14527</v>
      </c>
      <c r="E5892" t="s">
        <v>14540</v>
      </c>
      <c r="F5892" t="s">
        <v>11177</v>
      </c>
      <c r="G5892" t="s">
        <v>490</v>
      </c>
      <c r="H5892" t="s">
        <v>490</v>
      </c>
      <c r="I5892" t="s">
        <v>490</v>
      </c>
      <c r="J5892" t="s">
        <v>498</v>
      </c>
      <c r="K5892" t="s">
        <v>490</v>
      </c>
      <c r="L5892" t="s">
        <v>14216</v>
      </c>
      <c r="M5892" s="105">
        <v>231</v>
      </c>
      <c r="N5892" s="105">
        <v>128</v>
      </c>
      <c r="O5892" s="105">
        <v>105</v>
      </c>
    </row>
    <row r="5893" spans="1:15" x14ac:dyDescent="0.3">
      <c r="A5893" s="19">
        <v>231128106</v>
      </c>
      <c r="B5893" s="106" t="s">
        <v>14541</v>
      </c>
      <c r="C5893" t="s">
        <v>14216</v>
      </c>
      <c r="D5893" t="s">
        <v>14527</v>
      </c>
      <c r="E5893" t="s">
        <v>14542</v>
      </c>
      <c r="F5893" t="s">
        <v>876</v>
      </c>
      <c r="G5893" t="s">
        <v>14543</v>
      </c>
      <c r="H5893" t="s">
        <v>490</v>
      </c>
      <c r="I5893" t="s">
        <v>490</v>
      </c>
      <c r="J5893" t="s">
        <v>498</v>
      </c>
      <c r="K5893" t="s">
        <v>490</v>
      </c>
      <c r="L5893" t="s">
        <v>14216</v>
      </c>
      <c r="M5893" s="105">
        <v>231</v>
      </c>
      <c r="N5893" s="105">
        <v>128</v>
      </c>
      <c r="O5893" s="105">
        <v>106</v>
      </c>
    </row>
    <row r="5894" spans="1:15" x14ac:dyDescent="0.3">
      <c r="A5894" s="19">
        <v>231128107</v>
      </c>
      <c r="B5894" s="106" t="s">
        <v>14544</v>
      </c>
      <c r="C5894" t="s">
        <v>14216</v>
      </c>
      <c r="D5894" t="s">
        <v>14527</v>
      </c>
      <c r="E5894" t="s">
        <v>13071</v>
      </c>
      <c r="F5894" t="s">
        <v>14545</v>
      </c>
      <c r="G5894" t="s">
        <v>14365</v>
      </c>
      <c r="H5894" t="s">
        <v>490</v>
      </c>
      <c r="I5894" t="s">
        <v>490</v>
      </c>
      <c r="J5894" t="s">
        <v>498</v>
      </c>
      <c r="K5894" t="s">
        <v>490</v>
      </c>
      <c r="L5894" t="s">
        <v>14216</v>
      </c>
      <c r="M5894" s="105">
        <v>231</v>
      </c>
      <c r="N5894" s="105">
        <v>128</v>
      </c>
      <c r="O5894" s="105">
        <v>107</v>
      </c>
    </row>
    <row r="5895" spans="1:15" x14ac:dyDescent="0.3">
      <c r="A5895" s="19">
        <v>231128108</v>
      </c>
      <c r="B5895" s="106" t="s">
        <v>14546</v>
      </c>
      <c r="C5895" t="s">
        <v>14216</v>
      </c>
      <c r="D5895" t="s">
        <v>14527</v>
      </c>
      <c r="E5895" t="s">
        <v>14547</v>
      </c>
      <c r="F5895" t="s">
        <v>2360</v>
      </c>
      <c r="G5895" t="s">
        <v>14365</v>
      </c>
      <c r="H5895" t="s">
        <v>490</v>
      </c>
      <c r="I5895" t="s">
        <v>490</v>
      </c>
      <c r="J5895" t="s">
        <v>498</v>
      </c>
      <c r="K5895" t="s">
        <v>490</v>
      </c>
      <c r="L5895" t="s">
        <v>14216</v>
      </c>
      <c r="M5895" s="105">
        <v>231</v>
      </c>
      <c r="N5895" s="105">
        <v>128</v>
      </c>
      <c r="O5895" s="105">
        <v>108</v>
      </c>
    </row>
    <row r="5896" spans="1:15" x14ac:dyDescent="0.3">
      <c r="A5896" s="19">
        <v>231128109</v>
      </c>
      <c r="B5896" s="106" t="s">
        <v>14548</v>
      </c>
      <c r="C5896" t="s">
        <v>14216</v>
      </c>
      <c r="D5896" t="s">
        <v>14527</v>
      </c>
      <c r="E5896" t="s">
        <v>14549</v>
      </c>
      <c r="F5896" t="s">
        <v>11177</v>
      </c>
      <c r="G5896" t="s">
        <v>490</v>
      </c>
      <c r="H5896" t="s">
        <v>490</v>
      </c>
      <c r="I5896" t="s">
        <v>490</v>
      </c>
      <c r="J5896" t="s">
        <v>498</v>
      </c>
      <c r="K5896" t="s">
        <v>490</v>
      </c>
      <c r="L5896" t="s">
        <v>14216</v>
      </c>
      <c r="M5896" s="105">
        <v>231</v>
      </c>
      <c r="N5896" s="105">
        <v>128</v>
      </c>
      <c r="O5896" s="105">
        <v>109</v>
      </c>
    </row>
    <row r="5897" spans="1:15" x14ac:dyDescent="0.3">
      <c r="A5897" s="19">
        <v>231128110</v>
      </c>
      <c r="B5897" s="106" t="s">
        <v>14550</v>
      </c>
      <c r="C5897" t="s">
        <v>14216</v>
      </c>
      <c r="D5897" t="s">
        <v>14527</v>
      </c>
      <c r="E5897" t="s">
        <v>14551</v>
      </c>
      <c r="F5897" t="s">
        <v>14552</v>
      </c>
      <c r="G5897" t="s">
        <v>490</v>
      </c>
      <c r="H5897" t="s">
        <v>490</v>
      </c>
      <c r="I5897" t="s">
        <v>490</v>
      </c>
      <c r="J5897" t="s">
        <v>498</v>
      </c>
      <c r="K5897" t="s">
        <v>490</v>
      </c>
      <c r="L5897" t="s">
        <v>14216</v>
      </c>
      <c r="M5897" s="105">
        <v>231</v>
      </c>
      <c r="N5897" s="105">
        <v>128</v>
      </c>
      <c r="O5897" s="105">
        <v>110</v>
      </c>
    </row>
    <row r="5898" spans="1:15" x14ac:dyDescent="0.3">
      <c r="A5898" s="19">
        <v>231128111</v>
      </c>
      <c r="B5898" s="106" t="s">
        <v>14553</v>
      </c>
      <c r="C5898" t="s">
        <v>14216</v>
      </c>
      <c r="D5898" t="s">
        <v>14527</v>
      </c>
      <c r="E5898" t="s">
        <v>1978</v>
      </c>
      <c r="F5898" t="s">
        <v>14392</v>
      </c>
      <c r="G5898" t="s">
        <v>88</v>
      </c>
      <c r="H5898" t="s">
        <v>490</v>
      </c>
      <c r="I5898" t="s">
        <v>490</v>
      </c>
      <c r="J5898" t="s">
        <v>498</v>
      </c>
      <c r="K5898" t="s">
        <v>490</v>
      </c>
      <c r="L5898" t="s">
        <v>14216</v>
      </c>
      <c r="M5898" s="105">
        <v>231</v>
      </c>
      <c r="N5898" s="105">
        <v>128</v>
      </c>
      <c r="O5898" s="105">
        <v>111</v>
      </c>
    </row>
    <row r="5899" spans="1:15" x14ac:dyDescent="0.3">
      <c r="A5899" s="19">
        <v>231128112</v>
      </c>
      <c r="B5899" s="106" t="s">
        <v>14554</v>
      </c>
      <c r="C5899" t="s">
        <v>14216</v>
      </c>
      <c r="D5899" t="s">
        <v>14527</v>
      </c>
      <c r="E5899" t="s">
        <v>11174</v>
      </c>
      <c r="F5899" t="s">
        <v>2349</v>
      </c>
      <c r="G5899" t="s">
        <v>490</v>
      </c>
      <c r="H5899" t="s">
        <v>490</v>
      </c>
      <c r="I5899" t="s">
        <v>490</v>
      </c>
      <c r="J5899" t="s">
        <v>498</v>
      </c>
      <c r="K5899" t="s">
        <v>490</v>
      </c>
      <c r="L5899" t="s">
        <v>14216</v>
      </c>
      <c r="M5899" s="105">
        <v>231</v>
      </c>
      <c r="N5899" s="105">
        <v>128</v>
      </c>
      <c r="O5899" s="105">
        <v>112</v>
      </c>
    </row>
    <row r="5900" spans="1:15" x14ac:dyDescent="0.3">
      <c r="A5900" s="19">
        <v>231128113</v>
      </c>
      <c r="B5900" s="106" t="s">
        <v>14555</v>
      </c>
      <c r="C5900" t="s">
        <v>14216</v>
      </c>
      <c r="D5900" t="s">
        <v>14527</v>
      </c>
      <c r="E5900" t="s">
        <v>14556</v>
      </c>
      <c r="F5900" t="s">
        <v>14557</v>
      </c>
      <c r="G5900" t="s">
        <v>490</v>
      </c>
      <c r="H5900" t="s">
        <v>490</v>
      </c>
      <c r="I5900" t="s">
        <v>490</v>
      </c>
      <c r="J5900" t="s">
        <v>498</v>
      </c>
      <c r="K5900" t="s">
        <v>490</v>
      </c>
      <c r="L5900" t="s">
        <v>14216</v>
      </c>
      <c r="M5900" s="105">
        <v>231</v>
      </c>
      <c r="N5900" s="105">
        <v>128</v>
      </c>
      <c r="O5900" s="105">
        <v>113</v>
      </c>
    </row>
    <row r="5901" spans="1:15" x14ac:dyDescent="0.3">
      <c r="A5901" s="19">
        <v>231129100</v>
      </c>
      <c r="B5901" s="106" t="s">
        <v>14558</v>
      </c>
      <c r="C5901" t="s">
        <v>14216</v>
      </c>
      <c r="D5901" t="s">
        <v>14559</v>
      </c>
      <c r="E5901" t="s">
        <v>496</v>
      </c>
      <c r="F5901" t="s">
        <v>490</v>
      </c>
      <c r="G5901" t="s">
        <v>14365</v>
      </c>
      <c r="H5901" t="s">
        <v>490</v>
      </c>
      <c r="I5901" t="s">
        <v>490</v>
      </c>
      <c r="J5901" t="s">
        <v>498</v>
      </c>
      <c r="K5901" t="s">
        <v>490</v>
      </c>
      <c r="L5901" t="s">
        <v>14216</v>
      </c>
      <c r="M5901" s="105">
        <v>231</v>
      </c>
      <c r="N5901" s="105">
        <v>129</v>
      </c>
      <c r="O5901" s="105">
        <v>100</v>
      </c>
    </row>
    <row r="5902" spans="1:15" x14ac:dyDescent="0.3">
      <c r="A5902" s="19">
        <v>231129101</v>
      </c>
      <c r="B5902" s="106" t="s">
        <v>14560</v>
      </c>
      <c r="C5902" t="s">
        <v>14216</v>
      </c>
      <c r="D5902" t="s">
        <v>14559</v>
      </c>
      <c r="E5902" t="s">
        <v>14561</v>
      </c>
      <c r="F5902" t="s">
        <v>1892</v>
      </c>
      <c r="G5902" t="s">
        <v>14562</v>
      </c>
      <c r="H5902" t="s">
        <v>490</v>
      </c>
      <c r="I5902" t="s">
        <v>490</v>
      </c>
      <c r="J5902" t="s">
        <v>498</v>
      </c>
      <c r="K5902" t="s">
        <v>490</v>
      </c>
      <c r="L5902" t="s">
        <v>14216</v>
      </c>
      <c r="M5902" s="105">
        <v>231</v>
      </c>
      <c r="N5902" s="105">
        <v>129</v>
      </c>
      <c r="O5902" s="105">
        <v>101</v>
      </c>
    </row>
    <row r="5903" spans="1:15" x14ac:dyDescent="0.3">
      <c r="A5903" s="19">
        <v>231129102</v>
      </c>
      <c r="B5903" s="106" t="s">
        <v>14563</v>
      </c>
      <c r="C5903" t="s">
        <v>14216</v>
      </c>
      <c r="D5903" t="s">
        <v>14559</v>
      </c>
      <c r="E5903" t="s">
        <v>14564</v>
      </c>
      <c r="F5903" t="s">
        <v>8374</v>
      </c>
      <c r="G5903" t="s">
        <v>490</v>
      </c>
      <c r="H5903" t="s">
        <v>490</v>
      </c>
      <c r="I5903" t="s">
        <v>490</v>
      </c>
      <c r="J5903" t="s">
        <v>498</v>
      </c>
      <c r="K5903" t="s">
        <v>490</v>
      </c>
      <c r="L5903" t="s">
        <v>14216</v>
      </c>
      <c r="M5903" s="105">
        <v>231</v>
      </c>
      <c r="N5903" s="105">
        <v>129</v>
      </c>
      <c r="O5903" s="105">
        <v>102</v>
      </c>
    </row>
    <row r="5904" spans="1:15" x14ac:dyDescent="0.3">
      <c r="A5904" s="19">
        <v>231129103</v>
      </c>
      <c r="B5904" s="106" t="s">
        <v>14565</v>
      </c>
      <c r="C5904" t="s">
        <v>14216</v>
      </c>
      <c r="D5904" t="s">
        <v>14559</v>
      </c>
      <c r="E5904" t="s">
        <v>14566</v>
      </c>
      <c r="F5904" t="s">
        <v>2349</v>
      </c>
      <c r="G5904" t="s">
        <v>490</v>
      </c>
      <c r="H5904" t="s">
        <v>490</v>
      </c>
      <c r="I5904" t="s">
        <v>490</v>
      </c>
      <c r="J5904" t="s">
        <v>498</v>
      </c>
      <c r="K5904" t="s">
        <v>490</v>
      </c>
      <c r="L5904" t="s">
        <v>14216</v>
      </c>
      <c r="M5904" s="105">
        <v>231</v>
      </c>
      <c r="N5904" s="105">
        <v>129</v>
      </c>
      <c r="O5904" s="105">
        <v>103</v>
      </c>
    </row>
    <row r="5905" spans="1:15" x14ac:dyDescent="0.3">
      <c r="A5905" s="19">
        <v>231129104</v>
      </c>
      <c r="B5905" s="106" t="s">
        <v>14567</v>
      </c>
      <c r="C5905" t="s">
        <v>14216</v>
      </c>
      <c r="D5905" t="s">
        <v>14559</v>
      </c>
      <c r="E5905" t="s">
        <v>14568</v>
      </c>
      <c r="F5905" t="s">
        <v>876</v>
      </c>
      <c r="G5905" t="s">
        <v>490</v>
      </c>
      <c r="H5905" t="s">
        <v>490</v>
      </c>
      <c r="I5905" t="s">
        <v>490</v>
      </c>
      <c r="J5905" t="s">
        <v>498</v>
      </c>
      <c r="K5905" t="s">
        <v>490</v>
      </c>
      <c r="L5905" t="s">
        <v>14216</v>
      </c>
      <c r="M5905" s="105">
        <v>231</v>
      </c>
      <c r="N5905" s="105">
        <v>129</v>
      </c>
      <c r="O5905" s="105">
        <v>104</v>
      </c>
    </row>
    <row r="5906" spans="1:15" x14ac:dyDescent="0.3">
      <c r="A5906" s="19">
        <v>231129105</v>
      </c>
      <c r="B5906" s="106" t="s">
        <v>14569</v>
      </c>
      <c r="C5906" t="s">
        <v>14216</v>
      </c>
      <c r="D5906" t="s">
        <v>14559</v>
      </c>
      <c r="E5906" t="s">
        <v>1889</v>
      </c>
      <c r="F5906" t="s">
        <v>1272</v>
      </c>
      <c r="G5906" t="s">
        <v>14570</v>
      </c>
      <c r="H5906" t="s">
        <v>490</v>
      </c>
      <c r="I5906" t="s">
        <v>490</v>
      </c>
      <c r="J5906" t="s">
        <v>498</v>
      </c>
      <c r="K5906" t="s">
        <v>490</v>
      </c>
      <c r="L5906" t="s">
        <v>14216</v>
      </c>
      <c r="M5906" s="105">
        <v>231</v>
      </c>
      <c r="N5906" s="105">
        <v>129</v>
      </c>
      <c r="O5906" s="105">
        <v>105</v>
      </c>
    </row>
    <row r="5907" spans="1:15" x14ac:dyDescent="0.3">
      <c r="A5907" s="19">
        <v>231129106</v>
      </c>
      <c r="B5907" s="106" t="s">
        <v>14571</v>
      </c>
      <c r="C5907" t="s">
        <v>14216</v>
      </c>
      <c r="D5907" t="s">
        <v>14559</v>
      </c>
      <c r="E5907" t="s">
        <v>11026</v>
      </c>
      <c r="F5907" t="s">
        <v>2856</v>
      </c>
      <c r="G5907" t="s">
        <v>490</v>
      </c>
      <c r="H5907" t="s">
        <v>490</v>
      </c>
      <c r="I5907" t="s">
        <v>490</v>
      </c>
      <c r="J5907" t="s">
        <v>498</v>
      </c>
      <c r="K5907" t="s">
        <v>490</v>
      </c>
      <c r="L5907" t="s">
        <v>14216</v>
      </c>
      <c r="M5907" s="105">
        <v>231</v>
      </c>
      <c r="N5907" s="105">
        <v>129</v>
      </c>
      <c r="O5907" s="105">
        <v>106</v>
      </c>
    </row>
    <row r="5908" spans="1:15" x14ac:dyDescent="0.3">
      <c r="A5908" s="19">
        <v>231129107</v>
      </c>
      <c r="B5908" s="106" t="s">
        <v>14572</v>
      </c>
      <c r="C5908" t="s">
        <v>14216</v>
      </c>
      <c r="D5908" t="s">
        <v>14559</v>
      </c>
      <c r="E5908" t="s">
        <v>810</v>
      </c>
      <c r="F5908" t="s">
        <v>9880</v>
      </c>
      <c r="G5908" t="s">
        <v>490</v>
      </c>
      <c r="H5908" t="s">
        <v>490</v>
      </c>
      <c r="I5908" t="s">
        <v>490</v>
      </c>
      <c r="J5908" t="s">
        <v>498</v>
      </c>
      <c r="K5908" t="s">
        <v>490</v>
      </c>
      <c r="L5908" t="s">
        <v>14216</v>
      </c>
      <c r="M5908" s="105">
        <v>231</v>
      </c>
      <c r="N5908" s="105">
        <v>129</v>
      </c>
      <c r="O5908" s="105">
        <v>107</v>
      </c>
    </row>
    <row r="5909" spans="1:15" x14ac:dyDescent="0.3">
      <c r="A5909" s="19">
        <v>231129108</v>
      </c>
      <c r="B5909" s="106" t="s">
        <v>14573</v>
      </c>
      <c r="C5909" t="s">
        <v>14216</v>
      </c>
      <c r="D5909" t="s">
        <v>14559</v>
      </c>
      <c r="E5909" t="s">
        <v>14574</v>
      </c>
      <c r="F5909" t="s">
        <v>14575</v>
      </c>
      <c r="G5909" t="s">
        <v>14473</v>
      </c>
      <c r="H5909" t="s">
        <v>490</v>
      </c>
      <c r="I5909" t="s">
        <v>490</v>
      </c>
      <c r="J5909" t="s">
        <v>498</v>
      </c>
      <c r="K5909" t="s">
        <v>490</v>
      </c>
      <c r="L5909" t="s">
        <v>14216</v>
      </c>
      <c r="M5909" s="105">
        <v>231</v>
      </c>
      <c r="N5909" s="105">
        <v>129</v>
      </c>
      <c r="O5909" s="105">
        <v>108</v>
      </c>
    </row>
    <row r="5910" spans="1:15" x14ac:dyDescent="0.3">
      <c r="A5910" s="19">
        <v>231129109</v>
      </c>
      <c r="B5910" s="106" t="s">
        <v>14576</v>
      </c>
      <c r="C5910" t="s">
        <v>14216</v>
      </c>
      <c r="D5910" t="s">
        <v>14559</v>
      </c>
      <c r="E5910" t="s">
        <v>14577</v>
      </c>
      <c r="F5910" t="s">
        <v>14315</v>
      </c>
      <c r="G5910" t="s">
        <v>490</v>
      </c>
      <c r="H5910" t="s">
        <v>490</v>
      </c>
      <c r="I5910" t="s">
        <v>490</v>
      </c>
      <c r="J5910" t="s">
        <v>498</v>
      </c>
      <c r="K5910" t="s">
        <v>490</v>
      </c>
      <c r="L5910" t="s">
        <v>14216</v>
      </c>
      <c r="M5910" s="105">
        <v>231</v>
      </c>
      <c r="N5910" s="105">
        <v>129</v>
      </c>
      <c r="O5910" s="105">
        <v>109</v>
      </c>
    </row>
    <row r="5911" spans="1:15" x14ac:dyDescent="0.3">
      <c r="A5911" s="19">
        <v>231129110</v>
      </c>
      <c r="B5911" s="106" t="s">
        <v>14578</v>
      </c>
      <c r="C5911" t="s">
        <v>14216</v>
      </c>
      <c r="D5911" t="s">
        <v>14559</v>
      </c>
      <c r="E5911" t="s">
        <v>14579</v>
      </c>
      <c r="F5911" t="s">
        <v>14580</v>
      </c>
      <c r="G5911" t="s">
        <v>490</v>
      </c>
      <c r="H5911" t="s">
        <v>490</v>
      </c>
      <c r="I5911" t="s">
        <v>490</v>
      </c>
      <c r="J5911" t="s">
        <v>498</v>
      </c>
      <c r="K5911" t="s">
        <v>490</v>
      </c>
      <c r="L5911" t="s">
        <v>14216</v>
      </c>
      <c r="M5911" s="105">
        <v>231</v>
      </c>
      <c r="N5911" s="105">
        <v>129</v>
      </c>
      <c r="O5911" s="105">
        <v>110</v>
      </c>
    </row>
    <row r="5912" spans="1:15" x14ac:dyDescent="0.3">
      <c r="A5912" s="19">
        <v>231129111</v>
      </c>
      <c r="B5912" s="106" t="s">
        <v>14581</v>
      </c>
      <c r="C5912" t="s">
        <v>14216</v>
      </c>
      <c r="D5912" t="s">
        <v>14559</v>
      </c>
      <c r="E5912" t="s">
        <v>13279</v>
      </c>
      <c r="F5912" t="s">
        <v>14315</v>
      </c>
      <c r="G5912" t="s">
        <v>490</v>
      </c>
      <c r="H5912" t="s">
        <v>490</v>
      </c>
      <c r="I5912" t="s">
        <v>490</v>
      </c>
      <c r="J5912" t="s">
        <v>498</v>
      </c>
      <c r="K5912" t="s">
        <v>490</v>
      </c>
      <c r="L5912" t="s">
        <v>14216</v>
      </c>
      <c r="M5912" s="105">
        <v>231</v>
      </c>
      <c r="N5912" s="105">
        <v>129</v>
      </c>
      <c r="O5912" s="105">
        <v>111</v>
      </c>
    </row>
    <row r="5913" spans="1:15" x14ac:dyDescent="0.3">
      <c r="A5913" s="19">
        <v>231129112</v>
      </c>
      <c r="B5913" s="106" t="s">
        <v>14582</v>
      </c>
      <c r="C5913" t="s">
        <v>14216</v>
      </c>
      <c r="D5913" t="s">
        <v>14559</v>
      </c>
      <c r="E5913" t="s">
        <v>14583</v>
      </c>
      <c r="F5913" t="s">
        <v>14584</v>
      </c>
      <c r="G5913" t="s">
        <v>490</v>
      </c>
      <c r="H5913" t="s">
        <v>490</v>
      </c>
      <c r="I5913" t="s">
        <v>490</v>
      </c>
      <c r="J5913" t="s">
        <v>498</v>
      </c>
      <c r="K5913" t="s">
        <v>490</v>
      </c>
      <c r="L5913" t="s">
        <v>14216</v>
      </c>
      <c r="M5913" s="105">
        <v>231</v>
      </c>
      <c r="N5913" s="105">
        <v>129</v>
      </c>
      <c r="O5913" s="105">
        <v>112</v>
      </c>
    </row>
    <row r="5914" spans="1:15" x14ac:dyDescent="0.3">
      <c r="A5914" s="19">
        <v>231129113</v>
      </c>
      <c r="B5914" s="106" t="s">
        <v>14585</v>
      </c>
      <c r="C5914" t="s">
        <v>14216</v>
      </c>
      <c r="D5914" t="s">
        <v>14559</v>
      </c>
      <c r="E5914" t="s">
        <v>14586</v>
      </c>
      <c r="F5914" t="s">
        <v>14584</v>
      </c>
      <c r="G5914" t="s">
        <v>490</v>
      </c>
      <c r="H5914" t="s">
        <v>490</v>
      </c>
      <c r="I5914" t="s">
        <v>490</v>
      </c>
      <c r="J5914" t="s">
        <v>498</v>
      </c>
      <c r="K5914" t="s">
        <v>490</v>
      </c>
      <c r="L5914" t="s">
        <v>14216</v>
      </c>
      <c r="M5914" s="105">
        <v>231</v>
      </c>
      <c r="N5914" s="105">
        <v>129</v>
      </c>
      <c r="O5914" s="105">
        <v>113</v>
      </c>
    </row>
    <row r="5915" spans="1:15" x14ac:dyDescent="0.3">
      <c r="A5915" s="19">
        <v>231129114</v>
      </c>
      <c r="B5915" s="106" t="s">
        <v>14587</v>
      </c>
      <c r="C5915" t="s">
        <v>14216</v>
      </c>
      <c r="D5915" t="s">
        <v>14559</v>
      </c>
      <c r="E5915" t="s">
        <v>827</v>
      </c>
      <c r="F5915" t="s">
        <v>2349</v>
      </c>
      <c r="G5915" t="s">
        <v>490</v>
      </c>
      <c r="H5915" t="s">
        <v>490</v>
      </c>
      <c r="I5915" t="s">
        <v>490</v>
      </c>
      <c r="J5915" t="s">
        <v>498</v>
      </c>
      <c r="K5915" t="s">
        <v>490</v>
      </c>
      <c r="L5915" t="s">
        <v>14216</v>
      </c>
      <c r="M5915" s="105">
        <v>231</v>
      </c>
      <c r="N5915" s="105">
        <v>129</v>
      </c>
      <c r="O5915" s="105">
        <v>114</v>
      </c>
    </row>
    <row r="5916" spans="1:15" x14ac:dyDescent="0.3">
      <c r="A5916" s="19">
        <v>231129115</v>
      </c>
      <c r="B5916" s="106" t="s">
        <v>14588</v>
      </c>
      <c r="C5916" t="s">
        <v>14216</v>
      </c>
      <c r="D5916" t="s">
        <v>14559</v>
      </c>
      <c r="E5916" t="s">
        <v>14589</v>
      </c>
      <c r="F5916" t="s">
        <v>2360</v>
      </c>
      <c r="G5916" t="s">
        <v>490</v>
      </c>
      <c r="H5916" t="s">
        <v>490</v>
      </c>
      <c r="I5916" t="s">
        <v>490</v>
      </c>
      <c r="J5916" t="s">
        <v>498</v>
      </c>
      <c r="K5916" t="s">
        <v>490</v>
      </c>
      <c r="L5916" t="s">
        <v>14216</v>
      </c>
      <c r="M5916" s="105">
        <v>231</v>
      </c>
      <c r="N5916" s="105">
        <v>129</v>
      </c>
      <c r="O5916" s="105">
        <v>115</v>
      </c>
    </row>
    <row r="5917" spans="1:15" x14ac:dyDescent="0.3">
      <c r="A5917" s="19">
        <v>231129116</v>
      </c>
      <c r="B5917" s="106" t="s">
        <v>14590</v>
      </c>
      <c r="C5917" t="s">
        <v>14216</v>
      </c>
      <c r="D5917" t="s">
        <v>14559</v>
      </c>
      <c r="E5917" t="s">
        <v>6876</v>
      </c>
      <c r="F5917" t="s">
        <v>2349</v>
      </c>
      <c r="G5917" t="s">
        <v>490</v>
      </c>
      <c r="H5917" t="s">
        <v>490</v>
      </c>
      <c r="I5917" t="s">
        <v>490</v>
      </c>
      <c r="J5917" t="s">
        <v>498</v>
      </c>
      <c r="K5917" t="s">
        <v>490</v>
      </c>
      <c r="L5917" t="s">
        <v>14216</v>
      </c>
      <c r="M5917" s="105">
        <v>231</v>
      </c>
      <c r="N5917" s="105">
        <v>129</v>
      </c>
      <c r="O5917" s="105">
        <v>116</v>
      </c>
    </row>
    <row r="5918" spans="1:15" x14ac:dyDescent="0.3">
      <c r="A5918" s="19">
        <v>231129117</v>
      </c>
      <c r="B5918" s="106" t="s">
        <v>14591</v>
      </c>
      <c r="C5918" t="s">
        <v>14216</v>
      </c>
      <c r="D5918" t="s">
        <v>14559</v>
      </c>
      <c r="E5918" t="s">
        <v>14592</v>
      </c>
      <c r="F5918" t="s">
        <v>14382</v>
      </c>
      <c r="G5918" t="s">
        <v>490</v>
      </c>
      <c r="H5918" t="s">
        <v>490</v>
      </c>
      <c r="I5918" t="s">
        <v>490</v>
      </c>
      <c r="J5918" t="s">
        <v>498</v>
      </c>
      <c r="K5918" t="s">
        <v>490</v>
      </c>
      <c r="L5918" t="s">
        <v>14216</v>
      </c>
      <c r="M5918" s="105">
        <v>231</v>
      </c>
      <c r="N5918" s="105">
        <v>129</v>
      </c>
      <c r="O5918" s="105">
        <v>117</v>
      </c>
    </row>
    <row r="5919" spans="1:15" x14ac:dyDescent="0.3">
      <c r="A5919" s="19">
        <v>231129118</v>
      </c>
      <c r="B5919" s="106" t="s">
        <v>14593</v>
      </c>
      <c r="C5919" t="s">
        <v>14216</v>
      </c>
      <c r="D5919" t="s">
        <v>14559</v>
      </c>
      <c r="E5919" t="s">
        <v>14594</v>
      </c>
      <c r="F5919" t="s">
        <v>2349</v>
      </c>
      <c r="G5919" t="s">
        <v>490</v>
      </c>
      <c r="H5919" t="s">
        <v>490</v>
      </c>
      <c r="I5919" t="s">
        <v>490</v>
      </c>
      <c r="J5919" t="s">
        <v>498</v>
      </c>
      <c r="K5919" t="s">
        <v>490</v>
      </c>
      <c r="L5919" t="s">
        <v>14216</v>
      </c>
      <c r="M5919" s="105">
        <v>231</v>
      </c>
      <c r="N5919" s="105">
        <v>129</v>
      </c>
      <c r="O5919" s="105">
        <v>118</v>
      </c>
    </row>
    <row r="5920" spans="1:15" x14ac:dyDescent="0.3">
      <c r="A5920" s="19">
        <v>231129119</v>
      </c>
      <c r="B5920" s="106" t="s">
        <v>14595</v>
      </c>
      <c r="C5920" t="s">
        <v>14216</v>
      </c>
      <c r="D5920" t="s">
        <v>14559</v>
      </c>
      <c r="E5920" t="s">
        <v>14596</v>
      </c>
      <c r="F5920" t="s">
        <v>2349</v>
      </c>
      <c r="G5920" t="s">
        <v>14597</v>
      </c>
      <c r="H5920" t="s">
        <v>490</v>
      </c>
      <c r="I5920" t="s">
        <v>490</v>
      </c>
      <c r="J5920" t="s">
        <v>498</v>
      </c>
      <c r="K5920" t="s">
        <v>490</v>
      </c>
      <c r="L5920" t="s">
        <v>14216</v>
      </c>
      <c r="M5920" s="105">
        <v>231</v>
      </c>
      <c r="N5920" s="105">
        <v>129</v>
      </c>
      <c r="O5920" s="105">
        <v>119</v>
      </c>
    </row>
    <row r="5921" spans="1:15" x14ac:dyDescent="0.3">
      <c r="A5921" s="19">
        <v>231129120</v>
      </c>
      <c r="B5921" s="106" t="s">
        <v>14598</v>
      </c>
      <c r="C5921" t="s">
        <v>14216</v>
      </c>
      <c r="D5921" t="s">
        <v>14559</v>
      </c>
      <c r="E5921" t="s">
        <v>14599</v>
      </c>
      <c r="F5921" t="s">
        <v>14600</v>
      </c>
      <c r="G5921" t="s">
        <v>490</v>
      </c>
      <c r="H5921" t="s">
        <v>490</v>
      </c>
      <c r="I5921" t="s">
        <v>490</v>
      </c>
      <c r="J5921" t="s">
        <v>498</v>
      </c>
      <c r="K5921" t="s">
        <v>490</v>
      </c>
      <c r="L5921" t="s">
        <v>14216</v>
      </c>
      <c r="M5921" s="105">
        <v>231</v>
      </c>
      <c r="N5921" s="105">
        <v>129</v>
      </c>
      <c r="O5921" s="105">
        <v>120</v>
      </c>
    </row>
    <row r="5922" spans="1:15" x14ac:dyDescent="0.3">
      <c r="A5922" s="19">
        <v>231129121</v>
      </c>
      <c r="B5922" s="106" t="s">
        <v>14601</v>
      </c>
      <c r="C5922" t="s">
        <v>14216</v>
      </c>
      <c r="D5922" t="s">
        <v>14559</v>
      </c>
      <c r="E5922" t="s">
        <v>14602</v>
      </c>
      <c r="F5922" t="s">
        <v>14603</v>
      </c>
      <c r="G5922" t="s">
        <v>490</v>
      </c>
      <c r="H5922" t="s">
        <v>490</v>
      </c>
      <c r="I5922" t="s">
        <v>490</v>
      </c>
      <c r="J5922" t="s">
        <v>498</v>
      </c>
      <c r="K5922" t="s">
        <v>490</v>
      </c>
      <c r="L5922" t="s">
        <v>14216</v>
      </c>
      <c r="M5922" s="105">
        <v>231</v>
      </c>
      <c r="N5922" s="105">
        <v>129</v>
      </c>
      <c r="O5922" s="105">
        <v>121</v>
      </c>
    </row>
    <row r="5923" spans="1:15" x14ac:dyDescent="0.3">
      <c r="A5923" s="19">
        <v>231129122</v>
      </c>
      <c r="B5923" s="106" t="s">
        <v>14604</v>
      </c>
      <c r="C5923" t="s">
        <v>14216</v>
      </c>
      <c r="D5923" t="s">
        <v>14559</v>
      </c>
      <c r="E5923" t="s">
        <v>5716</v>
      </c>
      <c r="F5923" t="s">
        <v>2349</v>
      </c>
      <c r="G5923" t="s">
        <v>490</v>
      </c>
      <c r="H5923" t="s">
        <v>490</v>
      </c>
      <c r="I5923" t="s">
        <v>490</v>
      </c>
      <c r="J5923" t="s">
        <v>498</v>
      </c>
      <c r="K5923" t="s">
        <v>490</v>
      </c>
      <c r="L5923" t="s">
        <v>14216</v>
      </c>
      <c r="M5923" s="105">
        <v>231</v>
      </c>
      <c r="N5923" s="105">
        <v>129</v>
      </c>
      <c r="O5923" s="105">
        <v>122</v>
      </c>
    </row>
    <row r="5924" spans="1:15" x14ac:dyDescent="0.3">
      <c r="A5924" s="19">
        <v>231129123</v>
      </c>
      <c r="B5924" s="106" t="s">
        <v>14605</v>
      </c>
      <c r="C5924" t="s">
        <v>14216</v>
      </c>
      <c r="D5924" t="s">
        <v>14559</v>
      </c>
      <c r="E5924" t="s">
        <v>14606</v>
      </c>
      <c r="F5924" t="s">
        <v>14607</v>
      </c>
      <c r="G5924" t="s">
        <v>490</v>
      </c>
      <c r="H5924" t="s">
        <v>490</v>
      </c>
      <c r="I5924" t="s">
        <v>490</v>
      </c>
      <c r="J5924" t="s">
        <v>498</v>
      </c>
      <c r="K5924" t="s">
        <v>490</v>
      </c>
      <c r="L5924" t="s">
        <v>14216</v>
      </c>
      <c r="M5924" s="105">
        <v>231</v>
      </c>
      <c r="N5924" s="105">
        <v>129</v>
      </c>
      <c r="O5924" s="105">
        <v>123</v>
      </c>
    </row>
    <row r="5925" spans="1:15" x14ac:dyDescent="0.3">
      <c r="A5925" s="19">
        <v>231129124</v>
      </c>
      <c r="B5925" s="106" t="s">
        <v>14608</v>
      </c>
      <c r="C5925" t="s">
        <v>14216</v>
      </c>
      <c r="D5925" t="s">
        <v>14559</v>
      </c>
      <c r="E5925" t="s">
        <v>14609</v>
      </c>
      <c r="F5925" t="s">
        <v>2349</v>
      </c>
      <c r="G5925" t="s">
        <v>14610</v>
      </c>
      <c r="H5925" t="s">
        <v>490</v>
      </c>
      <c r="I5925" t="s">
        <v>490</v>
      </c>
      <c r="J5925" t="s">
        <v>498</v>
      </c>
      <c r="K5925" t="s">
        <v>490</v>
      </c>
      <c r="L5925" t="s">
        <v>14216</v>
      </c>
      <c r="M5925" s="105">
        <v>231</v>
      </c>
      <c r="N5925" s="105">
        <v>129</v>
      </c>
      <c r="O5925" s="105">
        <v>124</v>
      </c>
    </row>
    <row r="5926" spans="1:15" x14ac:dyDescent="0.3">
      <c r="A5926" s="19">
        <v>231129125</v>
      </c>
      <c r="B5926" s="106" t="s">
        <v>14611</v>
      </c>
      <c r="C5926" t="s">
        <v>14216</v>
      </c>
      <c r="D5926" t="s">
        <v>14559</v>
      </c>
      <c r="E5926" t="s">
        <v>14612</v>
      </c>
      <c r="F5926" t="s">
        <v>2360</v>
      </c>
      <c r="G5926" t="s">
        <v>490</v>
      </c>
      <c r="H5926" t="s">
        <v>490</v>
      </c>
      <c r="I5926" t="s">
        <v>490</v>
      </c>
      <c r="J5926" t="s">
        <v>498</v>
      </c>
      <c r="K5926" t="s">
        <v>490</v>
      </c>
      <c r="L5926" t="s">
        <v>14216</v>
      </c>
      <c r="M5926" s="105">
        <v>231</v>
      </c>
      <c r="N5926" s="105">
        <v>129</v>
      </c>
      <c r="O5926" s="105">
        <v>125</v>
      </c>
    </row>
    <row r="5927" spans="1:15" x14ac:dyDescent="0.3">
      <c r="A5927" s="19">
        <v>231129126</v>
      </c>
      <c r="B5927" s="106" t="s">
        <v>14613</v>
      </c>
      <c r="C5927" t="s">
        <v>14216</v>
      </c>
      <c r="D5927" t="s">
        <v>14559</v>
      </c>
      <c r="E5927" t="s">
        <v>11423</v>
      </c>
      <c r="F5927" t="s">
        <v>14614</v>
      </c>
      <c r="G5927" t="s">
        <v>490</v>
      </c>
      <c r="H5927" t="s">
        <v>490</v>
      </c>
      <c r="I5927" t="s">
        <v>490</v>
      </c>
      <c r="J5927" t="s">
        <v>498</v>
      </c>
      <c r="K5927" t="s">
        <v>490</v>
      </c>
      <c r="L5927" t="s">
        <v>14216</v>
      </c>
      <c r="M5927" s="105">
        <v>231</v>
      </c>
      <c r="N5927" s="105">
        <v>129</v>
      </c>
      <c r="O5927" s="105">
        <v>126</v>
      </c>
    </row>
    <row r="5928" spans="1:15" x14ac:dyDescent="0.3">
      <c r="A5928" s="19">
        <v>231129127</v>
      </c>
      <c r="B5928" s="106" t="s">
        <v>14615</v>
      </c>
      <c r="C5928" t="s">
        <v>14216</v>
      </c>
      <c r="D5928" t="s">
        <v>14559</v>
      </c>
      <c r="E5928" t="s">
        <v>14616</v>
      </c>
      <c r="F5928" t="s">
        <v>7195</v>
      </c>
      <c r="G5928" t="s">
        <v>490</v>
      </c>
      <c r="H5928" t="s">
        <v>490</v>
      </c>
      <c r="I5928" t="s">
        <v>490</v>
      </c>
      <c r="J5928" t="s">
        <v>498</v>
      </c>
      <c r="K5928" t="s">
        <v>490</v>
      </c>
      <c r="L5928" t="s">
        <v>14216</v>
      </c>
      <c r="M5928" s="105">
        <v>231</v>
      </c>
      <c r="N5928" s="105">
        <v>129</v>
      </c>
      <c r="O5928" s="105">
        <v>127</v>
      </c>
    </row>
    <row r="5929" spans="1:15" x14ac:dyDescent="0.3">
      <c r="A5929" s="19">
        <v>231129128</v>
      </c>
      <c r="B5929" s="106" t="s">
        <v>14617</v>
      </c>
      <c r="C5929" t="s">
        <v>14216</v>
      </c>
      <c r="D5929" t="s">
        <v>14559</v>
      </c>
      <c r="E5929" t="s">
        <v>14618</v>
      </c>
      <c r="F5929" t="s">
        <v>14619</v>
      </c>
      <c r="G5929" t="s">
        <v>14365</v>
      </c>
      <c r="H5929" t="s">
        <v>490</v>
      </c>
      <c r="I5929" t="s">
        <v>490</v>
      </c>
      <c r="J5929" t="s">
        <v>498</v>
      </c>
      <c r="K5929" t="s">
        <v>490</v>
      </c>
      <c r="L5929" t="s">
        <v>14216</v>
      </c>
      <c r="M5929" s="105">
        <v>231</v>
      </c>
      <c r="N5929" s="105">
        <v>129</v>
      </c>
      <c r="O5929" s="105">
        <v>128</v>
      </c>
    </row>
    <row r="5930" spans="1:15" x14ac:dyDescent="0.3">
      <c r="A5930" s="19">
        <v>231129129</v>
      </c>
      <c r="B5930" s="106" t="s">
        <v>14620</v>
      </c>
      <c r="C5930" t="s">
        <v>14216</v>
      </c>
      <c r="D5930" t="s">
        <v>14559</v>
      </c>
      <c r="E5930" t="s">
        <v>14621</v>
      </c>
      <c r="F5930" t="s">
        <v>14622</v>
      </c>
      <c r="G5930" t="s">
        <v>490</v>
      </c>
      <c r="H5930" t="s">
        <v>490</v>
      </c>
      <c r="I5930" t="s">
        <v>490</v>
      </c>
      <c r="J5930" t="s">
        <v>498</v>
      </c>
      <c r="K5930" t="s">
        <v>490</v>
      </c>
      <c r="L5930" t="s">
        <v>14216</v>
      </c>
      <c r="M5930" s="105">
        <v>231</v>
      </c>
      <c r="N5930" s="105">
        <v>129</v>
      </c>
      <c r="O5930" s="105">
        <v>129</v>
      </c>
    </row>
    <row r="5931" spans="1:15" x14ac:dyDescent="0.3">
      <c r="A5931" s="19">
        <v>231129130</v>
      </c>
      <c r="B5931" s="106" t="s">
        <v>14623</v>
      </c>
      <c r="C5931" t="s">
        <v>14216</v>
      </c>
      <c r="D5931" t="s">
        <v>14559</v>
      </c>
      <c r="E5931" t="s">
        <v>14624</v>
      </c>
      <c r="F5931" t="s">
        <v>2856</v>
      </c>
      <c r="G5931" t="s">
        <v>490</v>
      </c>
      <c r="H5931" t="s">
        <v>490</v>
      </c>
      <c r="I5931" t="s">
        <v>490</v>
      </c>
      <c r="J5931" t="s">
        <v>498</v>
      </c>
      <c r="K5931" t="s">
        <v>490</v>
      </c>
      <c r="L5931" t="s">
        <v>14216</v>
      </c>
      <c r="M5931" s="105">
        <v>231</v>
      </c>
      <c r="N5931" s="105">
        <v>129</v>
      </c>
      <c r="O5931" s="105">
        <v>130</v>
      </c>
    </row>
    <row r="5932" spans="1:15" x14ac:dyDescent="0.3">
      <c r="A5932" s="19">
        <v>231129131</v>
      </c>
      <c r="B5932" s="106" t="s">
        <v>14625</v>
      </c>
      <c r="C5932" t="s">
        <v>14216</v>
      </c>
      <c r="D5932" t="s">
        <v>14559</v>
      </c>
      <c r="E5932" t="s">
        <v>14626</v>
      </c>
      <c r="F5932" t="s">
        <v>2360</v>
      </c>
      <c r="G5932" t="s">
        <v>490</v>
      </c>
      <c r="H5932" t="s">
        <v>490</v>
      </c>
      <c r="I5932" t="s">
        <v>490</v>
      </c>
      <c r="J5932" t="s">
        <v>498</v>
      </c>
      <c r="K5932" t="s">
        <v>490</v>
      </c>
      <c r="L5932" t="s">
        <v>14216</v>
      </c>
      <c r="M5932" s="105">
        <v>231</v>
      </c>
      <c r="N5932" s="105">
        <v>129</v>
      </c>
      <c r="O5932" s="105">
        <v>131</v>
      </c>
    </row>
    <row r="5933" spans="1:15" x14ac:dyDescent="0.3">
      <c r="A5933" s="19">
        <v>231129132</v>
      </c>
      <c r="B5933" s="106" t="s">
        <v>14627</v>
      </c>
      <c r="C5933" t="s">
        <v>14216</v>
      </c>
      <c r="D5933" t="s">
        <v>14559</v>
      </c>
      <c r="E5933" t="s">
        <v>14628</v>
      </c>
      <c r="F5933" t="s">
        <v>2856</v>
      </c>
      <c r="G5933" t="s">
        <v>14629</v>
      </c>
      <c r="H5933" t="s">
        <v>490</v>
      </c>
      <c r="I5933" t="s">
        <v>490</v>
      </c>
      <c r="J5933" t="s">
        <v>498</v>
      </c>
      <c r="K5933" t="s">
        <v>490</v>
      </c>
      <c r="L5933" t="s">
        <v>14216</v>
      </c>
      <c r="M5933" s="105">
        <v>231</v>
      </c>
      <c r="N5933" s="105">
        <v>129</v>
      </c>
      <c r="O5933" s="105">
        <v>132</v>
      </c>
    </row>
    <row r="5934" spans="1:15" x14ac:dyDescent="0.3">
      <c r="A5934" s="19">
        <v>231129133</v>
      </c>
      <c r="B5934" s="106" t="s">
        <v>14630</v>
      </c>
      <c r="C5934" t="s">
        <v>14216</v>
      </c>
      <c r="D5934" t="s">
        <v>14559</v>
      </c>
      <c r="E5934" t="s">
        <v>1215</v>
      </c>
      <c r="F5934" t="s">
        <v>831</v>
      </c>
      <c r="G5934" t="s">
        <v>490</v>
      </c>
      <c r="H5934" t="s">
        <v>490</v>
      </c>
      <c r="I5934" t="s">
        <v>490</v>
      </c>
      <c r="J5934" t="s">
        <v>498</v>
      </c>
      <c r="K5934" t="s">
        <v>490</v>
      </c>
      <c r="L5934" t="s">
        <v>14216</v>
      </c>
      <c r="M5934" s="105">
        <v>231</v>
      </c>
      <c r="N5934" s="105">
        <v>129</v>
      </c>
      <c r="O5934" s="105">
        <v>133</v>
      </c>
    </row>
    <row r="5935" spans="1:15" x14ac:dyDescent="0.3">
      <c r="A5935" s="19">
        <v>231129134</v>
      </c>
      <c r="B5935" s="106" t="s">
        <v>14631</v>
      </c>
      <c r="C5935" t="s">
        <v>14216</v>
      </c>
      <c r="D5935" t="s">
        <v>14559</v>
      </c>
      <c r="E5935" t="s">
        <v>2000</v>
      </c>
      <c r="F5935" t="s">
        <v>14614</v>
      </c>
      <c r="G5935" t="s">
        <v>490</v>
      </c>
      <c r="H5935" t="s">
        <v>490</v>
      </c>
      <c r="I5935" t="s">
        <v>490</v>
      </c>
      <c r="J5935" t="s">
        <v>498</v>
      </c>
      <c r="K5935" t="s">
        <v>490</v>
      </c>
      <c r="L5935" t="s">
        <v>14216</v>
      </c>
      <c r="M5935" s="105">
        <v>231</v>
      </c>
      <c r="N5935" s="105">
        <v>129</v>
      </c>
      <c r="O5935" s="105">
        <v>134</v>
      </c>
    </row>
    <row r="5936" spans="1:15" x14ac:dyDescent="0.3">
      <c r="A5936" s="19">
        <v>231129135</v>
      </c>
      <c r="B5936" s="106" t="s">
        <v>14632</v>
      </c>
      <c r="C5936" t="s">
        <v>14216</v>
      </c>
      <c r="D5936" t="s">
        <v>14559</v>
      </c>
      <c r="E5936" t="s">
        <v>14633</v>
      </c>
      <c r="F5936" t="s">
        <v>14584</v>
      </c>
      <c r="G5936" t="s">
        <v>490</v>
      </c>
      <c r="H5936" t="s">
        <v>490</v>
      </c>
      <c r="I5936" t="s">
        <v>490</v>
      </c>
      <c r="J5936" t="s">
        <v>498</v>
      </c>
      <c r="K5936" t="s">
        <v>490</v>
      </c>
      <c r="L5936" t="s">
        <v>14216</v>
      </c>
      <c r="M5936" s="105">
        <v>231</v>
      </c>
      <c r="N5936" s="105">
        <v>129</v>
      </c>
      <c r="O5936" s="105">
        <v>135</v>
      </c>
    </row>
    <row r="5937" spans="1:15" x14ac:dyDescent="0.3">
      <c r="A5937" s="19">
        <v>231129136</v>
      </c>
      <c r="B5937" s="106" t="s">
        <v>14634</v>
      </c>
      <c r="C5937" t="s">
        <v>14216</v>
      </c>
      <c r="D5937" t="s">
        <v>14559</v>
      </c>
      <c r="E5937" t="s">
        <v>14635</v>
      </c>
      <c r="F5937" t="s">
        <v>14636</v>
      </c>
      <c r="G5937" t="s">
        <v>14637</v>
      </c>
      <c r="H5937" t="s">
        <v>490</v>
      </c>
      <c r="I5937" t="s">
        <v>490</v>
      </c>
      <c r="J5937" t="s">
        <v>498</v>
      </c>
      <c r="K5937" t="s">
        <v>490</v>
      </c>
      <c r="L5937" t="s">
        <v>14216</v>
      </c>
      <c r="M5937" s="105">
        <v>231</v>
      </c>
      <c r="N5937" s="105">
        <v>129</v>
      </c>
      <c r="O5937" s="105">
        <v>136</v>
      </c>
    </row>
    <row r="5938" spans="1:15" x14ac:dyDescent="0.3">
      <c r="A5938" s="19">
        <v>231129137</v>
      </c>
      <c r="B5938" s="106" t="s">
        <v>14638</v>
      </c>
      <c r="C5938" t="s">
        <v>14216</v>
      </c>
      <c r="D5938" t="s">
        <v>14559</v>
      </c>
      <c r="E5938" t="s">
        <v>14639</v>
      </c>
      <c r="F5938" t="s">
        <v>14640</v>
      </c>
      <c r="G5938" t="s">
        <v>14641</v>
      </c>
      <c r="H5938" t="s">
        <v>490</v>
      </c>
      <c r="I5938" t="s">
        <v>490</v>
      </c>
      <c r="J5938" t="s">
        <v>498</v>
      </c>
      <c r="K5938" t="s">
        <v>490</v>
      </c>
      <c r="L5938" t="s">
        <v>14216</v>
      </c>
      <c r="M5938" s="105">
        <v>231</v>
      </c>
      <c r="N5938" s="105">
        <v>129</v>
      </c>
      <c r="O5938" s="105">
        <v>137</v>
      </c>
    </row>
    <row r="5939" spans="1:15" x14ac:dyDescent="0.3">
      <c r="A5939" s="19">
        <v>231129138</v>
      </c>
      <c r="B5939" s="106" t="s">
        <v>14642</v>
      </c>
      <c r="C5939" t="s">
        <v>14216</v>
      </c>
      <c r="D5939" t="s">
        <v>14559</v>
      </c>
      <c r="E5939" t="s">
        <v>14643</v>
      </c>
      <c r="F5939" t="s">
        <v>1272</v>
      </c>
      <c r="G5939" t="s">
        <v>490</v>
      </c>
      <c r="H5939" t="s">
        <v>490</v>
      </c>
      <c r="I5939" t="s">
        <v>490</v>
      </c>
      <c r="J5939" t="s">
        <v>498</v>
      </c>
      <c r="K5939" t="s">
        <v>490</v>
      </c>
      <c r="L5939" t="s">
        <v>14216</v>
      </c>
      <c r="M5939" s="105">
        <v>231</v>
      </c>
      <c r="N5939" s="105">
        <v>129</v>
      </c>
      <c r="O5939" s="105">
        <v>138</v>
      </c>
    </row>
    <row r="5940" spans="1:15" x14ac:dyDescent="0.3">
      <c r="A5940" s="19">
        <v>231129139</v>
      </c>
      <c r="B5940" s="106" t="s">
        <v>14644</v>
      </c>
      <c r="C5940" t="s">
        <v>14216</v>
      </c>
      <c r="D5940" t="s">
        <v>14559</v>
      </c>
      <c r="E5940" t="s">
        <v>6422</v>
      </c>
      <c r="F5940" t="s">
        <v>14645</v>
      </c>
      <c r="G5940" t="s">
        <v>490</v>
      </c>
      <c r="H5940" t="s">
        <v>490</v>
      </c>
      <c r="I5940" t="s">
        <v>490</v>
      </c>
      <c r="J5940" t="s">
        <v>498</v>
      </c>
      <c r="K5940" t="s">
        <v>490</v>
      </c>
      <c r="L5940" t="s">
        <v>14216</v>
      </c>
      <c r="M5940" s="105">
        <v>231</v>
      </c>
      <c r="N5940" s="105">
        <v>129</v>
      </c>
      <c r="O5940" s="105">
        <v>139</v>
      </c>
    </row>
    <row r="5941" spans="1:15" x14ac:dyDescent="0.3">
      <c r="A5941" s="19">
        <v>231129140</v>
      </c>
      <c r="B5941" s="106" t="s">
        <v>14646</v>
      </c>
      <c r="C5941" t="s">
        <v>14216</v>
      </c>
      <c r="D5941" t="s">
        <v>14559</v>
      </c>
      <c r="E5941" t="s">
        <v>14647</v>
      </c>
      <c r="F5941" t="s">
        <v>1892</v>
      </c>
      <c r="G5941" t="s">
        <v>490</v>
      </c>
      <c r="H5941" t="s">
        <v>490</v>
      </c>
      <c r="I5941" t="s">
        <v>490</v>
      </c>
      <c r="J5941" t="s">
        <v>498</v>
      </c>
      <c r="K5941" t="s">
        <v>490</v>
      </c>
      <c r="L5941" t="s">
        <v>14216</v>
      </c>
      <c r="M5941" s="105">
        <v>231</v>
      </c>
      <c r="N5941" s="105">
        <v>129</v>
      </c>
      <c r="O5941" s="105">
        <v>140</v>
      </c>
    </row>
    <row r="5942" spans="1:15" x14ac:dyDescent="0.3">
      <c r="A5942" s="19">
        <v>231129141</v>
      </c>
      <c r="B5942" s="106" t="s">
        <v>14648</v>
      </c>
      <c r="C5942" t="s">
        <v>14216</v>
      </c>
      <c r="D5942" t="s">
        <v>14559</v>
      </c>
      <c r="E5942" t="s">
        <v>14649</v>
      </c>
      <c r="F5942" t="s">
        <v>14650</v>
      </c>
      <c r="G5942" t="s">
        <v>490</v>
      </c>
      <c r="H5942" t="s">
        <v>490</v>
      </c>
      <c r="I5942" t="s">
        <v>490</v>
      </c>
      <c r="J5942" t="s">
        <v>498</v>
      </c>
      <c r="K5942" t="s">
        <v>490</v>
      </c>
      <c r="L5942" t="s">
        <v>14216</v>
      </c>
      <c r="M5942" s="105">
        <v>231</v>
      </c>
      <c r="N5942" s="105">
        <v>129</v>
      </c>
      <c r="O5942" s="105">
        <v>141</v>
      </c>
    </row>
    <row r="5943" spans="1:15" x14ac:dyDescent="0.3">
      <c r="A5943" s="19">
        <v>231129142</v>
      </c>
      <c r="B5943" s="106" t="s">
        <v>14651</v>
      </c>
      <c r="C5943" t="s">
        <v>14216</v>
      </c>
      <c r="D5943" t="s">
        <v>14559</v>
      </c>
      <c r="E5943" t="s">
        <v>14652</v>
      </c>
      <c r="F5943" t="s">
        <v>7195</v>
      </c>
      <c r="G5943" t="s">
        <v>490</v>
      </c>
      <c r="H5943" t="s">
        <v>490</v>
      </c>
      <c r="I5943" t="s">
        <v>490</v>
      </c>
      <c r="J5943" t="s">
        <v>498</v>
      </c>
      <c r="K5943" t="s">
        <v>490</v>
      </c>
      <c r="L5943" t="s">
        <v>14216</v>
      </c>
      <c r="M5943" s="105">
        <v>231</v>
      </c>
      <c r="N5943" s="105">
        <v>129</v>
      </c>
      <c r="O5943" s="105">
        <v>142</v>
      </c>
    </row>
    <row r="5944" spans="1:15" x14ac:dyDescent="0.3">
      <c r="A5944" s="19">
        <v>231129143</v>
      </c>
      <c r="B5944" s="106" t="s">
        <v>14653</v>
      </c>
      <c r="C5944" t="s">
        <v>14216</v>
      </c>
      <c r="D5944" t="s">
        <v>14559</v>
      </c>
      <c r="E5944" t="s">
        <v>2034</v>
      </c>
      <c r="F5944" t="s">
        <v>14654</v>
      </c>
      <c r="G5944" t="s">
        <v>757</v>
      </c>
      <c r="H5944" t="s">
        <v>490</v>
      </c>
      <c r="I5944" t="s">
        <v>490</v>
      </c>
      <c r="J5944" t="s">
        <v>498</v>
      </c>
      <c r="K5944" t="s">
        <v>490</v>
      </c>
      <c r="L5944" t="s">
        <v>14216</v>
      </c>
      <c r="M5944" s="105">
        <v>231</v>
      </c>
      <c r="N5944" s="105">
        <v>129</v>
      </c>
      <c r="O5944" s="105">
        <v>143</v>
      </c>
    </row>
    <row r="5945" spans="1:15" x14ac:dyDescent="0.3">
      <c r="A5945" s="19">
        <v>231129144</v>
      </c>
      <c r="B5945" s="106" t="s">
        <v>14655</v>
      </c>
      <c r="C5945" t="s">
        <v>14216</v>
      </c>
      <c r="D5945" t="s">
        <v>14559</v>
      </c>
      <c r="E5945" t="s">
        <v>666</v>
      </c>
      <c r="F5945" t="s">
        <v>14656</v>
      </c>
      <c r="G5945" t="s">
        <v>14365</v>
      </c>
      <c r="H5945" t="s">
        <v>490</v>
      </c>
      <c r="I5945" t="s">
        <v>490</v>
      </c>
      <c r="J5945" t="s">
        <v>498</v>
      </c>
      <c r="K5945" t="s">
        <v>490</v>
      </c>
      <c r="L5945" t="s">
        <v>14216</v>
      </c>
      <c r="M5945" s="105">
        <v>231</v>
      </c>
      <c r="N5945" s="105">
        <v>129</v>
      </c>
      <c r="O5945" s="105">
        <v>144</v>
      </c>
    </row>
    <row r="5946" spans="1:15" x14ac:dyDescent="0.3">
      <c r="A5946" s="19">
        <v>231129145</v>
      </c>
      <c r="B5946" s="106" t="s">
        <v>14657</v>
      </c>
      <c r="C5946" t="s">
        <v>14216</v>
      </c>
      <c r="D5946" t="s">
        <v>14559</v>
      </c>
      <c r="E5946" t="s">
        <v>14658</v>
      </c>
      <c r="F5946" t="s">
        <v>7195</v>
      </c>
      <c r="G5946" t="s">
        <v>490</v>
      </c>
      <c r="H5946" t="s">
        <v>490</v>
      </c>
      <c r="I5946" t="s">
        <v>490</v>
      </c>
      <c r="J5946" t="s">
        <v>498</v>
      </c>
      <c r="K5946" t="s">
        <v>490</v>
      </c>
      <c r="L5946" t="s">
        <v>14216</v>
      </c>
      <c r="M5946" s="105">
        <v>231</v>
      </c>
      <c r="N5946" s="105">
        <v>129</v>
      </c>
      <c r="O5946" s="105">
        <v>145</v>
      </c>
    </row>
    <row r="5947" spans="1:15" x14ac:dyDescent="0.3">
      <c r="A5947" s="19">
        <v>231129146</v>
      </c>
      <c r="B5947" s="106" t="s">
        <v>14659</v>
      </c>
      <c r="C5947" t="s">
        <v>14216</v>
      </c>
      <c r="D5947" t="s">
        <v>14559</v>
      </c>
      <c r="E5947" t="s">
        <v>14660</v>
      </c>
      <c r="F5947" t="s">
        <v>14223</v>
      </c>
      <c r="G5947" t="s">
        <v>490</v>
      </c>
      <c r="H5947" t="s">
        <v>490</v>
      </c>
      <c r="I5947" t="s">
        <v>490</v>
      </c>
      <c r="J5947" t="s">
        <v>498</v>
      </c>
      <c r="K5947" t="s">
        <v>490</v>
      </c>
      <c r="L5947" t="s">
        <v>14216</v>
      </c>
      <c r="M5947" s="105">
        <v>231</v>
      </c>
      <c r="N5947" s="105">
        <v>129</v>
      </c>
      <c r="O5947" s="105">
        <v>146</v>
      </c>
    </row>
    <row r="5948" spans="1:15" x14ac:dyDescent="0.3">
      <c r="A5948" s="19">
        <v>231129147</v>
      </c>
      <c r="B5948" s="106" t="s">
        <v>14661</v>
      </c>
      <c r="C5948" t="s">
        <v>14216</v>
      </c>
      <c r="D5948" t="s">
        <v>14559</v>
      </c>
      <c r="E5948" t="s">
        <v>14662</v>
      </c>
      <c r="F5948" t="s">
        <v>2360</v>
      </c>
      <c r="G5948" t="s">
        <v>490</v>
      </c>
      <c r="H5948" t="s">
        <v>490</v>
      </c>
      <c r="I5948" t="s">
        <v>490</v>
      </c>
      <c r="J5948" t="s">
        <v>498</v>
      </c>
      <c r="K5948" t="s">
        <v>490</v>
      </c>
      <c r="L5948" t="s">
        <v>14216</v>
      </c>
      <c r="M5948" s="105">
        <v>231</v>
      </c>
      <c r="N5948" s="105">
        <v>129</v>
      </c>
      <c r="O5948" s="105">
        <v>147</v>
      </c>
    </row>
    <row r="5949" spans="1:15" x14ac:dyDescent="0.3">
      <c r="A5949" s="19">
        <v>231129148</v>
      </c>
      <c r="B5949" s="106" t="s">
        <v>14663</v>
      </c>
      <c r="C5949" t="s">
        <v>14216</v>
      </c>
      <c r="D5949" t="s">
        <v>14559</v>
      </c>
      <c r="E5949" t="s">
        <v>14664</v>
      </c>
      <c r="F5949" t="s">
        <v>14315</v>
      </c>
      <c r="G5949" t="s">
        <v>14365</v>
      </c>
      <c r="H5949" t="s">
        <v>490</v>
      </c>
      <c r="I5949" t="s">
        <v>490</v>
      </c>
      <c r="J5949" t="s">
        <v>498</v>
      </c>
      <c r="K5949" t="s">
        <v>490</v>
      </c>
      <c r="L5949" t="s">
        <v>14216</v>
      </c>
      <c r="M5949" s="105">
        <v>231</v>
      </c>
      <c r="N5949" s="105">
        <v>129</v>
      </c>
      <c r="O5949" s="105">
        <v>148</v>
      </c>
    </row>
    <row r="5950" spans="1:15" x14ac:dyDescent="0.3">
      <c r="A5950" s="19">
        <v>231129149</v>
      </c>
      <c r="B5950" s="106" t="s">
        <v>14665</v>
      </c>
      <c r="C5950" t="s">
        <v>14216</v>
      </c>
      <c r="D5950" t="s">
        <v>14559</v>
      </c>
      <c r="E5950" t="s">
        <v>14666</v>
      </c>
      <c r="F5950" t="s">
        <v>2360</v>
      </c>
      <c r="G5950" t="s">
        <v>490</v>
      </c>
      <c r="H5950" t="s">
        <v>490</v>
      </c>
      <c r="I5950" t="s">
        <v>490</v>
      </c>
      <c r="J5950" t="s">
        <v>498</v>
      </c>
      <c r="K5950" t="s">
        <v>490</v>
      </c>
      <c r="L5950" t="s">
        <v>14216</v>
      </c>
      <c r="M5950" s="105">
        <v>231</v>
      </c>
      <c r="N5950" s="105">
        <v>129</v>
      </c>
      <c r="O5950" s="105">
        <v>149</v>
      </c>
    </row>
    <row r="5951" spans="1:15" x14ac:dyDescent="0.3">
      <c r="A5951" s="19">
        <v>231129150</v>
      </c>
      <c r="B5951" s="106" t="s">
        <v>14667</v>
      </c>
      <c r="C5951" t="s">
        <v>14216</v>
      </c>
      <c r="D5951" t="s">
        <v>14559</v>
      </c>
      <c r="E5951" t="s">
        <v>14668</v>
      </c>
      <c r="F5951" t="s">
        <v>14669</v>
      </c>
      <c r="G5951" t="s">
        <v>490</v>
      </c>
      <c r="H5951" t="s">
        <v>490</v>
      </c>
      <c r="I5951" t="s">
        <v>490</v>
      </c>
      <c r="J5951" t="s">
        <v>498</v>
      </c>
      <c r="K5951" t="s">
        <v>490</v>
      </c>
      <c r="L5951" t="s">
        <v>14216</v>
      </c>
      <c r="M5951" s="105">
        <v>231</v>
      </c>
      <c r="N5951" s="105">
        <v>129</v>
      </c>
      <c r="O5951" s="105">
        <v>150</v>
      </c>
    </row>
    <row r="5952" spans="1:15" x14ac:dyDescent="0.3">
      <c r="A5952" s="19">
        <v>231129151</v>
      </c>
      <c r="B5952" s="106" t="s">
        <v>14670</v>
      </c>
      <c r="C5952" t="s">
        <v>14216</v>
      </c>
      <c r="D5952" t="s">
        <v>14559</v>
      </c>
      <c r="E5952" t="s">
        <v>14671</v>
      </c>
      <c r="F5952" t="s">
        <v>14672</v>
      </c>
      <c r="G5952" t="s">
        <v>14673</v>
      </c>
      <c r="H5952" t="s">
        <v>490</v>
      </c>
      <c r="I5952" t="s">
        <v>490</v>
      </c>
      <c r="J5952" t="s">
        <v>498</v>
      </c>
      <c r="K5952" t="s">
        <v>490</v>
      </c>
      <c r="L5952" t="s">
        <v>14216</v>
      </c>
      <c r="M5952" s="105">
        <v>231</v>
      </c>
      <c r="N5952" s="105">
        <v>129</v>
      </c>
      <c r="O5952" s="105">
        <v>151</v>
      </c>
    </row>
    <row r="5953" spans="1:15" x14ac:dyDescent="0.3">
      <c r="A5953" s="19">
        <v>231129152</v>
      </c>
      <c r="B5953" s="106" t="s">
        <v>14674</v>
      </c>
      <c r="C5953" t="s">
        <v>14216</v>
      </c>
      <c r="D5953" t="s">
        <v>14559</v>
      </c>
      <c r="E5953" t="s">
        <v>14675</v>
      </c>
      <c r="F5953" t="s">
        <v>14315</v>
      </c>
      <c r="G5953" t="s">
        <v>490</v>
      </c>
      <c r="H5953" t="s">
        <v>490</v>
      </c>
      <c r="I5953" t="s">
        <v>490</v>
      </c>
      <c r="J5953" t="s">
        <v>498</v>
      </c>
      <c r="K5953" t="s">
        <v>490</v>
      </c>
      <c r="L5953" t="s">
        <v>14216</v>
      </c>
      <c r="M5953" s="105">
        <v>231</v>
      </c>
      <c r="N5953" s="105">
        <v>129</v>
      </c>
      <c r="O5953" s="105">
        <v>152</v>
      </c>
    </row>
    <row r="5954" spans="1:15" x14ac:dyDescent="0.3">
      <c r="A5954" s="19">
        <v>231129153</v>
      </c>
      <c r="B5954" s="106" t="s">
        <v>14676</v>
      </c>
      <c r="C5954" t="s">
        <v>14216</v>
      </c>
      <c r="D5954" t="s">
        <v>14559</v>
      </c>
      <c r="E5954" t="s">
        <v>582</v>
      </c>
      <c r="F5954" t="s">
        <v>14677</v>
      </c>
      <c r="G5954" t="s">
        <v>490</v>
      </c>
      <c r="H5954" t="s">
        <v>490</v>
      </c>
      <c r="I5954" t="s">
        <v>490</v>
      </c>
      <c r="J5954" t="s">
        <v>498</v>
      </c>
      <c r="K5954" t="s">
        <v>490</v>
      </c>
      <c r="L5954" t="s">
        <v>14216</v>
      </c>
      <c r="M5954" s="105">
        <v>231</v>
      </c>
      <c r="N5954" s="105">
        <v>129</v>
      </c>
      <c r="O5954" s="105">
        <v>153</v>
      </c>
    </row>
    <row r="5955" spans="1:15" x14ac:dyDescent="0.3">
      <c r="A5955" s="19">
        <v>231129154</v>
      </c>
      <c r="B5955" s="106" t="s">
        <v>14678</v>
      </c>
      <c r="C5955" t="s">
        <v>14216</v>
      </c>
      <c r="D5955" t="s">
        <v>14559</v>
      </c>
      <c r="E5955" t="s">
        <v>10726</v>
      </c>
      <c r="F5955" t="s">
        <v>14679</v>
      </c>
      <c r="G5955" t="s">
        <v>14680</v>
      </c>
      <c r="H5955" t="s">
        <v>490</v>
      </c>
      <c r="I5955" t="s">
        <v>490</v>
      </c>
      <c r="J5955" t="s">
        <v>498</v>
      </c>
      <c r="K5955" t="s">
        <v>490</v>
      </c>
      <c r="L5955" t="s">
        <v>14216</v>
      </c>
      <c r="M5955" s="105">
        <v>231</v>
      </c>
      <c r="N5955" s="105">
        <v>129</v>
      </c>
      <c r="O5955" s="105">
        <v>154</v>
      </c>
    </row>
    <row r="5956" spans="1:15" x14ac:dyDescent="0.3">
      <c r="A5956" s="19">
        <v>231129155</v>
      </c>
      <c r="B5956" s="106" t="s">
        <v>14681</v>
      </c>
      <c r="C5956" t="s">
        <v>14216</v>
      </c>
      <c r="D5956" t="s">
        <v>14559</v>
      </c>
      <c r="E5956" t="s">
        <v>3797</v>
      </c>
      <c r="F5956" t="s">
        <v>4122</v>
      </c>
      <c r="G5956" t="s">
        <v>490</v>
      </c>
      <c r="H5956" t="s">
        <v>490</v>
      </c>
      <c r="I5956" t="s">
        <v>490</v>
      </c>
      <c r="J5956" t="s">
        <v>498</v>
      </c>
      <c r="K5956" t="s">
        <v>490</v>
      </c>
      <c r="L5956" t="s">
        <v>14216</v>
      </c>
      <c r="M5956" s="105">
        <v>231</v>
      </c>
      <c r="N5956" s="105">
        <v>129</v>
      </c>
      <c r="O5956" s="105">
        <v>155</v>
      </c>
    </row>
    <row r="5957" spans="1:15" x14ac:dyDescent="0.3">
      <c r="A5957" s="19">
        <v>231129156</v>
      </c>
      <c r="B5957" s="106" t="s">
        <v>14682</v>
      </c>
      <c r="C5957" t="s">
        <v>14216</v>
      </c>
      <c r="D5957" t="s">
        <v>14559</v>
      </c>
      <c r="E5957" t="s">
        <v>14683</v>
      </c>
      <c r="F5957" t="s">
        <v>1272</v>
      </c>
      <c r="G5957" t="s">
        <v>490</v>
      </c>
      <c r="H5957" t="s">
        <v>490</v>
      </c>
      <c r="I5957" t="s">
        <v>490</v>
      </c>
      <c r="J5957" t="s">
        <v>498</v>
      </c>
      <c r="K5957" t="s">
        <v>490</v>
      </c>
      <c r="L5957" t="s">
        <v>14216</v>
      </c>
      <c r="M5957" s="105">
        <v>231</v>
      </c>
      <c r="N5957" s="105">
        <v>129</v>
      </c>
      <c r="O5957" s="105">
        <v>156</v>
      </c>
    </row>
    <row r="5958" spans="1:15" x14ac:dyDescent="0.3">
      <c r="A5958" s="19">
        <v>231129157</v>
      </c>
      <c r="B5958" s="106" t="s">
        <v>14684</v>
      </c>
      <c r="C5958" t="s">
        <v>14216</v>
      </c>
      <c r="D5958" t="s">
        <v>14559</v>
      </c>
      <c r="E5958" t="s">
        <v>792</v>
      </c>
      <c r="F5958" t="s">
        <v>11177</v>
      </c>
      <c r="G5958" t="s">
        <v>490</v>
      </c>
      <c r="H5958" t="s">
        <v>490</v>
      </c>
      <c r="I5958" t="s">
        <v>490</v>
      </c>
      <c r="J5958" t="s">
        <v>498</v>
      </c>
      <c r="K5958" t="s">
        <v>490</v>
      </c>
      <c r="L5958" t="s">
        <v>14216</v>
      </c>
      <c r="M5958" s="105">
        <v>231</v>
      </c>
      <c r="N5958" s="105">
        <v>129</v>
      </c>
      <c r="O5958" s="105">
        <v>157</v>
      </c>
    </row>
    <row r="5959" spans="1:15" x14ac:dyDescent="0.3">
      <c r="A5959" s="19">
        <v>231129158</v>
      </c>
      <c r="B5959" s="106" t="s">
        <v>14685</v>
      </c>
      <c r="C5959" t="s">
        <v>14216</v>
      </c>
      <c r="D5959" t="s">
        <v>14559</v>
      </c>
      <c r="E5959" t="s">
        <v>3070</v>
      </c>
      <c r="F5959" t="s">
        <v>14686</v>
      </c>
      <c r="G5959" t="s">
        <v>490</v>
      </c>
      <c r="H5959" t="s">
        <v>490</v>
      </c>
      <c r="I5959" t="s">
        <v>490</v>
      </c>
      <c r="J5959" t="s">
        <v>498</v>
      </c>
      <c r="K5959" t="s">
        <v>490</v>
      </c>
      <c r="L5959" t="s">
        <v>14216</v>
      </c>
      <c r="M5959" s="105">
        <v>231</v>
      </c>
      <c r="N5959" s="105">
        <v>129</v>
      </c>
      <c r="O5959" s="105">
        <v>158</v>
      </c>
    </row>
    <row r="5960" spans="1:15" x14ac:dyDescent="0.3">
      <c r="A5960" s="19">
        <v>231129159</v>
      </c>
      <c r="B5960" s="106" t="s">
        <v>14687</v>
      </c>
      <c r="C5960" t="s">
        <v>14216</v>
      </c>
      <c r="D5960" t="s">
        <v>14559</v>
      </c>
      <c r="E5960" t="s">
        <v>14688</v>
      </c>
      <c r="F5960" t="s">
        <v>14584</v>
      </c>
      <c r="G5960" t="s">
        <v>490</v>
      </c>
      <c r="H5960" t="s">
        <v>490</v>
      </c>
      <c r="I5960" t="s">
        <v>490</v>
      </c>
      <c r="J5960" t="s">
        <v>498</v>
      </c>
      <c r="K5960" t="s">
        <v>490</v>
      </c>
      <c r="L5960" t="s">
        <v>14216</v>
      </c>
      <c r="M5960" s="105">
        <v>231</v>
      </c>
      <c r="N5960" s="105">
        <v>129</v>
      </c>
      <c r="O5960" s="105">
        <v>159</v>
      </c>
    </row>
    <row r="5961" spans="1:15" x14ac:dyDescent="0.3">
      <c r="A5961" s="19">
        <v>231129160</v>
      </c>
      <c r="B5961" s="106" t="s">
        <v>14689</v>
      </c>
      <c r="C5961" t="s">
        <v>14216</v>
      </c>
      <c r="D5961" t="s">
        <v>14559</v>
      </c>
      <c r="E5961" t="s">
        <v>14690</v>
      </c>
      <c r="F5961" t="s">
        <v>14584</v>
      </c>
      <c r="G5961" t="s">
        <v>14691</v>
      </c>
      <c r="H5961" t="s">
        <v>490</v>
      </c>
      <c r="I5961" t="s">
        <v>490</v>
      </c>
      <c r="J5961" t="s">
        <v>498</v>
      </c>
      <c r="K5961" t="s">
        <v>490</v>
      </c>
      <c r="L5961" t="s">
        <v>14216</v>
      </c>
      <c r="M5961" s="105">
        <v>231</v>
      </c>
      <c r="N5961" s="105">
        <v>129</v>
      </c>
      <c r="O5961" s="105">
        <v>160</v>
      </c>
    </row>
    <row r="5962" spans="1:15" x14ac:dyDescent="0.3">
      <c r="A5962" s="19">
        <v>231129161</v>
      </c>
      <c r="B5962" s="106" t="s">
        <v>14692</v>
      </c>
      <c r="C5962" t="s">
        <v>14216</v>
      </c>
      <c r="D5962" t="s">
        <v>14559</v>
      </c>
      <c r="E5962" t="s">
        <v>14693</v>
      </c>
      <c r="F5962" t="s">
        <v>14584</v>
      </c>
      <c r="G5962" t="s">
        <v>490</v>
      </c>
      <c r="H5962" t="s">
        <v>490</v>
      </c>
      <c r="I5962" t="s">
        <v>490</v>
      </c>
      <c r="J5962" t="s">
        <v>498</v>
      </c>
      <c r="K5962" t="s">
        <v>490</v>
      </c>
      <c r="L5962" t="s">
        <v>14216</v>
      </c>
      <c r="M5962" s="105">
        <v>231</v>
      </c>
      <c r="N5962" s="105">
        <v>129</v>
      </c>
      <c r="O5962" s="105">
        <v>161</v>
      </c>
    </row>
    <row r="5963" spans="1:15" x14ac:dyDescent="0.3">
      <c r="A5963" s="19">
        <v>231129162</v>
      </c>
      <c r="B5963" s="106" t="s">
        <v>14694</v>
      </c>
      <c r="C5963" t="s">
        <v>14216</v>
      </c>
      <c r="D5963" t="s">
        <v>14559</v>
      </c>
      <c r="E5963" t="s">
        <v>12797</v>
      </c>
      <c r="F5963" t="s">
        <v>14382</v>
      </c>
      <c r="G5963" t="s">
        <v>490</v>
      </c>
      <c r="H5963" t="s">
        <v>490</v>
      </c>
      <c r="I5963" t="s">
        <v>490</v>
      </c>
      <c r="J5963" t="s">
        <v>498</v>
      </c>
      <c r="K5963" t="s">
        <v>490</v>
      </c>
      <c r="L5963" t="s">
        <v>14216</v>
      </c>
      <c r="M5963" s="105">
        <v>231</v>
      </c>
      <c r="N5963" s="105">
        <v>129</v>
      </c>
      <c r="O5963" s="105">
        <v>162</v>
      </c>
    </row>
    <row r="5964" spans="1:15" x14ac:dyDescent="0.3">
      <c r="A5964" s="19">
        <v>231129163</v>
      </c>
      <c r="B5964" s="106" t="s">
        <v>14695</v>
      </c>
      <c r="C5964" t="s">
        <v>14216</v>
      </c>
      <c r="D5964" t="s">
        <v>14559</v>
      </c>
      <c r="E5964" t="s">
        <v>14696</v>
      </c>
      <c r="F5964" t="s">
        <v>2360</v>
      </c>
      <c r="G5964" t="s">
        <v>14365</v>
      </c>
      <c r="H5964" t="s">
        <v>490</v>
      </c>
      <c r="I5964" t="s">
        <v>490</v>
      </c>
      <c r="J5964" t="s">
        <v>498</v>
      </c>
      <c r="K5964" t="s">
        <v>490</v>
      </c>
      <c r="L5964" t="s">
        <v>14216</v>
      </c>
      <c r="M5964" s="105">
        <v>231</v>
      </c>
      <c r="N5964" s="105">
        <v>129</v>
      </c>
      <c r="O5964" s="105">
        <v>163</v>
      </c>
    </row>
    <row r="5965" spans="1:15" x14ac:dyDescent="0.3">
      <c r="A5965" s="19">
        <v>231129164</v>
      </c>
      <c r="B5965" s="106" t="s">
        <v>14697</v>
      </c>
      <c r="C5965" t="s">
        <v>14216</v>
      </c>
      <c r="D5965" t="s">
        <v>14559</v>
      </c>
      <c r="E5965" t="s">
        <v>14698</v>
      </c>
      <c r="F5965" t="s">
        <v>14584</v>
      </c>
      <c r="G5965" t="s">
        <v>490</v>
      </c>
      <c r="H5965" t="s">
        <v>490</v>
      </c>
      <c r="I5965" t="s">
        <v>490</v>
      </c>
      <c r="J5965" t="s">
        <v>498</v>
      </c>
      <c r="K5965" t="s">
        <v>490</v>
      </c>
      <c r="L5965" t="s">
        <v>14216</v>
      </c>
      <c r="M5965" s="105">
        <v>231</v>
      </c>
      <c r="N5965" s="105">
        <v>129</v>
      </c>
      <c r="O5965" s="105">
        <v>164</v>
      </c>
    </row>
    <row r="5966" spans="1:15" x14ac:dyDescent="0.3">
      <c r="A5966" s="19">
        <v>231129165</v>
      </c>
      <c r="B5966" s="106" t="s">
        <v>14699</v>
      </c>
      <c r="C5966" t="s">
        <v>14216</v>
      </c>
      <c r="D5966" t="s">
        <v>14559</v>
      </c>
      <c r="E5966" t="s">
        <v>14700</v>
      </c>
      <c r="F5966" t="s">
        <v>7195</v>
      </c>
      <c r="G5966" t="s">
        <v>490</v>
      </c>
      <c r="H5966" t="s">
        <v>490</v>
      </c>
      <c r="I5966" t="s">
        <v>490</v>
      </c>
      <c r="J5966" t="s">
        <v>498</v>
      </c>
      <c r="K5966" t="s">
        <v>490</v>
      </c>
      <c r="L5966" t="s">
        <v>14216</v>
      </c>
      <c r="M5966" s="105">
        <v>231</v>
      </c>
      <c r="N5966" s="105">
        <v>129</v>
      </c>
      <c r="O5966" s="105">
        <v>165</v>
      </c>
    </row>
    <row r="5967" spans="1:15" x14ac:dyDescent="0.3">
      <c r="A5967" s="19">
        <v>231129166</v>
      </c>
      <c r="B5967" s="106" t="s">
        <v>14701</v>
      </c>
      <c r="C5967" t="s">
        <v>14216</v>
      </c>
      <c r="D5967" t="s">
        <v>14559</v>
      </c>
      <c r="E5967" t="s">
        <v>503</v>
      </c>
      <c r="F5967" t="s">
        <v>14702</v>
      </c>
      <c r="G5967" t="s">
        <v>14703</v>
      </c>
      <c r="H5967" t="s">
        <v>490</v>
      </c>
      <c r="I5967" t="s">
        <v>490</v>
      </c>
      <c r="J5967" t="s">
        <v>498</v>
      </c>
      <c r="K5967" t="s">
        <v>490</v>
      </c>
      <c r="L5967" t="s">
        <v>14216</v>
      </c>
      <c r="M5967" s="105">
        <v>231</v>
      </c>
      <c r="N5967" s="105">
        <v>129</v>
      </c>
      <c r="O5967" s="105">
        <v>166</v>
      </c>
    </row>
    <row r="5968" spans="1:15" x14ac:dyDescent="0.3">
      <c r="A5968" s="19">
        <v>231129167</v>
      </c>
      <c r="B5968" s="106" t="s">
        <v>14704</v>
      </c>
      <c r="C5968" t="s">
        <v>14216</v>
      </c>
      <c r="D5968" t="s">
        <v>14559</v>
      </c>
      <c r="E5968" t="s">
        <v>14424</v>
      </c>
      <c r="F5968" t="s">
        <v>14705</v>
      </c>
      <c r="G5968" t="s">
        <v>490</v>
      </c>
      <c r="H5968" t="s">
        <v>490</v>
      </c>
      <c r="I5968" t="s">
        <v>490</v>
      </c>
      <c r="J5968" t="s">
        <v>498</v>
      </c>
      <c r="K5968" t="s">
        <v>490</v>
      </c>
      <c r="L5968" t="s">
        <v>14216</v>
      </c>
      <c r="M5968" s="105">
        <v>231</v>
      </c>
      <c r="N5968" s="105">
        <v>129</v>
      </c>
      <c r="O5968" s="105">
        <v>167</v>
      </c>
    </row>
    <row r="5969" spans="1:15" x14ac:dyDescent="0.3">
      <c r="A5969" s="19">
        <v>231129168</v>
      </c>
      <c r="B5969" s="106" t="s">
        <v>14706</v>
      </c>
      <c r="C5969" t="s">
        <v>14216</v>
      </c>
      <c r="D5969" t="s">
        <v>14559</v>
      </c>
      <c r="E5969" t="s">
        <v>14707</v>
      </c>
      <c r="F5969" t="s">
        <v>14580</v>
      </c>
      <c r="G5969" t="s">
        <v>490</v>
      </c>
      <c r="H5969" t="s">
        <v>490</v>
      </c>
      <c r="I5969" t="s">
        <v>490</v>
      </c>
      <c r="J5969" t="s">
        <v>498</v>
      </c>
      <c r="K5969" t="s">
        <v>490</v>
      </c>
      <c r="L5969" t="s">
        <v>14216</v>
      </c>
      <c r="M5969" s="105">
        <v>231</v>
      </c>
      <c r="N5969" s="105">
        <v>129</v>
      </c>
      <c r="O5969" s="105">
        <v>168</v>
      </c>
    </row>
    <row r="5970" spans="1:15" x14ac:dyDescent="0.3">
      <c r="A5970" s="19">
        <v>231129169</v>
      </c>
      <c r="B5970" s="106" t="s">
        <v>14708</v>
      </c>
      <c r="C5970" t="s">
        <v>14216</v>
      </c>
      <c r="D5970" t="s">
        <v>14559</v>
      </c>
      <c r="E5970" t="s">
        <v>14709</v>
      </c>
      <c r="F5970" t="s">
        <v>14584</v>
      </c>
      <c r="G5970" t="s">
        <v>490</v>
      </c>
      <c r="H5970" t="s">
        <v>490</v>
      </c>
      <c r="I5970" t="s">
        <v>490</v>
      </c>
      <c r="J5970" t="s">
        <v>498</v>
      </c>
      <c r="K5970" t="s">
        <v>490</v>
      </c>
      <c r="L5970" t="s">
        <v>14216</v>
      </c>
      <c r="M5970" s="105">
        <v>231</v>
      </c>
      <c r="N5970" s="105">
        <v>129</v>
      </c>
      <c r="O5970" s="105">
        <v>169</v>
      </c>
    </row>
    <row r="5971" spans="1:15" x14ac:dyDescent="0.3">
      <c r="A5971" s="19">
        <v>231129170</v>
      </c>
      <c r="B5971" s="106" t="s">
        <v>14710</v>
      </c>
      <c r="C5971" t="s">
        <v>14216</v>
      </c>
      <c r="D5971" t="s">
        <v>14559</v>
      </c>
      <c r="E5971" t="s">
        <v>1478</v>
      </c>
      <c r="F5971" t="s">
        <v>7195</v>
      </c>
      <c r="G5971" t="s">
        <v>14365</v>
      </c>
      <c r="H5971" t="s">
        <v>490</v>
      </c>
      <c r="I5971" t="s">
        <v>490</v>
      </c>
      <c r="J5971" t="s">
        <v>498</v>
      </c>
      <c r="K5971" t="s">
        <v>490</v>
      </c>
      <c r="L5971" t="s">
        <v>14216</v>
      </c>
      <c r="M5971" s="105">
        <v>231</v>
      </c>
      <c r="N5971" s="105">
        <v>129</v>
      </c>
      <c r="O5971" s="105">
        <v>170</v>
      </c>
    </row>
    <row r="5972" spans="1:15" x14ac:dyDescent="0.3">
      <c r="A5972" s="19">
        <v>231129171</v>
      </c>
      <c r="B5972" s="106" t="s">
        <v>14711</v>
      </c>
      <c r="C5972" t="s">
        <v>14216</v>
      </c>
      <c r="D5972" t="s">
        <v>14559</v>
      </c>
      <c r="E5972" t="s">
        <v>3750</v>
      </c>
      <c r="F5972" t="s">
        <v>14712</v>
      </c>
      <c r="G5972" t="s">
        <v>14384</v>
      </c>
      <c r="H5972" t="s">
        <v>490</v>
      </c>
      <c r="I5972" t="s">
        <v>490</v>
      </c>
      <c r="J5972" t="s">
        <v>498</v>
      </c>
      <c r="K5972" t="s">
        <v>490</v>
      </c>
      <c r="L5972" t="s">
        <v>14216</v>
      </c>
      <c r="M5972" s="105">
        <v>231</v>
      </c>
      <c r="N5972" s="105">
        <v>129</v>
      </c>
      <c r="O5972" s="105">
        <v>171</v>
      </c>
    </row>
    <row r="5973" spans="1:15" x14ac:dyDescent="0.3">
      <c r="A5973" s="19">
        <v>231129172</v>
      </c>
      <c r="B5973" s="106" t="s">
        <v>14713</v>
      </c>
      <c r="C5973" t="s">
        <v>14216</v>
      </c>
      <c r="D5973" t="s">
        <v>14559</v>
      </c>
      <c r="E5973" t="s">
        <v>6403</v>
      </c>
      <c r="F5973" t="s">
        <v>14714</v>
      </c>
      <c r="G5973" t="s">
        <v>490</v>
      </c>
      <c r="H5973" t="s">
        <v>490</v>
      </c>
      <c r="I5973" t="s">
        <v>490</v>
      </c>
      <c r="J5973" t="s">
        <v>498</v>
      </c>
      <c r="K5973" t="s">
        <v>490</v>
      </c>
      <c r="L5973" t="s">
        <v>14216</v>
      </c>
      <c r="M5973" s="105">
        <v>231</v>
      </c>
      <c r="N5973" s="105">
        <v>129</v>
      </c>
      <c r="O5973" s="105">
        <v>172</v>
      </c>
    </row>
    <row r="5974" spans="1:15" x14ac:dyDescent="0.3">
      <c r="A5974" s="19">
        <v>231129173</v>
      </c>
      <c r="B5974" s="106" t="s">
        <v>14715</v>
      </c>
      <c r="C5974" t="s">
        <v>14216</v>
      </c>
      <c r="D5974" t="s">
        <v>14559</v>
      </c>
      <c r="E5974" t="s">
        <v>14716</v>
      </c>
      <c r="F5974" t="s">
        <v>2856</v>
      </c>
      <c r="G5974" t="s">
        <v>490</v>
      </c>
      <c r="H5974" t="s">
        <v>490</v>
      </c>
      <c r="I5974" t="s">
        <v>490</v>
      </c>
      <c r="J5974" t="s">
        <v>498</v>
      </c>
      <c r="K5974" t="s">
        <v>490</v>
      </c>
      <c r="L5974" t="s">
        <v>14216</v>
      </c>
      <c r="M5974" s="105">
        <v>231</v>
      </c>
      <c r="N5974" s="105">
        <v>129</v>
      </c>
      <c r="O5974" s="105">
        <v>173</v>
      </c>
    </row>
    <row r="5975" spans="1:15" x14ac:dyDescent="0.3">
      <c r="A5975" s="19">
        <v>231129174</v>
      </c>
      <c r="B5975" s="106" t="s">
        <v>14717</v>
      </c>
      <c r="C5975" t="s">
        <v>14216</v>
      </c>
      <c r="D5975" t="s">
        <v>14559</v>
      </c>
      <c r="E5975" t="s">
        <v>14718</v>
      </c>
      <c r="F5975" t="s">
        <v>2261</v>
      </c>
      <c r="G5975" t="s">
        <v>490</v>
      </c>
      <c r="H5975" t="s">
        <v>490</v>
      </c>
      <c r="I5975" t="s">
        <v>490</v>
      </c>
      <c r="J5975" t="s">
        <v>498</v>
      </c>
      <c r="K5975" t="s">
        <v>490</v>
      </c>
      <c r="L5975" t="s">
        <v>14216</v>
      </c>
      <c r="M5975" s="105">
        <v>231</v>
      </c>
      <c r="N5975" s="105">
        <v>129</v>
      </c>
      <c r="O5975" s="105">
        <v>174</v>
      </c>
    </row>
    <row r="5976" spans="1:15" x14ac:dyDescent="0.3">
      <c r="A5976" s="19">
        <v>231129175</v>
      </c>
      <c r="B5976" s="106" t="s">
        <v>14719</v>
      </c>
      <c r="C5976" t="s">
        <v>14216</v>
      </c>
      <c r="D5976" t="s">
        <v>14559</v>
      </c>
      <c r="E5976" t="s">
        <v>14720</v>
      </c>
      <c r="F5976" t="s">
        <v>14721</v>
      </c>
      <c r="G5976" t="s">
        <v>490</v>
      </c>
      <c r="H5976" t="s">
        <v>490</v>
      </c>
      <c r="I5976" t="s">
        <v>490</v>
      </c>
      <c r="J5976" t="s">
        <v>498</v>
      </c>
      <c r="K5976" t="s">
        <v>490</v>
      </c>
      <c r="L5976" t="s">
        <v>14216</v>
      </c>
      <c r="M5976" s="105">
        <v>231</v>
      </c>
      <c r="N5976" s="105">
        <v>129</v>
      </c>
      <c r="O5976" s="105">
        <v>175</v>
      </c>
    </row>
    <row r="5977" spans="1:15" x14ac:dyDescent="0.3">
      <c r="A5977" s="19">
        <v>231129176</v>
      </c>
      <c r="B5977" s="106" t="s">
        <v>14722</v>
      </c>
      <c r="C5977" t="s">
        <v>14216</v>
      </c>
      <c r="D5977" t="s">
        <v>14559</v>
      </c>
      <c r="E5977" t="s">
        <v>14723</v>
      </c>
      <c r="F5977" t="s">
        <v>831</v>
      </c>
      <c r="G5977" t="s">
        <v>490</v>
      </c>
      <c r="H5977" t="s">
        <v>490</v>
      </c>
      <c r="I5977" t="s">
        <v>490</v>
      </c>
      <c r="J5977" t="s">
        <v>498</v>
      </c>
      <c r="K5977" t="s">
        <v>490</v>
      </c>
      <c r="L5977" t="s">
        <v>14216</v>
      </c>
      <c r="M5977" s="105">
        <v>231</v>
      </c>
      <c r="N5977" s="105">
        <v>129</v>
      </c>
      <c r="O5977" s="105">
        <v>176</v>
      </c>
    </row>
    <row r="5978" spans="1:15" x14ac:dyDescent="0.3">
      <c r="A5978" s="19">
        <v>231129177</v>
      </c>
      <c r="B5978" s="106" t="s">
        <v>14724</v>
      </c>
      <c r="C5978" t="s">
        <v>14216</v>
      </c>
      <c r="D5978" t="s">
        <v>14559</v>
      </c>
      <c r="E5978" t="s">
        <v>14725</v>
      </c>
      <c r="F5978" t="s">
        <v>7195</v>
      </c>
      <c r="G5978" t="s">
        <v>14726</v>
      </c>
      <c r="H5978" t="s">
        <v>490</v>
      </c>
      <c r="I5978" t="s">
        <v>490</v>
      </c>
      <c r="J5978" t="s">
        <v>498</v>
      </c>
      <c r="K5978" t="s">
        <v>490</v>
      </c>
      <c r="L5978" t="s">
        <v>14216</v>
      </c>
      <c r="M5978" s="105">
        <v>231</v>
      </c>
      <c r="N5978" s="105">
        <v>129</v>
      </c>
      <c r="O5978" s="105">
        <v>177</v>
      </c>
    </row>
    <row r="5979" spans="1:15" x14ac:dyDescent="0.3">
      <c r="A5979" s="19">
        <v>231129178</v>
      </c>
      <c r="B5979" s="106" t="s">
        <v>14727</v>
      </c>
      <c r="C5979" t="s">
        <v>14216</v>
      </c>
      <c r="D5979" t="s">
        <v>14559</v>
      </c>
      <c r="E5979" t="s">
        <v>14728</v>
      </c>
      <c r="F5979" t="s">
        <v>14315</v>
      </c>
      <c r="G5979" t="s">
        <v>14729</v>
      </c>
      <c r="H5979" t="s">
        <v>490</v>
      </c>
      <c r="I5979" t="s">
        <v>490</v>
      </c>
      <c r="J5979" t="s">
        <v>498</v>
      </c>
      <c r="K5979" t="s">
        <v>490</v>
      </c>
      <c r="L5979" t="s">
        <v>14216</v>
      </c>
      <c r="M5979" s="105">
        <v>231</v>
      </c>
      <c r="N5979" s="105">
        <v>129</v>
      </c>
      <c r="O5979" s="105">
        <v>178</v>
      </c>
    </row>
    <row r="5980" spans="1:15" x14ac:dyDescent="0.3">
      <c r="A5980" s="19">
        <v>231129179</v>
      </c>
      <c r="B5980" s="106" t="s">
        <v>14730</v>
      </c>
      <c r="C5980" t="s">
        <v>14216</v>
      </c>
      <c r="D5980" t="s">
        <v>14559</v>
      </c>
      <c r="E5980" t="s">
        <v>14731</v>
      </c>
      <c r="F5980" t="s">
        <v>14584</v>
      </c>
      <c r="G5980" t="s">
        <v>490</v>
      </c>
      <c r="H5980" t="s">
        <v>490</v>
      </c>
      <c r="I5980" t="s">
        <v>490</v>
      </c>
      <c r="J5980" t="s">
        <v>498</v>
      </c>
      <c r="K5980" t="s">
        <v>490</v>
      </c>
      <c r="L5980" t="s">
        <v>14216</v>
      </c>
      <c r="M5980" s="105">
        <v>231</v>
      </c>
      <c r="N5980" s="105">
        <v>129</v>
      </c>
      <c r="O5980" s="105">
        <v>179</v>
      </c>
    </row>
    <row r="5981" spans="1:15" x14ac:dyDescent="0.3">
      <c r="A5981" s="19">
        <v>231129180</v>
      </c>
      <c r="B5981" s="106" t="s">
        <v>14732</v>
      </c>
      <c r="C5981" t="s">
        <v>14216</v>
      </c>
      <c r="D5981" t="s">
        <v>14559</v>
      </c>
      <c r="E5981" t="s">
        <v>14733</v>
      </c>
      <c r="F5981" t="s">
        <v>14315</v>
      </c>
      <c r="G5981" t="s">
        <v>14734</v>
      </c>
      <c r="H5981" t="s">
        <v>490</v>
      </c>
      <c r="I5981" t="s">
        <v>490</v>
      </c>
      <c r="J5981" t="s">
        <v>498</v>
      </c>
      <c r="K5981" t="s">
        <v>490</v>
      </c>
      <c r="L5981" t="s">
        <v>14216</v>
      </c>
      <c r="M5981" s="105">
        <v>231</v>
      </c>
      <c r="N5981" s="105">
        <v>129</v>
      </c>
      <c r="O5981" s="105">
        <v>180</v>
      </c>
    </row>
    <row r="5982" spans="1:15" x14ac:dyDescent="0.3">
      <c r="A5982" s="19">
        <v>231129181</v>
      </c>
      <c r="B5982" s="106" t="s">
        <v>14735</v>
      </c>
      <c r="C5982" t="s">
        <v>14216</v>
      </c>
      <c r="D5982" t="s">
        <v>14559</v>
      </c>
      <c r="E5982" t="s">
        <v>14736</v>
      </c>
      <c r="F5982" t="s">
        <v>2360</v>
      </c>
      <c r="G5982" t="s">
        <v>490</v>
      </c>
      <c r="H5982" t="s">
        <v>490</v>
      </c>
      <c r="I5982" t="s">
        <v>490</v>
      </c>
      <c r="J5982" t="s">
        <v>498</v>
      </c>
      <c r="K5982" t="s">
        <v>490</v>
      </c>
      <c r="L5982" t="s">
        <v>14216</v>
      </c>
      <c r="M5982" s="105">
        <v>231</v>
      </c>
      <c r="N5982" s="105">
        <v>129</v>
      </c>
      <c r="O5982" s="105">
        <v>181</v>
      </c>
    </row>
    <row r="5983" spans="1:15" x14ac:dyDescent="0.3">
      <c r="A5983" s="19">
        <v>231129182</v>
      </c>
      <c r="B5983" s="106" t="s">
        <v>14737</v>
      </c>
      <c r="C5983" t="s">
        <v>14216</v>
      </c>
      <c r="D5983" t="s">
        <v>14559</v>
      </c>
      <c r="E5983" t="s">
        <v>14738</v>
      </c>
      <c r="F5983" t="s">
        <v>14705</v>
      </c>
      <c r="G5983" t="s">
        <v>490</v>
      </c>
      <c r="H5983" t="s">
        <v>490</v>
      </c>
      <c r="I5983" t="s">
        <v>490</v>
      </c>
      <c r="J5983" t="s">
        <v>498</v>
      </c>
      <c r="K5983" t="s">
        <v>490</v>
      </c>
      <c r="L5983" t="s">
        <v>14216</v>
      </c>
      <c r="M5983" s="105">
        <v>231</v>
      </c>
      <c r="N5983" s="105">
        <v>129</v>
      </c>
      <c r="O5983" s="105">
        <v>182</v>
      </c>
    </row>
    <row r="5984" spans="1:15" x14ac:dyDescent="0.3">
      <c r="A5984" s="19">
        <v>231129183</v>
      </c>
      <c r="B5984" s="106" t="s">
        <v>14739</v>
      </c>
      <c r="C5984" t="s">
        <v>14216</v>
      </c>
      <c r="D5984" t="s">
        <v>14559</v>
      </c>
      <c r="E5984" t="s">
        <v>12299</v>
      </c>
      <c r="F5984" t="s">
        <v>7195</v>
      </c>
      <c r="G5984" t="s">
        <v>490</v>
      </c>
      <c r="H5984" t="s">
        <v>490</v>
      </c>
      <c r="I5984" t="s">
        <v>490</v>
      </c>
      <c r="J5984" t="s">
        <v>498</v>
      </c>
      <c r="K5984" t="s">
        <v>490</v>
      </c>
      <c r="L5984" t="s">
        <v>14216</v>
      </c>
      <c r="M5984" s="105">
        <v>231</v>
      </c>
      <c r="N5984" s="105">
        <v>129</v>
      </c>
      <c r="O5984" s="105">
        <v>183</v>
      </c>
    </row>
    <row r="5985" spans="1:15" x14ac:dyDescent="0.3">
      <c r="A5985" s="19">
        <v>231129184</v>
      </c>
      <c r="B5985" s="106" t="s">
        <v>14740</v>
      </c>
      <c r="C5985" t="s">
        <v>14216</v>
      </c>
      <c r="D5985" t="s">
        <v>14559</v>
      </c>
      <c r="E5985" t="s">
        <v>1488</v>
      </c>
      <c r="F5985" t="s">
        <v>9633</v>
      </c>
      <c r="G5985" t="s">
        <v>14741</v>
      </c>
      <c r="H5985" t="s">
        <v>490</v>
      </c>
      <c r="I5985" t="s">
        <v>490</v>
      </c>
      <c r="J5985" t="s">
        <v>498</v>
      </c>
      <c r="K5985" t="s">
        <v>490</v>
      </c>
      <c r="L5985" t="s">
        <v>14216</v>
      </c>
      <c r="M5985" s="105">
        <v>231</v>
      </c>
      <c r="N5985" s="105">
        <v>129</v>
      </c>
      <c r="O5985" s="105">
        <v>184</v>
      </c>
    </row>
    <row r="5986" spans="1:15" x14ac:dyDescent="0.3">
      <c r="A5986" s="19">
        <v>231129185</v>
      </c>
      <c r="B5986" s="106" t="s">
        <v>14742</v>
      </c>
      <c r="C5986" t="s">
        <v>14216</v>
      </c>
      <c r="D5986" t="s">
        <v>14559</v>
      </c>
      <c r="E5986" t="s">
        <v>14743</v>
      </c>
      <c r="F5986" t="s">
        <v>2360</v>
      </c>
      <c r="G5986" t="s">
        <v>757</v>
      </c>
      <c r="H5986" t="s">
        <v>490</v>
      </c>
      <c r="I5986" t="s">
        <v>490</v>
      </c>
      <c r="J5986" t="s">
        <v>498</v>
      </c>
      <c r="K5986" t="s">
        <v>490</v>
      </c>
      <c r="L5986" t="s">
        <v>14216</v>
      </c>
      <c r="M5986" s="105">
        <v>231</v>
      </c>
      <c r="N5986" s="105">
        <v>129</v>
      </c>
      <c r="O5986" s="105">
        <v>185</v>
      </c>
    </row>
    <row r="5987" spans="1:15" x14ac:dyDescent="0.3">
      <c r="A5987" s="19">
        <v>231129186</v>
      </c>
      <c r="B5987" s="106" t="s">
        <v>14744</v>
      </c>
      <c r="C5987" t="s">
        <v>14216</v>
      </c>
      <c r="D5987" t="s">
        <v>14559</v>
      </c>
      <c r="E5987" t="s">
        <v>14745</v>
      </c>
      <c r="F5987" t="s">
        <v>14640</v>
      </c>
      <c r="G5987" t="s">
        <v>490</v>
      </c>
      <c r="H5987" t="s">
        <v>490</v>
      </c>
      <c r="I5987" t="s">
        <v>490</v>
      </c>
      <c r="J5987" t="s">
        <v>498</v>
      </c>
      <c r="K5987" t="s">
        <v>490</v>
      </c>
      <c r="L5987" t="s">
        <v>14216</v>
      </c>
      <c r="M5987" s="105">
        <v>231</v>
      </c>
      <c r="N5987" s="105">
        <v>129</v>
      </c>
      <c r="O5987" s="105">
        <v>186</v>
      </c>
    </row>
    <row r="5988" spans="1:15" x14ac:dyDescent="0.3">
      <c r="A5988" s="19">
        <v>231129187</v>
      </c>
      <c r="B5988" s="106" t="s">
        <v>14746</v>
      </c>
      <c r="C5988" t="s">
        <v>14216</v>
      </c>
      <c r="D5988" t="s">
        <v>14559</v>
      </c>
      <c r="E5988" t="s">
        <v>14747</v>
      </c>
      <c r="F5988" t="s">
        <v>2349</v>
      </c>
      <c r="G5988" t="s">
        <v>490</v>
      </c>
      <c r="H5988" t="s">
        <v>490</v>
      </c>
      <c r="I5988" t="s">
        <v>490</v>
      </c>
      <c r="J5988" t="s">
        <v>498</v>
      </c>
      <c r="K5988" t="s">
        <v>490</v>
      </c>
      <c r="L5988" t="s">
        <v>14216</v>
      </c>
      <c r="M5988" s="105">
        <v>231</v>
      </c>
      <c r="N5988" s="105">
        <v>129</v>
      </c>
      <c r="O5988" s="105">
        <v>187</v>
      </c>
    </row>
    <row r="5989" spans="1:15" x14ac:dyDescent="0.3">
      <c r="A5989" s="19">
        <v>231129188</v>
      </c>
      <c r="B5989" s="106" t="s">
        <v>14748</v>
      </c>
      <c r="C5989" t="s">
        <v>14216</v>
      </c>
      <c r="D5989" t="s">
        <v>14559</v>
      </c>
      <c r="E5989" t="s">
        <v>14749</v>
      </c>
      <c r="F5989" t="s">
        <v>14584</v>
      </c>
      <c r="G5989" t="s">
        <v>490</v>
      </c>
      <c r="H5989" t="s">
        <v>490</v>
      </c>
      <c r="I5989" t="s">
        <v>490</v>
      </c>
      <c r="J5989" t="s">
        <v>498</v>
      </c>
      <c r="K5989" t="s">
        <v>490</v>
      </c>
      <c r="L5989" t="s">
        <v>14216</v>
      </c>
      <c r="M5989" s="105">
        <v>231</v>
      </c>
      <c r="N5989" s="105">
        <v>129</v>
      </c>
      <c r="O5989" s="105">
        <v>188</v>
      </c>
    </row>
    <row r="5990" spans="1:15" x14ac:dyDescent="0.3">
      <c r="A5990" s="19">
        <v>231129189</v>
      </c>
      <c r="B5990" s="106" t="s">
        <v>14750</v>
      </c>
      <c r="C5990" t="s">
        <v>14216</v>
      </c>
      <c r="D5990" t="s">
        <v>14559</v>
      </c>
      <c r="E5990" t="s">
        <v>14751</v>
      </c>
      <c r="F5990" t="s">
        <v>2349</v>
      </c>
      <c r="G5990" t="s">
        <v>490</v>
      </c>
      <c r="H5990" t="s">
        <v>490</v>
      </c>
      <c r="I5990" t="s">
        <v>490</v>
      </c>
      <c r="J5990" t="s">
        <v>498</v>
      </c>
      <c r="K5990" t="s">
        <v>490</v>
      </c>
      <c r="L5990" t="s">
        <v>14216</v>
      </c>
      <c r="M5990" s="105">
        <v>231</v>
      </c>
      <c r="N5990" s="105">
        <v>129</v>
      </c>
      <c r="O5990" s="105">
        <v>189</v>
      </c>
    </row>
    <row r="5991" spans="1:15" x14ac:dyDescent="0.3">
      <c r="A5991" s="19">
        <v>231129190</v>
      </c>
      <c r="B5991" s="106" t="s">
        <v>14752</v>
      </c>
      <c r="C5991" t="s">
        <v>14216</v>
      </c>
      <c r="D5991" t="s">
        <v>14559</v>
      </c>
      <c r="E5991" t="s">
        <v>14753</v>
      </c>
      <c r="F5991" t="s">
        <v>14754</v>
      </c>
      <c r="G5991" t="s">
        <v>490</v>
      </c>
      <c r="H5991" t="s">
        <v>490</v>
      </c>
      <c r="I5991" t="s">
        <v>490</v>
      </c>
      <c r="J5991" t="s">
        <v>498</v>
      </c>
      <c r="K5991" t="s">
        <v>490</v>
      </c>
      <c r="L5991" t="s">
        <v>14216</v>
      </c>
      <c r="M5991" s="105">
        <v>231</v>
      </c>
      <c r="N5991" s="105">
        <v>129</v>
      </c>
      <c r="O5991" s="105">
        <v>190</v>
      </c>
    </row>
    <row r="5992" spans="1:15" x14ac:dyDescent="0.3">
      <c r="A5992" s="19">
        <v>231129191</v>
      </c>
      <c r="B5992" s="106" t="s">
        <v>14755</v>
      </c>
      <c r="C5992" t="s">
        <v>14216</v>
      </c>
      <c r="D5992" t="s">
        <v>14559</v>
      </c>
      <c r="E5992" t="s">
        <v>14756</v>
      </c>
      <c r="F5992" t="s">
        <v>2856</v>
      </c>
      <c r="G5992" t="s">
        <v>490</v>
      </c>
      <c r="H5992" t="s">
        <v>490</v>
      </c>
      <c r="I5992" t="s">
        <v>490</v>
      </c>
      <c r="J5992" t="s">
        <v>498</v>
      </c>
      <c r="K5992" t="s">
        <v>490</v>
      </c>
      <c r="L5992" t="s">
        <v>14216</v>
      </c>
      <c r="M5992" s="105">
        <v>231</v>
      </c>
      <c r="N5992" s="105">
        <v>129</v>
      </c>
      <c r="O5992" s="105">
        <v>191</v>
      </c>
    </row>
    <row r="5993" spans="1:15" x14ac:dyDescent="0.3">
      <c r="A5993" s="19">
        <v>231129192</v>
      </c>
      <c r="B5993" s="106" t="s">
        <v>14757</v>
      </c>
      <c r="C5993" t="s">
        <v>14216</v>
      </c>
      <c r="D5993" t="s">
        <v>14559</v>
      </c>
      <c r="E5993" t="s">
        <v>7075</v>
      </c>
      <c r="F5993" t="s">
        <v>14705</v>
      </c>
      <c r="G5993" t="s">
        <v>490</v>
      </c>
      <c r="H5993" t="s">
        <v>490</v>
      </c>
      <c r="I5993" t="s">
        <v>490</v>
      </c>
      <c r="J5993" t="s">
        <v>498</v>
      </c>
      <c r="K5993" t="s">
        <v>490</v>
      </c>
      <c r="L5993" t="s">
        <v>14216</v>
      </c>
      <c r="M5993" s="105">
        <v>231</v>
      </c>
      <c r="N5993" s="105">
        <v>129</v>
      </c>
      <c r="O5993" s="105">
        <v>192</v>
      </c>
    </row>
    <row r="5994" spans="1:15" x14ac:dyDescent="0.3">
      <c r="A5994" s="19">
        <v>231129193</v>
      </c>
      <c r="B5994" s="106" t="s">
        <v>14758</v>
      </c>
      <c r="C5994" t="s">
        <v>14216</v>
      </c>
      <c r="D5994" t="s">
        <v>14559</v>
      </c>
      <c r="E5994" t="s">
        <v>14759</v>
      </c>
      <c r="F5994" t="s">
        <v>2856</v>
      </c>
      <c r="G5994" t="s">
        <v>490</v>
      </c>
      <c r="H5994" t="s">
        <v>490</v>
      </c>
      <c r="I5994" t="s">
        <v>490</v>
      </c>
      <c r="J5994" t="s">
        <v>498</v>
      </c>
      <c r="K5994" t="s">
        <v>490</v>
      </c>
      <c r="L5994" t="s">
        <v>14216</v>
      </c>
      <c r="M5994" s="105">
        <v>231</v>
      </c>
      <c r="N5994" s="105">
        <v>129</v>
      </c>
      <c r="O5994" s="105">
        <v>193</v>
      </c>
    </row>
    <row r="5995" spans="1:15" x14ac:dyDescent="0.3">
      <c r="A5995" s="19">
        <v>231129194</v>
      </c>
      <c r="B5995" s="106" t="s">
        <v>14760</v>
      </c>
      <c r="C5995" t="s">
        <v>14216</v>
      </c>
      <c r="D5995" t="s">
        <v>14559</v>
      </c>
      <c r="E5995" t="s">
        <v>1221</v>
      </c>
      <c r="F5995" t="s">
        <v>14382</v>
      </c>
      <c r="G5995" t="s">
        <v>14365</v>
      </c>
      <c r="H5995" t="s">
        <v>490</v>
      </c>
      <c r="I5995" t="s">
        <v>490</v>
      </c>
      <c r="J5995" t="s">
        <v>498</v>
      </c>
      <c r="K5995" t="s">
        <v>490</v>
      </c>
      <c r="L5995" t="s">
        <v>14216</v>
      </c>
      <c r="M5995" s="105">
        <v>231</v>
      </c>
      <c r="N5995" s="105">
        <v>129</v>
      </c>
      <c r="O5995" s="105">
        <v>194</v>
      </c>
    </row>
    <row r="5996" spans="1:15" x14ac:dyDescent="0.3">
      <c r="A5996" s="19">
        <v>231129195</v>
      </c>
      <c r="B5996" s="106" t="s">
        <v>14761</v>
      </c>
      <c r="C5996" t="s">
        <v>14216</v>
      </c>
      <c r="D5996" t="s">
        <v>14559</v>
      </c>
      <c r="E5996" t="s">
        <v>14762</v>
      </c>
      <c r="F5996" t="s">
        <v>14584</v>
      </c>
      <c r="G5996" t="s">
        <v>490</v>
      </c>
      <c r="H5996" t="s">
        <v>490</v>
      </c>
      <c r="I5996" t="s">
        <v>490</v>
      </c>
      <c r="J5996" t="s">
        <v>498</v>
      </c>
      <c r="K5996" t="s">
        <v>490</v>
      </c>
      <c r="L5996" t="s">
        <v>14216</v>
      </c>
      <c r="M5996" s="105">
        <v>231</v>
      </c>
      <c r="N5996" s="105">
        <v>129</v>
      </c>
      <c r="O5996" s="105">
        <v>195</v>
      </c>
    </row>
    <row r="5997" spans="1:15" x14ac:dyDescent="0.3">
      <c r="A5997" s="19">
        <v>231129196</v>
      </c>
      <c r="B5997" s="106" t="s">
        <v>14763</v>
      </c>
      <c r="C5997" t="s">
        <v>14216</v>
      </c>
      <c r="D5997" t="s">
        <v>14559</v>
      </c>
      <c r="E5997" t="s">
        <v>14764</v>
      </c>
      <c r="F5997" t="s">
        <v>14584</v>
      </c>
      <c r="G5997" t="s">
        <v>490</v>
      </c>
      <c r="H5997" t="s">
        <v>490</v>
      </c>
      <c r="I5997" t="s">
        <v>490</v>
      </c>
      <c r="J5997" t="s">
        <v>498</v>
      </c>
      <c r="K5997" t="s">
        <v>490</v>
      </c>
      <c r="L5997" t="s">
        <v>14216</v>
      </c>
      <c r="M5997" s="105">
        <v>231</v>
      </c>
      <c r="N5997" s="105">
        <v>129</v>
      </c>
      <c r="O5997" s="105">
        <v>196</v>
      </c>
    </row>
    <row r="5998" spans="1:15" x14ac:dyDescent="0.3">
      <c r="A5998" s="19">
        <v>231129197</v>
      </c>
      <c r="B5998" s="106" t="s">
        <v>14765</v>
      </c>
      <c r="C5998" t="s">
        <v>14216</v>
      </c>
      <c r="D5998" t="s">
        <v>14559</v>
      </c>
      <c r="E5998" t="s">
        <v>3287</v>
      </c>
      <c r="F5998" t="s">
        <v>2360</v>
      </c>
      <c r="G5998" t="s">
        <v>14766</v>
      </c>
      <c r="H5998" t="s">
        <v>490</v>
      </c>
      <c r="I5998" t="s">
        <v>490</v>
      </c>
      <c r="J5998" t="s">
        <v>498</v>
      </c>
      <c r="K5998" t="s">
        <v>490</v>
      </c>
      <c r="L5998" t="s">
        <v>14216</v>
      </c>
      <c r="M5998" s="105">
        <v>231</v>
      </c>
      <c r="N5998" s="105">
        <v>129</v>
      </c>
      <c r="O5998" s="105">
        <v>197</v>
      </c>
    </row>
    <row r="5999" spans="1:15" x14ac:dyDescent="0.3">
      <c r="A5999" s="19">
        <v>231129198</v>
      </c>
      <c r="B5999" s="106" t="s">
        <v>14767</v>
      </c>
      <c r="C5999" t="s">
        <v>14216</v>
      </c>
      <c r="D5999" t="s">
        <v>14559</v>
      </c>
      <c r="E5999" t="s">
        <v>14768</v>
      </c>
      <c r="F5999" t="s">
        <v>14672</v>
      </c>
      <c r="G5999" t="s">
        <v>490</v>
      </c>
      <c r="H5999" t="s">
        <v>490</v>
      </c>
      <c r="I5999" t="s">
        <v>490</v>
      </c>
      <c r="J5999" t="s">
        <v>498</v>
      </c>
      <c r="K5999" t="s">
        <v>490</v>
      </c>
      <c r="L5999" t="s">
        <v>14216</v>
      </c>
      <c r="M5999" s="105">
        <v>231</v>
      </c>
      <c r="N5999" s="105">
        <v>129</v>
      </c>
      <c r="O5999" s="105">
        <v>198</v>
      </c>
    </row>
    <row r="6000" spans="1:15" x14ac:dyDescent="0.3">
      <c r="A6000" s="19">
        <v>231129199</v>
      </c>
      <c r="B6000" s="106" t="s">
        <v>14769</v>
      </c>
      <c r="C6000" t="s">
        <v>14216</v>
      </c>
      <c r="D6000" t="s">
        <v>14559</v>
      </c>
      <c r="E6000" t="s">
        <v>14770</v>
      </c>
      <c r="F6000" t="s">
        <v>2349</v>
      </c>
      <c r="G6000" t="s">
        <v>490</v>
      </c>
      <c r="H6000" t="s">
        <v>490</v>
      </c>
      <c r="I6000" t="s">
        <v>490</v>
      </c>
      <c r="J6000" t="s">
        <v>498</v>
      </c>
      <c r="K6000" t="s">
        <v>490</v>
      </c>
      <c r="L6000" t="s">
        <v>14216</v>
      </c>
      <c r="M6000" s="105">
        <v>231</v>
      </c>
      <c r="N6000" s="105">
        <v>129</v>
      </c>
      <c r="O6000" s="105">
        <v>199</v>
      </c>
    </row>
    <row r="6001" spans="1:15" x14ac:dyDescent="0.3">
      <c r="A6001" s="19">
        <v>231129200</v>
      </c>
      <c r="B6001" s="106" t="s">
        <v>14771</v>
      </c>
      <c r="C6001" t="s">
        <v>14216</v>
      </c>
      <c r="D6001" t="s">
        <v>14559</v>
      </c>
      <c r="E6001" t="s">
        <v>674</v>
      </c>
      <c r="F6001" t="s">
        <v>2349</v>
      </c>
      <c r="G6001" t="s">
        <v>490</v>
      </c>
      <c r="H6001" t="s">
        <v>490</v>
      </c>
      <c r="I6001" t="s">
        <v>490</v>
      </c>
      <c r="J6001" t="s">
        <v>498</v>
      </c>
      <c r="K6001" t="s">
        <v>490</v>
      </c>
      <c r="L6001" t="s">
        <v>14216</v>
      </c>
      <c r="M6001" s="105">
        <v>231</v>
      </c>
      <c r="N6001" s="105">
        <v>129</v>
      </c>
      <c r="O6001" s="105">
        <v>200</v>
      </c>
    </row>
    <row r="6002" spans="1:15" x14ac:dyDescent="0.3">
      <c r="A6002" s="19">
        <v>231129201</v>
      </c>
      <c r="B6002" s="106" t="s">
        <v>14772</v>
      </c>
      <c r="C6002" t="s">
        <v>14216</v>
      </c>
      <c r="D6002" t="s">
        <v>14559</v>
      </c>
      <c r="E6002" t="s">
        <v>816</v>
      </c>
      <c r="F6002" t="s">
        <v>7195</v>
      </c>
      <c r="G6002" t="s">
        <v>490</v>
      </c>
      <c r="H6002" t="s">
        <v>490</v>
      </c>
      <c r="I6002" t="s">
        <v>490</v>
      </c>
      <c r="J6002" t="s">
        <v>498</v>
      </c>
      <c r="K6002" t="s">
        <v>490</v>
      </c>
      <c r="L6002" t="s">
        <v>14216</v>
      </c>
      <c r="M6002" s="105">
        <v>231</v>
      </c>
      <c r="N6002" s="105">
        <v>129</v>
      </c>
      <c r="O6002" s="105">
        <v>201</v>
      </c>
    </row>
    <row r="6003" spans="1:15" x14ac:dyDescent="0.3">
      <c r="A6003" s="19">
        <v>231129202</v>
      </c>
      <c r="B6003" s="106" t="s">
        <v>14773</v>
      </c>
      <c r="C6003" t="s">
        <v>14216</v>
      </c>
      <c r="D6003" t="s">
        <v>14559</v>
      </c>
      <c r="E6003" t="s">
        <v>852</v>
      </c>
      <c r="F6003" t="s">
        <v>4966</v>
      </c>
      <c r="G6003" t="s">
        <v>490</v>
      </c>
      <c r="H6003" t="s">
        <v>490</v>
      </c>
      <c r="I6003" t="s">
        <v>490</v>
      </c>
      <c r="J6003" t="s">
        <v>498</v>
      </c>
      <c r="K6003" t="s">
        <v>490</v>
      </c>
      <c r="L6003" t="s">
        <v>14216</v>
      </c>
      <c r="M6003" s="105">
        <v>231</v>
      </c>
      <c r="N6003" s="105">
        <v>129</v>
      </c>
      <c r="O6003" s="105">
        <v>202</v>
      </c>
    </row>
    <row r="6004" spans="1:15" x14ac:dyDescent="0.3">
      <c r="A6004" s="19">
        <v>231129203</v>
      </c>
      <c r="B6004" s="106" t="s">
        <v>14774</v>
      </c>
      <c r="C6004" t="s">
        <v>14216</v>
      </c>
      <c r="D6004" t="s">
        <v>14559</v>
      </c>
      <c r="E6004" t="s">
        <v>14775</v>
      </c>
      <c r="F6004" t="s">
        <v>2349</v>
      </c>
      <c r="G6004" t="s">
        <v>490</v>
      </c>
      <c r="H6004" t="s">
        <v>490</v>
      </c>
      <c r="I6004" t="s">
        <v>490</v>
      </c>
      <c r="J6004" t="s">
        <v>498</v>
      </c>
      <c r="K6004" t="s">
        <v>490</v>
      </c>
      <c r="L6004" t="s">
        <v>14216</v>
      </c>
      <c r="M6004" s="105">
        <v>231</v>
      </c>
      <c r="N6004" s="105">
        <v>129</v>
      </c>
      <c r="O6004" s="105">
        <v>203</v>
      </c>
    </row>
    <row r="6005" spans="1:15" x14ac:dyDescent="0.3">
      <c r="A6005" s="19">
        <v>231129204</v>
      </c>
      <c r="B6005" s="106" t="s">
        <v>14776</v>
      </c>
      <c r="C6005" t="s">
        <v>14216</v>
      </c>
      <c r="D6005" t="s">
        <v>14559</v>
      </c>
      <c r="E6005" t="s">
        <v>14777</v>
      </c>
      <c r="F6005" t="s">
        <v>2349</v>
      </c>
      <c r="G6005" t="s">
        <v>490</v>
      </c>
      <c r="H6005" t="s">
        <v>490</v>
      </c>
      <c r="I6005" t="s">
        <v>490</v>
      </c>
      <c r="J6005" t="s">
        <v>498</v>
      </c>
      <c r="K6005" t="s">
        <v>490</v>
      </c>
      <c r="L6005" t="s">
        <v>14216</v>
      </c>
      <c r="M6005" s="105">
        <v>231</v>
      </c>
      <c r="N6005" s="105">
        <v>129</v>
      </c>
      <c r="O6005" s="105">
        <v>204</v>
      </c>
    </row>
    <row r="6006" spans="1:15" x14ac:dyDescent="0.3">
      <c r="A6006" s="19">
        <v>231129205</v>
      </c>
      <c r="B6006" s="106" t="s">
        <v>14778</v>
      </c>
      <c r="C6006" t="s">
        <v>14216</v>
      </c>
      <c r="D6006" t="s">
        <v>14559</v>
      </c>
      <c r="E6006" t="s">
        <v>14341</v>
      </c>
      <c r="F6006" t="s">
        <v>14779</v>
      </c>
      <c r="G6006" t="s">
        <v>490</v>
      </c>
      <c r="H6006" t="s">
        <v>490</v>
      </c>
      <c r="I6006" t="s">
        <v>490</v>
      </c>
      <c r="J6006" t="s">
        <v>498</v>
      </c>
      <c r="K6006" t="s">
        <v>490</v>
      </c>
      <c r="L6006" t="s">
        <v>14216</v>
      </c>
      <c r="M6006" s="105">
        <v>231</v>
      </c>
      <c r="N6006" s="105">
        <v>129</v>
      </c>
      <c r="O6006" s="105">
        <v>205</v>
      </c>
    </row>
    <row r="6007" spans="1:15" x14ac:dyDescent="0.3">
      <c r="A6007" s="19">
        <v>231129206</v>
      </c>
      <c r="B6007" s="106" t="s">
        <v>14780</v>
      </c>
      <c r="C6007" t="s">
        <v>14216</v>
      </c>
      <c r="D6007" t="s">
        <v>14559</v>
      </c>
      <c r="E6007" t="s">
        <v>14781</v>
      </c>
      <c r="F6007" t="s">
        <v>14782</v>
      </c>
      <c r="G6007" t="s">
        <v>14783</v>
      </c>
      <c r="H6007" t="s">
        <v>490</v>
      </c>
      <c r="I6007" t="s">
        <v>490</v>
      </c>
      <c r="J6007" t="s">
        <v>498</v>
      </c>
      <c r="K6007" t="s">
        <v>490</v>
      </c>
      <c r="L6007" t="s">
        <v>14216</v>
      </c>
      <c r="M6007" s="105">
        <v>231</v>
      </c>
      <c r="N6007" s="105">
        <v>129</v>
      </c>
      <c r="O6007" s="105">
        <v>206</v>
      </c>
    </row>
    <row r="6008" spans="1:15" x14ac:dyDescent="0.3">
      <c r="A6008" s="19">
        <v>231129207</v>
      </c>
      <c r="B6008" s="106" t="s">
        <v>14784</v>
      </c>
      <c r="C6008" t="s">
        <v>14216</v>
      </c>
      <c r="D6008" t="s">
        <v>14559</v>
      </c>
      <c r="E6008" t="s">
        <v>10866</v>
      </c>
      <c r="F6008" t="s">
        <v>14785</v>
      </c>
      <c r="G6008" t="s">
        <v>490</v>
      </c>
      <c r="H6008" t="s">
        <v>490</v>
      </c>
      <c r="I6008" t="s">
        <v>490</v>
      </c>
      <c r="J6008" t="s">
        <v>498</v>
      </c>
      <c r="K6008" t="s">
        <v>490</v>
      </c>
      <c r="L6008" t="s">
        <v>14216</v>
      </c>
      <c r="M6008" s="105">
        <v>231</v>
      </c>
      <c r="N6008" s="105">
        <v>129</v>
      </c>
      <c r="O6008" s="105">
        <v>207</v>
      </c>
    </row>
    <row r="6009" spans="1:15" x14ac:dyDescent="0.3">
      <c r="A6009" s="19">
        <v>231129208</v>
      </c>
      <c r="B6009" s="106" t="s">
        <v>14786</v>
      </c>
      <c r="C6009" t="s">
        <v>14216</v>
      </c>
      <c r="D6009" t="s">
        <v>14559</v>
      </c>
      <c r="E6009" t="s">
        <v>14787</v>
      </c>
      <c r="F6009" t="s">
        <v>4002</v>
      </c>
      <c r="G6009" t="s">
        <v>490</v>
      </c>
      <c r="H6009" t="s">
        <v>490</v>
      </c>
      <c r="I6009" t="s">
        <v>490</v>
      </c>
      <c r="J6009" t="s">
        <v>498</v>
      </c>
      <c r="K6009" t="s">
        <v>490</v>
      </c>
      <c r="L6009" t="s">
        <v>14216</v>
      </c>
      <c r="M6009" s="105">
        <v>231</v>
      </c>
      <c r="N6009" s="105">
        <v>129</v>
      </c>
      <c r="O6009" s="105">
        <v>208</v>
      </c>
    </row>
    <row r="6010" spans="1:15" x14ac:dyDescent="0.3">
      <c r="A6010" s="19">
        <v>231129209</v>
      </c>
      <c r="B6010" s="106" t="s">
        <v>14788</v>
      </c>
      <c r="C6010" t="s">
        <v>14216</v>
      </c>
      <c r="D6010" t="s">
        <v>14559</v>
      </c>
      <c r="E6010" t="s">
        <v>3716</v>
      </c>
      <c r="F6010" t="s">
        <v>2349</v>
      </c>
      <c r="G6010" t="s">
        <v>490</v>
      </c>
      <c r="H6010" t="s">
        <v>490</v>
      </c>
      <c r="I6010" t="s">
        <v>490</v>
      </c>
      <c r="J6010" t="s">
        <v>498</v>
      </c>
      <c r="K6010" t="s">
        <v>490</v>
      </c>
      <c r="L6010" t="s">
        <v>14216</v>
      </c>
      <c r="M6010" s="105">
        <v>231</v>
      </c>
      <c r="N6010" s="105">
        <v>129</v>
      </c>
      <c r="O6010" s="105">
        <v>209</v>
      </c>
    </row>
    <row r="6011" spans="1:15" x14ac:dyDescent="0.3">
      <c r="A6011" s="19">
        <v>231129210</v>
      </c>
      <c r="B6011" s="106" t="s">
        <v>14789</v>
      </c>
      <c r="C6011" t="s">
        <v>14216</v>
      </c>
      <c r="D6011" t="s">
        <v>14559</v>
      </c>
      <c r="E6011" t="s">
        <v>6279</v>
      </c>
      <c r="F6011" t="s">
        <v>14622</v>
      </c>
      <c r="G6011" t="s">
        <v>14365</v>
      </c>
      <c r="H6011" t="s">
        <v>490</v>
      </c>
      <c r="I6011" t="s">
        <v>490</v>
      </c>
      <c r="J6011" t="s">
        <v>498</v>
      </c>
      <c r="K6011" t="s">
        <v>490</v>
      </c>
      <c r="L6011" t="s">
        <v>14216</v>
      </c>
      <c r="M6011" s="105">
        <v>231</v>
      </c>
      <c r="N6011" s="105">
        <v>129</v>
      </c>
      <c r="O6011" s="105">
        <v>210</v>
      </c>
    </row>
    <row r="6012" spans="1:15" x14ac:dyDescent="0.3">
      <c r="A6012" s="19">
        <v>231129211</v>
      </c>
      <c r="B6012" s="106" t="s">
        <v>14790</v>
      </c>
      <c r="C6012" t="s">
        <v>14216</v>
      </c>
      <c r="D6012" t="s">
        <v>14559</v>
      </c>
      <c r="E6012" t="s">
        <v>14791</v>
      </c>
      <c r="F6012" t="s">
        <v>14232</v>
      </c>
      <c r="G6012" t="s">
        <v>490</v>
      </c>
      <c r="H6012" t="s">
        <v>490</v>
      </c>
      <c r="I6012" t="s">
        <v>490</v>
      </c>
      <c r="J6012" t="s">
        <v>498</v>
      </c>
      <c r="K6012" t="s">
        <v>490</v>
      </c>
      <c r="L6012" t="s">
        <v>14216</v>
      </c>
      <c r="M6012" s="105">
        <v>231</v>
      </c>
      <c r="N6012" s="105">
        <v>129</v>
      </c>
      <c r="O6012" s="105">
        <v>211</v>
      </c>
    </row>
    <row r="6013" spans="1:15" x14ac:dyDescent="0.3">
      <c r="A6013" s="19">
        <v>231129212</v>
      </c>
      <c r="B6013" s="106" t="s">
        <v>14792</v>
      </c>
      <c r="C6013" t="s">
        <v>14216</v>
      </c>
      <c r="D6013" t="s">
        <v>14559</v>
      </c>
      <c r="E6013" t="s">
        <v>720</v>
      </c>
      <c r="F6013" t="s">
        <v>2360</v>
      </c>
      <c r="G6013" t="s">
        <v>490</v>
      </c>
      <c r="H6013" t="s">
        <v>490</v>
      </c>
      <c r="I6013" t="s">
        <v>490</v>
      </c>
      <c r="J6013" t="s">
        <v>498</v>
      </c>
      <c r="K6013" t="s">
        <v>490</v>
      </c>
      <c r="L6013" t="s">
        <v>14216</v>
      </c>
      <c r="M6013" s="105">
        <v>231</v>
      </c>
      <c r="N6013" s="105">
        <v>129</v>
      </c>
      <c r="O6013" s="105">
        <v>212</v>
      </c>
    </row>
    <row r="6014" spans="1:15" x14ac:dyDescent="0.3">
      <c r="A6014" s="19">
        <v>231129213</v>
      </c>
      <c r="B6014" s="106" t="s">
        <v>14793</v>
      </c>
      <c r="C6014" t="s">
        <v>14216</v>
      </c>
      <c r="D6014" t="s">
        <v>14559</v>
      </c>
      <c r="E6014" t="s">
        <v>14794</v>
      </c>
      <c r="F6014" t="s">
        <v>2360</v>
      </c>
      <c r="G6014" t="s">
        <v>14365</v>
      </c>
      <c r="H6014" t="s">
        <v>490</v>
      </c>
      <c r="I6014" t="s">
        <v>490</v>
      </c>
      <c r="J6014" t="s">
        <v>498</v>
      </c>
      <c r="K6014" t="s">
        <v>490</v>
      </c>
      <c r="L6014" t="s">
        <v>14216</v>
      </c>
      <c r="M6014" s="105">
        <v>231</v>
      </c>
      <c r="N6014" s="105">
        <v>129</v>
      </c>
      <c r="O6014" s="105">
        <v>213</v>
      </c>
    </row>
    <row r="6015" spans="1:15" x14ac:dyDescent="0.3">
      <c r="A6015" s="19">
        <v>231129214</v>
      </c>
      <c r="B6015" s="106" t="s">
        <v>14795</v>
      </c>
      <c r="C6015" t="s">
        <v>14216</v>
      </c>
      <c r="D6015" t="s">
        <v>14559</v>
      </c>
      <c r="E6015" t="s">
        <v>14796</v>
      </c>
      <c r="F6015" t="s">
        <v>14797</v>
      </c>
      <c r="G6015" t="s">
        <v>3925</v>
      </c>
      <c r="H6015" t="s">
        <v>490</v>
      </c>
      <c r="I6015" t="s">
        <v>490</v>
      </c>
      <c r="J6015" t="s">
        <v>498</v>
      </c>
      <c r="K6015" t="s">
        <v>490</v>
      </c>
      <c r="L6015" t="s">
        <v>14216</v>
      </c>
      <c r="M6015" s="105">
        <v>231</v>
      </c>
      <c r="N6015" s="105">
        <v>129</v>
      </c>
      <c r="O6015" s="105">
        <v>214</v>
      </c>
    </row>
    <row r="6016" spans="1:15" x14ac:dyDescent="0.3">
      <c r="A6016" s="19">
        <v>231129215</v>
      </c>
      <c r="B6016" s="106" t="s">
        <v>14798</v>
      </c>
      <c r="C6016" t="s">
        <v>14216</v>
      </c>
      <c r="D6016" t="s">
        <v>14559</v>
      </c>
      <c r="E6016" t="s">
        <v>14799</v>
      </c>
      <c r="F6016" t="s">
        <v>2349</v>
      </c>
      <c r="G6016" t="s">
        <v>490</v>
      </c>
      <c r="H6016" t="s">
        <v>490</v>
      </c>
      <c r="I6016" t="s">
        <v>490</v>
      </c>
      <c r="J6016" t="s">
        <v>498</v>
      </c>
      <c r="K6016" t="s">
        <v>490</v>
      </c>
      <c r="L6016" t="s">
        <v>14216</v>
      </c>
      <c r="M6016" s="105">
        <v>231</v>
      </c>
      <c r="N6016" s="105">
        <v>129</v>
      </c>
      <c r="O6016" s="105">
        <v>215</v>
      </c>
    </row>
    <row r="6017" spans="1:15" x14ac:dyDescent="0.3">
      <c r="A6017" s="19">
        <v>231129216</v>
      </c>
      <c r="B6017" s="106" t="s">
        <v>14800</v>
      </c>
      <c r="C6017" t="s">
        <v>14216</v>
      </c>
      <c r="D6017" t="s">
        <v>14559</v>
      </c>
      <c r="E6017" t="s">
        <v>14801</v>
      </c>
      <c r="F6017" t="s">
        <v>14580</v>
      </c>
      <c r="G6017" t="s">
        <v>14802</v>
      </c>
      <c r="H6017" t="s">
        <v>490</v>
      </c>
      <c r="I6017" t="s">
        <v>490</v>
      </c>
      <c r="J6017" t="s">
        <v>498</v>
      </c>
      <c r="K6017" t="s">
        <v>490</v>
      </c>
      <c r="L6017" t="s">
        <v>14216</v>
      </c>
      <c r="M6017" s="105">
        <v>231</v>
      </c>
      <c r="N6017" s="105">
        <v>129</v>
      </c>
      <c r="O6017" s="105">
        <v>216</v>
      </c>
    </row>
    <row r="6018" spans="1:15" x14ac:dyDescent="0.3">
      <c r="A6018" s="19">
        <v>231129217</v>
      </c>
      <c r="B6018" s="106" t="s">
        <v>14803</v>
      </c>
      <c r="C6018" t="s">
        <v>14216</v>
      </c>
      <c r="D6018" t="s">
        <v>14559</v>
      </c>
      <c r="E6018" t="s">
        <v>14804</v>
      </c>
      <c r="F6018" t="s">
        <v>14672</v>
      </c>
      <c r="G6018" t="s">
        <v>490</v>
      </c>
      <c r="H6018" t="s">
        <v>490</v>
      </c>
      <c r="I6018" t="s">
        <v>490</v>
      </c>
      <c r="J6018" t="s">
        <v>498</v>
      </c>
      <c r="K6018" t="s">
        <v>490</v>
      </c>
      <c r="L6018" t="s">
        <v>14216</v>
      </c>
      <c r="M6018" s="105">
        <v>231</v>
      </c>
      <c r="N6018" s="105">
        <v>129</v>
      </c>
      <c r="O6018" s="105">
        <v>217</v>
      </c>
    </row>
    <row r="6019" spans="1:15" x14ac:dyDescent="0.3">
      <c r="A6019" s="19">
        <v>231129218</v>
      </c>
      <c r="B6019" s="106" t="s">
        <v>14805</v>
      </c>
      <c r="C6019" t="s">
        <v>14216</v>
      </c>
      <c r="D6019" t="s">
        <v>14559</v>
      </c>
      <c r="E6019" t="s">
        <v>3762</v>
      </c>
      <c r="F6019" t="s">
        <v>2141</v>
      </c>
      <c r="G6019" t="s">
        <v>490</v>
      </c>
      <c r="H6019" t="s">
        <v>490</v>
      </c>
      <c r="I6019" t="s">
        <v>490</v>
      </c>
      <c r="J6019" t="s">
        <v>498</v>
      </c>
      <c r="K6019" t="s">
        <v>490</v>
      </c>
      <c r="L6019" t="s">
        <v>14216</v>
      </c>
      <c r="M6019" s="105">
        <v>231</v>
      </c>
      <c r="N6019" s="105">
        <v>129</v>
      </c>
      <c r="O6019" s="105">
        <v>218</v>
      </c>
    </row>
    <row r="6020" spans="1:15" x14ac:dyDescent="0.3">
      <c r="A6020" s="19">
        <v>231129219</v>
      </c>
      <c r="B6020" s="106" t="s">
        <v>14806</v>
      </c>
      <c r="C6020" t="s">
        <v>14216</v>
      </c>
      <c r="D6020" t="s">
        <v>14559</v>
      </c>
      <c r="E6020" t="s">
        <v>3506</v>
      </c>
      <c r="F6020" t="s">
        <v>2856</v>
      </c>
      <c r="G6020" t="s">
        <v>490</v>
      </c>
      <c r="H6020" t="s">
        <v>490</v>
      </c>
      <c r="I6020" t="s">
        <v>490</v>
      </c>
      <c r="J6020" t="s">
        <v>498</v>
      </c>
      <c r="K6020" t="s">
        <v>490</v>
      </c>
      <c r="L6020" t="s">
        <v>14216</v>
      </c>
      <c r="M6020" s="105">
        <v>231</v>
      </c>
      <c r="N6020" s="105">
        <v>129</v>
      </c>
      <c r="O6020" s="105">
        <v>219</v>
      </c>
    </row>
    <row r="6021" spans="1:15" x14ac:dyDescent="0.3">
      <c r="A6021" s="19">
        <v>231129220</v>
      </c>
      <c r="B6021" s="106" t="s">
        <v>14807</v>
      </c>
      <c r="C6021" t="s">
        <v>14216</v>
      </c>
      <c r="D6021" t="s">
        <v>14559</v>
      </c>
      <c r="E6021" t="s">
        <v>14808</v>
      </c>
      <c r="F6021" t="s">
        <v>14392</v>
      </c>
      <c r="G6021" t="s">
        <v>490</v>
      </c>
      <c r="H6021" t="s">
        <v>490</v>
      </c>
      <c r="I6021" t="s">
        <v>490</v>
      </c>
      <c r="J6021" t="s">
        <v>498</v>
      </c>
      <c r="K6021" t="s">
        <v>490</v>
      </c>
      <c r="L6021" t="s">
        <v>14216</v>
      </c>
      <c r="M6021" s="105">
        <v>231</v>
      </c>
      <c r="N6021" s="105">
        <v>129</v>
      </c>
      <c r="O6021" s="105">
        <v>220</v>
      </c>
    </row>
    <row r="6022" spans="1:15" x14ac:dyDescent="0.3">
      <c r="A6022" s="19">
        <v>231129221</v>
      </c>
      <c r="B6022" s="106" t="s">
        <v>14809</v>
      </c>
      <c r="C6022" t="s">
        <v>14216</v>
      </c>
      <c r="D6022" t="s">
        <v>14559</v>
      </c>
      <c r="E6022" t="s">
        <v>14810</v>
      </c>
      <c r="F6022" t="s">
        <v>11177</v>
      </c>
      <c r="G6022" t="s">
        <v>14365</v>
      </c>
      <c r="H6022" t="s">
        <v>490</v>
      </c>
      <c r="I6022" t="s">
        <v>490</v>
      </c>
      <c r="J6022" t="s">
        <v>498</v>
      </c>
      <c r="K6022" t="s">
        <v>490</v>
      </c>
      <c r="L6022" t="s">
        <v>14216</v>
      </c>
      <c r="M6022" s="105">
        <v>231</v>
      </c>
      <c r="N6022" s="105">
        <v>129</v>
      </c>
      <c r="O6022" s="105">
        <v>221</v>
      </c>
    </row>
    <row r="6023" spans="1:15" x14ac:dyDescent="0.3">
      <c r="A6023" s="19">
        <v>231129222</v>
      </c>
      <c r="B6023" s="106" t="s">
        <v>14811</v>
      </c>
      <c r="C6023" t="s">
        <v>14216</v>
      </c>
      <c r="D6023" t="s">
        <v>14559</v>
      </c>
      <c r="E6023" t="s">
        <v>14812</v>
      </c>
      <c r="F6023" t="s">
        <v>2349</v>
      </c>
      <c r="G6023" t="s">
        <v>490</v>
      </c>
      <c r="H6023" t="s">
        <v>490</v>
      </c>
      <c r="I6023" t="s">
        <v>490</v>
      </c>
      <c r="J6023" t="s">
        <v>498</v>
      </c>
      <c r="K6023" t="s">
        <v>490</v>
      </c>
      <c r="L6023" t="s">
        <v>14216</v>
      </c>
      <c r="M6023" s="105">
        <v>231</v>
      </c>
      <c r="N6023" s="105">
        <v>129</v>
      </c>
      <c r="O6023" s="105">
        <v>222</v>
      </c>
    </row>
    <row r="6024" spans="1:15" x14ac:dyDescent="0.3">
      <c r="A6024" s="19">
        <v>231129223</v>
      </c>
      <c r="B6024" s="106" t="s">
        <v>14813</v>
      </c>
      <c r="C6024" t="s">
        <v>14216</v>
      </c>
      <c r="D6024" t="s">
        <v>14559</v>
      </c>
      <c r="E6024" t="s">
        <v>2048</v>
      </c>
      <c r="F6024" t="s">
        <v>14814</v>
      </c>
      <c r="G6024" t="s">
        <v>490</v>
      </c>
      <c r="H6024" t="s">
        <v>490</v>
      </c>
      <c r="I6024" t="s">
        <v>490</v>
      </c>
      <c r="J6024" t="s">
        <v>498</v>
      </c>
      <c r="K6024" t="s">
        <v>490</v>
      </c>
      <c r="L6024" t="s">
        <v>14216</v>
      </c>
      <c r="M6024" s="105">
        <v>231</v>
      </c>
      <c r="N6024" s="105">
        <v>129</v>
      </c>
      <c r="O6024" s="105">
        <v>223</v>
      </c>
    </row>
    <row r="6025" spans="1:15" x14ac:dyDescent="0.3">
      <c r="A6025" s="19">
        <v>231129224</v>
      </c>
      <c r="B6025" s="106" t="s">
        <v>14815</v>
      </c>
      <c r="C6025" t="s">
        <v>14216</v>
      </c>
      <c r="D6025" t="s">
        <v>14559</v>
      </c>
      <c r="E6025" t="s">
        <v>9942</v>
      </c>
      <c r="F6025" t="s">
        <v>7195</v>
      </c>
      <c r="G6025" t="s">
        <v>490</v>
      </c>
      <c r="H6025" t="s">
        <v>490</v>
      </c>
      <c r="I6025" t="s">
        <v>490</v>
      </c>
      <c r="J6025" t="s">
        <v>498</v>
      </c>
      <c r="K6025" t="s">
        <v>490</v>
      </c>
      <c r="L6025" t="s">
        <v>14216</v>
      </c>
      <c r="M6025" s="105">
        <v>231</v>
      </c>
      <c r="N6025" s="105">
        <v>129</v>
      </c>
      <c r="O6025" s="105">
        <v>224</v>
      </c>
    </row>
    <row r="6026" spans="1:15" x14ac:dyDescent="0.3">
      <c r="A6026" s="19">
        <v>231129225</v>
      </c>
      <c r="B6026" s="106" t="s">
        <v>14816</v>
      </c>
      <c r="C6026" t="s">
        <v>14216</v>
      </c>
      <c r="D6026" t="s">
        <v>14559</v>
      </c>
      <c r="E6026" t="s">
        <v>14817</v>
      </c>
      <c r="F6026" t="s">
        <v>14818</v>
      </c>
      <c r="G6026" t="s">
        <v>490</v>
      </c>
      <c r="H6026" t="s">
        <v>490</v>
      </c>
      <c r="I6026" t="s">
        <v>490</v>
      </c>
      <c r="J6026" t="s">
        <v>498</v>
      </c>
      <c r="K6026" t="s">
        <v>490</v>
      </c>
      <c r="L6026" t="s">
        <v>14216</v>
      </c>
      <c r="M6026" s="105">
        <v>231</v>
      </c>
      <c r="N6026" s="105">
        <v>129</v>
      </c>
      <c r="O6026" s="105">
        <v>225</v>
      </c>
    </row>
    <row r="6027" spans="1:15" x14ac:dyDescent="0.3">
      <c r="A6027" s="19">
        <v>231129226</v>
      </c>
      <c r="B6027" s="106" t="s">
        <v>14819</v>
      </c>
      <c r="C6027" t="s">
        <v>14216</v>
      </c>
      <c r="D6027" t="s">
        <v>14559</v>
      </c>
      <c r="E6027" t="s">
        <v>3631</v>
      </c>
      <c r="F6027" t="s">
        <v>7195</v>
      </c>
      <c r="G6027" t="s">
        <v>14365</v>
      </c>
      <c r="H6027" t="s">
        <v>490</v>
      </c>
      <c r="I6027" t="s">
        <v>490</v>
      </c>
      <c r="J6027" t="s">
        <v>498</v>
      </c>
      <c r="K6027" t="s">
        <v>490</v>
      </c>
      <c r="L6027" t="s">
        <v>14216</v>
      </c>
      <c r="M6027" s="105">
        <v>231</v>
      </c>
      <c r="N6027" s="105">
        <v>129</v>
      </c>
      <c r="O6027" s="105">
        <v>226</v>
      </c>
    </row>
    <row r="6028" spans="1:15" x14ac:dyDescent="0.3">
      <c r="A6028" s="19">
        <v>231129227</v>
      </c>
      <c r="B6028" s="106" t="s">
        <v>14820</v>
      </c>
      <c r="C6028" t="s">
        <v>14216</v>
      </c>
      <c r="D6028" t="s">
        <v>14559</v>
      </c>
      <c r="E6028" t="s">
        <v>1403</v>
      </c>
      <c r="F6028" t="s">
        <v>1272</v>
      </c>
      <c r="G6028" t="s">
        <v>490</v>
      </c>
      <c r="H6028" t="s">
        <v>490</v>
      </c>
      <c r="I6028" t="s">
        <v>490</v>
      </c>
      <c r="J6028" t="s">
        <v>498</v>
      </c>
      <c r="K6028" t="s">
        <v>490</v>
      </c>
      <c r="L6028" t="s">
        <v>14216</v>
      </c>
      <c r="M6028" s="105">
        <v>231</v>
      </c>
      <c r="N6028" s="105">
        <v>129</v>
      </c>
      <c r="O6028" s="105">
        <v>227</v>
      </c>
    </row>
    <row r="6029" spans="1:15" x14ac:dyDescent="0.3">
      <c r="A6029" s="19">
        <v>231129228</v>
      </c>
      <c r="B6029" s="106" t="s">
        <v>14821</v>
      </c>
      <c r="C6029" t="s">
        <v>14216</v>
      </c>
      <c r="D6029" t="s">
        <v>14559</v>
      </c>
      <c r="E6029" t="s">
        <v>14822</v>
      </c>
      <c r="F6029" t="s">
        <v>14823</v>
      </c>
      <c r="G6029" t="s">
        <v>490</v>
      </c>
      <c r="H6029" t="s">
        <v>490</v>
      </c>
      <c r="I6029" t="s">
        <v>490</v>
      </c>
      <c r="J6029" t="s">
        <v>498</v>
      </c>
      <c r="K6029" t="s">
        <v>490</v>
      </c>
      <c r="L6029" t="s">
        <v>14216</v>
      </c>
      <c r="M6029" s="105">
        <v>231</v>
      </c>
      <c r="N6029" s="105">
        <v>129</v>
      </c>
      <c r="O6029" s="105">
        <v>228</v>
      </c>
    </row>
    <row r="6030" spans="1:15" x14ac:dyDescent="0.3">
      <c r="A6030" s="19">
        <v>231129229</v>
      </c>
      <c r="B6030" s="106" t="s">
        <v>14824</v>
      </c>
      <c r="C6030" t="s">
        <v>14216</v>
      </c>
      <c r="D6030" t="s">
        <v>14559</v>
      </c>
      <c r="E6030" t="s">
        <v>14825</v>
      </c>
      <c r="F6030" t="s">
        <v>11177</v>
      </c>
      <c r="G6030" t="s">
        <v>490</v>
      </c>
      <c r="H6030" t="s">
        <v>490</v>
      </c>
      <c r="I6030" t="s">
        <v>490</v>
      </c>
      <c r="J6030" t="s">
        <v>498</v>
      </c>
      <c r="K6030" t="s">
        <v>490</v>
      </c>
      <c r="L6030" t="s">
        <v>14216</v>
      </c>
      <c r="M6030" s="105">
        <v>231</v>
      </c>
      <c r="N6030" s="105">
        <v>129</v>
      </c>
      <c r="O6030" s="105">
        <v>229</v>
      </c>
    </row>
    <row r="6031" spans="1:15" x14ac:dyDescent="0.3">
      <c r="A6031" s="19">
        <v>231129230</v>
      </c>
      <c r="B6031" s="106" t="s">
        <v>14826</v>
      </c>
      <c r="C6031" t="s">
        <v>14216</v>
      </c>
      <c r="D6031" t="s">
        <v>14559</v>
      </c>
      <c r="E6031" t="s">
        <v>14827</v>
      </c>
      <c r="F6031" t="s">
        <v>14828</v>
      </c>
      <c r="G6031" t="s">
        <v>14829</v>
      </c>
      <c r="H6031" t="s">
        <v>490</v>
      </c>
      <c r="I6031" t="s">
        <v>490</v>
      </c>
      <c r="J6031" t="s">
        <v>498</v>
      </c>
      <c r="K6031" t="s">
        <v>490</v>
      </c>
      <c r="L6031" t="s">
        <v>14216</v>
      </c>
      <c r="M6031" s="105">
        <v>231</v>
      </c>
      <c r="N6031" s="105">
        <v>129</v>
      </c>
      <c r="O6031" s="105">
        <v>230</v>
      </c>
    </row>
    <row r="6032" spans="1:15" x14ac:dyDescent="0.3">
      <c r="A6032" s="19">
        <v>231129231</v>
      </c>
      <c r="B6032" s="106" t="s">
        <v>14830</v>
      </c>
      <c r="C6032" t="s">
        <v>14216</v>
      </c>
      <c r="D6032" t="s">
        <v>14559</v>
      </c>
      <c r="E6032" t="s">
        <v>838</v>
      </c>
      <c r="F6032" t="s">
        <v>9880</v>
      </c>
      <c r="G6032" t="s">
        <v>490</v>
      </c>
      <c r="H6032" t="s">
        <v>490</v>
      </c>
      <c r="I6032" t="s">
        <v>490</v>
      </c>
      <c r="J6032" t="s">
        <v>498</v>
      </c>
      <c r="K6032" t="s">
        <v>490</v>
      </c>
      <c r="L6032" t="s">
        <v>14216</v>
      </c>
      <c r="M6032" s="105">
        <v>231</v>
      </c>
      <c r="N6032" s="105">
        <v>129</v>
      </c>
      <c r="O6032" s="105">
        <v>231</v>
      </c>
    </row>
    <row r="6033" spans="1:15" x14ac:dyDescent="0.3">
      <c r="A6033" s="19">
        <v>231129232</v>
      </c>
      <c r="B6033" s="106" t="s">
        <v>14831</v>
      </c>
      <c r="C6033" t="s">
        <v>14216</v>
      </c>
      <c r="D6033" t="s">
        <v>14559</v>
      </c>
      <c r="E6033" t="s">
        <v>14832</v>
      </c>
      <c r="F6033" t="s">
        <v>2349</v>
      </c>
      <c r="G6033" t="s">
        <v>490</v>
      </c>
      <c r="H6033" t="s">
        <v>490</v>
      </c>
      <c r="I6033" t="s">
        <v>490</v>
      </c>
      <c r="J6033" t="s">
        <v>498</v>
      </c>
      <c r="K6033" t="s">
        <v>490</v>
      </c>
      <c r="L6033" t="s">
        <v>14216</v>
      </c>
      <c r="M6033" s="105">
        <v>231</v>
      </c>
      <c r="N6033" s="105">
        <v>129</v>
      </c>
      <c r="O6033" s="105">
        <v>232</v>
      </c>
    </row>
    <row r="6034" spans="1:15" x14ac:dyDescent="0.3">
      <c r="A6034" s="19">
        <v>231129233</v>
      </c>
      <c r="B6034" s="106" t="s">
        <v>14833</v>
      </c>
      <c r="C6034" t="s">
        <v>14216</v>
      </c>
      <c r="D6034" t="s">
        <v>14559</v>
      </c>
      <c r="E6034" t="s">
        <v>14834</v>
      </c>
      <c r="F6034" t="s">
        <v>14584</v>
      </c>
      <c r="G6034" t="s">
        <v>490</v>
      </c>
      <c r="H6034" t="s">
        <v>490</v>
      </c>
      <c r="I6034" t="s">
        <v>490</v>
      </c>
      <c r="J6034" t="s">
        <v>498</v>
      </c>
      <c r="K6034" t="s">
        <v>490</v>
      </c>
      <c r="L6034" t="s">
        <v>14216</v>
      </c>
      <c r="M6034" s="105">
        <v>231</v>
      </c>
      <c r="N6034" s="105">
        <v>129</v>
      </c>
      <c r="O6034" s="105">
        <v>233</v>
      </c>
    </row>
    <row r="6035" spans="1:15" x14ac:dyDescent="0.3">
      <c r="A6035" s="19">
        <v>231129234</v>
      </c>
      <c r="B6035" s="106" t="s">
        <v>14835</v>
      </c>
      <c r="C6035" t="s">
        <v>14216</v>
      </c>
      <c r="D6035" t="s">
        <v>14559</v>
      </c>
      <c r="E6035" t="s">
        <v>14836</v>
      </c>
      <c r="F6035" t="s">
        <v>2349</v>
      </c>
      <c r="G6035" t="s">
        <v>490</v>
      </c>
      <c r="H6035" t="s">
        <v>490</v>
      </c>
      <c r="I6035" t="s">
        <v>490</v>
      </c>
      <c r="J6035" t="s">
        <v>498</v>
      </c>
      <c r="K6035" t="s">
        <v>490</v>
      </c>
      <c r="L6035" t="s">
        <v>14216</v>
      </c>
      <c r="M6035" s="105">
        <v>231</v>
      </c>
      <c r="N6035" s="105">
        <v>129</v>
      </c>
      <c r="O6035" s="105">
        <v>234</v>
      </c>
    </row>
    <row r="6036" spans="1:15" x14ac:dyDescent="0.3">
      <c r="A6036" s="19">
        <v>231129235</v>
      </c>
      <c r="B6036" s="106" t="s">
        <v>14837</v>
      </c>
      <c r="C6036" t="s">
        <v>14216</v>
      </c>
      <c r="D6036" t="s">
        <v>14559</v>
      </c>
      <c r="E6036" t="s">
        <v>14838</v>
      </c>
      <c r="F6036" t="s">
        <v>2360</v>
      </c>
      <c r="G6036" t="s">
        <v>14365</v>
      </c>
      <c r="H6036" t="s">
        <v>490</v>
      </c>
      <c r="I6036" t="s">
        <v>490</v>
      </c>
      <c r="J6036" t="s">
        <v>498</v>
      </c>
      <c r="K6036" t="s">
        <v>490</v>
      </c>
      <c r="L6036" t="s">
        <v>14216</v>
      </c>
      <c r="M6036" s="105">
        <v>231</v>
      </c>
      <c r="N6036" s="105">
        <v>129</v>
      </c>
      <c r="O6036" s="105">
        <v>235</v>
      </c>
    </row>
    <row r="6037" spans="1:15" x14ac:dyDescent="0.3">
      <c r="A6037" s="19">
        <v>231129236</v>
      </c>
      <c r="B6037" s="106" t="s">
        <v>14839</v>
      </c>
      <c r="C6037" t="s">
        <v>14216</v>
      </c>
      <c r="D6037" t="s">
        <v>14559</v>
      </c>
      <c r="E6037" t="s">
        <v>14840</v>
      </c>
      <c r="F6037" t="s">
        <v>14584</v>
      </c>
      <c r="G6037" t="s">
        <v>490</v>
      </c>
      <c r="H6037" t="s">
        <v>490</v>
      </c>
      <c r="I6037" t="s">
        <v>490</v>
      </c>
      <c r="J6037" t="s">
        <v>498</v>
      </c>
      <c r="K6037" t="s">
        <v>490</v>
      </c>
      <c r="L6037" t="s">
        <v>14216</v>
      </c>
      <c r="M6037" s="105">
        <v>231</v>
      </c>
      <c r="N6037" s="105">
        <v>129</v>
      </c>
      <c r="O6037" s="105">
        <v>236</v>
      </c>
    </row>
    <row r="6038" spans="1:15" x14ac:dyDescent="0.3">
      <c r="A6038" s="19">
        <v>231129237</v>
      </c>
      <c r="B6038" s="106" t="s">
        <v>14841</v>
      </c>
      <c r="C6038" t="s">
        <v>14216</v>
      </c>
      <c r="D6038" t="s">
        <v>14559</v>
      </c>
      <c r="E6038" t="s">
        <v>14842</v>
      </c>
      <c r="F6038" t="s">
        <v>2360</v>
      </c>
      <c r="G6038" t="s">
        <v>490</v>
      </c>
      <c r="H6038" t="s">
        <v>490</v>
      </c>
      <c r="I6038" t="s">
        <v>490</v>
      </c>
      <c r="J6038" t="s">
        <v>498</v>
      </c>
      <c r="K6038" t="s">
        <v>490</v>
      </c>
      <c r="L6038" t="s">
        <v>14216</v>
      </c>
      <c r="M6038" s="105">
        <v>231</v>
      </c>
      <c r="N6038" s="105">
        <v>129</v>
      </c>
      <c r="O6038" s="105">
        <v>237</v>
      </c>
    </row>
    <row r="6039" spans="1:15" x14ac:dyDescent="0.3">
      <c r="A6039" s="19">
        <v>231129238</v>
      </c>
      <c r="B6039" s="106" t="s">
        <v>14843</v>
      </c>
      <c r="C6039" t="s">
        <v>14216</v>
      </c>
      <c r="D6039" t="s">
        <v>14559</v>
      </c>
      <c r="E6039" t="s">
        <v>14844</v>
      </c>
      <c r="F6039" t="s">
        <v>14845</v>
      </c>
      <c r="G6039" t="s">
        <v>14846</v>
      </c>
      <c r="H6039" t="s">
        <v>490</v>
      </c>
      <c r="I6039" t="s">
        <v>490</v>
      </c>
      <c r="J6039" t="s">
        <v>498</v>
      </c>
      <c r="K6039" t="s">
        <v>490</v>
      </c>
      <c r="L6039" t="s">
        <v>14216</v>
      </c>
      <c r="M6039" s="105">
        <v>231</v>
      </c>
      <c r="N6039" s="105">
        <v>129</v>
      </c>
      <c r="O6039" s="105">
        <v>238</v>
      </c>
    </row>
    <row r="6040" spans="1:15" x14ac:dyDescent="0.3">
      <c r="A6040" s="19">
        <v>231129239</v>
      </c>
      <c r="B6040" s="106" t="s">
        <v>14847</v>
      </c>
      <c r="C6040" t="s">
        <v>14216</v>
      </c>
      <c r="D6040" t="s">
        <v>14559</v>
      </c>
      <c r="E6040" t="s">
        <v>12507</v>
      </c>
      <c r="F6040" t="s">
        <v>14848</v>
      </c>
      <c r="G6040" t="s">
        <v>6175</v>
      </c>
      <c r="H6040" t="s">
        <v>490</v>
      </c>
      <c r="I6040" t="s">
        <v>490</v>
      </c>
      <c r="J6040" t="s">
        <v>498</v>
      </c>
      <c r="K6040" t="s">
        <v>490</v>
      </c>
      <c r="L6040" t="s">
        <v>14216</v>
      </c>
      <c r="M6040" s="105">
        <v>231</v>
      </c>
      <c r="N6040" s="105">
        <v>129</v>
      </c>
      <c r="O6040" s="105">
        <v>239</v>
      </c>
    </row>
    <row r="6041" spans="1:15" x14ac:dyDescent="0.3">
      <c r="A6041" s="19">
        <v>231129240</v>
      </c>
      <c r="B6041" s="106" t="s">
        <v>14849</v>
      </c>
      <c r="C6041" t="s">
        <v>14216</v>
      </c>
      <c r="D6041" t="s">
        <v>14559</v>
      </c>
      <c r="E6041" t="s">
        <v>9247</v>
      </c>
      <c r="F6041" t="s">
        <v>831</v>
      </c>
      <c r="G6041" t="s">
        <v>490</v>
      </c>
      <c r="H6041" t="s">
        <v>490</v>
      </c>
      <c r="I6041" t="s">
        <v>490</v>
      </c>
      <c r="J6041" t="s">
        <v>498</v>
      </c>
      <c r="K6041" t="s">
        <v>490</v>
      </c>
      <c r="L6041" t="s">
        <v>14216</v>
      </c>
      <c r="M6041" s="105">
        <v>231</v>
      </c>
      <c r="N6041" s="105">
        <v>129</v>
      </c>
      <c r="O6041" s="105">
        <v>240</v>
      </c>
    </row>
    <row r="6042" spans="1:15" x14ac:dyDescent="0.3">
      <c r="A6042" s="19">
        <v>231129241</v>
      </c>
      <c r="B6042" s="106" t="s">
        <v>14850</v>
      </c>
      <c r="C6042" t="s">
        <v>14216</v>
      </c>
      <c r="D6042" t="s">
        <v>14559</v>
      </c>
      <c r="E6042" t="s">
        <v>14851</v>
      </c>
      <c r="F6042" t="s">
        <v>14852</v>
      </c>
      <c r="G6042" t="s">
        <v>490</v>
      </c>
      <c r="H6042" t="s">
        <v>490</v>
      </c>
      <c r="I6042" t="s">
        <v>490</v>
      </c>
      <c r="J6042" t="s">
        <v>498</v>
      </c>
      <c r="K6042" t="s">
        <v>490</v>
      </c>
      <c r="L6042" t="s">
        <v>14216</v>
      </c>
      <c r="M6042" s="105">
        <v>231</v>
      </c>
      <c r="N6042" s="105">
        <v>129</v>
      </c>
      <c r="O6042" s="105">
        <v>241</v>
      </c>
    </row>
    <row r="6043" spans="1:15" x14ac:dyDescent="0.3">
      <c r="A6043" s="19">
        <v>231129242</v>
      </c>
      <c r="B6043" s="106" t="s">
        <v>14853</v>
      </c>
      <c r="C6043" t="s">
        <v>14216</v>
      </c>
      <c r="D6043" t="s">
        <v>14559</v>
      </c>
      <c r="E6043" t="s">
        <v>9347</v>
      </c>
      <c r="F6043" t="s">
        <v>2349</v>
      </c>
      <c r="G6043" t="s">
        <v>14854</v>
      </c>
      <c r="H6043" t="s">
        <v>490</v>
      </c>
      <c r="I6043" t="s">
        <v>490</v>
      </c>
      <c r="J6043" t="s">
        <v>498</v>
      </c>
      <c r="K6043" t="s">
        <v>490</v>
      </c>
      <c r="L6043" t="s">
        <v>14216</v>
      </c>
      <c r="M6043" s="105">
        <v>231</v>
      </c>
      <c r="N6043" s="105">
        <v>129</v>
      </c>
      <c r="O6043" s="105">
        <v>242</v>
      </c>
    </row>
    <row r="6044" spans="1:15" x14ac:dyDescent="0.3">
      <c r="A6044" s="19">
        <v>231129243</v>
      </c>
      <c r="B6044" s="106" t="s">
        <v>14855</v>
      </c>
      <c r="C6044" t="s">
        <v>14216</v>
      </c>
      <c r="D6044" t="s">
        <v>14559</v>
      </c>
      <c r="E6044" t="s">
        <v>9578</v>
      </c>
      <c r="F6044" t="s">
        <v>2349</v>
      </c>
      <c r="G6044" t="s">
        <v>490</v>
      </c>
      <c r="H6044" t="s">
        <v>490</v>
      </c>
      <c r="I6044" t="s">
        <v>490</v>
      </c>
      <c r="J6044" t="s">
        <v>498</v>
      </c>
      <c r="K6044" t="s">
        <v>490</v>
      </c>
      <c r="L6044" t="s">
        <v>14216</v>
      </c>
      <c r="M6044" s="105">
        <v>231</v>
      </c>
      <c r="N6044" s="105">
        <v>129</v>
      </c>
      <c r="O6044" s="105">
        <v>243</v>
      </c>
    </row>
    <row r="6045" spans="1:15" x14ac:dyDescent="0.3">
      <c r="A6045" s="19">
        <v>231129244</v>
      </c>
      <c r="B6045" s="106" t="s">
        <v>14856</v>
      </c>
      <c r="C6045" t="s">
        <v>14216</v>
      </c>
      <c r="D6045" t="s">
        <v>14559</v>
      </c>
      <c r="E6045" t="s">
        <v>14505</v>
      </c>
      <c r="F6045" t="s">
        <v>2360</v>
      </c>
      <c r="G6045" t="s">
        <v>490</v>
      </c>
      <c r="H6045" t="s">
        <v>490</v>
      </c>
      <c r="I6045" t="s">
        <v>490</v>
      </c>
      <c r="J6045" t="s">
        <v>498</v>
      </c>
      <c r="K6045" t="s">
        <v>490</v>
      </c>
      <c r="L6045" t="s">
        <v>14216</v>
      </c>
      <c r="M6045" s="105">
        <v>231</v>
      </c>
      <c r="N6045" s="105">
        <v>129</v>
      </c>
      <c r="O6045" s="105">
        <v>244</v>
      </c>
    </row>
    <row r="6046" spans="1:15" x14ac:dyDescent="0.3">
      <c r="A6046" s="19">
        <v>231129245</v>
      </c>
      <c r="B6046" s="106" t="s">
        <v>14857</v>
      </c>
      <c r="C6046" t="s">
        <v>14216</v>
      </c>
      <c r="D6046" t="s">
        <v>14559</v>
      </c>
      <c r="E6046" t="s">
        <v>14858</v>
      </c>
      <c r="F6046" t="s">
        <v>14315</v>
      </c>
      <c r="G6046" t="s">
        <v>490</v>
      </c>
      <c r="H6046" t="s">
        <v>490</v>
      </c>
      <c r="I6046" t="s">
        <v>490</v>
      </c>
      <c r="J6046" t="s">
        <v>498</v>
      </c>
      <c r="K6046" t="s">
        <v>490</v>
      </c>
      <c r="L6046" t="s">
        <v>14216</v>
      </c>
      <c r="M6046" s="105">
        <v>231</v>
      </c>
      <c r="N6046" s="105">
        <v>129</v>
      </c>
      <c r="O6046" s="105">
        <v>245</v>
      </c>
    </row>
    <row r="6047" spans="1:15" x14ac:dyDescent="0.3">
      <c r="A6047" s="19">
        <v>231129246</v>
      </c>
      <c r="B6047" s="106" t="s">
        <v>14859</v>
      </c>
      <c r="C6047" t="s">
        <v>14216</v>
      </c>
      <c r="D6047" t="s">
        <v>14559</v>
      </c>
      <c r="E6047" t="s">
        <v>14860</v>
      </c>
      <c r="F6047" t="s">
        <v>14712</v>
      </c>
      <c r="G6047" t="s">
        <v>14861</v>
      </c>
      <c r="H6047" t="s">
        <v>490</v>
      </c>
      <c r="I6047" t="s">
        <v>490</v>
      </c>
      <c r="J6047" t="s">
        <v>498</v>
      </c>
      <c r="K6047" t="s">
        <v>490</v>
      </c>
      <c r="L6047" t="s">
        <v>14216</v>
      </c>
      <c r="M6047" s="105">
        <v>231</v>
      </c>
      <c r="N6047" s="105">
        <v>129</v>
      </c>
      <c r="O6047" s="105">
        <v>246</v>
      </c>
    </row>
    <row r="6048" spans="1:15" x14ac:dyDescent="0.3">
      <c r="A6048" s="19">
        <v>231129247</v>
      </c>
      <c r="B6048" s="106" t="s">
        <v>14862</v>
      </c>
      <c r="C6048" t="s">
        <v>14216</v>
      </c>
      <c r="D6048" t="s">
        <v>14559</v>
      </c>
      <c r="E6048" t="s">
        <v>14863</v>
      </c>
      <c r="F6048" t="s">
        <v>2261</v>
      </c>
      <c r="G6048" t="s">
        <v>490</v>
      </c>
      <c r="H6048" t="s">
        <v>490</v>
      </c>
      <c r="I6048" t="s">
        <v>490</v>
      </c>
      <c r="J6048" t="s">
        <v>498</v>
      </c>
      <c r="K6048" t="s">
        <v>490</v>
      </c>
      <c r="L6048" t="s">
        <v>14216</v>
      </c>
      <c r="M6048" s="105">
        <v>231</v>
      </c>
      <c r="N6048" s="105">
        <v>129</v>
      </c>
      <c r="O6048" s="105">
        <v>247</v>
      </c>
    </row>
    <row r="6049" spans="1:15" x14ac:dyDescent="0.3">
      <c r="A6049" s="19">
        <v>231129248</v>
      </c>
      <c r="B6049" s="106" t="s">
        <v>14864</v>
      </c>
      <c r="C6049" t="s">
        <v>14216</v>
      </c>
      <c r="D6049" t="s">
        <v>14559</v>
      </c>
      <c r="E6049" t="s">
        <v>10750</v>
      </c>
      <c r="F6049" t="s">
        <v>7195</v>
      </c>
      <c r="G6049" t="s">
        <v>14365</v>
      </c>
      <c r="H6049" t="s">
        <v>490</v>
      </c>
      <c r="I6049" t="s">
        <v>490</v>
      </c>
      <c r="J6049" t="s">
        <v>498</v>
      </c>
      <c r="K6049" t="s">
        <v>490</v>
      </c>
      <c r="L6049" t="s">
        <v>14216</v>
      </c>
      <c r="M6049" s="105">
        <v>231</v>
      </c>
      <c r="N6049" s="105">
        <v>129</v>
      </c>
      <c r="O6049" s="105">
        <v>248</v>
      </c>
    </row>
    <row r="6050" spans="1:15" x14ac:dyDescent="0.3">
      <c r="A6050" s="19">
        <v>231129249</v>
      </c>
      <c r="B6050" s="106" t="s">
        <v>14865</v>
      </c>
      <c r="C6050" t="s">
        <v>14216</v>
      </c>
      <c r="D6050" t="s">
        <v>14559</v>
      </c>
      <c r="E6050" t="s">
        <v>2653</v>
      </c>
      <c r="F6050" t="s">
        <v>2856</v>
      </c>
      <c r="G6050" t="s">
        <v>490</v>
      </c>
      <c r="H6050" t="s">
        <v>490</v>
      </c>
      <c r="I6050" t="s">
        <v>490</v>
      </c>
      <c r="J6050" t="s">
        <v>498</v>
      </c>
      <c r="K6050" t="s">
        <v>490</v>
      </c>
      <c r="L6050" t="s">
        <v>14216</v>
      </c>
      <c r="M6050" s="105">
        <v>231</v>
      </c>
      <c r="N6050" s="105">
        <v>129</v>
      </c>
      <c r="O6050" s="105">
        <v>249</v>
      </c>
    </row>
    <row r="6051" spans="1:15" x14ac:dyDescent="0.3">
      <c r="A6051" s="19">
        <v>231129250</v>
      </c>
      <c r="B6051" s="106" t="s">
        <v>14866</v>
      </c>
      <c r="C6051" t="s">
        <v>14216</v>
      </c>
      <c r="D6051" t="s">
        <v>14559</v>
      </c>
      <c r="E6051" t="s">
        <v>9176</v>
      </c>
      <c r="F6051" t="s">
        <v>14382</v>
      </c>
      <c r="G6051" t="s">
        <v>14867</v>
      </c>
      <c r="H6051" t="s">
        <v>490</v>
      </c>
      <c r="I6051" t="s">
        <v>490</v>
      </c>
      <c r="J6051" t="s">
        <v>498</v>
      </c>
      <c r="K6051" t="s">
        <v>490</v>
      </c>
      <c r="L6051" t="s">
        <v>14216</v>
      </c>
      <c r="M6051" s="105">
        <v>231</v>
      </c>
      <c r="N6051" s="105">
        <v>129</v>
      </c>
      <c r="O6051" s="105">
        <v>250</v>
      </c>
    </row>
    <row r="6052" spans="1:15" x14ac:dyDescent="0.3">
      <c r="A6052" s="19">
        <v>231129251</v>
      </c>
      <c r="B6052" s="106" t="s">
        <v>14868</v>
      </c>
      <c r="C6052" t="s">
        <v>14216</v>
      </c>
      <c r="D6052" t="s">
        <v>14559</v>
      </c>
      <c r="E6052" t="s">
        <v>14869</v>
      </c>
      <c r="F6052" t="s">
        <v>14870</v>
      </c>
      <c r="G6052" t="s">
        <v>490</v>
      </c>
      <c r="H6052" t="s">
        <v>490</v>
      </c>
      <c r="I6052" t="s">
        <v>490</v>
      </c>
      <c r="J6052" t="s">
        <v>498</v>
      </c>
      <c r="K6052" t="s">
        <v>490</v>
      </c>
      <c r="L6052" t="s">
        <v>14216</v>
      </c>
      <c r="M6052" s="105">
        <v>231</v>
      </c>
      <c r="N6052" s="105">
        <v>129</v>
      </c>
      <c r="O6052" s="105">
        <v>251</v>
      </c>
    </row>
    <row r="6053" spans="1:15" x14ac:dyDescent="0.3">
      <c r="A6053" s="19">
        <v>231129252</v>
      </c>
      <c r="B6053" s="106" t="s">
        <v>14871</v>
      </c>
      <c r="C6053" t="s">
        <v>14216</v>
      </c>
      <c r="D6053" t="s">
        <v>14559</v>
      </c>
      <c r="E6053" t="s">
        <v>6498</v>
      </c>
      <c r="F6053" t="s">
        <v>2360</v>
      </c>
      <c r="G6053" t="s">
        <v>490</v>
      </c>
      <c r="H6053" t="s">
        <v>490</v>
      </c>
      <c r="I6053" t="s">
        <v>490</v>
      </c>
      <c r="J6053" t="s">
        <v>498</v>
      </c>
      <c r="K6053" t="s">
        <v>490</v>
      </c>
      <c r="L6053" t="s">
        <v>14216</v>
      </c>
      <c r="M6053" s="105">
        <v>231</v>
      </c>
      <c r="N6053" s="105">
        <v>129</v>
      </c>
      <c r="O6053" s="105">
        <v>252</v>
      </c>
    </row>
    <row r="6054" spans="1:15" x14ac:dyDescent="0.3">
      <c r="A6054" s="19">
        <v>231129253</v>
      </c>
      <c r="B6054" s="106" t="s">
        <v>14872</v>
      </c>
      <c r="C6054" t="s">
        <v>14216</v>
      </c>
      <c r="D6054" t="s">
        <v>14559</v>
      </c>
      <c r="E6054" t="s">
        <v>14873</v>
      </c>
      <c r="F6054" t="s">
        <v>2349</v>
      </c>
      <c r="G6054" t="s">
        <v>490</v>
      </c>
      <c r="H6054" t="s">
        <v>490</v>
      </c>
      <c r="I6054" t="s">
        <v>490</v>
      </c>
      <c r="J6054" t="s">
        <v>498</v>
      </c>
      <c r="K6054" t="s">
        <v>490</v>
      </c>
      <c r="L6054" t="s">
        <v>14216</v>
      </c>
      <c r="M6054" s="105">
        <v>231</v>
      </c>
      <c r="N6054" s="105">
        <v>129</v>
      </c>
      <c r="O6054" s="105">
        <v>253</v>
      </c>
    </row>
    <row r="6055" spans="1:15" x14ac:dyDescent="0.3">
      <c r="A6055" s="19">
        <v>231129254</v>
      </c>
      <c r="B6055" s="106" t="s">
        <v>14874</v>
      </c>
      <c r="C6055" t="s">
        <v>14216</v>
      </c>
      <c r="D6055" t="s">
        <v>14559</v>
      </c>
      <c r="E6055" t="s">
        <v>14875</v>
      </c>
      <c r="F6055" t="s">
        <v>2360</v>
      </c>
      <c r="G6055" t="s">
        <v>490</v>
      </c>
      <c r="H6055" t="s">
        <v>490</v>
      </c>
      <c r="I6055" t="s">
        <v>490</v>
      </c>
      <c r="J6055" t="s">
        <v>498</v>
      </c>
      <c r="K6055" t="s">
        <v>490</v>
      </c>
      <c r="L6055" t="s">
        <v>14216</v>
      </c>
      <c r="M6055" s="105">
        <v>231</v>
      </c>
      <c r="N6055" s="105">
        <v>129</v>
      </c>
      <c r="O6055" s="105">
        <v>254</v>
      </c>
    </row>
    <row r="6056" spans="1:15" x14ac:dyDescent="0.3">
      <c r="A6056" s="19">
        <v>231129255</v>
      </c>
      <c r="B6056" s="106" t="s">
        <v>14876</v>
      </c>
      <c r="C6056" t="s">
        <v>14216</v>
      </c>
      <c r="D6056" t="s">
        <v>14559</v>
      </c>
      <c r="E6056" t="s">
        <v>14877</v>
      </c>
      <c r="F6056" t="s">
        <v>14315</v>
      </c>
      <c r="G6056" t="s">
        <v>14878</v>
      </c>
      <c r="H6056" t="s">
        <v>490</v>
      </c>
      <c r="I6056" t="s">
        <v>490</v>
      </c>
      <c r="J6056" t="s">
        <v>498</v>
      </c>
      <c r="K6056" t="s">
        <v>490</v>
      </c>
      <c r="L6056" t="s">
        <v>14216</v>
      </c>
      <c r="M6056" s="105">
        <v>231</v>
      </c>
      <c r="N6056" s="105">
        <v>129</v>
      </c>
      <c r="O6056" s="105">
        <v>255</v>
      </c>
    </row>
    <row r="6057" spans="1:15" x14ac:dyDescent="0.3">
      <c r="A6057" s="19">
        <v>231129256</v>
      </c>
      <c r="B6057" s="106" t="s">
        <v>14879</v>
      </c>
      <c r="C6057" t="s">
        <v>14216</v>
      </c>
      <c r="D6057" t="s">
        <v>14559</v>
      </c>
      <c r="E6057" t="s">
        <v>12376</v>
      </c>
      <c r="F6057" t="s">
        <v>831</v>
      </c>
      <c r="G6057" t="s">
        <v>490</v>
      </c>
      <c r="H6057" t="s">
        <v>490</v>
      </c>
      <c r="I6057" t="s">
        <v>490</v>
      </c>
      <c r="J6057" t="s">
        <v>498</v>
      </c>
      <c r="K6057" t="s">
        <v>490</v>
      </c>
      <c r="L6057" t="s">
        <v>14216</v>
      </c>
      <c r="M6057" s="105">
        <v>231</v>
      </c>
      <c r="N6057" s="105">
        <v>129</v>
      </c>
      <c r="O6057" s="105">
        <v>256</v>
      </c>
    </row>
    <row r="6058" spans="1:15" x14ac:dyDescent="0.3">
      <c r="A6058" s="19">
        <v>231129257</v>
      </c>
      <c r="B6058" s="106" t="s">
        <v>14880</v>
      </c>
      <c r="C6058" t="s">
        <v>14216</v>
      </c>
      <c r="D6058" t="s">
        <v>14559</v>
      </c>
      <c r="E6058" t="s">
        <v>14881</v>
      </c>
      <c r="F6058" t="s">
        <v>14584</v>
      </c>
      <c r="G6058" t="s">
        <v>490</v>
      </c>
      <c r="H6058" t="s">
        <v>490</v>
      </c>
      <c r="I6058" t="s">
        <v>490</v>
      </c>
      <c r="J6058" t="s">
        <v>498</v>
      </c>
      <c r="K6058" t="s">
        <v>490</v>
      </c>
      <c r="L6058" t="s">
        <v>14216</v>
      </c>
      <c r="M6058" s="105">
        <v>231</v>
      </c>
      <c r="N6058" s="105">
        <v>129</v>
      </c>
      <c r="O6058" s="105">
        <v>257</v>
      </c>
    </row>
    <row r="6059" spans="1:15" x14ac:dyDescent="0.3">
      <c r="A6059" s="19">
        <v>231129258</v>
      </c>
      <c r="B6059" s="106" t="s">
        <v>14882</v>
      </c>
      <c r="C6059" t="s">
        <v>14216</v>
      </c>
      <c r="D6059" t="s">
        <v>14559</v>
      </c>
      <c r="E6059" t="s">
        <v>14883</v>
      </c>
      <c r="F6059" t="s">
        <v>14315</v>
      </c>
      <c r="G6059" t="s">
        <v>490</v>
      </c>
      <c r="H6059" t="s">
        <v>490</v>
      </c>
      <c r="I6059" t="s">
        <v>490</v>
      </c>
      <c r="J6059" t="s">
        <v>498</v>
      </c>
      <c r="K6059" t="s">
        <v>490</v>
      </c>
      <c r="L6059" t="s">
        <v>14216</v>
      </c>
      <c r="M6059" s="105">
        <v>231</v>
      </c>
      <c r="N6059" s="105">
        <v>129</v>
      </c>
      <c r="O6059" s="105">
        <v>258</v>
      </c>
    </row>
    <row r="6060" spans="1:15" x14ac:dyDescent="0.3">
      <c r="A6060" s="19">
        <v>231129259</v>
      </c>
      <c r="B6060" s="106" t="s">
        <v>14884</v>
      </c>
      <c r="C6060" t="s">
        <v>14216</v>
      </c>
      <c r="D6060" t="s">
        <v>14559</v>
      </c>
      <c r="E6060" t="s">
        <v>14885</v>
      </c>
      <c r="F6060" t="s">
        <v>14886</v>
      </c>
      <c r="G6060" t="s">
        <v>490</v>
      </c>
      <c r="H6060" t="s">
        <v>490</v>
      </c>
      <c r="I6060" t="s">
        <v>490</v>
      </c>
      <c r="J6060" t="s">
        <v>498</v>
      </c>
      <c r="K6060" t="s">
        <v>490</v>
      </c>
      <c r="L6060" t="s">
        <v>14216</v>
      </c>
      <c r="M6060" s="105">
        <v>231</v>
      </c>
      <c r="N6060" s="105">
        <v>129</v>
      </c>
      <c r="O6060" s="105">
        <v>259</v>
      </c>
    </row>
    <row r="6061" spans="1:15" x14ac:dyDescent="0.3">
      <c r="A6061" s="19">
        <v>231129260</v>
      </c>
      <c r="B6061" s="106" t="s">
        <v>14887</v>
      </c>
      <c r="C6061" t="s">
        <v>14216</v>
      </c>
      <c r="D6061" t="s">
        <v>14559</v>
      </c>
      <c r="E6061" t="s">
        <v>14888</v>
      </c>
      <c r="F6061" t="s">
        <v>2360</v>
      </c>
      <c r="G6061" t="s">
        <v>5705</v>
      </c>
      <c r="H6061" t="s">
        <v>490</v>
      </c>
      <c r="I6061" t="s">
        <v>490</v>
      </c>
      <c r="J6061" t="s">
        <v>498</v>
      </c>
      <c r="K6061" t="s">
        <v>490</v>
      </c>
      <c r="L6061" t="s">
        <v>14216</v>
      </c>
      <c r="M6061" s="105">
        <v>231</v>
      </c>
      <c r="N6061" s="105">
        <v>129</v>
      </c>
      <c r="O6061" s="105">
        <v>260</v>
      </c>
    </row>
    <row r="6062" spans="1:15" x14ac:dyDescent="0.3">
      <c r="A6062" s="19">
        <v>231129261</v>
      </c>
      <c r="B6062" s="106" t="s">
        <v>14889</v>
      </c>
      <c r="C6062" t="s">
        <v>14216</v>
      </c>
      <c r="D6062" t="s">
        <v>14559</v>
      </c>
      <c r="E6062" t="s">
        <v>14890</v>
      </c>
      <c r="F6062" t="s">
        <v>14584</v>
      </c>
      <c r="G6062" t="s">
        <v>490</v>
      </c>
      <c r="H6062" t="s">
        <v>490</v>
      </c>
      <c r="I6062" t="s">
        <v>490</v>
      </c>
      <c r="J6062" t="s">
        <v>498</v>
      </c>
      <c r="K6062" t="s">
        <v>490</v>
      </c>
      <c r="L6062" t="s">
        <v>14216</v>
      </c>
      <c r="M6062" s="105">
        <v>231</v>
      </c>
      <c r="N6062" s="105">
        <v>129</v>
      </c>
      <c r="O6062" s="105">
        <v>261</v>
      </c>
    </row>
    <row r="6063" spans="1:15" x14ac:dyDescent="0.3">
      <c r="A6063" s="19">
        <v>231129262</v>
      </c>
      <c r="B6063" s="106" t="s">
        <v>14891</v>
      </c>
      <c r="C6063" t="s">
        <v>14216</v>
      </c>
      <c r="D6063" t="s">
        <v>14559</v>
      </c>
      <c r="E6063" t="s">
        <v>14892</v>
      </c>
      <c r="F6063" t="s">
        <v>14584</v>
      </c>
      <c r="G6063" t="s">
        <v>490</v>
      </c>
      <c r="H6063" t="s">
        <v>490</v>
      </c>
      <c r="I6063" t="s">
        <v>490</v>
      </c>
      <c r="J6063" t="s">
        <v>498</v>
      </c>
      <c r="K6063" t="s">
        <v>490</v>
      </c>
      <c r="L6063" t="s">
        <v>14216</v>
      </c>
      <c r="M6063" s="105">
        <v>231</v>
      </c>
      <c r="N6063" s="105">
        <v>129</v>
      </c>
      <c r="O6063" s="105">
        <v>262</v>
      </c>
    </row>
    <row r="6064" spans="1:15" x14ac:dyDescent="0.3">
      <c r="A6064" s="19">
        <v>231129263</v>
      </c>
      <c r="B6064" s="106" t="s">
        <v>14893</v>
      </c>
      <c r="C6064" t="s">
        <v>14216</v>
      </c>
      <c r="D6064" t="s">
        <v>14559</v>
      </c>
      <c r="E6064" t="s">
        <v>14894</v>
      </c>
      <c r="F6064" t="s">
        <v>14584</v>
      </c>
      <c r="G6064" t="s">
        <v>490</v>
      </c>
      <c r="H6064" t="s">
        <v>490</v>
      </c>
      <c r="I6064" t="s">
        <v>490</v>
      </c>
      <c r="J6064" t="s">
        <v>498</v>
      </c>
      <c r="K6064" t="s">
        <v>490</v>
      </c>
      <c r="L6064" t="s">
        <v>14216</v>
      </c>
      <c r="M6064" s="105">
        <v>231</v>
      </c>
      <c r="N6064" s="105">
        <v>129</v>
      </c>
      <c r="O6064" s="105">
        <v>263</v>
      </c>
    </row>
    <row r="6065" spans="1:15" x14ac:dyDescent="0.3">
      <c r="A6065" s="19">
        <v>231129264</v>
      </c>
      <c r="B6065" s="106" t="s">
        <v>14895</v>
      </c>
      <c r="C6065" t="s">
        <v>14216</v>
      </c>
      <c r="D6065" t="s">
        <v>14559</v>
      </c>
      <c r="E6065" t="s">
        <v>14896</v>
      </c>
      <c r="F6065" t="s">
        <v>14897</v>
      </c>
      <c r="G6065" t="s">
        <v>490</v>
      </c>
      <c r="H6065" t="s">
        <v>490</v>
      </c>
      <c r="I6065" t="s">
        <v>490</v>
      </c>
      <c r="J6065" t="s">
        <v>498</v>
      </c>
      <c r="K6065" t="s">
        <v>490</v>
      </c>
      <c r="L6065" t="s">
        <v>14216</v>
      </c>
      <c r="M6065" s="105">
        <v>231</v>
      </c>
      <c r="N6065" s="105">
        <v>129</v>
      </c>
      <c r="O6065" s="105">
        <v>264</v>
      </c>
    </row>
    <row r="6066" spans="1:15" x14ac:dyDescent="0.3">
      <c r="A6066" s="19">
        <v>231129265</v>
      </c>
      <c r="B6066" s="106" t="s">
        <v>14898</v>
      </c>
      <c r="C6066" t="s">
        <v>14216</v>
      </c>
      <c r="D6066" t="s">
        <v>14559</v>
      </c>
      <c r="E6066" t="s">
        <v>14899</v>
      </c>
      <c r="F6066" t="s">
        <v>14897</v>
      </c>
      <c r="G6066" t="s">
        <v>490</v>
      </c>
      <c r="H6066" t="s">
        <v>490</v>
      </c>
      <c r="I6066" t="s">
        <v>490</v>
      </c>
      <c r="J6066" t="s">
        <v>498</v>
      </c>
      <c r="K6066" t="s">
        <v>490</v>
      </c>
      <c r="L6066" t="s">
        <v>14216</v>
      </c>
      <c r="M6066" s="105">
        <v>231</v>
      </c>
      <c r="N6066" s="105">
        <v>129</v>
      </c>
      <c r="O6066" s="105">
        <v>265</v>
      </c>
    </row>
    <row r="6067" spans="1:15" x14ac:dyDescent="0.3">
      <c r="A6067" s="19">
        <v>231129266</v>
      </c>
      <c r="B6067" s="106" t="s">
        <v>14900</v>
      </c>
      <c r="C6067" t="s">
        <v>14216</v>
      </c>
      <c r="D6067" t="s">
        <v>14559</v>
      </c>
      <c r="E6067" t="s">
        <v>1700</v>
      </c>
      <c r="F6067" t="s">
        <v>14901</v>
      </c>
      <c r="G6067" t="s">
        <v>14902</v>
      </c>
      <c r="H6067" t="s">
        <v>490</v>
      </c>
      <c r="I6067" t="s">
        <v>490</v>
      </c>
      <c r="J6067" t="s">
        <v>498</v>
      </c>
      <c r="K6067" t="s">
        <v>490</v>
      </c>
      <c r="L6067" t="s">
        <v>14216</v>
      </c>
      <c r="M6067" s="105">
        <v>231</v>
      </c>
      <c r="N6067" s="105">
        <v>129</v>
      </c>
      <c r="O6067" s="105">
        <v>266</v>
      </c>
    </row>
    <row r="6068" spans="1:15" x14ac:dyDescent="0.3">
      <c r="A6068" s="19">
        <v>231129267</v>
      </c>
      <c r="B6068" s="106" t="s">
        <v>14903</v>
      </c>
      <c r="C6068" t="s">
        <v>14216</v>
      </c>
      <c r="D6068" t="s">
        <v>14559</v>
      </c>
      <c r="E6068" t="s">
        <v>14904</v>
      </c>
      <c r="F6068" t="s">
        <v>14905</v>
      </c>
      <c r="G6068" t="s">
        <v>490</v>
      </c>
      <c r="H6068" t="s">
        <v>490</v>
      </c>
      <c r="I6068" t="s">
        <v>490</v>
      </c>
      <c r="J6068" t="s">
        <v>498</v>
      </c>
      <c r="K6068" t="s">
        <v>490</v>
      </c>
      <c r="L6068" t="s">
        <v>14216</v>
      </c>
      <c r="M6068" s="105">
        <v>231</v>
      </c>
      <c r="N6068" s="105">
        <v>129</v>
      </c>
      <c r="O6068" s="105">
        <v>267</v>
      </c>
    </row>
    <row r="6069" spans="1:15" x14ac:dyDescent="0.3">
      <c r="A6069" s="19">
        <v>231129268</v>
      </c>
      <c r="B6069" s="106" t="s">
        <v>14906</v>
      </c>
      <c r="C6069" t="s">
        <v>14216</v>
      </c>
      <c r="D6069" t="s">
        <v>14559</v>
      </c>
      <c r="E6069" t="s">
        <v>5387</v>
      </c>
      <c r="F6069" t="s">
        <v>831</v>
      </c>
      <c r="G6069" t="s">
        <v>490</v>
      </c>
      <c r="H6069" t="s">
        <v>490</v>
      </c>
      <c r="I6069" t="s">
        <v>490</v>
      </c>
      <c r="J6069" t="s">
        <v>498</v>
      </c>
      <c r="K6069" t="s">
        <v>490</v>
      </c>
      <c r="L6069" t="s">
        <v>14216</v>
      </c>
      <c r="M6069" s="105">
        <v>231</v>
      </c>
      <c r="N6069" s="105">
        <v>129</v>
      </c>
      <c r="O6069" s="105">
        <v>268</v>
      </c>
    </row>
    <row r="6070" spans="1:15" x14ac:dyDescent="0.3">
      <c r="A6070" s="19">
        <v>231129269</v>
      </c>
      <c r="B6070" s="106" t="s">
        <v>14907</v>
      </c>
      <c r="C6070" t="s">
        <v>14216</v>
      </c>
      <c r="D6070" t="s">
        <v>14559</v>
      </c>
      <c r="E6070" t="s">
        <v>3894</v>
      </c>
      <c r="F6070" t="s">
        <v>5894</v>
      </c>
      <c r="G6070" t="s">
        <v>3925</v>
      </c>
      <c r="H6070" t="s">
        <v>490</v>
      </c>
      <c r="I6070" t="s">
        <v>490</v>
      </c>
      <c r="J6070" t="s">
        <v>498</v>
      </c>
      <c r="K6070" t="s">
        <v>490</v>
      </c>
      <c r="L6070" t="s">
        <v>14216</v>
      </c>
      <c r="M6070" s="105">
        <v>231</v>
      </c>
      <c r="N6070" s="105">
        <v>129</v>
      </c>
      <c r="O6070" s="105">
        <v>269</v>
      </c>
    </row>
    <row r="6071" spans="1:15" x14ac:dyDescent="0.3">
      <c r="A6071" s="19">
        <v>231129270</v>
      </c>
      <c r="B6071" s="106" t="s">
        <v>14908</v>
      </c>
      <c r="C6071" t="s">
        <v>14216</v>
      </c>
      <c r="D6071" t="s">
        <v>14559</v>
      </c>
      <c r="E6071" t="s">
        <v>14909</v>
      </c>
      <c r="F6071" t="s">
        <v>14910</v>
      </c>
      <c r="G6071" t="s">
        <v>14911</v>
      </c>
      <c r="H6071" t="s">
        <v>490</v>
      </c>
      <c r="I6071" t="s">
        <v>490</v>
      </c>
      <c r="J6071" t="s">
        <v>498</v>
      </c>
      <c r="K6071" t="s">
        <v>490</v>
      </c>
      <c r="L6071" t="s">
        <v>14216</v>
      </c>
      <c r="M6071" s="105">
        <v>231</v>
      </c>
      <c r="N6071" s="105">
        <v>129</v>
      </c>
      <c r="O6071" s="105">
        <v>270</v>
      </c>
    </row>
    <row r="6072" spans="1:15" x14ac:dyDescent="0.3">
      <c r="A6072" s="19">
        <v>231129271</v>
      </c>
      <c r="B6072" s="106" t="s">
        <v>14912</v>
      </c>
      <c r="C6072" t="s">
        <v>14216</v>
      </c>
      <c r="D6072" t="s">
        <v>14559</v>
      </c>
      <c r="E6072" t="s">
        <v>14913</v>
      </c>
      <c r="F6072" t="s">
        <v>14705</v>
      </c>
      <c r="G6072" t="s">
        <v>490</v>
      </c>
      <c r="H6072" t="s">
        <v>490</v>
      </c>
      <c r="I6072" t="s">
        <v>490</v>
      </c>
      <c r="J6072" t="s">
        <v>498</v>
      </c>
      <c r="K6072" t="s">
        <v>490</v>
      </c>
      <c r="L6072" t="s">
        <v>14216</v>
      </c>
      <c r="M6072" s="105">
        <v>231</v>
      </c>
      <c r="N6072" s="105">
        <v>129</v>
      </c>
      <c r="O6072" s="105">
        <v>271</v>
      </c>
    </row>
    <row r="6073" spans="1:15" x14ac:dyDescent="0.3">
      <c r="A6073" s="19">
        <v>231129272</v>
      </c>
      <c r="B6073" s="106" t="s">
        <v>14914</v>
      </c>
      <c r="C6073" t="s">
        <v>14216</v>
      </c>
      <c r="D6073" t="s">
        <v>14559</v>
      </c>
      <c r="E6073" t="s">
        <v>14915</v>
      </c>
      <c r="F6073" t="s">
        <v>2856</v>
      </c>
      <c r="G6073" t="s">
        <v>490</v>
      </c>
      <c r="H6073" t="s">
        <v>490</v>
      </c>
      <c r="I6073" t="s">
        <v>490</v>
      </c>
      <c r="J6073" t="s">
        <v>498</v>
      </c>
      <c r="K6073" t="s">
        <v>490</v>
      </c>
      <c r="L6073" t="s">
        <v>14216</v>
      </c>
      <c r="M6073" s="105">
        <v>231</v>
      </c>
      <c r="N6073" s="105">
        <v>129</v>
      </c>
      <c r="O6073" s="105">
        <v>272</v>
      </c>
    </row>
    <row r="6074" spans="1:15" x14ac:dyDescent="0.3">
      <c r="A6074" s="19">
        <v>231129273</v>
      </c>
      <c r="B6074" s="106" t="s">
        <v>14916</v>
      </c>
      <c r="C6074" t="s">
        <v>14216</v>
      </c>
      <c r="D6074" t="s">
        <v>14559</v>
      </c>
      <c r="E6074" t="s">
        <v>5229</v>
      </c>
      <c r="F6074" t="s">
        <v>7195</v>
      </c>
      <c r="G6074" t="s">
        <v>490</v>
      </c>
      <c r="H6074" t="s">
        <v>490</v>
      </c>
      <c r="I6074" t="s">
        <v>490</v>
      </c>
      <c r="J6074" t="s">
        <v>498</v>
      </c>
      <c r="K6074" t="s">
        <v>490</v>
      </c>
      <c r="L6074" t="s">
        <v>14216</v>
      </c>
      <c r="M6074" s="105">
        <v>231</v>
      </c>
      <c r="N6074" s="105">
        <v>129</v>
      </c>
      <c r="O6074" s="105">
        <v>273</v>
      </c>
    </row>
    <row r="6075" spans="1:15" x14ac:dyDescent="0.3">
      <c r="A6075" s="19">
        <v>231129274</v>
      </c>
      <c r="B6075" s="106" t="s">
        <v>14917</v>
      </c>
      <c r="C6075" t="s">
        <v>14216</v>
      </c>
      <c r="D6075" t="s">
        <v>14559</v>
      </c>
      <c r="E6075" t="s">
        <v>14918</v>
      </c>
      <c r="F6075" t="s">
        <v>2360</v>
      </c>
      <c r="G6075" t="s">
        <v>490</v>
      </c>
      <c r="H6075" t="s">
        <v>490</v>
      </c>
      <c r="I6075" t="s">
        <v>490</v>
      </c>
      <c r="J6075" t="s">
        <v>498</v>
      </c>
      <c r="K6075" t="s">
        <v>490</v>
      </c>
      <c r="L6075" t="s">
        <v>14216</v>
      </c>
      <c r="M6075" s="105">
        <v>231</v>
      </c>
      <c r="N6075" s="105">
        <v>129</v>
      </c>
      <c r="O6075" s="105">
        <v>274</v>
      </c>
    </row>
    <row r="6076" spans="1:15" x14ac:dyDescent="0.3">
      <c r="A6076" s="19">
        <v>231129275</v>
      </c>
      <c r="B6076" s="106" t="s">
        <v>14919</v>
      </c>
      <c r="C6076" t="s">
        <v>14216</v>
      </c>
      <c r="D6076" t="s">
        <v>14559</v>
      </c>
      <c r="E6076" t="s">
        <v>14920</v>
      </c>
      <c r="F6076" t="s">
        <v>2349</v>
      </c>
      <c r="G6076" t="s">
        <v>490</v>
      </c>
      <c r="H6076" t="s">
        <v>490</v>
      </c>
      <c r="I6076" t="s">
        <v>490</v>
      </c>
      <c r="J6076" t="s">
        <v>498</v>
      </c>
      <c r="K6076" t="s">
        <v>490</v>
      </c>
      <c r="L6076" t="s">
        <v>14216</v>
      </c>
      <c r="M6076" s="105">
        <v>231</v>
      </c>
      <c r="N6076" s="105">
        <v>129</v>
      </c>
      <c r="O6076" s="105">
        <v>275</v>
      </c>
    </row>
    <row r="6077" spans="1:15" x14ac:dyDescent="0.3">
      <c r="A6077" s="19">
        <v>231129276</v>
      </c>
      <c r="B6077" s="106" t="s">
        <v>14921</v>
      </c>
      <c r="C6077" t="s">
        <v>14216</v>
      </c>
      <c r="D6077" t="s">
        <v>14559</v>
      </c>
      <c r="E6077" t="s">
        <v>14922</v>
      </c>
      <c r="F6077" t="s">
        <v>2141</v>
      </c>
      <c r="G6077" t="s">
        <v>490</v>
      </c>
      <c r="H6077" t="s">
        <v>490</v>
      </c>
      <c r="I6077" t="s">
        <v>490</v>
      </c>
      <c r="J6077" t="s">
        <v>498</v>
      </c>
      <c r="K6077" t="s">
        <v>490</v>
      </c>
      <c r="L6077" t="s">
        <v>14216</v>
      </c>
      <c r="M6077" s="105">
        <v>231</v>
      </c>
      <c r="N6077" s="105">
        <v>129</v>
      </c>
      <c r="O6077" s="105">
        <v>276</v>
      </c>
    </row>
    <row r="6078" spans="1:15" x14ac:dyDescent="0.3">
      <c r="A6078" s="19">
        <v>231129277</v>
      </c>
      <c r="B6078" s="106" t="s">
        <v>14923</v>
      </c>
      <c r="C6078" t="s">
        <v>14216</v>
      </c>
      <c r="D6078" t="s">
        <v>14559</v>
      </c>
      <c r="E6078" t="s">
        <v>14924</v>
      </c>
      <c r="F6078" t="s">
        <v>14925</v>
      </c>
      <c r="G6078" t="s">
        <v>490</v>
      </c>
      <c r="H6078" t="s">
        <v>490</v>
      </c>
      <c r="I6078" t="s">
        <v>490</v>
      </c>
      <c r="J6078" t="s">
        <v>498</v>
      </c>
      <c r="K6078" t="s">
        <v>490</v>
      </c>
      <c r="L6078" t="s">
        <v>14216</v>
      </c>
      <c r="M6078" s="105">
        <v>231</v>
      </c>
      <c r="N6078" s="105">
        <v>129</v>
      </c>
      <c r="O6078" s="105">
        <v>277</v>
      </c>
    </row>
    <row r="6079" spans="1:15" x14ac:dyDescent="0.3">
      <c r="A6079" s="19">
        <v>231129278</v>
      </c>
      <c r="B6079" s="106" t="s">
        <v>14926</v>
      </c>
      <c r="C6079" t="s">
        <v>14216</v>
      </c>
      <c r="D6079" t="s">
        <v>14559</v>
      </c>
      <c r="E6079" t="s">
        <v>14927</v>
      </c>
      <c r="F6079" t="s">
        <v>2856</v>
      </c>
      <c r="G6079" t="s">
        <v>490</v>
      </c>
      <c r="H6079" t="s">
        <v>490</v>
      </c>
      <c r="I6079" t="s">
        <v>490</v>
      </c>
      <c r="J6079" t="s">
        <v>498</v>
      </c>
      <c r="K6079" t="s">
        <v>490</v>
      </c>
      <c r="L6079" t="s">
        <v>14216</v>
      </c>
      <c r="M6079" s="105">
        <v>231</v>
      </c>
      <c r="N6079" s="105">
        <v>129</v>
      </c>
      <c r="O6079" s="105">
        <v>278</v>
      </c>
    </row>
    <row r="6080" spans="1:15" x14ac:dyDescent="0.3">
      <c r="A6080" s="19">
        <v>231129279</v>
      </c>
      <c r="B6080" s="106" t="s">
        <v>14928</v>
      </c>
      <c r="C6080" t="s">
        <v>14216</v>
      </c>
      <c r="D6080" t="s">
        <v>14559</v>
      </c>
      <c r="E6080" t="s">
        <v>7449</v>
      </c>
      <c r="F6080" t="s">
        <v>2349</v>
      </c>
      <c r="G6080" t="s">
        <v>14929</v>
      </c>
      <c r="H6080" t="s">
        <v>490</v>
      </c>
      <c r="I6080" t="s">
        <v>490</v>
      </c>
      <c r="J6080" t="s">
        <v>498</v>
      </c>
      <c r="K6080" t="s">
        <v>490</v>
      </c>
      <c r="L6080" t="s">
        <v>14216</v>
      </c>
      <c r="M6080" s="105">
        <v>231</v>
      </c>
      <c r="N6080" s="105">
        <v>129</v>
      </c>
      <c r="O6080" s="105">
        <v>279</v>
      </c>
    </row>
    <row r="6081" spans="1:15" x14ac:dyDescent="0.3">
      <c r="A6081" s="19">
        <v>231129280</v>
      </c>
      <c r="B6081" s="106" t="s">
        <v>14930</v>
      </c>
      <c r="C6081" t="s">
        <v>14216</v>
      </c>
      <c r="D6081" t="s">
        <v>14559</v>
      </c>
      <c r="E6081" t="s">
        <v>4613</v>
      </c>
      <c r="F6081" t="s">
        <v>2360</v>
      </c>
      <c r="G6081" t="s">
        <v>490</v>
      </c>
      <c r="H6081" t="s">
        <v>490</v>
      </c>
      <c r="I6081" t="s">
        <v>490</v>
      </c>
      <c r="J6081" t="s">
        <v>498</v>
      </c>
      <c r="K6081" t="s">
        <v>490</v>
      </c>
      <c r="L6081" t="s">
        <v>14216</v>
      </c>
      <c r="M6081" s="105">
        <v>231</v>
      </c>
      <c r="N6081" s="105">
        <v>129</v>
      </c>
      <c r="O6081" s="105">
        <v>280</v>
      </c>
    </row>
    <row r="6082" spans="1:15" x14ac:dyDescent="0.3">
      <c r="A6082" s="19">
        <v>231129281</v>
      </c>
      <c r="B6082" s="106" t="s">
        <v>14931</v>
      </c>
      <c r="C6082" t="s">
        <v>14216</v>
      </c>
      <c r="D6082" t="s">
        <v>14559</v>
      </c>
      <c r="E6082" t="s">
        <v>14932</v>
      </c>
      <c r="F6082" t="s">
        <v>9633</v>
      </c>
      <c r="G6082" t="s">
        <v>490</v>
      </c>
      <c r="H6082" t="s">
        <v>490</v>
      </c>
      <c r="I6082" t="s">
        <v>490</v>
      </c>
      <c r="J6082" t="s">
        <v>498</v>
      </c>
      <c r="K6082" t="s">
        <v>490</v>
      </c>
      <c r="L6082" t="s">
        <v>14216</v>
      </c>
      <c r="M6082" s="105">
        <v>231</v>
      </c>
      <c r="N6082" s="105">
        <v>129</v>
      </c>
      <c r="O6082" s="105">
        <v>281</v>
      </c>
    </row>
    <row r="6083" spans="1:15" x14ac:dyDescent="0.3">
      <c r="A6083" s="19">
        <v>231129282</v>
      </c>
      <c r="B6083" s="106" t="s">
        <v>14933</v>
      </c>
      <c r="C6083" t="s">
        <v>14216</v>
      </c>
      <c r="D6083" t="s">
        <v>14559</v>
      </c>
      <c r="E6083" t="s">
        <v>4343</v>
      </c>
      <c r="F6083" t="s">
        <v>14934</v>
      </c>
      <c r="G6083" t="s">
        <v>490</v>
      </c>
      <c r="H6083" t="s">
        <v>490</v>
      </c>
      <c r="I6083" t="s">
        <v>490</v>
      </c>
      <c r="J6083" t="s">
        <v>498</v>
      </c>
      <c r="K6083" t="s">
        <v>490</v>
      </c>
      <c r="L6083" t="s">
        <v>14216</v>
      </c>
      <c r="M6083" s="105">
        <v>231</v>
      </c>
      <c r="N6083" s="105">
        <v>129</v>
      </c>
      <c r="O6083" s="105">
        <v>282</v>
      </c>
    </row>
    <row r="6084" spans="1:15" x14ac:dyDescent="0.3">
      <c r="A6084" s="19">
        <v>231129283</v>
      </c>
      <c r="B6084" s="106" t="s">
        <v>14935</v>
      </c>
      <c r="C6084" t="s">
        <v>14216</v>
      </c>
      <c r="D6084" t="s">
        <v>14559</v>
      </c>
      <c r="E6084" t="s">
        <v>14936</v>
      </c>
      <c r="F6084" t="s">
        <v>7195</v>
      </c>
      <c r="G6084" t="s">
        <v>490</v>
      </c>
      <c r="H6084" t="s">
        <v>490</v>
      </c>
      <c r="I6084" t="s">
        <v>490</v>
      </c>
      <c r="J6084" t="s">
        <v>498</v>
      </c>
      <c r="K6084" t="s">
        <v>490</v>
      </c>
      <c r="L6084" t="s">
        <v>14216</v>
      </c>
      <c r="M6084" s="105">
        <v>231</v>
      </c>
      <c r="N6084" s="105">
        <v>129</v>
      </c>
      <c r="O6084" s="105">
        <v>283</v>
      </c>
    </row>
    <row r="6085" spans="1:15" x14ac:dyDescent="0.3">
      <c r="A6085" s="19">
        <v>231129284</v>
      </c>
      <c r="B6085" s="106" t="s">
        <v>14937</v>
      </c>
      <c r="C6085" t="s">
        <v>14216</v>
      </c>
      <c r="D6085" t="s">
        <v>14559</v>
      </c>
      <c r="E6085" t="s">
        <v>14938</v>
      </c>
      <c r="F6085" t="s">
        <v>2360</v>
      </c>
      <c r="G6085" t="s">
        <v>490</v>
      </c>
      <c r="H6085" t="s">
        <v>490</v>
      </c>
      <c r="I6085" t="s">
        <v>490</v>
      </c>
      <c r="J6085" t="s">
        <v>498</v>
      </c>
      <c r="K6085" t="s">
        <v>490</v>
      </c>
      <c r="L6085" t="s">
        <v>14216</v>
      </c>
      <c r="M6085" s="105">
        <v>231</v>
      </c>
      <c r="N6085" s="105">
        <v>129</v>
      </c>
      <c r="O6085" s="105">
        <v>284</v>
      </c>
    </row>
    <row r="6086" spans="1:15" x14ac:dyDescent="0.3">
      <c r="A6086" s="19">
        <v>231129285</v>
      </c>
      <c r="B6086" s="106" t="s">
        <v>14939</v>
      </c>
      <c r="C6086" t="s">
        <v>14216</v>
      </c>
      <c r="D6086" t="s">
        <v>14559</v>
      </c>
      <c r="E6086" t="s">
        <v>14940</v>
      </c>
      <c r="F6086" t="s">
        <v>14941</v>
      </c>
      <c r="G6086" t="s">
        <v>490</v>
      </c>
      <c r="H6086" t="s">
        <v>490</v>
      </c>
      <c r="I6086" t="s">
        <v>490</v>
      </c>
      <c r="J6086" t="s">
        <v>498</v>
      </c>
      <c r="K6086" t="s">
        <v>490</v>
      </c>
      <c r="L6086" t="s">
        <v>14216</v>
      </c>
      <c r="M6086" s="105">
        <v>231</v>
      </c>
      <c r="N6086" s="105">
        <v>129</v>
      </c>
      <c r="O6086" s="105">
        <v>285</v>
      </c>
    </row>
    <row r="6087" spans="1:15" x14ac:dyDescent="0.3">
      <c r="A6087" s="19">
        <v>231129286</v>
      </c>
      <c r="B6087" s="106" t="s">
        <v>14942</v>
      </c>
      <c r="C6087" t="s">
        <v>14216</v>
      </c>
      <c r="D6087" t="s">
        <v>14559</v>
      </c>
      <c r="E6087" t="s">
        <v>14943</v>
      </c>
      <c r="F6087" t="s">
        <v>2349</v>
      </c>
      <c r="G6087" t="s">
        <v>490</v>
      </c>
      <c r="H6087" t="s">
        <v>490</v>
      </c>
      <c r="I6087" t="s">
        <v>490</v>
      </c>
      <c r="J6087" t="s">
        <v>498</v>
      </c>
      <c r="K6087" t="s">
        <v>490</v>
      </c>
      <c r="L6087" t="s">
        <v>14216</v>
      </c>
      <c r="M6087" s="105">
        <v>231</v>
      </c>
      <c r="N6087" s="105">
        <v>129</v>
      </c>
      <c r="O6087" s="105">
        <v>286</v>
      </c>
    </row>
    <row r="6088" spans="1:15" x14ac:dyDescent="0.3">
      <c r="A6088" s="19">
        <v>231129287</v>
      </c>
      <c r="B6088" s="106" t="s">
        <v>14944</v>
      </c>
      <c r="C6088" t="s">
        <v>14216</v>
      </c>
      <c r="D6088" t="s">
        <v>14559</v>
      </c>
      <c r="E6088" t="s">
        <v>4685</v>
      </c>
      <c r="F6088" t="s">
        <v>7195</v>
      </c>
      <c r="G6088" t="s">
        <v>490</v>
      </c>
      <c r="H6088" t="s">
        <v>490</v>
      </c>
      <c r="I6088" t="s">
        <v>490</v>
      </c>
      <c r="J6088" t="s">
        <v>498</v>
      </c>
      <c r="K6088" t="s">
        <v>490</v>
      </c>
      <c r="L6088" t="s">
        <v>14216</v>
      </c>
      <c r="M6088" s="105">
        <v>231</v>
      </c>
      <c r="N6088" s="105">
        <v>129</v>
      </c>
      <c r="O6088" s="105">
        <v>287</v>
      </c>
    </row>
    <row r="6089" spans="1:15" x14ac:dyDescent="0.3">
      <c r="A6089" s="19">
        <v>231129288</v>
      </c>
      <c r="B6089" s="106" t="s">
        <v>14945</v>
      </c>
      <c r="C6089" t="s">
        <v>14216</v>
      </c>
      <c r="D6089" t="s">
        <v>14559</v>
      </c>
      <c r="E6089" t="s">
        <v>13183</v>
      </c>
      <c r="F6089" t="s">
        <v>1283</v>
      </c>
      <c r="G6089" t="s">
        <v>490</v>
      </c>
      <c r="H6089" t="s">
        <v>490</v>
      </c>
      <c r="I6089" t="s">
        <v>490</v>
      </c>
      <c r="J6089" t="s">
        <v>498</v>
      </c>
      <c r="K6089" t="s">
        <v>490</v>
      </c>
      <c r="L6089" t="s">
        <v>14216</v>
      </c>
      <c r="M6089" s="105">
        <v>231</v>
      </c>
      <c r="N6089" s="105">
        <v>129</v>
      </c>
      <c r="O6089" s="105">
        <v>288</v>
      </c>
    </row>
    <row r="6090" spans="1:15" x14ac:dyDescent="0.3">
      <c r="A6090" s="19">
        <v>231129289</v>
      </c>
      <c r="B6090" s="106" t="s">
        <v>14946</v>
      </c>
      <c r="C6090" t="s">
        <v>14216</v>
      </c>
      <c r="D6090" t="s">
        <v>14559</v>
      </c>
      <c r="E6090" t="s">
        <v>14947</v>
      </c>
      <c r="F6090" t="s">
        <v>2856</v>
      </c>
      <c r="G6090" t="s">
        <v>490</v>
      </c>
      <c r="H6090" t="s">
        <v>490</v>
      </c>
      <c r="I6090" t="s">
        <v>490</v>
      </c>
      <c r="J6090" t="s">
        <v>498</v>
      </c>
      <c r="K6090" t="s">
        <v>490</v>
      </c>
      <c r="L6090" t="s">
        <v>14216</v>
      </c>
      <c r="M6090" s="105">
        <v>231</v>
      </c>
      <c r="N6090" s="105">
        <v>129</v>
      </c>
      <c r="O6090" s="105">
        <v>289</v>
      </c>
    </row>
    <row r="6091" spans="1:15" x14ac:dyDescent="0.3">
      <c r="A6091" s="19">
        <v>231129290</v>
      </c>
      <c r="B6091" s="106" t="s">
        <v>14948</v>
      </c>
      <c r="C6091" t="s">
        <v>14216</v>
      </c>
      <c r="D6091" t="s">
        <v>14559</v>
      </c>
      <c r="E6091" t="s">
        <v>1535</v>
      </c>
      <c r="F6091" t="s">
        <v>14949</v>
      </c>
      <c r="G6091" t="s">
        <v>14950</v>
      </c>
      <c r="H6091" t="s">
        <v>490</v>
      </c>
      <c r="I6091" t="s">
        <v>490</v>
      </c>
      <c r="J6091" t="s">
        <v>498</v>
      </c>
      <c r="K6091" t="s">
        <v>490</v>
      </c>
      <c r="L6091" t="s">
        <v>14216</v>
      </c>
      <c r="M6091" s="105">
        <v>231</v>
      </c>
      <c r="N6091" s="105">
        <v>129</v>
      </c>
      <c r="O6091" s="105">
        <v>290</v>
      </c>
    </row>
    <row r="6092" spans="1:15" x14ac:dyDescent="0.3">
      <c r="A6092" s="19">
        <v>231129291</v>
      </c>
      <c r="B6092" s="106" t="s">
        <v>14951</v>
      </c>
      <c r="C6092" t="s">
        <v>14216</v>
      </c>
      <c r="D6092" t="s">
        <v>14559</v>
      </c>
      <c r="E6092" t="s">
        <v>14952</v>
      </c>
      <c r="F6092" t="s">
        <v>14677</v>
      </c>
      <c r="G6092" t="s">
        <v>490</v>
      </c>
      <c r="H6092" t="s">
        <v>490</v>
      </c>
      <c r="I6092" t="s">
        <v>490</v>
      </c>
      <c r="J6092" t="s">
        <v>498</v>
      </c>
      <c r="K6092" t="s">
        <v>490</v>
      </c>
      <c r="L6092" t="s">
        <v>14216</v>
      </c>
      <c r="M6092" s="105">
        <v>231</v>
      </c>
      <c r="N6092" s="105">
        <v>129</v>
      </c>
      <c r="O6092" s="105">
        <v>291</v>
      </c>
    </row>
    <row r="6093" spans="1:15" x14ac:dyDescent="0.3">
      <c r="A6093" s="19">
        <v>231129292</v>
      </c>
      <c r="B6093" s="106" t="s">
        <v>14953</v>
      </c>
      <c r="C6093" t="s">
        <v>14216</v>
      </c>
      <c r="D6093" t="s">
        <v>14559</v>
      </c>
      <c r="E6093" t="s">
        <v>14954</v>
      </c>
      <c r="F6093" t="s">
        <v>2360</v>
      </c>
      <c r="G6093" t="s">
        <v>14365</v>
      </c>
      <c r="H6093" t="s">
        <v>490</v>
      </c>
      <c r="I6093" t="s">
        <v>490</v>
      </c>
      <c r="J6093" t="s">
        <v>498</v>
      </c>
      <c r="K6093" t="s">
        <v>490</v>
      </c>
      <c r="L6093" t="s">
        <v>14216</v>
      </c>
      <c r="M6093" s="105">
        <v>231</v>
      </c>
      <c r="N6093" s="105">
        <v>129</v>
      </c>
      <c r="O6093" s="105">
        <v>292</v>
      </c>
    </row>
    <row r="6094" spans="1:15" x14ac:dyDescent="0.3">
      <c r="A6094" s="19">
        <v>231129293</v>
      </c>
      <c r="B6094" s="106" t="s">
        <v>14955</v>
      </c>
      <c r="C6094" t="s">
        <v>14216</v>
      </c>
      <c r="D6094" t="s">
        <v>14559</v>
      </c>
      <c r="E6094" t="s">
        <v>14956</v>
      </c>
      <c r="F6094" t="s">
        <v>14957</v>
      </c>
      <c r="G6094" t="s">
        <v>490</v>
      </c>
      <c r="H6094" t="s">
        <v>490</v>
      </c>
      <c r="I6094" t="s">
        <v>490</v>
      </c>
      <c r="J6094" t="s">
        <v>498</v>
      </c>
      <c r="K6094" t="s">
        <v>490</v>
      </c>
      <c r="L6094" t="s">
        <v>14216</v>
      </c>
      <c r="M6094" s="105">
        <v>231</v>
      </c>
      <c r="N6094" s="105">
        <v>129</v>
      </c>
      <c r="O6094" s="105">
        <v>293</v>
      </c>
    </row>
    <row r="6095" spans="1:15" x14ac:dyDescent="0.3">
      <c r="A6095" s="19">
        <v>231129294</v>
      </c>
      <c r="B6095" s="106" t="s">
        <v>14958</v>
      </c>
      <c r="C6095" t="s">
        <v>14216</v>
      </c>
      <c r="D6095" t="s">
        <v>14559</v>
      </c>
      <c r="E6095" t="s">
        <v>14959</v>
      </c>
      <c r="F6095" t="s">
        <v>14960</v>
      </c>
      <c r="G6095" t="s">
        <v>490</v>
      </c>
      <c r="H6095" t="s">
        <v>490</v>
      </c>
      <c r="I6095" t="s">
        <v>490</v>
      </c>
      <c r="J6095" t="s">
        <v>498</v>
      </c>
      <c r="K6095" t="s">
        <v>490</v>
      </c>
      <c r="L6095" t="s">
        <v>14216</v>
      </c>
      <c r="M6095" s="105">
        <v>231</v>
      </c>
      <c r="N6095" s="105">
        <v>129</v>
      </c>
      <c r="O6095" s="105">
        <v>294</v>
      </c>
    </row>
    <row r="6096" spans="1:15" x14ac:dyDescent="0.3">
      <c r="A6096" s="19">
        <v>231129295</v>
      </c>
      <c r="B6096" s="106" t="s">
        <v>14961</v>
      </c>
      <c r="C6096" t="s">
        <v>14216</v>
      </c>
      <c r="D6096" t="s">
        <v>14559</v>
      </c>
      <c r="E6096" t="s">
        <v>14962</v>
      </c>
      <c r="F6096" t="s">
        <v>7195</v>
      </c>
      <c r="G6096" t="s">
        <v>14963</v>
      </c>
      <c r="H6096" t="s">
        <v>490</v>
      </c>
      <c r="I6096" t="s">
        <v>490</v>
      </c>
      <c r="J6096" t="s">
        <v>498</v>
      </c>
      <c r="K6096" t="s">
        <v>490</v>
      </c>
      <c r="L6096" t="s">
        <v>14216</v>
      </c>
      <c r="M6096" s="105">
        <v>231</v>
      </c>
      <c r="N6096" s="105">
        <v>129</v>
      </c>
      <c r="O6096" s="105">
        <v>295</v>
      </c>
    </row>
    <row r="6097" spans="1:15" x14ac:dyDescent="0.3">
      <c r="A6097" s="19">
        <v>231129296</v>
      </c>
      <c r="B6097" s="106" t="s">
        <v>14964</v>
      </c>
      <c r="C6097" t="s">
        <v>14216</v>
      </c>
      <c r="D6097" t="s">
        <v>14559</v>
      </c>
      <c r="E6097" t="s">
        <v>14965</v>
      </c>
      <c r="F6097" t="s">
        <v>14607</v>
      </c>
      <c r="G6097" t="s">
        <v>490</v>
      </c>
      <c r="H6097" t="s">
        <v>490</v>
      </c>
      <c r="I6097" t="s">
        <v>490</v>
      </c>
      <c r="J6097" t="s">
        <v>498</v>
      </c>
      <c r="K6097" t="s">
        <v>490</v>
      </c>
      <c r="L6097" t="s">
        <v>14216</v>
      </c>
      <c r="M6097" s="105">
        <v>231</v>
      </c>
      <c r="N6097" s="105">
        <v>129</v>
      </c>
      <c r="O6097" s="105">
        <v>296</v>
      </c>
    </row>
    <row r="6098" spans="1:15" x14ac:dyDescent="0.3">
      <c r="A6098" s="19">
        <v>231129297</v>
      </c>
      <c r="B6098" s="106" t="s">
        <v>14966</v>
      </c>
      <c r="C6098" t="s">
        <v>14216</v>
      </c>
      <c r="D6098" t="s">
        <v>14559</v>
      </c>
      <c r="E6098" t="s">
        <v>13074</v>
      </c>
      <c r="F6098" t="s">
        <v>2360</v>
      </c>
      <c r="G6098" t="s">
        <v>490</v>
      </c>
      <c r="H6098" t="s">
        <v>490</v>
      </c>
      <c r="I6098" t="s">
        <v>490</v>
      </c>
      <c r="J6098" t="s">
        <v>498</v>
      </c>
      <c r="K6098" t="s">
        <v>490</v>
      </c>
      <c r="L6098" t="s">
        <v>14216</v>
      </c>
      <c r="M6098" s="105">
        <v>231</v>
      </c>
      <c r="N6098" s="105">
        <v>129</v>
      </c>
      <c r="O6098" s="105">
        <v>297</v>
      </c>
    </row>
    <row r="6099" spans="1:15" x14ac:dyDescent="0.3">
      <c r="A6099" s="19">
        <v>231129298</v>
      </c>
      <c r="B6099" s="106" t="s">
        <v>14967</v>
      </c>
      <c r="C6099" t="s">
        <v>14216</v>
      </c>
      <c r="D6099" t="s">
        <v>14559</v>
      </c>
      <c r="E6099" t="s">
        <v>7761</v>
      </c>
      <c r="F6099" t="s">
        <v>14968</v>
      </c>
      <c r="G6099" t="s">
        <v>490</v>
      </c>
      <c r="H6099" t="s">
        <v>490</v>
      </c>
      <c r="I6099" t="s">
        <v>490</v>
      </c>
      <c r="J6099" t="s">
        <v>498</v>
      </c>
      <c r="K6099" t="s">
        <v>490</v>
      </c>
      <c r="L6099" t="s">
        <v>14216</v>
      </c>
      <c r="M6099" s="105">
        <v>231</v>
      </c>
      <c r="N6099" s="105">
        <v>129</v>
      </c>
      <c r="O6099" s="105">
        <v>298</v>
      </c>
    </row>
    <row r="6100" spans="1:15" x14ac:dyDescent="0.3">
      <c r="A6100" s="19">
        <v>231129299</v>
      </c>
      <c r="B6100" s="106" t="s">
        <v>14969</v>
      </c>
      <c r="C6100" t="s">
        <v>14216</v>
      </c>
      <c r="D6100" t="s">
        <v>14559</v>
      </c>
      <c r="E6100" t="s">
        <v>4915</v>
      </c>
      <c r="F6100" t="s">
        <v>14382</v>
      </c>
      <c r="G6100" t="s">
        <v>14970</v>
      </c>
      <c r="H6100" t="s">
        <v>490</v>
      </c>
      <c r="I6100" t="s">
        <v>490</v>
      </c>
      <c r="J6100" t="s">
        <v>498</v>
      </c>
      <c r="K6100" t="s">
        <v>490</v>
      </c>
      <c r="L6100" t="s">
        <v>14216</v>
      </c>
      <c r="M6100" s="105">
        <v>231</v>
      </c>
      <c r="N6100" s="105">
        <v>129</v>
      </c>
      <c r="O6100" s="105">
        <v>299</v>
      </c>
    </row>
    <row r="6101" spans="1:15" x14ac:dyDescent="0.3">
      <c r="A6101" s="19">
        <v>231129300</v>
      </c>
      <c r="B6101" s="106" t="s">
        <v>14971</v>
      </c>
      <c r="C6101" t="s">
        <v>14216</v>
      </c>
      <c r="D6101" t="s">
        <v>14559</v>
      </c>
      <c r="E6101" t="s">
        <v>5261</v>
      </c>
      <c r="F6101" t="s">
        <v>14972</v>
      </c>
      <c r="G6101" t="s">
        <v>14973</v>
      </c>
      <c r="H6101" t="s">
        <v>490</v>
      </c>
      <c r="I6101" t="s">
        <v>490</v>
      </c>
      <c r="J6101" t="s">
        <v>498</v>
      </c>
      <c r="K6101" t="s">
        <v>490</v>
      </c>
      <c r="L6101" t="s">
        <v>14216</v>
      </c>
      <c r="M6101" s="105">
        <v>231</v>
      </c>
      <c r="N6101" s="105">
        <v>129</v>
      </c>
      <c r="O6101" s="105">
        <v>300</v>
      </c>
    </row>
    <row r="6102" spans="1:15" x14ac:dyDescent="0.3">
      <c r="A6102" s="19">
        <v>231129301</v>
      </c>
      <c r="B6102" s="106" t="s">
        <v>14974</v>
      </c>
      <c r="C6102" t="s">
        <v>14216</v>
      </c>
      <c r="D6102" t="s">
        <v>14559</v>
      </c>
      <c r="E6102" t="s">
        <v>14975</v>
      </c>
      <c r="F6102" t="s">
        <v>14584</v>
      </c>
      <c r="G6102" t="s">
        <v>490</v>
      </c>
      <c r="H6102" t="s">
        <v>490</v>
      </c>
      <c r="I6102" t="s">
        <v>490</v>
      </c>
      <c r="J6102" t="s">
        <v>498</v>
      </c>
      <c r="K6102" t="s">
        <v>490</v>
      </c>
      <c r="L6102" t="s">
        <v>14216</v>
      </c>
      <c r="M6102" s="105">
        <v>231</v>
      </c>
      <c r="N6102" s="105">
        <v>129</v>
      </c>
      <c r="O6102" s="105">
        <v>301</v>
      </c>
    </row>
    <row r="6103" spans="1:15" x14ac:dyDescent="0.3">
      <c r="A6103" s="19">
        <v>231129302</v>
      </c>
      <c r="B6103" s="106" t="s">
        <v>14976</v>
      </c>
      <c r="C6103" t="s">
        <v>14216</v>
      </c>
      <c r="D6103" t="s">
        <v>14559</v>
      </c>
      <c r="E6103" t="s">
        <v>1656</v>
      </c>
      <c r="F6103" t="s">
        <v>9880</v>
      </c>
      <c r="G6103" t="s">
        <v>14977</v>
      </c>
      <c r="H6103" t="s">
        <v>490</v>
      </c>
      <c r="I6103" t="s">
        <v>490</v>
      </c>
      <c r="J6103" t="s">
        <v>498</v>
      </c>
      <c r="K6103" t="s">
        <v>490</v>
      </c>
      <c r="L6103" t="s">
        <v>14216</v>
      </c>
      <c r="M6103" s="105">
        <v>231</v>
      </c>
      <c r="N6103" s="105">
        <v>129</v>
      </c>
      <c r="O6103" s="105">
        <v>302</v>
      </c>
    </row>
    <row r="6104" spans="1:15" x14ac:dyDescent="0.3">
      <c r="A6104" s="19">
        <v>231129303</v>
      </c>
      <c r="B6104" s="106" t="s">
        <v>14978</v>
      </c>
      <c r="C6104" t="s">
        <v>14216</v>
      </c>
      <c r="D6104" t="s">
        <v>14559</v>
      </c>
      <c r="E6104" t="s">
        <v>14979</v>
      </c>
      <c r="F6104" t="s">
        <v>2856</v>
      </c>
      <c r="G6104" t="s">
        <v>490</v>
      </c>
      <c r="H6104" t="s">
        <v>490</v>
      </c>
      <c r="I6104" t="s">
        <v>490</v>
      </c>
      <c r="J6104" t="s">
        <v>498</v>
      </c>
      <c r="K6104" t="s">
        <v>490</v>
      </c>
      <c r="L6104" t="s">
        <v>14216</v>
      </c>
      <c r="M6104" s="105">
        <v>231</v>
      </c>
      <c r="N6104" s="105">
        <v>129</v>
      </c>
      <c r="O6104" s="105">
        <v>303</v>
      </c>
    </row>
    <row r="6105" spans="1:15" x14ac:dyDescent="0.3">
      <c r="A6105" s="19">
        <v>231129304</v>
      </c>
      <c r="B6105" s="106" t="s">
        <v>14980</v>
      </c>
      <c r="C6105" t="s">
        <v>14216</v>
      </c>
      <c r="D6105" t="s">
        <v>14559</v>
      </c>
      <c r="E6105" t="s">
        <v>6975</v>
      </c>
      <c r="F6105" t="s">
        <v>2349</v>
      </c>
      <c r="G6105" t="s">
        <v>11737</v>
      </c>
      <c r="H6105" t="s">
        <v>490</v>
      </c>
      <c r="I6105" t="s">
        <v>490</v>
      </c>
      <c r="J6105" t="s">
        <v>498</v>
      </c>
      <c r="K6105" t="s">
        <v>490</v>
      </c>
      <c r="L6105" t="s">
        <v>14216</v>
      </c>
      <c r="M6105" s="105">
        <v>231</v>
      </c>
      <c r="N6105" s="105">
        <v>129</v>
      </c>
      <c r="O6105" s="105">
        <v>304</v>
      </c>
    </row>
    <row r="6106" spans="1:15" x14ac:dyDescent="0.3">
      <c r="A6106" s="19">
        <v>231129305</v>
      </c>
      <c r="B6106" s="106" t="s">
        <v>14981</v>
      </c>
      <c r="C6106" t="s">
        <v>14216</v>
      </c>
      <c r="D6106" t="s">
        <v>14559</v>
      </c>
      <c r="E6106" t="s">
        <v>14982</v>
      </c>
      <c r="F6106" t="s">
        <v>2360</v>
      </c>
      <c r="G6106" t="s">
        <v>490</v>
      </c>
      <c r="H6106" t="s">
        <v>490</v>
      </c>
      <c r="I6106" t="s">
        <v>490</v>
      </c>
      <c r="J6106" t="s">
        <v>498</v>
      </c>
      <c r="K6106" t="s">
        <v>490</v>
      </c>
      <c r="L6106" t="s">
        <v>14216</v>
      </c>
      <c r="M6106" s="105">
        <v>231</v>
      </c>
      <c r="N6106" s="105">
        <v>129</v>
      </c>
      <c r="O6106" s="105">
        <v>305</v>
      </c>
    </row>
    <row r="6107" spans="1:15" x14ac:dyDescent="0.3">
      <c r="A6107" s="19">
        <v>231129306</v>
      </c>
      <c r="B6107" s="106" t="s">
        <v>14983</v>
      </c>
      <c r="C6107" t="s">
        <v>14216</v>
      </c>
      <c r="D6107" t="s">
        <v>14559</v>
      </c>
      <c r="E6107" t="s">
        <v>4478</v>
      </c>
      <c r="F6107" t="s">
        <v>2360</v>
      </c>
      <c r="G6107" t="s">
        <v>490</v>
      </c>
      <c r="H6107" t="s">
        <v>490</v>
      </c>
      <c r="I6107" t="s">
        <v>490</v>
      </c>
      <c r="J6107" t="s">
        <v>498</v>
      </c>
      <c r="K6107" t="s">
        <v>490</v>
      </c>
      <c r="L6107" t="s">
        <v>14216</v>
      </c>
      <c r="M6107" s="105">
        <v>231</v>
      </c>
      <c r="N6107" s="105">
        <v>129</v>
      </c>
      <c r="O6107" s="105">
        <v>306</v>
      </c>
    </row>
    <row r="6108" spans="1:15" x14ac:dyDescent="0.3">
      <c r="A6108" s="19">
        <v>231129307</v>
      </c>
      <c r="B6108" s="106" t="s">
        <v>14984</v>
      </c>
      <c r="C6108" t="s">
        <v>14216</v>
      </c>
      <c r="D6108" t="s">
        <v>14559</v>
      </c>
      <c r="E6108" t="s">
        <v>10368</v>
      </c>
      <c r="F6108" t="s">
        <v>2360</v>
      </c>
      <c r="G6108" t="s">
        <v>14365</v>
      </c>
      <c r="H6108" t="s">
        <v>490</v>
      </c>
      <c r="I6108" t="s">
        <v>490</v>
      </c>
      <c r="J6108" t="s">
        <v>498</v>
      </c>
      <c r="K6108" t="s">
        <v>490</v>
      </c>
      <c r="L6108" t="s">
        <v>14216</v>
      </c>
      <c r="M6108" s="105">
        <v>231</v>
      </c>
      <c r="N6108" s="105">
        <v>129</v>
      </c>
      <c r="O6108" s="105">
        <v>307</v>
      </c>
    </row>
    <row r="6109" spans="1:15" x14ac:dyDescent="0.3">
      <c r="A6109" s="19">
        <v>231129308</v>
      </c>
      <c r="B6109" s="106" t="s">
        <v>14985</v>
      </c>
      <c r="C6109" t="s">
        <v>14216</v>
      </c>
      <c r="D6109" t="s">
        <v>14559</v>
      </c>
      <c r="E6109" t="s">
        <v>14986</v>
      </c>
      <c r="F6109" t="s">
        <v>11177</v>
      </c>
      <c r="G6109" t="s">
        <v>490</v>
      </c>
      <c r="H6109" t="s">
        <v>490</v>
      </c>
      <c r="I6109" t="s">
        <v>490</v>
      </c>
      <c r="J6109" t="s">
        <v>498</v>
      </c>
      <c r="K6109" t="s">
        <v>490</v>
      </c>
      <c r="L6109" t="s">
        <v>14216</v>
      </c>
      <c r="M6109" s="105">
        <v>231</v>
      </c>
      <c r="N6109" s="105">
        <v>129</v>
      </c>
      <c r="O6109" s="105">
        <v>308</v>
      </c>
    </row>
    <row r="6110" spans="1:15" x14ac:dyDescent="0.3">
      <c r="A6110" s="19">
        <v>231129309</v>
      </c>
      <c r="B6110" s="106" t="s">
        <v>14987</v>
      </c>
      <c r="C6110" t="s">
        <v>14216</v>
      </c>
      <c r="D6110" t="s">
        <v>14559</v>
      </c>
      <c r="E6110" t="s">
        <v>14988</v>
      </c>
      <c r="F6110" t="s">
        <v>2856</v>
      </c>
      <c r="G6110" t="s">
        <v>490</v>
      </c>
      <c r="H6110" t="s">
        <v>490</v>
      </c>
      <c r="I6110" t="s">
        <v>490</v>
      </c>
      <c r="J6110" t="s">
        <v>498</v>
      </c>
      <c r="K6110" t="s">
        <v>490</v>
      </c>
      <c r="L6110" t="s">
        <v>14216</v>
      </c>
      <c r="M6110" s="105">
        <v>231</v>
      </c>
      <c r="N6110" s="105">
        <v>129</v>
      </c>
      <c r="O6110" s="105">
        <v>309</v>
      </c>
    </row>
    <row r="6111" spans="1:15" x14ac:dyDescent="0.3">
      <c r="A6111" s="19">
        <v>231129310</v>
      </c>
      <c r="B6111" s="106" t="s">
        <v>14989</v>
      </c>
      <c r="C6111" t="s">
        <v>14216</v>
      </c>
      <c r="D6111" t="s">
        <v>14559</v>
      </c>
      <c r="E6111" t="s">
        <v>14990</v>
      </c>
      <c r="F6111" t="s">
        <v>14897</v>
      </c>
      <c r="G6111" t="s">
        <v>490</v>
      </c>
      <c r="H6111" t="s">
        <v>490</v>
      </c>
      <c r="I6111" t="s">
        <v>490</v>
      </c>
      <c r="J6111" t="s">
        <v>498</v>
      </c>
      <c r="K6111" t="s">
        <v>490</v>
      </c>
      <c r="L6111" t="s">
        <v>14216</v>
      </c>
      <c r="M6111" s="105">
        <v>231</v>
      </c>
      <c r="N6111" s="105">
        <v>129</v>
      </c>
      <c r="O6111" s="105">
        <v>310</v>
      </c>
    </row>
    <row r="6112" spans="1:15" x14ac:dyDescent="0.3">
      <c r="A6112" s="19">
        <v>231129311</v>
      </c>
      <c r="B6112" s="106" t="s">
        <v>14991</v>
      </c>
      <c r="C6112" t="s">
        <v>14216</v>
      </c>
      <c r="D6112" t="s">
        <v>14559</v>
      </c>
      <c r="E6112" t="s">
        <v>14992</v>
      </c>
      <c r="F6112" t="s">
        <v>14897</v>
      </c>
      <c r="G6112" t="s">
        <v>490</v>
      </c>
      <c r="H6112" t="s">
        <v>490</v>
      </c>
      <c r="I6112" t="s">
        <v>490</v>
      </c>
      <c r="J6112" t="s">
        <v>498</v>
      </c>
      <c r="K6112" t="s">
        <v>490</v>
      </c>
      <c r="L6112" t="s">
        <v>14216</v>
      </c>
      <c r="M6112" s="105">
        <v>231</v>
      </c>
      <c r="N6112" s="105">
        <v>129</v>
      </c>
      <c r="O6112" s="105">
        <v>311</v>
      </c>
    </row>
    <row r="6113" spans="1:15" x14ac:dyDescent="0.3">
      <c r="A6113" s="19">
        <v>231129312</v>
      </c>
      <c r="B6113" s="106" t="s">
        <v>14993</v>
      </c>
      <c r="C6113" t="s">
        <v>14216</v>
      </c>
      <c r="D6113" t="s">
        <v>14559</v>
      </c>
      <c r="E6113" t="s">
        <v>14994</v>
      </c>
      <c r="F6113" t="s">
        <v>14897</v>
      </c>
      <c r="G6113" t="s">
        <v>490</v>
      </c>
      <c r="H6113" t="s">
        <v>490</v>
      </c>
      <c r="I6113" t="s">
        <v>490</v>
      </c>
      <c r="J6113" t="s">
        <v>498</v>
      </c>
      <c r="K6113" t="s">
        <v>490</v>
      </c>
      <c r="L6113" t="s">
        <v>14216</v>
      </c>
      <c r="M6113" s="105">
        <v>231</v>
      </c>
      <c r="N6113" s="105">
        <v>129</v>
      </c>
      <c r="O6113" s="105">
        <v>312</v>
      </c>
    </row>
    <row r="6114" spans="1:15" x14ac:dyDescent="0.3">
      <c r="A6114" s="19">
        <v>231129313</v>
      </c>
      <c r="B6114" s="106" t="s">
        <v>14995</v>
      </c>
      <c r="C6114" t="s">
        <v>14216</v>
      </c>
      <c r="D6114" t="s">
        <v>14559</v>
      </c>
      <c r="E6114" t="s">
        <v>14996</v>
      </c>
      <c r="F6114" t="s">
        <v>14897</v>
      </c>
      <c r="G6114" t="s">
        <v>490</v>
      </c>
      <c r="H6114" t="s">
        <v>490</v>
      </c>
      <c r="I6114" t="s">
        <v>490</v>
      </c>
      <c r="J6114" t="s">
        <v>498</v>
      </c>
      <c r="K6114" t="s">
        <v>490</v>
      </c>
      <c r="L6114" t="s">
        <v>14216</v>
      </c>
      <c r="M6114" s="105">
        <v>231</v>
      </c>
      <c r="N6114" s="105">
        <v>129</v>
      </c>
      <c r="O6114" s="105">
        <v>313</v>
      </c>
    </row>
    <row r="6115" spans="1:15" x14ac:dyDescent="0.3">
      <c r="A6115" s="19">
        <v>231129314</v>
      </c>
      <c r="B6115" s="106" t="s">
        <v>14997</v>
      </c>
      <c r="C6115" t="s">
        <v>14216</v>
      </c>
      <c r="D6115" t="s">
        <v>14559</v>
      </c>
      <c r="E6115" t="s">
        <v>1326</v>
      </c>
      <c r="F6115" t="s">
        <v>14712</v>
      </c>
      <c r="G6115" t="s">
        <v>490</v>
      </c>
      <c r="H6115" t="s">
        <v>490</v>
      </c>
      <c r="I6115" t="s">
        <v>490</v>
      </c>
      <c r="J6115" t="s">
        <v>498</v>
      </c>
      <c r="K6115" t="s">
        <v>490</v>
      </c>
      <c r="L6115" t="s">
        <v>14216</v>
      </c>
      <c r="M6115" s="105">
        <v>231</v>
      </c>
      <c r="N6115" s="105">
        <v>129</v>
      </c>
      <c r="O6115" s="105">
        <v>314</v>
      </c>
    </row>
    <row r="6116" spans="1:15" x14ac:dyDescent="0.3">
      <c r="A6116" s="19">
        <v>231129315</v>
      </c>
      <c r="B6116" s="106" t="s">
        <v>14998</v>
      </c>
      <c r="C6116" t="s">
        <v>14216</v>
      </c>
      <c r="D6116" t="s">
        <v>14559</v>
      </c>
      <c r="E6116" t="s">
        <v>9464</v>
      </c>
      <c r="F6116" t="s">
        <v>14650</v>
      </c>
      <c r="G6116" t="s">
        <v>490</v>
      </c>
      <c r="H6116" t="s">
        <v>490</v>
      </c>
      <c r="I6116" t="s">
        <v>490</v>
      </c>
      <c r="J6116" t="s">
        <v>498</v>
      </c>
      <c r="K6116" t="s">
        <v>490</v>
      </c>
      <c r="L6116" t="s">
        <v>14216</v>
      </c>
      <c r="M6116" s="105">
        <v>231</v>
      </c>
      <c r="N6116" s="105">
        <v>129</v>
      </c>
      <c r="O6116" s="105">
        <v>315</v>
      </c>
    </row>
    <row r="6117" spans="1:15" x14ac:dyDescent="0.3">
      <c r="A6117" s="19">
        <v>231129316</v>
      </c>
      <c r="B6117" s="106" t="s">
        <v>14999</v>
      </c>
      <c r="C6117" t="s">
        <v>14216</v>
      </c>
      <c r="D6117" t="s">
        <v>14559</v>
      </c>
      <c r="E6117" t="s">
        <v>11168</v>
      </c>
      <c r="F6117" t="s">
        <v>14463</v>
      </c>
      <c r="G6117" t="s">
        <v>15000</v>
      </c>
      <c r="H6117" t="s">
        <v>490</v>
      </c>
      <c r="I6117" t="s">
        <v>490</v>
      </c>
      <c r="J6117" t="s">
        <v>498</v>
      </c>
      <c r="K6117" t="s">
        <v>490</v>
      </c>
      <c r="L6117" t="s">
        <v>14216</v>
      </c>
      <c r="M6117" s="105">
        <v>231</v>
      </c>
      <c r="N6117" s="105">
        <v>129</v>
      </c>
      <c r="O6117" s="105">
        <v>316</v>
      </c>
    </row>
    <row r="6118" spans="1:15" x14ac:dyDescent="0.3">
      <c r="A6118" s="19">
        <v>231129317</v>
      </c>
      <c r="B6118" s="106" t="s">
        <v>15001</v>
      </c>
      <c r="C6118" t="s">
        <v>14216</v>
      </c>
      <c r="D6118" t="s">
        <v>14559</v>
      </c>
      <c r="E6118" t="s">
        <v>10787</v>
      </c>
      <c r="F6118" t="s">
        <v>14782</v>
      </c>
      <c r="G6118" t="s">
        <v>14365</v>
      </c>
      <c r="H6118" t="s">
        <v>490</v>
      </c>
      <c r="I6118" t="s">
        <v>490</v>
      </c>
      <c r="J6118" t="s">
        <v>498</v>
      </c>
      <c r="K6118" t="s">
        <v>490</v>
      </c>
      <c r="L6118" t="s">
        <v>14216</v>
      </c>
      <c r="M6118" s="105">
        <v>231</v>
      </c>
      <c r="N6118" s="105">
        <v>129</v>
      </c>
      <c r="O6118" s="105">
        <v>317</v>
      </c>
    </row>
    <row r="6119" spans="1:15" x14ac:dyDescent="0.3">
      <c r="A6119" s="19">
        <v>231129318</v>
      </c>
      <c r="B6119" s="106" t="s">
        <v>15002</v>
      </c>
      <c r="C6119" t="s">
        <v>14216</v>
      </c>
      <c r="D6119" t="s">
        <v>14559</v>
      </c>
      <c r="E6119" t="s">
        <v>969</v>
      </c>
      <c r="F6119" t="s">
        <v>15003</v>
      </c>
      <c r="G6119" t="s">
        <v>15004</v>
      </c>
      <c r="H6119" t="s">
        <v>490</v>
      </c>
      <c r="I6119" t="s">
        <v>490</v>
      </c>
      <c r="J6119" t="s">
        <v>498</v>
      </c>
      <c r="K6119" t="s">
        <v>490</v>
      </c>
      <c r="L6119" t="s">
        <v>14216</v>
      </c>
      <c r="M6119" s="105">
        <v>231</v>
      </c>
      <c r="N6119" s="105">
        <v>129</v>
      </c>
      <c r="O6119" s="105">
        <v>318</v>
      </c>
    </row>
    <row r="6120" spans="1:15" x14ac:dyDescent="0.3">
      <c r="A6120" s="19">
        <v>231129319</v>
      </c>
      <c r="B6120" s="106" t="s">
        <v>15005</v>
      </c>
      <c r="C6120" t="s">
        <v>14216</v>
      </c>
      <c r="D6120" t="s">
        <v>14559</v>
      </c>
      <c r="E6120" t="s">
        <v>6943</v>
      </c>
      <c r="F6120" t="s">
        <v>15006</v>
      </c>
      <c r="G6120" t="s">
        <v>490</v>
      </c>
      <c r="H6120" t="s">
        <v>490</v>
      </c>
      <c r="I6120" t="s">
        <v>490</v>
      </c>
      <c r="J6120" t="s">
        <v>498</v>
      </c>
      <c r="K6120" t="s">
        <v>490</v>
      </c>
      <c r="L6120" t="s">
        <v>14216</v>
      </c>
      <c r="M6120" s="105">
        <v>231</v>
      </c>
      <c r="N6120" s="105">
        <v>129</v>
      </c>
      <c r="O6120" s="105">
        <v>319</v>
      </c>
    </row>
    <row r="6121" spans="1:15" x14ac:dyDescent="0.3">
      <c r="A6121" s="19">
        <v>231129320</v>
      </c>
      <c r="B6121" s="106" t="s">
        <v>15007</v>
      </c>
      <c r="C6121" t="s">
        <v>14216</v>
      </c>
      <c r="D6121" t="s">
        <v>14559</v>
      </c>
      <c r="E6121" t="s">
        <v>4165</v>
      </c>
      <c r="F6121" t="s">
        <v>14580</v>
      </c>
      <c r="G6121" t="s">
        <v>490</v>
      </c>
      <c r="H6121" t="s">
        <v>490</v>
      </c>
      <c r="I6121" t="s">
        <v>490</v>
      </c>
      <c r="J6121" t="s">
        <v>498</v>
      </c>
      <c r="K6121" t="s">
        <v>490</v>
      </c>
      <c r="L6121" t="s">
        <v>14216</v>
      </c>
      <c r="M6121" s="105">
        <v>231</v>
      </c>
      <c r="N6121" s="105">
        <v>129</v>
      </c>
      <c r="O6121" s="105">
        <v>320</v>
      </c>
    </row>
    <row r="6122" spans="1:15" x14ac:dyDescent="0.3">
      <c r="A6122" s="19">
        <v>231129321</v>
      </c>
      <c r="B6122" s="106" t="s">
        <v>15008</v>
      </c>
      <c r="C6122" t="s">
        <v>14216</v>
      </c>
      <c r="D6122" t="s">
        <v>14559</v>
      </c>
      <c r="E6122" t="s">
        <v>15009</v>
      </c>
      <c r="F6122" t="s">
        <v>14315</v>
      </c>
      <c r="G6122" t="s">
        <v>15010</v>
      </c>
      <c r="H6122" t="s">
        <v>490</v>
      </c>
      <c r="I6122" t="s">
        <v>490</v>
      </c>
      <c r="J6122" t="s">
        <v>498</v>
      </c>
      <c r="K6122" t="s">
        <v>490</v>
      </c>
      <c r="L6122" t="s">
        <v>14216</v>
      </c>
      <c r="M6122" s="105">
        <v>231</v>
      </c>
      <c r="N6122" s="105">
        <v>129</v>
      </c>
      <c r="O6122" s="105">
        <v>321</v>
      </c>
    </row>
    <row r="6123" spans="1:15" x14ac:dyDescent="0.3">
      <c r="A6123" s="19">
        <v>231129322</v>
      </c>
      <c r="B6123" s="106" t="s">
        <v>15011</v>
      </c>
      <c r="C6123" t="s">
        <v>14216</v>
      </c>
      <c r="D6123" t="s">
        <v>14559</v>
      </c>
      <c r="E6123" t="s">
        <v>15012</v>
      </c>
      <c r="F6123" t="s">
        <v>15013</v>
      </c>
      <c r="G6123" t="s">
        <v>490</v>
      </c>
      <c r="H6123" t="s">
        <v>490</v>
      </c>
      <c r="I6123" t="s">
        <v>490</v>
      </c>
      <c r="J6123" t="s">
        <v>498</v>
      </c>
      <c r="K6123" t="s">
        <v>490</v>
      </c>
      <c r="L6123" t="s">
        <v>14216</v>
      </c>
      <c r="M6123" s="105">
        <v>231</v>
      </c>
      <c r="N6123" s="105">
        <v>129</v>
      </c>
      <c r="O6123" s="105">
        <v>322</v>
      </c>
    </row>
    <row r="6124" spans="1:15" x14ac:dyDescent="0.3">
      <c r="A6124" s="19">
        <v>231129323</v>
      </c>
      <c r="B6124" s="106" t="s">
        <v>15014</v>
      </c>
      <c r="C6124" t="s">
        <v>14216</v>
      </c>
      <c r="D6124" t="s">
        <v>14559</v>
      </c>
      <c r="E6124" t="s">
        <v>15015</v>
      </c>
      <c r="F6124" t="s">
        <v>14828</v>
      </c>
      <c r="G6124" t="s">
        <v>9122</v>
      </c>
      <c r="H6124" t="s">
        <v>490</v>
      </c>
      <c r="I6124" t="s">
        <v>490</v>
      </c>
      <c r="J6124" t="s">
        <v>498</v>
      </c>
      <c r="K6124" t="s">
        <v>490</v>
      </c>
      <c r="L6124" t="s">
        <v>14216</v>
      </c>
      <c r="M6124" s="105">
        <v>231</v>
      </c>
      <c r="N6124" s="105">
        <v>129</v>
      </c>
      <c r="O6124" s="105">
        <v>323</v>
      </c>
    </row>
    <row r="6125" spans="1:15" x14ac:dyDescent="0.3">
      <c r="A6125" s="19">
        <v>231129324</v>
      </c>
      <c r="B6125" s="106" t="s">
        <v>15016</v>
      </c>
      <c r="C6125" t="s">
        <v>14216</v>
      </c>
      <c r="D6125" t="s">
        <v>14559</v>
      </c>
      <c r="E6125" t="s">
        <v>15017</v>
      </c>
      <c r="F6125" t="s">
        <v>2856</v>
      </c>
      <c r="G6125" t="s">
        <v>490</v>
      </c>
      <c r="H6125" t="s">
        <v>490</v>
      </c>
      <c r="I6125" t="s">
        <v>490</v>
      </c>
      <c r="J6125" t="s">
        <v>498</v>
      </c>
      <c r="K6125" t="s">
        <v>490</v>
      </c>
      <c r="L6125" t="s">
        <v>14216</v>
      </c>
      <c r="M6125" s="105">
        <v>231</v>
      </c>
      <c r="N6125" s="105">
        <v>129</v>
      </c>
      <c r="O6125" s="105">
        <v>324</v>
      </c>
    </row>
    <row r="6126" spans="1:15" x14ac:dyDescent="0.3">
      <c r="A6126" s="19">
        <v>231129325</v>
      </c>
      <c r="B6126" s="106" t="s">
        <v>15018</v>
      </c>
      <c r="C6126" t="s">
        <v>14216</v>
      </c>
      <c r="D6126" t="s">
        <v>14559</v>
      </c>
      <c r="E6126" t="s">
        <v>15019</v>
      </c>
      <c r="F6126" t="s">
        <v>14315</v>
      </c>
      <c r="G6126" t="s">
        <v>490</v>
      </c>
      <c r="H6126" t="s">
        <v>490</v>
      </c>
      <c r="I6126" t="s">
        <v>490</v>
      </c>
      <c r="J6126" t="s">
        <v>498</v>
      </c>
      <c r="K6126" t="s">
        <v>490</v>
      </c>
      <c r="L6126" t="s">
        <v>14216</v>
      </c>
      <c r="M6126" s="105">
        <v>231</v>
      </c>
      <c r="N6126" s="105">
        <v>129</v>
      </c>
      <c r="O6126" s="105">
        <v>325</v>
      </c>
    </row>
    <row r="6127" spans="1:15" x14ac:dyDescent="0.3">
      <c r="A6127" s="19">
        <v>231129326</v>
      </c>
      <c r="B6127" s="106" t="s">
        <v>15020</v>
      </c>
      <c r="C6127" t="s">
        <v>14216</v>
      </c>
      <c r="D6127" t="s">
        <v>14559</v>
      </c>
      <c r="E6127" t="s">
        <v>15021</v>
      </c>
      <c r="F6127" t="s">
        <v>15022</v>
      </c>
      <c r="G6127" t="s">
        <v>15023</v>
      </c>
      <c r="H6127" t="s">
        <v>490</v>
      </c>
      <c r="I6127" t="s">
        <v>490</v>
      </c>
      <c r="J6127" t="s">
        <v>498</v>
      </c>
      <c r="K6127" t="s">
        <v>490</v>
      </c>
      <c r="L6127" t="s">
        <v>14216</v>
      </c>
      <c r="M6127" s="105">
        <v>231</v>
      </c>
      <c r="N6127" s="105">
        <v>129</v>
      </c>
      <c r="O6127" s="105">
        <v>326</v>
      </c>
    </row>
    <row r="6128" spans="1:15" x14ac:dyDescent="0.3">
      <c r="A6128" s="19">
        <v>231129327</v>
      </c>
      <c r="B6128" s="106" t="s">
        <v>15024</v>
      </c>
      <c r="C6128" t="s">
        <v>14216</v>
      </c>
      <c r="D6128" t="s">
        <v>14559</v>
      </c>
      <c r="E6128" t="s">
        <v>11575</v>
      </c>
      <c r="F6128" t="s">
        <v>2360</v>
      </c>
      <c r="G6128" t="s">
        <v>490</v>
      </c>
      <c r="H6128" t="s">
        <v>490</v>
      </c>
      <c r="I6128" t="s">
        <v>490</v>
      </c>
      <c r="J6128" t="s">
        <v>498</v>
      </c>
      <c r="K6128" t="s">
        <v>490</v>
      </c>
      <c r="L6128" t="s">
        <v>14216</v>
      </c>
      <c r="M6128" s="105">
        <v>231</v>
      </c>
      <c r="N6128" s="105">
        <v>129</v>
      </c>
      <c r="O6128" s="105">
        <v>327</v>
      </c>
    </row>
    <row r="6129" spans="1:15" x14ac:dyDescent="0.3">
      <c r="A6129" s="19">
        <v>231129328</v>
      </c>
      <c r="B6129" s="106" t="s">
        <v>15025</v>
      </c>
      <c r="C6129" t="s">
        <v>14216</v>
      </c>
      <c r="D6129" t="s">
        <v>14559</v>
      </c>
      <c r="E6129" t="s">
        <v>10023</v>
      </c>
      <c r="F6129" t="s">
        <v>4994</v>
      </c>
      <c r="G6129" t="s">
        <v>8688</v>
      </c>
      <c r="H6129" t="s">
        <v>490</v>
      </c>
      <c r="I6129" t="s">
        <v>490</v>
      </c>
      <c r="J6129" t="s">
        <v>498</v>
      </c>
      <c r="K6129" t="s">
        <v>490</v>
      </c>
      <c r="L6129" t="s">
        <v>14216</v>
      </c>
      <c r="M6129" s="105">
        <v>231</v>
      </c>
      <c r="N6129" s="105">
        <v>129</v>
      </c>
      <c r="O6129" s="105">
        <v>328</v>
      </c>
    </row>
    <row r="6130" spans="1:15" x14ac:dyDescent="0.3">
      <c r="A6130" s="19">
        <v>231129329</v>
      </c>
      <c r="B6130" s="106" t="s">
        <v>15026</v>
      </c>
      <c r="C6130" t="s">
        <v>14216</v>
      </c>
      <c r="D6130" t="s">
        <v>14559</v>
      </c>
      <c r="E6130" t="s">
        <v>754</v>
      </c>
      <c r="F6130" t="s">
        <v>2349</v>
      </c>
      <c r="G6130" t="s">
        <v>490</v>
      </c>
      <c r="H6130" t="s">
        <v>490</v>
      </c>
      <c r="I6130" t="s">
        <v>490</v>
      </c>
      <c r="J6130" t="s">
        <v>498</v>
      </c>
      <c r="K6130" t="s">
        <v>490</v>
      </c>
      <c r="L6130" t="s">
        <v>14216</v>
      </c>
      <c r="M6130" s="105">
        <v>231</v>
      </c>
      <c r="N6130" s="105">
        <v>129</v>
      </c>
      <c r="O6130" s="105">
        <v>329</v>
      </c>
    </row>
    <row r="6131" spans="1:15" x14ac:dyDescent="0.3">
      <c r="A6131" s="19">
        <v>231129330</v>
      </c>
      <c r="B6131" s="106" t="s">
        <v>15027</v>
      </c>
      <c r="C6131" t="s">
        <v>14216</v>
      </c>
      <c r="D6131" t="s">
        <v>14559</v>
      </c>
      <c r="E6131" t="s">
        <v>15028</v>
      </c>
      <c r="F6131" t="s">
        <v>1111</v>
      </c>
      <c r="G6131" t="s">
        <v>14829</v>
      </c>
      <c r="H6131" t="s">
        <v>490</v>
      </c>
      <c r="I6131" t="s">
        <v>490</v>
      </c>
      <c r="J6131" t="s">
        <v>498</v>
      </c>
      <c r="K6131" t="s">
        <v>490</v>
      </c>
      <c r="L6131" t="s">
        <v>14216</v>
      </c>
      <c r="M6131" s="105">
        <v>231</v>
      </c>
      <c r="N6131" s="105">
        <v>129</v>
      </c>
      <c r="O6131" s="105">
        <v>330</v>
      </c>
    </row>
    <row r="6132" spans="1:15" x14ac:dyDescent="0.3">
      <c r="A6132" s="19">
        <v>231129331</v>
      </c>
      <c r="B6132" s="106" t="s">
        <v>15029</v>
      </c>
      <c r="C6132" t="s">
        <v>14216</v>
      </c>
      <c r="D6132" t="s">
        <v>14559</v>
      </c>
      <c r="E6132" t="s">
        <v>10027</v>
      </c>
      <c r="F6132" t="s">
        <v>14705</v>
      </c>
      <c r="G6132" t="s">
        <v>490</v>
      </c>
      <c r="H6132" t="s">
        <v>490</v>
      </c>
      <c r="I6132" t="s">
        <v>490</v>
      </c>
      <c r="J6132" t="s">
        <v>498</v>
      </c>
      <c r="K6132" t="s">
        <v>490</v>
      </c>
      <c r="L6132" t="s">
        <v>14216</v>
      </c>
      <c r="M6132" s="105">
        <v>231</v>
      </c>
      <c r="N6132" s="105">
        <v>129</v>
      </c>
      <c r="O6132" s="105">
        <v>331</v>
      </c>
    </row>
    <row r="6133" spans="1:15" x14ac:dyDescent="0.3">
      <c r="A6133" s="19">
        <v>231129332</v>
      </c>
      <c r="B6133" s="106" t="s">
        <v>15030</v>
      </c>
      <c r="C6133" t="s">
        <v>14216</v>
      </c>
      <c r="D6133" t="s">
        <v>14559</v>
      </c>
      <c r="E6133" t="s">
        <v>15031</v>
      </c>
      <c r="F6133" t="s">
        <v>1272</v>
      </c>
      <c r="G6133" t="s">
        <v>15032</v>
      </c>
      <c r="H6133" t="s">
        <v>490</v>
      </c>
      <c r="I6133" t="s">
        <v>490</v>
      </c>
      <c r="J6133" t="s">
        <v>498</v>
      </c>
      <c r="K6133" t="s">
        <v>490</v>
      </c>
      <c r="L6133" t="s">
        <v>14216</v>
      </c>
      <c r="M6133" s="105">
        <v>231</v>
      </c>
      <c r="N6133" s="105">
        <v>129</v>
      </c>
      <c r="O6133" s="105">
        <v>332</v>
      </c>
    </row>
    <row r="6134" spans="1:15" x14ac:dyDescent="0.3">
      <c r="A6134" s="19">
        <v>231129333</v>
      </c>
      <c r="B6134" s="106" t="s">
        <v>15033</v>
      </c>
      <c r="C6134" t="s">
        <v>14216</v>
      </c>
      <c r="D6134" t="s">
        <v>14559</v>
      </c>
      <c r="E6134" t="s">
        <v>15034</v>
      </c>
      <c r="F6134" t="s">
        <v>4966</v>
      </c>
      <c r="G6134" t="s">
        <v>490</v>
      </c>
      <c r="H6134" t="s">
        <v>490</v>
      </c>
      <c r="I6134" t="s">
        <v>490</v>
      </c>
      <c r="J6134" t="s">
        <v>498</v>
      </c>
      <c r="K6134" t="s">
        <v>490</v>
      </c>
      <c r="L6134" t="s">
        <v>14216</v>
      </c>
      <c r="M6134" s="105">
        <v>231</v>
      </c>
      <c r="N6134" s="105">
        <v>129</v>
      </c>
      <c r="O6134" s="105">
        <v>333</v>
      </c>
    </row>
    <row r="6135" spans="1:15" x14ac:dyDescent="0.3">
      <c r="A6135" s="19">
        <v>231129334</v>
      </c>
      <c r="B6135" s="106" t="s">
        <v>15035</v>
      </c>
      <c r="C6135" t="s">
        <v>14216</v>
      </c>
      <c r="D6135" t="s">
        <v>14559</v>
      </c>
      <c r="E6135" t="s">
        <v>1551</v>
      </c>
      <c r="F6135" t="s">
        <v>2856</v>
      </c>
      <c r="G6135" t="s">
        <v>490</v>
      </c>
      <c r="H6135" t="s">
        <v>490</v>
      </c>
      <c r="I6135" t="s">
        <v>490</v>
      </c>
      <c r="J6135" t="s">
        <v>498</v>
      </c>
      <c r="K6135" t="s">
        <v>490</v>
      </c>
      <c r="L6135" t="s">
        <v>14216</v>
      </c>
      <c r="M6135" s="105">
        <v>231</v>
      </c>
      <c r="N6135" s="105">
        <v>129</v>
      </c>
      <c r="O6135" s="105">
        <v>334</v>
      </c>
    </row>
    <row r="6136" spans="1:15" x14ac:dyDescent="0.3">
      <c r="A6136" s="19">
        <v>231129335</v>
      </c>
      <c r="B6136" s="106" t="s">
        <v>15036</v>
      </c>
      <c r="C6136" t="s">
        <v>14216</v>
      </c>
      <c r="D6136" t="s">
        <v>14559</v>
      </c>
      <c r="E6136" t="s">
        <v>15037</v>
      </c>
      <c r="F6136" t="s">
        <v>15038</v>
      </c>
      <c r="G6136" t="s">
        <v>490</v>
      </c>
      <c r="H6136" t="s">
        <v>490</v>
      </c>
      <c r="I6136" t="s">
        <v>490</v>
      </c>
      <c r="J6136" t="s">
        <v>498</v>
      </c>
      <c r="K6136" t="s">
        <v>490</v>
      </c>
      <c r="L6136" t="s">
        <v>14216</v>
      </c>
      <c r="M6136" s="105">
        <v>231</v>
      </c>
      <c r="N6136" s="105">
        <v>129</v>
      </c>
      <c r="O6136" s="105">
        <v>335</v>
      </c>
    </row>
    <row r="6137" spans="1:15" x14ac:dyDescent="0.3">
      <c r="A6137" s="19">
        <v>231129336</v>
      </c>
      <c r="B6137" s="106" t="s">
        <v>15039</v>
      </c>
      <c r="C6137" t="s">
        <v>14216</v>
      </c>
      <c r="D6137" t="s">
        <v>14559</v>
      </c>
      <c r="E6137" t="s">
        <v>15040</v>
      </c>
      <c r="F6137" t="s">
        <v>1272</v>
      </c>
      <c r="G6137" t="s">
        <v>490</v>
      </c>
      <c r="H6137" t="s">
        <v>490</v>
      </c>
      <c r="I6137" t="s">
        <v>490</v>
      </c>
      <c r="J6137" t="s">
        <v>498</v>
      </c>
      <c r="K6137" t="s">
        <v>490</v>
      </c>
      <c r="L6137" t="s">
        <v>14216</v>
      </c>
      <c r="M6137" s="105">
        <v>231</v>
      </c>
      <c r="N6137" s="105">
        <v>129</v>
      </c>
      <c r="O6137" s="105">
        <v>336</v>
      </c>
    </row>
    <row r="6138" spans="1:15" x14ac:dyDescent="0.3">
      <c r="A6138" s="19">
        <v>231129337</v>
      </c>
      <c r="B6138" s="106" t="s">
        <v>15041</v>
      </c>
      <c r="C6138" t="s">
        <v>14216</v>
      </c>
      <c r="D6138" t="s">
        <v>14559</v>
      </c>
      <c r="E6138" t="s">
        <v>15042</v>
      </c>
      <c r="F6138" t="s">
        <v>2856</v>
      </c>
      <c r="G6138" t="s">
        <v>490</v>
      </c>
      <c r="H6138" t="s">
        <v>490</v>
      </c>
      <c r="I6138" t="s">
        <v>490</v>
      </c>
      <c r="J6138" t="s">
        <v>498</v>
      </c>
      <c r="K6138" t="s">
        <v>490</v>
      </c>
      <c r="L6138" t="s">
        <v>14216</v>
      </c>
      <c r="M6138" s="105">
        <v>231</v>
      </c>
      <c r="N6138" s="105">
        <v>129</v>
      </c>
      <c r="O6138" s="105">
        <v>337</v>
      </c>
    </row>
    <row r="6139" spans="1:15" x14ac:dyDescent="0.3">
      <c r="A6139" s="19">
        <v>231129338</v>
      </c>
      <c r="B6139" s="106" t="s">
        <v>15043</v>
      </c>
      <c r="C6139" t="s">
        <v>14216</v>
      </c>
      <c r="D6139" t="s">
        <v>14559</v>
      </c>
      <c r="E6139" t="s">
        <v>15044</v>
      </c>
      <c r="F6139" t="s">
        <v>15045</v>
      </c>
      <c r="G6139" t="s">
        <v>490</v>
      </c>
      <c r="H6139" t="s">
        <v>490</v>
      </c>
      <c r="I6139" t="s">
        <v>490</v>
      </c>
      <c r="J6139" t="s">
        <v>498</v>
      </c>
      <c r="K6139" t="s">
        <v>490</v>
      </c>
      <c r="L6139" t="s">
        <v>14216</v>
      </c>
      <c r="M6139" s="105">
        <v>231</v>
      </c>
      <c r="N6139" s="105">
        <v>129</v>
      </c>
      <c r="O6139" s="105">
        <v>338</v>
      </c>
    </row>
    <row r="6140" spans="1:15" x14ac:dyDescent="0.3">
      <c r="A6140" s="19">
        <v>231129339</v>
      </c>
      <c r="B6140" s="106" t="s">
        <v>15046</v>
      </c>
      <c r="C6140" t="s">
        <v>14216</v>
      </c>
      <c r="D6140" t="s">
        <v>14559</v>
      </c>
      <c r="E6140" t="s">
        <v>15047</v>
      </c>
      <c r="F6140" t="s">
        <v>2349</v>
      </c>
      <c r="G6140" t="s">
        <v>14610</v>
      </c>
      <c r="H6140" t="s">
        <v>490</v>
      </c>
      <c r="I6140" t="s">
        <v>490</v>
      </c>
      <c r="J6140" t="s">
        <v>498</v>
      </c>
      <c r="K6140" t="s">
        <v>490</v>
      </c>
      <c r="L6140" t="s">
        <v>14216</v>
      </c>
      <c r="M6140" s="105">
        <v>231</v>
      </c>
      <c r="N6140" s="105">
        <v>129</v>
      </c>
      <c r="O6140" s="105">
        <v>339</v>
      </c>
    </row>
    <row r="6141" spans="1:15" x14ac:dyDescent="0.3">
      <c r="A6141" s="19">
        <v>231129340</v>
      </c>
      <c r="B6141" s="106" t="s">
        <v>15048</v>
      </c>
      <c r="C6141" t="s">
        <v>14216</v>
      </c>
      <c r="D6141" t="s">
        <v>14559</v>
      </c>
      <c r="E6141" t="s">
        <v>15049</v>
      </c>
      <c r="F6141" t="s">
        <v>2360</v>
      </c>
      <c r="G6141" t="s">
        <v>490</v>
      </c>
      <c r="H6141" t="s">
        <v>490</v>
      </c>
      <c r="I6141" t="s">
        <v>490</v>
      </c>
      <c r="J6141" t="s">
        <v>498</v>
      </c>
      <c r="K6141" t="s">
        <v>490</v>
      </c>
      <c r="L6141" t="s">
        <v>14216</v>
      </c>
      <c r="M6141" s="105">
        <v>231</v>
      </c>
      <c r="N6141" s="105">
        <v>129</v>
      </c>
      <c r="O6141" s="105">
        <v>340</v>
      </c>
    </row>
    <row r="6142" spans="1:15" x14ac:dyDescent="0.3">
      <c r="A6142" s="19">
        <v>231129341</v>
      </c>
      <c r="B6142" s="106" t="s">
        <v>15050</v>
      </c>
      <c r="C6142" t="s">
        <v>14216</v>
      </c>
      <c r="D6142" t="s">
        <v>14559</v>
      </c>
      <c r="E6142" t="s">
        <v>15051</v>
      </c>
      <c r="F6142" t="s">
        <v>2856</v>
      </c>
      <c r="G6142" t="s">
        <v>15052</v>
      </c>
      <c r="H6142" t="s">
        <v>490</v>
      </c>
      <c r="I6142" t="s">
        <v>490</v>
      </c>
      <c r="J6142" t="s">
        <v>498</v>
      </c>
      <c r="K6142" t="s">
        <v>490</v>
      </c>
      <c r="L6142" t="s">
        <v>14216</v>
      </c>
      <c r="M6142" s="105">
        <v>231</v>
      </c>
      <c r="N6142" s="105">
        <v>129</v>
      </c>
      <c r="O6142" s="105">
        <v>341</v>
      </c>
    </row>
    <row r="6143" spans="1:15" x14ac:dyDescent="0.3">
      <c r="A6143" s="19">
        <v>231129342</v>
      </c>
      <c r="B6143" s="106" t="s">
        <v>15053</v>
      </c>
      <c r="C6143" t="s">
        <v>14216</v>
      </c>
      <c r="D6143" t="s">
        <v>14559</v>
      </c>
      <c r="E6143" t="s">
        <v>15054</v>
      </c>
      <c r="F6143" t="s">
        <v>2360</v>
      </c>
      <c r="G6143" t="s">
        <v>14365</v>
      </c>
      <c r="H6143" t="s">
        <v>490</v>
      </c>
      <c r="I6143" t="s">
        <v>490</v>
      </c>
      <c r="J6143" t="s">
        <v>498</v>
      </c>
      <c r="K6143" t="s">
        <v>490</v>
      </c>
      <c r="L6143" t="s">
        <v>14216</v>
      </c>
      <c r="M6143" s="105">
        <v>231</v>
      </c>
      <c r="N6143" s="105">
        <v>129</v>
      </c>
      <c r="O6143" s="105">
        <v>342</v>
      </c>
    </row>
    <row r="6144" spans="1:15" x14ac:dyDescent="0.3">
      <c r="A6144" s="19">
        <v>231129343</v>
      </c>
      <c r="B6144" s="106" t="s">
        <v>15055</v>
      </c>
      <c r="C6144" t="s">
        <v>14216</v>
      </c>
      <c r="D6144" t="s">
        <v>14559</v>
      </c>
      <c r="E6144" t="s">
        <v>15056</v>
      </c>
      <c r="F6144" t="s">
        <v>15057</v>
      </c>
      <c r="G6144" t="s">
        <v>15058</v>
      </c>
      <c r="H6144" t="s">
        <v>490</v>
      </c>
      <c r="I6144" t="s">
        <v>490</v>
      </c>
      <c r="J6144" t="s">
        <v>498</v>
      </c>
      <c r="K6144" t="s">
        <v>490</v>
      </c>
      <c r="L6144" t="s">
        <v>14216</v>
      </c>
      <c r="M6144" s="105">
        <v>231</v>
      </c>
      <c r="N6144" s="105">
        <v>129</v>
      </c>
      <c r="O6144" s="105">
        <v>343</v>
      </c>
    </row>
    <row r="6145" spans="1:15" x14ac:dyDescent="0.3">
      <c r="A6145" s="19">
        <v>231129344</v>
      </c>
      <c r="B6145" s="106" t="s">
        <v>15059</v>
      </c>
      <c r="C6145" t="s">
        <v>14216</v>
      </c>
      <c r="D6145" t="s">
        <v>14559</v>
      </c>
      <c r="E6145" t="s">
        <v>15060</v>
      </c>
      <c r="F6145" t="s">
        <v>2360</v>
      </c>
      <c r="G6145" t="s">
        <v>490</v>
      </c>
      <c r="H6145" t="s">
        <v>490</v>
      </c>
      <c r="I6145" t="s">
        <v>490</v>
      </c>
      <c r="J6145" t="s">
        <v>498</v>
      </c>
      <c r="K6145" t="s">
        <v>490</v>
      </c>
      <c r="L6145" t="s">
        <v>14216</v>
      </c>
      <c r="M6145" s="105">
        <v>231</v>
      </c>
      <c r="N6145" s="105">
        <v>129</v>
      </c>
      <c r="O6145" s="105">
        <v>344</v>
      </c>
    </row>
    <row r="6146" spans="1:15" x14ac:dyDescent="0.3">
      <c r="A6146" s="19">
        <v>231129345</v>
      </c>
      <c r="B6146" s="106" t="s">
        <v>15061</v>
      </c>
      <c r="C6146" t="s">
        <v>14216</v>
      </c>
      <c r="D6146" t="s">
        <v>14559</v>
      </c>
      <c r="E6146" t="s">
        <v>15062</v>
      </c>
      <c r="F6146" t="s">
        <v>2856</v>
      </c>
      <c r="G6146" t="s">
        <v>490</v>
      </c>
      <c r="H6146" t="s">
        <v>490</v>
      </c>
      <c r="I6146" t="s">
        <v>490</v>
      </c>
      <c r="J6146" t="s">
        <v>498</v>
      </c>
      <c r="K6146" t="s">
        <v>490</v>
      </c>
      <c r="L6146" t="s">
        <v>14216</v>
      </c>
      <c r="M6146" s="105">
        <v>231</v>
      </c>
      <c r="N6146" s="105">
        <v>129</v>
      </c>
      <c r="O6146" s="105">
        <v>345</v>
      </c>
    </row>
    <row r="6147" spans="1:15" x14ac:dyDescent="0.3">
      <c r="A6147" s="19">
        <v>231129346</v>
      </c>
      <c r="B6147" s="106" t="s">
        <v>15063</v>
      </c>
      <c r="C6147" t="s">
        <v>14216</v>
      </c>
      <c r="D6147" t="s">
        <v>14559</v>
      </c>
      <c r="E6147" t="s">
        <v>15064</v>
      </c>
      <c r="F6147" t="s">
        <v>14584</v>
      </c>
      <c r="G6147" t="s">
        <v>490</v>
      </c>
      <c r="H6147" t="s">
        <v>490</v>
      </c>
      <c r="I6147" t="s">
        <v>490</v>
      </c>
      <c r="J6147" t="s">
        <v>498</v>
      </c>
      <c r="K6147" t="s">
        <v>490</v>
      </c>
      <c r="L6147" t="s">
        <v>14216</v>
      </c>
      <c r="M6147" s="105">
        <v>231</v>
      </c>
      <c r="N6147" s="105">
        <v>129</v>
      </c>
      <c r="O6147" s="105">
        <v>346</v>
      </c>
    </row>
    <row r="6148" spans="1:15" x14ac:dyDescent="0.3">
      <c r="A6148" s="19">
        <v>231129347</v>
      </c>
      <c r="B6148" s="106" t="s">
        <v>15065</v>
      </c>
      <c r="C6148" t="s">
        <v>14216</v>
      </c>
      <c r="D6148" t="s">
        <v>14559</v>
      </c>
      <c r="E6148" t="s">
        <v>15066</v>
      </c>
      <c r="F6148" t="s">
        <v>14584</v>
      </c>
      <c r="G6148" t="s">
        <v>15067</v>
      </c>
      <c r="H6148" t="s">
        <v>490</v>
      </c>
      <c r="I6148" t="s">
        <v>490</v>
      </c>
      <c r="J6148" t="s">
        <v>498</v>
      </c>
      <c r="K6148" t="s">
        <v>490</v>
      </c>
      <c r="L6148" t="s">
        <v>14216</v>
      </c>
      <c r="M6148" s="105">
        <v>231</v>
      </c>
      <c r="N6148" s="105">
        <v>129</v>
      </c>
      <c r="O6148" s="105">
        <v>347</v>
      </c>
    </row>
    <row r="6149" spans="1:15" x14ac:dyDescent="0.3">
      <c r="A6149" s="19">
        <v>231129348</v>
      </c>
      <c r="B6149" s="106" t="s">
        <v>15068</v>
      </c>
      <c r="C6149" t="s">
        <v>14216</v>
      </c>
      <c r="D6149" t="s">
        <v>14559</v>
      </c>
      <c r="E6149" t="s">
        <v>15069</v>
      </c>
      <c r="F6149" t="s">
        <v>14584</v>
      </c>
      <c r="G6149" t="s">
        <v>490</v>
      </c>
      <c r="H6149" t="s">
        <v>490</v>
      </c>
      <c r="I6149" t="s">
        <v>490</v>
      </c>
      <c r="J6149" t="s">
        <v>498</v>
      </c>
      <c r="K6149" t="s">
        <v>490</v>
      </c>
      <c r="L6149" t="s">
        <v>14216</v>
      </c>
      <c r="M6149" s="105">
        <v>231</v>
      </c>
      <c r="N6149" s="105">
        <v>129</v>
      </c>
      <c r="O6149" s="105">
        <v>348</v>
      </c>
    </row>
    <row r="6150" spans="1:15" x14ac:dyDescent="0.3">
      <c r="A6150" s="19">
        <v>231129349</v>
      </c>
      <c r="B6150" s="106" t="s">
        <v>15070</v>
      </c>
      <c r="C6150" t="s">
        <v>14216</v>
      </c>
      <c r="D6150" t="s">
        <v>14559</v>
      </c>
      <c r="E6150" t="s">
        <v>15071</v>
      </c>
      <c r="F6150" t="s">
        <v>14584</v>
      </c>
      <c r="G6150" t="s">
        <v>490</v>
      </c>
      <c r="H6150" t="s">
        <v>490</v>
      </c>
      <c r="I6150" t="s">
        <v>490</v>
      </c>
      <c r="J6150" t="s">
        <v>498</v>
      </c>
      <c r="K6150" t="s">
        <v>490</v>
      </c>
      <c r="L6150" t="s">
        <v>14216</v>
      </c>
      <c r="M6150" s="105">
        <v>231</v>
      </c>
      <c r="N6150" s="105">
        <v>129</v>
      </c>
      <c r="O6150" s="105">
        <v>349</v>
      </c>
    </row>
    <row r="6151" spans="1:15" x14ac:dyDescent="0.3">
      <c r="A6151" s="19">
        <v>231129350</v>
      </c>
      <c r="B6151" s="106" t="s">
        <v>15072</v>
      </c>
      <c r="C6151" t="s">
        <v>14216</v>
      </c>
      <c r="D6151" t="s">
        <v>14559</v>
      </c>
      <c r="E6151" t="s">
        <v>15073</v>
      </c>
      <c r="F6151" t="s">
        <v>14584</v>
      </c>
      <c r="G6151" t="s">
        <v>490</v>
      </c>
      <c r="H6151" t="s">
        <v>490</v>
      </c>
      <c r="I6151" t="s">
        <v>490</v>
      </c>
      <c r="J6151" t="s">
        <v>498</v>
      </c>
      <c r="K6151" t="s">
        <v>490</v>
      </c>
      <c r="L6151" t="s">
        <v>14216</v>
      </c>
      <c r="M6151" s="105">
        <v>231</v>
      </c>
      <c r="N6151" s="105">
        <v>129</v>
      </c>
      <c r="O6151" s="105">
        <v>350</v>
      </c>
    </row>
    <row r="6152" spans="1:15" x14ac:dyDescent="0.3">
      <c r="A6152" s="19">
        <v>231129351</v>
      </c>
      <c r="B6152" s="106" t="s">
        <v>15074</v>
      </c>
      <c r="C6152" t="s">
        <v>14216</v>
      </c>
      <c r="D6152" t="s">
        <v>14559</v>
      </c>
      <c r="E6152" t="s">
        <v>15075</v>
      </c>
      <c r="F6152" t="s">
        <v>14584</v>
      </c>
      <c r="G6152" t="s">
        <v>490</v>
      </c>
      <c r="H6152" t="s">
        <v>490</v>
      </c>
      <c r="I6152" t="s">
        <v>490</v>
      </c>
      <c r="J6152" t="s">
        <v>498</v>
      </c>
      <c r="K6152" t="s">
        <v>490</v>
      </c>
      <c r="L6152" t="s">
        <v>14216</v>
      </c>
      <c r="M6152" s="105">
        <v>231</v>
      </c>
      <c r="N6152" s="105">
        <v>129</v>
      </c>
      <c r="O6152" s="105">
        <v>351</v>
      </c>
    </row>
    <row r="6153" spans="1:15" x14ac:dyDescent="0.3">
      <c r="A6153" s="19">
        <v>231129352</v>
      </c>
      <c r="B6153" s="106" t="s">
        <v>15076</v>
      </c>
      <c r="C6153" t="s">
        <v>14216</v>
      </c>
      <c r="D6153" t="s">
        <v>14559</v>
      </c>
      <c r="E6153" t="s">
        <v>15077</v>
      </c>
      <c r="F6153" t="s">
        <v>14640</v>
      </c>
      <c r="G6153" t="s">
        <v>490</v>
      </c>
      <c r="H6153" t="s">
        <v>490</v>
      </c>
      <c r="I6153" t="s">
        <v>490</v>
      </c>
      <c r="J6153" t="s">
        <v>498</v>
      </c>
      <c r="K6153" t="s">
        <v>490</v>
      </c>
      <c r="L6153" t="s">
        <v>14216</v>
      </c>
      <c r="M6153" s="105">
        <v>231</v>
      </c>
      <c r="N6153" s="105">
        <v>129</v>
      </c>
      <c r="O6153" s="105">
        <v>352</v>
      </c>
    </row>
    <row r="6154" spans="1:15" x14ac:dyDescent="0.3">
      <c r="A6154" s="19">
        <v>231129353</v>
      </c>
      <c r="B6154" s="106" t="s">
        <v>15078</v>
      </c>
      <c r="C6154" t="s">
        <v>14216</v>
      </c>
      <c r="D6154" t="s">
        <v>14559</v>
      </c>
      <c r="E6154" t="s">
        <v>15079</v>
      </c>
      <c r="F6154" t="s">
        <v>14584</v>
      </c>
      <c r="G6154" t="s">
        <v>490</v>
      </c>
      <c r="H6154" t="s">
        <v>490</v>
      </c>
      <c r="I6154" t="s">
        <v>490</v>
      </c>
      <c r="J6154" t="s">
        <v>498</v>
      </c>
      <c r="K6154" t="s">
        <v>490</v>
      </c>
      <c r="L6154" t="s">
        <v>14216</v>
      </c>
      <c r="M6154" s="105">
        <v>231</v>
      </c>
      <c r="N6154" s="105">
        <v>129</v>
      </c>
      <c r="O6154" s="105">
        <v>353</v>
      </c>
    </row>
    <row r="6155" spans="1:15" x14ac:dyDescent="0.3">
      <c r="A6155" s="19">
        <v>231129354</v>
      </c>
      <c r="B6155" s="106" t="s">
        <v>15080</v>
      </c>
      <c r="C6155" t="s">
        <v>14216</v>
      </c>
      <c r="D6155" t="s">
        <v>14559</v>
      </c>
      <c r="E6155" t="s">
        <v>15081</v>
      </c>
      <c r="F6155" t="s">
        <v>14584</v>
      </c>
      <c r="G6155" t="s">
        <v>490</v>
      </c>
      <c r="H6155" t="s">
        <v>490</v>
      </c>
      <c r="I6155" t="s">
        <v>490</v>
      </c>
      <c r="J6155" t="s">
        <v>498</v>
      </c>
      <c r="K6155" t="s">
        <v>490</v>
      </c>
      <c r="L6155" t="s">
        <v>14216</v>
      </c>
      <c r="M6155" s="105">
        <v>231</v>
      </c>
      <c r="N6155" s="105">
        <v>129</v>
      </c>
      <c r="O6155" s="105">
        <v>354</v>
      </c>
    </row>
    <row r="6156" spans="1:15" x14ac:dyDescent="0.3">
      <c r="A6156" s="19">
        <v>231129355</v>
      </c>
      <c r="B6156" s="106" t="s">
        <v>15082</v>
      </c>
      <c r="C6156" t="s">
        <v>14216</v>
      </c>
      <c r="D6156" t="s">
        <v>14559</v>
      </c>
      <c r="E6156" t="s">
        <v>15083</v>
      </c>
      <c r="F6156" t="s">
        <v>14584</v>
      </c>
      <c r="G6156" t="s">
        <v>15084</v>
      </c>
      <c r="H6156" t="s">
        <v>490</v>
      </c>
      <c r="I6156" t="s">
        <v>490</v>
      </c>
      <c r="J6156" t="s">
        <v>498</v>
      </c>
      <c r="K6156" t="s">
        <v>490</v>
      </c>
      <c r="L6156" t="s">
        <v>14216</v>
      </c>
      <c r="M6156" s="105">
        <v>231</v>
      </c>
      <c r="N6156" s="105">
        <v>129</v>
      </c>
      <c r="O6156" s="105">
        <v>355</v>
      </c>
    </row>
    <row r="6157" spans="1:15" x14ac:dyDescent="0.3">
      <c r="A6157" s="19">
        <v>231129356</v>
      </c>
      <c r="B6157" s="106" t="s">
        <v>15085</v>
      </c>
      <c r="C6157" t="s">
        <v>14216</v>
      </c>
      <c r="D6157" t="s">
        <v>14559</v>
      </c>
      <c r="E6157" t="s">
        <v>15086</v>
      </c>
      <c r="F6157" t="s">
        <v>14584</v>
      </c>
      <c r="G6157" t="s">
        <v>490</v>
      </c>
      <c r="H6157" t="s">
        <v>490</v>
      </c>
      <c r="I6157" t="s">
        <v>490</v>
      </c>
      <c r="J6157" t="s">
        <v>498</v>
      </c>
      <c r="K6157" t="s">
        <v>490</v>
      </c>
      <c r="L6157" t="s">
        <v>14216</v>
      </c>
      <c r="M6157" s="105">
        <v>231</v>
      </c>
      <c r="N6157" s="105">
        <v>129</v>
      </c>
      <c r="O6157" s="105">
        <v>356</v>
      </c>
    </row>
    <row r="6158" spans="1:15" x14ac:dyDescent="0.3">
      <c r="A6158" s="19">
        <v>231129357</v>
      </c>
      <c r="B6158" s="106" t="s">
        <v>15087</v>
      </c>
      <c r="C6158" t="s">
        <v>14216</v>
      </c>
      <c r="D6158" t="s">
        <v>14559</v>
      </c>
      <c r="E6158" t="s">
        <v>1554</v>
      </c>
      <c r="F6158" t="s">
        <v>4122</v>
      </c>
      <c r="G6158" t="s">
        <v>15088</v>
      </c>
      <c r="H6158" t="s">
        <v>490</v>
      </c>
      <c r="I6158" t="s">
        <v>490</v>
      </c>
      <c r="J6158" t="s">
        <v>498</v>
      </c>
      <c r="K6158" t="s">
        <v>490</v>
      </c>
      <c r="L6158" t="s">
        <v>14216</v>
      </c>
      <c r="M6158" s="105">
        <v>231</v>
      </c>
      <c r="N6158" s="105">
        <v>129</v>
      </c>
      <c r="O6158" s="105">
        <v>357</v>
      </c>
    </row>
    <row r="6159" spans="1:15" x14ac:dyDescent="0.3">
      <c r="A6159" s="19">
        <v>231129358</v>
      </c>
      <c r="B6159" s="106" t="s">
        <v>15089</v>
      </c>
      <c r="C6159" t="s">
        <v>14216</v>
      </c>
      <c r="D6159" t="s">
        <v>14559</v>
      </c>
      <c r="E6159" t="s">
        <v>7464</v>
      </c>
      <c r="F6159" t="s">
        <v>7195</v>
      </c>
      <c r="G6159" t="s">
        <v>490</v>
      </c>
      <c r="H6159" t="s">
        <v>490</v>
      </c>
      <c r="I6159" t="s">
        <v>490</v>
      </c>
      <c r="J6159" t="s">
        <v>498</v>
      </c>
      <c r="K6159" t="s">
        <v>490</v>
      </c>
      <c r="L6159" t="s">
        <v>14216</v>
      </c>
      <c r="M6159" s="105">
        <v>231</v>
      </c>
      <c r="N6159" s="105">
        <v>129</v>
      </c>
      <c r="O6159" s="105">
        <v>358</v>
      </c>
    </row>
    <row r="6160" spans="1:15" x14ac:dyDescent="0.3">
      <c r="A6160" s="19">
        <v>231129359</v>
      </c>
      <c r="B6160" s="106" t="s">
        <v>15090</v>
      </c>
      <c r="C6160" t="s">
        <v>14216</v>
      </c>
      <c r="D6160" t="s">
        <v>14559</v>
      </c>
      <c r="E6160" t="s">
        <v>15091</v>
      </c>
      <c r="F6160" t="s">
        <v>2856</v>
      </c>
      <c r="G6160" t="s">
        <v>490</v>
      </c>
      <c r="H6160" t="s">
        <v>490</v>
      </c>
      <c r="I6160" t="s">
        <v>490</v>
      </c>
      <c r="J6160" t="s">
        <v>498</v>
      </c>
      <c r="K6160" t="s">
        <v>490</v>
      </c>
      <c r="L6160" t="s">
        <v>14216</v>
      </c>
      <c r="M6160" s="105">
        <v>231</v>
      </c>
      <c r="N6160" s="105">
        <v>129</v>
      </c>
      <c r="O6160" s="105">
        <v>359</v>
      </c>
    </row>
    <row r="6161" spans="1:15" x14ac:dyDescent="0.3">
      <c r="A6161" s="19">
        <v>231129360</v>
      </c>
      <c r="B6161" s="106" t="s">
        <v>15092</v>
      </c>
      <c r="C6161" t="s">
        <v>14216</v>
      </c>
      <c r="D6161" t="s">
        <v>14559</v>
      </c>
      <c r="E6161" t="s">
        <v>15093</v>
      </c>
      <c r="F6161" t="s">
        <v>15094</v>
      </c>
      <c r="G6161" t="s">
        <v>15095</v>
      </c>
      <c r="H6161" t="s">
        <v>490</v>
      </c>
      <c r="I6161" t="s">
        <v>490</v>
      </c>
      <c r="J6161" t="s">
        <v>498</v>
      </c>
      <c r="K6161" t="s">
        <v>490</v>
      </c>
      <c r="L6161" t="s">
        <v>14216</v>
      </c>
      <c r="M6161" s="105">
        <v>231</v>
      </c>
      <c r="N6161" s="105">
        <v>129</v>
      </c>
      <c r="O6161" s="105">
        <v>360</v>
      </c>
    </row>
    <row r="6162" spans="1:15" x14ac:dyDescent="0.3">
      <c r="A6162" s="19">
        <v>231129361</v>
      </c>
      <c r="B6162" s="106" t="s">
        <v>15096</v>
      </c>
      <c r="C6162" t="s">
        <v>14216</v>
      </c>
      <c r="D6162" t="s">
        <v>14559</v>
      </c>
      <c r="E6162" t="s">
        <v>15097</v>
      </c>
      <c r="F6162" t="s">
        <v>2856</v>
      </c>
      <c r="G6162" t="s">
        <v>490</v>
      </c>
      <c r="H6162" t="s">
        <v>490</v>
      </c>
      <c r="I6162" t="s">
        <v>490</v>
      </c>
      <c r="J6162" t="s">
        <v>498</v>
      </c>
      <c r="K6162" t="s">
        <v>490</v>
      </c>
      <c r="L6162" t="s">
        <v>14216</v>
      </c>
      <c r="M6162" s="105">
        <v>231</v>
      </c>
      <c r="N6162" s="105">
        <v>129</v>
      </c>
      <c r="O6162" s="105">
        <v>361</v>
      </c>
    </row>
    <row r="6163" spans="1:15" x14ac:dyDescent="0.3">
      <c r="A6163" s="19">
        <v>231129362</v>
      </c>
      <c r="B6163" s="106" t="s">
        <v>15098</v>
      </c>
      <c r="C6163" t="s">
        <v>14216</v>
      </c>
      <c r="D6163" t="s">
        <v>14559</v>
      </c>
      <c r="E6163" t="s">
        <v>9359</v>
      </c>
      <c r="F6163" t="s">
        <v>15099</v>
      </c>
      <c r="G6163" t="s">
        <v>14570</v>
      </c>
      <c r="H6163" t="s">
        <v>490</v>
      </c>
      <c r="I6163" t="s">
        <v>490</v>
      </c>
      <c r="J6163" t="s">
        <v>498</v>
      </c>
      <c r="K6163" t="s">
        <v>490</v>
      </c>
      <c r="L6163" t="s">
        <v>14216</v>
      </c>
      <c r="M6163" s="105">
        <v>231</v>
      </c>
      <c r="N6163" s="105">
        <v>129</v>
      </c>
      <c r="O6163" s="105">
        <v>362</v>
      </c>
    </row>
    <row r="6164" spans="1:15" x14ac:dyDescent="0.3">
      <c r="A6164" s="19">
        <v>231129363</v>
      </c>
      <c r="B6164" s="106" t="s">
        <v>15100</v>
      </c>
      <c r="C6164" t="s">
        <v>14216</v>
      </c>
      <c r="D6164" t="s">
        <v>14559</v>
      </c>
      <c r="E6164" t="s">
        <v>15101</v>
      </c>
      <c r="F6164" t="s">
        <v>771</v>
      </c>
      <c r="G6164" t="s">
        <v>490</v>
      </c>
      <c r="H6164" t="s">
        <v>490</v>
      </c>
      <c r="I6164" t="s">
        <v>490</v>
      </c>
      <c r="J6164" t="s">
        <v>498</v>
      </c>
      <c r="K6164" t="s">
        <v>490</v>
      </c>
      <c r="L6164" t="s">
        <v>14216</v>
      </c>
      <c r="M6164" s="105">
        <v>231</v>
      </c>
      <c r="N6164" s="105">
        <v>129</v>
      </c>
      <c r="O6164" s="105">
        <v>363</v>
      </c>
    </row>
    <row r="6165" spans="1:15" x14ac:dyDescent="0.3">
      <c r="A6165" s="19">
        <v>231129364</v>
      </c>
      <c r="B6165" s="106" t="s">
        <v>15102</v>
      </c>
      <c r="C6165" t="s">
        <v>14216</v>
      </c>
      <c r="D6165" t="s">
        <v>14559</v>
      </c>
      <c r="E6165" t="s">
        <v>5236</v>
      </c>
      <c r="F6165" t="s">
        <v>2349</v>
      </c>
      <c r="G6165" t="s">
        <v>490</v>
      </c>
      <c r="H6165" t="s">
        <v>490</v>
      </c>
      <c r="I6165" t="s">
        <v>490</v>
      </c>
      <c r="J6165" t="s">
        <v>498</v>
      </c>
      <c r="K6165" t="s">
        <v>490</v>
      </c>
      <c r="L6165" t="s">
        <v>14216</v>
      </c>
      <c r="M6165" s="105">
        <v>231</v>
      </c>
      <c r="N6165" s="105">
        <v>129</v>
      </c>
      <c r="O6165" s="105">
        <v>364</v>
      </c>
    </row>
    <row r="6166" spans="1:15" x14ac:dyDescent="0.3">
      <c r="A6166" s="19">
        <v>231129365</v>
      </c>
      <c r="B6166" s="106" t="s">
        <v>15103</v>
      </c>
      <c r="C6166" t="s">
        <v>14216</v>
      </c>
      <c r="D6166" t="s">
        <v>14559</v>
      </c>
      <c r="E6166" t="s">
        <v>15104</v>
      </c>
      <c r="F6166" t="s">
        <v>2360</v>
      </c>
      <c r="G6166" t="s">
        <v>15105</v>
      </c>
      <c r="H6166" t="s">
        <v>490</v>
      </c>
      <c r="I6166" t="s">
        <v>490</v>
      </c>
      <c r="J6166" t="s">
        <v>498</v>
      </c>
      <c r="K6166" t="s">
        <v>490</v>
      </c>
      <c r="L6166" t="s">
        <v>14216</v>
      </c>
      <c r="M6166" s="105">
        <v>231</v>
      </c>
      <c r="N6166" s="105">
        <v>129</v>
      </c>
      <c r="O6166" s="105">
        <v>365</v>
      </c>
    </row>
    <row r="6167" spans="1:15" x14ac:dyDescent="0.3">
      <c r="A6167" s="19">
        <v>231129366</v>
      </c>
      <c r="B6167" s="106" t="s">
        <v>15106</v>
      </c>
      <c r="C6167" t="s">
        <v>14216</v>
      </c>
      <c r="D6167" t="s">
        <v>14559</v>
      </c>
      <c r="E6167" t="s">
        <v>15107</v>
      </c>
      <c r="F6167" t="s">
        <v>2360</v>
      </c>
      <c r="G6167" t="s">
        <v>14365</v>
      </c>
      <c r="H6167" t="s">
        <v>490</v>
      </c>
      <c r="I6167" t="s">
        <v>490</v>
      </c>
      <c r="J6167" t="s">
        <v>498</v>
      </c>
      <c r="K6167" t="s">
        <v>490</v>
      </c>
      <c r="L6167" t="s">
        <v>14216</v>
      </c>
      <c r="M6167" s="105">
        <v>231</v>
      </c>
      <c r="N6167" s="105">
        <v>129</v>
      </c>
      <c r="O6167" s="105">
        <v>366</v>
      </c>
    </row>
    <row r="6168" spans="1:15" x14ac:dyDescent="0.3">
      <c r="A6168" s="19">
        <v>231129367</v>
      </c>
      <c r="B6168" s="106" t="s">
        <v>15108</v>
      </c>
      <c r="C6168" t="s">
        <v>14216</v>
      </c>
      <c r="D6168" t="s">
        <v>14559</v>
      </c>
      <c r="E6168" t="s">
        <v>4723</v>
      </c>
      <c r="F6168" t="s">
        <v>15003</v>
      </c>
      <c r="G6168" t="s">
        <v>15109</v>
      </c>
      <c r="H6168" t="s">
        <v>490</v>
      </c>
      <c r="I6168" t="s">
        <v>490</v>
      </c>
      <c r="J6168" t="s">
        <v>498</v>
      </c>
      <c r="K6168" t="s">
        <v>490</v>
      </c>
      <c r="L6168" t="s">
        <v>14216</v>
      </c>
      <c r="M6168" s="105">
        <v>231</v>
      </c>
      <c r="N6168" s="105">
        <v>129</v>
      </c>
      <c r="O6168" s="105">
        <v>367</v>
      </c>
    </row>
    <row r="6169" spans="1:15" x14ac:dyDescent="0.3">
      <c r="A6169" s="19">
        <v>231129368</v>
      </c>
      <c r="B6169" s="106" t="s">
        <v>15110</v>
      </c>
      <c r="C6169" t="s">
        <v>14216</v>
      </c>
      <c r="D6169" t="s">
        <v>14559</v>
      </c>
      <c r="E6169" t="s">
        <v>15111</v>
      </c>
      <c r="F6169" t="s">
        <v>14580</v>
      </c>
      <c r="G6169" t="s">
        <v>14365</v>
      </c>
      <c r="H6169" t="s">
        <v>490</v>
      </c>
      <c r="I6169" t="s">
        <v>490</v>
      </c>
      <c r="J6169" t="s">
        <v>498</v>
      </c>
      <c r="K6169" t="s">
        <v>490</v>
      </c>
      <c r="L6169" t="s">
        <v>14216</v>
      </c>
      <c r="M6169" s="105">
        <v>231</v>
      </c>
      <c r="N6169" s="105">
        <v>129</v>
      </c>
      <c r="O6169" s="105">
        <v>368</v>
      </c>
    </row>
    <row r="6170" spans="1:15" x14ac:dyDescent="0.3">
      <c r="A6170" s="19">
        <v>231129369</v>
      </c>
      <c r="B6170" s="106" t="s">
        <v>15112</v>
      </c>
      <c r="C6170" t="s">
        <v>14216</v>
      </c>
      <c r="D6170" t="s">
        <v>14559</v>
      </c>
      <c r="E6170" t="s">
        <v>5567</v>
      </c>
      <c r="F6170" t="s">
        <v>2349</v>
      </c>
      <c r="G6170" t="s">
        <v>490</v>
      </c>
      <c r="H6170" t="s">
        <v>490</v>
      </c>
      <c r="I6170" t="s">
        <v>490</v>
      </c>
      <c r="J6170" t="s">
        <v>498</v>
      </c>
      <c r="K6170" t="s">
        <v>490</v>
      </c>
      <c r="L6170" t="s">
        <v>14216</v>
      </c>
      <c r="M6170" s="105">
        <v>231</v>
      </c>
      <c r="N6170" s="105">
        <v>129</v>
      </c>
      <c r="O6170" s="105">
        <v>369</v>
      </c>
    </row>
    <row r="6171" spans="1:15" x14ac:dyDescent="0.3">
      <c r="A6171" s="19">
        <v>231129370</v>
      </c>
      <c r="B6171" s="106" t="s">
        <v>15113</v>
      </c>
      <c r="C6171" t="s">
        <v>14216</v>
      </c>
      <c r="D6171" t="s">
        <v>14559</v>
      </c>
      <c r="E6171" t="s">
        <v>15114</v>
      </c>
      <c r="F6171" t="s">
        <v>15115</v>
      </c>
      <c r="G6171" t="s">
        <v>15116</v>
      </c>
      <c r="H6171" t="s">
        <v>490</v>
      </c>
      <c r="I6171" t="s">
        <v>490</v>
      </c>
      <c r="J6171" t="s">
        <v>498</v>
      </c>
      <c r="K6171" t="s">
        <v>490</v>
      </c>
      <c r="L6171" t="s">
        <v>14216</v>
      </c>
      <c r="M6171" s="105">
        <v>231</v>
      </c>
      <c r="N6171" s="105">
        <v>129</v>
      </c>
      <c r="O6171" s="105">
        <v>370</v>
      </c>
    </row>
    <row r="6172" spans="1:15" x14ac:dyDescent="0.3">
      <c r="A6172" s="19">
        <v>231129371</v>
      </c>
      <c r="B6172" s="106" t="s">
        <v>15117</v>
      </c>
      <c r="C6172" t="s">
        <v>14216</v>
      </c>
      <c r="D6172" t="s">
        <v>14559</v>
      </c>
      <c r="E6172" t="s">
        <v>15118</v>
      </c>
      <c r="F6172" t="s">
        <v>14584</v>
      </c>
      <c r="G6172" t="s">
        <v>490</v>
      </c>
      <c r="H6172" t="s">
        <v>490</v>
      </c>
      <c r="I6172" t="s">
        <v>490</v>
      </c>
      <c r="J6172" t="s">
        <v>498</v>
      </c>
      <c r="K6172" t="s">
        <v>490</v>
      </c>
      <c r="L6172" t="s">
        <v>14216</v>
      </c>
      <c r="M6172" s="105">
        <v>231</v>
      </c>
      <c r="N6172" s="105">
        <v>129</v>
      </c>
      <c r="O6172" s="105">
        <v>371</v>
      </c>
    </row>
    <row r="6173" spans="1:15" x14ac:dyDescent="0.3">
      <c r="A6173" s="19">
        <v>231129372</v>
      </c>
      <c r="B6173" s="106" t="s">
        <v>15119</v>
      </c>
      <c r="C6173" t="s">
        <v>14216</v>
      </c>
      <c r="D6173" t="s">
        <v>14559</v>
      </c>
      <c r="E6173" t="s">
        <v>15120</v>
      </c>
      <c r="F6173" t="s">
        <v>2360</v>
      </c>
      <c r="G6173" t="s">
        <v>490</v>
      </c>
      <c r="H6173" t="s">
        <v>490</v>
      </c>
      <c r="I6173" t="s">
        <v>490</v>
      </c>
      <c r="J6173" t="s">
        <v>498</v>
      </c>
      <c r="K6173" t="s">
        <v>490</v>
      </c>
      <c r="L6173" t="s">
        <v>14216</v>
      </c>
      <c r="M6173" s="105">
        <v>231</v>
      </c>
      <c r="N6173" s="105">
        <v>129</v>
      </c>
      <c r="O6173" s="105">
        <v>372</v>
      </c>
    </row>
    <row r="6174" spans="1:15" x14ac:dyDescent="0.3">
      <c r="A6174" s="19">
        <v>231129373</v>
      </c>
      <c r="B6174" s="106" t="s">
        <v>15121</v>
      </c>
      <c r="C6174" t="s">
        <v>14216</v>
      </c>
      <c r="D6174" t="s">
        <v>14559</v>
      </c>
      <c r="E6174" t="s">
        <v>2831</v>
      </c>
      <c r="F6174" t="s">
        <v>11177</v>
      </c>
      <c r="G6174" t="s">
        <v>490</v>
      </c>
      <c r="H6174" t="s">
        <v>490</v>
      </c>
      <c r="I6174" t="s">
        <v>490</v>
      </c>
      <c r="J6174" t="s">
        <v>498</v>
      </c>
      <c r="K6174" t="s">
        <v>490</v>
      </c>
      <c r="L6174" t="s">
        <v>14216</v>
      </c>
      <c r="M6174" s="105">
        <v>231</v>
      </c>
      <c r="N6174" s="105">
        <v>129</v>
      </c>
      <c r="O6174" s="105">
        <v>373</v>
      </c>
    </row>
    <row r="6175" spans="1:15" x14ac:dyDescent="0.3">
      <c r="A6175" s="19">
        <v>231129374</v>
      </c>
      <c r="B6175" s="106" t="s">
        <v>15122</v>
      </c>
      <c r="C6175" t="s">
        <v>14216</v>
      </c>
      <c r="D6175" t="s">
        <v>14559</v>
      </c>
      <c r="E6175" t="s">
        <v>705</v>
      </c>
      <c r="F6175" t="s">
        <v>2360</v>
      </c>
      <c r="G6175" t="s">
        <v>490</v>
      </c>
      <c r="H6175" t="s">
        <v>490</v>
      </c>
      <c r="I6175" t="s">
        <v>490</v>
      </c>
      <c r="J6175" t="s">
        <v>498</v>
      </c>
      <c r="K6175" t="s">
        <v>490</v>
      </c>
      <c r="L6175" t="s">
        <v>14216</v>
      </c>
      <c r="M6175" s="105">
        <v>231</v>
      </c>
      <c r="N6175" s="105">
        <v>129</v>
      </c>
      <c r="O6175" s="105">
        <v>374</v>
      </c>
    </row>
    <row r="6176" spans="1:15" x14ac:dyDescent="0.3">
      <c r="A6176" s="19">
        <v>231129375</v>
      </c>
      <c r="B6176" s="106" t="s">
        <v>15123</v>
      </c>
      <c r="C6176" t="s">
        <v>14216</v>
      </c>
      <c r="D6176" t="s">
        <v>14559</v>
      </c>
      <c r="E6176" t="s">
        <v>15124</v>
      </c>
      <c r="F6176" t="s">
        <v>2261</v>
      </c>
      <c r="G6176" t="s">
        <v>15125</v>
      </c>
      <c r="H6176" t="s">
        <v>490</v>
      </c>
      <c r="I6176" t="s">
        <v>490</v>
      </c>
      <c r="J6176" t="s">
        <v>498</v>
      </c>
      <c r="K6176" t="s">
        <v>490</v>
      </c>
      <c r="L6176" t="s">
        <v>14216</v>
      </c>
      <c r="M6176" s="105">
        <v>231</v>
      </c>
      <c r="N6176" s="105">
        <v>129</v>
      </c>
      <c r="O6176" s="105">
        <v>375</v>
      </c>
    </row>
    <row r="6177" spans="1:15" x14ac:dyDescent="0.3">
      <c r="A6177" s="19">
        <v>231130100</v>
      </c>
      <c r="B6177" s="106" t="s">
        <v>15126</v>
      </c>
      <c r="C6177" t="s">
        <v>14216</v>
      </c>
      <c r="D6177" t="s">
        <v>15127</v>
      </c>
      <c r="E6177" t="s">
        <v>496</v>
      </c>
      <c r="F6177" t="s">
        <v>490</v>
      </c>
      <c r="G6177" t="s">
        <v>490</v>
      </c>
      <c r="H6177" t="s">
        <v>490</v>
      </c>
      <c r="I6177" t="s">
        <v>490</v>
      </c>
      <c r="J6177" t="s">
        <v>498</v>
      </c>
      <c r="K6177" t="s">
        <v>490</v>
      </c>
      <c r="L6177" t="s">
        <v>14216</v>
      </c>
      <c r="M6177" s="105">
        <v>231</v>
      </c>
      <c r="N6177" s="105">
        <v>130</v>
      </c>
      <c r="O6177" s="105">
        <v>100</v>
      </c>
    </row>
    <row r="6178" spans="1:15" x14ac:dyDescent="0.3">
      <c r="A6178" s="19">
        <v>231131100</v>
      </c>
      <c r="B6178" s="106" t="s">
        <v>15128</v>
      </c>
      <c r="C6178" t="s">
        <v>14216</v>
      </c>
      <c r="D6178" t="s">
        <v>15129</v>
      </c>
      <c r="E6178" t="s">
        <v>496</v>
      </c>
      <c r="F6178" t="s">
        <v>490</v>
      </c>
      <c r="G6178" t="s">
        <v>490</v>
      </c>
      <c r="H6178" t="s">
        <v>490</v>
      </c>
      <c r="I6178" t="s">
        <v>490</v>
      </c>
      <c r="J6178" t="s">
        <v>498</v>
      </c>
      <c r="K6178" t="s">
        <v>490</v>
      </c>
      <c r="L6178" t="s">
        <v>14216</v>
      </c>
      <c r="M6178" s="105">
        <v>231</v>
      </c>
      <c r="N6178" s="105">
        <v>131</v>
      </c>
      <c r="O6178" s="105">
        <v>100</v>
      </c>
    </row>
    <row r="6179" spans="1:15" x14ac:dyDescent="0.3">
      <c r="A6179" s="19">
        <v>231131101</v>
      </c>
      <c r="B6179" s="106" t="s">
        <v>15130</v>
      </c>
      <c r="C6179" t="s">
        <v>14216</v>
      </c>
      <c r="D6179" t="s">
        <v>15129</v>
      </c>
      <c r="E6179" t="s">
        <v>6258</v>
      </c>
      <c r="F6179" t="s">
        <v>2856</v>
      </c>
      <c r="G6179" t="s">
        <v>490</v>
      </c>
      <c r="H6179" t="s">
        <v>490</v>
      </c>
      <c r="I6179" t="s">
        <v>490</v>
      </c>
      <c r="J6179" t="s">
        <v>498</v>
      </c>
      <c r="K6179" t="s">
        <v>490</v>
      </c>
      <c r="L6179" t="s">
        <v>14216</v>
      </c>
      <c r="M6179" s="105">
        <v>231</v>
      </c>
      <c r="N6179" s="105">
        <v>131</v>
      </c>
      <c r="O6179" s="105">
        <v>101</v>
      </c>
    </row>
    <row r="6180" spans="1:15" x14ac:dyDescent="0.3">
      <c r="A6180" s="19">
        <v>231131102</v>
      </c>
      <c r="B6180" s="106" t="s">
        <v>15131</v>
      </c>
      <c r="C6180" t="s">
        <v>14216</v>
      </c>
      <c r="D6180" t="s">
        <v>15129</v>
      </c>
      <c r="E6180" t="s">
        <v>15132</v>
      </c>
      <c r="F6180" t="s">
        <v>2402</v>
      </c>
      <c r="G6180" t="s">
        <v>15133</v>
      </c>
      <c r="H6180" t="s">
        <v>490</v>
      </c>
      <c r="I6180" t="s">
        <v>490</v>
      </c>
      <c r="J6180" t="s">
        <v>498</v>
      </c>
      <c r="K6180" t="s">
        <v>490</v>
      </c>
      <c r="L6180" t="s">
        <v>14216</v>
      </c>
      <c r="M6180" s="105">
        <v>231</v>
      </c>
      <c r="N6180" s="105">
        <v>131</v>
      </c>
      <c r="O6180" s="105">
        <v>102</v>
      </c>
    </row>
    <row r="6181" spans="1:15" x14ac:dyDescent="0.3">
      <c r="A6181" s="19">
        <v>231132100</v>
      </c>
      <c r="B6181" s="106" t="s">
        <v>15134</v>
      </c>
      <c r="C6181" t="s">
        <v>14216</v>
      </c>
      <c r="D6181" t="s">
        <v>15135</v>
      </c>
      <c r="E6181" t="s">
        <v>496</v>
      </c>
      <c r="F6181" t="s">
        <v>490</v>
      </c>
      <c r="G6181" t="s">
        <v>15136</v>
      </c>
      <c r="H6181" t="s">
        <v>490</v>
      </c>
      <c r="I6181" t="s">
        <v>490</v>
      </c>
      <c r="J6181" t="s">
        <v>498</v>
      </c>
      <c r="K6181" t="s">
        <v>490</v>
      </c>
      <c r="L6181" t="s">
        <v>14216</v>
      </c>
      <c r="M6181" s="105">
        <v>231</v>
      </c>
      <c r="N6181" s="105">
        <v>132</v>
      </c>
      <c r="O6181" s="105">
        <v>100</v>
      </c>
    </row>
    <row r="6182" spans="1:15" x14ac:dyDescent="0.3">
      <c r="A6182" s="19">
        <v>231132101</v>
      </c>
      <c r="B6182" s="106" t="s">
        <v>15137</v>
      </c>
      <c r="C6182" t="s">
        <v>14216</v>
      </c>
      <c r="D6182" t="s">
        <v>15135</v>
      </c>
      <c r="E6182" t="s">
        <v>6588</v>
      </c>
      <c r="F6182" t="s">
        <v>14315</v>
      </c>
      <c r="G6182" t="s">
        <v>490</v>
      </c>
      <c r="H6182" t="s">
        <v>490</v>
      </c>
      <c r="I6182" t="s">
        <v>490</v>
      </c>
      <c r="J6182" t="s">
        <v>498</v>
      </c>
      <c r="K6182" t="s">
        <v>490</v>
      </c>
      <c r="L6182" t="s">
        <v>14216</v>
      </c>
      <c r="M6182" s="105">
        <v>231</v>
      </c>
      <c r="N6182" s="105">
        <v>132</v>
      </c>
      <c r="O6182" s="105">
        <v>101</v>
      </c>
    </row>
    <row r="6183" spans="1:15" x14ac:dyDescent="0.3">
      <c r="A6183" s="19">
        <v>231132102</v>
      </c>
      <c r="B6183" s="106" t="s">
        <v>15138</v>
      </c>
      <c r="C6183" t="s">
        <v>14216</v>
      </c>
      <c r="D6183" t="s">
        <v>15135</v>
      </c>
      <c r="E6183" t="s">
        <v>15139</v>
      </c>
      <c r="F6183" t="s">
        <v>15140</v>
      </c>
      <c r="G6183" t="s">
        <v>15141</v>
      </c>
      <c r="H6183" t="s">
        <v>490</v>
      </c>
      <c r="I6183" t="s">
        <v>490</v>
      </c>
      <c r="J6183" t="s">
        <v>498</v>
      </c>
      <c r="K6183" t="s">
        <v>490</v>
      </c>
      <c r="L6183" t="s">
        <v>14216</v>
      </c>
      <c r="M6183" s="105">
        <v>231</v>
      </c>
      <c r="N6183" s="105">
        <v>132</v>
      </c>
      <c r="O6183" s="105">
        <v>102</v>
      </c>
    </row>
    <row r="6184" spans="1:15" x14ac:dyDescent="0.3">
      <c r="A6184" s="19">
        <v>231132103</v>
      </c>
      <c r="B6184" s="106" t="s">
        <v>15142</v>
      </c>
      <c r="C6184" t="s">
        <v>14216</v>
      </c>
      <c r="D6184" t="s">
        <v>15135</v>
      </c>
      <c r="E6184" t="s">
        <v>1209</v>
      </c>
      <c r="F6184" t="s">
        <v>15143</v>
      </c>
      <c r="G6184" t="s">
        <v>490</v>
      </c>
      <c r="H6184" t="s">
        <v>490</v>
      </c>
      <c r="I6184" t="s">
        <v>490</v>
      </c>
      <c r="J6184" t="s">
        <v>498</v>
      </c>
      <c r="K6184" t="s">
        <v>490</v>
      </c>
      <c r="L6184" t="s">
        <v>14216</v>
      </c>
      <c r="M6184" s="105">
        <v>231</v>
      </c>
      <c r="N6184" s="105">
        <v>132</v>
      </c>
      <c r="O6184" s="105">
        <v>103</v>
      </c>
    </row>
    <row r="6185" spans="1:15" x14ac:dyDescent="0.3">
      <c r="A6185" s="19">
        <v>231132104</v>
      </c>
      <c r="B6185" s="106" t="s">
        <v>15144</v>
      </c>
      <c r="C6185" t="s">
        <v>14216</v>
      </c>
      <c r="D6185" t="s">
        <v>15135</v>
      </c>
      <c r="E6185" t="s">
        <v>1215</v>
      </c>
      <c r="F6185" t="s">
        <v>1023</v>
      </c>
      <c r="G6185" t="s">
        <v>490</v>
      </c>
      <c r="H6185" t="s">
        <v>490</v>
      </c>
      <c r="I6185" t="s">
        <v>490</v>
      </c>
      <c r="J6185" t="s">
        <v>498</v>
      </c>
      <c r="K6185" t="s">
        <v>490</v>
      </c>
      <c r="L6185" t="s">
        <v>14216</v>
      </c>
      <c r="M6185" s="105">
        <v>231</v>
      </c>
      <c r="N6185" s="105">
        <v>132</v>
      </c>
      <c r="O6185" s="105">
        <v>104</v>
      </c>
    </row>
    <row r="6186" spans="1:15" x14ac:dyDescent="0.3">
      <c r="A6186" s="19">
        <v>231132105</v>
      </c>
      <c r="B6186" s="106" t="s">
        <v>15145</v>
      </c>
      <c r="C6186" t="s">
        <v>14216</v>
      </c>
      <c r="D6186" t="s">
        <v>15135</v>
      </c>
      <c r="E6186" t="s">
        <v>1391</v>
      </c>
      <c r="F6186" t="s">
        <v>1272</v>
      </c>
      <c r="G6186" t="s">
        <v>490</v>
      </c>
      <c r="H6186" t="s">
        <v>490</v>
      </c>
      <c r="I6186" t="s">
        <v>490</v>
      </c>
      <c r="J6186" t="s">
        <v>498</v>
      </c>
      <c r="K6186" t="s">
        <v>490</v>
      </c>
      <c r="L6186" t="s">
        <v>14216</v>
      </c>
      <c r="M6186" s="105">
        <v>231</v>
      </c>
      <c r="N6186" s="105">
        <v>132</v>
      </c>
      <c r="O6186" s="105">
        <v>105</v>
      </c>
    </row>
    <row r="6187" spans="1:15" x14ac:dyDescent="0.3">
      <c r="A6187" s="19">
        <v>231132106</v>
      </c>
      <c r="B6187" s="106" t="s">
        <v>15146</v>
      </c>
      <c r="C6187" t="s">
        <v>14216</v>
      </c>
      <c r="D6187" t="s">
        <v>15135</v>
      </c>
      <c r="E6187" t="s">
        <v>15147</v>
      </c>
      <c r="F6187" t="s">
        <v>7195</v>
      </c>
      <c r="G6187" t="s">
        <v>490</v>
      </c>
      <c r="H6187" t="s">
        <v>490</v>
      </c>
      <c r="I6187" t="s">
        <v>490</v>
      </c>
      <c r="J6187" t="s">
        <v>498</v>
      </c>
      <c r="K6187" t="s">
        <v>490</v>
      </c>
      <c r="L6187" t="s">
        <v>14216</v>
      </c>
      <c r="M6187" s="105">
        <v>231</v>
      </c>
      <c r="N6187" s="105">
        <v>132</v>
      </c>
      <c r="O6187" s="105">
        <v>106</v>
      </c>
    </row>
    <row r="6188" spans="1:15" x14ac:dyDescent="0.3">
      <c r="A6188" s="19">
        <v>231132107</v>
      </c>
      <c r="B6188" s="106" t="s">
        <v>15148</v>
      </c>
      <c r="C6188" t="s">
        <v>14216</v>
      </c>
      <c r="D6188" t="s">
        <v>15135</v>
      </c>
      <c r="E6188" t="s">
        <v>15149</v>
      </c>
      <c r="F6188" t="s">
        <v>1094</v>
      </c>
      <c r="G6188" t="s">
        <v>490</v>
      </c>
      <c r="H6188" t="s">
        <v>490</v>
      </c>
      <c r="I6188" t="s">
        <v>490</v>
      </c>
      <c r="J6188" t="s">
        <v>498</v>
      </c>
      <c r="K6188" t="s">
        <v>490</v>
      </c>
      <c r="L6188" t="s">
        <v>14216</v>
      </c>
      <c r="M6188" s="105">
        <v>231</v>
      </c>
      <c r="N6188" s="105">
        <v>132</v>
      </c>
      <c r="O6188" s="105">
        <v>107</v>
      </c>
    </row>
    <row r="6189" spans="1:15" x14ac:dyDescent="0.3">
      <c r="A6189" s="19">
        <v>231132108</v>
      </c>
      <c r="B6189" s="106" t="s">
        <v>15150</v>
      </c>
      <c r="C6189" t="s">
        <v>14216</v>
      </c>
      <c r="D6189" t="s">
        <v>15135</v>
      </c>
      <c r="E6189" t="s">
        <v>1908</v>
      </c>
      <c r="F6189" t="s">
        <v>14461</v>
      </c>
      <c r="G6189" t="s">
        <v>490</v>
      </c>
      <c r="H6189" t="s">
        <v>490</v>
      </c>
      <c r="I6189" t="s">
        <v>490</v>
      </c>
      <c r="J6189" t="s">
        <v>498</v>
      </c>
      <c r="K6189" t="s">
        <v>490</v>
      </c>
      <c r="L6189" t="s">
        <v>14216</v>
      </c>
      <c r="M6189" s="105">
        <v>231</v>
      </c>
      <c r="N6189" s="105">
        <v>132</v>
      </c>
      <c r="O6189" s="105">
        <v>108</v>
      </c>
    </row>
    <row r="6190" spans="1:15" x14ac:dyDescent="0.3">
      <c r="A6190" s="19">
        <v>231132109</v>
      </c>
      <c r="B6190" s="106" t="s">
        <v>15151</v>
      </c>
      <c r="C6190" t="s">
        <v>14216</v>
      </c>
      <c r="D6190" t="s">
        <v>15135</v>
      </c>
      <c r="E6190" t="s">
        <v>15152</v>
      </c>
      <c r="F6190" t="s">
        <v>1094</v>
      </c>
      <c r="G6190" t="s">
        <v>490</v>
      </c>
      <c r="H6190" t="s">
        <v>490</v>
      </c>
      <c r="I6190" t="s">
        <v>490</v>
      </c>
      <c r="J6190" t="s">
        <v>498</v>
      </c>
      <c r="K6190" t="s">
        <v>490</v>
      </c>
      <c r="L6190" t="s">
        <v>14216</v>
      </c>
      <c r="M6190" s="105">
        <v>231</v>
      </c>
      <c r="N6190" s="105">
        <v>132</v>
      </c>
      <c r="O6190" s="105">
        <v>109</v>
      </c>
    </row>
    <row r="6191" spans="1:15" x14ac:dyDescent="0.3">
      <c r="A6191" s="19">
        <v>231132110</v>
      </c>
      <c r="B6191" s="106" t="s">
        <v>15153</v>
      </c>
      <c r="C6191" t="s">
        <v>14216</v>
      </c>
      <c r="D6191" t="s">
        <v>15135</v>
      </c>
      <c r="E6191" t="s">
        <v>15154</v>
      </c>
      <c r="F6191" t="s">
        <v>15140</v>
      </c>
      <c r="G6191" t="s">
        <v>490</v>
      </c>
      <c r="H6191" t="s">
        <v>490</v>
      </c>
      <c r="I6191" t="s">
        <v>490</v>
      </c>
      <c r="J6191" t="s">
        <v>498</v>
      </c>
      <c r="K6191" t="s">
        <v>490</v>
      </c>
      <c r="L6191" t="s">
        <v>14216</v>
      </c>
      <c r="M6191" s="105">
        <v>231</v>
      </c>
      <c r="N6191" s="105">
        <v>132</v>
      </c>
      <c r="O6191" s="105">
        <v>110</v>
      </c>
    </row>
    <row r="6192" spans="1:15" x14ac:dyDescent="0.3">
      <c r="A6192" s="19">
        <v>231132111</v>
      </c>
      <c r="B6192" s="106" t="s">
        <v>15155</v>
      </c>
      <c r="C6192" t="s">
        <v>14216</v>
      </c>
      <c r="D6192" t="s">
        <v>15135</v>
      </c>
      <c r="E6192" t="s">
        <v>816</v>
      </c>
      <c r="F6192" t="s">
        <v>1810</v>
      </c>
      <c r="G6192" t="s">
        <v>15156</v>
      </c>
      <c r="H6192" t="s">
        <v>490</v>
      </c>
      <c r="I6192" t="s">
        <v>490</v>
      </c>
      <c r="J6192" t="s">
        <v>498</v>
      </c>
      <c r="K6192" t="s">
        <v>490</v>
      </c>
      <c r="L6192" t="s">
        <v>14216</v>
      </c>
      <c r="M6192" s="105">
        <v>231</v>
      </c>
      <c r="N6192" s="105">
        <v>132</v>
      </c>
      <c r="O6192" s="105">
        <v>111</v>
      </c>
    </row>
    <row r="6193" spans="1:15" x14ac:dyDescent="0.3">
      <c r="A6193" s="19">
        <v>231132112</v>
      </c>
      <c r="B6193" s="106" t="s">
        <v>15157</v>
      </c>
      <c r="C6193" t="s">
        <v>14216</v>
      </c>
      <c r="D6193" t="s">
        <v>15135</v>
      </c>
      <c r="E6193" t="s">
        <v>1154</v>
      </c>
      <c r="F6193" t="s">
        <v>855</v>
      </c>
      <c r="G6193" t="s">
        <v>490</v>
      </c>
      <c r="H6193" t="s">
        <v>490</v>
      </c>
      <c r="I6193" t="s">
        <v>490</v>
      </c>
      <c r="J6193" t="s">
        <v>498</v>
      </c>
      <c r="K6193" t="s">
        <v>490</v>
      </c>
      <c r="L6193" t="s">
        <v>14216</v>
      </c>
      <c r="M6193" s="105">
        <v>231</v>
      </c>
      <c r="N6193" s="105">
        <v>132</v>
      </c>
      <c r="O6193" s="105">
        <v>112</v>
      </c>
    </row>
    <row r="6194" spans="1:15" x14ac:dyDescent="0.3">
      <c r="A6194" s="19">
        <v>231132113</v>
      </c>
      <c r="B6194" s="106" t="s">
        <v>15158</v>
      </c>
      <c r="C6194" t="s">
        <v>14216</v>
      </c>
      <c r="D6194" t="s">
        <v>15135</v>
      </c>
      <c r="E6194" t="s">
        <v>2104</v>
      </c>
      <c r="F6194" t="s">
        <v>7195</v>
      </c>
      <c r="G6194" t="s">
        <v>490</v>
      </c>
      <c r="H6194" t="s">
        <v>490</v>
      </c>
      <c r="I6194" t="s">
        <v>490</v>
      </c>
      <c r="J6194" t="s">
        <v>498</v>
      </c>
      <c r="K6194" t="s">
        <v>490</v>
      </c>
      <c r="L6194" t="s">
        <v>14216</v>
      </c>
      <c r="M6194" s="105">
        <v>231</v>
      </c>
      <c r="N6194" s="105">
        <v>132</v>
      </c>
      <c r="O6194" s="105">
        <v>113</v>
      </c>
    </row>
    <row r="6195" spans="1:15" x14ac:dyDescent="0.3">
      <c r="A6195" s="19">
        <v>231132114</v>
      </c>
      <c r="B6195" s="106" t="s">
        <v>15159</v>
      </c>
      <c r="C6195" t="s">
        <v>14216</v>
      </c>
      <c r="D6195" t="s">
        <v>15135</v>
      </c>
      <c r="E6195" t="s">
        <v>10684</v>
      </c>
      <c r="F6195" t="s">
        <v>2349</v>
      </c>
      <c r="G6195" t="s">
        <v>490</v>
      </c>
      <c r="H6195" t="s">
        <v>490</v>
      </c>
      <c r="I6195" t="s">
        <v>490</v>
      </c>
      <c r="J6195" t="s">
        <v>498</v>
      </c>
      <c r="K6195" t="s">
        <v>490</v>
      </c>
      <c r="L6195" t="s">
        <v>14216</v>
      </c>
      <c r="M6195" s="105">
        <v>231</v>
      </c>
      <c r="N6195" s="105">
        <v>132</v>
      </c>
      <c r="O6195" s="105">
        <v>114</v>
      </c>
    </row>
    <row r="6196" spans="1:15" x14ac:dyDescent="0.3">
      <c r="A6196" s="19">
        <v>231132115</v>
      </c>
      <c r="B6196" s="106" t="s">
        <v>15160</v>
      </c>
      <c r="C6196" t="s">
        <v>14216</v>
      </c>
      <c r="D6196" t="s">
        <v>15135</v>
      </c>
      <c r="E6196" t="s">
        <v>15161</v>
      </c>
      <c r="F6196" t="s">
        <v>15162</v>
      </c>
      <c r="G6196" t="s">
        <v>490</v>
      </c>
      <c r="H6196" t="s">
        <v>490</v>
      </c>
      <c r="I6196" t="s">
        <v>490</v>
      </c>
      <c r="J6196" t="s">
        <v>498</v>
      </c>
      <c r="K6196" t="s">
        <v>490</v>
      </c>
      <c r="L6196" t="s">
        <v>14216</v>
      </c>
      <c r="M6196" s="105">
        <v>231</v>
      </c>
      <c r="N6196" s="105">
        <v>132</v>
      </c>
      <c r="O6196" s="105">
        <v>115</v>
      </c>
    </row>
    <row r="6197" spans="1:15" x14ac:dyDescent="0.3">
      <c r="A6197" s="19">
        <v>231132116</v>
      </c>
      <c r="B6197" s="106" t="s">
        <v>15163</v>
      </c>
      <c r="C6197" t="s">
        <v>14216</v>
      </c>
      <c r="D6197" t="s">
        <v>15135</v>
      </c>
      <c r="E6197" t="s">
        <v>15164</v>
      </c>
      <c r="F6197" t="s">
        <v>15165</v>
      </c>
      <c r="G6197" t="s">
        <v>490</v>
      </c>
      <c r="H6197" t="s">
        <v>490</v>
      </c>
      <c r="I6197" t="s">
        <v>490</v>
      </c>
      <c r="J6197" t="s">
        <v>498</v>
      </c>
      <c r="K6197" t="s">
        <v>490</v>
      </c>
      <c r="L6197" t="s">
        <v>14216</v>
      </c>
      <c r="M6197" s="105">
        <v>231</v>
      </c>
      <c r="N6197" s="105">
        <v>132</v>
      </c>
      <c r="O6197" s="105">
        <v>116</v>
      </c>
    </row>
    <row r="6198" spans="1:15" x14ac:dyDescent="0.3">
      <c r="A6198" s="19">
        <v>231132117</v>
      </c>
      <c r="B6198" s="106" t="s">
        <v>15166</v>
      </c>
      <c r="C6198" t="s">
        <v>14216</v>
      </c>
      <c r="D6198" t="s">
        <v>15135</v>
      </c>
      <c r="E6198" t="s">
        <v>15167</v>
      </c>
      <c r="F6198" t="s">
        <v>15140</v>
      </c>
      <c r="G6198" t="s">
        <v>490</v>
      </c>
      <c r="H6198" t="s">
        <v>490</v>
      </c>
      <c r="I6198" t="s">
        <v>490</v>
      </c>
      <c r="J6198" t="s">
        <v>498</v>
      </c>
      <c r="K6198" t="s">
        <v>490</v>
      </c>
      <c r="L6198" t="s">
        <v>14216</v>
      </c>
      <c r="M6198" s="105">
        <v>231</v>
      </c>
      <c r="N6198" s="105">
        <v>132</v>
      </c>
      <c r="O6198" s="105">
        <v>117</v>
      </c>
    </row>
    <row r="6199" spans="1:15" x14ac:dyDescent="0.3">
      <c r="A6199" s="19">
        <v>231132118</v>
      </c>
      <c r="B6199" s="106" t="s">
        <v>15168</v>
      </c>
      <c r="C6199" t="s">
        <v>14216</v>
      </c>
      <c r="D6199" t="s">
        <v>15135</v>
      </c>
      <c r="E6199" t="s">
        <v>15169</v>
      </c>
      <c r="F6199" t="s">
        <v>2349</v>
      </c>
      <c r="G6199" t="s">
        <v>15170</v>
      </c>
      <c r="H6199" t="s">
        <v>490</v>
      </c>
      <c r="I6199" t="s">
        <v>490</v>
      </c>
      <c r="J6199" t="s">
        <v>498</v>
      </c>
      <c r="K6199" t="s">
        <v>490</v>
      </c>
      <c r="L6199" t="s">
        <v>14216</v>
      </c>
      <c r="M6199" s="105">
        <v>231</v>
      </c>
      <c r="N6199" s="105">
        <v>132</v>
      </c>
      <c r="O6199" s="105">
        <v>118</v>
      </c>
    </row>
    <row r="6200" spans="1:15" x14ac:dyDescent="0.3">
      <c r="A6200" s="19">
        <v>231132119</v>
      </c>
      <c r="B6200" s="106" t="s">
        <v>15171</v>
      </c>
      <c r="C6200" t="s">
        <v>14216</v>
      </c>
      <c r="D6200" t="s">
        <v>15135</v>
      </c>
      <c r="E6200" t="s">
        <v>15172</v>
      </c>
      <c r="F6200" t="s">
        <v>15173</v>
      </c>
      <c r="G6200" t="s">
        <v>490</v>
      </c>
      <c r="H6200" t="s">
        <v>490</v>
      </c>
      <c r="I6200" t="s">
        <v>490</v>
      </c>
      <c r="J6200" t="s">
        <v>498</v>
      </c>
      <c r="K6200" t="s">
        <v>490</v>
      </c>
      <c r="L6200" t="s">
        <v>14216</v>
      </c>
      <c r="M6200" s="105">
        <v>231</v>
      </c>
      <c r="N6200" s="105">
        <v>132</v>
      </c>
      <c r="O6200" s="105">
        <v>119</v>
      </c>
    </row>
    <row r="6201" spans="1:15" x14ac:dyDescent="0.3">
      <c r="A6201" s="19">
        <v>231132120</v>
      </c>
      <c r="B6201" s="106" t="s">
        <v>15174</v>
      </c>
      <c r="C6201" t="s">
        <v>14216</v>
      </c>
      <c r="D6201" t="s">
        <v>15135</v>
      </c>
      <c r="E6201" t="s">
        <v>9680</v>
      </c>
      <c r="F6201" t="s">
        <v>14315</v>
      </c>
      <c r="G6201" t="s">
        <v>490</v>
      </c>
      <c r="H6201" t="s">
        <v>490</v>
      </c>
      <c r="I6201" t="s">
        <v>490</v>
      </c>
      <c r="J6201" t="s">
        <v>498</v>
      </c>
      <c r="K6201" t="s">
        <v>490</v>
      </c>
      <c r="L6201" t="s">
        <v>14216</v>
      </c>
      <c r="M6201" s="105">
        <v>231</v>
      </c>
      <c r="N6201" s="105">
        <v>132</v>
      </c>
      <c r="O6201" s="105">
        <v>120</v>
      </c>
    </row>
    <row r="6202" spans="1:15" x14ac:dyDescent="0.3">
      <c r="A6202" s="19">
        <v>231133100</v>
      </c>
      <c r="B6202" s="106" t="s">
        <v>15175</v>
      </c>
      <c r="C6202" t="s">
        <v>14216</v>
      </c>
      <c r="D6202" t="s">
        <v>15176</v>
      </c>
      <c r="E6202" t="s">
        <v>14403</v>
      </c>
      <c r="F6202" t="s">
        <v>2402</v>
      </c>
      <c r="G6202" t="s">
        <v>490</v>
      </c>
      <c r="H6202" t="s">
        <v>490</v>
      </c>
      <c r="I6202" t="s">
        <v>490</v>
      </c>
      <c r="J6202" t="s">
        <v>498</v>
      </c>
      <c r="K6202" t="s">
        <v>490</v>
      </c>
      <c r="L6202" t="s">
        <v>14216</v>
      </c>
      <c r="M6202" s="105">
        <v>231</v>
      </c>
      <c r="N6202" s="105">
        <v>133</v>
      </c>
      <c r="O6202" s="105">
        <v>100</v>
      </c>
    </row>
    <row r="6203" spans="1:15" x14ac:dyDescent="0.3">
      <c r="A6203" s="19">
        <v>231134100</v>
      </c>
      <c r="B6203" s="106" t="s">
        <v>15177</v>
      </c>
      <c r="C6203" t="s">
        <v>14216</v>
      </c>
      <c r="D6203" t="s">
        <v>15178</v>
      </c>
      <c r="E6203" t="s">
        <v>496</v>
      </c>
      <c r="F6203" t="s">
        <v>490</v>
      </c>
      <c r="G6203" t="s">
        <v>490</v>
      </c>
      <c r="H6203" t="s">
        <v>490</v>
      </c>
      <c r="I6203" t="s">
        <v>490</v>
      </c>
      <c r="J6203" t="s">
        <v>498</v>
      </c>
      <c r="K6203" t="s">
        <v>490</v>
      </c>
      <c r="L6203" t="s">
        <v>14216</v>
      </c>
      <c r="M6203" s="105">
        <v>231</v>
      </c>
      <c r="N6203" s="105">
        <v>134</v>
      </c>
      <c r="O6203" s="105">
        <v>100</v>
      </c>
    </row>
    <row r="6204" spans="1:15" x14ac:dyDescent="0.3">
      <c r="A6204" s="19">
        <v>231135100</v>
      </c>
      <c r="B6204" s="106" t="s">
        <v>15179</v>
      </c>
      <c r="C6204" t="s">
        <v>14216</v>
      </c>
      <c r="D6204" t="s">
        <v>15180</v>
      </c>
      <c r="E6204" t="s">
        <v>496</v>
      </c>
      <c r="F6204" t="s">
        <v>490</v>
      </c>
      <c r="G6204" t="s">
        <v>490</v>
      </c>
      <c r="H6204" t="s">
        <v>490</v>
      </c>
      <c r="I6204" t="s">
        <v>490</v>
      </c>
      <c r="J6204" t="s">
        <v>498</v>
      </c>
      <c r="K6204" t="s">
        <v>490</v>
      </c>
      <c r="L6204" t="s">
        <v>14216</v>
      </c>
      <c r="M6204" s="105">
        <v>231</v>
      </c>
      <c r="N6204" s="105">
        <v>135</v>
      </c>
      <c r="O6204" s="105">
        <v>100</v>
      </c>
    </row>
    <row r="6205" spans="1:15" x14ac:dyDescent="0.3">
      <c r="A6205" s="19">
        <v>231135101</v>
      </c>
      <c r="B6205" s="106" t="s">
        <v>15181</v>
      </c>
      <c r="C6205" t="s">
        <v>14216</v>
      </c>
      <c r="D6205" t="s">
        <v>15180</v>
      </c>
      <c r="E6205" t="s">
        <v>6131</v>
      </c>
      <c r="F6205" t="s">
        <v>1272</v>
      </c>
      <c r="G6205" t="s">
        <v>490</v>
      </c>
      <c r="H6205" t="s">
        <v>490</v>
      </c>
      <c r="I6205" t="s">
        <v>490</v>
      </c>
      <c r="J6205" t="s">
        <v>498</v>
      </c>
      <c r="K6205" t="s">
        <v>490</v>
      </c>
      <c r="L6205" t="s">
        <v>14216</v>
      </c>
      <c r="M6205" s="105">
        <v>231</v>
      </c>
      <c r="N6205" s="105">
        <v>135</v>
      </c>
      <c r="O6205" s="105">
        <v>101</v>
      </c>
    </row>
    <row r="6206" spans="1:15" x14ac:dyDescent="0.3">
      <c r="A6206" s="19">
        <v>231135102</v>
      </c>
      <c r="B6206" s="106" t="s">
        <v>15182</v>
      </c>
      <c r="C6206" t="s">
        <v>14216</v>
      </c>
      <c r="D6206" t="s">
        <v>15180</v>
      </c>
      <c r="E6206" t="s">
        <v>15183</v>
      </c>
      <c r="F6206" t="s">
        <v>15184</v>
      </c>
      <c r="G6206" t="s">
        <v>490</v>
      </c>
      <c r="H6206" t="s">
        <v>490</v>
      </c>
      <c r="I6206" t="s">
        <v>490</v>
      </c>
      <c r="J6206" t="s">
        <v>498</v>
      </c>
      <c r="K6206" t="s">
        <v>490</v>
      </c>
      <c r="L6206" t="s">
        <v>14216</v>
      </c>
      <c r="M6206" s="105">
        <v>231</v>
      </c>
      <c r="N6206" s="105">
        <v>135</v>
      </c>
      <c r="O6206" s="105">
        <v>102</v>
      </c>
    </row>
    <row r="6207" spans="1:15" x14ac:dyDescent="0.3">
      <c r="A6207" s="19">
        <v>231135103</v>
      </c>
      <c r="B6207" s="106" t="s">
        <v>15185</v>
      </c>
      <c r="C6207" t="s">
        <v>14216</v>
      </c>
      <c r="D6207" t="s">
        <v>15180</v>
      </c>
      <c r="E6207" t="s">
        <v>15186</v>
      </c>
      <c r="F6207" t="s">
        <v>2360</v>
      </c>
      <c r="G6207" t="s">
        <v>490</v>
      </c>
      <c r="H6207" t="s">
        <v>490</v>
      </c>
      <c r="I6207" t="s">
        <v>490</v>
      </c>
      <c r="J6207" t="s">
        <v>498</v>
      </c>
      <c r="K6207" t="s">
        <v>490</v>
      </c>
      <c r="L6207" t="s">
        <v>14216</v>
      </c>
      <c r="M6207" s="105">
        <v>231</v>
      </c>
      <c r="N6207" s="105">
        <v>135</v>
      </c>
      <c r="O6207" s="105">
        <v>103</v>
      </c>
    </row>
    <row r="6208" spans="1:15" x14ac:dyDescent="0.3">
      <c r="A6208" s="19">
        <v>231136100</v>
      </c>
      <c r="B6208" s="106" t="s">
        <v>15187</v>
      </c>
      <c r="C6208" t="s">
        <v>14216</v>
      </c>
      <c r="D6208" t="s">
        <v>15188</v>
      </c>
      <c r="E6208" t="s">
        <v>496</v>
      </c>
      <c r="F6208" t="s">
        <v>490</v>
      </c>
      <c r="G6208" t="s">
        <v>490</v>
      </c>
      <c r="H6208" t="s">
        <v>490</v>
      </c>
      <c r="I6208" t="s">
        <v>490</v>
      </c>
      <c r="J6208" t="s">
        <v>498</v>
      </c>
      <c r="K6208" t="s">
        <v>490</v>
      </c>
      <c r="L6208" t="s">
        <v>14216</v>
      </c>
      <c r="M6208" s="105">
        <v>231</v>
      </c>
      <c r="N6208" s="105">
        <v>136</v>
      </c>
      <c r="O6208" s="105">
        <v>100</v>
      </c>
    </row>
    <row r="6209" spans="1:15" x14ac:dyDescent="0.3">
      <c r="A6209" s="19">
        <v>231136101</v>
      </c>
      <c r="B6209" s="106" t="s">
        <v>15189</v>
      </c>
      <c r="C6209" t="s">
        <v>14216</v>
      </c>
      <c r="D6209" t="s">
        <v>15188</v>
      </c>
      <c r="E6209" t="s">
        <v>15190</v>
      </c>
      <c r="F6209" t="s">
        <v>15191</v>
      </c>
      <c r="G6209" t="s">
        <v>490</v>
      </c>
      <c r="H6209" t="s">
        <v>490</v>
      </c>
      <c r="I6209" t="s">
        <v>490</v>
      </c>
      <c r="J6209" t="s">
        <v>498</v>
      </c>
      <c r="K6209" t="s">
        <v>490</v>
      </c>
      <c r="L6209" t="s">
        <v>14216</v>
      </c>
      <c r="M6209" s="105">
        <v>231</v>
      </c>
      <c r="N6209" s="105">
        <v>136</v>
      </c>
      <c r="O6209" s="105">
        <v>101</v>
      </c>
    </row>
    <row r="6210" spans="1:15" x14ac:dyDescent="0.3">
      <c r="A6210" s="19">
        <v>231136102</v>
      </c>
      <c r="B6210" s="106" t="s">
        <v>15192</v>
      </c>
      <c r="C6210" t="s">
        <v>14216</v>
      </c>
      <c r="D6210" t="s">
        <v>15188</v>
      </c>
      <c r="E6210" t="s">
        <v>15193</v>
      </c>
      <c r="F6210" t="s">
        <v>15194</v>
      </c>
      <c r="G6210" t="s">
        <v>15195</v>
      </c>
      <c r="H6210" t="s">
        <v>490</v>
      </c>
      <c r="I6210" t="s">
        <v>490</v>
      </c>
      <c r="J6210" t="s">
        <v>498</v>
      </c>
      <c r="K6210" t="s">
        <v>490</v>
      </c>
      <c r="L6210" t="s">
        <v>14216</v>
      </c>
      <c r="M6210" s="105">
        <v>231</v>
      </c>
      <c r="N6210" s="105">
        <v>136</v>
      </c>
      <c r="O6210" s="105">
        <v>102</v>
      </c>
    </row>
    <row r="6211" spans="1:15" x14ac:dyDescent="0.3">
      <c r="A6211" s="19">
        <v>231137100</v>
      </c>
      <c r="B6211" s="106" t="s">
        <v>15196</v>
      </c>
      <c r="C6211" t="s">
        <v>14216</v>
      </c>
      <c r="D6211" t="s">
        <v>15197</v>
      </c>
      <c r="E6211" t="s">
        <v>496</v>
      </c>
      <c r="F6211" t="s">
        <v>490</v>
      </c>
      <c r="G6211" t="s">
        <v>490</v>
      </c>
      <c r="H6211" t="s">
        <v>490</v>
      </c>
      <c r="I6211" t="s">
        <v>490</v>
      </c>
      <c r="J6211" t="s">
        <v>498</v>
      </c>
      <c r="K6211" t="s">
        <v>490</v>
      </c>
      <c r="L6211" t="s">
        <v>14216</v>
      </c>
      <c r="M6211" s="105">
        <v>231</v>
      </c>
      <c r="N6211" s="105">
        <v>137</v>
      </c>
      <c r="O6211" s="105">
        <v>100</v>
      </c>
    </row>
    <row r="6212" spans="1:15" x14ac:dyDescent="0.3">
      <c r="A6212" s="19">
        <v>231137101</v>
      </c>
      <c r="B6212" s="106" t="s">
        <v>15198</v>
      </c>
      <c r="C6212" t="s">
        <v>14216</v>
      </c>
      <c r="D6212" t="s">
        <v>15197</v>
      </c>
      <c r="E6212" t="s">
        <v>2244</v>
      </c>
      <c r="F6212" t="s">
        <v>14392</v>
      </c>
      <c r="G6212" t="s">
        <v>490</v>
      </c>
      <c r="H6212" t="s">
        <v>490</v>
      </c>
      <c r="I6212" t="s">
        <v>490</v>
      </c>
      <c r="J6212" t="s">
        <v>498</v>
      </c>
      <c r="K6212" t="s">
        <v>490</v>
      </c>
      <c r="L6212" t="s">
        <v>14216</v>
      </c>
      <c r="M6212" s="105">
        <v>231</v>
      </c>
      <c r="N6212" s="105">
        <v>137</v>
      </c>
      <c r="O6212" s="105">
        <v>101</v>
      </c>
    </row>
    <row r="6213" spans="1:15" x14ac:dyDescent="0.3">
      <c r="A6213" s="19">
        <v>231137102</v>
      </c>
      <c r="B6213" s="106" t="s">
        <v>15199</v>
      </c>
      <c r="C6213" t="s">
        <v>14216</v>
      </c>
      <c r="D6213" t="s">
        <v>15197</v>
      </c>
      <c r="E6213" t="s">
        <v>3409</v>
      </c>
      <c r="F6213" t="s">
        <v>14315</v>
      </c>
      <c r="G6213" t="s">
        <v>490</v>
      </c>
      <c r="H6213" t="s">
        <v>490</v>
      </c>
      <c r="I6213" t="s">
        <v>490</v>
      </c>
      <c r="J6213" t="s">
        <v>498</v>
      </c>
      <c r="K6213" t="s">
        <v>490</v>
      </c>
      <c r="L6213" t="s">
        <v>14216</v>
      </c>
      <c r="M6213" s="105">
        <v>231</v>
      </c>
      <c r="N6213" s="105">
        <v>137</v>
      </c>
      <c r="O6213" s="105">
        <v>102</v>
      </c>
    </row>
    <row r="6214" spans="1:15" x14ac:dyDescent="0.3">
      <c r="A6214" s="19">
        <v>231138100</v>
      </c>
      <c r="B6214" s="106" t="s">
        <v>15200</v>
      </c>
      <c r="C6214" t="s">
        <v>14216</v>
      </c>
      <c r="D6214" t="s">
        <v>15201</v>
      </c>
      <c r="E6214" t="s">
        <v>496</v>
      </c>
      <c r="F6214" t="s">
        <v>490</v>
      </c>
      <c r="G6214" t="s">
        <v>490</v>
      </c>
      <c r="H6214" t="s">
        <v>490</v>
      </c>
      <c r="I6214" t="s">
        <v>490</v>
      </c>
      <c r="J6214" t="s">
        <v>498</v>
      </c>
      <c r="K6214" t="s">
        <v>490</v>
      </c>
      <c r="L6214" t="s">
        <v>14216</v>
      </c>
      <c r="M6214" s="105">
        <v>231</v>
      </c>
      <c r="N6214" s="105">
        <v>138</v>
      </c>
      <c r="O6214" s="105">
        <v>100</v>
      </c>
    </row>
    <row r="6215" spans="1:15" x14ac:dyDescent="0.3">
      <c r="A6215" s="19">
        <v>231138101</v>
      </c>
      <c r="B6215" s="106" t="s">
        <v>15202</v>
      </c>
      <c r="C6215" t="s">
        <v>14216</v>
      </c>
      <c r="D6215" t="s">
        <v>15201</v>
      </c>
      <c r="E6215" t="s">
        <v>672</v>
      </c>
      <c r="F6215" t="s">
        <v>15203</v>
      </c>
      <c r="G6215" t="s">
        <v>490</v>
      </c>
      <c r="H6215" t="s">
        <v>490</v>
      </c>
      <c r="I6215" t="s">
        <v>490</v>
      </c>
      <c r="J6215" t="s">
        <v>498</v>
      </c>
      <c r="K6215" t="s">
        <v>490</v>
      </c>
      <c r="L6215" t="s">
        <v>14216</v>
      </c>
      <c r="M6215" s="105">
        <v>231</v>
      </c>
      <c r="N6215" s="105">
        <v>138</v>
      </c>
      <c r="O6215" s="105">
        <v>101</v>
      </c>
    </row>
    <row r="6216" spans="1:15" x14ac:dyDescent="0.3">
      <c r="A6216" s="19">
        <v>231138102</v>
      </c>
      <c r="B6216" s="106" t="s">
        <v>15204</v>
      </c>
      <c r="C6216" t="s">
        <v>14216</v>
      </c>
      <c r="D6216" t="s">
        <v>15201</v>
      </c>
      <c r="E6216" t="s">
        <v>15205</v>
      </c>
      <c r="F6216" t="s">
        <v>15206</v>
      </c>
      <c r="G6216" t="s">
        <v>490</v>
      </c>
      <c r="H6216" t="s">
        <v>490</v>
      </c>
      <c r="I6216" t="s">
        <v>490</v>
      </c>
      <c r="J6216" t="s">
        <v>498</v>
      </c>
      <c r="K6216" t="s">
        <v>490</v>
      </c>
      <c r="L6216" t="s">
        <v>14216</v>
      </c>
      <c r="M6216" s="105">
        <v>231</v>
      </c>
      <c r="N6216" s="105">
        <v>138</v>
      </c>
      <c r="O6216" s="105">
        <v>102</v>
      </c>
    </row>
    <row r="6217" spans="1:15" x14ac:dyDescent="0.3">
      <c r="A6217" s="19">
        <v>231139100</v>
      </c>
      <c r="B6217" s="106" t="s">
        <v>15207</v>
      </c>
      <c r="C6217" t="s">
        <v>14216</v>
      </c>
      <c r="D6217" t="s">
        <v>15208</v>
      </c>
      <c r="E6217" t="s">
        <v>496</v>
      </c>
      <c r="F6217" t="s">
        <v>490</v>
      </c>
      <c r="G6217" t="s">
        <v>490</v>
      </c>
      <c r="H6217" t="s">
        <v>490</v>
      </c>
      <c r="I6217" t="s">
        <v>490</v>
      </c>
      <c r="J6217" t="s">
        <v>498</v>
      </c>
      <c r="K6217" t="s">
        <v>490</v>
      </c>
      <c r="L6217" t="s">
        <v>14216</v>
      </c>
      <c r="M6217" s="105">
        <v>231</v>
      </c>
      <c r="N6217" s="105">
        <v>139</v>
      </c>
      <c r="O6217" s="105">
        <v>100</v>
      </c>
    </row>
    <row r="6218" spans="1:15" x14ac:dyDescent="0.3">
      <c r="A6218" s="19">
        <v>231139101</v>
      </c>
      <c r="B6218" s="106" t="s">
        <v>15209</v>
      </c>
      <c r="C6218" t="s">
        <v>14216</v>
      </c>
      <c r="D6218" t="s">
        <v>15208</v>
      </c>
      <c r="E6218" t="s">
        <v>15210</v>
      </c>
      <c r="F6218" t="s">
        <v>2360</v>
      </c>
      <c r="G6218" t="s">
        <v>490</v>
      </c>
      <c r="H6218" t="s">
        <v>490</v>
      </c>
      <c r="I6218" t="s">
        <v>490</v>
      </c>
      <c r="J6218" t="s">
        <v>498</v>
      </c>
      <c r="K6218" t="s">
        <v>490</v>
      </c>
      <c r="L6218" t="s">
        <v>14216</v>
      </c>
      <c r="M6218" s="105">
        <v>231</v>
      </c>
      <c r="N6218" s="105">
        <v>139</v>
      </c>
      <c r="O6218" s="105">
        <v>101</v>
      </c>
    </row>
    <row r="6219" spans="1:15" x14ac:dyDescent="0.3">
      <c r="A6219" s="19">
        <v>231139102</v>
      </c>
      <c r="B6219" s="106" t="s">
        <v>15211</v>
      </c>
      <c r="C6219" t="s">
        <v>14216</v>
      </c>
      <c r="D6219" t="s">
        <v>15208</v>
      </c>
      <c r="E6219" t="s">
        <v>6258</v>
      </c>
      <c r="F6219" t="s">
        <v>2349</v>
      </c>
      <c r="G6219" t="s">
        <v>490</v>
      </c>
      <c r="H6219" t="s">
        <v>490</v>
      </c>
      <c r="I6219" t="s">
        <v>490</v>
      </c>
      <c r="J6219" t="s">
        <v>498</v>
      </c>
      <c r="K6219" t="s">
        <v>490</v>
      </c>
      <c r="L6219" t="s">
        <v>14216</v>
      </c>
      <c r="M6219" s="105">
        <v>231</v>
      </c>
      <c r="N6219" s="105">
        <v>139</v>
      </c>
      <c r="O6219" s="105">
        <v>102</v>
      </c>
    </row>
    <row r="6220" spans="1:15" x14ac:dyDescent="0.3">
      <c r="A6220" s="19">
        <v>231139103</v>
      </c>
      <c r="B6220" s="106" t="s">
        <v>15212</v>
      </c>
      <c r="C6220" t="s">
        <v>14216</v>
      </c>
      <c r="D6220" t="s">
        <v>15208</v>
      </c>
      <c r="E6220" t="s">
        <v>4592</v>
      </c>
      <c r="F6220" t="s">
        <v>14949</v>
      </c>
      <c r="G6220" t="s">
        <v>490</v>
      </c>
      <c r="H6220" t="s">
        <v>490</v>
      </c>
      <c r="I6220" t="s">
        <v>490</v>
      </c>
      <c r="J6220" t="s">
        <v>498</v>
      </c>
      <c r="K6220" t="s">
        <v>490</v>
      </c>
      <c r="L6220" t="s">
        <v>14216</v>
      </c>
      <c r="M6220" s="105">
        <v>231</v>
      </c>
      <c r="N6220" s="105">
        <v>139</v>
      </c>
      <c r="O6220" s="105">
        <v>103</v>
      </c>
    </row>
    <row r="6221" spans="1:15" x14ac:dyDescent="0.3">
      <c r="A6221" s="19">
        <v>231139104</v>
      </c>
      <c r="B6221" s="106" t="s">
        <v>15213</v>
      </c>
      <c r="C6221" t="s">
        <v>14216</v>
      </c>
      <c r="D6221" t="s">
        <v>15208</v>
      </c>
      <c r="E6221" t="s">
        <v>816</v>
      </c>
      <c r="F6221" t="s">
        <v>9880</v>
      </c>
      <c r="G6221" t="s">
        <v>490</v>
      </c>
      <c r="H6221" t="s">
        <v>490</v>
      </c>
      <c r="I6221" t="s">
        <v>490</v>
      </c>
      <c r="J6221" t="s">
        <v>498</v>
      </c>
      <c r="K6221" t="s">
        <v>490</v>
      </c>
      <c r="L6221" t="s">
        <v>14216</v>
      </c>
      <c r="M6221" s="105">
        <v>231</v>
      </c>
      <c r="N6221" s="105">
        <v>139</v>
      </c>
      <c r="O6221" s="105">
        <v>104</v>
      </c>
    </row>
    <row r="6222" spans="1:15" x14ac:dyDescent="0.3">
      <c r="A6222" s="19">
        <v>231140100</v>
      </c>
      <c r="B6222" s="106" t="s">
        <v>15214</v>
      </c>
      <c r="C6222" t="s">
        <v>14216</v>
      </c>
      <c r="D6222" t="s">
        <v>15215</v>
      </c>
      <c r="E6222" t="s">
        <v>496</v>
      </c>
      <c r="F6222" t="s">
        <v>490</v>
      </c>
      <c r="G6222" t="s">
        <v>490</v>
      </c>
      <c r="H6222" t="s">
        <v>490</v>
      </c>
      <c r="I6222" t="s">
        <v>490</v>
      </c>
      <c r="J6222" t="s">
        <v>498</v>
      </c>
      <c r="K6222" t="s">
        <v>490</v>
      </c>
      <c r="L6222" t="s">
        <v>14216</v>
      </c>
      <c r="M6222" s="105">
        <v>231</v>
      </c>
      <c r="N6222" s="105">
        <v>140</v>
      </c>
      <c r="O6222" s="105">
        <v>100</v>
      </c>
    </row>
    <row r="6223" spans="1:15" x14ac:dyDescent="0.3">
      <c r="A6223" s="19">
        <v>231140101</v>
      </c>
      <c r="B6223" s="106" t="s">
        <v>15216</v>
      </c>
      <c r="C6223" t="s">
        <v>14216</v>
      </c>
      <c r="D6223" t="s">
        <v>15215</v>
      </c>
      <c r="E6223" t="s">
        <v>637</v>
      </c>
      <c r="F6223" t="s">
        <v>1272</v>
      </c>
      <c r="G6223" t="s">
        <v>15217</v>
      </c>
      <c r="H6223" t="s">
        <v>490</v>
      </c>
      <c r="I6223" t="s">
        <v>490</v>
      </c>
      <c r="J6223" t="s">
        <v>498</v>
      </c>
      <c r="K6223" t="s">
        <v>490</v>
      </c>
      <c r="L6223" t="s">
        <v>14216</v>
      </c>
      <c r="M6223" s="105">
        <v>231</v>
      </c>
      <c r="N6223" s="105">
        <v>140</v>
      </c>
      <c r="O6223" s="105">
        <v>101</v>
      </c>
    </row>
    <row r="6224" spans="1:15" x14ac:dyDescent="0.3">
      <c r="A6224" s="19">
        <v>231141100</v>
      </c>
      <c r="B6224" s="106" t="s">
        <v>15218</v>
      </c>
      <c r="C6224" t="s">
        <v>14216</v>
      </c>
      <c r="D6224" t="s">
        <v>15219</v>
      </c>
      <c r="E6224" t="s">
        <v>496</v>
      </c>
      <c r="F6224" t="s">
        <v>490</v>
      </c>
      <c r="G6224" t="s">
        <v>490</v>
      </c>
      <c r="H6224" t="s">
        <v>490</v>
      </c>
      <c r="I6224" t="s">
        <v>490</v>
      </c>
      <c r="J6224" t="s">
        <v>498</v>
      </c>
      <c r="K6224" t="s">
        <v>490</v>
      </c>
      <c r="L6224" t="s">
        <v>14216</v>
      </c>
      <c r="M6224" s="105">
        <v>231</v>
      </c>
      <c r="N6224" s="105">
        <v>141</v>
      </c>
      <c r="O6224" s="105">
        <v>100</v>
      </c>
    </row>
    <row r="6225" spans="1:15" x14ac:dyDescent="0.3">
      <c r="A6225" s="19">
        <v>231141101</v>
      </c>
      <c r="B6225" s="106" t="s">
        <v>15220</v>
      </c>
      <c r="C6225" t="s">
        <v>14216</v>
      </c>
      <c r="D6225" t="s">
        <v>15219</v>
      </c>
      <c r="E6225" t="s">
        <v>1248</v>
      </c>
      <c r="F6225" t="s">
        <v>15221</v>
      </c>
      <c r="G6225" t="s">
        <v>490</v>
      </c>
      <c r="H6225" t="s">
        <v>490</v>
      </c>
      <c r="I6225" t="s">
        <v>490</v>
      </c>
      <c r="J6225" t="s">
        <v>498</v>
      </c>
      <c r="K6225" t="s">
        <v>490</v>
      </c>
      <c r="L6225" t="s">
        <v>14216</v>
      </c>
      <c r="M6225" s="105">
        <v>231</v>
      </c>
      <c r="N6225" s="105">
        <v>141</v>
      </c>
      <c r="O6225" s="105">
        <v>101</v>
      </c>
    </row>
    <row r="6226" spans="1:15" x14ac:dyDescent="0.3">
      <c r="A6226" s="19">
        <v>231141102</v>
      </c>
      <c r="B6226" s="106" t="s">
        <v>15222</v>
      </c>
      <c r="C6226" t="s">
        <v>14216</v>
      </c>
      <c r="D6226" t="s">
        <v>15219</v>
      </c>
      <c r="E6226" t="s">
        <v>8471</v>
      </c>
      <c r="F6226" t="s">
        <v>2360</v>
      </c>
      <c r="G6226" t="s">
        <v>490</v>
      </c>
      <c r="H6226" t="s">
        <v>490</v>
      </c>
      <c r="I6226" t="s">
        <v>490</v>
      </c>
      <c r="J6226" t="s">
        <v>498</v>
      </c>
      <c r="K6226" t="s">
        <v>490</v>
      </c>
      <c r="L6226" t="s">
        <v>14216</v>
      </c>
      <c r="M6226" s="105">
        <v>231</v>
      </c>
      <c r="N6226" s="105">
        <v>141</v>
      </c>
      <c r="O6226" s="105">
        <v>102</v>
      </c>
    </row>
    <row r="6227" spans="1:15" x14ac:dyDescent="0.3">
      <c r="A6227" s="19">
        <v>231141103</v>
      </c>
      <c r="B6227" s="106" t="s">
        <v>15223</v>
      </c>
      <c r="C6227" t="s">
        <v>14216</v>
      </c>
      <c r="D6227" t="s">
        <v>15219</v>
      </c>
      <c r="E6227" t="s">
        <v>15224</v>
      </c>
      <c r="F6227" t="s">
        <v>2360</v>
      </c>
      <c r="G6227" t="s">
        <v>490</v>
      </c>
      <c r="H6227" t="s">
        <v>490</v>
      </c>
      <c r="I6227" t="s">
        <v>490</v>
      </c>
      <c r="J6227" t="s">
        <v>498</v>
      </c>
      <c r="K6227" t="s">
        <v>490</v>
      </c>
      <c r="L6227" t="s">
        <v>14216</v>
      </c>
      <c r="M6227" s="105">
        <v>231</v>
      </c>
      <c r="N6227" s="105">
        <v>141</v>
      </c>
      <c r="O6227" s="105">
        <v>103</v>
      </c>
    </row>
    <row r="6228" spans="1:15" x14ac:dyDescent="0.3">
      <c r="A6228" s="19">
        <v>231141104</v>
      </c>
      <c r="B6228" s="106" t="s">
        <v>15225</v>
      </c>
      <c r="C6228" t="s">
        <v>14216</v>
      </c>
      <c r="D6228" t="s">
        <v>15219</v>
      </c>
      <c r="E6228" t="s">
        <v>2157</v>
      </c>
      <c r="F6228" t="s">
        <v>15226</v>
      </c>
      <c r="G6228" t="s">
        <v>490</v>
      </c>
      <c r="H6228" t="s">
        <v>490</v>
      </c>
      <c r="I6228" t="s">
        <v>490</v>
      </c>
      <c r="J6228" t="s">
        <v>498</v>
      </c>
      <c r="K6228" t="s">
        <v>490</v>
      </c>
      <c r="L6228" t="s">
        <v>14216</v>
      </c>
      <c r="M6228" s="105">
        <v>231</v>
      </c>
      <c r="N6228" s="105">
        <v>141</v>
      </c>
      <c r="O6228" s="105">
        <v>104</v>
      </c>
    </row>
    <row r="6229" spans="1:15" x14ac:dyDescent="0.3">
      <c r="A6229" s="19">
        <v>231141105</v>
      </c>
      <c r="B6229" s="106" t="s">
        <v>15227</v>
      </c>
      <c r="C6229" t="s">
        <v>14216</v>
      </c>
      <c r="D6229" t="s">
        <v>15219</v>
      </c>
      <c r="E6229" t="s">
        <v>8618</v>
      </c>
      <c r="F6229" t="s">
        <v>14249</v>
      </c>
      <c r="G6229" t="s">
        <v>490</v>
      </c>
      <c r="H6229" t="s">
        <v>490</v>
      </c>
      <c r="I6229" t="s">
        <v>490</v>
      </c>
      <c r="J6229" t="s">
        <v>498</v>
      </c>
      <c r="K6229" t="s">
        <v>490</v>
      </c>
      <c r="L6229" t="s">
        <v>14216</v>
      </c>
      <c r="M6229" s="105">
        <v>231</v>
      </c>
      <c r="N6229" s="105">
        <v>141</v>
      </c>
      <c r="O6229" s="105">
        <v>105</v>
      </c>
    </row>
    <row r="6230" spans="1:15" x14ac:dyDescent="0.3">
      <c r="A6230" s="19">
        <v>231141106</v>
      </c>
      <c r="B6230" s="106" t="s">
        <v>15228</v>
      </c>
      <c r="C6230" t="s">
        <v>14216</v>
      </c>
      <c r="D6230" t="s">
        <v>15219</v>
      </c>
      <c r="E6230" t="s">
        <v>8656</v>
      </c>
      <c r="F6230" t="s">
        <v>7195</v>
      </c>
      <c r="G6230" t="s">
        <v>490</v>
      </c>
      <c r="H6230" t="s">
        <v>490</v>
      </c>
      <c r="I6230" t="s">
        <v>490</v>
      </c>
      <c r="J6230" t="s">
        <v>498</v>
      </c>
      <c r="K6230" t="s">
        <v>490</v>
      </c>
      <c r="L6230" t="s">
        <v>14216</v>
      </c>
      <c r="M6230" s="105">
        <v>231</v>
      </c>
      <c r="N6230" s="105">
        <v>141</v>
      </c>
      <c r="O6230" s="105">
        <v>106</v>
      </c>
    </row>
    <row r="6231" spans="1:15" x14ac:dyDescent="0.3">
      <c r="A6231" s="19">
        <v>231141107</v>
      </c>
      <c r="B6231" s="106" t="s">
        <v>15229</v>
      </c>
      <c r="C6231" t="s">
        <v>14216</v>
      </c>
      <c r="D6231" t="s">
        <v>15219</v>
      </c>
      <c r="E6231" t="s">
        <v>8444</v>
      </c>
      <c r="F6231" t="s">
        <v>15230</v>
      </c>
      <c r="G6231" t="s">
        <v>490</v>
      </c>
      <c r="H6231" t="s">
        <v>490</v>
      </c>
      <c r="I6231" t="s">
        <v>490</v>
      </c>
      <c r="J6231" t="s">
        <v>498</v>
      </c>
      <c r="K6231" t="s">
        <v>490</v>
      </c>
      <c r="L6231" t="s">
        <v>14216</v>
      </c>
      <c r="M6231" s="105">
        <v>231</v>
      </c>
      <c r="N6231" s="105">
        <v>141</v>
      </c>
      <c r="O6231" s="105">
        <v>107</v>
      </c>
    </row>
    <row r="6232" spans="1:15" x14ac:dyDescent="0.3">
      <c r="A6232" s="19">
        <v>231141108</v>
      </c>
      <c r="B6232" s="106" t="s">
        <v>15231</v>
      </c>
      <c r="C6232" t="s">
        <v>14216</v>
      </c>
      <c r="D6232" t="s">
        <v>15219</v>
      </c>
      <c r="E6232" t="s">
        <v>1442</v>
      </c>
      <c r="F6232" t="s">
        <v>15232</v>
      </c>
      <c r="G6232" t="s">
        <v>490</v>
      </c>
      <c r="H6232" t="s">
        <v>490</v>
      </c>
      <c r="I6232" t="s">
        <v>490</v>
      </c>
      <c r="J6232" t="s">
        <v>498</v>
      </c>
      <c r="K6232" t="s">
        <v>490</v>
      </c>
      <c r="L6232" t="s">
        <v>14216</v>
      </c>
      <c r="M6232" s="105">
        <v>231</v>
      </c>
      <c r="N6232" s="105">
        <v>141</v>
      </c>
      <c r="O6232" s="105">
        <v>108</v>
      </c>
    </row>
    <row r="6233" spans="1:15" x14ac:dyDescent="0.3">
      <c r="A6233" s="19">
        <v>231142100</v>
      </c>
      <c r="B6233" s="106" t="s">
        <v>15233</v>
      </c>
      <c r="C6233" t="s">
        <v>14216</v>
      </c>
      <c r="D6233" t="s">
        <v>15234</v>
      </c>
      <c r="E6233" t="s">
        <v>15235</v>
      </c>
      <c r="F6233" t="s">
        <v>2360</v>
      </c>
      <c r="G6233" t="s">
        <v>490</v>
      </c>
      <c r="H6233" t="s">
        <v>490</v>
      </c>
      <c r="I6233" t="s">
        <v>490</v>
      </c>
      <c r="J6233" t="s">
        <v>498</v>
      </c>
      <c r="K6233" t="s">
        <v>490</v>
      </c>
      <c r="L6233" t="s">
        <v>14216</v>
      </c>
      <c r="M6233" s="105">
        <v>231</v>
      </c>
      <c r="N6233" s="105">
        <v>142</v>
      </c>
      <c r="O6233" s="105">
        <v>100</v>
      </c>
    </row>
    <row r="6234" spans="1:15" x14ac:dyDescent="0.3">
      <c r="A6234" s="19">
        <v>231143100</v>
      </c>
      <c r="B6234" s="106" t="s">
        <v>15236</v>
      </c>
      <c r="C6234" t="s">
        <v>14216</v>
      </c>
      <c r="D6234" t="s">
        <v>15237</v>
      </c>
      <c r="E6234" t="s">
        <v>496</v>
      </c>
      <c r="F6234" t="s">
        <v>490</v>
      </c>
      <c r="G6234" t="s">
        <v>490</v>
      </c>
      <c r="H6234" t="s">
        <v>490</v>
      </c>
      <c r="I6234" t="s">
        <v>490</v>
      </c>
      <c r="J6234" t="s">
        <v>498</v>
      </c>
      <c r="K6234" t="s">
        <v>490</v>
      </c>
      <c r="L6234" t="s">
        <v>14216</v>
      </c>
      <c r="M6234" s="105">
        <v>231</v>
      </c>
      <c r="N6234" s="105">
        <v>143</v>
      </c>
      <c r="O6234" s="105">
        <v>100</v>
      </c>
    </row>
    <row r="6235" spans="1:15" x14ac:dyDescent="0.3">
      <c r="A6235" s="19">
        <v>231143101</v>
      </c>
      <c r="B6235" s="106" t="s">
        <v>15238</v>
      </c>
      <c r="C6235" t="s">
        <v>14216</v>
      </c>
      <c r="D6235" t="s">
        <v>15237</v>
      </c>
      <c r="E6235" t="s">
        <v>951</v>
      </c>
      <c r="F6235" t="s">
        <v>855</v>
      </c>
      <c r="G6235" t="s">
        <v>490</v>
      </c>
      <c r="H6235" t="s">
        <v>490</v>
      </c>
      <c r="I6235" t="s">
        <v>490</v>
      </c>
      <c r="J6235" t="s">
        <v>498</v>
      </c>
      <c r="K6235" t="s">
        <v>490</v>
      </c>
      <c r="L6235" t="s">
        <v>14216</v>
      </c>
      <c r="M6235" s="105">
        <v>231</v>
      </c>
      <c r="N6235" s="105">
        <v>143</v>
      </c>
      <c r="O6235" s="105">
        <v>101</v>
      </c>
    </row>
    <row r="6236" spans="1:15" x14ac:dyDescent="0.3">
      <c r="A6236" s="19">
        <v>231143102</v>
      </c>
      <c r="B6236" s="106" t="s">
        <v>15239</v>
      </c>
      <c r="C6236" t="s">
        <v>14216</v>
      </c>
      <c r="D6236" t="s">
        <v>15237</v>
      </c>
      <c r="E6236" t="s">
        <v>15240</v>
      </c>
      <c r="F6236" t="s">
        <v>15241</v>
      </c>
      <c r="G6236" t="s">
        <v>15242</v>
      </c>
      <c r="H6236" t="s">
        <v>490</v>
      </c>
      <c r="I6236" t="s">
        <v>490</v>
      </c>
      <c r="J6236" t="s">
        <v>498</v>
      </c>
      <c r="K6236" t="s">
        <v>490</v>
      </c>
      <c r="L6236" t="s">
        <v>14216</v>
      </c>
      <c r="M6236" s="105">
        <v>231</v>
      </c>
      <c r="N6236" s="105">
        <v>143</v>
      </c>
      <c r="O6236" s="105">
        <v>102</v>
      </c>
    </row>
    <row r="6237" spans="1:15" x14ac:dyDescent="0.3">
      <c r="A6237" s="19">
        <v>231143103</v>
      </c>
      <c r="B6237" s="106" t="s">
        <v>15243</v>
      </c>
      <c r="C6237" t="s">
        <v>14216</v>
      </c>
      <c r="D6237" t="s">
        <v>15237</v>
      </c>
      <c r="E6237" t="s">
        <v>4179</v>
      </c>
      <c r="F6237" t="s">
        <v>7195</v>
      </c>
      <c r="G6237" t="s">
        <v>15244</v>
      </c>
      <c r="H6237" t="s">
        <v>490</v>
      </c>
      <c r="I6237" t="s">
        <v>490</v>
      </c>
      <c r="J6237" t="s">
        <v>498</v>
      </c>
      <c r="K6237" t="s">
        <v>490</v>
      </c>
      <c r="L6237" t="s">
        <v>14216</v>
      </c>
      <c r="M6237" s="105">
        <v>231</v>
      </c>
      <c r="N6237" s="105">
        <v>143</v>
      </c>
      <c r="O6237" s="105">
        <v>103</v>
      </c>
    </row>
    <row r="6238" spans="1:15" x14ac:dyDescent="0.3">
      <c r="A6238" s="19">
        <v>231143104</v>
      </c>
      <c r="B6238" s="106" t="s">
        <v>15245</v>
      </c>
      <c r="C6238" t="s">
        <v>14216</v>
      </c>
      <c r="D6238" t="s">
        <v>15237</v>
      </c>
      <c r="E6238" t="s">
        <v>5477</v>
      </c>
      <c r="F6238" t="s">
        <v>2360</v>
      </c>
      <c r="G6238" t="s">
        <v>490</v>
      </c>
      <c r="H6238" t="s">
        <v>490</v>
      </c>
      <c r="I6238" t="s">
        <v>490</v>
      </c>
      <c r="J6238" t="s">
        <v>498</v>
      </c>
      <c r="K6238" t="s">
        <v>490</v>
      </c>
      <c r="L6238" t="s">
        <v>14216</v>
      </c>
      <c r="M6238" s="105">
        <v>231</v>
      </c>
      <c r="N6238" s="105">
        <v>143</v>
      </c>
      <c r="O6238" s="105">
        <v>104</v>
      </c>
    </row>
    <row r="6239" spans="1:15" x14ac:dyDescent="0.3">
      <c r="A6239" s="19">
        <v>231143105</v>
      </c>
      <c r="B6239" s="106" t="s">
        <v>15246</v>
      </c>
      <c r="C6239" t="s">
        <v>14216</v>
      </c>
      <c r="D6239" t="s">
        <v>15237</v>
      </c>
      <c r="E6239" t="s">
        <v>1718</v>
      </c>
      <c r="F6239" t="s">
        <v>7195</v>
      </c>
      <c r="G6239" t="s">
        <v>490</v>
      </c>
      <c r="H6239" t="s">
        <v>490</v>
      </c>
      <c r="I6239" t="s">
        <v>490</v>
      </c>
      <c r="J6239" t="s">
        <v>498</v>
      </c>
      <c r="K6239" t="s">
        <v>490</v>
      </c>
      <c r="L6239" t="s">
        <v>14216</v>
      </c>
      <c r="M6239" s="105">
        <v>231</v>
      </c>
      <c r="N6239" s="105">
        <v>143</v>
      </c>
      <c r="O6239" s="105">
        <v>105</v>
      </c>
    </row>
    <row r="6240" spans="1:15" x14ac:dyDescent="0.3">
      <c r="A6240" s="19">
        <v>231143106</v>
      </c>
      <c r="B6240" s="106" t="s">
        <v>15247</v>
      </c>
      <c r="C6240" t="s">
        <v>14216</v>
      </c>
      <c r="D6240" t="s">
        <v>15237</v>
      </c>
      <c r="E6240" t="s">
        <v>15248</v>
      </c>
      <c r="F6240" t="s">
        <v>15249</v>
      </c>
      <c r="G6240" t="s">
        <v>490</v>
      </c>
      <c r="H6240" t="s">
        <v>490</v>
      </c>
      <c r="I6240" t="s">
        <v>490</v>
      </c>
      <c r="J6240" t="s">
        <v>498</v>
      </c>
      <c r="K6240" t="s">
        <v>490</v>
      </c>
      <c r="L6240" t="s">
        <v>14216</v>
      </c>
      <c r="M6240" s="105">
        <v>231</v>
      </c>
      <c r="N6240" s="105">
        <v>143</v>
      </c>
      <c r="O6240" s="105">
        <v>106</v>
      </c>
    </row>
    <row r="6241" spans="1:15" x14ac:dyDescent="0.3">
      <c r="A6241" s="19">
        <v>231144100</v>
      </c>
      <c r="B6241" s="106" t="s">
        <v>15250</v>
      </c>
      <c r="C6241" t="s">
        <v>14216</v>
      </c>
      <c r="D6241" t="s">
        <v>15251</v>
      </c>
      <c r="E6241" t="s">
        <v>496</v>
      </c>
      <c r="F6241" t="s">
        <v>490</v>
      </c>
      <c r="G6241" t="s">
        <v>490</v>
      </c>
      <c r="H6241" t="s">
        <v>490</v>
      </c>
      <c r="I6241" t="s">
        <v>490</v>
      </c>
      <c r="J6241" t="s">
        <v>498</v>
      </c>
      <c r="K6241" t="s">
        <v>490</v>
      </c>
      <c r="L6241" t="s">
        <v>14216</v>
      </c>
      <c r="M6241" s="105">
        <v>231</v>
      </c>
      <c r="N6241" s="105">
        <v>144</v>
      </c>
      <c r="O6241" s="105">
        <v>100</v>
      </c>
    </row>
    <row r="6242" spans="1:15" x14ac:dyDescent="0.3">
      <c r="A6242" s="19">
        <v>231145100</v>
      </c>
      <c r="B6242" s="106" t="s">
        <v>15252</v>
      </c>
      <c r="C6242" t="s">
        <v>14216</v>
      </c>
      <c r="D6242" t="s">
        <v>15253</v>
      </c>
      <c r="E6242" t="s">
        <v>496</v>
      </c>
      <c r="F6242" t="s">
        <v>490</v>
      </c>
      <c r="G6242" t="s">
        <v>490</v>
      </c>
      <c r="H6242" t="s">
        <v>490</v>
      </c>
      <c r="I6242" t="s">
        <v>490</v>
      </c>
      <c r="J6242" t="s">
        <v>498</v>
      </c>
      <c r="K6242" t="s">
        <v>490</v>
      </c>
      <c r="L6242" t="s">
        <v>14216</v>
      </c>
      <c r="M6242" s="105">
        <v>231</v>
      </c>
      <c r="N6242" s="105">
        <v>145</v>
      </c>
      <c r="O6242" s="105">
        <v>100</v>
      </c>
    </row>
    <row r="6243" spans="1:15" x14ac:dyDescent="0.3">
      <c r="A6243" s="19">
        <v>231145101</v>
      </c>
      <c r="B6243" s="106" t="s">
        <v>15254</v>
      </c>
      <c r="C6243" t="s">
        <v>14216</v>
      </c>
      <c r="D6243" t="s">
        <v>15253</v>
      </c>
      <c r="E6243" t="s">
        <v>827</v>
      </c>
      <c r="F6243" t="s">
        <v>15255</v>
      </c>
      <c r="G6243" t="s">
        <v>490</v>
      </c>
      <c r="H6243" t="s">
        <v>490</v>
      </c>
      <c r="I6243" t="s">
        <v>490</v>
      </c>
      <c r="J6243" t="s">
        <v>498</v>
      </c>
      <c r="K6243" t="s">
        <v>490</v>
      </c>
      <c r="L6243" t="s">
        <v>14216</v>
      </c>
      <c r="M6243" s="105">
        <v>231</v>
      </c>
      <c r="N6243" s="105">
        <v>145</v>
      </c>
      <c r="O6243" s="105">
        <v>101</v>
      </c>
    </row>
    <row r="6244" spans="1:15" x14ac:dyDescent="0.3">
      <c r="A6244" s="19">
        <v>231145102</v>
      </c>
      <c r="B6244" s="106" t="s">
        <v>15256</v>
      </c>
      <c r="C6244" t="s">
        <v>14216</v>
      </c>
      <c r="D6244" t="s">
        <v>15253</v>
      </c>
      <c r="E6244" t="s">
        <v>2668</v>
      </c>
      <c r="F6244" t="s">
        <v>15257</v>
      </c>
      <c r="G6244" t="s">
        <v>490</v>
      </c>
      <c r="H6244" t="s">
        <v>490</v>
      </c>
      <c r="I6244" t="s">
        <v>490</v>
      </c>
      <c r="J6244" t="s">
        <v>498</v>
      </c>
      <c r="K6244" t="s">
        <v>490</v>
      </c>
      <c r="L6244" t="s">
        <v>14216</v>
      </c>
      <c r="M6244" s="105">
        <v>231</v>
      </c>
      <c r="N6244" s="105">
        <v>145</v>
      </c>
      <c r="O6244" s="105">
        <v>102</v>
      </c>
    </row>
    <row r="6245" spans="1:15" x14ac:dyDescent="0.3">
      <c r="A6245" s="19">
        <v>231145103</v>
      </c>
      <c r="B6245" s="106" t="s">
        <v>15258</v>
      </c>
      <c r="C6245" t="s">
        <v>14216</v>
      </c>
      <c r="D6245" t="s">
        <v>15253</v>
      </c>
      <c r="E6245" t="s">
        <v>15259</v>
      </c>
      <c r="F6245" t="s">
        <v>15260</v>
      </c>
      <c r="G6245" t="s">
        <v>15261</v>
      </c>
      <c r="H6245" t="s">
        <v>490</v>
      </c>
      <c r="I6245" t="s">
        <v>490</v>
      </c>
      <c r="J6245" t="s">
        <v>498</v>
      </c>
      <c r="K6245" t="s">
        <v>490</v>
      </c>
      <c r="L6245" t="s">
        <v>14216</v>
      </c>
      <c r="M6245" s="105">
        <v>231</v>
      </c>
      <c r="N6245" s="105">
        <v>145</v>
      </c>
      <c r="O6245" s="105">
        <v>103</v>
      </c>
    </row>
    <row r="6246" spans="1:15" x14ac:dyDescent="0.3">
      <c r="A6246" s="19">
        <v>231146100</v>
      </c>
      <c r="B6246" s="106" t="s">
        <v>15262</v>
      </c>
      <c r="C6246" t="s">
        <v>14216</v>
      </c>
      <c r="D6246" t="s">
        <v>15263</v>
      </c>
      <c r="E6246" t="s">
        <v>1704</v>
      </c>
      <c r="F6246" t="s">
        <v>15140</v>
      </c>
      <c r="G6246" t="s">
        <v>490</v>
      </c>
      <c r="H6246" t="s">
        <v>490</v>
      </c>
      <c r="I6246" t="s">
        <v>490</v>
      </c>
      <c r="J6246" t="s">
        <v>498</v>
      </c>
      <c r="K6246" t="s">
        <v>490</v>
      </c>
      <c r="L6246" t="s">
        <v>14216</v>
      </c>
      <c r="M6246" s="105">
        <v>231</v>
      </c>
      <c r="N6246" s="105">
        <v>146</v>
      </c>
      <c r="O6246" s="105">
        <v>100</v>
      </c>
    </row>
    <row r="6247" spans="1:15" x14ac:dyDescent="0.3">
      <c r="A6247" s="19">
        <v>231147100</v>
      </c>
      <c r="B6247" s="106" t="s">
        <v>15264</v>
      </c>
      <c r="C6247" t="s">
        <v>14216</v>
      </c>
      <c r="D6247" t="s">
        <v>15265</v>
      </c>
      <c r="E6247" t="s">
        <v>593</v>
      </c>
      <c r="F6247" t="s">
        <v>15266</v>
      </c>
      <c r="G6247" t="s">
        <v>490</v>
      </c>
      <c r="H6247" t="s">
        <v>490</v>
      </c>
      <c r="I6247" t="s">
        <v>490</v>
      </c>
      <c r="J6247" t="s">
        <v>498</v>
      </c>
      <c r="K6247" t="s">
        <v>490</v>
      </c>
      <c r="L6247" t="s">
        <v>14216</v>
      </c>
      <c r="M6247" s="105">
        <v>231</v>
      </c>
      <c r="N6247" s="105">
        <v>147</v>
      </c>
      <c r="O6247" s="105">
        <v>100</v>
      </c>
    </row>
    <row r="6248" spans="1:15" x14ac:dyDescent="0.3">
      <c r="A6248" s="19">
        <v>232100100</v>
      </c>
      <c r="B6248" s="106" t="s">
        <v>15267</v>
      </c>
      <c r="C6248" t="s">
        <v>15268</v>
      </c>
      <c r="D6248" t="s">
        <v>15269</v>
      </c>
      <c r="E6248" t="s">
        <v>1122</v>
      </c>
      <c r="F6248" t="s">
        <v>13113</v>
      </c>
      <c r="G6248" t="s">
        <v>15270</v>
      </c>
      <c r="H6248" t="s">
        <v>490</v>
      </c>
      <c r="I6248" t="s">
        <v>490</v>
      </c>
      <c r="J6248" t="s">
        <v>498</v>
      </c>
      <c r="K6248" t="s">
        <v>490</v>
      </c>
      <c r="L6248" t="s">
        <v>15268</v>
      </c>
      <c r="M6248" s="105">
        <v>232</v>
      </c>
      <c r="N6248" s="105">
        <v>100</v>
      </c>
      <c r="O6248" s="105">
        <v>100</v>
      </c>
    </row>
    <row r="6249" spans="1:15" x14ac:dyDescent="0.3">
      <c r="A6249" s="19">
        <v>232101100</v>
      </c>
      <c r="B6249" s="106" t="s">
        <v>15271</v>
      </c>
      <c r="C6249" t="s">
        <v>15268</v>
      </c>
      <c r="D6249" t="s">
        <v>15272</v>
      </c>
      <c r="E6249" t="s">
        <v>496</v>
      </c>
      <c r="F6249" t="s">
        <v>490</v>
      </c>
      <c r="G6249" t="s">
        <v>490</v>
      </c>
      <c r="H6249" t="s">
        <v>490</v>
      </c>
      <c r="I6249" t="s">
        <v>490</v>
      </c>
      <c r="J6249" t="s">
        <v>498</v>
      </c>
      <c r="K6249" t="s">
        <v>490</v>
      </c>
      <c r="L6249" t="s">
        <v>15268</v>
      </c>
      <c r="M6249" s="105">
        <v>232</v>
      </c>
      <c r="N6249" s="105">
        <v>101</v>
      </c>
      <c r="O6249" s="105">
        <v>100</v>
      </c>
    </row>
    <row r="6250" spans="1:15" x14ac:dyDescent="0.3">
      <c r="A6250" s="19">
        <v>232101101</v>
      </c>
      <c r="B6250" s="106" t="s">
        <v>15273</v>
      </c>
      <c r="C6250" t="s">
        <v>15268</v>
      </c>
      <c r="D6250" t="s">
        <v>15272</v>
      </c>
      <c r="E6250" t="s">
        <v>15274</v>
      </c>
      <c r="F6250" t="s">
        <v>9911</v>
      </c>
      <c r="G6250" t="s">
        <v>15275</v>
      </c>
      <c r="H6250" t="s">
        <v>490</v>
      </c>
      <c r="I6250" t="s">
        <v>490</v>
      </c>
      <c r="J6250" t="s">
        <v>498</v>
      </c>
      <c r="K6250" t="s">
        <v>490</v>
      </c>
      <c r="L6250" t="s">
        <v>15268</v>
      </c>
      <c r="M6250" s="105">
        <v>232</v>
      </c>
      <c r="N6250" s="105">
        <v>101</v>
      </c>
      <c r="O6250" s="105">
        <v>101</v>
      </c>
    </row>
    <row r="6251" spans="1:15" x14ac:dyDescent="0.3">
      <c r="A6251" s="19">
        <v>232102100</v>
      </c>
      <c r="B6251" s="106" t="s">
        <v>15276</v>
      </c>
      <c r="C6251" t="s">
        <v>15268</v>
      </c>
      <c r="D6251" t="s">
        <v>15277</v>
      </c>
      <c r="E6251" t="s">
        <v>496</v>
      </c>
      <c r="F6251" t="s">
        <v>490</v>
      </c>
      <c r="G6251" t="s">
        <v>5700</v>
      </c>
      <c r="H6251" t="s">
        <v>490</v>
      </c>
      <c r="I6251" t="s">
        <v>490</v>
      </c>
      <c r="J6251" t="s">
        <v>498</v>
      </c>
      <c r="K6251" t="s">
        <v>490</v>
      </c>
      <c r="L6251" t="s">
        <v>15268</v>
      </c>
      <c r="M6251" s="105">
        <v>232</v>
      </c>
      <c r="N6251" s="105">
        <v>102</v>
      </c>
      <c r="O6251" s="105">
        <v>100</v>
      </c>
    </row>
    <row r="6252" spans="1:15" x14ac:dyDescent="0.3">
      <c r="A6252" s="19">
        <v>232102101</v>
      </c>
      <c r="B6252" s="106" t="s">
        <v>15278</v>
      </c>
      <c r="C6252" t="s">
        <v>15268</v>
      </c>
      <c r="D6252" t="s">
        <v>15277</v>
      </c>
      <c r="E6252" t="s">
        <v>1154</v>
      </c>
      <c r="F6252" t="s">
        <v>855</v>
      </c>
      <c r="G6252" t="s">
        <v>15279</v>
      </c>
      <c r="H6252" t="s">
        <v>490</v>
      </c>
      <c r="I6252" t="s">
        <v>490</v>
      </c>
      <c r="J6252" t="s">
        <v>551</v>
      </c>
      <c r="K6252" t="s">
        <v>490</v>
      </c>
      <c r="L6252" t="s">
        <v>15268</v>
      </c>
      <c r="M6252" s="105">
        <v>232</v>
      </c>
      <c r="N6252" s="105">
        <v>102</v>
      </c>
      <c r="O6252" s="105">
        <v>101</v>
      </c>
    </row>
    <row r="6253" spans="1:15" x14ac:dyDescent="0.3">
      <c r="A6253" s="19">
        <v>232102102</v>
      </c>
      <c r="B6253" s="106" t="s">
        <v>15280</v>
      </c>
      <c r="C6253" t="s">
        <v>15268</v>
      </c>
      <c r="D6253" t="s">
        <v>15277</v>
      </c>
      <c r="E6253" t="s">
        <v>15281</v>
      </c>
      <c r="F6253" t="s">
        <v>15282</v>
      </c>
      <c r="G6253" t="s">
        <v>490</v>
      </c>
      <c r="H6253" t="s">
        <v>490</v>
      </c>
      <c r="I6253" t="s">
        <v>490</v>
      </c>
      <c r="J6253" t="s">
        <v>498</v>
      </c>
      <c r="K6253" t="s">
        <v>490</v>
      </c>
      <c r="L6253" t="s">
        <v>15268</v>
      </c>
      <c r="M6253" s="105">
        <v>232</v>
      </c>
      <c r="N6253" s="105">
        <v>102</v>
      </c>
      <c r="O6253" s="105">
        <v>102</v>
      </c>
    </row>
    <row r="6254" spans="1:15" x14ac:dyDescent="0.3">
      <c r="A6254" s="19">
        <v>232103100</v>
      </c>
      <c r="B6254" s="106" t="s">
        <v>15283</v>
      </c>
      <c r="C6254" t="s">
        <v>15268</v>
      </c>
      <c r="D6254" t="s">
        <v>15284</v>
      </c>
      <c r="E6254" t="s">
        <v>496</v>
      </c>
      <c r="F6254" t="s">
        <v>490</v>
      </c>
      <c r="G6254" t="s">
        <v>15285</v>
      </c>
      <c r="H6254" t="s">
        <v>490</v>
      </c>
      <c r="I6254" t="s">
        <v>490</v>
      </c>
      <c r="J6254" t="s">
        <v>498</v>
      </c>
      <c r="K6254" t="s">
        <v>4630</v>
      </c>
      <c r="L6254" t="s">
        <v>15268</v>
      </c>
      <c r="M6254" s="105">
        <v>232</v>
      </c>
      <c r="N6254" s="105">
        <v>103</v>
      </c>
      <c r="O6254" s="105">
        <v>100</v>
      </c>
    </row>
    <row r="6255" spans="1:15" x14ac:dyDescent="0.3">
      <c r="A6255" s="19">
        <v>232103101</v>
      </c>
      <c r="B6255" s="106" t="s">
        <v>15286</v>
      </c>
      <c r="C6255" t="s">
        <v>15268</v>
      </c>
      <c r="D6255" t="s">
        <v>15284</v>
      </c>
      <c r="E6255" t="s">
        <v>683</v>
      </c>
      <c r="F6255" t="s">
        <v>732</v>
      </c>
      <c r="G6255" t="s">
        <v>15287</v>
      </c>
      <c r="H6255" t="s">
        <v>1798</v>
      </c>
      <c r="I6255" t="s">
        <v>12135</v>
      </c>
      <c r="J6255" t="s">
        <v>1106</v>
      </c>
      <c r="K6255" t="s">
        <v>4630</v>
      </c>
      <c r="L6255" t="s">
        <v>15268</v>
      </c>
      <c r="M6255" s="105">
        <v>232</v>
      </c>
      <c r="N6255" s="105">
        <v>103</v>
      </c>
      <c r="O6255" s="105">
        <v>101</v>
      </c>
    </row>
    <row r="6256" spans="1:15" x14ac:dyDescent="0.3">
      <c r="A6256" s="19">
        <v>232104100</v>
      </c>
      <c r="B6256" s="106" t="s">
        <v>15288</v>
      </c>
      <c r="C6256" t="s">
        <v>15268</v>
      </c>
      <c r="D6256" t="s">
        <v>15289</v>
      </c>
      <c r="E6256" t="s">
        <v>496</v>
      </c>
      <c r="F6256" t="s">
        <v>490</v>
      </c>
      <c r="G6256" t="s">
        <v>15290</v>
      </c>
      <c r="H6256" t="s">
        <v>490</v>
      </c>
      <c r="I6256" t="s">
        <v>490</v>
      </c>
      <c r="J6256" t="s">
        <v>498</v>
      </c>
      <c r="K6256" t="s">
        <v>490</v>
      </c>
      <c r="L6256" t="s">
        <v>15268</v>
      </c>
      <c r="M6256" s="105">
        <v>232</v>
      </c>
      <c r="N6256" s="105">
        <v>104</v>
      </c>
      <c r="O6256" s="105">
        <v>100</v>
      </c>
    </row>
    <row r="6257" spans="1:15" x14ac:dyDescent="0.3">
      <c r="A6257" s="19">
        <v>232104101</v>
      </c>
      <c r="B6257" s="106" t="s">
        <v>15291</v>
      </c>
      <c r="C6257" t="s">
        <v>15268</v>
      </c>
      <c r="D6257" t="s">
        <v>15289</v>
      </c>
      <c r="E6257" t="s">
        <v>12246</v>
      </c>
      <c r="F6257" t="s">
        <v>1094</v>
      </c>
      <c r="G6257" t="s">
        <v>15292</v>
      </c>
      <c r="H6257" t="s">
        <v>490</v>
      </c>
      <c r="I6257" t="s">
        <v>490</v>
      </c>
      <c r="J6257" t="s">
        <v>498</v>
      </c>
      <c r="K6257" t="s">
        <v>490</v>
      </c>
      <c r="L6257" t="s">
        <v>15268</v>
      </c>
      <c r="M6257" s="105">
        <v>232</v>
      </c>
      <c r="N6257" s="105">
        <v>104</v>
      </c>
      <c r="O6257" s="105">
        <v>101</v>
      </c>
    </row>
    <row r="6258" spans="1:15" x14ac:dyDescent="0.3">
      <c r="A6258" s="19">
        <v>232104102</v>
      </c>
      <c r="B6258" s="106" t="s">
        <v>15293</v>
      </c>
      <c r="C6258" t="s">
        <v>15268</v>
      </c>
      <c r="D6258" t="s">
        <v>15289</v>
      </c>
      <c r="E6258" t="s">
        <v>7191</v>
      </c>
      <c r="F6258" t="s">
        <v>2335</v>
      </c>
      <c r="G6258" t="s">
        <v>490</v>
      </c>
      <c r="H6258" t="s">
        <v>490</v>
      </c>
      <c r="I6258" t="s">
        <v>490</v>
      </c>
      <c r="J6258" t="s">
        <v>498</v>
      </c>
      <c r="K6258" t="s">
        <v>490</v>
      </c>
      <c r="L6258" t="s">
        <v>15268</v>
      </c>
      <c r="M6258" s="105">
        <v>232</v>
      </c>
      <c r="N6258" s="105">
        <v>104</v>
      </c>
      <c r="O6258" s="105">
        <v>102</v>
      </c>
    </row>
    <row r="6259" spans="1:15" x14ac:dyDescent="0.3">
      <c r="A6259" s="19">
        <v>232104103</v>
      </c>
      <c r="B6259" s="106" t="s">
        <v>15294</v>
      </c>
      <c r="C6259" t="s">
        <v>15268</v>
      </c>
      <c r="D6259" t="s">
        <v>15289</v>
      </c>
      <c r="E6259" t="s">
        <v>1639</v>
      </c>
      <c r="F6259" t="s">
        <v>4939</v>
      </c>
      <c r="G6259" t="s">
        <v>15295</v>
      </c>
      <c r="H6259" t="s">
        <v>490</v>
      </c>
      <c r="I6259" t="s">
        <v>490</v>
      </c>
      <c r="J6259" t="s">
        <v>498</v>
      </c>
      <c r="K6259" t="s">
        <v>490</v>
      </c>
      <c r="L6259" t="s">
        <v>15268</v>
      </c>
      <c r="M6259" s="105">
        <v>232</v>
      </c>
      <c r="N6259" s="105">
        <v>104</v>
      </c>
      <c r="O6259" s="105">
        <v>103</v>
      </c>
    </row>
    <row r="6260" spans="1:15" x14ac:dyDescent="0.3">
      <c r="A6260" s="19">
        <v>232104104</v>
      </c>
      <c r="B6260" s="106" t="s">
        <v>15296</v>
      </c>
      <c r="C6260" t="s">
        <v>15268</v>
      </c>
      <c r="D6260" t="s">
        <v>15289</v>
      </c>
      <c r="E6260" t="s">
        <v>13131</v>
      </c>
      <c r="F6260" t="s">
        <v>9863</v>
      </c>
      <c r="G6260" t="s">
        <v>490</v>
      </c>
      <c r="H6260" t="s">
        <v>490</v>
      </c>
      <c r="I6260" t="s">
        <v>490</v>
      </c>
      <c r="J6260" t="s">
        <v>498</v>
      </c>
      <c r="K6260" t="s">
        <v>490</v>
      </c>
      <c r="L6260" t="s">
        <v>15268</v>
      </c>
      <c r="M6260" s="105">
        <v>232</v>
      </c>
      <c r="N6260" s="105">
        <v>104</v>
      </c>
      <c r="O6260" s="105">
        <v>104</v>
      </c>
    </row>
    <row r="6261" spans="1:15" x14ac:dyDescent="0.3">
      <c r="A6261" s="19">
        <v>232104105</v>
      </c>
      <c r="B6261" s="106" t="s">
        <v>15297</v>
      </c>
      <c r="C6261" t="s">
        <v>15268</v>
      </c>
      <c r="D6261" t="s">
        <v>15289</v>
      </c>
      <c r="E6261" t="s">
        <v>15298</v>
      </c>
      <c r="F6261" t="s">
        <v>9863</v>
      </c>
      <c r="G6261" t="s">
        <v>15299</v>
      </c>
      <c r="H6261" t="s">
        <v>490</v>
      </c>
      <c r="I6261" t="s">
        <v>490</v>
      </c>
      <c r="J6261" t="s">
        <v>498</v>
      </c>
      <c r="K6261" t="s">
        <v>490</v>
      </c>
      <c r="L6261" t="s">
        <v>15268</v>
      </c>
      <c r="M6261" s="105">
        <v>232</v>
      </c>
      <c r="N6261" s="105">
        <v>104</v>
      </c>
      <c r="O6261" s="105">
        <v>105</v>
      </c>
    </row>
    <row r="6262" spans="1:15" x14ac:dyDescent="0.3">
      <c r="A6262" s="19">
        <v>232104106</v>
      </c>
      <c r="B6262" s="106" t="s">
        <v>15300</v>
      </c>
      <c r="C6262" t="s">
        <v>15268</v>
      </c>
      <c r="D6262" t="s">
        <v>15289</v>
      </c>
      <c r="E6262" t="s">
        <v>15301</v>
      </c>
      <c r="F6262" t="s">
        <v>15302</v>
      </c>
      <c r="G6262" t="s">
        <v>490</v>
      </c>
      <c r="H6262" t="s">
        <v>490</v>
      </c>
      <c r="I6262" t="s">
        <v>490</v>
      </c>
      <c r="J6262" t="s">
        <v>498</v>
      </c>
      <c r="K6262" t="s">
        <v>490</v>
      </c>
      <c r="L6262" t="s">
        <v>15268</v>
      </c>
      <c r="M6262" s="105">
        <v>232</v>
      </c>
      <c r="N6262" s="105">
        <v>104</v>
      </c>
      <c r="O6262" s="105">
        <v>106</v>
      </c>
    </row>
    <row r="6263" spans="1:15" x14ac:dyDescent="0.3">
      <c r="A6263" s="19">
        <v>232104107</v>
      </c>
      <c r="B6263" s="106" t="s">
        <v>15303</v>
      </c>
      <c r="C6263" t="s">
        <v>15268</v>
      </c>
      <c r="D6263" t="s">
        <v>15289</v>
      </c>
      <c r="E6263" t="s">
        <v>15304</v>
      </c>
      <c r="F6263" t="s">
        <v>15302</v>
      </c>
      <c r="G6263" t="s">
        <v>490</v>
      </c>
      <c r="H6263" t="s">
        <v>490</v>
      </c>
      <c r="I6263" t="s">
        <v>490</v>
      </c>
      <c r="J6263" t="s">
        <v>498</v>
      </c>
      <c r="K6263" t="s">
        <v>490</v>
      </c>
      <c r="L6263" t="s">
        <v>15268</v>
      </c>
      <c r="M6263" s="105">
        <v>232</v>
      </c>
      <c r="N6263" s="105">
        <v>104</v>
      </c>
      <c r="O6263" s="105">
        <v>107</v>
      </c>
    </row>
    <row r="6264" spans="1:15" x14ac:dyDescent="0.3">
      <c r="A6264" s="19">
        <v>232104108</v>
      </c>
      <c r="B6264" s="106" t="s">
        <v>15305</v>
      </c>
      <c r="C6264" t="s">
        <v>15268</v>
      </c>
      <c r="D6264" t="s">
        <v>15289</v>
      </c>
      <c r="E6264" t="s">
        <v>1280</v>
      </c>
      <c r="F6264" t="s">
        <v>638</v>
      </c>
      <c r="G6264" t="s">
        <v>15306</v>
      </c>
      <c r="H6264" t="s">
        <v>490</v>
      </c>
      <c r="I6264" t="s">
        <v>490</v>
      </c>
      <c r="J6264" t="s">
        <v>498</v>
      </c>
      <c r="K6264" t="s">
        <v>490</v>
      </c>
      <c r="L6264" t="s">
        <v>15268</v>
      </c>
      <c r="M6264" s="105">
        <v>232</v>
      </c>
      <c r="N6264" s="105">
        <v>104</v>
      </c>
      <c r="O6264" s="105">
        <v>108</v>
      </c>
    </row>
    <row r="6265" spans="1:15" x14ac:dyDescent="0.3">
      <c r="A6265" s="19">
        <v>232104109</v>
      </c>
      <c r="B6265" s="106" t="s">
        <v>15307</v>
      </c>
      <c r="C6265" t="s">
        <v>15268</v>
      </c>
      <c r="D6265" t="s">
        <v>15289</v>
      </c>
      <c r="E6265" t="s">
        <v>15308</v>
      </c>
      <c r="F6265" t="s">
        <v>15309</v>
      </c>
      <c r="G6265" t="s">
        <v>490</v>
      </c>
      <c r="H6265" t="s">
        <v>490</v>
      </c>
      <c r="I6265" t="s">
        <v>490</v>
      </c>
      <c r="J6265" t="s">
        <v>498</v>
      </c>
      <c r="K6265" t="s">
        <v>490</v>
      </c>
      <c r="L6265" t="s">
        <v>15268</v>
      </c>
      <c r="M6265" s="105">
        <v>232</v>
      </c>
      <c r="N6265" s="105">
        <v>104</v>
      </c>
      <c r="O6265" s="105">
        <v>109</v>
      </c>
    </row>
    <row r="6266" spans="1:15" x14ac:dyDescent="0.3">
      <c r="A6266" s="19">
        <v>232104110</v>
      </c>
      <c r="B6266" s="106" t="s">
        <v>15310</v>
      </c>
      <c r="C6266" t="s">
        <v>15268</v>
      </c>
      <c r="D6266" t="s">
        <v>15289</v>
      </c>
      <c r="E6266" t="s">
        <v>852</v>
      </c>
      <c r="F6266" t="s">
        <v>1272</v>
      </c>
      <c r="G6266" t="s">
        <v>15311</v>
      </c>
      <c r="H6266" t="s">
        <v>490</v>
      </c>
      <c r="I6266" t="s">
        <v>490</v>
      </c>
      <c r="J6266" t="s">
        <v>498</v>
      </c>
      <c r="K6266" t="s">
        <v>490</v>
      </c>
      <c r="L6266" t="s">
        <v>15268</v>
      </c>
      <c r="M6266" s="105">
        <v>232</v>
      </c>
      <c r="N6266" s="105">
        <v>104</v>
      </c>
      <c r="O6266" s="105">
        <v>110</v>
      </c>
    </row>
    <row r="6267" spans="1:15" x14ac:dyDescent="0.3">
      <c r="A6267" s="19">
        <v>232104111</v>
      </c>
      <c r="B6267" s="106" t="s">
        <v>15312</v>
      </c>
      <c r="C6267" t="s">
        <v>15268</v>
      </c>
      <c r="D6267" t="s">
        <v>15289</v>
      </c>
      <c r="E6267" t="s">
        <v>3501</v>
      </c>
      <c r="F6267" t="s">
        <v>4939</v>
      </c>
      <c r="G6267" t="s">
        <v>15313</v>
      </c>
      <c r="H6267" t="s">
        <v>490</v>
      </c>
      <c r="I6267" t="s">
        <v>490</v>
      </c>
      <c r="J6267" t="s">
        <v>498</v>
      </c>
      <c r="K6267" t="s">
        <v>490</v>
      </c>
      <c r="L6267" t="s">
        <v>15268</v>
      </c>
      <c r="M6267" s="105">
        <v>232</v>
      </c>
      <c r="N6267" s="105">
        <v>104</v>
      </c>
      <c r="O6267" s="105">
        <v>111</v>
      </c>
    </row>
    <row r="6268" spans="1:15" x14ac:dyDescent="0.3">
      <c r="A6268" s="19">
        <v>232104112</v>
      </c>
      <c r="B6268" s="106" t="s">
        <v>15314</v>
      </c>
      <c r="C6268" t="s">
        <v>15268</v>
      </c>
      <c r="D6268" t="s">
        <v>15289</v>
      </c>
      <c r="E6268" t="s">
        <v>15315</v>
      </c>
      <c r="F6268" t="s">
        <v>15316</v>
      </c>
      <c r="G6268" t="s">
        <v>15317</v>
      </c>
      <c r="H6268" t="s">
        <v>490</v>
      </c>
      <c r="I6268" t="s">
        <v>490</v>
      </c>
      <c r="J6268" t="s">
        <v>551</v>
      </c>
      <c r="K6268" t="s">
        <v>490</v>
      </c>
      <c r="L6268" t="s">
        <v>15268</v>
      </c>
      <c r="M6268" s="105">
        <v>232</v>
      </c>
      <c r="N6268" s="105">
        <v>104</v>
      </c>
      <c r="O6268" s="105">
        <v>112</v>
      </c>
    </row>
    <row r="6269" spans="1:15" x14ac:dyDescent="0.3">
      <c r="A6269" s="19">
        <v>232104113</v>
      </c>
      <c r="B6269" s="106" t="s">
        <v>15318</v>
      </c>
      <c r="C6269" t="s">
        <v>15268</v>
      </c>
      <c r="D6269" t="s">
        <v>15289</v>
      </c>
      <c r="E6269" t="s">
        <v>15319</v>
      </c>
      <c r="F6269" t="s">
        <v>9863</v>
      </c>
      <c r="G6269" t="s">
        <v>490</v>
      </c>
      <c r="H6269" t="s">
        <v>490</v>
      </c>
      <c r="I6269" t="s">
        <v>490</v>
      </c>
      <c r="J6269" t="s">
        <v>498</v>
      </c>
      <c r="K6269" t="s">
        <v>490</v>
      </c>
      <c r="L6269" t="s">
        <v>15268</v>
      </c>
      <c r="M6269" s="105">
        <v>232</v>
      </c>
      <c r="N6269" s="105">
        <v>104</v>
      </c>
      <c r="O6269" s="105">
        <v>113</v>
      </c>
    </row>
    <row r="6270" spans="1:15" x14ac:dyDescent="0.3">
      <c r="A6270" s="19">
        <v>232104114</v>
      </c>
      <c r="B6270" s="106" t="s">
        <v>15320</v>
      </c>
      <c r="C6270" t="s">
        <v>15268</v>
      </c>
      <c r="D6270" t="s">
        <v>15289</v>
      </c>
      <c r="E6270" t="s">
        <v>6283</v>
      </c>
      <c r="F6270" t="s">
        <v>13113</v>
      </c>
      <c r="G6270" t="s">
        <v>15321</v>
      </c>
      <c r="H6270" t="s">
        <v>490</v>
      </c>
      <c r="I6270" t="s">
        <v>490</v>
      </c>
      <c r="J6270" t="s">
        <v>551</v>
      </c>
      <c r="K6270" t="s">
        <v>490</v>
      </c>
      <c r="L6270" t="s">
        <v>15268</v>
      </c>
      <c r="M6270" s="105">
        <v>232</v>
      </c>
      <c r="N6270" s="105">
        <v>104</v>
      </c>
      <c r="O6270" s="105">
        <v>114</v>
      </c>
    </row>
    <row r="6271" spans="1:15" x14ac:dyDescent="0.3">
      <c r="A6271" s="19">
        <v>232104115</v>
      </c>
      <c r="B6271" s="106" t="s">
        <v>15322</v>
      </c>
      <c r="C6271" t="s">
        <v>15268</v>
      </c>
      <c r="D6271" t="s">
        <v>15289</v>
      </c>
      <c r="E6271" t="s">
        <v>15323</v>
      </c>
      <c r="F6271" t="s">
        <v>15324</v>
      </c>
      <c r="G6271" t="s">
        <v>490</v>
      </c>
      <c r="H6271" t="s">
        <v>490</v>
      </c>
      <c r="I6271" t="s">
        <v>490</v>
      </c>
      <c r="J6271" t="s">
        <v>498</v>
      </c>
      <c r="K6271" t="s">
        <v>490</v>
      </c>
      <c r="L6271" t="s">
        <v>15268</v>
      </c>
      <c r="M6271" s="105">
        <v>232</v>
      </c>
      <c r="N6271" s="105">
        <v>104</v>
      </c>
      <c r="O6271" s="105">
        <v>115</v>
      </c>
    </row>
    <row r="6272" spans="1:15" x14ac:dyDescent="0.3">
      <c r="A6272" s="19">
        <v>232104116</v>
      </c>
      <c r="B6272" s="106" t="s">
        <v>15325</v>
      </c>
      <c r="C6272" t="s">
        <v>15268</v>
      </c>
      <c r="D6272" t="s">
        <v>15289</v>
      </c>
      <c r="E6272" t="s">
        <v>1409</v>
      </c>
      <c r="F6272" t="s">
        <v>638</v>
      </c>
      <c r="G6272" t="s">
        <v>15326</v>
      </c>
      <c r="H6272" t="s">
        <v>490</v>
      </c>
      <c r="I6272" t="s">
        <v>490</v>
      </c>
      <c r="J6272" t="s">
        <v>498</v>
      </c>
      <c r="K6272" t="s">
        <v>490</v>
      </c>
      <c r="L6272" t="s">
        <v>15268</v>
      </c>
      <c r="M6272" s="105">
        <v>232</v>
      </c>
      <c r="N6272" s="105">
        <v>104</v>
      </c>
      <c r="O6272" s="105">
        <v>116</v>
      </c>
    </row>
    <row r="6273" spans="1:15" x14ac:dyDescent="0.3">
      <c r="A6273" s="19">
        <v>232104117</v>
      </c>
      <c r="B6273" s="106" t="s">
        <v>15327</v>
      </c>
      <c r="C6273" t="s">
        <v>15268</v>
      </c>
      <c r="D6273" t="s">
        <v>15289</v>
      </c>
      <c r="E6273" t="s">
        <v>15328</v>
      </c>
      <c r="F6273" t="s">
        <v>5548</v>
      </c>
      <c r="G6273" t="s">
        <v>15329</v>
      </c>
      <c r="H6273" t="s">
        <v>490</v>
      </c>
      <c r="I6273" t="s">
        <v>490</v>
      </c>
      <c r="J6273" t="s">
        <v>498</v>
      </c>
      <c r="K6273" t="s">
        <v>490</v>
      </c>
      <c r="L6273" t="s">
        <v>15268</v>
      </c>
      <c r="M6273" s="105">
        <v>232</v>
      </c>
      <c r="N6273" s="105">
        <v>104</v>
      </c>
      <c r="O6273" s="105">
        <v>117</v>
      </c>
    </row>
    <row r="6274" spans="1:15" x14ac:dyDescent="0.3">
      <c r="A6274" s="19">
        <v>232104118</v>
      </c>
      <c r="B6274" s="106" t="s">
        <v>15330</v>
      </c>
      <c r="C6274" t="s">
        <v>15268</v>
      </c>
      <c r="D6274" t="s">
        <v>15289</v>
      </c>
      <c r="E6274" t="s">
        <v>15331</v>
      </c>
      <c r="F6274" t="s">
        <v>4939</v>
      </c>
      <c r="G6274" t="s">
        <v>15332</v>
      </c>
      <c r="H6274" t="s">
        <v>490</v>
      </c>
      <c r="I6274" t="s">
        <v>490</v>
      </c>
      <c r="J6274" t="s">
        <v>498</v>
      </c>
      <c r="K6274" t="s">
        <v>490</v>
      </c>
      <c r="L6274" t="s">
        <v>15268</v>
      </c>
      <c r="M6274" s="105">
        <v>232</v>
      </c>
      <c r="N6274" s="105">
        <v>104</v>
      </c>
      <c r="O6274" s="105">
        <v>118</v>
      </c>
    </row>
    <row r="6275" spans="1:15" x14ac:dyDescent="0.3">
      <c r="A6275" s="19">
        <v>232104119</v>
      </c>
      <c r="B6275" s="106" t="s">
        <v>15333</v>
      </c>
      <c r="C6275" t="s">
        <v>15268</v>
      </c>
      <c r="D6275" t="s">
        <v>15289</v>
      </c>
      <c r="E6275" t="s">
        <v>2018</v>
      </c>
      <c r="F6275" t="s">
        <v>13289</v>
      </c>
      <c r="G6275" t="s">
        <v>15334</v>
      </c>
      <c r="H6275" t="s">
        <v>490</v>
      </c>
      <c r="I6275" t="s">
        <v>490</v>
      </c>
      <c r="J6275" t="s">
        <v>498</v>
      </c>
      <c r="K6275" t="s">
        <v>490</v>
      </c>
      <c r="L6275" t="s">
        <v>15268</v>
      </c>
      <c r="M6275" s="105">
        <v>232</v>
      </c>
      <c r="N6275" s="105">
        <v>104</v>
      </c>
      <c r="O6275" s="105">
        <v>119</v>
      </c>
    </row>
    <row r="6276" spans="1:15" x14ac:dyDescent="0.3">
      <c r="A6276" s="19">
        <v>232104120</v>
      </c>
      <c r="B6276" s="106" t="s">
        <v>15335</v>
      </c>
      <c r="C6276" t="s">
        <v>15268</v>
      </c>
      <c r="D6276" t="s">
        <v>15289</v>
      </c>
      <c r="E6276" t="s">
        <v>15336</v>
      </c>
      <c r="F6276" t="s">
        <v>15337</v>
      </c>
      <c r="G6276" t="s">
        <v>15338</v>
      </c>
      <c r="H6276" t="s">
        <v>490</v>
      </c>
      <c r="I6276" t="s">
        <v>490</v>
      </c>
      <c r="J6276" t="s">
        <v>551</v>
      </c>
      <c r="K6276" t="s">
        <v>490</v>
      </c>
      <c r="L6276" t="s">
        <v>15268</v>
      </c>
      <c r="M6276" s="105">
        <v>232</v>
      </c>
      <c r="N6276" s="105">
        <v>104</v>
      </c>
      <c r="O6276" s="105">
        <v>120</v>
      </c>
    </row>
    <row r="6277" spans="1:15" x14ac:dyDescent="0.3">
      <c r="A6277" s="19">
        <v>232104121</v>
      </c>
      <c r="B6277" s="106" t="s">
        <v>15339</v>
      </c>
      <c r="C6277" t="s">
        <v>15268</v>
      </c>
      <c r="D6277" t="s">
        <v>15289</v>
      </c>
      <c r="E6277" t="s">
        <v>12215</v>
      </c>
      <c r="F6277" t="s">
        <v>9863</v>
      </c>
      <c r="G6277" t="s">
        <v>15340</v>
      </c>
      <c r="H6277" t="s">
        <v>490</v>
      </c>
      <c r="I6277" t="s">
        <v>490</v>
      </c>
      <c r="J6277" t="s">
        <v>498</v>
      </c>
      <c r="K6277" t="s">
        <v>490</v>
      </c>
      <c r="L6277" t="s">
        <v>15268</v>
      </c>
      <c r="M6277" s="105">
        <v>232</v>
      </c>
      <c r="N6277" s="105">
        <v>104</v>
      </c>
      <c r="O6277" s="105">
        <v>121</v>
      </c>
    </row>
    <row r="6278" spans="1:15" x14ac:dyDescent="0.3">
      <c r="A6278" s="19">
        <v>232104122</v>
      </c>
      <c r="B6278" s="106" t="s">
        <v>15341</v>
      </c>
      <c r="C6278" t="s">
        <v>15268</v>
      </c>
      <c r="D6278" t="s">
        <v>15289</v>
      </c>
      <c r="E6278" t="s">
        <v>15342</v>
      </c>
      <c r="F6278" t="s">
        <v>6853</v>
      </c>
      <c r="G6278" t="s">
        <v>15343</v>
      </c>
      <c r="H6278" t="s">
        <v>490</v>
      </c>
      <c r="I6278" t="s">
        <v>490</v>
      </c>
      <c r="J6278" t="s">
        <v>498</v>
      </c>
      <c r="K6278" t="s">
        <v>490</v>
      </c>
      <c r="L6278" t="s">
        <v>15268</v>
      </c>
      <c r="M6278" s="105">
        <v>232</v>
      </c>
      <c r="N6278" s="105">
        <v>104</v>
      </c>
      <c r="O6278" s="105">
        <v>122</v>
      </c>
    </row>
    <row r="6279" spans="1:15" x14ac:dyDescent="0.3">
      <c r="A6279" s="19">
        <v>232104123</v>
      </c>
      <c r="B6279" s="106" t="s">
        <v>15344</v>
      </c>
      <c r="C6279" t="s">
        <v>15268</v>
      </c>
      <c r="D6279" t="s">
        <v>15289</v>
      </c>
      <c r="E6279" t="s">
        <v>537</v>
      </c>
      <c r="F6279" t="s">
        <v>13113</v>
      </c>
      <c r="G6279" t="s">
        <v>490</v>
      </c>
      <c r="H6279" t="s">
        <v>490</v>
      </c>
      <c r="I6279" t="s">
        <v>490</v>
      </c>
      <c r="J6279" t="s">
        <v>498</v>
      </c>
      <c r="K6279" t="s">
        <v>490</v>
      </c>
      <c r="L6279" t="s">
        <v>15268</v>
      </c>
      <c r="M6279" s="105">
        <v>232</v>
      </c>
      <c r="N6279" s="105">
        <v>104</v>
      </c>
      <c r="O6279" s="105">
        <v>123</v>
      </c>
    </row>
    <row r="6280" spans="1:15" x14ac:dyDescent="0.3">
      <c r="A6280" s="19">
        <v>232104124</v>
      </c>
      <c r="B6280" s="106" t="s">
        <v>15345</v>
      </c>
      <c r="C6280" t="s">
        <v>15268</v>
      </c>
      <c r="D6280" t="s">
        <v>15289</v>
      </c>
      <c r="E6280" t="s">
        <v>1659</v>
      </c>
      <c r="F6280" t="s">
        <v>15337</v>
      </c>
      <c r="G6280" t="s">
        <v>15346</v>
      </c>
      <c r="H6280" t="s">
        <v>490</v>
      </c>
      <c r="I6280" t="s">
        <v>490</v>
      </c>
      <c r="J6280" t="s">
        <v>498</v>
      </c>
      <c r="K6280" t="s">
        <v>490</v>
      </c>
      <c r="L6280" t="s">
        <v>15268</v>
      </c>
      <c r="M6280" s="105">
        <v>232</v>
      </c>
      <c r="N6280" s="105">
        <v>104</v>
      </c>
      <c r="O6280" s="105">
        <v>124</v>
      </c>
    </row>
    <row r="6281" spans="1:15" x14ac:dyDescent="0.3">
      <c r="A6281" s="19">
        <v>232104125</v>
      </c>
      <c r="B6281" s="106" t="s">
        <v>15347</v>
      </c>
      <c r="C6281" t="s">
        <v>15268</v>
      </c>
      <c r="D6281" t="s">
        <v>15289</v>
      </c>
      <c r="E6281" t="s">
        <v>1434</v>
      </c>
      <c r="F6281" t="s">
        <v>15337</v>
      </c>
      <c r="G6281" t="s">
        <v>490</v>
      </c>
      <c r="H6281" t="s">
        <v>490</v>
      </c>
      <c r="I6281" t="s">
        <v>490</v>
      </c>
      <c r="J6281" t="s">
        <v>498</v>
      </c>
      <c r="K6281" t="s">
        <v>490</v>
      </c>
      <c r="L6281" t="s">
        <v>15268</v>
      </c>
      <c r="M6281" s="105">
        <v>232</v>
      </c>
      <c r="N6281" s="105">
        <v>104</v>
      </c>
      <c r="O6281" s="105">
        <v>125</v>
      </c>
    </row>
    <row r="6282" spans="1:15" x14ac:dyDescent="0.3">
      <c r="A6282" s="19">
        <v>232105100</v>
      </c>
      <c r="B6282" s="106" t="s">
        <v>15348</v>
      </c>
      <c r="C6282" t="s">
        <v>15268</v>
      </c>
      <c r="D6282" t="s">
        <v>15349</v>
      </c>
      <c r="E6282" t="s">
        <v>15350</v>
      </c>
      <c r="F6282" t="s">
        <v>15351</v>
      </c>
      <c r="G6282" t="s">
        <v>490</v>
      </c>
      <c r="H6282" t="s">
        <v>490</v>
      </c>
      <c r="I6282" t="s">
        <v>490</v>
      </c>
      <c r="J6282" t="s">
        <v>498</v>
      </c>
      <c r="K6282" t="s">
        <v>490</v>
      </c>
      <c r="L6282" t="s">
        <v>15268</v>
      </c>
      <c r="M6282" s="105">
        <v>232</v>
      </c>
      <c r="N6282" s="105">
        <v>105</v>
      </c>
      <c r="O6282" s="105">
        <v>100</v>
      </c>
    </row>
    <row r="6283" spans="1:15" x14ac:dyDescent="0.3">
      <c r="A6283" s="19">
        <v>232106100</v>
      </c>
      <c r="B6283" s="106" t="s">
        <v>15352</v>
      </c>
      <c r="C6283" t="s">
        <v>15268</v>
      </c>
      <c r="D6283" t="s">
        <v>15353</v>
      </c>
      <c r="E6283" t="s">
        <v>496</v>
      </c>
      <c r="F6283" t="s">
        <v>490</v>
      </c>
      <c r="G6283" t="s">
        <v>490</v>
      </c>
      <c r="H6283" t="s">
        <v>490</v>
      </c>
      <c r="I6283" t="s">
        <v>490</v>
      </c>
      <c r="J6283" t="s">
        <v>498</v>
      </c>
      <c r="K6283" t="s">
        <v>490</v>
      </c>
      <c r="L6283" t="s">
        <v>15268</v>
      </c>
      <c r="M6283" s="105">
        <v>232</v>
      </c>
      <c r="N6283" s="105">
        <v>106</v>
      </c>
      <c r="O6283" s="105">
        <v>100</v>
      </c>
    </row>
    <row r="6284" spans="1:15" x14ac:dyDescent="0.3">
      <c r="A6284" s="19">
        <v>232106101</v>
      </c>
      <c r="B6284" s="106" t="s">
        <v>15354</v>
      </c>
      <c r="C6284" t="s">
        <v>15268</v>
      </c>
      <c r="D6284" t="s">
        <v>15353</v>
      </c>
      <c r="E6284" t="s">
        <v>1280</v>
      </c>
      <c r="F6284" t="s">
        <v>871</v>
      </c>
      <c r="G6284" t="s">
        <v>15355</v>
      </c>
      <c r="H6284" t="s">
        <v>490</v>
      </c>
      <c r="I6284" t="s">
        <v>490</v>
      </c>
      <c r="J6284" t="s">
        <v>498</v>
      </c>
      <c r="K6284" t="s">
        <v>490</v>
      </c>
      <c r="L6284" t="s">
        <v>15268</v>
      </c>
      <c r="M6284" s="105">
        <v>232</v>
      </c>
      <c r="N6284" s="105">
        <v>106</v>
      </c>
      <c r="O6284" s="105">
        <v>101</v>
      </c>
    </row>
    <row r="6285" spans="1:15" x14ac:dyDescent="0.3">
      <c r="A6285" s="19">
        <v>232106102</v>
      </c>
      <c r="B6285" s="106" t="s">
        <v>15356</v>
      </c>
      <c r="C6285" t="s">
        <v>15268</v>
      </c>
      <c r="D6285" t="s">
        <v>15353</v>
      </c>
      <c r="E6285" t="s">
        <v>2018</v>
      </c>
      <c r="F6285" t="s">
        <v>1953</v>
      </c>
      <c r="G6285" t="s">
        <v>490</v>
      </c>
      <c r="H6285" t="s">
        <v>490</v>
      </c>
      <c r="I6285" t="s">
        <v>490</v>
      </c>
      <c r="J6285" t="s">
        <v>498</v>
      </c>
      <c r="K6285" t="s">
        <v>490</v>
      </c>
      <c r="L6285" t="s">
        <v>15268</v>
      </c>
      <c r="M6285" s="105">
        <v>232</v>
      </c>
      <c r="N6285" s="105">
        <v>106</v>
      </c>
      <c r="O6285" s="105">
        <v>102</v>
      </c>
    </row>
    <row r="6286" spans="1:15" x14ac:dyDescent="0.3">
      <c r="A6286" s="19">
        <v>232107100</v>
      </c>
      <c r="B6286" s="106" t="s">
        <v>15357</v>
      </c>
      <c r="C6286" t="s">
        <v>15268</v>
      </c>
      <c r="D6286" t="s">
        <v>15358</v>
      </c>
      <c r="E6286" t="s">
        <v>1409</v>
      </c>
      <c r="F6286" t="s">
        <v>15359</v>
      </c>
      <c r="G6286" t="s">
        <v>15360</v>
      </c>
      <c r="H6286" t="s">
        <v>3023</v>
      </c>
      <c r="I6286" t="s">
        <v>490</v>
      </c>
      <c r="J6286" t="s">
        <v>1106</v>
      </c>
      <c r="K6286" t="s">
        <v>4630</v>
      </c>
      <c r="L6286" t="s">
        <v>15268</v>
      </c>
      <c r="M6286" s="105">
        <v>232</v>
      </c>
      <c r="N6286" s="105">
        <v>107</v>
      </c>
      <c r="O6286" s="105">
        <v>100</v>
      </c>
    </row>
    <row r="6287" spans="1:15" x14ac:dyDescent="0.3">
      <c r="A6287" s="19">
        <v>232108100</v>
      </c>
      <c r="B6287" s="106" t="s">
        <v>15361</v>
      </c>
      <c r="C6287" t="s">
        <v>15268</v>
      </c>
      <c r="D6287" t="s">
        <v>15362</v>
      </c>
      <c r="E6287" t="s">
        <v>496</v>
      </c>
      <c r="F6287" t="s">
        <v>490</v>
      </c>
      <c r="G6287" t="s">
        <v>490</v>
      </c>
      <c r="H6287" t="s">
        <v>490</v>
      </c>
      <c r="I6287" t="s">
        <v>490</v>
      </c>
      <c r="J6287" t="s">
        <v>498</v>
      </c>
      <c r="K6287" t="s">
        <v>490</v>
      </c>
      <c r="L6287" t="s">
        <v>15268</v>
      </c>
      <c r="M6287" s="105">
        <v>232</v>
      </c>
      <c r="N6287" s="105">
        <v>108</v>
      </c>
      <c r="O6287" s="105">
        <v>100</v>
      </c>
    </row>
    <row r="6288" spans="1:15" x14ac:dyDescent="0.3">
      <c r="A6288" s="19">
        <v>232108101</v>
      </c>
      <c r="B6288" s="106" t="s">
        <v>15363</v>
      </c>
      <c r="C6288" t="s">
        <v>15268</v>
      </c>
      <c r="D6288" t="s">
        <v>15362</v>
      </c>
      <c r="E6288" t="s">
        <v>1206</v>
      </c>
      <c r="F6288" t="s">
        <v>15364</v>
      </c>
      <c r="G6288" t="s">
        <v>490</v>
      </c>
      <c r="H6288" t="s">
        <v>490</v>
      </c>
      <c r="I6288" t="s">
        <v>490</v>
      </c>
      <c r="J6288" t="s">
        <v>498</v>
      </c>
      <c r="K6288" t="s">
        <v>490</v>
      </c>
      <c r="L6288" t="s">
        <v>15268</v>
      </c>
      <c r="M6288" s="105">
        <v>232</v>
      </c>
      <c r="N6288" s="105">
        <v>108</v>
      </c>
      <c r="O6288" s="105">
        <v>101</v>
      </c>
    </row>
    <row r="6289" spans="1:15" x14ac:dyDescent="0.3">
      <c r="A6289" s="19">
        <v>232108102</v>
      </c>
      <c r="B6289" s="106" t="s">
        <v>15365</v>
      </c>
      <c r="C6289" t="s">
        <v>15268</v>
      </c>
      <c r="D6289" t="s">
        <v>15362</v>
      </c>
      <c r="E6289" t="s">
        <v>15366</v>
      </c>
      <c r="F6289" t="s">
        <v>15367</v>
      </c>
      <c r="G6289" t="s">
        <v>490</v>
      </c>
      <c r="H6289" t="s">
        <v>490</v>
      </c>
      <c r="I6289" t="s">
        <v>490</v>
      </c>
      <c r="J6289" t="s">
        <v>498</v>
      </c>
      <c r="K6289" t="s">
        <v>490</v>
      </c>
      <c r="L6289" t="s">
        <v>15268</v>
      </c>
      <c r="M6289" s="105">
        <v>232</v>
      </c>
      <c r="N6289" s="105">
        <v>108</v>
      </c>
      <c r="O6289" s="105">
        <v>102</v>
      </c>
    </row>
    <row r="6290" spans="1:15" x14ac:dyDescent="0.3">
      <c r="A6290" s="19">
        <v>232108103</v>
      </c>
      <c r="B6290" s="106" t="s">
        <v>15368</v>
      </c>
      <c r="C6290" t="s">
        <v>15268</v>
      </c>
      <c r="D6290" t="s">
        <v>15362</v>
      </c>
      <c r="E6290" t="s">
        <v>1070</v>
      </c>
      <c r="F6290" t="s">
        <v>13113</v>
      </c>
      <c r="G6290" t="s">
        <v>490</v>
      </c>
      <c r="H6290" t="s">
        <v>490</v>
      </c>
      <c r="I6290" t="s">
        <v>490</v>
      </c>
      <c r="J6290" t="s">
        <v>498</v>
      </c>
      <c r="K6290" t="s">
        <v>490</v>
      </c>
      <c r="L6290" t="s">
        <v>15268</v>
      </c>
      <c r="M6290" s="105">
        <v>232</v>
      </c>
      <c r="N6290" s="105">
        <v>108</v>
      </c>
      <c r="O6290" s="105">
        <v>103</v>
      </c>
    </row>
    <row r="6291" spans="1:15" x14ac:dyDescent="0.3">
      <c r="A6291" s="19">
        <v>232108104</v>
      </c>
      <c r="B6291" s="106" t="s">
        <v>15369</v>
      </c>
      <c r="C6291" t="s">
        <v>15268</v>
      </c>
      <c r="D6291" t="s">
        <v>15362</v>
      </c>
      <c r="E6291" t="s">
        <v>3171</v>
      </c>
      <c r="F6291" t="s">
        <v>732</v>
      </c>
      <c r="G6291" t="s">
        <v>15370</v>
      </c>
      <c r="H6291" t="s">
        <v>490</v>
      </c>
      <c r="I6291" t="s">
        <v>490</v>
      </c>
      <c r="J6291" t="s">
        <v>551</v>
      </c>
      <c r="K6291" t="s">
        <v>490</v>
      </c>
      <c r="L6291" t="s">
        <v>15268</v>
      </c>
      <c r="M6291" s="105">
        <v>232</v>
      </c>
      <c r="N6291" s="105">
        <v>108</v>
      </c>
      <c r="O6291" s="105">
        <v>104</v>
      </c>
    </row>
    <row r="6292" spans="1:15" x14ac:dyDescent="0.3">
      <c r="A6292" s="19">
        <v>232108105</v>
      </c>
      <c r="B6292" s="106" t="s">
        <v>15371</v>
      </c>
      <c r="C6292" t="s">
        <v>15268</v>
      </c>
      <c r="D6292" t="s">
        <v>15362</v>
      </c>
      <c r="E6292" t="s">
        <v>12647</v>
      </c>
      <c r="F6292" t="s">
        <v>9863</v>
      </c>
      <c r="G6292" t="s">
        <v>490</v>
      </c>
      <c r="H6292" t="s">
        <v>490</v>
      </c>
      <c r="I6292" t="s">
        <v>490</v>
      </c>
      <c r="J6292" t="s">
        <v>498</v>
      </c>
      <c r="K6292" t="s">
        <v>490</v>
      </c>
      <c r="L6292" t="s">
        <v>15268</v>
      </c>
      <c r="M6292" s="105">
        <v>232</v>
      </c>
      <c r="N6292" s="105">
        <v>108</v>
      </c>
      <c r="O6292" s="105">
        <v>105</v>
      </c>
    </row>
    <row r="6293" spans="1:15" x14ac:dyDescent="0.3">
      <c r="A6293" s="19">
        <v>232108106</v>
      </c>
      <c r="B6293" s="106" t="s">
        <v>15372</v>
      </c>
      <c r="C6293" t="s">
        <v>15268</v>
      </c>
      <c r="D6293" t="s">
        <v>15362</v>
      </c>
      <c r="E6293" t="s">
        <v>11108</v>
      </c>
      <c r="F6293" t="s">
        <v>9863</v>
      </c>
      <c r="G6293" t="s">
        <v>490</v>
      </c>
      <c r="H6293" t="s">
        <v>490</v>
      </c>
      <c r="I6293" t="s">
        <v>490</v>
      </c>
      <c r="J6293" t="s">
        <v>498</v>
      </c>
      <c r="K6293" t="s">
        <v>490</v>
      </c>
      <c r="L6293" t="s">
        <v>15268</v>
      </c>
      <c r="M6293" s="105">
        <v>232</v>
      </c>
      <c r="N6293" s="105">
        <v>108</v>
      </c>
      <c r="O6293" s="105">
        <v>106</v>
      </c>
    </row>
    <row r="6294" spans="1:15" x14ac:dyDescent="0.3">
      <c r="A6294" s="19">
        <v>232108107</v>
      </c>
      <c r="B6294" s="106" t="s">
        <v>15373</v>
      </c>
      <c r="C6294" t="s">
        <v>15268</v>
      </c>
      <c r="D6294" t="s">
        <v>15362</v>
      </c>
      <c r="E6294" t="s">
        <v>15374</v>
      </c>
      <c r="F6294" t="s">
        <v>2335</v>
      </c>
      <c r="G6294" t="s">
        <v>490</v>
      </c>
      <c r="H6294" t="s">
        <v>490</v>
      </c>
      <c r="I6294" t="s">
        <v>490</v>
      </c>
      <c r="J6294" t="s">
        <v>498</v>
      </c>
      <c r="K6294" t="s">
        <v>490</v>
      </c>
      <c r="L6294" t="s">
        <v>15268</v>
      </c>
      <c r="M6294" s="105">
        <v>232</v>
      </c>
      <c r="N6294" s="105">
        <v>108</v>
      </c>
      <c r="O6294" s="105">
        <v>107</v>
      </c>
    </row>
    <row r="6295" spans="1:15" x14ac:dyDescent="0.3">
      <c r="A6295" s="19">
        <v>232108108</v>
      </c>
      <c r="B6295" s="106" t="s">
        <v>15375</v>
      </c>
      <c r="C6295" t="s">
        <v>15268</v>
      </c>
      <c r="D6295" t="s">
        <v>15362</v>
      </c>
      <c r="E6295" t="s">
        <v>3363</v>
      </c>
      <c r="F6295" t="s">
        <v>15337</v>
      </c>
      <c r="G6295" t="s">
        <v>490</v>
      </c>
      <c r="H6295" t="s">
        <v>490</v>
      </c>
      <c r="I6295" t="s">
        <v>490</v>
      </c>
      <c r="J6295" t="s">
        <v>498</v>
      </c>
      <c r="K6295" t="s">
        <v>490</v>
      </c>
      <c r="L6295" t="s">
        <v>15268</v>
      </c>
      <c r="M6295" s="105">
        <v>232</v>
      </c>
      <c r="N6295" s="105">
        <v>108</v>
      </c>
      <c r="O6295" s="105">
        <v>108</v>
      </c>
    </row>
    <row r="6296" spans="1:15" x14ac:dyDescent="0.3">
      <c r="A6296" s="19">
        <v>232108109</v>
      </c>
      <c r="B6296" s="106" t="s">
        <v>15376</v>
      </c>
      <c r="C6296" t="s">
        <v>15268</v>
      </c>
      <c r="D6296" t="s">
        <v>15362</v>
      </c>
      <c r="E6296" t="s">
        <v>15377</v>
      </c>
      <c r="F6296" t="s">
        <v>2261</v>
      </c>
      <c r="G6296" t="s">
        <v>490</v>
      </c>
      <c r="H6296" t="s">
        <v>490</v>
      </c>
      <c r="I6296" t="s">
        <v>490</v>
      </c>
      <c r="J6296" t="s">
        <v>498</v>
      </c>
      <c r="K6296" t="s">
        <v>490</v>
      </c>
      <c r="L6296" t="s">
        <v>15268</v>
      </c>
      <c r="M6296" s="105">
        <v>232</v>
      </c>
      <c r="N6296" s="105">
        <v>108</v>
      </c>
      <c r="O6296" s="105">
        <v>109</v>
      </c>
    </row>
    <row r="6297" spans="1:15" x14ac:dyDescent="0.3">
      <c r="A6297" s="19">
        <v>232108110</v>
      </c>
      <c r="B6297" s="106" t="s">
        <v>15378</v>
      </c>
      <c r="C6297" t="s">
        <v>15268</v>
      </c>
      <c r="D6297" t="s">
        <v>15362</v>
      </c>
      <c r="E6297" t="s">
        <v>4149</v>
      </c>
      <c r="F6297" t="s">
        <v>831</v>
      </c>
      <c r="G6297" t="s">
        <v>15379</v>
      </c>
      <c r="H6297" t="s">
        <v>490</v>
      </c>
      <c r="I6297" t="s">
        <v>490</v>
      </c>
      <c r="J6297" t="s">
        <v>498</v>
      </c>
      <c r="K6297" t="s">
        <v>490</v>
      </c>
      <c r="L6297" t="s">
        <v>15268</v>
      </c>
      <c r="M6297" s="105">
        <v>232</v>
      </c>
      <c r="N6297" s="105">
        <v>108</v>
      </c>
      <c r="O6297" s="105">
        <v>110</v>
      </c>
    </row>
    <row r="6298" spans="1:15" x14ac:dyDescent="0.3">
      <c r="A6298" s="19">
        <v>232108111</v>
      </c>
      <c r="B6298" s="106" t="s">
        <v>15380</v>
      </c>
      <c r="C6298" t="s">
        <v>15268</v>
      </c>
      <c r="D6298" t="s">
        <v>15362</v>
      </c>
      <c r="E6298" t="s">
        <v>5297</v>
      </c>
      <c r="F6298" t="s">
        <v>3547</v>
      </c>
      <c r="G6298" t="s">
        <v>15381</v>
      </c>
      <c r="H6298" t="s">
        <v>490</v>
      </c>
      <c r="I6298" t="s">
        <v>490</v>
      </c>
      <c r="J6298" t="s">
        <v>498</v>
      </c>
      <c r="K6298" t="s">
        <v>490</v>
      </c>
      <c r="L6298" t="s">
        <v>15268</v>
      </c>
      <c r="M6298" s="105">
        <v>232</v>
      </c>
      <c r="N6298" s="105">
        <v>108</v>
      </c>
      <c r="O6298" s="105">
        <v>111</v>
      </c>
    </row>
    <row r="6299" spans="1:15" x14ac:dyDescent="0.3">
      <c r="A6299" s="19">
        <v>232108112</v>
      </c>
      <c r="B6299" s="106" t="s">
        <v>15382</v>
      </c>
      <c r="C6299" t="s">
        <v>15268</v>
      </c>
      <c r="D6299" t="s">
        <v>15362</v>
      </c>
      <c r="E6299" t="s">
        <v>15383</v>
      </c>
      <c r="F6299" t="s">
        <v>15367</v>
      </c>
      <c r="G6299" t="s">
        <v>15384</v>
      </c>
      <c r="H6299" t="s">
        <v>490</v>
      </c>
      <c r="I6299" t="s">
        <v>490</v>
      </c>
      <c r="J6299" t="s">
        <v>498</v>
      </c>
      <c r="K6299" t="s">
        <v>490</v>
      </c>
      <c r="L6299" t="s">
        <v>15268</v>
      </c>
      <c r="M6299" s="105">
        <v>232</v>
      </c>
      <c r="N6299" s="105">
        <v>108</v>
      </c>
      <c r="O6299" s="105">
        <v>112</v>
      </c>
    </row>
    <row r="6300" spans="1:15" x14ac:dyDescent="0.3">
      <c r="A6300" s="19">
        <v>232108113</v>
      </c>
      <c r="B6300" s="106" t="s">
        <v>15385</v>
      </c>
      <c r="C6300" t="s">
        <v>15268</v>
      </c>
      <c r="D6300" t="s">
        <v>15362</v>
      </c>
      <c r="E6300" t="s">
        <v>7449</v>
      </c>
      <c r="F6300" t="s">
        <v>15337</v>
      </c>
      <c r="G6300" t="s">
        <v>490</v>
      </c>
      <c r="H6300" t="s">
        <v>490</v>
      </c>
      <c r="I6300" t="s">
        <v>490</v>
      </c>
      <c r="J6300" t="s">
        <v>498</v>
      </c>
      <c r="K6300" t="s">
        <v>490</v>
      </c>
      <c r="L6300" t="s">
        <v>15268</v>
      </c>
      <c r="M6300" s="105">
        <v>232</v>
      </c>
      <c r="N6300" s="105">
        <v>108</v>
      </c>
      <c r="O6300" s="105">
        <v>113</v>
      </c>
    </row>
    <row r="6301" spans="1:15" x14ac:dyDescent="0.3">
      <c r="A6301" s="19">
        <v>232108114</v>
      </c>
      <c r="B6301" s="106" t="s">
        <v>15386</v>
      </c>
      <c r="C6301" t="s">
        <v>15268</v>
      </c>
      <c r="D6301" t="s">
        <v>15362</v>
      </c>
      <c r="E6301" t="s">
        <v>15387</v>
      </c>
      <c r="F6301" t="s">
        <v>739</v>
      </c>
      <c r="G6301" t="s">
        <v>490</v>
      </c>
      <c r="H6301" t="s">
        <v>490</v>
      </c>
      <c r="I6301" t="s">
        <v>490</v>
      </c>
      <c r="J6301" t="s">
        <v>498</v>
      </c>
      <c r="K6301" t="s">
        <v>490</v>
      </c>
      <c r="L6301" t="s">
        <v>15268</v>
      </c>
      <c r="M6301" s="105">
        <v>232</v>
      </c>
      <c r="N6301" s="105">
        <v>108</v>
      </c>
      <c r="O6301" s="105">
        <v>114</v>
      </c>
    </row>
    <row r="6302" spans="1:15" x14ac:dyDescent="0.3">
      <c r="A6302" s="19">
        <v>232108115</v>
      </c>
      <c r="B6302" s="106" t="s">
        <v>15388</v>
      </c>
      <c r="C6302" t="s">
        <v>15268</v>
      </c>
      <c r="D6302" t="s">
        <v>15362</v>
      </c>
      <c r="E6302" t="s">
        <v>5261</v>
      </c>
      <c r="F6302" t="s">
        <v>15337</v>
      </c>
      <c r="G6302" t="s">
        <v>10470</v>
      </c>
      <c r="H6302" t="s">
        <v>490</v>
      </c>
      <c r="I6302" t="s">
        <v>490</v>
      </c>
      <c r="J6302" t="s">
        <v>498</v>
      </c>
      <c r="K6302" t="s">
        <v>490</v>
      </c>
      <c r="L6302" t="s">
        <v>15268</v>
      </c>
      <c r="M6302" s="105">
        <v>232</v>
      </c>
      <c r="N6302" s="105">
        <v>108</v>
      </c>
      <c r="O6302" s="105">
        <v>115</v>
      </c>
    </row>
    <row r="6303" spans="1:15" x14ac:dyDescent="0.3">
      <c r="A6303" s="19">
        <v>232108116</v>
      </c>
      <c r="B6303" s="106" t="s">
        <v>15389</v>
      </c>
      <c r="C6303" t="s">
        <v>15268</v>
      </c>
      <c r="D6303" t="s">
        <v>15362</v>
      </c>
      <c r="E6303" t="s">
        <v>4481</v>
      </c>
      <c r="F6303" t="s">
        <v>15337</v>
      </c>
      <c r="G6303" t="s">
        <v>15390</v>
      </c>
      <c r="H6303" t="s">
        <v>490</v>
      </c>
      <c r="I6303" t="s">
        <v>490</v>
      </c>
      <c r="J6303" t="s">
        <v>498</v>
      </c>
      <c r="K6303" t="s">
        <v>490</v>
      </c>
      <c r="L6303" t="s">
        <v>15268</v>
      </c>
      <c r="M6303" s="105">
        <v>232</v>
      </c>
      <c r="N6303" s="105">
        <v>108</v>
      </c>
      <c r="O6303" s="105">
        <v>116</v>
      </c>
    </row>
    <row r="6304" spans="1:15" x14ac:dyDescent="0.3">
      <c r="A6304" s="19">
        <v>232108117</v>
      </c>
      <c r="B6304" s="106" t="s">
        <v>15391</v>
      </c>
      <c r="C6304" t="s">
        <v>15268</v>
      </c>
      <c r="D6304" t="s">
        <v>15362</v>
      </c>
      <c r="E6304" t="s">
        <v>15392</v>
      </c>
      <c r="F6304" t="s">
        <v>15337</v>
      </c>
      <c r="G6304" t="s">
        <v>15393</v>
      </c>
      <c r="H6304" t="s">
        <v>490</v>
      </c>
      <c r="I6304" t="s">
        <v>490</v>
      </c>
      <c r="J6304" t="s">
        <v>498</v>
      </c>
      <c r="K6304" t="s">
        <v>490</v>
      </c>
      <c r="L6304" t="s">
        <v>15268</v>
      </c>
      <c r="M6304" s="105">
        <v>232</v>
      </c>
      <c r="N6304" s="105">
        <v>108</v>
      </c>
      <c r="O6304" s="105">
        <v>117</v>
      </c>
    </row>
    <row r="6305" spans="1:15" x14ac:dyDescent="0.3">
      <c r="A6305" s="19">
        <v>232108118</v>
      </c>
      <c r="B6305" s="106" t="s">
        <v>15394</v>
      </c>
      <c r="C6305" t="s">
        <v>15268</v>
      </c>
      <c r="D6305" t="s">
        <v>15362</v>
      </c>
      <c r="E6305" t="s">
        <v>15395</v>
      </c>
      <c r="F6305" t="s">
        <v>15337</v>
      </c>
      <c r="G6305" t="s">
        <v>490</v>
      </c>
      <c r="H6305" t="s">
        <v>490</v>
      </c>
      <c r="I6305" t="s">
        <v>490</v>
      </c>
      <c r="J6305" t="s">
        <v>498</v>
      </c>
      <c r="K6305" t="s">
        <v>490</v>
      </c>
      <c r="L6305" t="s">
        <v>15268</v>
      </c>
      <c r="M6305" s="105">
        <v>232</v>
      </c>
      <c r="N6305" s="105">
        <v>108</v>
      </c>
      <c r="O6305" s="105">
        <v>118</v>
      </c>
    </row>
    <row r="6306" spans="1:15" x14ac:dyDescent="0.3">
      <c r="A6306" s="19">
        <v>232108119</v>
      </c>
      <c r="B6306" s="106" t="s">
        <v>15396</v>
      </c>
      <c r="C6306" t="s">
        <v>15268</v>
      </c>
      <c r="D6306" t="s">
        <v>15362</v>
      </c>
      <c r="E6306" t="s">
        <v>15397</v>
      </c>
      <c r="F6306" t="s">
        <v>4939</v>
      </c>
      <c r="G6306" t="s">
        <v>490</v>
      </c>
      <c r="H6306" t="s">
        <v>490</v>
      </c>
      <c r="I6306" t="s">
        <v>490</v>
      </c>
      <c r="J6306" t="s">
        <v>498</v>
      </c>
      <c r="K6306" t="s">
        <v>490</v>
      </c>
      <c r="L6306" t="s">
        <v>15268</v>
      </c>
      <c r="M6306" s="105">
        <v>232</v>
      </c>
      <c r="N6306" s="105">
        <v>108</v>
      </c>
      <c r="O6306" s="105">
        <v>119</v>
      </c>
    </row>
    <row r="6307" spans="1:15" x14ac:dyDescent="0.3">
      <c r="A6307" s="19">
        <v>232108120</v>
      </c>
      <c r="B6307" s="106" t="s">
        <v>15398</v>
      </c>
      <c r="C6307" t="s">
        <v>15268</v>
      </c>
      <c r="D6307" t="s">
        <v>15362</v>
      </c>
      <c r="E6307" t="s">
        <v>1551</v>
      </c>
      <c r="F6307" t="s">
        <v>9863</v>
      </c>
      <c r="G6307" t="s">
        <v>490</v>
      </c>
      <c r="H6307" t="s">
        <v>490</v>
      </c>
      <c r="I6307" t="s">
        <v>490</v>
      </c>
      <c r="J6307" t="s">
        <v>498</v>
      </c>
      <c r="K6307" t="s">
        <v>490</v>
      </c>
      <c r="L6307" t="s">
        <v>15268</v>
      </c>
      <c r="M6307" s="105">
        <v>232</v>
      </c>
      <c r="N6307" s="105">
        <v>108</v>
      </c>
      <c r="O6307" s="105">
        <v>120</v>
      </c>
    </row>
    <row r="6308" spans="1:15" x14ac:dyDescent="0.3">
      <c r="A6308" s="19">
        <v>232108121</v>
      </c>
      <c r="B6308" s="106" t="s">
        <v>15399</v>
      </c>
      <c r="C6308" t="s">
        <v>15268</v>
      </c>
      <c r="D6308" t="s">
        <v>15362</v>
      </c>
      <c r="E6308" t="s">
        <v>7580</v>
      </c>
      <c r="F6308" t="s">
        <v>15400</v>
      </c>
      <c r="G6308" t="s">
        <v>490</v>
      </c>
      <c r="H6308" t="s">
        <v>490</v>
      </c>
      <c r="I6308" t="s">
        <v>490</v>
      </c>
      <c r="J6308" t="s">
        <v>498</v>
      </c>
      <c r="K6308" t="s">
        <v>490</v>
      </c>
      <c r="L6308" t="s">
        <v>15268</v>
      </c>
      <c r="M6308" s="105">
        <v>232</v>
      </c>
      <c r="N6308" s="105">
        <v>108</v>
      </c>
      <c r="O6308" s="105">
        <v>121</v>
      </c>
    </row>
    <row r="6309" spans="1:15" x14ac:dyDescent="0.3">
      <c r="A6309" s="19">
        <v>233100100</v>
      </c>
      <c r="B6309" s="106" t="s">
        <v>15401</v>
      </c>
      <c r="C6309" t="s">
        <v>15402</v>
      </c>
      <c r="D6309" t="s">
        <v>15403</v>
      </c>
      <c r="E6309" t="s">
        <v>496</v>
      </c>
      <c r="F6309" t="s">
        <v>490</v>
      </c>
      <c r="G6309" t="s">
        <v>15404</v>
      </c>
      <c r="H6309" t="s">
        <v>490</v>
      </c>
      <c r="I6309" t="s">
        <v>490</v>
      </c>
      <c r="J6309" t="s">
        <v>498</v>
      </c>
      <c r="K6309" t="s">
        <v>490</v>
      </c>
      <c r="L6309" t="s">
        <v>15402</v>
      </c>
      <c r="M6309" s="105">
        <v>233</v>
      </c>
      <c r="N6309" s="105">
        <v>100</v>
      </c>
      <c r="O6309" s="105">
        <v>100</v>
      </c>
    </row>
    <row r="6310" spans="1:15" x14ac:dyDescent="0.3">
      <c r="A6310" s="19">
        <v>233100101</v>
      </c>
      <c r="B6310" s="106" t="s">
        <v>15405</v>
      </c>
      <c r="C6310" t="s">
        <v>15402</v>
      </c>
      <c r="D6310" t="s">
        <v>15403</v>
      </c>
      <c r="E6310" t="s">
        <v>852</v>
      </c>
      <c r="F6310" t="s">
        <v>15406</v>
      </c>
      <c r="G6310" t="s">
        <v>490</v>
      </c>
      <c r="H6310" t="s">
        <v>490</v>
      </c>
      <c r="I6310" t="s">
        <v>490</v>
      </c>
      <c r="J6310" t="s">
        <v>498</v>
      </c>
      <c r="K6310" t="s">
        <v>490</v>
      </c>
      <c r="L6310" t="s">
        <v>15402</v>
      </c>
      <c r="M6310" s="105">
        <v>233</v>
      </c>
      <c r="N6310" s="105">
        <v>100</v>
      </c>
      <c r="O6310" s="105">
        <v>101</v>
      </c>
    </row>
    <row r="6311" spans="1:15" x14ac:dyDescent="0.3">
      <c r="A6311" s="19">
        <v>233100102</v>
      </c>
      <c r="B6311" s="106" t="s">
        <v>15407</v>
      </c>
      <c r="C6311" t="s">
        <v>15402</v>
      </c>
      <c r="D6311" t="s">
        <v>15403</v>
      </c>
      <c r="E6311" t="s">
        <v>886</v>
      </c>
      <c r="F6311" t="s">
        <v>871</v>
      </c>
      <c r="G6311" t="s">
        <v>490</v>
      </c>
      <c r="H6311" t="s">
        <v>490</v>
      </c>
      <c r="I6311" t="s">
        <v>490</v>
      </c>
      <c r="J6311" t="s">
        <v>498</v>
      </c>
      <c r="K6311" t="s">
        <v>490</v>
      </c>
      <c r="L6311" t="s">
        <v>15402</v>
      </c>
      <c r="M6311" s="105">
        <v>233</v>
      </c>
      <c r="N6311" s="105">
        <v>100</v>
      </c>
      <c r="O6311" s="105">
        <v>102</v>
      </c>
    </row>
    <row r="6312" spans="1:15" x14ac:dyDescent="0.3">
      <c r="A6312" s="19">
        <v>233100103</v>
      </c>
      <c r="B6312" s="106" t="s">
        <v>15408</v>
      </c>
      <c r="C6312" t="s">
        <v>15402</v>
      </c>
      <c r="D6312" t="s">
        <v>15403</v>
      </c>
      <c r="E6312" t="s">
        <v>15409</v>
      </c>
      <c r="F6312" t="s">
        <v>15410</v>
      </c>
      <c r="G6312" t="s">
        <v>490</v>
      </c>
      <c r="H6312" t="s">
        <v>490</v>
      </c>
      <c r="I6312" t="s">
        <v>490</v>
      </c>
      <c r="J6312" t="s">
        <v>498</v>
      </c>
      <c r="K6312" t="s">
        <v>490</v>
      </c>
      <c r="L6312" t="s">
        <v>15402</v>
      </c>
      <c r="M6312" s="105">
        <v>233</v>
      </c>
      <c r="N6312" s="105">
        <v>100</v>
      </c>
      <c r="O6312" s="105">
        <v>103</v>
      </c>
    </row>
    <row r="6313" spans="1:15" x14ac:dyDescent="0.3">
      <c r="A6313" s="19">
        <v>233100104</v>
      </c>
      <c r="B6313" s="106" t="s">
        <v>15411</v>
      </c>
      <c r="C6313" t="s">
        <v>15402</v>
      </c>
      <c r="D6313" t="s">
        <v>15403</v>
      </c>
      <c r="E6313" t="s">
        <v>4698</v>
      </c>
      <c r="F6313" t="s">
        <v>1265</v>
      </c>
      <c r="G6313" t="s">
        <v>490</v>
      </c>
      <c r="H6313" t="s">
        <v>490</v>
      </c>
      <c r="I6313" t="s">
        <v>490</v>
      </c>
      <c r="J6313" t="s">
        <v>498</v>
      </c>
      <c r="K6313" t="s">
        <v>490</v>
      </c>
      <c r="L6313" t="s">
        <v>15402</v>
      </c>
      <c r="M6313" s="105">
        <v>233</v>
      </c>
      <c r="N6313" s="105">
        <v>100</v>
      </c>
      <c r="O6313" s="105">
        <v>104</v>
      </c>
    </row>
    <row r="6314" spans="1:15" x14ac:dyDescent="0.3">
      <c r="A6314" s="19">
        <v>233100105</v>
      </c>
      <c r="B6314" s="106" t="s">
        <v>15412</v>
      </c>
      <c r="C6314" t="s">
        <v>15402</v>
      </c>
      <c r="D6314" t="s">
        <v>15403</v>
      </c>
      <c r="E6314" t="s">
        <v>15413</v>
      </c>
      <c r="F6314" t="s">
        <v>15414</v>
      </c>
      <c r="G6314" t="s">
        <v>490</v>
      </c>
      <c r="H6314" t="s">
        <v>490</v>
      </c>
      <c r="I6314" t="s">
        <v>490</v>
      </c>
      <c r="J6314" t="s">
        <v>498</v>
      </c>
      <c r="K6314" t="s">
        <v>490</v>
      </c>
      <c r="L6314" t="s">
        <v>15402</v>
      </c>
      <c r="M6314" s="105">
        <v>233</v>
      </c>
      <c r="N6314" s="105">
        <v>100</v>
      </c>
      <c r="O6314" s="105">
        <v>105</v>
      </c>
    </row>
    <row r="6315" spans="1:15" x14ac:dyDescent="0.3">
      <c r="A6315" s="19">
        <v>233100106</v>
      </c>
      <c r="B6315" s="106" t="s">
        <v>15415</v>
      </c>
      <c r="C6315" t="s">
        <v>15402</v>
      </c>
      <c r="D6315" t="s">
        <v>15403</v>
      </c>
      <c r="E6315" t="s">
        <v>1656</v>
      </c>
      <c r="F6315" t="s">
        <v>855</v>
      </c>
      <c r="G6315" t="s">
        <v>490</v>
      </c>
      <c r="H6315" t="s">
        <v>490</v>
      </c>
      <c r="I6315" t="s">
        <v>490</v>
      </c>
      <c r="J6315" t="s">
        <v>498</v>
      </c>
      <c r="K6315" t="s">
        <v>490</v>
      </c>
      <c r="L6315" t="s">
        <v>15402</v>
      </c>
      <c r="M6315" s="105">
        <v>233</v>
      </c>
      <c r="N6315" s="105">
        <v>100</v>
      </c>
      <c r="O6315" s="105">
        <v>106</v>
      </c>
    </row>
    <row r="6316" spans="1:15" x14ac:dyDescent="0.3">
      <c r="A6316" s="19">
        <v>233100107</v>
      </c>
      <c r="B6316" s="106" t="s">
        <v>15416</v>
      </c>
      <c r="C6316" t="s">
        <v>15402</v>
      </c>
      <c r="D6316" t="s">
        <v>15403</v>
      </c>
      <c r="E6316" t="s">
        <v>15417</v>
      </c>
      <c r="F6316" t="s">
        <v>12849</v>
      </c>
      <c r="G6316" t="s">
        <v>490</v>
      </c>
      <c r="H6316" t="s">
        <v>490</v>
      </c>
      <c r="I6316" t="s">
        <v>490</v>
      </c>
      <c r="J6316" t="s">
        <v>498</v>
      </c>
      <c r="K6316" t="s">
        <v>490</v>
      </c>
      <c r="L6316" t="s">
        <v>15402</v>
      </c>
      <c r="M6316" s="105">
        <v>233</v>
      </c>
      <c r="N6316" s="105">
        <v>100</v>
      </c>
      <c r="O6316" s="105">
        <v>107</v>
      </c>
    </row>
    <row r="6317" spans="1:15" x14ac:dyDescent="0.3">
      <c r="A6317" s="19">
        <v>233100108</v>
      </c>
      <c r="B6317" s="106" t="s">
        <v>15418</v>
      </c>
      <c r="C6317" t="s">
        <v>15402</v>
      </c>
      <c r="D6317" t="s">
        <v>15403</v>
      </c>
      <c r="E6317" t="s">
        <v>6039</v>
      </c>
      <c r="F6317" t="s">
        <v>12849</v>
      </c>
      <c r="G6317" t="s">
        <v>490</v>
      </c>
      <c r="H6317" t="s">
        <v>490</v>
      </c>
      <c r="I6317" t="s">
        <v>490</v>
      </c>
      <c r="J6317" t="s">
        <v>498</v>
      </c>
      <c r="K6317" t="s">
        <v>490</v>
      </c>
      <c r="L6317" t="s">
        <v>15402</v>
      </c>
      <c r="M6317" s="105">
        <v>233</v>
      </c>
      <c r="N6317" s="105">
        <v>100</v>
      </c>
      <c r="O6317" s="105">
        <v>108</v>
      </c>
    </row>
    <row r="6318" spans="1:15" x14ac:dyDescent="0.3">
      <c r="A6318" s="19">
        <v>233100109</v>
      </c>
      <c r="B6318" s="106" t="s">
        <v>15419</v>
      </c>
      <c r="C6318" t="s">
        <v>15402</v>
      </c>
      <c r="D6318" t="s">
        <v>15403</v>
      </c>
      <c r="E6318" t="s">
        <v>4172</v>
      </c>
      <c r="F6318" t="s">
        <v>12849</v>
      </c>
      <c r="G6318" t="s">
        <v>490</v>
      </c>
      <c r="H6318" t="s">
        <v>490</v>
      </c>
      <c r="I6318" t="s">
        <v>490</v>
      </c>
      <c r="J6318" t="s">
        <v>498</v>
      </c>
      <c r="K6318" t="s">
        <v>490</v>
      </c>
      <c r="L6318" t="s">
        <v>15402</v>
      </c>
      <c r="M6318" s="105">
        <v>233</v>
      </c>
      <c r="N6318" s="105">
        <v>100</v>
      </c>
      <c r="O6318" s="105">
        <v>109</v>
      </c>
    </row>
    <row r="6319" spans="1:15" x14ac:dyDescent="0.3">
      <c r="A6319" s="19">
        <v>233100110</v>
      </c>
      <c r="B6319" s="106" t="s">
        <v>15420</v>
      </c>
      <c r="C6319" t="s">
        <v>15402</v>
      </c>
      <c r="D6319" t="s">
        <v>15403</v>
      </c>
      <c r="E6319" t="s">
        <v>15421</v>
      </c>
      <c r="F6319" t="s">
        <v>12849</v>
      </c>
      <c r="G6319" t="s">
        <v>490</v>
      </c>
      <c r="H6319" t="s">
        <v>490</v>
      </c>
      <c r="I6319" t="s">
        <v>490</v>
      </c>
      <c r="J6319" t="s">
        <v>498</v>
      </c>
      <c r="K6319" t="s">
        <v>490</v>
      </c>
      <c r="L6319" t="s">
        <v>15402</v>
      </c>
      <c r="M6319" s="105">
        <v>233</v>
      </c>
      <c r="N6319" s="105">
        <v>100</v>
      </c>
      <c r="O6319" s="105">
        <v>110</v>
      </c>
    </row>
    <row r="6320" spans="1:15" x14ac:dyDescent="0.3">
      <c r="A6320" s="19">
        <v>233101100</v>
      </c>
      <c r="B6320" s="106" t="s">
        <v>15422</v>
      </c>
      <c r="C6320" t="s">
        <v>15402</v>
      </c>
      <c r="D6320" t="s">
        <v>15423</v>
      </c>
      <c r="E6320" t="s">
        <v>496</v>
      </c>
      <c r="F6320" t="s">
        <v>490</v>
      </c>
      <c r="G6320" t="s">
        <v>490</v>
      </c>
      <c r="H6320" t="s">
        <v>490</v>
      </c>
      <c r="I6320" t="s">
        <v>490</v>
      </c>
      <c r="J6320" t="s">
        <v>498</v>
      </c>
      <c r="K6320" t="s">
        <v>490</v>
      </c>
      <c r="L6320" t="s">
        <v>15402</v>
      </c>
      <c r="M6320" s="105">
        <v>233</v>
      </c>
      <c r="N6320" s="105">
        <v>101</v>
      </c>
      <c r="O6320" s="105">
        <v>100</v>
      </c>
    </row>
    <row r="6321" spans="1:15" x14ac:dyDescent="0.3">
      <c r="A6321" s="19">
        <v>233101101</v>
      </c>
      <c r="B6321" s="106" t="s">
        <v>15424</v>
      </c>
      <c r="C6321" t="s">
        <v>15402</v>
      </c>
      <c r="D6321" t="s">
        <v>15423</v>
      </c>
      <c r="E6321" t="s">
        <v>15425</v>
      </c>
      <c r="F6321" t="s">
        <v>1265</v>
      </c>
      <c r="G6321" t="s">
        <v>490</v>
      </c>
      <c r="H6321" t="s">
        <v>490</v>
      </c>
      <c r="I6321" t="s">
        <v>490</v>
      </c>
      <c r="J6321" t="s">
        <v>498</v>
      </c>
      <c r="K6321" t="s">
        <v>490</v>
      </c>
      <c r="L6321" t="s">
        <v>15402</v>
      </c>
      <c r="M6321" s="105">
        <v>233</v>
      </c>
      <c r="N6321" s="105">
        <v>101</v>
      </c>
      <c r="O6321" s="105">
        <v>101</v>
      </c>
    </row>
    <row r="6322" spans="1:15" x14ac:dyDescent="0.3">
      <c r="A6322" s="19">
        <v>233101102</v>
      </c>
      <c r="B6322" s="106" t="s">
        <v>15426</v>
      </c>
      <c r="C6322" t="s">
        <v>15402</v>
      </c>
      <c r="D6322" t="s">
        <v>15423</v>
      </c>
      <c r="E6322" t="s">
        <v>1914</v>
      </c>
      <c r="F6322" t="s">
        <v>15410</v>
      </c>
      <c r="G6322" t="s">
        <v>490</v>
      </c>
      <c r="H6322" t="s">
        <v>490</v>
      </c>
      <c r="I6322" t="s">
        <v>490</v>
      </c>
      <c r="J6322" t="s">
        <v>498</v>
      </c>
      <c r="K6322" t="s">
        <v>490</v>
      </c>
      <c r="L6322" t="s">
        <v>15402</v>
      </c>
      <c r="M6322" s="105">
        <v>233</v>
      </c>
      <c r="N6322" s="105">
        <v>101</v>
      </c>
      <c r="O6322" s="105">
        <v>102</v>
      </c>
    </row>
    <row r="6323" spans="1:15" x14ac:dyDescent="0.3">
      <c r="A6323" s="19">
        <v>233102100</v>
      </c>
      <c r="B6323" s="106" t="s">
        <v>15427</v>
      </c>
      <c r="C6323" t="s">
        <v>15402</v>
      </c>
      <c r="D6323" t="s">
        <v>15428</v>
      </c>
      <c r="E6323" t="s">
        <v>15429</v>
      </c>
      <c r="F6323" t="s">
        <v>15430</v>
      </c>
      <c r="G6323" t="s">
        <v>490</v>
      </c>
      <c r="H6323" t="s">
        <v>490</v>
      </c>
      <c r="I6323" t="s">
        <v>490</v>
      </c>
      <c r="J6323" t="s">
        <v>498</v>
      </c>
      <c r="K6323" t="s">
        <v>490</v>
      </c>
      <c r="L6323" t="s">
        <v>15402</v>
      </c>
      <c r="M6323" s="105">
        <v>233</v>
      </c>
      <c r="N6323" s="105">
        <v>102</v>
      </c>
      <c r="O6323" s="105">
        <v>100</v>
      </c>
    </row>
    <row r="6324" spans="1:15" x14ac:dyDescent="0.3">
      <c r="A6324" s="19">
        <v>233103100</v>
      </c>
      <c r="B6324" s="106" t="s">
        <v>15431</v>
      </c>
      <c r="C6324" t="s">
        <v>15402</v>
      </c>
      <c r="D6324" t="s">
        <v>15432</v>
      </c>
      <c r="E6324" t="s">
        <v>14076</v>
      </c>
      <c r="F6324" t="s">
        <v>771</v>
      </c>
      <c r="G6324" t="s">
        <v>490</v>
      </c>
      <c r="H6324" t="s">
        <v>490</v>
      </c>
      <c r="I6324" t="s">
        <v>490</v>
      </c>
      <c r="J6324" t="s">
        <v>498</v>
      </c>
      <c r="K6324" t="s">
        <v>490</v>
      </c>
      <c r="L6324" t="s">
        <v>15402</v>
      </c>
      <c r="M6324" s="105">
        <v>233</v>
      </c>
      <c r="N6324" s="105">
        <v>103</v>
      </c>
      <c r="O6324" s="105">
        <v>100</v>
      </c>
    </row>
    <row r="6325" spans="1:15" x14ac:dyDescent="0.3">
      <c r="A6325" s="19">
        <v>233104100</v>
      </c>
      <c r="B6325" s="106" t="s">
        <v>15433</v>
      </c>
      <c r="C6325" t="s">
        <v>15402</v>
      </c>
      <c r="D6325" t="s">
        <v>15434</v>
      </c>
      <c r="E6325" t="s">
        <v>496</v>
      </c>
      <c r="F6325" t="s">
        <v>490</v>
      </c>
      <c r="G6325" t="s">
        <v>490</v>
      </c>
      <c r="H6325" t="s">
        <v>490</v>
      </c>
      <c r="I6325" t="s">
        <v>490</v>
      </c>
      <c r="J6325" t="s">
        <v>498</v>
      </c>
      <c r="K6325" t="s">
        <v>490</v>
      </c>
      <c r="L6325" t="s">
        <v>15402</v>
      </c>
      <c r="M6325" s="105">
        <v>233</v>
      </c>
      <c r="N6325" s="105">
        <v>104</v>
      </c>
      <c r="O6325" s="105">
        <v>100</v>
      </c>
    </row>
    <row r="6326" spans="1:15" x14ac:dyDescent="0.3">
      <c r="A6326" s="19">
        <v>233104101</v>
      </c>
      <c r="B6326" s="106" t="s">
        <v>15435</v>
      </c>
      <c r="C6326" t="s">
        <v>15402</v>
      </c>
      <c r="D6326" t="s">
        <v>15434</v>
      </c>
      <c r="E6326" t="s">
        <v>15436</v>
      </c>
      <c r="F6326" t="s">
        <v>1272</v>
      </c>
      <c r="G6326" t="s">
        <v>15437</v>
      </c>
      <c r="H6326" t="s">
        <v>490</v>
      </c>
      <c r="I6326" t="s">
        <v>490</v>
      </c>
      <c r="J6326" t="s">
        <v>498</v>
      </c>
      <c r="K6326" t="s">
        <v>490</v>
      </c>
      <c r="L6326" t="s">
        <v>15402</v>
      </c>
      <c r="M6326" s="105">
        <v>233</v>
      </c>
      <c r="N6326" s="105">
        <v>104</v>
      </c>
      <c r="O6326" s="105">
        <v>101</v>
      </c>
    </row>
    <row r="6327" spans="1:15" x14ac:dyDescent="0.3">
      <c r="A6327" s="19">
        <v>233104102</v>
      </c>
      <c r="B6327" s="106" t="s">
        <v>15438</v>
      </c>
      <c r="C6327" t="s">
        <v>15402</v>
      </c>
      <c r="D6327" t="s">
        <v>15434</v>
      </c>
      <c r="E6327" t="s">
        <v>852</v>
      </c>
      <c r="F6327" t="s">
        <v>871</v>
      </c>
      <c r="G6327" t="s">
        <v>490</v>
      </c>
      <c r="H6327" t="s">
        <v>490</v>
      </c>
      <c r="I6327" t="s">
        <v>490</v>
      </c>
      <c r="J6327" t="s">
        <v>498</v>
      </c>
      <c r="K6327" t="s">
        <v>490</v>
      </c>
      <c r="L6327" t="s">
        <v>15402</v>
      </c>
      <c r="M6327" s="105">
        <v>233</v>
      </c>
      <c r="N6327" s="105">
        <v>104</v>
      </c>
      <c r="O6327" s="105">
        <v>102</v>
      </c>
    </row>
    <row r="6328" spans="1:15" x14ac:dyDescent="0.3">
      <c r="A6328" s="19">
        <v>233104103</v>
      </c>
      <c r="B6328" s="106" t="s">
        <v>15439</v>
      </c>
      <c r="C6328" t="s">
        <v>15402</v>
      </c>
      <c r="D6328" t="s">
        <v>15434</v>
      </c>
      <c r="E6328" t="s">
        <v>3294</v>
      </c>
      <c r="F6328" t="s">
        <v>8424</v>
      </c>
      <c r="G6328" t="s">
        <v>490</v>
      </c>
      <c r="H6328" t="s">
        <v>490</v>
      </c>
      <c r="I6328" t="s">
        <v>490</v>
      </c>
      <c r="J6328" t="s">
        <v>498</v>
      </c>
      <c r="K6328" t="s">
        <v>490</v>
      </c>
      <c r="L6328" t="s">
        <v>15402</v>
      </c>
      <c r="M6328" s="105">
        <v>233</v>
      </c>
      <c r="N6328" s="105">
        <v>104</v>
      </c>
      <c r="O6328" s="105">
        <v>103</v>
      </c>
    </row>
    <row r="6329" spans="1:15" x14ac:dyDescent="0.3">
      <c r="A6329" s="19">
        <v>233104104</v>
      </c>
      <c r="B6329" s="106" t="s">
        <v>15440</v>
      </c>
      <c r="C6329" t="s">
        <v>15402</v>
      </c>
      <c r="D6329" t="s">
        <v>15434</v>
      </c>
      <c r="E6329" t="s">
        <v>12554</v>
      </c>
      <c r="F6329" t="s">
        <v>1272</v>
      </c>
      <c r="G6329" t="s">
        <v>490</v>
      </c>
      <c r="H6329" t="s">
        <v>490</v>
      </c>
      <c r="I6329" t="s">
        <v>490</v>
      </c>
      <c r="J6329" t="s">
        <v>498</v>
      </c>
      <c r="K6329" t="s">
        <v>490</v>
      </c>
      <c r="L6329" t="s">
        <v>15402</v>
      </c>
      <c r="M6329" s="105">
        <v>233</v>
      </c>
      <c r="N6329" s="105">
        <v>104</v>
      </c>
      <c r="O6329" s="105">
        <v>104</v>
      </c>
    </row>
    <row r="6330" spans="1:15" x14ac:dyDescent="0.3">
      <c r="A6330" s="19">
        <v>233104105</v>
      </c>
      <c r="B6330" s="106" t="s">
        <v>15441</v>
      </c>
      <c r="C6330" t="s">
        <v>15402</v>
      </c>
      <c r="D6330" t="s">
        <v>15434</v>
      </c>
      <c r="E6330" t="s">
        <v>15442</v>
      </c>
      <c r="F6330" t="s">
        <v>1272</v>
      </c>
      <c r="G6330" t="s">
        <v>490</v>
      </c>
      <c r="H6330" t="s">
        <v>490</v>
      </c>
      <c r="I6330" t="s">
        <v>490</v>
      </c>
      <c r="J6330" t="s">
        <v>498</v>
      </c>
      <c r="K6330" t="s">
        <v>490</v>
      </c>
      <c r="L6330" t="s">
        <v>15402</v>
      </c>
      <c r="M6330" s="105">
        <v>233</v>
      </c>
      <c r="N6330" s="105">
        <v>104</v>
      </c>
      <c r="O6330" s="105">
        <v>105</v>
      </c>
    </row>
    <row r="6331" spans="1:15" x14ac:dyDescent="0.3">
      <c r="A6331" s="19">
        <v>233105100</v>
      </c>
      <c r="B6331" s="106" t="s">
        <v>15443</v>
      </c>
      <c r="C6331" t="s">
        <v>15402</v>
      </c>
      <c r="D6331" t="s">
        <v>15444</v>
      </c>
      <c r="E6331" t="s">
        <v>496</v>
      </c>
      <c r="F6331" t="s">
        <v>490</v>
      </c>
      <c r="G6331" t="s">
        <v>490</v>
      </c>
      <c r="H6331" t="s">
        <v>490</v>
      </c>
      <c r="I6331" t="s">
        <v>490</v>
      </c>
      <c r="J6331" t="s">
        <v>498</v>
      </c>
      <c r="K6331" t="s">
        <v>490</v>
      </c>
      <c r="L6331" t="s">
        <v>15402</v>
      </c>
      <c r="M6331" s="105">
        <v>233</v>
      </c>
      <c r="N6331" s="105">
        <v>105</v>
      </c>
      <c r="O6331" s="105">
        <v>100</v>
      </c>
    </row>
    <row r="6332" spans="1:15" x14ac:dyDescent="0.3">
      <c r="A6332" s="19">
        <v>233105101</v>
      </c>
      <c r="B6332" s="106" t="s">
        <v>15445</v>
      </c>
      <c r="C6332" t="s">
        <v>15402</v>
      </c>
      <c r="D6332" t="s">
        <v>15444</v>
      </c>
      <c r="E6332" t="s">
        <v>15446</v>
      </c>
      <c r="F6332" t="s">
        <v>15430</v>
      </c>
      <c r="G6332" t="s">
        <v>4552</v>
      </c>
      <c r="H6332" t="s">
        <v>490</v>
      </c>
      <c r="I6332" t="s">
        <v>490</v>
      </c>
      <c r="J6332" t="s">
        <v>498</v>
      </c>
      <c r="K6332" t="s">
        <v>490</v>
      </c>
      <c r="L6332" t="s">
        <v>15402</v>
      </c>
      <c r="M6332" s="105">
        <v>233</v>
      </c>
      <c r="N6332" s="105">
        <v>105</v>
      </c>
      <c r="O6332" s="105">
        <v>101</v>
      </c>
    </row>
    <row r="6333" spans="1:15" x14ac:dyDescent="0.3">
      <c r="A6333" s="19">
        <v>233105102</v>
      </c>
      <c r="B6333" s="106" t="s">
        <v>15447</v>
      </c>
      <c r="C6333" t="s">
        <v>15402</v>
      </c>
      <c r="D6333" t="s">
        <v>15444</v>
      </c>
      <c r="E6333" t="s">
        <v>15448</v>
      </c>
      <c r="F6333" t="s">
        <v>15449</v>
      </c>
      <c r="G6333" t="s">
        <v>12844</v>
      </c>
      <c r="H6333" t="s">
        <v>490</v>
      </c>
      <c r="I6333" t="s">
        <v>490</v>
      </c>
      <c r="J6333" t="s">
        <v>498</v>
      </c>
      <c r="K6333" t="s">
        <v>490</v>
      </c>
      <c r="L6333" t="s">
        <v>15402</v>
      </c>
      <c r="M6333" s="105">
        <v>233</v>
      </c>
      <c r="N6333" s="105">
        <v>105</v>
      </c>
      <c r="O6333" s="105">
        <v>102</v>
      </c>
    </row>
    <row r="6334" spans="1:15" x14ac:dyDescent="0.3">
      <c r="A6334" s="19">
        <v>233106100</v>
      </c>
      <c r="B6334" s="106" t="s">
        <v>15450</v>
      </c>
      <c r="C6334" t="s">
        <v>15402</v>
      </c>
      <c r="D6334" t="s">
        <v>15451</v>
      </c>
      <c r="E6334" t="s">
        <v>496</v>
      </c>
      <c r="F6334" t="s">
        <v>490</v>
      </c>
      <c r="G6334" t="s">
        <v>490</v>
      </c>
      <c r="H6334" t="s">
        <v>490</v>
      </c>
      <c r="I6334" t="s">
        <v>490</v>
      </c>
      <c r="J6334" t="s">
        <v>498</v>
      </c>
      <c r="K6334" t="s">
        <v>490</v>
      </c>
      <c r="L6334" t="s">
        <v>15402</v>
      </c>
      <c r="M6334" s="105">
        <v>233</v>
      </c>
      <c r="N6334" s="105">
        <v>106</v>
      </c>
      <c r="O6334" s="105">
        <v>100</v>
      </c>
    </row>
    <row r="6335" spans="1:15" x14ac:dyDescent="0.3">
      <c r="A6335" s="19">
        <v>233106101</v>
      </c>
      <c r="B6335" s="106" t="s">
        <v>15452</v>
      </c>
      <c r="C6335" t="s">
        <v>15402</v>
      </c>
      <c r="D6335" t="s">
        <v>15451</v>
      </c>
      <c r="E6335" t="s">
        <v>15453</v>
      </c>
      <c r="F6335" t="s">
        <v>828</v>
      </c>
      <c r="G6335" t="s">
        <v>490</v>
      </c>
      <c r="H6335" t="s">
        <v>490</v>
      </c>
      <c r="I6335" t="s">
        <v>490</v>
      </c>
      <c r="J6335" t="s">
        <v>498</v>
      </c>
      <c r="K6335" t="s">
        <v>490</v>
      </c>
      <c r="L6335" t="s">
        <v>15402</v>
      </c>
      <c r="M6335" s="105">
        <v>233</v>
      </c>
      <c r="N6335" s="105">
        <v>106</v>
      </c>
      <c r="O6335" s="105">
        <v>101</v>
      </c>
    </row>
    <row r="6336" spans="1:15" x14ac:dyDescent="0.3">
      <c r="A6336" s="19">
        <v>233106102</v>
      </c>
      <c r="B6336" s="106" t="s">
        <v>15454</v>
      </c>
      <c r="C6336" t="s">
        <v>15402</v>
      </c>
      <c r="D6336" t="s">
        <v>15451</v>
      </c>
      <c r="E6336" t="s">
        <v>4189</v>
      </c>
      <c r="F6336" t="s">
        <v>828</v>
      </c>
      <c r="G6336" t="s">
        <v>490</v>
      </c>
      <c r="H6336" t="s">
        <v>490</v>
      </c>
      <c r="I6336" t="s">
        <v>490</v>
      </c>
      <c r="J6336" t="s">
        <v>498</v>
      </c>
      <c r="K6336" t="s">
        <v>490</v>
      </c>
      <c r="L6336" t="s">
        <v>15402</v>
      </c>
      <c r="M6336" s="105">
        <v>233</v>
      </c>
      <c r="N6336" s="105">
        <v>106</v>
      </c>
      <c r="O6336" s="105">
        <v>102</v>
      </c>
    </row>
    <row r="6337" spans="1:15" x14ac:dyDescent="0.3">
      <c r="A6337" s="19">
        <v>233107100</v>
      </c>
      <c r="B6337" s="106" t="s">
        <v>15455</v>
      </c>
      <c r="C6337" t="s">
        <v>15402</v>
      </c>
      <c r="D6337" t="s">
        <v>15456</v>
      </c>
      <c r="E6337" t="s">
        <v>15457</v>
      </c>
      <c r="F6337" t="s">
        <v>15458</v>
      </c>
      <c r="G6337" t="s">
        <v>490</v>
      </c>
      <c r="H6337" t="s">
        <v>490</v>
      </c>
      <c r="I6337" t="s">
        <v>490</v>
      </c>
      <c r="J6337" t="s">
        <v>498</v>
      </c>
      <c r="K6337" t="s">
        <v>490</v>
      </c>
      <c r="L6337" t="s">
        <v>15402</v>
      </c>
      <c r="M6337" s="105">
        <v>233</v>
      </c>
      <c r="N6337" s="105">
        <v>107</v>
      </c>
      <c r="O6337" s="105">
        <v>100</v>
      </c>
    </row>
    <row r="6338" spans="1:15" x14ac:dyDescent="0.3">
      <c r="A6338" s="19">
        <v>233108100</v>
      </c>
      <c r="B6338" s="106" t="s">
        <v>15459</v>
      </c>
      <c r="C6338" t="s">
        <v>15402</v>
      </c>
      <c r="D6338" t="s">
        <v>15460</v>
      </c>
      <c r="E6338" t="s">
        <v>496</v>
      </c>
      <c r="F6338" t="s">
        <v>490</v>
      </c>
      <c r="G6338" t="s">
        <v>3499</v>
      </c>
      <c r="H6338" t="s">
        <v>490</v>
      </c>
      <c r="I6338" t="s">
        <v>490</v>
      </c>
      <c r="J6338" t="s">
        <v>498</v>
      </c>
      <c r="K6338" t="s">
        <v>490</v>
      </c>
      <c r="L6338" t="s">
        <v>15402</v>
      </c>
      <c r="M6338" s="105">
        <v>233</v>
      </c>
      <c r="N6338" s="105">
        <v>108</v>
      </c>
      <c r="O6338" s="105">
        <v>100</v>
      </c>
    </row>
    <row r="6339" spans="1:15" x14ac:dyDescent="0.3">
      <c r="A6339" s="19">
        <v>233108101</v>
      </c>
      <c r="B6339" s="106" t="s">
        <v>15461</v>
      </c>
      <c r="C6339" t="s">
        <v>15402</v>
      </c>
      <c r="D6339" t="s">
        <v>15460</v>
      </c>
      <c r="E6339" t="s">
        <v>11433</v>
      </c>
      <c r="F6339" t="s">
        <v>10171</v>
      </c>
      <c r="G6339" t="s">
        <v>490</v>
      </c>
      <c r="H6339" t="s">
        <v>490</v>
      </c>
      <c r="I6339" t="s">
        <v>490</v>
      </c>
      <c r="J6339" t="s">
        <v>498</v>
      </c>
      <c r="K6339" t="s">
        <v>490</v>
      </c>
      <c r="L6339" t="s">
        <v>15402</v>
      </c>
      <c r="M6339" s="105">
        <v>233</v>
      </c>
      <c r="N6339" s="105">
        <v>108</v>
      </c>
      <c r="O6339" s="105">
        <v>101</v>
      </c>
    </row>
    <row r="6340" spans="1:15" x14ac:dyDescent="0.3">
      <c r="A6340" s="19">
        <v>233108102</v>
      </c>
      <c r="B6340" s="106" t="s">
        <v>15462</v>
      </c>
      <c r="C6340" t="s">
        <v>15402</v>
      </c>
      <c r="D6340" t="s">
        <v>15460</v>
      </c>
      <c r="E6340" t="s">
        <v>1685</v>
      </c>
      <c r="F6340" t="s">
        <v>10171</v>
      </c>
      <c r="G6340" t="s">
        <v>490</v>
      </c>
      <c r="H6340" t="s">
        <v>490</v>
      </c>
      <c r="I6340" t="s">
        <v>490</v>
      </c>
      <c r="J6340" t="s">
        <v>498</v>
      </c>
      <c r="K6340" t="s">
        <v>490</v>
      </c>
      <c r="L6340" t="s">
        <v>15402</v>
      </c>
      <c r="M6340" s="105">
        <v>233</v>
      </c>
      <c r="N6340" s="105">
        <v>108</v>
      </c>
      <c r="O6340" s="105">
        <v>102</v>
      </c>
    </row>
    <row r="6341" spans="1:15" x14ac:dyDescent="0.3">
      <c r="A6341" s="19">
        <v>233108103</v>
      </c>
      <c r="B6341" s="106" t="s">
        <v>15463</v>
      </c>
      <c r="C6341" t="s">
        <v>15402</v>
      </c>
      <c r="D6341" t="s">
        <v>15460</v>
      </c>
      <c r="E6341" t="s">
        <v>1875</v>
      </c>
      <c r="F6341" t="s">
        <v>10171</v>
      </c>
      <c r="G6341" t="s">
        <v>490</v>
      </c>
      <c r="H6341" t="s">
        <v>490</v>
      </c>
      <c r="I6341" t="s">
        <v>490</v>
      </c>
      <c r="J6341" t="s">
        <v>498</v>
      </c>
      <c r="K6341" t="s">
        <v>490</v>
      </c>
      <c r="L6341" t="s">
        <v>15402</v>
      </c>
      <c r="M6341" s="105">
        <v>233</v>
      </c>
      <c r="N6341" s="105">
        <v>108</v>
      </c>
      <c r="O6341" s="105">
        <v>103</v>
      </c>
    </row>
    <row r="6342" spans="1:15" x14ac:dyDescent="0.3">
      <c r="A6342" s="19">
        <v>233108104</v>
      </c>
      <c r="B6342" s="106" t="s">
        <v>15464</v>
      </c>
      <c r="C6342" t="s">
        <v>15402</v>
      </c>
      <c r="D6342" t="s">
        <v>15460</v>
      </c>
      <c r="E6342" t="s">
        <v>4149</v>
      </c>
      <c r="F6342" t="s">
        <v>15465</v>
      </c>
      <c r="G6342" t="s">
        <v>490</v>
      </c>
      <c r="H6342" t="s">
        <v>490</v>
      </c>
      <c r="I6342" t="s">
        <v>490</v>
      </c>
      <c r="J6342" t="s">
        <v>498</v>
      </c>
      <c r="K6342" t="s">
        <v>490</v>
      </c>
      <c r="L6342" t="s">
        <v>15402</v>
      </c>
      <c r="M6342" s="105">
        <v>233</v>
      </c>
      <c r="N6342" s="105">
        <v>108</v>
      </c>
      <c r="O6342" s="105">
        <v>104</v>
      </c>
    </row>
    <row r="6343" spans="1:15" x14ac:dyDescent="0.3">
      <c r="A6343" s="19">
        <v>233108105</v>
      </c>
      <c r="B6343" s="106" t="s">
        <v>15466</v>
      </c>
      <c r="C6343" t="s">
        <v>15402</v>
      </c>
      <c r="D6343" t="s">
        <v>15460</v>
      </c>
      <c r="E6343" t="s">
        <v>2355</v>
      </c>
      <c r="F6343" t="s">
        <v>10171</v>
      </c>
      <c r="G6343" t="s">
        <v>490</v>
      </c>
      <c r="H6343" t="s">
        <v>490</v>
      </c>
      <c r="I6343" t="s">
        <v>490</v>
      </c>
      <c r="J6343" t="s">
        <v>498</v>
      </c>
      <c r="K6343" t="s">
        <v>490</v>
      </c>
      <c r="L6343" t="s">
        <v>15402</v>
      </c>
      <c r="M6343" s="105">
        <v>233</v>
      </c>
      <c r="N6343" s="105">
        <v>108</v>
      </c>
      <c r="O6343" s="105">
        <v>105</v>
      </c>
    </row>
    <row r="6344" spans="1:15" x14ac:dyDescent="0.3">
      <c r="A6344" s="19">
        <v>233108106</v>
      </c>
      <c r="B6344" s="106" t="s">
        <v>15467</v>
      </c>
      <c r="C6344" t="s">
        <v>15402</v>
      </c>
      <c r="D6344" t="s">
        <v>15460</v>
      </c>
      <c r="E6344" t="s">
        <v>15468</v>
      </c>
      <c r="F6344" t="s">
        <v>12526</v>
      </c>
      <c r="G6344" t="s">
        <v>490</v>
      </c>
      <c r="H6344" t="s">
        <v>490</v>
      </c>
      <c r="I6344" t="s">
        <v>490</v>
      </c>
      <c r="J6344" t="s">
        <v>498</v>
      </c>
      <c r="K6344" t="s">
        <v>490</v>
      </c>
      <c r="L6344" t="s">
        <v>15402</v>
      </c>
      <c r="M6344" s="105">
        <v>233</v>
      </c>
      <c r="N6344" s="105">
        <v>108</v>
      </c>
      <c r="O6344" s="105">
        <v>106</v>
      </c>
    </row>
    <row r="6345" spans="1:15" x14ac:dyDescent="0.3">
      <c r="A6345" s="19">
        <v>233108107</v>
      </c>
      <c r="B6345" s="106" t="s">
        <v>15469</v>
      </c>
      <c r="C6345" t="s">
        <v>15402</v>
      </c>
      <c r="D6345" t="s">
        <v>15460</v>
      </c>
      <c r="E6345" t="s">
        <v>15470</v>
      </c>
      <c r="F6345" t="s">
        <v>1265</v>
      </c>
      <c r="G6345" t="s">
        <v>490</v>
      </c>
      <c r="H6345" t="s">
        <v>490</v>
      </c>
      <c r="I6345" t="s">
        <v>490</v>
      </c>
      <c r="J6345" t="s">
        <v>498</v>
      </c>
      <c r="K6345" t="s">
        <v>490</v>
      </c>
      <c r="L6345" t="s">
        <v>15402</v>
      </c>
      <c r="M6345" s="105">
        <v>233</v>
      </c>
      <c r="N6345" s="105">
        <v>108</v>
      </c>
      <c r="O6345" s="105">
        <v>107</v>
      </c>
    </row>
    <row r="6346" spans="1:15" x14ac:dyDescent="0.3">
      <c r="A6346" s="19">
        <v>233109100</v>
      </c>
      <c r="B6346" s="106" t="s">
        <v>15471</v>
      </c>
      <c r="C6346" t="s">
        <v>15402</v>
      </c>
      <c r="D6346" t="s">
        <v>15472</v>
      </c>
      <c r="E6346" t="s">
        <v>496</v>
      </c>
      <c r="F6346" t="s">
        <v>490</v>
      </c>
      <c r="G6346" t="s">
        <v>490</v>
      </c>
      <c r="H6346" t="s">
        <v>490</v>
      </c>
      <c r="I6346" t="s">
        <v>490</v>
      </c>
      <c r="J6346" t="s">
        <v>498</v>
      </c>
      <c r="K6346" t="s">
        <v>490</v>
      </c>
      <c r="L6346" t="s">
        <v>15402</v>
      </c>
      <c r="M6346" s="105">
        <v>233</v>
      </c>
      <c r="N6346" s="105">
        <v>109</v>
      </c>
      <c r="O6346" s="105">
        <v>100</v>
      </c>
    </row>
    <row r="6347" spans="1:15" x14ac:dyDescent="0.3">
      <c r="A6347" s="19">
        <v>233109101</v>
      </c>
      <c r="B6347" s="106" t="s">
        <v>15473</v>
      </c>
      <c r="C6347" t="s">
        <v>15402</v>
      </c>
      <c r="D6347" t="s">
        <v>15472</v>
      </c>
      <c r="E6347" t="s">
        <v>1507</v>
      </c>
      <c r="F6347" t="s">
        <v>15474</v>
      </c>
      <c r="G6347" t="s">
        <v>490</v>
      </c>
      <c r="H6347" t="s">
        <v>490</v>
      </c>
      <c r="I6347" t="s">
        <v>490</v>
      </c>
      <c r="J6347" t="s">
        <v>498</v>
      </c>
      <c r="K6347" t="s">
        <v>490</v>
      </c>
      <c r="L6347" t="s">
        <v>15402</v>
      </c>
      <c r="M6347" s="105">
        <v>233</v>
      </c>
      <c r="N6347" s="105">
        <v>109</v>
      </c>
      <c r="O6347" s="105">
        <v>101</v>
      </c>
    </row>
    <row r="6348" spans="1:15" x14ac:dyDescent="0.3">
      <c r="A6348" s="19">
        <v>233109102</v>
      </c>
      <c r="B6348" s="106" t="s">
        <v>15475</v>
      </c>
      <c r="C6348" t="s">
        <v>15402</v>
      </c>
      <c r="D6348" t="s">
        <v>15472</v>
      </c>
      <c r="E6348" t="s">
        <v>4481</v>
      </c>
      <c r="F6348" t="s">
        <v>15476</v>
      </c>
      <c r="G6348" t="s">
        <v>15477</v>
      </c>
      <c r="H6348" t="s">
        <v>490</v>
      </c>
      <c r="I6348" t="s">
        <v>490</v>
      </c>
      <c r="J6348" t="s">
        <v>498</v>
      </c>
      <c r="K6348" t="s">
        <v>490</v>
      </c>
      <c r="L6348" t="s">
        <v>15402</v>
      </c>
      <c r="M6348" s="105">
        <v>233</v>
      </c>
      <c r="N6348" s="105">
        <v>109</v>
      </c>
      <c r="O6348" s="105">
        <v>102</v>
      </c>
    </row>
    <row r="6349" spans="1:15" x14ac:dyDescent="0.3">
      <c r="A6349" s="19">
        <v>233109103</v>
      </c>
      <c r="B6349" s="106" t="s">
        <v>15478</v>
      </c>
      <c r="C6349" t="s">
        <v>15402</v>
      </c>
      <c r="D6349" t="s">
        <v>15472</v>
      </c>
      <c r="E6349" t="s">
        <v>15421</v>
      </c>
      <c r="F6349" t="s">
        <v>15479</v>
      </c>
      <c r="G6349" t="s">
        <v>490</v>
      </c>
      <c r="H6349" t="s">
        <v>490</v>
      </c>
      <c r="I6349" t="s">
        <v>490</v>
      </c>
      <c r="J6349" t="s">
        <v>498</v>
      </c>
      <c r="K6349" t="s">
        <v>490</v>
      </c>
      <c r="L6349" t="s">
        <v>15402</v>
      </c>
      <c r="M6349" s="105">
        <v>233</v>
      </c>
      <c r="N6349" s="105">
        <v>109</v>
      </c>
      <c r="O6349" s="105">
        <v>103</v>
      </c>
    </row>
    <row r="6350" spans="1:15" x14ac:dyDescent="0.3">
      <c r="A6350" s="19">
        <v>233110100</v>
      </c>
      <c r="B6350" s="106" t="s">
        <v>15480</v>
      </c>
      <c r="C6350" t="s">
        <v>15402</v>
      </c>
      <c r="D6350" t="s">
        <v>15481</v>
      </c>
      <c r="E6350" t="s">
        <v>496</v>
      </c>
      <c r="F6350" t="s">
        <v>490</v>
      </c>
      <c r="G6350" t="s">
        <v>490</v>
      </c>
      <c r="H6350" t="s">
        <v>490</v>
      </c>
      <c r="I6350" t="s">
        <v>490</v>
      </c>
      <c r="J6350" t="s">
        <v>498</v>
      </c>
      <c r="K6350" t="s">
        <v>490</v>
      </c>
      <c r="L6350" t="s">
        <v>15402</v>
      </c>
      <c r="M6350" s="105">
        <v>233</v>
      </c>
      <c r="N6350" s="105">
        <v>110</v>
      </c>
      <c r="O6350" s="105">
        <v>100</v>
      </c>
    </row>
    <row r="6351" spans="1:15" x14ac:dyDescent="0.3">
      <c r="A6351" s="19">
        <v>233110101</v>
      </c>
      <c r="B6351" s="106" t="s">
        <v>15482</v>
      </c>
      <c r="C6351" t="s">
        <v>15402</v>
      </c>
      <c r="D6351" t="s">
        <v>15481</v>
      </c>
      <c r="E6351" t="s">
        <v>827</v>
      </c>
      <c r="F6351" t="s">
        <v>828</v>
      </c>
      <c r="G6351" t="s">
        <v>490</v>
      </c>
      <c r="H6351" t="s">
        <v>490</v>
      </c>
      <c r="I6351" t="s">
        <v>490</v>
      </c>
      <c r="J6351" t="s">
        <v>498</v>
      </c>
      <c r="K6351" t="s">
        <v>490</v>
      </c>
      <c r="L6351" t="s">
        <v>15402</v>
      </c>
      <c r="M6351" s="105">
        <v>233</v>
      </c>
      <c r="N6351" s="105">
        <v>110</v>
      </c>
      <c r="O6351" s="105">
        <v>101</v>
      </c>
    </row>
    <row r="6352" spans="1:15" x14ac:dyDescent="0.3">
      <c r="A6352" s="19">
        <v>233110102</v>
      </c>
      <c r="B6352" s="106" t="s">
        <v>15483</v>
      </c>
      <c r="C6352" t="s">
        <v>15402</v>
      </c>
      <c r="D6352" t="s">
        <v>15481</v>
      </c>
      <c r="E6352" t="s">
        <v>2842</v>
      </c>
      <c r="F6352" t="s">
        <v>1265</v>
      </c>
      <c r="G6352" t="s">
        <v>490</v>
      </c>
      <c r="H6352" t="s">
        <v>490</v>
      </c>
      <c r="I6352" t="s">
        <v>490</v>
      </c>
      <c r="J6352" t="s">
        <v>498</v>
      </c>
      <c r="K6352" t="s">
        <v>490</v>
      </c>
      <c r="L6352" t="s">
        <v>15402</v>
      </c>
      <c r="M6352" s="105">
        <v>233</v>
      </c>
      <c r="N6352" s="105">
        <v>110</v>
      </c>
      <c r="O6352" s="105">
        <v>102</v>
      </c>
    </row>
    <row r="6353" spans="1:15" x14ac:dyDescent="0.3">
      <c r="A6353" s="19">
        <v>233110103</v>
      </c>
      <c r="B6353" s="106" t="s">
        <v>15484</v>
      </c>
      <c r="C6353" t="s">
        <v>15402</v>
      </c>
      <c r="D6353" t="s">
        <v>15481</v>
      </c>
      <c r="E6353" t="s">
        <v>1539</v>
      </c>
      <c r="F6353" t="s">
        <v>828</v>
      </c>
      <c r="G6353" t="s">
        <v>490</v>
      </c>
      <c r="H6353" t="s">
        <v>490</v>
      </c>
      <c r="I6353" t="s">
        <v>490</v>
      </c>
      <c r="J6353" t="s">
        <v>498</v>
      </c>
      <c r="K6353" t="s">
        <v>490</v>
      </c>
      <c r="L6353" t="s">
        <v>15402</v>
      </c>
      <c r="M6353" s="105">
        <v>233</v>
      </c>
      <c r="N6353" s="105">
        <v>110</v>
      </c>
      <c r="O6353" s="105">
        <v>103</v>
      </c>
    </row>
    <row r="6354" spans="1:15" x14ac:dyDescent="0.3">
      <c r="A6354" s="19">
        <v>233110104</v>
      </c>
      <c r="B6354" s="106" t="s">
        <v>15485</v>
      </c>
      <c r="C6354" t="s">
        <v>15402</v>
      </c>
      <c r="D6354" t="s">
        <v>15481</v>
      </c>
      <c r="E6354" t="s">
        <v>12869</v>
      </c>
      <c r="F6354" t="s">
        <v>15486</v>
      </c>
      <c r="G6354" t="s">
        <v>490</v>
      </c>
      <c r="H6354" t="s">
        <v>490</v>
      </c>
      <c r="I6354" t="s">
        <v>490</v>
      </c>
      <c r="J6354" t="s">
        <v>498</v>
      </c>
      <c r="K6354" t="s">
        <v>490</v>
      </c>
      <c r="L6354" t="s">
        <v>15402</v>
      </c>
      <c r="M6354" s="105">
        <v>233</v>
      </c>
      <c r="N6354" s="105">
        <v>110</v>
      </c>
      <c r="O6354" s="105">
        <v>104</v>
      </c>
    </row>
    <row r="6355" spans="1:15" x14ac:dyDescent="0.3">
      <c r="A6355" s="19">
        <v>233111100</v>
      </c>
      <c r="B6355" s="106" t="s">
        <v>15487</v>
      </c>
      <c r="C6355" t="s">
        <v>15402</v>
      </c>
      <c r="D6355" t="s">
        <v>15488</v>
      </c>
      <c r="E6355" t="s">
        <v>496</v>
      </c>
      <c r="F6355" t="s">
        <v>490</v>
      </c>
      <c r="G6355" t="s">
        <v>490</v>
      </c>
      <c r="H6355" t="s">
        <v>490</v>
      </c>
      <c r="I6355" t="s">
        <v>490</v>
      </c>
      <c r="J6355" t="s">
        <v>498</v>
      </c>
      <c r="K6355" t="s">
        <v>490</v>
      </c>
      <c r="L6355" t="s">
        <v>15402</v>
      </c>
      <c r="M6355" s="105">
        <v>233</v>
      </c>
      <c r="N6355" s="105">
        <v>111</v>
      </c>
      <c r="O6355" s="105">
        <v>100</v>
      </c>
    </row>
    <row r="6356" spans="1:15" x14ac:dyDescent="0.3">
      <c r="A6356" s="19">
        <v>233111101</v>
      </c>
      <c r="B6356" s="106" t="s">
        <v>15489</v>
      </c>
      <c r="C6356" t="s">
        <v>15402</v>
      </c>
      <c r="D6356" t="s">
        <v>15488</v>
      </c>
      <c r="E6356" t="s">
        <v>5976</v>
      </c>
      <c r="F6356" t="s">
        <v>8424</v>
      </c>
      <c r="G6356" t="s">
        <v>15490</v>
      </c>
      <c r="H6356" t="s">
        <v>490</v>
      </c>
      <c r="I6356" t="s">
        <v>490</v>
      </c>
      <c r="J6356" t="s">
        <v>498</v>
      </c>
      <c r="K6356" t="s">
        <v>490</v>
      </c>
      <c r="L6356" t="s">
        <v>15402</v>
      </c>
      <c r="M6356" s="105">
        <v>233</v>
      </c>
      <c r="N6356" s="105">
        <v>111</v>
      </c>
      <c r="O6356" s="105">
        <v>101</v>
      </c>
    </row>
    <row r="6357" spans="1:15" x14ac:dyDescent="0.3">
      <c r="A6357" s="19">
        <v>233111102</v>
      </c>
      <c r="B6357" s="106" t="s">
        <v>15491</v>
      </c>
      <c r="C6357" t="s">
        <v>15402</v>
      </c>
      <c r="D6357" t="s">
        <v>15488</v>
      </c>
      <c r="E6357" t="s">
        <v>3053</v>
      </c>
      <c r="F6357" t="s">
        <v>15492</v>
      </c>
      <c r="G6357" t="s">
        <v>490</v>
      </c>
      <c r="H6357" t="s">
        <v>490</v>
      </c>
      <c r="I6357" t="s">
        <v>490</v>
      </c>
      <c r="J6357" t="s">
        <v>498</v>
      </c>
      <c r="K6357" t="s">
        <v>490</v>
      </c>
      <c r="L6357" t="s">
        <v>15402</v>
      </c>
      <c r="M6357" s="105">
        <v>233</v>
      </c>
      <c r="N6357" s="105">
        <v>111</v>
      </c>
      <c r="O6357" s="105">
        <v>102</v>
      </c>
    </row>
    <row r="6358" spans="1:15" x14ac:dyDescent="0.3">
      <c r="A6358" s="19">
        <v>233111103</v>
      </c>
      <c r="B6358" s="106" t="s">
        <v>15493</v>
      </c>
      <c r="C6358" t="s">
        <v>15402</v>
      </c>
      <c r="D6358" t="s">
        <v>15488</v>
      </c>
      <c r="E6358" t="s">
        <v>15494</v>
      </c>
      <c r="F6358" t="s">
        <v>15495</v>
      </c>
      <c r="G6358" t="s">
        <v>490</v>
      </c>
      <c r="H6358" t="s">
        <v>490</v>
      </c>
      <c r="I6358" t="s">
        <v>490</v>
      </c>
      <c r="J6358" t="s">
        <v>498</v>
      </c>
      <c r="K6358" t="s">
        <v>490</v>
      </c>
      <c r="L6358" t="s">
        <v>15402</v>
      </c>
      <c r="M6358" s="105">
        <v>233</v>
      </c>
      <c r="N6358" s="105">
        <v>111</v>
      </c>
      <c r="O6358" s="105">
        <v>103</v>
      </c>
    </row>
    <row r="6359" spans="1:15" x14ac:dyDescent="0.3">
      <c r="A6359" s="19">
        <v>233111104</v>
      </c>
      <c r="B6359" s="106" t="s">
        <v>15496</v>
      </c>
      <c r="C6359" t="s">
        <v>15402</v>
      </c>
      <c r="D6359" t="s">
        <v>15488</v>
      </c>
      <c r="E6359" t="s">
        <v>2621</v>
      </c>
      <c r="F6359" t="s">
        <v>8424</v>
      </c>
      <c r="G6359" t="s">
        <v>490</v>
      </c>
      <c r="H6359" t="s">
        <v>490</v>
      </c>
      <c r="I6359" t="s">
        <v>490</v>
      </c>
      <c r="J6359" t="s">
        <v>498</v>
      </c>
      <c r="K6359" t="s">
        <v>490</v>
      </c>
      <c r="L6359" t="s">
        <v>15402</v>
      </c>
      <c r="M6359" s="105">
        <v>233</v>
      </c>
      <c r="N6359" s="105">
        <v>111</v>
      </c>
      <c r="O6359" s="105">
        <v>104</v>
      </c>
    </row>
    <row r="6360" spans="1:15" x14ac:dyDescent="0.3">
      <c r="A6360" s="19">
        <v>234100100</v>
      </c>
      <c r="B6360" s="106" t="s">
        <v>15497</v>
      </c>
      <c r="C6360" t="s">
        <v>15498</v>
      </c>
      <c r="D6360" t="s">
        <v>15499</v>
      </c>
      <c r="E6360" t="s">
        <v>1122</v>
      </c>
      <c r="F6360" t="s">
        <v>963</v>
      </c>
      <c r="G6360" t="s">
        <v>15500</v>
      </c>
      <c r="H6360" t="s">
        <v>490</v>
      </c>
      <c r="I6360" t="s">
        <v>490</v>
      </c>
      <c r="J6360" t="s">
        <v>498</v>
      </c>
      <c r="K6360" t="s">
        <v>490</v>
      </c>
      <c r="L6360" t="s">
        <v>15498</v>
      </c>
      <c r="M6360" s="105">
        <v>234</v>
      </c>
      <c r="N6360" s="105">
        <v>100</v>
      </c>
      <c r="O6360" s="105">
        <v>100</v>
      </c>
    </row>
    <row r="6361" spans="1:15" x14ac:dyDescent="0.3">
      <c r="A6361" s="19">
        <v>235100100</v>
      </c>
      <c r="B6361" s="106" t="s">
        <v>15501</v>
      </c>
      <c r="C6361" t="s">
        <v>15502</v>
      </c>
      <c r="D6361" t="s">
        <v>15503</v>
      </c>
      <c r="E6361" t="s">
        <v>496</v>
      </c>
      <c r="F6361" t="s">
        <v>490</v>
      </c>
      <c r="G6361" t="s">
        <v>490</v>
      </c>
      <c r="H6361" t="s">
        <v>490</v>
      </c>
      <c r="I6361" t="s">
        <v>490</v>
      </c>
      <c r="J6361" t="s">
        <v>498</v>
      </c>
      <c r="K6361" t="s">
        <v>490</v>
      </c>
      <c r="L6361" t="s">
        <v>15502</v>
      </c>
      <c r="M6361" s="105">
        <v>235</v>
      </c>
      <c r="N6361" s="105">
        <v>100</v>
      </c>
      <c r="O6361" s="105">
        <v>100</v>
      </c>
    </row>
    <row r="6362" spans="1:15" x14ac:dyDescent="0.3">
      <c r="A6362" s="19">
        <v>235100101</v>
      </c>
      <c r="B6362" s="106" t="s">
        <v>15504</v>
      </c>
      <c r="C6362" t="s">
        <v>15502</v>
      </c>
      <c r="D6362" t="s">
        <v>15503</v>
      </c>
      <c r="E6362" t="s">
        <v>15505</v>
      </c>
      <c r="F6362" t="s">
        <v>15506</v>
      </c>
      <c r="G6362" t="s">
        <v>490</v>
      </c>
      <c r="H6362" t="s">
        <v>490</v>
      </c>
      <c r="I6362" t="s">
        <v>490</v>
      </c>
      <c r="J6362" t="s">
        <v>1182</v>
      </c>
      <c r="K6362" t="s">
        <v>490</v>
      </c>
      <c r="L6362" t="s">
        <v>15502</v>
      </c>
      <c r="M6362" s="105">
        <v>235</v>
      </c>
      <c r="N6362" s="105">
        <v>100</v>
      </c>
      <c r="O6362" s="105">
        <v>101</v>
      </c>
    </row>
    <row r="6363" spans="1:15" x14ac:dyDescent="0.3">
      <c r="A6363" s="19">
        <v>235100102</v>
      </c>
      <c r="B6363" s="106" t="s">
        <v>15507</v>
      </c>
      <c r="C6363" t="s">
        <v>15502</v>
      </c>
      <c r="D6363" t="s">
        <v>15503</v>
      </c>
      <c r="E6363" t="s">
        <v>3451</v>
      </c>
      <c r="F6363" t="s">
        <v>15508</v>
      </c>
      <c r="G6363" t="s">
        <v>490</v>
      </c>
      <c r="H6363" t="s">
        <v>490</v>
      </c>
      <c r="I6363" t="s">
        <v>490</v>
      </c>
      <c r="J6363" t="s">
        <v>1182</v>
      </c>
      <c r="K6363" t="s">
        <v>490</v>
      </c>
      <c r="L6363" t="s">
        <v>15502</v>
      </c>
      <c r="M6363" s="105">
        <v>235</v>
      </c>
      <c r="N6363" s="105">
        <v>100</v>
      </c>
      <c r="O6363" s="105">
        <v>102</v>
      </c>
    </row>
    <row r="6364" spans="1:15" x14ac:dyDescent="0.3">
      <c r="A6364" s="19">
        <v>236100100</v>
      </c>
      <c r="B6364" s="106" t="s">
        <v>15509</v>
      </c>
      <c r="C6364" t="s">
        <v>15510</v>
      </c>
      <c r="D6364" t="s">
        <v>15511</v>
      </c>
      <c r="E6364" t="s">
        <v>15512</v>
      </c>
      <c r="F6364" t="s">
        <v>15513</v>
      </c>
      <c r="G6364" t="s">
        <v>15514</v>
      </c>
      <c r="H6364" t="s">
        <v>490</v>
      </c>
      <c r="I6364" t="s">
        <v>490</v>
      </c>
      <c r="J6364" t="s">
        <v>498</v>
      </c>
      <c r="K6364" t="s">
        <v>490</v>
      </c>
      <c r="L6364" t="s">
        <v>15510</v>
      </c>
      <c r="M6364" s="105">
        <v>236</v>
      </c>
      <c r="N6364" s="105">
        <v>100</v>
      </c>
      <c r="O6364" s="105">
        <v>100</v>
      </c>
    </row>
    <row r="6365" spans="1:15" x14ac:dyDescent="0.3">
      <c r="A6365" s="19">
        <v>237100100</v>
      </c>
      <c r="B6365" s="106" t="s">
        <v>15515</v>
      </c>
      <c r="C6365" t="s">
        <v>15516</v>
      </c>
      <c r="D6365" t="s">
        <v>15517</v>
      </c>
      <c r="E6365" t="s">
        <v>15518</v>
      </c>
      <c r="F6365" t="s">
        <v>15519</v>
      </c>
      <c r="G6365" t="s">
        <v>490</v>
      </c>
      <c r="H6365" t="s">
        <v>490</v>
      </c>
      <c r="I6365" t="s">
        <v>490</v>
      </c>
      <c r="J6365" t="s">
        <v>498</v>
      </c>
      <c r="K6365" t="s">
        <v>490</v>
      </c>
      <c r="L6365" t="s">
        <v>15516</v>
      </c>
      <c r="M6365" s="105">
        <v>237</v>
      </c>
      <c r="N6365" s="105">
        <v>100</v>
      </c>
      <c r="O6365" s="105">
        <v>100</v>
      </c>
    </row>
    <row r="6366" spans="1:15" x14ac:dyDescent="0.3">
      <c r="A6366" s="19">
        <v>237101100</v>
      </c>
      <c r="B6366" s="106" t="s">
        <v>15520</v>
      </c>
      <c r="C6366" t="s">
        <v>15516</v>
      </c>
      <c r="D6366" t="s">
        <v>15521</v>
      </c>
      <c r="E6366" t="s">
        <v>4339</v>
      </c>
      <c r="F6366" t="s">
        <v>732</v>
      </c>
      <c r="G6366" t="s">
        <v>490</v>
      </c>
      <c r="H6366" t="s">
        <v>490</v>
      </c>
      <c r="I6366" t="s">
        <v>490</v>
      </c>
      <c r="J6366" t="s">
        <v>498</v>
      </c>
      <c r="K6366" t="s">
        <v>490</v>
      </c>
      <c r="L6366" t="s">
        <v>15516</v>
      </c>
      <c r="M6366" s="105">
        <v>237</v>
      </c>
      <c r="N6366" s="105">
        <v>101</v>
      </c>
      <c r="O6366" s="105">
        <v>100</v>
      </c>
    </row>
    <row r="6367" spans="1:15" x14ac:dyDescent="0.3">
      <c r="A6367" s="19">
        <v>238100100</v>
      </c>
      <c r="B6367" s="106" t="s">
        <v>15522</v>
      </c>
      <c r="C6367" t="s">
        <v>15523</v>
      </c>
      <c r="D6367" t="s">
        <v>15524</v>
      </c>
      <c r="E6367" t="s">
        <v>496</v>
      </c>
      <c r="F6367" t="s">
        <v>490</v>
      </c>
      <c r="G6367" t="s">
        <v>490</v>
      </c>
      <c r="H6367" t="s">
        <v>490</v>
      </c>
      <c r="I6367" t="s">
        <v>490</v>
      </c>
      <c r="J6367" t="s">
        <v>498</v>
      </c>
      <c r="K6367" t="s">
        <v>490</v>
      </c>
      <c r="L6367" t="s">
        <v>15523</v>
      </c>
      <c r="M6367" s="105">
        <v>238</v>
      </c>
      <c r="N6367" s="105">
        <v>100</v>
      </c>
      <c r="O6367" s="105">
        <v>100</v>
      </c>
    </row>
    <row r="6368" spans="1:15" x14ac:dyDescent="0.3">
      <c r="A6368" s="19">
        <v>238100101</v>
      </c>
      <c r="B6368" s="106" t="s">
        <v>15525</v>
      </c>
      <c r="C6368" t="s">
        <v>15523</v>
      </c>
      <c r="D6368" t="s">
        <v>15524</v>
      </c>
      <c r="E6368" t="s">
        <v>2138</v>
      </c>
      <c r="F6368" t="s">
        <v>2261</v>
      </c>
      <c r="G6368" t="s">
        <v>490</v>
      </c>
      <c r="H6368" t="s">
        <v>490</v>
      </c>
      <c r="I6368" t="s">
        <v>490</v>
      </c>
      <c r="J6368" t="s">
        <v>498</v>
      </c>
      <c r="K6368" t="s">
        <v>490</v>
      </c>
      <c r="L6368" t="s">
        <v>15523</v>
      </c>
      <c r="M6368" s="105">
        <v>238</v>
      </c>
      <c r="N6368" s="105">
        <v>100</v>
      </c>
      <c r="O6368" s="105">
        <v>101</v>
      </c>
    </row>
    <row r="6369" spans="1:15" x14ac:dyDescent="0.3">
      <c r="A6369" s="19">
        <v>238100102</v>
      </c>
      <c r="B6369" s="106" t="s">
        <v>15526</v>
      </c>
      <c r="C6369" t="s">
        <v>15523</v>
      </c>
      <c r="D6369" t="s">
        <v>15524</v>
      </c>
      <c r="E6369" t="s">
        <v>5921</v>
      </c>
      <c r="F6369" t="s">
        <v>771</v>
      </c>
      <c r="G6369" t="s">
        <v>490</v>
      </c>
      <c r="H6369" t="s">
        <v>490</v>
      </c>
      <c r="I6369" t="s">
        <v>490</v>
      </c>
      <c r="J6369" t="s">
        <v>498</v>
      </c>
      <c r="K6369" t="s">
        <v>490</v>
      </c>
      <c r="L6369" t="s">
        <v>15523</v>
      </c>
      <c r="M6369" s="105">
        <v>238</v>
      </c>
      <c r="N6369" s="105">
        <v>100</v>
      </c>
      <c r="O6369" s="105">
        <v>102</v>
      </c>
    </row>
    <row r="6370" spans="1:15" x14ac:dyDescent="0.3">
      <c r="A6370" s="19">
        <v>238100103</v>
      </c>
      <c r="B6370" s="106" t="s">
        <v>15527</v>
      </c>
      <c r="C6370" t="s">
        <v>15523</v>
      </c>
      <c r="D6370" t="s">
        <v>15524</v>
      </c>
      <c r="E6370" t="s">
        <v>1554</v>
      </c>
      <c r="F6370" t="s">
        <v>15528</v>
      </c>
      <c r="G6370" t="s">
        <v>490</v>
      </c>
      <c r="H6370" t="s">
        <v>490</v>
      </c>
      <c r="I6370" t="s">
        <v>490</v>
      </c>
      <c r="J6370" t="s">
        <v>498</v>
      </c>
      <c r="K6370" t="s">
        <v>490</v>
      </c>
      <c r="L6370" t="s">
        <v>15523</v>
      </c>
      <c r="M6370" s="105">
        <v>238</v>
      </c>
      <c r="N6370" s="105">
        <v>100</v>
      </c>
      <c r="O6370" s="105">
        <v>103</v>
      </c>
    </row>
    <row r="6371" spans="1:15" x14ac:dyDescent="0.3">
      <c r="A6371" s="19">
        <v>239100100</v>
      </c>
      <c r="B6371" s="106" t="s">
        <v>15529</v>
      </c>
      <c r="C6371" t="s">
        <v>15530</v>
      </c>
      <c r="D6371" t="s">
        <v>15531</v>
      </c>
      <c r="E6371" t="s">
        <v>15532</v>
      </c>
      <c r="F6371" t="s">
        <v>15533</v>
      </c>
      <c r="G6371" t="s">
        <v>15534</v>
      </c>
      <c r="H6371" t="s">
        <v>490</v>
      </c>
      <c r="I6371" t="s">
        <v>490</v>
      </c>
      <c r="J6371" t="s">
        <v>498</v>
      </c>
      <c r="K6371" t="s">
        <v>490</v>
      </c>
      <c r="L6371" t="s">
        <v>15530</v>
      </c>
      <c r="M6371" s="105">
        <v>239</v>
      </c>
      <c r="N6371" s="105">
        <v>100</v>
      </c>
      <c r="O6371" s="105">
        <v>100</v>
      </c>
    </row>
    <row r="6372" spans="1:15" x14ac:dyDescent="0.3">
      <c r="A6372" s="19">
        <v>239101100</v>
      </c>
      <c r="B6372" s="106" t="s">
        <v>15535</v>
      </c>
      <c r="C6372" t="s">
        <v>15530</v>
      </c>
      <c r="D6372" t="s">
        <v>15536</v>
      </c>
      <c r="E6372" t="s">
        <v>496</v>
      </c>
      <c r="F6372" t="s">
        <v>490</v>
      </c>
      <c r="G6372" t="s">
        <v>490</v>
      </c>
      <c r="H6372" t="s">
        <v>490</v>
      </c>
      <c r="I6372" t="s">
        <v>490</v>
      </c>
      <c r="J6372" t="s">
        <v>498</v>
      </c>
      <c r="K6372" t="s">
        <v>490</v>
      </c>
      <c r="L6372" t="s">
        <v>15530</v>
      </c>
      <c r="M6372" s="105">
        <v>239</v>
      </c>
      <c r="N6372" s="105">
        <v>101</v>
      </c>
      <c r="O6372" s="105">
        <v>100</v>
      </c>
    </row>
    <row r="6373" spans="1:15" x14ac:dyDescent="0.3">
      <c r="A6373" s="19">
        <v>239101101</v>
      </c>
      <c r="B6373" s="106" t="s">
        <v>15537</v>
      </c>
      <c r="C6373" t="s">
        <v>15530</v>
      </c>
      <c r="D6373" t="s">
        <v>15536</v>
      </c>
      <c r="E6373" t="s">
        <v>1446</v>
      </c>
      <c r="F6373" t="s">
        <v>15538</v>
      </c>
      <c r="G6373" t="s">
        <v>490</v>
      </c>
      <c r="H6373" t="s">
        <v>490</v>
      </c>
      <c r="I6373" t="s">
        <v>490</v>
      </c>
      <c r="J6373" t="s">
        <v>498</v>
      </c>
      <c r="K6373" t="s">
        <v>490</v>
      </c>
      <c r="L6373" t="s">
        <v>15530</v>
      </c>
      <c r="M6373" s="105">
        <v>239</v>
      </c>
      <c r="N6373" s="105">
        <v>101</v>
      </c>
      <c r="O6373" s="105">
        <v>101</v>
      </c>
    </row>
    <row r="6374" spans="1:15" x14ac:dyDescent="0.3">
      <c r="A6374" s="19">
        <v>239101102</v>
      </c>
      <c r="B6374" s="106" t="s">
        <v>15539</v>
      </c>
      <c r="C6374" t="s">
        <v>15530</v>
      </c>
      <c r="D6374" t="s">
        <v>15536</v>
      </c>
      <c r="E6374" t="s">
        <v>1704</v>
      </c>
      <c r="F6374" t="s">
        <v>1953</v>
      </c>
      <c r="G6374" t="s">
        <v>15540</v>
      </c>
      <c r="H6374" t="s">
        <v>490</v>
      </c>
      <c r="I6374" t="s">
        <v>490</v>
      </c>
      <c r="J6374" t="s">
        <v>498</v>
      </c>
      <c r="K6374" t="s">
        <v>490</v>
      </c>
      <c r="L6374" t="s">
        <v>15530</v>
      </c>
      <c r="M6374" s="105">
        <v>239</v>
      </c>
      <c r="N6374" s="105">
        <v>101</v>
      </c>
      <c r="O6374" s="105">
        <v>102</v>
      </c>
    </row>
    <row r="6375" spans="1:15" x14ac:dyDescent="0.3">
      <c r="A6375" s="19">
        <v>239102100</v>
      </c>
      <c r="B6375" s="106" t="s">
        <v>15541</v>
      </c>
      <c r="C6375" t="s">
        <v>15530</v>
      </c>
      <c r="D6375" t="s">
        <v>15542</v>
      </c>
      <c r="E6375" t="s">
        <v>496</v>
      </c>
      <c r="F6375" t="s">
        <v>490</v>
      </c>
      <c r="G6375" t="s">
        <v>15543</v>
      </c>
      <c r="H6375" t="s">
        <v>490</v>
      </c>
      <c r="I6375" t="s">
        <v>490</v>
      </c>
      <c r="J6375" t="s">
        <v>498</v>
      </c>
      <c r="K6375" t="s">
        <v>490</v>
      </c>
      <c r="L6375" t="s">
        <v>15530</v>
      </c>
      <c r="M6375" s="105">
        <v>239</v>
      </c>
      <c r="N6375" s="105">
        <v>102</v>
      </c>
      <c r="O6375" s="105">
        <v>100</v>
      </c>
    </row>
    <row r="6376" spans="1:15" x14ac:dyDescent="0.3">
      <c r="A6376" s="19">
        <v>239102101</v>
      </c>
      <c r="B6376" s="106" t="s">
        <v>15544</v>
      </c>
      <c r="C6376" t="s">
        <v>15530</v>
      </c>
      <c r="D6376" t="s">
        <v>15542</v>
      </c>
      <c r="E6376" t="s">
        <v>2691</v>
      </c>
      <c r="F6376" t="s">
        <v>1397</v>
      </c>
      <c r="G6376" t="s">
        <v>490</v>
      </c>
      <c r="H6376" t="s">
        <v>490</v>
      </c>
      <c r="I6376" t="s">
        <v>490</v>
      </c>
      <c r="J6376" t="s">
        <v>498</v>
      </c>
      <c r="K6376" t="s">
        <v>490</v>
      </c>
      <c r="L6376" t="s">
        <v>15530</v>
      </c>
      <c r="M6376" s="105">
        <v>239</v>
      </c>
      <c r="N6376" s="105">
        <v>102</v>
      </c>
      <c r="O6376" s="105">
        <v>101</v>
      </c>
    </row>
    <row r="6377" spans="1:15" x14ac:dyDescent="0.3">
      <c r="A6377" s="19">
        <v>239102102</v>
      </c>
      <c r="B6377" s="106" t="s">
        <v>15545</v>
      </c>
      <c r="C6377" t="s">
        <v>15530</v>
      </c>
      <c r="D6377" t="s">
        <v>15542</v>
      </c>
      <c r="E6377" t="s">
        <v>15546</v>
      </c>
      <c r="F6377" t="s">
        <v>3547</v>
      </c>
      <c r="G6377" t="s">
        <v>15547</v>
      </c>
      <c r="H6377" t="s">
        <v>490</v>
      </c>
      <c r="I6377" t="s">
        <v>490</v>
      </c>
      <c r="J6377" t="s">
        <v>551</v>
      </c>
      <c r="K6377" t="s">
        <v>490</v>
      </c>
      <c r="L6377" t="s">
        <v>15530</v>
      </c>
      <c r="M6377" s="105">
        <v>239</v>
      </c>
      <c r="N6377" s="105">
        <v>102</v>
      </c>
      <c r="O6377" s="105">
        <v>102</v>
      </c>
    </row>
    <row r="6378" spans="1:15" x14ac:dyDescent="0.3">
      <c r="A6378" s="19">
        <v>239102103</v>
      </c>
      <c r="B6378" s="106" t="s">
        <v>15548</v>
      </c>
      <c r="C6378" t="s">
        <v>15530</v>
      </c>
      <c r="D6378" t="s">
        <v>15542</v>
      </c>
      <c r="E6378" t="s">
        <v>5457</v>
      </c>
      <c r="F6378" t="s">
        <v>15549</v>
      </c>
      <c r="G6378" t="s">
        <v>15550</v>
      </c>
      <c r="H6378" t="s">
        <v>490</v>
      </c>
      <c r="I6378" t="s">
        <v>490</v>
      </c>
      <c r="J6378" t="s">
        <v>498</v>
      </c>
      <c r="K6378" t="s">
        <v>490</v>
      </c>
      <c r="L6378" t="s">
        <v>15530</v>
      </c>
      <c r="M6378" s="105">
        <v>239</v>
      </c>
      <c r="N6378" s="105">
        <v>102</v>
      </c>
      <c r="O6378" s="105">
        <v>103</v>
      </c>
    </row>
    <row r="6379" spans="1:15" x14ac:dyDescent="0.3">
      <c r="A6379" s="19">
        <v>239102104</v>
      </c>
      <c r="B6379" s="106" t="s">
        <v>15551</v>
      </c>
      <c r="C6379" t="s">
        <v>15530</v>
      </c>
      <c r="D6379" t="s">
        <v>15542</v>
      </c>
      <c r="E6379" t="s">
        <v>1965</v>
      </c>
      <c r="F6379" t="s">
        <v>15552</v>
      </c>
      <c r="G6379" t="s">
        <v>15553</v>
      </c>
      <c r="H6379" t="s">
        <v>490</v>
      </c>
      <c r="I6379" t="s">
        <v>490</v>
      </c>
      <c r="J6379" t="s">
        <v>498</v>
      </c>
      <c r="K6379" t="s">
        <v>490</v>
      </c>
      <c r="L6379" t="s">
        <v>15530</v>
      </c>
      <c r="M6379" s="105">
        <v>239</v>
      </c>
      <c r="N6379" s="105">
        <v>102</v>
      </c>
      <c r="O6379" s="105">
        <v>104</v>
      </c>
    </row>
    <row r="6380" spans="1:15" x14ac:dyDescent="0.3">
      <c r="A6380" s="19">
        <v>239102105</v>
      </c>
      <c r="B6380" s="106" t="s">
        <v>15554</v>
      </c>
      <c r="C6380" t="s">
        <v>15530</v>
      </c>
      <c r="D6380" t="s">
        <v>15542</v>
      </c>
      <c r="E6380" t="s">
        <v>2887</v>
      </c>
      <c r="F6380" t="s">
        <v>1094</v>
      </c>
      <c r="G6380" t="s">
        <v>490</v>
      </c>
      <c r="H6380" t="s">
        <v>490</v>
      </c>
      <c r="I6380" t="s">
        <v>490</v>
      </c>
      <c r="J6380" t="s">
        <v>498</v>
      </c>
      <c r="K6380" t="s">
        <v>490</v>
      </c>
      <c r="L6380" t="s">
        <v>15530</v>
      </c>
      <c r="M6380" s="105">
        <v>239</v>
      </c>
      <c r="N6380" s="105">
        <v>102</v>
      </c>
      <c r="O6380" s="105">
        <v>105</v>
      </c>
    </row>
    <row r="6381" spans="1:15" x14ac:dyDescent="0.3">
      <c r="A6381" s="19">
        <v>239102106</v>
      </c>
      <c r="B6381" s="106" t="s">
        <v>15555</v>
      </c>
      <c r="C6381" t="s">
        <v>15530</v>
      </c>
      <c r="D6381" t="s">
        <v>15542</v>
      </c>
      <c r="E6381" t="s">
        <v>15556</v>
      </c>
      <c r="F6381" t="s">
        <v>15557</v>
      </c>
      <c r="G6381" t="s">
        <v>490</v>
      </c>
      <c r="H6381" t="s">
        <v>490</v>
      </c>
      <c r="I6381" t="s">
        <v>490</v>
      </c>
      <c r="J6381" t="s">
        <v>498</v>
      </c>
      <c r="K6381" t="s">
        <v>490</v>
      </c>
      <c r="L6381" t="s">
        <v>15530</v>
      </c>
      <c r="M6381" s="105">
        <v>239</v>
      </c>
      <c r="N6381" s="105">
        <v>102</v>
      </c>
      <c r="O6381" s="105">
        <v>106</v>
      </c>
    </row>
    <row r="6382" spans="1:15" x14ac:dyDescent="0.3">
      <c r="A6382" s="19">
        <v>239102107</v>
      </c>
      <c r="B6382" s="106" t="s">
        <v>15558</v>
      </c>
      <c r="C6382" t="s">
        <v>15530</v>
      </c>
      <c r="D6382" t="s">
        <v>15542</v>
      </c>
      <c r="E6382" t="s">
        <v>15559</v>
      </c>
      <c r="F6382" t="s">
        <v>1094</v>
      </c>
      <c r="G6382" t="s">
        <v>15560</v>
      </c>
      <c r="H6382" t="s">
        <v>490</v>
      </c>
      <c r="I6382" t="s">
        <v>490</v>
      </c>
      <c r="J6382" t="s">
        <v>498</v>
      </c>
      <c r="K6382" t="s">
        <v>490</v>
      </c>
      <c r="L6382" t="s">
        <v>15530</v>
      </c>
      <c r="M6382" s="105">
        <v>239</v>
      </c>
      <c r="N6382" s="105">
        <v>102</v>
      </c>
      <c r="O6382" s="105">
        <v>107</v>
      </c>
    </row>
    <row r="6383" spans="1:15" x14ac:dyDescent="0.3">
      <c r="A6383" s="19">
        <v>239102108</v>
      </c>
      <c r="B6383" s="106" t="s">
        <v>15561</v>
      </c>
      <c r="C6383" t="s">
        <v>15530</v>
      </c>
      <c r="D6383" t="s">
        <v>15542</v>
      </c>
      <c r="E6383" t="s">
        <v>15562</v>
      </c>
      <c r="F6383" t="s">
        <v>1094</v>
      </c>
      <c r="G6383" t="s">
        <v>15563</v>
      </c>
      <c r="H6383" t="s">
        <v>490</v>
      </c>
      <c r="I6383" t="s">
        <v>490</v>
      </c>
      <c r="J6383" t="s">
        <v>498</v>
      </c>
      <c r="K6383" t="s">
        <v>490</v>
      </c>
      <c r="L6383" t="s">
        <v>15530</v>
      </c>
      <c r="M6383" s="105">
        <v>239</v>
      </c>
      <c r="N6383" s="105">
        <v>102</v>
      </c>
      <c r="O6383" s="105">
        <v>108</v>
      </c>
    </row>
    <row r="6384" spans="1:15" x14ac:dyDescent="0.3">
      <c r="A6384" s="19">
        <v>239102109</v>
      </c>
      <c r="B6384" s="106" t="s">
        <v>15564</v>
      </c>
      <c r="C6384" t="s">
        <v>15530</v>
      </c>
      <c r="D6384" t="s">
        <v>15542</v>
      </c>
      <c r="E6384" t="s">
        <v>7761</v>
      </c>
      <c r="F6384" t="s">
        <v>6273</v>
      </c>
      <c r="G6384" t="s">
        <v>15565</v>
      </c>
      <c r="H6384" t="s">
        <v>490</v>
      </c>
      <c r="I6384" t="s">
        <v>490</v>
      </c>
      <c r="J6384" t="s">
        <v>551</v>
      </c>
      <c r="K6384" t="s">
        <v>490</v>
      </c>
      <c r="L6384" t="s">
        <v>15530</v>
      </c>
      <c r="M6384" s="105">
        <v>239</v>
      </c>
      <c r="N6384" s="105">
        <v>102</v>
      </c>
      <c r="O6384" s="105">
        <v>109</v>
      </c>
    </row>
    <row r="6385" spans="1:15" x14ac:dyDescent="0.3">
      <c r="A6385" s="19">
        <v>239102110</v>
      </c>
      <c r="B6385" s="106" t="s">
        <v>15566</v>
      </c>
      <c r="C6385" t="s">
        <v>15530</v>
      </c>
      <c r="D6385" t="s">
        <v>15542</v>
      </c>
      <c r="E6385" t="s">
        <v>15567</v>
      </c>
      <c r="F6385" t="s">
        <v>15568</v>
      </c>
      <c r="G6385" t="s">
        <v>15569</v>
      </c>
      <c r="H6385" t="s">
        <v>490</v>
      </c>
      <c r="I6385" t="s">
        <v>490</v>
      </c>
      <c r="J6385" t="s">
        <v>551</v>
      </c>
      <c r="K6385" t="s">
        <v>490</v>
      </c>
      <c r="L6385" t="s">
        <v>15530</v>
      </c>
      <c r="M6385" s="105">
        <v>239</v>
      </c>
      <c r="N6385" s="105">
        <v>102</v>
      </c>
      <c r="O6385" s="105">
        <v>110</v>
      </c>
    </row>
    <row r="6386" spans="1:15" x14ac:dyDescent="0.3">
      <c r="A6386" s="19">
        <v>239103100</v>
      </c>
      <c r="B6386" s="106" t="s">
        <v>15570</v>
      </c>
      <c r="C6386" t="s">
        <v>15530</v>
      </c>
      <c r="D6386" t="s">
        <v>15571</v>
      </c>
      <c r="E6386" t="s">
        <v>1437</v>
      </c>
      <c r="F6386" t="s">
        <v>15572</v>
      </c>
      <c r="G6386" t="s">
        <v>15573</v>
      </c>
      <c r="H6386" t="s">
        <v>490</v>
      </c>
      <c r="I6386" t="s">
        <v>490</v>
      </c>
      <c r="J6386" t="s">
        <v>498</v>
      </c>
      <c r="K6386" t="s">
        <v>490</v>
      </c>
      <c r="L6386" t="s">
        <v>15530</v>
      </c>
      <c r="M6386" s="105">
        <v>239</v>
      </c>
      <c r="N6386" s="105">
        <v>103</v>
      </c>
      <c r="O6386" s="105">
        <v>100</v>
      </c>
    </row>
    <row r="6387" spans="1:15" x14ac:dyDescent="0.3">
      <c r="A6387" s="19">
        <v>239104100</v>
      </c>
      <c r="B6387" s="106" t="s">
        <v>15574</v>
      </c>
      <c r="C6387" t="s">
        <v>15530</v>
      </c>
      <c r="D6387" t="s">
        <v>15575</v>
      </c>
      <c r="E6387" t="s">
        <v>496</v>
      </c>
      <c r="F6387" t="s">
        <v>490</v>
      </c>
      <c r="G6387" t="s">
        <v>15576</v>
      </c>
      <c r="H6387" t="s">
        <v>490</v>
      </c>
      <c r="I6387" t="s">
        <v>490</v>
      </c>
      <c r="J6387" t="s">
        <v>498</v>
      </c>
      <c r="K6387" t="s">
        <v>490</v>
      </c>
      <c r="L6387" t="s">
        <v>15530</v>
      </c>
      <c r="M6387" s="105">
        <v>239</v>
      </c>
      <c r="N6387" s="105">
        <v>104</v>
      </c>
      <c r="O6387" s="105">
        <v>100</v>
      </c>
    </row>
    <row r="6388" spans="1:15" x14ac:dyDescent="0.3">
      <c r="A6388" s="19">
        <v>239104101</v>
      </c>
      <c r="B6388" s="106" t="s">
        <v>15577</v>
      </c>
      <c r="C6388" t="s">
        <v>15530</v>
      </c>
      <c r="D6388" t="s">
        <v>15575</v>
      </c>
      <c r="E6388" t="s">
        <v>8168</v>
      </c>
      <c r="F6388" t="s">
        <v>771</v>
      </c>
      <c r="G6388" t="s">
        <v>15578</v>
      </c>
      <c r="H6388" t="s">
        <v>490</v>
      </c>
      <c r="I6388" t="s">
        <v>490</v>
      </c>
      <c r="J6388" t="s">
        <v>498</v>
      </c>
      <c r="K6388" t="s">
        <v>490</v>
      </c>
      <c r="L6388" t="s">
        <v>15530</v>
      </c>
      <c r="M6388" s="105">
        <v>239</v>
      </c>
      <c r="N6388" s="105">
        <v>104</v>
      </c>
      <c r="O6388" s="105">
        <v>101</v>
      </c>
    </row>
    <row r="6389" spans="1:15" x14ac:dyDescent="0.3">
      <c r="A6389" s="19">
        <v>239104102</v>
      </c>
      <c r="B6389" s="106" t="s">
        <v>15579</v>
      </c>
      <c r="C6389" t="s">
        <v>15530</v>
      </c>
      <c r="D6389" t="s">
        <v>15575</v>
      </c>
      <c r="E6389" t="s">
        <v>15580</v>
      </c>
      <c r="F6389" t="s">
        <v>15581</v>
      </c>
      <c r="G6389" t="s">
        <v>490</v>
      </c>
      <c r="H6389" t="s">
        <v>490</v>
      </c>
      <c r="I6389" t="s">
        <v>490</v>
      </c>
      <c r="J6389" t="s">
        <v>498</v>
      </c>
      <c r="K6389" t="s">
        <v>490</v>
      </c>
      <c r="L6389" t="s">
        <v>15530</v>
      </c>
      <c r="M6389" s="105">
        <v>239</v>
      </c>
      <c r="N6389" s="105">
        <v>104</v>
      </c>
      <c r="O6389" s="105">
        <v>102</v>
      </c>
    </row>
    <row r="6390" spans="1:15" x14ac:dyDescent="0.3">
      <c r="A6390" s="19">
        <v>239104103</v>
      </c>
      <c r="B6390" s="106" t="s">
        <v>15582</v>
      </c>
      <c r="C6390" t="s">
        <v>15530</v>
      </c>
      <c r="D6390" t="s">
        <v>15575</v>
      </c>
      <c r="E6390" t="s">
        <v>3138</v>
      </c>
      <c r="F6390" t="s">
        <v>771</v>
      </c>
      <c r="G6390" t="s">
        <v>15583</v>
      </c>
      <c r="H6390" t="s">
        <v>490</v>
      </c>
      <c r="I6390" t="s">
        <v>490</v>
      </c>
      <c r="J6390" t="s">
        <v>551</v>
      </c>
      <c r="K6390" t="s">
        <v>490</v>
      </c>
      <c r="L6390" t="s">
        <v>15530</v>
      </c>
      <c r="M6390" s="105">
        <v>239</v>
      </c>
      <c r="N6390" s="105">
        <v>104</v>
      </c>
      <c r="O6390" s="105">
        <v>103</v>
      </c>
    </row>
    <row r="6391" spans="1:15" x14ac:dyDescent="0.3">
      <c r="A6391" s="19">
        <v>239105100</v>
      </c>
      <c r="B6391" s="106" t="s">
        <v>15584</v>
      </c>
      <c r="C6391" t="s">
        <v>15530</v>
      </c>
      <c r="D6391" t="s">
        <v>15585</v>
      </c>
      <c r="E6391" t="s">
        <v>496</v>
      </c>
      <c r="F6391" t="s">
        <v>490</v>
      </c>
      <c r="G6391" t="s">
        <v>490</v>
      </c>
      <c r="H6391" t="s">
        <v>490</v>
      </c>
      <c r="I6391" t="s">
        <v>490</v>
      </c>
      <c r="J6391" t="s">
        <v>498</v>
      </c>
      <c r="K6391" t="s">
        <v>490</v>
      </c>
      <c r="L6391" t="s">
        <v>15530</v>
      </c>
      <c r="M6391" s="105">
        <v>239</v>
      </c>
      <c r="N6391" s="105">
        <v>105</v>
      </c>
      <c r="O6391" s="105">
        <v>100</v>
      </c>
    </row>
    <row r="6392" spans="1:15" x14ac:dyDescent="0.3">
      <c r="A6392" s="19">
        <v>239105101</v>
      </c>
      <c r="B6392" s="106" t="s">
        <v>15586</v>
      </c>
      <c r="C6392" t="s">
        <v>15530</v>
      </c>
      <c r="D6392" t="s">
        <v>15585</v>
      </c>
      <c r="E6392" t="s">
        <v>5015</v>
      </c>
      <c r="F6392" t="s">
        <v>3561</v>
      </c>
      <c r="G6392" t="s">
        <v>490</v>
      </c>
      <c r="H6392" t="s">
        <v>490</v>
      </c>
      <c r="I6392" t="s">
        <v>490</v>
      </c>
      <c r="J6392" t="s">
        <v>498</v>
      </c>
      <c r="K6392" t="s">
        <v>490</v>
      </c>
      <c r="L6392" t="s">
        <v>15530</v>
      </c>
      <c r="M6392" s="105">
        <v>239</v>
      </c>
      <c r="N6392" s="105">
        <v>105</v>
      </c>
      <c r="O6392" s="105">
        <v>101</v>
      </c>
    </row>
    <row r="6393" spans="1:15" x14ac:dyDescent="0.3">
      <c r="A6393" s="19">
        <v>239105102</v>
      </c>
      <c r="B6393" s="106" t="s">
        <v>15587</v>
      </c>
      <c r="C6393" t="s">
        <v>15530</v>
      </c>
      <c r="D6393" t="s">
        <v>15585</v>
      </c>
      <c r="E6393" t="s">
        <v>15588</v>
      </c>
      <c r="F6393" t="s">
        <v>732</v>
      </c>
      <c r="G6393" t="s">
        <v>490</v>
      </c>
      <c r="H6393" t="s">
        <v>490</v>
      </c>
      <c r="I6393" t="s">
        <v>490</v>
      </c>
      <c r="J6393" t="s">
        <v>498</v>
      </c>
      <c r="K6393" t="s">
        <v>490</v>
      </c>
      <c r="L6393" t="s">
        <v>15530</v>
      </c>
      <c r="M6393" s="105">
        <v>239</v>
      </c>
      <c r="N6393" s="105">
        <v>105</v>
      </c>
      <c r="O6393" s="105">
        <v>102</v>
      </c>
    </row>
    <row r="6394" spans="1:15" x14ac:dyDescent="0.3">
      <c r="A6394" s="19">
        <v>239106100</v>
      </c>
      <c r="B6394" s="106" t="s">
        <v>15589</v>
      </c>
      <c r="C6394" t="s">
        <v>15530</v>
      </c>
      <c r="D6394" t="s">
        <v>15590</v>
      </c>
      <c r="E6394" t="s">
        <v>496</v>
      </c>
      <c r="F6394" t="s">
        <v>490</v>
      </c>
      <c r="G6394" t="s">
        <v>15591</v>
      </c>
      <c r="H6394" t="s">
        <v>490</v>
      </c>
      <c r="I6394" t="s">
        <v>490</v>
      </c>
      <c r="J6394" t="s">
        <v>498</v>
      </c>
      <c r="K6394" t="s">
        <v>490</v>
      </c>
      <c r="L6394" t="s">
        <v>15530</v>
      </c>
      <c r="M6394" s="105">
        <v>239</v>
      </c>
      <c r="N6394" s="105">
        <v>106</v>
      </c>
      <c r="O6394" s="105">
        <v>100</v>
      </c>
    </row>
    <row r="6395" spans="1:15" x14ac:dyDescent="0.3">
      <c r="A6395" s="19">
        <v>239106101</v>
      </c>
      <c r="B6395" s="106" t="s">
        <v>15592</v>
      </c>
      <c r="C6395" t="s">
        <v>15530</v>
      </c>
      <c r="D6395" t="s">
        <v>15590</v>
      </c>
      <c r="E6395" t="s">
        <v>15593</v>
      </c>
      <c r="F6395" t="s">
        <v>1865</v>
      </c>
      <c r="G6395" t="s">
        <v>490</v>
      </c>
      <c r="H6395" t="s">
        <v>490</v>
      </c>
      <c r="I6395" t="s">
        <v>490</v>
      </c>
      <c r="J6395" t="s">
        <v>498</v>
      </c>
      <c r="K6395" t="s">
        <v>490</v>
      </c>
      <c r="L6395" t="s">
        <v>15530</v>
      </c>
      <c r="M6395" s="105">
        <v>239</v>
      </c>
      <c r="N6395" s="105">
        <v>106</v>
      </c>
      <c r="O6395" s="105">
        <v>101</v>
      </c>
    </row>
    <row r="6396" spans="1:15" x14ac:dyDescent="0.3">
      <c r="A6396" s="19">
        <v>239106102</v>
      </c>
      <c r="B6396" s="106" t="s">
        <v>15594</v>
      </c>
      <c r="C6396" t="s">
        <v>15530</v>
      </c>
      <c r="D6396" t="s">
        <v>15590</v>
      </c>
      <c r="E6396" t="s">
        <v>15595</v>
      </c>
      <c r="F6396" t="s">
        <v>5788</v>
      </c>
      <c r="G6396" t="s">
        <v>490</v>
      </c>
      <c r="H6396" t="s">
        <v>490</v>
      </c>
      <c r="I6396" t="s">
        <v>490</v>
      </c>
      <c r="J6396" t="s">
        <v>498</v>
      </c>
      <c r="K6396" t="s">
        <v>490</v>
      </c>
      <c r="L6396" t="s">
        <v>15530</v>
      </c>
      <c r="M6396" s="105">
        <v>239</v>
      </c>
      <c r="N6396" s="105">
        <v>106</v>
      </c>
      <c r="O6396" s="105">
        <v>102</v>
      </c>
    </row>
    <row r="6397" spans="1:15" x14ac:dyDescent="0.3">
      <c r="A6397" s="19">
        <v>239106103</v>
      </c>
      <c r="B6397" s="106" t="s">
        <v>15596</v>
      </c>
      <c r="C6397" t="s">
        <v>15530</v>
      </c>
      <c r="D6397" t="s">
        <v>15590</v>
      </c>
      <c r="E6397" t="s">
        <v>827</v>
      </c>
      <c r="F6397" t="s">
        <v>15597</v>
      </c>
      <c r="G6397" t="s">
        <v>5683</v>
      </c>
      <c r="H6397" t="s">
        <v>490</v>
      </c>
      <c r="I6397" t="s">
        <v>490</v>
      </c>
      <c r="J6397" t="s">
        <v>498</v>
      </c>
      <c r="K6397" t="s">
        <v>490</v>
      </c>
      <c r="L6397" t="s">
        <v>15530</v>
      </c>
      <c r="M6397" s="105">
        <v>239</v>
      </c>
      <c r="N6397" s="105">
        <v>106</v>
      </c>
      <c r="O6397" s="105">
        <v>103</v>
      </c>
    </row>
    <row r="6398" spans="1:15" x14ac:dyDescent="0.3">
      <c r="A6398" s="19">
        <v>239106104</v>
      </c>
      <c r="B6398" s="106" t="s">
        <v>15598</v>
      </c>
      <c r="C6398" t="s">
        <v>15530</v>
      </c>
      <c r="D6398" t="s">
        <v>15590</v>
      </c>
      <c r="E6398" t="s">
        <v>4046</v>
      </c>
      <c r="F6398" t="s">
        <v>855</v>
      </c>
      <c r="G6398" t="s">
        <v>15599</v>
      </c>
      <c r="H6398" t="s">
        <v>490</v>
      </c>
      <c r="I6398" t="s">
        <v>490</v>
      </c>
      <c r="J6398" t="s">
        <v>498</v>
      </c>
      <c r="K6398" t="s">
        <v>490</v>
      </c>
      <c r="L6398" t="s">
        <v>15530</v>
      </c>
      <c r="M6398" s="105">
        <v>239</v>
      </c>
      <c r="N6398" s="105">
        <v>106</v>
      </c>
      <c r="O6398" s="105">
        <v>104</v>
      </c>
    </row>
    <row r="6399" spans="1:15" x14ac:dyDescent="0.3">
      <c r="A6399" s="19">
        <v>239106105</v>
      </c>
      <c r="B6399" s="106" t="s">
        <v>15600</v>
      </c>
      <c r="C6399" t="s">
        <v>15530</v>
      </c>
      <c r="D6399" t="s">
        <v>15590</v>
      </c>
      <c r="E6399" t="s">
        <v>11423</v>
      </c>
      <c r="F6399" t="s">
        <v>15601</v>
      </c>
      <c r="G6399" t="s">
        <v>490</v>
      </c>
      <c r="H6399" t="s">
        <v>490</v>
      </c>
      <c r="I6399" t="s">
        <v>490</v>
      </c>
      <c r="J6399" t="s">
        <v>498</v>
      </c>
      <c r="K6399" t="s">
        <v>490</v>
      </c>
      <c r="L6399" t="s">
        <v>15530</v>
      </c>
      <c r="M6399" s="105">
        <v>239</v>
      </c>
      <c r="N6399" s="105">
        <v>106</v>
      </c>
      <c r="O6399" s="105">
        <v>105</v>
      </c>
    </row>
    <row r="6400" spans="1:15" x14ac:dyDescent="0.3">
      <c r="A6400" s="19">
        <v>239106106</v>
      </c>
      <c r="B6400" s="106" t="s">
        <v>15602</v>
      </c>
      <c r="C6400" t="s">
        <v>15530</v>
      </c>
      <c r="D6400" t="s">
        <v>15590</v>
      </c>
      <c r="E6400" t="s">
        <v>15603</v>
      </c>
      <c r="F6400" t="s">
        <v>732</v>
      </c>
      <c r="G6400" t="s">
        <v>15604</v>
      </c>
      <c r="H6400" t="s">
        <v>490</v>
      </c>
      <c r="I6400" t="s">
        <v>490</v>
      </c>
      <c r="J6400" t="s">
        <v>498</v>
      </c>
      <c r="K6400" t="s">
        <v>490</v>
      </c>
      <c r="L6400" t="s">
        <v>15530</v>
      </c>
      <c r="M6400" s="105">
        <v>239</v>
      </c>
      <c r="N6400" s="105">
        <v>106</v>
      </c>
      <c r="O6400" s="105">
        <v>106</v>
      </c>
    </row>
    <row r="6401" spans="1:15" x14ac:dyDescent="0.3">
      <c r="A6401" s="19">
        <v>239106107</v>
      </c>
      <c r="B6401" s="106" t="s">
        <v>15605</v>
      </c>
      <c r="C6401" t="s">
        <v>15530</v>
      </c>
      <c r="D6401" t="s">
        <v>15590</v>
      </c>
      <c r="E6401" t="s">
        <v>15606</v>
      </c>
      <c r="F6401" t="s">
        <v>5788</v>
      </c>
      <c r="G6401" t="s">
        <v>15607</v>
      </c>
      <c r="H6401" t="s">
        <v>490</v>
      </c>
      <c r="I6401" t="s">
        <v>490</v>
      </c>
      <c r="J6401" t="s">
        <v>498</v>
      </c>
      <c r="K6401" t="s">
        <v>490</v>
      </c>
      <c r="L6401" t="s">
        <v>15530</v>
      </c>
      <c r="M6401" s="105">
        <v>239</v>
      </c>
      <c r="N6401" s="105">
        <v>106</v>
      </c>
      <c r="O6401" s="105">
        <v>107</v>
      </c>
    </row>
    <row r="6402" spans="1:15" x14ac:dyDescent="0.3">
      <c r="A6402" s="19">
        <v>239106108</v>
      </c>
      <c r="B6402" s="106" t="s">
        <v>15608</v>
      </c>
      <c r="C6402" t="s">
        <v>15530</v>
      </c>
      <c r="D6402" t="s">
        <v>15590</v>
      </c>
      <c r="E6402" t="s">
        <v>15609</v>
      </c>
      <c r="F6402" t="s">
        <v>15597</v>
      </c>
      <c r="G6402" t="s">
        <v>490</v>
      </c>
      <c r="H6402" t="s">
        <v>490</v>
      </c>
      <c r="I6402" t="s">
        <v>490</v>
      </c>
      <c r="J6402" t="s">
        <v>498</v>
      </c>
      <c r="K6402" t="s">
        <v>490</v>
      </c>
      <c r="L6402" t="s">
        <v>15530</v>
      </c>
      <c r="M6402" s="105">
        <v>239</v>
      </c>
      <c r="N6402" s="105">
        <v>106</v>
      </c>
      <c r="O6402" s="105">
        <v>108</v>
      </c>
    </row>
    <row r="6403" spans="1:15" x14ac:dyDescent="0.3">
      <c r="A6403" s="19">
        <v>239106109</v>
      </c>
      <c r="B6403" s="106" t="s">
        <v>15610</v>
      </c>
      <c r="C6403" t="s">
        <v>15530</v>
      </c>
      <c r="D6403" t="s">
        <v>15590</v>
      </c>
      <c r="E6403" t="s">
        <v>15611</v>
      </c>
      <c r="F6403" t="s">
        <v>1865</v>
      </c>
      <c r="G6403" t="s">
        <v>490</v>
      </c>
      <c r="H6403" t="s">
        <v>490</v>
      </c>
      <c r="I6403" t="s">
        <v>490</v>
      </c>
      <c r="J6403" t="s">
        <v>498</v>
      </c>
      <c r="K6403" t="s">
        <v>490</v>
      </c>
      <c r="L6403" t="s">
        <v>15530</v>
      </c>
      <c r="M6403" s="105">
        <v>239</v>
      </c>
      <c r="N6403" s="105">
        <v>106</v>
      </c>
      <c r="O6403" s="105">
        <v>109</v>
      </c>
    </row>
    <row r="6404" spans="1:15" x14ac:dyDescent="0.3">
      <c r="A6404" s="19">
        <v>239106110</v>
      </c>
      <c r="B6404" s="106" t="s">
        <v>15612</v>
      </c>
      <c r="C6404" t="s">
        <v>15530</v>
      </c>
      <c r="D6404" t="s">
        <v>15590</v>
      </c>
      <c r="E6404" t="s">
        <v>12107</v>
      </c>
      <c r="F6404" t="s">
        <v>1742</v>
      </c>
      <c r="G6404" t="s">
        <v>490</v>
      </c>
      <c r="H6404" t="s">
        <v>490</v>
      </c>
      <c r="I6404" t="s">
        <v>490</v>
      </c>
      <c r="J6404" t="s">
        <v>498</v>
      </c>
      <c r="K6404" t="s">
        <v>490</v>
      </c>
      <c r="L6404" t="s">
        <v>15530</v>
      </c>
      <c r="M6404" s="105">
        <v>239</v>
      </c>
      <c r="N6404" s="105">
        <v>106</v>
      </c>
      <c r="O6404" s="105">
        <v>110</v>
      </c>
    </row>
    <row r="6405" spans="1:15" x14ac:dyDescent="0.3">
      <c r="A6405" s="19">
        <v>239106111</v>
      </c>
      <c r="B6405" s="106" t="s">
        <v>15613</v>
      </c>
      <c r="C6405" t="s">
        <v>15530</v>
      </c>
      <c r="D6405" t="s">
        <v>15590</v>
      </c>
      <c r="E6405" t="s">
        <v>5161</v>
      </c>
      <c r="F6405" t="s">
        <v>1865</v>
      </c>
      <c r="G6405" t="s">
        <v>490</v>
      </c>
      <c r="H6405" t="s">
        <v>490</v>
      </c>
      <c r="I6405" t="s">
        <v>490</v>
      </c>
      <c r="J6405" t="s">
        <v>498</v>
      </c>
      <c r="K6405" t="s">
        <v>490</v>
      </c>
      <c r="L6405" t="s">
        <v>15530</v>
      </c>
      <c r="M6405" s="105">
        <v>239</v>
      </c>
      <c r="N6405" s="105">
        <v>106</v>
      </c>
      <c r="O6405" s="105">
        <v>111</v>
      </c>
    </row>
    <row r="6406" spans="1:15" x14ac:dyDescent="0.3">
      <c r="A6406" s="19">
        <v>239106112</v>
      </c>
      <c r="B6406" s="106" t="s">
        <v>15614</v>
      </c>
      <c r="C6406" t="s">
        <v>15530</v>
      </c>
      <c r="D6406" t="s">
        <v>15590</v>
      </c>
      <c r="E6406" t="s">
        <v>15615</v>
      </c>
      <c r="F6406" t="s">
        <v>739</v>
      </c>
      <c r="G6406" t="s">
        <v>15616</v>
      </c>
      <c r="H6406" t="s">
        <v>490</v>
      </c>
      <c r="I6406" t="s">
        <v>490</v>
      </c>
      <c r="J6406" t="s">
        <v>498</v>
      </c>
      <c r="K6406" t="s">
        <v>490</v>
      </c>
      <c r="L6406" t="s">
        <v>15530</v>
      </c>
      <c r="M6406" s="105">
        <v>239</v>
      </c>
      <c r="N6406" s="105">
        <v>106</v>
      </c>
      <c r="O6406" s="105">
        <v>112</v>
      </c>
    </row>
    <row r="6407" spans="1:15" x14ac:dyDescent="0.3">
      <c r="A6407" s="19">
        <v>239106113</v>
      </c>
      <c r="B6407" s="106" t="s">
        <v>15617</v>
      </c>
      <c r="C6407" t="s">
        <v>15530</v>
      </c>
      <c r="D6407" t="s">
        <v>15590</v>
      </c>
      <c r="E6407" t="s">
        <v>13410</v>
      </c>
      <c r="F6407" t="s">
        <v>5788</v>
      </c>
      <c r="G6407" t="s">
        <v>5683</v>
      </c>
      <c r="H6407" t="s">
        <v>490</v>
      </c>
      <c r="I6407" t="s">
        <v>490</v>
      </c>
      <c r="J6407" t="s">
        <v>498</v>
      </c>
      <c r="K6407" t="s">
        <v>490</v>
      </c>
      <c r="L6407" t="s">
        <v>15530</v>
      </c>
      <c r="M6407" s="105">
        <v>239</v>
      </c>
      <c r="N6407" s="105">
        <v>106</v>
      </c>
      <c r="O6407" s="105">
        <v>113</v>
      </c>
    </row>
    <row r="6408" spans="1:15" x14ac:dyDescent="0.3">
      <c r="A6408" s="19">
        <v>239106114</v>
      </c>
      <c r="B6408" s="106" t="s">
        <v>15618</v>
      </c>
      <c r="C6408" t="s">
        <v>15530</v>
      </c>
      <c r="D6408" t="s">
        <v>15590</v>
      </c>
      <c r="E6408" t="s">
        <v>15619</v>
      </c>
      <c r="F6408" t="s">
        <v>1865</v>
      </c>
      <c r="G6408" t="s">
        <v>6525</v>
      </c>
      <c r="H6408" t="s">
        <v>490</v>
      </c>
      <c r="I6408" t="s">
        <v>490</v>
      </c>
      <c r="J6408" t="s">
        <v>498</v>
      </c>
      <c r="K6408" t="s">
        <v>490</v>
      </c>
      <c r="L6408" t="s">
        <v>15530</v>
      </c>
      <c r="M6408" s="105">
        <v>239</v>
      </c>
      <c r="N6408" s="105">
        <v>106</v>
      </c>
      <c r="O6408" s="105">
        <v>114</v>
      </c>
    </row>
    <row r="6409" spans="1:15" x14ac:dyDescent="0.3">
      <c r="A6409" s="19">
        <v>239106115</v>
      </c>
      <c r="B6409" s="106" t="s">
        <v>15620</v>
      </c>
      <c r="C6409" t="s">
        <v>15530</v>
      </c>
      <c r="D6409" t="s">
        <v>15590</v>
      </c>
      <c r="E6409" t="s">
        <v>15621</v>
      </c>
      <c r="F6409" t="s">
        <v>15622</v>
      </c>
      <c r="G6409" t="s">
        <v>15623</v>
      </c>
      <c r="H6409" t="s">
        <v>490</v>
      </c>
      <c r="I6409" t="s">
        <v>490</v>
      </c>
      <c r="J6409" t="s">
        <v>498</v>
      </c>
      <c r="K6409" t="s">
        <v>490</v>
      </c>
      <c r="L6409" t="s">
        <v>15530</v>
      </c>
      <c r="M6409" s="105">
        <v>239</v>
      </c>
      <c r="N6409" s="105">
        <v>106</v>
      </c>
      <c r="O6409" s="105">
        <v>115</v>
      </c>
    </row>
    <row r="6410" spans="1:15" x14ac:dyDescent="0.3">
      <c r="A6410" s="19">
        <v>239106116</v>
      </c>
      <c r="B6410" s="106" t="s">
        <v>15624</v>
      </c>
      <c r="C6410" t="s">
        <v>15530</v>
      </c>
      <c r="D6410" t="s">
        <v>15590</v>
      </c>
      <c r="E6410" t="s">
        <v>15625</v>
      </c>
      <c r="F6410" t="s">
        <v>2405</v>
      </c>
      <c r="G6410" t="s">
        <v>15626</v>
      </c>
      <c r="H6410" t="s">
        <v>490</v>
      </c>
      <c r="I6410" t="s">
        <v>490</v>
      </c>
      <c r="J6410" t="s">
        <v>498</v>
      </c>
      <c r="K6410" t="s">
        <v>490</v>
      </c>
      <c r="L6410" t="s">
        <v>15530</v>
      </c>
      <c r="M6410" s="105">
        <v>239</v>
      </c>
      <c r="N6410" s="105">
        <v>106</v>
      </c>
      <c r="O6410" s="105">
        <v>116</v>
      </c>
    </row>
    <row r="6411" spans="1:15" x14ac:dyDescent="0.3">
      <c r="A6411" s="19">
        <v>239106117</v>
      </c>
      <c r="B6411" s="106" t="s">
        <v>15627</v>
      </c>
      <c r="C6411" t="s">
        <v>15530</v>
      </c>
      <c r="D6411" t="s">
        <v>15590</v>
      </c>
      <c r="E6411" t="s">
        <v>15628</v>
      </c>
      <c r="F6411" t="s">
        <v>2392</v>
      </c>
      <c r="G6411" t="s">
        <v>15629</v>
      </c>
      <c r="H6411" t="s">
        <v>490</v>
      </c>
      <c r="I6411" t="s">
        <v>490</v>
      </c>
      <c r="J6411" t="s">
        <v>498</v>
      </c>
      <c r="K6411" t="s">
        <v>490</v>
      </c>
      <c r="L6411" t="s">
        <v>15530</v>
      </c>
      <c r="M6411" s="105">
        <v>239</v>
      </c>
      <c r="N6411" s="105">
        <v>106</v>
      </c>
      <c r="O6411" s="105">
        <v>117</v>
      </c>
    </row>
    <row r="6412" spans="1:15" x14ac:dyDescent="0.3">
      <c r="A6412" s="19">
        <v>239106118</v>
      </c>
      <c r="B6412" s="106" t="s">
        <v>15630</v>
      </c>
      <c r="C6412" t="s">
        <v>15530</v>
      </c>
      <c r="D6412" t="s">
        <v>15590</v>
      </c>
      <c r="E6412" t="s">
        <v>1154</v>
      </c>
      <c r="F6412" t="s">
        <v>6665</v>
      </c>
      <c r="G6412" t="s">
        <v>6525</v>
      </c>
      <c r="H6412" t="s">
        <v>490</v>
      </c>
      <c r="I6412" t="s">
        <v>490</v>
      </c>
      <c r="J6412" t="s">
        <v>498</v>
      </c>
      <c r="K6412" t="s">
        <v>490</v>
      </c>
      <c r="L6412" t="s">
        <v>15530</v>
      </c>
      <c r="M6412" s="105">
        <v>239</v>
      </c>
      <c r="N6412" s="105">
        <v>106</v>
      </c>
      <c r="O6412" s="105">
        <v>118</v>
      </c>
    </row>
    <row r="6413" spans="1:15" x14ac:dyDescent="0.3">
      <c r="A6413" s="19">
        <v>239106119</v>
      </c>
      <c r="B6413" s="106" t="s">
        <v>15631</v>
      </c>
      <c r="C6413" t="s">
        <v>15530</v>
      </c>
      <c r="D6413" t="s">
        <v>15590</v>
      </c>
      <c r="E6413" t="s">
        <v>15632</v>
      </c>
      <c r="F6413" t="s">
        <v>1865</v>
      </c>
      <c r="G6413" t="s">
        <v>490</v>
      </c>
      <c r="H6413" t="s">
        <v>490</v>
      </c>
      <c r="I6413" t="s">
        <v>490</v>
      </c>
      <c r="J6413" t="s">
        <v>498</v>
      </c>
      <c r="K6413" t="s">
        <v>490</v>
      </c>
      <c r="L6413" t="s">
        <v>15530</v>
      </c>
      <c r="M6413" s="105">
        <v>239</v>
      </c>
      <c r="N6413" s="105">
        <v>106</v>
      </c>
      <c r="O6413" s="105">
        <v>119</v>
      </c>
    </row>
    <row r="6414" spans="1:15" x14ac:dyDescent="0.3">
      <c r="A6414" s="19">
        <v>239106120</v>
      </c>
      <c r="B6414" s="106" t="s">
        <v>15633</v>
      </c>
      <c r="C6414" t="s">
        <v>15530</v>
      </c>
      <c r="D6414" t="s">
        <v>15590</v>
      </c>
      <c r="E6414" t="s">
        <v>15634</v>
      </c>
      <c r="F6414" t="s">
        <v>1019</v>
      </c>
      <c r="G6414" t="s">
        <v>15635</v>
      </c>
      <c r="H6414" t="s">
        <v>490</v>
      </c>
      <c r="I6414" t="s">
        <v>490</v>
      </c>
      <c r="J6414" t="s">
        <v>498</v>
      </c>
      <c r="K6414" t="s">
        <v>490</v>
      </c>
      <c r="L6414" t="s">
        <v>15530</v>
      </c>
      <c r="M6414" s="105">
        <v>239</v>
      </c>
      <c r="N6414" s="105">
        <v>106</v>
      </c>
      <c r="O6414" s="105">
        <v>120</v>
      </c>
    </row>
    <row r="6415" spans="1:15" x14ac:dyDescent="0.3">
      <c r="A6415" s="19">
        <v>239106121</v>
      </c>
      <c r="B6415" s="106" t="s">
        <v>15636</v>
      </c>
      <c r="C6415" t="s">
        <v>15530</v>
      </c>
      <c r="D6415" t="s">
        <v>15590</v>
      </c>
      <c r="E6415" t="s">
        <v>5976</v>
      </c>
      <c r="F6415" t="s">
        <v>5788</v>
      </c>
      <c r="G6415" t="s">
        <v>15637</v>
      </c>
      <c r="H6415" t="s">
        <v>490</v>
      </c>
      <c r="I6415" t="s">
        <v>490</v>
      </c>
      <c r="J6415" t="s">
        <v>498</v>
      </c>
      <c r="K6415" t="s">
        <v>490</v>
      </c>
      <c r="L6415" t="s">
        <v>15530</v>
      </c>
      <c r="M6415" s="105">
        <v>239</v>
      </c>
      <c r="N6415" s="105">
        <v>106</v>
      </c>
      <c r="O6415" s="105">
        <v>121</v>
      </c>
    </row>
    <row r="6416" spans="1:15" x14ac:dyDescent="0.3">
      <c r="A6416" s="19">
        <v>239106122</v>
      </c>
      <c r="B6416" s="106" t="s">
        <v>15638</v>
      </c>
      <c r="C6416" t="s">
        <v>15530</v>
      </c>
      <c r="D6416" t="s">
        <v>15590</v>
      </c>
      <c r="E6416" t="s">
        <v>15639</v>
      </c>
      <c r="F6416" t="s">
        <v>15640</v>
      </c>
      <c r="G6416" t="s">
        <v>15607</v>
      </c>
      <c r="H6416" t="s">
        <v>490</v>
      </c>
      <c r="I6416" t="s">
        <v>490</v>
      </c>
      <c r="J6416" t="s">
        <v>498</v>
      </c>
      <c r="K6416" t="s">
        <v>490</v>
      </c>
      <c r="L6416" t="s">
        <v>15530</v>
      </c>
      <c r="M6416" s="105">
        <v>239</v>
      </c>
      <c r="N6416" s="105">
        <v>106</v>
      </c>
      <c r="O6416" s="105">
        <v>122</v>
      </c>
    </row>
    <row r="6417" spans="1:15" x14ac:dyDescent="0.3">
      <c r="A6417" s="19">
        <v>239106123</v>
      </c>
      <c r="B6417" s="106" t="s">
        <v>15641</v>
      </c>
      <c r="C6417" t="s">
        <v>15530</v>
      </c>
      <c r="D6417" t="s">
        <v>15590</v>
      </c>
      <c r="E6417" t="s">
        <v>11884</v>
      </c>
      <c r="F6417" t="s">
        <v>5788</v>
      </c>
      <c r="G6417" t="s">
        <v>490</v>
      </c>
      <c r="H6417" t="s">
        <v>490</v>
      </c>
      <c r="I6417" t="s">
        <v>490</v>
      </c>
      <c r="J6417" t="s">
        <v>498</v>
      </c>
      <c r="K6417" t="s">
        <v>490</v>
      </c>
      <c r="L6417" t="s">
        <v>15530</v>
      </c>
      <c r="M6417" s="105">
        <v>239</v>
      </c>
      <c r="N6417" s="105">
        <v>106</v>
      </c>
      <c r="O6417" s="105">
        <v>123</v>
      </c>
    </row>
    <row r="6418" spans="1:15" x14ac:dyDescent="0.3">
      <c r="A6418" s="19">
        <v>239106124</v>
      </c>
      <c r="B6418" s="106" t="s">
        <v>15642</v>
      </c>
      <c r="C6418" t="s">
        <v>15530</v>
      </c>
      <c r="D6418" t="s">
        <v>15590</v>
      </c>
      <c r="E6418" t="s">
        <v>9686</v>
      </c>
      <c r="F6418" t="s">
        <v>5788</v>
      </c>
      <c r="G6418" t="s">
        <v>490</v>
      </c>
      <c r="H6418" t="s">
        <v>490</v>
      </c>
      <c r="I6418" t="s">
        <v>490</v>
      </c>
      <c r="J6418" t="s">
        <v>498</v>
      </c>
      <c r="K6418" t="s">
        <v>490</v>
      </c>
      <c r="L6418" t="s">
        <v>15530</v>
      </c>
      <c r="M6418" s="105">
        <v>239</v>
      </c>
      <c r="N6418" s="105">
        <v>106</v>
      </c>
      <c r="O6418" s="105">
        <v>124</v>
      </c>
    </row>
    <row r="6419" spans="1:15" x14ac:dyDescent="0.3">
      <c r="A6419" s="19">
        <v>239106125</v>
      </c>
      <c r="B6419" s="106" t="s">
        <v>15643</v>
      </c>
      <c r="C6419" t="s">
        <v>15530</v>
      </c>
      <c r="D6419" t="s">
        <v>15590</v>
      </c>
      <c r="E6419" t="s">
        <v>6379</v>
      </c>
      <c r="F6419" t="s">
        <v>15597</v>
      </c>
      <c r="G6419" t="s">
        <v>15644</v>
      </c>
      <c r="H6419" t="s">
        <v>490</v>
      </c>
      <c r="I6419" t="s">
        <v>490</v>
      </c>
      <c r="J6419" t="s">
        <v>498</v>
      </c>
      <c r="K6419" t="s">
        <v>490</v>
      </c>
      <c r="L6419" t="s">
        <v>15530</v>
      </c>
      <c r="M6419" s="105">
        <v>239</v>
      </c>
      <c r="N6419" s="105">
        <v>106</v>
      </c>
      <c r="O6419" s="105">
        <v>125</v>
      </c>
    </row>
    <row r="6420" spans="1:15" x14ac:dyDescent="0.3">
      <c r="A6420" s="19">
        <v>239106126</v>
      </c>
      <c r="B6420" s="106" t="s">
        <v>15645</v>
      </c>
      <c r="C6420" t="s">
        <v>15530</v>
      </c>
      <c r="D6420" t="s">
        <v>15590</v>
      </c>
      <c r="E6420" t="s">
        <v>2263</v>
      </c>
      <c r="F6420" t="s">
        <v>1742</v>
      </c>
      <c r="G6420" t="s">
        <v>15646</v>
      </c>
      <c r="H6420" t="s">
        <v>490</v>
      </c>
      <c r="I6420" t="s">
        <v>490</v>
      </c>
      <c r="J6420" t="s">
        <v>498</v>
      </c>
      <c r="K6420" t="s">
        <v>490</v>
      </c>
      <c r="L6420" t="s">
        <v>15530</v>
      </c>
      <c r="M6420" s="105">
        <v>239</v>
      </c>
      <c r="N6420" s="105">
        <v>106</v>
      </c>
      <c r="O6420" s="105">
        <v>126</v>
      </c>
    </row>
    <row r="6421" spans="1:15" x14ac:dyDescent="0.3">
      <c r="A6421" s="19">
        <v>239106127</v>
      </c>
      <c r="B6421" s="106" t="s">
        <v>15647</v>
      </c>
      <c r="C6421" t="s">
        <v>15530</v>
      </c>
      <c r="D6421" t="s">
        <v>15590</v>
      </c>
      <c r="E6421" t="s">
        <v>14873</v>
      </c>
      <c r="F6421" t="s">
        <v>1606</v>
      </c>
      <c r="G6421" t="s">
        <v>490</v>
      </c>
      <c r="H6421" t="s">
        <v>490</v>
      </c>
      <c r="I6421" t="s">
        <v>490</v>
      </c>
      <c r="J6421" t="s">
        <v>498</v>
      </c>
      <c r="K6421" t="s">
        <v>490</v>
      </c>
      <c r="L6421" t="s">
        <v>15530</v>
      </c>
      <c r="M6421" s="105">
        <v>239</v>
      </c>
      <c r="N6421" s="105">
        <v>106</v>
      </c>
      <c r="O6421" s="105">
        <v>127</v>
      </c>
    </row>
    <row r="6422" spans="1:15" x14ac:dyDescent="0.3">
      <c r="A6422" s="19">
        <v>239106128</v>
      </c>
      <c r="B6422" s="106" t="s">
        <v>15648</v>
      </c>
      <c r="C6422" t="s">
        <v>15530</v>
      </c>
      <c r="D6422" t="s">
        <v>15590</v>
      </c>
      <c r="E6422" t="s">
        <v>10131</v>
      </c>
      <c r="F6422" t="s">
        <v>1865</v>
      </c>
      <c r="G6422" t="s">
        <v>5683</v>
      </c>
      <c r="H6422" t="s">
        <v>490</v>
      </c>
      <c r="I6422" t="s">
        <v>490</v>
      </c>
      <c r="J6422" t="s">
        <v>498</v>
      </c>
      <c r="K6422" t="s">
        <v>490</v>
      </c>
      <c r="L6422" t="s">
        <v>15530</v>
      </c>
      <c r="M6422" s="105">
        <v>239</v>
      </c>
      <c r="N6422" s="105">
        <v>106</v>
      </c>
      <c r="O6422" s="105">
        <v>128</v>
      </c>
    </row>
    <row r="6423" spans="1:15" x14ac:dyDescent="0.3">
      <c r="A6423" s="19">
        <v>239106129</v>
      </c>
      <c r="B6423" s="106" t="s">
        <v>15649</v>
      </c>
      <c r="C6423" t="s">
        <v>15530</v>
      </c>
      <c r="D6423" t="s">
        <v>15590</v>
      </c>
      <c r="E6423" t="s">
        <v>15650</v>
      </c>
      <c r="F6423" t="s">
        <v>1742</v>
      </c>
      <c r="G6423" t="s">
        <v>15651</v>
      </c>
      <c r="H6423" t="s">
        <v>490</v>
      </c>
      <c r="I6423" t="s">
        <v>490</v>
      </c>
      <c r="J6423" t="s">
        <v>498</v>
      </c>
      <c r="K6423" t="s">
        <v>490</v>
      </c>
      <c r="L6423" t="s">
        <v>15530</v>
      </c>
      <c r="M6423" s="105">
        <v>239</v>
      </c>
      <c r="N6423" s="105">
        <v>106</v>
      </c>
      <c r="O6423" s="105">
        <v>129</v>
      </c>
    </row>
    <row r="6424" spans="1:15" x14ac:dyDescent="0.3">
      <c r="A6424" s="19">
        <v>239106130</v>
      </c>
      <c r="B6424" s="106" t="s">
        <v>15652</v>
      </c>
      <c r="C6424" t="s">
        <v>15530</v>
      </c>
      <c r="D6424" t="s">
        <v>15590</v>
      </c>
      <c r="E6424" t="s">
        <v>2054</v>
      </c>
      <c r="F6424" t="s">
        <v>739</v>
      </c>
      <c r="G6424" t="s">
        <v>15653</v>
      </c>
      <c r="H6424" t="s">
        <v>490</v>
      </c>
      <c r="I6424" t="s">
        <v>490</v>
      </c>
      <c r="J6424" t="s">
        <v>498</v>
      </c>
      <c r="K6424" t="s">
        <v>490</v>
      </c>
      <c r="L6424" t="s">
        <v>15530</v>
      </c>
      <c r="M6424" s="105">
        <v>239</v>
      </c>
      <c r="N6424" s="105">
        <v>106</v>
      </c>
      <c r="O6424" s="105">
        <v>130</v>
      </c>
    </row>
    <row r="6425" spans="1:15" x14ac:dyDescent="0.3">
      <c r="A6425" s="19">
        <v>239106131</v>
      </c>
      <c r="B6425" s="106" t="s">
        <v>15654</v>
      </c>
      <c r="C6425" t="s">
        <v>15530</v>
      </c>
      <c r="D6425" t="s">
        <v>15590</v>
      </c>
      <c r="E6425" t="s">
        <v>15655</v>
      </c>
      <c r="F6425" t="s">
        <v>1865</v>
      </c>
      <c r="G6425" t="s">
        <v>490</v>
      </c>
      <c r="H6425" t="s">
        <v>490</v>
      </c>
      <c r="I6425" t="s">
        <v>490</v>
      </c>
      <c r="J6425" t="s">
        <v>498</v>
      </c>
      <c r="K6425" t="s">
        <v>490</v>
      </c>
      <c r="L6425" t="s">
        <v>15530</v>
      </c>
      <c r="M6425" s="105">
        <v>239</v>
      </c>
      <c r="N6425" s="105">
        <v>106</v>
      </c>
      <c r="O6425" s="105">
        <v>131</v>
      </c>
    </row>
    <row r="6426" spans="1:15" x14ac:dyDescent="0.3">
      <c r="A6426" s="19">
        <v>239106132</v>
      </c>
      <c r="B6426" s="106" t="s">
        <v>15656</v>
      </c>
      <c r="C6426" t="s">
        <v>15530</v>
      </c>
      <c r="D6426" t="s">
        <v>15590</v>
      </c>
      <c r="E6426" t="s">
        <v>15657</v>
      </c>
      <c r="F6426" t="s">
        <v>5788</v>
      </c>
      <c r="G6426" t="s">
        <v>490</v>
      </c>
      <c r="H6426" t="s">
        <v>490</v>
      </c>
      <c r="I6426" t="s">
        <v>490</v>
      </c>
      <c r="J6426" t="s">
        <v>498</v>
      </c>
      <c r="K6426" t="s">
        <v>490</v>
      </c>
      <c r="L6426" t="s">
        <v>15530</v>
      </c>
      <c r="M6426" s="105">
        <v>239</v>
      </c>
      <c r="N6426" s="105">
        <v>106</v>
      </c>
      <c r="O6426" s="105">
        <v>132</v>
      </c>
    </row>
    <row r="6427" spans="1:15" x14ac:dyDescent="0.3">
      <c r="A6427" s="19">
        <v>239106133</v>
      </c>
      <c r="B6427" s="106" t="s">
        <v>15658</v>
      </c>
      <c r="C6427" t="s">
        <v>15530</v>
      </c>
      <c r="D6427" t="s">
        <v>15590</v>
      </c>
      <c r="E6427" t="s">
        <v>5232</v>
      </c>
      <c r="F6427" t="s">
        <v>15597</v>
      </c>
      <c r="G6427" t="s">
        <v>15659</v>
      </c>
      <c r="H6427" t="s">
        <v>490</v>
      </c>
      <c r="I6427" t="s">
        <v>490</v>
      </c>
      <c r="J6427" t="s">
        <v>498</v>
      </c>
      <c r="K6427" t="s">
        <v>490</v>
      </c>
      <c r="L6427" t="s">
        <v>15530</v>
      </c>
      <c r="M6427" s="105">
        <v>239</v>
      </c>
      <c r="N6427" s="105">
        <v>106</v>
      </c>
      <c r="O6427" s="105">
        <v>133</v>
      </c>
    </row>
    <row r="6428" spans="1:15" x14ac:dyDescent="0.3">
      <c r="A6428" s="19">
        <v>239106134</v>
      </c>
      <c r="B6428" s="106" t="s">
        <v>15660</v>
      </c>
      <c r="C6428" t="s">
        <v>15530</v>
      </c>
      <c r="D6428" t="s">
        <v>15590</v>
      </c>
      <c r="E6428" t="s">
        <v>15661</v>
      </c>
      <c r="F6428" t="s">
        <v>3006</v>
      </c>
      <c r="G6428" t="s">
        <v>15662</v>
      </c>
      <c r="H6428" t="s">
        <v>490</v>
      </c>
      <c r="I6428" t="s">
        <v>490</v>
      </c>
      <c r="J6428" t="s">
        <v>498</v>
      </c>
      <c r="K6428" t="s">
        <v>490</v>
      </c>
      <c r="L6428" t="s">
        <v>15530</v>
      </c>
      <c r="M6428" s="105">
        <v>239</v>
      </c>
      <c r="N6428" s="105">
        <v>106</v>
      </c>
      <c r="O6428" s="105">
        <v>134</v>
      </c>
    </row>
    <row r="6429" spans="1:15" x14ac:dyDescent="0.3">
      <c r="A6429" s="19">
        <v>239106135</v>
      </c>
      <c r="B6429" s="106" t="s">
        <v>15663</v>
      </c>
      <c r="C6429" t="s">
        <v>15530</v>
      </c>
      <c r="D6429" t="s">
        <v>15590</v>
      </c>
      <c r="E6429" t="s">
        <v>15664</v>
      </c>
      <c r="F6429" t="s">
        <v>15665</v>
      </c>
      <c r="G6429" t="s">
        <v>15666</v>
      </c>
      <c r="H6429" t="s">
        <v>490</v>
      </c>
      <c r="I6429" t="s">
        <v>490</v>
      </c>
      <c r="J6429" t="s">
        <v>498</v>
      </c>
      <c r="K6429" t="s">
        <v>490</v>
      </c>
      <c r="L6429" t="s">
        <v>15530</v>
      </c>
      <c r="M6429" s="105">
        <v>239</v>
      </c>
      <c r="N6429" s="105">
        <v>106</v>
      </c>
      <c r="O6429" s="105">
        <v>135</v>
      </c>
    </row>
    <row r="6430" spans="1:15" x14ac:dyDescent="0.3">
      <c r="A6430" s="19">
        <v>239106136</v>
      </c>
      <c r="B6430" s="106" t="s">
        <v>15667</v>
      </c>
      <c r="C6430" t="s">
        <v>15530</v>
      </c>
      <c r="D6430" t="s">
        <v>15590</v>
      </c>
      <c r="E6430" t="s">
        <v>11065</v>
      </c>
      <c r="F6430" t="s">
        <v>15668</v>
      </c>
      <c r="G6430" t="s">
        <v>15669</v>
      </c>
      <c r="H6430" t="s">
        <v>490</v>
      </c>
      <c r="I6430" t="s">
        <v>490</v>
      </c>
      <c r="J6430" t="s">
        <v>498</v>
      </c>
      <c r="K6430" t="s">
        <v>490</v>
      </c>
      <c r="L6430" t="s">
        <v>15530</v>
      </c>
      <c r="M6430" s="105">
        <v>239</v>
      </c>
      <c r="N6430" s="105">
        <v>106</v>
      </c>
      <c r="O6430" s="105">
        <v>136</v>
      </c>
    </row>
    <row r="6431" spans="1:15" x14ac:dyDescent="0.3">
      <c r="A6431" s="19">
        <v>239106137</v>
      </c>
      <c r="B6431" s="106" t="s">
        <v>15670</v>
      </c>
      <c r="C6431" t="s">
        <v>15530</v>
      </c>
      <c r="D6431" t="s">
        <v>15590</v>
      </c>
      <c r="E6431" t="s">
        <v>692</v>
      </c>
      <c r="F6431" t="s">
        <v>732</v>
      </c>
      <c r="G6431" t="s">
        <v>490</v>
      </c>
      <c r="H6431" t="s">
        <v>490</v>
      </c>
      <c r="I6431" t="s">
        <v>490</v>
      </c>
      <c r="J6431" t="s">
        <v>498</v>
      </c>
      <c r="K6431" t="s">
        <v>490</v>
      </c>
      <c r="L6431" t="s">
        <v>15530</v>
      </c>
      <c r="M6431" s="105">
        <v>239</v>
      </c>
      <c r="N6431" s="105">
        <v>106</v>
      </c>
      <c r="O6431" s="105">
        <v>137</v>
      </c>
    </row>
    <row r="6432" spans="1:15" x14ac:dyDescent="0.3">
      <c r="A6432" s="19">
        <v>239106138</v>
      </c>
      <c r="B6432" s="106" t="s">
        <v>15671</v>
      </c>
      <c r="C6432" t="s">
        <v>15530</v>
      </c>
      <c r="D6432" t="s">
        <v>15590</v>
      </c>
      <c r="E6432" t="s">
        <v>5787</v>
      </c>
      <c r="F6432" t="s">
        <v>5788</v>
      </c>
      <c r="G6432" t="s">
        <v>490</v>
      </c>
      <c r="H6432" t="s">
        <v>490</v>
      </c>
      <c r="I6432" t="s">
        <v>490</v>
      </c>
      <c r="J6432" t="s">
        <v>498</v>
      </c>
      <c r="K6432" t="s">
        <v>490</v>
      </c>
      <c r="L6432" t="s">
        <v>15530</v>
      </c>
      <c r="M6432" s="105">
        <v>239</v>
      </c>
      <c r="N6432" s="105">
        <v>106</v>
      </c>
      <c r="O6432" s="105">
        <v>138</v>
      </c>
    </row>
    <row r="6433" spans="1:15" x14ac:dyDescent="0.3">
      <c r="A6433" s="19">
        <v>239106139</v>
      </c>
      <c r="B6433" s="106" t="s">
        <v>15672</v>
      </c>
      <c r="C6433" t="s">
        <v>15530</v>
      </c>
      <c r="D6433" t="s">
        <v>15590</v>
      </c>
      <c r="E6433" t="s">
        <v>633</v>
      </c>
      <c r="F6433" t="s">
        <v>1865</v>
      </c>
      <c r="G6433" t="s">
        <v>490</v>
      </c>
      <c r="H6433" t="s">
        <v>490</v>
      </c>
      <c r="I6433" t="s">
        <v>490</v>
      </c>
      <c r="J6433" t="s">
        <v>498</v>
      </c>
      <c r="K6433" t="s">
        <v>490</v>
      </c>
      <c r="L6433" t="s">
        <v>15530</v>
      </c>
      <c r="M6433" s="105">
        <v>239</v>
      </c>
      <c r="N6433" s="105">
        <v>106</v>
      </c>
      <c r="O6433" s="105">
        <v>139</v>
      </c>
    </row>
    <row r="6434" spans="1:15" x14ac:dyDescent="0.3">
      <c r="A6434" s="19">
        <v>239106140</v>
      </c>
      <c r="B6434" s="106" t="s">
        <v>15673</v>
      </c>
      <c r="C6434" t="s">
        <v>15530</v>
      </c>
      <c r="D6434" t="s">
        <v>15590</v>
      </c>
      <c r="E6434" t="s">
        <v>15674</v>
      </c>
      <c r="F6434" t="s">
        <v>5788</v>
      </c>
      <c r="G6434" t="s">
        <v>5683</v>
      </c>
      <c r="H6434" t="s">
        <v>490</v>
      </c>
      <c r="I6434" t="s">
        <v>490</v>
      </c>
      <c r="J6434" t="s">
        <v>498</v>
      </c>
      <c r="K6434" t="s">
        <v>490</v>
      </c>
      <c r="L6434" t="s">
        <v>15530</v>
      </c>
      <c r="M6434" s="105">
        <v>239</v>
      </c>
      <c r="N6434" s="105">
        <v>106</v>
      </c>
      <c r="O6434" s="105">
        <v>140</v>
      </c>
    </row>
    <row r="6435" spans="1:15" x14ac:dyDescent="0.3">
      <c r="A6435" s="19">
        <v>239106141</v>
      </c>
      <c r="B6435" s="106" t="s">
        <v>15675</v>
      </c>
      <c r="C6435" t="s">
        <v>15530</v>
      </c>
      <c r="D6435" t="s">
        <v>15590</v>
      </c>
      <c r="E6435" t="s">
        <v>15676</v>
      </c>
      <c r="F6435" t="s">
        <v>5788</v>
      </c>
      <c r="G6435" t="s">
        <v>15677</v>
      </c>
      <c r="H6435" t="s">
        <v>490</v>
      </c>
      <c r="I6435" t="s">
        <v>490</v>
      </c>
      <c r="J6435" t="s">
        <v>498</v>
      </c>
      <c r="K6435" t="s">
        <v>490</v>
      </c>
      <c r="L6435" t="s">
        <v>15530</v>
      </c>
      <c r="M6435" s="105">
        <v>239</v>
      </c>
      <c r="N6435" s="105">
        <v>106</v>
      </c>
      <c r="O6435" s="105">
        <v>141</v>
      </c>
    </row>
    <row r="6436" spans="1:15" x14ac:dyDescent="0.3">
      <c r="A6436" s="19">
        <v>239106142</v>
      </c>
      <c r="B6436" s="106" t="s">
        <v>15678</v>
      </c>
      <c r="C6436" t="s">
        <v>15530</v>
      </c>
      <c r="D6436" t="s">
        <v>15590</v>
      </c>
      <c r="E6436" t="s">
        <v>15679</v>
      </c>
      <c r="F6436" t="s">
        <v>1865</v>
      </c>
      <c r="G6436" t="s">
        <v>490</v>
      </c>
      <c r="H6436" t="s">
        <v>490</v>
      </c>
      <c r="I6436" t="s">
        <v>490</v>
      </c>
      <c r="J6436" t="s">
        <v>498</v>
      </c>
      <c r="K6436" t="s">
        <v>490</v>
      </c>
      <c r="L6436" t="s">
        <v>15530</v>
      </c>
      <c r="M6436" s="105">
        <v>239</v>
      </c>
      <c r="N6436" s="105">
        <v>106</v>
      </c>
      <c r="O6436" s="105">
        <v>142</v>
      </c>
    </row>
    <row r="6437" spans="1:15" x14ac:dyDescent="0.3">
      <c r="A6437" s="19">
        <v>239106143</v>
      </c>
      <c r="B6437" s="106" t="s">
        <v>15680</v>
      </c>
      <c r="C6437" t="s">
        <v>15530</v>
      </c>
      <c r="D6437" t="s">
        <v>15590</v>
      </c>
      <c r="E6437" t="s">
        <v>8807</v>
      </c>
      <c r="F6437" t="s">
        <v>3006</v>
      </c>
      <c r="G6437" t="s">
        <v>15681</v>
      </c>
      <c r="H6437" t="s">
        <v>490</v>
      </c>
      <c r="I6437" t="s">
        <v>490</v>
      </c>
      <c r="J6437" t="s">
        <v>498</v>
      </c>
      <c r="K6437" t="s">
        <v>490</v>
      </c>
      <c r="L6437" t="s">
        <v>15530</v>
      </c>
      <c r="M6437" s="105">
        <v>239</v>
      </c>
      <c r="N6437" s="105">
        <v>106</v>
      </c>
      <c r="O6437" s="105">
        <v>143</v>
      </c>
    </row>
    <row r="6438" spans="1:15" x14ac:dyDescent="0.3">
      <c r="A6438" s="19">
        <v>239106144</v>
      </c>
      <c r="B6438" s="106" t="s">
        <v>15682</v>
      </c>
      <c r="C6438" t="s">
        <v>15530</v>
      </c>
      <c r="D6438" t="s">
        <v>15590</v>
      </c>
      <c r="E6438" t="s">
        <v>1437</v>
      </c>
      <c r="F6438" t="s">
        <v>15683</v>
      </c>
      <c r="G6438" t="s">
        <v>490</v>
      </c>
      <c r="H6438" t="s">
        <v>490</v>
      </c>
      <c r="I6438" t="s">
        <v>490</v>
      </c>
      <c r="J6438" t="s">
        <v>498</v>
      </c>
      <c r="K6438" t="s">
        <v>490</v>
      </c>
      <c r="L6438" t="s">
        <v>15530</v>
      </c>
      <c r="M6438" s="105">
        <v>239</v>
      </c>
      <c r="N6438" s="105">
        <v>106</v>
      </c>
      <c r="O6438" s="105">
        <v>144</v>
      </c>
    </row>
    <row r="6439" spans="1:15" x14ac:dyDescent="0.3">
      <c r="A6439" s="19">
        <v>239106145</v>
      </c>
      <c r="B6439" s="106" t="s">
        <v>15684</v>
      </c>
      <c r="C6439" t="s">
        <v>15530</v>
      </c>
      <c r="D6439" t="s">
        <v>15590</v>
      </c>
      <c r="E6439" t="s">
        <v>15685</v>
      </c>
      <c r="F6439" t="s">
        <v>3683</v>
      </c>
      <c r="G6439" t="s">
        <v>490</v>
      </c>
      <c r="H6439" t="s">
        <v>490</v>
      </c>
      <c r="I6439" t="s">
        <v>490</v>
      </c>
      <c r="J6439" t="s">
        <v>498</v>
      </c>
      <c r="K6439" t="s">
        <v>490</v>
      </c>
      <c r="L6439" t="s">
        <v>15530</v>
      </c>
      <c r="M6439" s="105">
        <v>239</v>
      </c>
      <c r="N6439" s="105">
        <v>106</v>
      </c>
      <c r="O6439" s="105">
        <v>145</v>
      </c>
    </row>
    <row r="6440" spans="1:15" x14ac:dyDescent="0.3">
      <c r="A6440" s="19">
        <v>239107100</v>
      </c>
      <c r="B6440" s="106" t="s">
        <v>15686</v>
      </c>
      <c r="C6440" t="s">
        <v>15530</v>
      </c>
      <c r="D6440" t="s">
        <v>15687</v>
      </c>
      <c r="E6440" t="s">
        <v>496</v>
      </c>
      <c r="F6440" t="s">
        <v>490</v>
      </c>
      <c r="G6440" t="s">
        <v>490</v>
      </c>
      <c r="H6440" t="s">
        <v>490</v>
      </c>
      <c r="I6440" t="s">
        <v>490</v>
      </c>
      <c r="J6440" t="s">
        <v>498</v>
      </c>
      <c r="K6440" t="s">
        <v>490</v>
      </c>
      <c r="L6440" t="s">
        <v>15530</v>
      </c>
      <c r="M6440" s="105">
        <v>239</v>
      </c>
      <c r="N6440" s="105">
        <v>107</v>
      </c>
      <c r="O6440" s="105">
        <v>100</v>
      </c>
    </row>
    <row r="6441" spans="1:15" x14ac:dyDescent="0.3">
      <c r="A6441" s="19">
        <v>239107101</v>
      </c>
      <c r="B6441" s="106" t="s">
        <v>15688</v>
      </c>
      <c r="C6441" t="s">
        <v>15530</v>
      </c>
      <c r="D6441" t="s">
        <v>15687</v>
      </c>
      <c r="E6441" t="s">
        <v>754</v>
      </c>
      <c r="F6441" t="s">
        <v>6834</v>
      </c>
      <c r="G6441" t="s">
        <v>15689</v>
      </c>
      <c r="H6441" t="s">
        <v>490</v>
      </c>
      <c r="I6441" t="s">
        <v>490</v>
      </c>
      <c r="J6441" t="s">
        <v>498</v>
      </c>
      <c r="K6441" t="s">
        <v>490</v>
      </c>
      <c r="L6441" t="s">
        <v>15530</v>
      </c>
      <c r="M6441" s="105">
        <v>239</v>
      </c>
      <c r="N6441" s="105">
        <v>107</v>
      </c>
      <c r="O6441" s="105">
        <v>101</v>
      </c>
    </row>
    <row r="6442" spans="1:15" x14ac:dyDescent="0.3">
      <c r="A6442" s="19">
        <v>239107102</v>
      </c>
      <c r="B6442" s="106" t="s">
        <v>15690</v>
      </c>
      <c r="C6442" t="s">
        <v>15530</v>
      </c>
      <c r="D6442" t="s">
        <v>15687</v>
      </c>
      <c r="E6442" t="s">
        <v>2062</v>
      </c>
      <c r="F6442" t="s">
        <v>15557</v>
      </c>
      <c r="G6442" t="s">
        <v>490</v>
      </c>
      <c r="H6442" t="s">
        <v>490</v>
      </c>
      <c r="I6442" t="s">
        <v>490</v>
      </c>
      <c r="J6442" t="s">
        <v>498</v>
      </c>
      <c r="K6442" t="s">
        <v>490</v>
      </c>
      <c r="L6442" t="s">
        <v>15530</v>
      </c>
      <c r="M6442" s="105">
        <v>239</v>
      </c>
      <c r="N6442" s="105">
        <v>107</v>
      </c>
      <c r="O6442" s="105">
        <v>102</v>
      </c>
    </row>
    <row r="6443" spans="1:15" x14ac:dyDescent="0.3">
      <c r="A6443" s="19">
        <v>239108100</v>
      </c>
      <c r="B6443" s="106" t="s">
        <v>15691</v>
      </c>
      <c r="C6443" t="s">
        <v>15530</v>
      </c>
      <c r="D6443" t="s">
        <v>15692</v>
      </c>
      <c r="E6443" t="s">
        <v>496</v>
      </c>
      <c r="F6443" t="s">
        <v>490</v>
      </c>
      <c r="G6443" t="s">
        <v>15693</v>
      </c>
      <c r="H6443" t="s">
        <v>490</v>
      </c>
      <c r="I6443" t="s">
        <v>490</v>
      </c>
      <c r="J6443" t="s">
        <v>498</v>
      </c>
      <c r="K6443" t="s">
        <v>490</v>
      </c>
      <c r="L6443" t="s">
        <v>15530</v>
      </c>
      <c r="M6443" s="105">
        <v>239</v>
      </c>
      <c r="N6443" s="105">
        <v>108</v>
      </c>
      <c r="O6443" s="105">
        <v>100</v>
      </c>
    </row>
    <row r="6444" spans="1:15" x14ac:dyDescent="0.3">
      <c r="A6444" s="19">
        <v>239108101</v>
      </c>
      <c r="B6444" s="106" t="s">
        <v>15694</v>
      </c>
      <c r="C6444" t="s">
        <v>15530</v>
      </c>
      <c r="D6444" t="s">
        <v>15692</v>
      </c>
      <c r="E6444" t="s">
        <v>1070</v>
      </c>
      <c r="F6444" t="s">
        <v>15695</v>
      </c>
      <c r="G6444" t="s">
        <v>490</v>
      </c>
      <c r="H6444" t="s">
        <v>490</v>
      </c>
      <c r="I6444" t="s">
        <v>490</v>
      </c>
      <c r="J6444" t="s">
        <v>498</v>
      </c>
      <c r="K6444" t="s">
        <v>490</v>
      </c>
      <c r="L6444" t="s">
        <v>15530</v>
      </c>
      <c r="M6444" s="105">
        <v>239</v>
      </c>
      <c r="N6444" s="105">
        <v>108</v>
      </c>
      <c r="O6444" s="105">
        <v>101</v>
      </c>
    </row>
    <row r="6445" spans="1:15" x14ac:dyDescent="0.3">
      <c r="A6445" s="19">
        <v>239108102</v>
      </c>
      <c r="B6445" s="106" t="s">
        <v>15696</v>
      </c>
      <c r="C6445" t="s">
        <v>15530</v>
      </c>
      <c r="D6445" t="s">
        <v>15692</v>
      </c>
      <c r="E6445" t="s">
        <v>15697</v>
      </c>
      <c r="F6445" t="s">
        <v>1094</v>
      </c>
      <c r="G6445" t="s">
        <v>15698</v>
      </c>
      <c r="H6445" t="s">
        <v>490</v>
      </c>
      <c r="I6445" t="s">
        <v>490</v>
      </c>
      <c r="J6445" t="s">
        <v>498</v>
      </c>
      <c r="K6445" t="s">
        <v>490</v>
      </c>
      <c r="L6445" t="s">
        <v>15530</v>
      </c>
      <c r="M6445" s="105">
        <v>239</v>
      </c>
      <c r="N6445" s="105">
        <v>108</v>
      </c>
      <c r="O6445" s="105">
        <v>102</v>
      </c>
    </row>
    <row r="6446" spans="1:15" x14ac:dyDescent="0.3">
      <c r="A6446" s="19">
        <v>239108103</v>
      </c>
      <c r="B6446" s="106" t="s">
        <v>15699</v>
      </c>
      <c r="C6446" t="s">
        <v>15530</v>
      </c>
      <c r="D6446" t="s">
        <v>15692</v>
      </c>
      <c r="E6446" t="s">
        <v>537</v>
      </c>
      <c r="F6446" t="s">
        <v>15695</v>
      </c>
      <c r="G6446" t="s">
        <v>15700</v>
      </c>
      <c r="H6446" t="s">
        <v>490</v>
      </c>
      <c r="I6446" t="s">
        <v>490</v>
      </c>
      <c r="J6446" t="s">
        <v>498</v>
      </c>
      <c r="K6446" t="s">
        <v>490</v>
      </c>
      <c r="L6446" t="s">
        <v>15530</v>
      </c>
      <c r="M6446" s="105">
        <v>239</v>
      </c>
      <c r="N6446" s="105">
        <v>108</v>
      </c>
      <c r="O6446" s="105">
        <v>103</v>
      </c>
    </row>
    <row r="6447" spans="1:15" x14ac:dyDescent="0.3">
      <c r="A6447" s="19">
        <v>239108104</v>
      </c>
      <c r="B6447" s="106" t="s">
        <v>15701</v>
      </c>
      <c r="C6447" t="s">
        <v>15530</v>
      </c>
      <c r="D6447" t="s">
        <v>15692</v>
      </c>
      <c r="E6447" t="s">
        <v>1554</v>
      </c>
      <c r="F6447" t="s">
        <v>15702</v>
      </c>
      <c r="G6447" t="s">
        <v>15703</v>
      </c>
      <c r="H6447" t="s">
        <v>490</v>
      </c>
      <c r="I6447" t="s">
        <v>490</v>
      </c>
      <c r="J6447" t="s">
        <v>551</v>
      </c>
      <c r="K6447" t="s">
        <v>490</v>
      </c>
      <c r="L6447" t="s">
        <v>15530</v>
      </c>
      <c r="M6447" s="105">
        <v>239</v>
      </c>
      <c r="N6447" s="105">
        <v>108</v>
      </c>
      <c r="O6447" s="105">
        <v>104</v>
      </c>
    </row>
    <row r="6448" spans="1:15" x14ac:dyDescent="0.3">
      <c r="A6448" s="19">
        <v>239108105</v>
      </c>
      <c r="B6448" s="106" t="s">
        <v>15704</v>
      </c>
      <c r="C6448" t="s">
        <v>15530</v>
      </c>
      <c r="D6448" t="s">
        <v>15692</v>
      </c>
      <c r="E6448" t="s">
        <v>15705</v>
      </c>
      <c r="F6448" t="s">
        <v>15706</v>
      </c>
      <c r="G6448" t="s">
        <v>490</v>
      </c>
      <c r="H6448" t="s">
        <v>490</v>
      </c>
      <c r="I6448" t="s">
        <v>490</v>
      </c>
      <c r="J6448" t="s">
        <v>498</v>
      </c>
      <c r="K6448" t="s">
        <v>490</v>
      </c>
      <c r="L6448" t="s">
        <v>15530</v>
      </c>
      <c r="M6448" s="105">
        <v>239</v>
      </c>
      <c r="N6448" s="105">
        <v>108</v>
      </c>
      <c r="O6448" s="105">
        <v>105</v>
      </c>
    </row>
    <row r="6449" spans="1:15" x14ac:dyDescent="0.3">
      <c r="A6449" s="19">
        <v>239109100</v>
      </c>
      <c r="B6449" s="106" t="s">
        <v>15707</v>
      </c>
      <c r="C6449" t="s">
        <v>15530</v>
      </c>
      <c r="D6449" t="s">
        <v>15708</v>
      </c>
      <c r="E6449" t="s">
        <v>10772</v>
      </c>
      <c r="F6449" t="s">
        <v>15709</v>
      </c>
      <c r="G6449" t="s">
        <v>15710</v>
      </c>
      <c r="H6449" t="s">
        <v>490</v>
      </c>
      <c r="I6449" t="s">
        <v>490</v>
      </c>
      <c r="J6449" t="s">
        <v>1106</v>
      </c>
      <c r="K6449" t="s">
        <v>490</v>
      </c>
      <c r="L6449" t="s">
        <v>15530</v>
      </c>
      <c r="M6449" s="105">
        <v>239</v>
      </c>
      <c r="N6449" s="105">
        <v>109</v>
      </c>
      <c r="O6449" s="105">
        <v>100</v>
      </c>
    </row>
    <row r="6450" spans="1:15" x14ac:dyDescent="0.3">
      <c r="A6450" s="19">
        <v>239110100</v>
      </c>
      <c r="B6450" s="106" t="s">
        <v>15711</v>
      </c>
      <c r="C6450" t="s">
        <v>15530</v>
      </c>
      <c r="D6450" t="s">
        <v>15712</v>
      </c>
      <c r="E6450" t="s">
        <v>496</v>
      </c>
      <c r="F6450" t="s">
        <v>490</v>
      </c>
      <c r="G6450" t="s">
        <v>490</v>
      </c>
      <c r="H6450" t="s">
        <v>490</v>
      </c>
      <c r="I6450" t="s">
        <v>490</v>
      </c>
      <c r="J6450" t="s">
        <v>498</v>
      </c>
      <c r="K6450" t="s">
        <v>490</v>
      </c>
      <c r="L6450" t="s">
        <v>15530</v>
      </c>
      <c r="M6450" s="105">
        <v>239</v>
      </c>
      <c r="N6450" s="105">
        <v>110</v>
      </c>
      <c r="O6450" s="105">
        <v>100</v>
      </c>
    </row>
    <row r="6451" spans="1:15" x14ac:dyDescent="0.3">
      <c r="A6451" s="19">
        <v>239110101</v>
      </c>
      <c r="B6451" s="106" t="s">
        <v>15713</v>
      </c>
      <c r="C6451" t="s">
        <v>15530</v>
      </c>
      <c r="D6451" t="s">
        <v>15712</v>
      </c>
      <c r="E6451" t="s">
        <v>1679</v>
      </c>
      <c r="F6451" t="s">
        <v>15714</v>
      </c>
      <c r="G6451" t="s">
        <v>490</v>
      </c>
      <c r="H6451" t="s">
        <v>490</v>
      </c>
      <c r="I6451" t="s">
        <v>490</v>
      </c>
      <c r="J6451" t="s">
        <v>498</v>
      </c>
      <c r="K6451" t="s">
        <v>490</v>
      </c>
      <c r="L6451" t="s">
        <v>15530</v>
      </c>
      <c r="M6451" s="105">
        <v>239</v>
      </c>
      <c r="N6451" s="105">
        <v>110</v>
      </c>
      <c r="O6451" s="105">
        <v>101</v>
      </c>
    </row>
    <row r="6452" spans="1:15" x14ac:dyDescent="0.3">
      <c r="A6452" s="19">
        <v>239110102</v>
      </c>
      <c r="B6452" s="106" t="s">
        <v>15715</v>
      </c>
      <c r="C6452" t="s">
        <v>15530</v>
      </c>
      <c r="D6452" t="s">
        <v>15712</v>
      </c>
      <c r="E6452" t="s">
        <v>7194</v>
      </c>
      <c r="F6452" t="s">
        <v>15716</v>
      </c>
      <c r="G6452" t="s">
        <v>15717</v>
      </c>
      <c r="H6452" t="s">
        <v>490</v>
      </c>
      <c r="I6452" t="s">
        <v>490</v>
      </c>
      <c r="J6452" t="s">
        <v>498</v>
      </c>
      <c r="K6452" t="s">
        <v>490</v>
      </c>
      <c r="L6452" t="s">
        <v>15530</v>
      </c>
      <c r="M6452" s="105">
        <v>239</v>
      </c>
      <c r="N6452" s="105">
        <v>110</v>
      </c>
      <c r="O6452" s="105">
        <v>102</v>
      </c>
    </row>
    <row r="6453" spans="1:15" x14ac:dyDescent="0.3">
      <c r="A6453" s="19">
        <v>239110103</v>
      </c>
      <c r="B6453" s="106" t="s">
        <v>15718</v>
      </c>
      <c r="C6453" t="s">
        <v>15530</v>
      </c>
      <c r="D6453" t="s">
        <v>15712</v>
      </c>
      <c r="E6453" t="s">
        <v>1154</v>
      </c>
      <c r="F6453" t="s">
        <v>855</v>
      </c>
      <c r="G6453" t="s">
        <v>490</v>
      </c>
      <c r="H6453" t="s">
        <v>490</v>
      </c>
      <c r="I6453" t="s">
        <v>490</v>
      </c>
      <c r="J6453" t="s">
        <v>498</v>
      </c>
      <c r="K6453" t="s">
        <v>490</v>
      </c>
      <c r="L6453" t="s">
        <v>15530</v>
      </c>
      <c r="M6453" s="105">
        <v>239</v>
      </c>
      <c r="N6453" s="105">
        <v>110</v>
      </c>
      <c r="O6453" s="105">
        <v>103</v>
      </c>
    </row>
    <row r="6454" spans="1:15" x14ac:dyDescent="0.3">
      <c r="A6454" s="19">
        <v>239111100</v>
      </c>
      <c r="B6454" s="106" t="s">
        <v>15719</v>
      </c>
      <c r="C6454" t="s">
        <v>15530</v>
      </c>
      <c r="D6454" t="s">
        <v>15720</v>
      </c>
      <c r="E6454" t="s">
        <v>496</v>
      </c>
      <c r="F6454" t="s">
        <v>490</v>
      </c>
      <c r="G6454" t="s">
        <v>15721</v>
      </c>
      <c r="H6454" t="s">
        <v>490</v>
      </c>
      <c r="I6454" t="s">
        <v>490</v>
      </c>
      <c r="J6454" t="s">
        <v>498</v>
      </c>
      <c r="K6454" t="s">
        <v>490</v>
      </c>
      <c r="L6454" t="s">
        <v>15530</v>
      </c>
      <c r="M6454" s="105">
        <v>239</v>
      </c>
      <c r="N6454" s="105">
        <v>111</v>
      </c>
      <c r="O6454" s="105">
        <v>100</v>
      </c>
    </row>
    <row r="6455" spans="1:15" x14ac:dyDescent="0.3">
      <c r="A6455" s="19">
        <v>239111101</v>
      </c>
      <c r="B6455" s="106" t="s">
        <v>15722</v>
      </c>
      <c r="C6455" t="s">
        <v>15530</v>
      </c>
      <c r="D6455" t="s">
        <v>15720</v>
      </c>
      <c r="E6455" t="s">
        <v>15723</v>
      </c>
      <c r="F6455" t="s">
        <v>15724</v>
      </c>
      <c r="G6455" t="s">
        <v>15725</v>
      </c>
      <c r="H6455" t="s">
        <v>490</v>
      </c>
      <c r="I6455" t="s">
        <v>490</v>
      </c>
      <c r="J6455" t="s">
        <v>498</v>
      </c>
      <c r="K6455" t="s">
        <v>490</v>
      </c>
      <c r="L6455" t="s">
        <v>15530</v>
      </c>
      <c r="M6455" s="105">
        <v>239</v>
      </c>
      <c r="N6455" s="105">
        <v>111</v>
      </c>
      <c r="O6455" s="105">
        <v>101</v>
      </c>
    </row>
    <row r="6456" spans="1:15" x14ac:dyDescent="0.3">
      <c r="A6456" s="19">
        <v>239111102</v>
      </c>
      <c r="B6456" s="106" t="s">
        <v>15726</v>
      </c>
      <c r="C6456" t="s">
        <v>15530</v>
      </c>
      <c r="D6456" t="s">
        <v>15720</v>
      </c>
      <c r="E6456" t="s">
        <v>3070</v>
      </c>
      <c r="F6456" t="s">
        <v>15727</v>
      </c>
      <c r="G6456" t="s">
        <v>15728</v>
      </c>
      <c r="H6456" t="s">
        <v>490</v>
      </c>
      <c r="I6456" t="s">
        <v>490</v>
      </c>
      <c r="J6456" t="s">
        <v>498</v>
      </c>
      <c r="K6456" t="s">
        <v>490</v>
      </c>
      <c r="L6456" t="s">
        <v>15530</v>
      </c>
      <c r="M6456" s="105">
        <v>239</v>
      </c>
      <c r="N6456" s="105">
        <v>111</v>
      </c>
      <c r="O6456" s="105">
        <v>102</v>
      </c>
    </row>
    <row r="6457" spans="1:15" x14ac:dyDescent="0.3">
      <c r="A6457" s="19">
        <v>239111103</v>
      </c>
      <c r="B6457" s="106" t="s">
        <v>15729</v>
      </c>
      <c r="C6457" t="s">
        <v>15530</v>
      </c>
      <c r="D6457" t="s">
        <v>15720</v>
      </c>
      <c r="E6457" t="s">
        <v>1280</v>
      </c>
      <c r="F6457" t="s">
        <v>1606</v>
      </c>
      <c r="G6457" t="s">
        <v>15730</v>
      </c>
      <c r="H6457" t="s">
        <v>490</v>
      </c>
      <c r="I6457" t="s">
        <v>490</v>
      </c>
      <c r="J6457" t="s">
        <v>498</v>
      </c>
      <c r="K6457" t="s">
        <v>490</v>
      </c>
      <c r="L6457" t="s">
        <v>15530</v>
      </c>
      <c r="M6457" s="105">
        <v>239</v>
      </c>
      <c r="N6457" s="105">
        <v>111</v>
      </c>
      <c r="O6457" s="105">
        <v>103</v>
      </c>
    </row>
    <row r="6458" spans="1:15" x14ac:dyDescent="0.3">
      <c r="A6458" s="19">
        <v>239111104</v>
      </c>
      <c r="B6458" s="106" t="s">
        <v>15731</v>
      </c>
      <c r="C6458" t="s">
        <v>15530</v>
      </c>
      <c r="D6458" t="s">
        <v>15720</v>
      </c>
      <c r="E6458" t="s">
        <v>15732</v>
      </c>
      <c r="F6458" t="s">
        <v>15557</v>
      </c>
      <c r="G6458" t="s">
        <v>490</v>
      </c>
      <c r="H6458" t="s">
        <v>490</v>
      </c>
      <c r="I6458" t="s">
        <v>490</v>
      </c>
      <c r="J6458" t="s">
        <v>498</v>
      </c>
      <c r="K6458" t="s">
        <v>490</v>
      </c>
      <c r="L6458" t="s">
        <v>15530</v>
      </c>
      <c r="M6458" s="105">
        <v>239</v>
      </c>
      <c r="N6458" s="105">
        <v>111</v>
      </c>
      <c r="O6458" s="105">
        <v>104</v>
      </c>
    </row>
    <row r="6459" spans="1:15" x14ac:dyDescent="0.3">
      <c r="A6459" s="19">
        <v>239111105</v>
      </c>
      <c r="B6459" s="106" t="s">
        <v>15733</v>
      </c>
      <c r="C6459" t="s">
        <v>15530</v>
      </c>
      <c r="D6459" t="s">
        <v>15720</v>
      </c>
      <c r="E6459" t="s">
        <v>2603</v>
      </c>
      <c r="F6459" t="s">
        <v>15557</v>
      </c>
      <c r="G6459" t="s">
        <v>490</v>
      </c>
      <c r="H6459" t="s">
        <v>490</v>
      </c>
      <c r="I6459" t="s">
        <v>490</v>
      </c>
      <c r="J6459" t="s">
        <v>498</v>
      </c>
      <c r="K6459" t="s">
        <v>490</v>
      </c>
      <c r="L6459" t="s">
        <v>15530</v>
      </c>
      <c r="M6459" s="105">
        <v>239</v>
      </c>
      <c r="N6459" s="105">
        <v>111</v>
      </c>
      <c r="O6459" s="105">
        <v>105</v>
      </c>
    </row>
    <row r="6460" spans="1:15" x14ac:dyDescent="0.3">
      <c r="A6460" s="19">
        <v>239111106</v>
      </c>
      <c r="B6460" s="106" t="s">
        <v>15734</v>
      </c>
      <c r="C6460" t="s">
        <v>15530</v>
      </c>
      <c r="D6460" t="s">
        <v>15720</v>
      </c>
      <c r="E6460" t="s">
        <v>14794</v>
      </c>
      <c r="F6460" t="s">
        <v>15735</v>
      </c>
      <c r="G6460" t="s">
        <v>15736</v>
      </c>
      <c r="H6460" t="s">
        <v>490</v>
      </c>
      <c r="I6460" t="s">
        <v>490</v>
      </c>
      <c r="J6460" t="s">
        <v>498</v>
      </c>
      <c r="K6460" t="s">
        <v>490</v>
      </c>
      <c r="L6460" t="s">
        <v>15530</v>
      </c>
      <c r="M6460" s="105">
        <v>239</v>
      </c>
      <c r="N6460" s="105">
        <v>111</v>
      </c>
      <c r="O6460" s="105">
        <v>106</v>
      </c>
    </row>
    <row r="6461" spans="1:15" x14ac:dyDescent="0.3">
      <c r="A6461" s="19">
        <v>239111107</v>
      </c>
      <c r="B6461" s="106" t="s">
        <v>15737</v>
      </c>
      <c r="C6461" t="s">
        <v>15530</v>
      </c>
      <c r="D6461" t="s">
        <v>15720</v>
      </c>
      <c r="E6461" t="s">
        <v>15738</v>
      </c>
      <c r="F6461" t="s">
        <v>15557</v>
      </c>
      <c r="G6461" t="s">
        <v>490</v>
      </c>
      <c r="H6461" t="s">
        <v>490</v>
      </c>
      <c r="I6461" t="s">
        <v>490</v>
      </c>
      <c r="J6461" t="s">
        <v>498</v>
      </c>
      <c r="K6461" t="s">
        <v>490</v>
      </c>
      <c r="L6461" t="s">
        <v>15530</v>
      </c>
      <c r="M6461" s="105">
        <v>239</v>
      </c>
      <c r="N6461" s="105">
        <v>111</v>
      </c>
      <c r="O6461" s="105">
        <v>107</v>
      </c>
    </row>
    <row r="6462" spans="1:15" x14ac:dyDescent="0.3">
      <c r="A6462" s="19">
        <v>239111108</v>
      </c>
      <c r="B6462" s="106" t="s">
        <v>15739</v>
      </c>
      <c r="C6462" t="s">
        <v>15530</v>
      </c>
      <c r="D6462" t="s">
        <v>15720</v>
      </c>
      <c r="E6462" t="s">
        <v>5976</v>
      </c>
      <c r="F6462" t="s">
        <v>15727</v>
      </c>
      <c r="G6462" t="s">
        <v>15721</v>
      </c>
      <c r="H6462" t="s">
        <v>490</v>
      </c>
      <c r="I6462" t="s">
        <v>490</v>
      </c>
      <c r="J6462" t="s">
        <v>498</v>
      </c>
      <c r="K6462" t="s">
        <v>490</v>
      </c>
      <c r="L6462" t="s">
        <v>15530</v>
      </c>
      <c r="M6462" s="105">
        <v>239</v>
      </c>
      <c r="N6462" s="105">
        <v>111</v>
      </c>
      <c r="O6462" s="105">
        <v>108</v>
      </c>
    </row>
    <row r="6463" spans="1:15" x14ac:dyDescent="0.3">
      <c r="A6463" s="19">
        <v>239111109</v>
      </c>
      <c r="B6463" s="106" t="s">
        <v>15740</v>
      </c>
      <c r="C6463" t="s">
        <v>15530</v>
      </c>
      <c r="D6463" t="s">
        <v>15720</v>
      </c>
      <c r="E6463" t="s">
        <v>1187</v>
      </c>
      <c r="F6463" t="s">
        <v>15741</v>
      </c>
      <c r="G6463" t="s">
        <v>15742</v>
      </c>
      <c r="H6463" t="s">
        <v>490</v>
      </c>
      <c r="I6463" t="s">
        <v>490</v>
      </c>
      <c r="J6463" t="s">
        <v>498</v>
      </c>
      <c r="K6463" t="s">
        <v>490</v>
      </c>
      <c r="L6463" t="s">
        <v>15530</v>
      </c>
      <c r="M6463" s="105">
        <v>239</v>
      </c>
      <c r="N6463" s="105">
        <v>111</v>
      </c>
      <c r="O6463" s="105">
        <v>109</v>
      </c>
    </row>
    <row r="6464" spans="1:15" x14ac:dyDescent="0.3">
      <c r="A6464" s="19">
        <v>239111110</v>
      </c>
      <c r="B6464" s="106" t="s">
        <v>15743</v>
      </c>
      <c r="C6464" t="s">
        <v>15530</v>
      </c>
      <c r="D6464" t="s">
        <v>15720</v>
      </c>
      <c r="E6464" t="s">
        <v>15744</v>
      </c>
      <c r="F6464" t="s">
        <v>15745</v>
      </c>
      <c r="G6464" t="s">
        <v>490</v>
      </c>
      <c r="H6464" t="s">
        <v>490</v>
      </c>
      <c r="I6464" t="s">
        <v>490</v>
      </c>
      <c r="J6464" t="s">
        <v>498</v>
      </c>
      <c r="K6464" t="s">
        <v>490</v>
      </c>
      <c r="L6464" t="s">
        <v>15530</v>
      </c>
      <c r="M6464" s="105">
        <v>239</v>
      </c>
      <c r="N6464" s="105">
        <v>111</v>
      </c>
      <c r="O6464" s="105">
        <v>110</v>
      </c>
    </row>
    <row r="6465" spans="1:15" x14ac:dyDescent="0.3">
      <c r="A6465" s="19">
        <v>239111111</v>
      </c>
      <c r="B6465" s="106" t="s">
        <v>15746</v>
      </c>
      <c r="C6465" t="s">
        <v>15530</v>
      </c>
      <c r="D6465" t="s">
        <v>15720</v>
      </c>
      <c r="E6465" t="s">
        <v>15747</v>
      </c>
      <c r="F6465" t="s">
        <v>15745</v>
      </c>
      <c r="G6465" t="s">
        <v>490</v>
      </c>
      <c r="H6465" t="s">
        <v>490</v>
      </c>
      <c r="I6465" t="s">
        <v>490</v>
      </c>
      <c r="J6465" t="s">
        <v>498</v>
      </c>
      <c r="K6465" t="s">
        <v>490</v>
      </c>
      <c r="L6465" t="s">
        <v>15530</v>
      </c>
      <c r="M6465" s="105">
        <v>239</v>
      </c>
      <c r="N6465" s="105">
        <v>111</v>
      </c>
      <c r="O6465" s="105">
        <v>111</v>
      </c>
    </row>
    <row r="6466" spans="1:15" x14ac:dyDescent="0.3">
      <c r="A6466" s="19">
        <v>239111112</v>
      </c>
      <c r="B6466" s="106" t="s">
        <v>15748</v>
      </c>
      <c r="C6466" t="s">
        <v>15530</v>
      </c>
      <c r="D6466" t="s">
        <v>15720</v>
      </c>
      <c r="E6466" t="s">
        <v>1437</v>
      </c>
      <c r="F6466" t="s">
        <v>15749</v>
      </c>
      <c r="G6466" t="s">
        <v>15750</v>
      </c>
      <c r="H6466" t="s">
        <v>490</v>
      </c>
      <c r="I6466" t="s">
        <v>490</v>
      </c>
      <c r="J6466" t="s">
        <v>498</v>
      </c>
      <c r="K6466" t="s">
        <v>490</v>
      </c>
      <c r="L6466" t="s">
        <v>15530</v>
      </c>
      <c r="M6466" s="105">
        <v>239</v>
      </c>
      <c r="N6466" s="105">
        <v>111</v>
      </c>
      <c r="O6466" s="105">
        <v>112</v>
      </c>
    </row>
    <row r="6467" spans="1:15" x14ac:dyDescent="0.3">
      <c r="A6467" s="19">
        <v>239112100</v>
      </c>
      <c r="B6467" s="106" t="s">
        <v>15751</v>
      </c>
      <c r="C6467" t="s">
        <v>15530</v>
      </c>
      <c r="D6467" t="s">
        <v>15752</v>
      </c>
      <c r="E6467" t="s">
        <v>496</v>
      </c>
      <c r="F6467" t="s">
        <v>490</v>
      </c>
      <c r="G6467" t="s">
        <v>15753</v>
      </c>
      <c r="H6467" t="s">
        <v>490</v>
      </c>
      <c r="I6467" t="s">
        <v>490</v>
      </c>
      <c r="J6467" t="s">
        <v>498</v>
      </c>
      <c r="K6467" t="s">
        <v>490</v>
      </c>
      <c r="L6467" t="s">
        <v>15530</v>
      </c>
      <c r="M6467" s="105">
        <v>239</v>
      </c>
      <c r="N6467" s="105">
        <v>112</v>
      </c>
      <c r="O6467" s="105">
        <v>100</v>
      </c>
    </row>
    <row r="6468" spans="1:15" x14ac:dyDescent="0.3">
      <c r="A6468" s="19">
        <v>239112101</v>
      </c>
      <c r="B6468" s="106" t="s">
        <v>15754</v>
      </c>
      <c r="C6468" t="s">
        <v>15530</v>
      </c>
      <c r="D6468" t="s">
        <v>15752</v>
      </c>
      <c r="E6468" t="s">
        <v>1209</v>
      </c>
      <c r="F6468" t="s">
        <v>15714</v>
      </c>
      <c r="G6468" t="s">
        <v>15755</v>
      </c>
      <c r="H6468" t="s">
        <v>490</v>
      </c>
      <c r="I6468" t="s">
        <v>490</v>
      </c>
      <c r="J6468" t="s">
        <v>498</v>
      </c>
      <c r="K6468" t="s">
        <v>490</v>
      </c>
      <c r="L6468" t="s">
        <v>15530</v>
      </c>
      <c r="M6468" s="105">
        <v>239</v>
      </c>
      <c r="N6468" s="105">
        <v>112</v>
      </c>
      <c r="O6468" s="105">
        <v>101</v>
      </c>
    </row>
    <row r="6469" spans="1:15" x14ac:dyDescent="0.3">
      <c r="A6469" s="19">
        <v>239112102</v>
      </c>
      <c r="B6469" s="106" t="s">
        <v>15756</v>
      </c>
      <c r="C6469" t="s">
        <v>15530</v>
      </c>
      <c r="D6469" t="s">
        <v>15752</v>
      </c>
      <c r="E6469" t="s">
        <v>1154</v>
      </c>
      <c r="F6469" t="s">
        <v>855</v>
      </c>
      <c r="G6469" t="s">
        <v>15757</v>
      </c>
      <c r="H6469" t="s">
        <v>490</v>
      </c>
      <c r="I6469" t="s">
        <v>490</v>
      </c>
      <c r="J6469" t="s">
        <v>551</v>
      </c>
      <c r="K6469" t="s">
        <v>490</v>
      </c>
      <c r="L6469" t="s">
        <v>15530</v>
      </c>
      <c r="M6469" s="105">
        <v>239</v>
      </c>
      <c r="N6469" s="105">
        <v>112</v>
      </c>
      <c r="O6469" s="105">
        <v>102</v>
      </c>
    </row>
    <row r="6470" spans="1:15" x14ac:dyDescent="0.3">
      <c r="A6470" s="19">
        <v>239112103</v>
      </c>
      <c r="B6470" s="106" t="s">
        <v>15758</v>
      </c>
      <c r="C6470" t="s">
        <v>15530</v>
      </c>
      <c r="D6470" t="s">
        <v>15752</v>
      </c>
      <c r="E6470" t="s">
        <v>15759</v>
      </c>
      <c r="F6470" t="s">
        <v>15557</v>
      </c>
      <c r="G6470" t="s">
        <v>15760</v>
      </c>
      <c r="H6470" t="s">
        <v>490</v>
      </c>
      <c r="I6470" t="s">
        <v>490</v>
      </c>
      <c r="J6470" t="s">
        <v>498</v>
      </c>
      <c r="K6470" t="s">
        <v>490</v>
      </c>
      <c r="L6470" t="s">
        <v>15530</v>
      </c>
      <c r="M6470" s="105">
        <v>239</v>
      </c>
      <c r="N6470" s="105">
        <v>112</v>
      </c>
      <c r="O6470" s="105">
        <v>103</v>
      </c>
    </row>
    <row r="6471" spans="1:15" x14ac:dyDescent="0.3">
      <c r="A6471" s="19">
        <v>239112104</v>
      </c>
      <c r="B6471" s="106" t="s">
        <v>15761</v>
      </c>
      <c r="C6471" t="s">
        <v>15530</v>
      </c>
      <c r="D6471" t="s">
        <v>15752</v>
      </c>
      <c r="E6471" t="s">
        <v>15762</v>
      </c>
      <c r="F6471" t="s">
        <v>15557</v>
      </c>
      <c r="G6471" t="s">
        <v>490</v>
      </c>
      <c r="H6471" t="s">
        <v>490</v>
      </c>
      <c r="I6471" t="s">
        <v>490</v>
      </c>
      <c r="J6471" t="s">
        <v>498</v>
      </c>
      <c r="K6471" t="s">
        <v>490</v>
      </c>
      <c r="L6471" t="s">
        <v>15530</v>
      </c>
      <c r="M6471" s="105">
        <v>239</v>
      </c>
      <c r="N6471" s="105">
        <v>112</v>
      </c>
      <c r="O6471" s="105">
        <v>104</v>
      </c>
    </row>
    <row r="6472" spans="1:15" x14ac:dyDescent="0.3">
      <c r="A6472" s="19">
        <v>239112105</v>
      </c>
      <c r="B6472" s="106" t="s">
        <v>15763</v>
      </c>
      <c r="C6472" t="s">
        <v>15530</v>
      </c>
      <c r="D6472" t="s">
        <v>15752</v>
      </c>
      <c r="E6472" t="s">
        <v>3994</v>
      </c>
      <c r="F6472" t="s">
        <v>15764</v>
      </c>
      <c r="G6472" t="s">
        <v>15765</v>
      </c>
      <c r="H6472" t="s">
        <v>490</v>
      </c>
      <c r="I6472" t="s">
        <v>490</v>
      </c>
      <c r="J6472" t="s">
        <v>498</v>
      </c>
      <c r="K6472" t="s">
        <v>490</v>
      </c>
      <c r="L6472" t="s">
        <v>15530</v>
      </c>
      <c r="M6472" s="105">
        <v>239</v>
      </c>
      <c r="N6472" s="105">
        <v>112</v>
      </c>
      <c r="O6472" s="105">
        <v>105</v>
      </c>
    </row>
    <row r="6473" spans="1:15" x14ac:dyDescent="0.3">
      <c r="A6473" s="19">
        <v>239112106</v>
      </c>
      <c r="B6473" s="106" t="s">
        <v>15766</v>
      </c>
      <c r="C6473" t="s">
        <v>15530</v>
      </c>
      <c r="D6473" t="s">
        <v>15752</v>
      </c>
      <c r="E6473" t="s">
        <v>5261</v>
      </c>
      <c r="F6473" t="s">
        <v>15767</v>
      </c>
      <c r="G6473" t="s">
        <v>490</v>
      </c>
      <c r="H6473" t="s">
        <v>490</v>
      </c>
      <c r="I6473" t="s">
        <v>490</v>
      </c>
      <c r="J6473" t="s">
        <v>498</v>
      </c>
      <c r="K6473" t="s">
        <v>490</v>
      </c>
      <c r="L6473" t="s">
        <v>15530</v>
      </c>
      <c r="M6473" s="105">
        <v>239</v>
      </c>
      <c r="N6473" s="105">
        <v>112</v>
      </c>
      <c r="O6473" s="105">
        <v>106</v>
      </c>
    </row>
    <row r="6474" spans="1:15" x14ac:dyDescent="0.3">
      <c r="A6474" s="19">
        <v>239112107</v>
      </c>
      <c r="B6474" s="106" t="s">
        <v>15768</v>
      </c>
      <c r="C6474" t="s">
        <v>15530</v>
      </c>
      <c r="D6474" t="s">
        <v>15752</v>
      </c>
      <c r="E6474" t="s">
        <v>15769</v>
      </c>
      <c r="F6474" t="s">
        <v>1953</v>
      </c>
      <c r="G6474" t="s">
        <v>15770</v>
      </c>
      <c r="H6474" t="s">
        <v>490</v>
      </c>
      <c r="I6474" t="s">
        <v>490</v>
      </c>
      <c r="J6474" t="s">
        <v>498</v>
      </c>
      <c r="K6474" t="s">
        <v>490</v>
      </c>
      <c r="L6474" t="s">
        <v>15530</v>
      </c>
      <c r="M6474" s="105">
        <v>239</v>
      </c>
      <c r="N6474" s="105">
        <v>112</v>
      </c>
      <c r="O6474" s="105">
        <v>107</v>
      </c>
    </row>
    <row r="6475" spans="1:15" x14ac:dyDescent="0.3">
      <c r="A6475" s="19">
        <v>239113100</v>
      </c>
      <c r="B6475" s="106" t="s">
        <v>15771</v>
      </c>
      <c r="C6475" t="s">
        <v>15530</v>
      </c>
      <c r="D6475" t="s">
        <v>15772</v>
      </c>
      <c r="E6475" t="s">
        <v>3382</v>
      </c>
      <c r="F6475" t="s">
        <v>15773</v>
      </c>
      <c r="G6475" t="s">
        <v>15774</v>
      </c>
      <c r="H6475" t="s">
        <v>490</v>
      </c>
      <c r="I6475" t="s">
        <v>490</v>
      </c>
      <c r="J6475" t="s">
        <v>551</v>
      </c>
      <c r="K6475" t="s">
        <v>490</v>
      </c>
      <c r="L6475" t="s">
        <v>15530</v>
      </c>
      <c r="M6475" s="105">
        <v>239</v>
      </c>
      <c r="N6475" s="105">
        <v>113</v>
      </c>
      <c r="O6475" s="105">
        <v>100</v>
      </c>
    </row>
    <row r="6476" spans="1:15" x14ac:dyDescent="0.3">
      <c r="A6476" s="19">
        <v>239114100</v>
      </c>
      <c r="B6476" s="106" t="s">
        <v>15775</v>
      </c>
      <c r="C6476" t="s">
        <v>15530</v>
      </c>
      <c r="D6476" t="s">
        <v>15776</v>
      </c>
      <c r="E6476" t="s">
        <v>496</v>
      </c>
      <c r="F6476" t="s">
        <v>490</v>
      </c>
      <c r="G6476" t="s">
        <v>490</v>
      </c>
      <c r="H6476" t="s">
        <v>490</v>
      </c>
      <c r="I6476" t="s">
        <v>490</v>
      </c>
      <c r="J6476" t="s">
        <v>498</v>
      </c>
      <c r="K6476" t="s">
        <v>490</v>
      </c>
      <c r="L6476" t="s">
        <v>15530</v>
      </c>
      <c r="M6476" s="105">
        <v>239</v>
      </c>
      <c r="N6476" s="105">
        <v>114</v>
      </c>
      <c r="O6476" s="105">
        <v>100</v>
      </c>
    </row>
    <row r="6477" spans="1:15" x14ac:dyDescent="0.3">
      <c r="A6477" s="19">
        <v>239114101</v>
      </c>
      <c r="B6477" s="106" t="s">
        <v>15777</v>
      </c>
      <c r="C6477" t="s">
        <v>15530</v>
      </c>
      <c r="D6477" t="s">
        <v>15776</v>
      </c>
      <c r="E6477" t="s">
        <v>3900</v>
      </c>
      <c r="F6477" t="s">
        <v>15778</v>
      </c>
      <c r="G6477" t="s">
        <v>15779</v>
      </c>
      <c r="H6477" t="s">
        <v>490</v>
      </c>
      <c r="I6477" t="s">
        <v>490</v>
      </c>
      <c r="J6477" t="s">
        <v>498</v>
      </c>
      <c r="K6477" t="s">
        <v>490</v>
      </c>
      <c r="L6477" t="s">
        <v>15530</v>
      </c>
      <c r="M6477" s="105">
        <v>239</v>
      </c>
      <c r="N6477" s="105">
        <v>114</v>
      </c>
      <c r="O6477" s="105">
        <v>101</v>
      </c>
    </row>
    <row r="6478" spans="1:15" x14ac:dyDescent="0.3">
      <c r="A6478" s="19">
        <v>239114102</v>
      </c>
      <c r="B6478" s="106" t="s">
        <v>15780</v>
      </c>
      <c r="C6478" t="s">
        <v>15530</v>
      </c>
      <c r="D6478" t="s">
        <v>15776</v>
      </c>
      <c r="E6478" t="s">
        <v>4498</v>
      </c>
      <c r="F6478" t="s">
        <v>15781</v>
      </c>
      <c r="G6478" t="s">
        <v>15782</v>
      </c>
      <c r="H6478" t="s">
        <v>490</v>
      </c>
      <c r="I6478" t="s">
        <v>490</v>
      </c>
      <c r="J6478" t="s">
        <v>498</v>
      </c>
      <c r="K6478" t="s">
        <v>490</v>
      </c>
      <c r="L6478" t="s">
        <v>15530</v>
      </c>
      <c r="M6478" s="105">
        <v>239</v>
      </c>
      <c r="N6478" s="105">
        <v>114</v>
      </c>
      <c r="O6478" s="105">
        <v>102</v>
      </c>
    </row>
    <row r="6479" spans="1:15" x14ac:dyDescent="0.3">
      <c r="A6479" s="19">
        <v>239114103</v>
      </c>
      <c r="B6479" s="106" t="s">
        <v>15783</v>
      </c>
      <c r="C6479" t="s">
        <v>15530</v>
      </c>
      <c r="D6479" t="s">
        <v>15776</v>
      </c>
      <c r="E6479" t="s">
        <v>1409</v>
      </c>
      <c r="F6479" t="s">
        <v>15778</v>
      </c>
      <c r="G6479" t="s">
        <v>490</v>
      </c>
      <c r="H6479" t="s">
        <v>490</v>
      </c>
      <c r="I6479" t="s">
        <v>490</v>
      </c>
      <c r="J6479" t="s">
        <v>498</v>
      </c>
      <c r="K6479" t="s">
        <v>490</v>
      </c>
      <c r="L6479" t="s">
        <v>15530</v>
      </c>
      <c r="M6479" s="105">
        <v>239</v>
      </c>
      <c r="N6479" s="105">
        <v>114</v>
      </c>
      <c r="O6479" s="105">
        <v>103</v>
      </c>
    </row>
    <row r="6480" spans="1:15" x14ac:dyDescent="0.3">
      <c r="A6480" s="19">
        <v>239114104</v>
      </c>
      <c r="B6480" s="106" t="s">
        <v>15784</v>
      </c>
      <c r="C6480" t="s">
        <v>15530</v>
      </c>
      <c r="D6480" t="s">
        <v>15776</v>
      </c>
      <c r="E6480" t="s">
        <v>2668</v>
      </c>
      <c r="F6480" t="s">
        <v>15785</v>
      </c>
      <c r="G6480" t="s">
        <v>490</v>
      </c>
      <c r="H6480" t="s">
        <v>490</v>
      </c>
      <c r="I6480" t="s">
        <v>490</v>
      </c>
      <c r="J6480" t="s">
        <v>498</v>
      </c>
      <c r="K6480" t="s">
        <v>490</v>
      </c>
      <c r="L6480" t="s">
        <v>15530</v>
      </c>
      <c r="M6480" s="105">
        <v>239</v>
      </c>
      <c r="N6480" s="105">
        <v>114</v>
      </c>
      <c r="O6480" s="105">
        <v>104</v>
      </c>
    </row>
    <row r="6481" spans="1:15" x14ac:dyDescent="0.3">
      <c r="A6481" s="19">
        <v>239114105</v>
      </c>
      <c r="B6481" s="106" t="s">
        <v>15786</v>
      </c>
      <c r="C6481" t="s">
        <v>15530</v>
      </c>
      <c r="D6481" t="s">
        <v>15776</v>
      </c>
      <c r="E6481" t="s">
        <v>1322</v>
      </c>
      <c r="F6481" t="s">
        <v>15787</v>
      </c>
      <c r="G6481" t="s">
        <v>15788</v>
      </c>
      <c r="H6481" t="s">
        <v>490</v>
      </c>
      <c r="I6481" t="s">
        <v>490</v>
      </c>
      <c r="J6481" t="s">
        <v>551</v>
      </c>
      <c r="K6481" t="s">
        <v>490</v>
      </c>
      <c r="L6481" t="s">
        <v>15530</v>
      </c>
      <c r="M6481" s="105">
        <v>239</v>
      </c>
      <c r="N6481" s="105">
        <v>114</v>
      </c>
      <c r="O6481" s="105">
        <v>105</v>
      </c>
    </row>
    <row r="6482" spans="1:15" x14ac:dyDescent="0.3">
      <c r="A6482" s="19">
        <v>239115100</v>
      </c>
      <c r="B6482" s="106" t="s">
        <v>15789</v>
      </c>
      <c r="C6482" t="s">
        <v>15530</v>
      </c>
      <c r="D6482" t="s">
        <v>15790</v>
      </c>
      <c r="E6482" t="s">
        <v>496</v>
      </c>
      <c r="F6482" t="s">
        <v>490</v>
      </c>
      <c r="G6482" t="s">
        <v>15791</v>
      </c>
      <c r="H6482" t="s">
        <v>490</v>
      </c>
      <c r="I6482" t="s">
        <v>490</v>
      </c>
      <c r="J6482" t="s">
        <v>498</v>
      </c>
      <c r="K6482" t="s">
        <v>490</v>
      </c>
      <c r="L6482" t="s">
        <v>15530</v>
      </c>
      <c r="M6482" s="105">
        <v>239</v>
      </c>
      <c r="N6482" s="105">
        <v>115</v>
      </c>
      <c r="O6482" s="105">
        <v>100</v>
      </c>
    </row>
    <row r="6483" spans="1:15" x14ac:dyDescent="0.3">
      <c r="A6483" s="19">
        <v>239115101</v>
      </c>
      <c r="B6483" s="106" t="s">
        <v>15792</v>
      </c>
      <c r="C6483" t="s">
        <v>15530</v>
      </c>
      <c r="D6483" t="s">
        <v>15790</v>
      </c>
      <c r="E6483" t="s">
        <v>15793</v>
      </c>
      <c r="F6483" t="s">
        <v>2261</v>
      </c>
      <c r="G6483" t="s">
        <v>490</v>
      </c>
      <c r="H6483" t="s">
        <v>490</v>
      </c>
      <c r="I6483" t="s">
        <v>490</v>
      </c>
      <c r="J6483" t="s">
        <v>498</v>
      </c>
      <c r="K6483" t="s">
        <v>490</v>
      </c>
      <c r="L6483" t="s">
        <v>15530</v>
      </c>
      <c r="M6483" s="105">
        <v>239</v>
      </c>
      <c r="N6483" s="105">
        <v>115</v>
      </c>
      <c r="O6483" s="105">
        <v>101</v>
      </c>
    </row>
    <row r="6484" spans="1:15" x14ac:dyDescent="0.3">
      <c r="A6484" s="19">
        <v>239115102</v>
      </c>
      <c r="B6484" s="106" t="s">
        <v>15794</v>
      </c>
      <c r="C6484" t="s">
        <v>15530</v>
      </c>
      <c r="D6484" t="s">
        <v>15790</v>
      </c>
      <c r="E6484" t="s">
        <v>1264</v>
      </c>
      <c r="F6484" t="s">
        <v>15795</v>
      </c>
      <c r="G6484" t="s">
        <v>490</v>
      </c>
      <c r="H6484" t="s">
        <v>490</v>
      </c>
      <c r="I6484" t="s">
        <v>490</v>
      </c>
      <c r="J6484" t="s">
        <v>498</v>
      </c>
      <c r="K6484" t="s">
        <v>490</v>
      </c>
      <c r="L6484" t="s">
        <v>15530</v>
      </c>
      <c r="M6484" s="105">
        <v>239</v>
      </c>
      <c r="N6484" s="105">
        <v>115</v>
      </c>
      <c r="O6484" s="105">
        <v>102</v>
      </c>
    </row>
    <row r="6485" spans="1:15" x14ac:dyDescent="0.3">
      <c r="A6485" s="19">
        <v>239115103</v>
      </c>
      <c r="B6485" s="106" t="s">
        <v>15796</v>
      </c>
      <c r="C6485" t="s">
        <v>15530</v>
      </c>
      <c r="D6485" t="s">
        <v>15790</v>
      </c>
      <c r="E6485" t="s">
        <v>15797</v>
      </c>
      <c r="F6485" t="s">
        <v>7743</v>
      </c>
      <c r="G6485" t="s">
        <v>490</v>
      </c>
      <c r="H6485" t="s">
        <v>490</v>
      </c>
      <c r="I6485" t="s">
        <v>490</v>
      </c>
      <c r="J6485" t="s">
        <v>498</v>
      </c>
      <c r="K6485" t="s">
        <v>490</v>
      </c>
      <c r="L6485" t="s">
        <v>15530</v>
      </c>
      <c r="M6485" s="105">
        <v>239</v>
      </c>
      <c r="N6485" s="105">
        <v>115</v>
      </c>
      <c r="O6485" s="105">
        <v>103</v>
      </c>
    </row>
    <row r="6486" spans="1:15" x14ac:dyDescent="0.3">
      <c r="A6486" s="19">
        <v>239115104</v>
      </c>
      <c r="B6486" s="106" t="s">
        <v>15798</v>
      </c>
      <c r="C6486" t="s">
        <v>15530</v>
      </c>
      <c r="D6486" t="s">
        <v>15790</v>
      </c>
      <c r="E6486" t="s">
        <v>15799</v>
      </c>
      <c r="F6486" t="s">
        <v>1283</v>
      </c>
      <c r="G6486" t="s">
        <v>15800</v>
      </c>
      <c r="H6486" t="s">
        <v>490</v>
      </c>
      <c r="I6486" t="s">
        <v>490</v>
      </c>
      <c r="J6486" t="s">
        <v>498</v>
      </c>
      <c r="K6486" t="s">
        <v>490</v>
      </c>
      <c r="L6486" t="s">
        <v>15530</v>
      </c>
      <c r="M6486" s="105">
        <v>239</v>
      </c>
      <c r="N6486" s="105">
        <v>115</v>
      </c>
      <c r="O6486" s="105">
        <v>104</v>
      </c>
    </row>
    <row r="6487" spans="1:15" x14ac:dyDescent="0.3">
      <c r="A6487" s="19">
        <v>239115105</v>
      </c>
      <c r="B6487" s="106" t="s">
        <v>15801</v>
      </c>
      <c r="C6487" t="s">
        <v>15530</v>
      </c>
      <c r="D6487" t="s">
        <v>15790</v>
      </c>
      <c r="E6487" t="s">
        <v>15802</v>
      </c>
      <c r="F6487" t="s">
        <v>6630</v>
      </c>
      <c r="G6487" t="s">
        <v>15803</v>
      </c>
      <c r="H6487" t="s">
        <v>490</v>
      </c>
      <c r="I6487" t="s">
        <v>490</v>
      </c>
      <c r="J6487" t="s">
        <v>498</v>
      </c>
      <c r="K6487" t="s">
        <v>490</v>
      </c>
      <c r="L6487" t="s">
        <v>15530</v>
      </c>
      <c r="M6487" s="105">
        <v>239</v>
      </c>
      <c r="N6487" s="105">
        <v>115</v>
      </c>
      <c r="O6487" s="105">
        <v>105</v>
      </c>
    </row>
    <row r="6488" spans="1:15" x14ac:dyDescent="0.3">
      <c r="A6488" s="19">
        <v>239115106</v>
      </c>
      <c r="B6488" s="106" t="s">
        <v>15804</v>
      </c>
      <c r="C6488" t="s">
        <v>15530</v>
      </c>
      <c r="D6488" t="s">
        <v>15790</v>
      </c>
      <c r="E6488" t="s">
        <v>754</v>
      </c>
      <c r="F6488" t="s">
        <v>15805</v>
      </c>
      <c r="G6488" t="s">
        <v>15806</v>
      </c>
      <c r="H6488" t="s">
        <v>490</v>
      </c>
      <c r="I6488" t="s">
        <v>490</v>
      </c>
      <c r="J6488" t="s">
        <v>498</v>
      </c>
      <c r="K6488" t="s">
        <v>490</v>
      </c>
      <c r="L6488" t="s">
        <v>15530</v>
      </c>
      <c r="M6488" s="105">
        <v>239</v>
      </c>
      <c r="N6488" s="105">
        <v>115</v>
      </c>
      <c r="O6488" s="105">
        <v>106</v>
      </c>
    </row>
    <row r="6489" spans="1:15" x14ac:dyDescent="0.3">
      <c r="A6489" s="19">
        <v>239115107</v>
      </c>
      <c r="B6489" s="106" t="s">
        <v>15807</v>
      </c>
      <c r="C6489" t="s">
        <v>15530</v>
      </c>
      <c r="D6489" t="s">
        <v>15790</v>
      </c>
      <c r="E6489" t="s">
        <v>15808</v>
      </c>
      <c r="F6489" t="s">
        <v>15557</v>
      </c>
      <c r="G6489" t="s">
        <v>490</v>
      </c>
      <c r="H6489" t="s">
        <v>490</v>
      </c>
      <c r="I6489" t="s">
        <v>490</v>
      </c>
      <c r="J6489" t="s">
        <v>498</v>
      </c>
      <c r="K6489" t="s">
        <v>490</v>
      </c>
      <c r="L6489" t="s">
        <v>15530</v>
      </c>
      <c r="M6489" s="105">
        <v>239</v>
      </c>
      <c r="N6489" s="105">
        <v>115</v>
      </c>
      <c r="O6489" s="105">
        <v>107</v>
      </c>
    </row>
    <row r="6490" spans="1:15" x14ac:dyDescent="0.3">
      <c r="A6490" s="19">
        <v>239116100</v>
      </c>
      <c r="B6490" s="106" t="s">
        <v>15809</v>
      </c>
      <c r="C6490" t="s">
        <v>15530</v>
      </c>
      <c r="D6490" t="s">
        <v>15810</v>
      </c>
      <c r="E6490" t="s">
        <v>496</v>
      </c>
      <c r="F6490" t="s">
        <v>490</v>
      </c>
      <c r="G6490" t="s">
        <v>490</v>
      </c>
      <c r="H6490" t="s">
        <v>490</v>
      </c>
      <c r="I6490" t="s">
        <v>490</v>
      </c>
      <c r="J6490" t="s">
        <v>498</v>
      </c>
      <c r="K6490" t="s">
        <v>490</v>
      </c>
      <c r="L6490" t="s">
        <v>15530</v>
      </c>
      <c r="M6490" s="105">
        <v>239</v>
      </c>
      <c r="N6490" s="105">
        <v>116</v>
      </c>
      <c r="O6490" s="105">
        <v>100</v>
      </c>
    </row>
    <row r="6491" spans="1:15" x14ac:dyDescent="0.3">
      <c r="A6491" s="19">
        <v>239116101</v>
      </c>
      <c r="B6491" s="106" t="s">
        <v>15811</v>
      </c>
      <c r="C6491" t="s">
        <v>15530</v>
      </c>
      <c r="D6491" t="s">
        <v>15810</v>
      </c>
      <c r="E6491" t="s">
        <v>6371</v>
      </c>
      <c r="F6491" t="s">
        <v>15812</v>
      </c>
      <c r="G6491" t="s">
        <v>490</v>
      </c>
      <c r="H6491" t="s">
        <v>490</v>
      </c>
      <c r="I6491" t="s">
        <v>490</v>
      </c>
      <c r="J6491" t="s">
        <v>498</v>
      </c>
      <c r="K6491" t="s">
        <v>490</v>
      </c>
      <c r="L6491" t="s">
        <v>15530</v>
      </c>
      <c r="M6491" s="105">
        <v>239</v>
      </c>
      <c r="N6491" s="105">
        <v>116</v>
      </c>
      <c r="O6491" s="105">
        <v>101</v>
      </c>
    </row>
    <row r="6492" spans="1:15" x14ac:dyDescent="0.3">
      <c r="A6492" s="19">
        <v>239116102</v>
      </c>
      <c r="B6492" s="106" t="s">
        <v>15813</v>
      </c>
      <c r="C6492" t="s">
        <v>15530</v>
      </c>
      <c r="D6492" t="s">
        <v>15810</v>
      </c>
      <c r="E6492" t="s">
        <v>3138</v>
      </c>
      <c r="F6492" t="s">
        <v>7933</v>
      </c>
      <c r="G6492" t="s">
        <v>15814</v>
      </c>
      <c r="H6492" t="s">
        <v>490</v>
      </c>
      <c r="I6492" t="s">
        <v>490</v>
      </c>
      <c r="J6492" t="s">
        <v>498</v>
      </c>
      <c r="K6492" t="s">
        <v>490</v>
      </c>
      <c r="L6492" t="s">
        <v>15530</v>
      </c>
      <c r="M6492" s="105">
        <v>239</v>
      </c>
      <c r="N6492" s="105">
        <v>116</v>
      </c>
      <c r="O6492" s="105">
        <v>102</v>
      </c>
    </row>
    <row r="6493" spans="1:15" x14ac:dyDescent="0.3">
      <c r="A6493" s="19">
        <v>239117100</v>
      </c>
      <c r="B6493" s="106" t="s">
        <v>15815</v>
      </c>
      <c r="C6493" t="s">
        <v>15530</v>
      </c>
      <c r="D6493" t="s">
        <v>15816</v>
      </c>
      <c r="E6493" t="s">
        <v>1446</v>
      </c>
      <c r="F6493" t="s">
        <v>681</v>
      </c>
      <c r="G6493" t="s">
        <v>15817</v>
      </c>
      <c r="H6493" t="s">
        <v>490</v>
      </c>
      <c r="I6493" t="s">
        <v>490</v>
      </c>
      <c r="J6493" t="s">
        <v>498</v>
      </c>
      <c r="K6493" t="s">
        <v>490</v>
      </c>
      <c r="L6493" t="s">
        <v>15530</v>
      </c>
      <c r="M6493" s="105">
        <v>239</v>
      </c>
      <c r="N6493" s="105">
        <v>117</v>
      </c>
      <c r="O6493" s="105">
        <v>100</v>
      </c>
    </row>
    <row r="6494" spans="1:15" x14ac:dyDescent="0.3">
      <c r="A6494" s="19">
        <v>240100100</v>
      </c>
      <c r="B6494" s="106" t="s">
        <v>15818</v>
      </c>
      <c r="C6494" t="s">
        <v>15819</v>
      </c>
      <c r="D6494" t="s">
        <v>15820</v>
      </c>
      <c r="E6494" t="s">
        <v>3257</v>
      </c>
      <c r="F6494" t="s">
        <v>3561</v>
      </c>
      <c r="G6494" t="s">
        <v>490</v>
      </c>
      <c r="H6494" t="s">
        <v>490</v>
      </c>
      <c r="I6494" t="s">
        <v>490</v>
      </c>
      <c r="J6494" t="s">
        <v>498</v>
      </c>
      <c r="K6494" t="s">
        <v>490</v>
      </c>
      <c r="L6494" t="s">
        <v>15819</v>
      </c>
      <c r="M6494" s="105">
        <v>240</v>
      </c>
      <c r="N6494" s="105">
        <v>100</v>
      </c>
      <c r="O6494" s="105">
        <v>100</v>
      </c>
    </row>
    <row r="6495" spans="1:15" x14ac:dyDescent="0.3">
      <c r="A6495" s="19">
        <v>241100100</v>
      </c>
      <c r="B6495" s="106" t="s">
        <v>15821</v>
      </c>
      <c r="C6495" t="s">
        <v>15822</v>
      </c>
      <c r="D6495" t="s">
        <v>15823</v>
      </c>
      <c r="E6495" t="s">
        <v>15824</v>
      </c>
      <c r="F6495" t="s">
        <v>732</v>
      </c>
      <c r="G6495" t="s">
        <v>15825</v>
      </c>
      <c r="H6495" t="s">
        <v>490</v>
      </c>
      <c r="I6495" t="s">
        <v>490</v>
      </c>
      <c r="J6495" t="s">
        <v>498</v>
      </c>
      <c r="K6495" t="s">
        <v>490</v>
      </c>
      <c r="L6495" t="s">
        <v>825</v>
      </c>
      <c r="M6495" s="105">
        <v>241</v>
      </c>
      <c r="N6495" s="105">
        <v>100</v>
      </c>
      <c r="O6495" s="105">
        <v>100</v>
      </c>
    </row>
    <row r="6496" spans="1:15" x14ac:dyDescent="0.3">
      <c r="A6496" s="19">
        <v>242100100</v>
      </c>
      <c r="B6496" s="106" t="s">
        <v>15826</v>
      </c>
      <c r="C6496" t="s">
        <v>15827</v>
      </c>
      <c r="D6496" t="s">
        <v>15828</v>
      </c>
      <c r="E6496" t="s">
        <v>496</v>
      </c>
      <c r="F6496" t="s">
        <v>490</v>
      </c>
      <c r="G6496" t="s">
        <v>15829</v>
      </c>
      <c r="H6496" t="s">
        <v>490</v>
      </c>
      <c r="I6496" t="s">
        <v>490</v>
      </c>
      <c r="J6496" t="s">
        <v>498</v>
      </c>
      <c r="K6496" t="s">
        <v>490</v>
      </c>
      <c r="L6496" t="s">
        <v>15827</v>
      </c>
      <c r="M6496" s="105">
        <v>242</v>
      </c>
      <c r="N6496" s="105">
        <v>100</v>
      </c>
      <c r="O6496" s="105">
        <v>100</v>
      </c>
    </row>
    <row r="6497" spans="1:15" x14ac:dyDescent="0.3">
      <c r="A6497" s="19">
        <v>242100101</v>
      </c>
      <c r="B6497" s="106" t="s">
        <v>15830</v>
      </c>
      <c r="C6497" t="s">
        <v>15827</v>
      </c>
      <c r="D6497" t="s">
        <v>15828</v>
      </c>
      <c r="E6497" t="s">
        <v>3998</v>
      </c>
      <c r="F6497" t="s">
        <v>15831</v>
      </c>
      <c r="G6497" t="s">
        <v>15832</v>
      </c>
      <c r="H6497" t="s">
        <v>490</v>
      </c>
      <c r="I6497" t="s">
        <v>490</v>
      </c>
      <c r="J6497" t="s">
        <v>498</v>
      </c>
      <c r="K6497" t="s">
        <v>490</v>
      </c>
      <c r="L6497" t="s">
        <v>15827</v>
      </c>
      <c r="M6497" s="105">
        <v>242</v>
      </c>
      <c r="N6497" s="105">
        <v>100</v>
      </c>
      <c r="O6497" s="105">
        <v>101</v>
      </c>
    </row>
    <row r="6498" spans="1:15" x14ac:dyDescent="0.3">
      <c r="A6498" s="19">
        <v>242100102</v>
      </c>
      <c r="B6498" s="106" t="s">
        <v>15833</v>
      </c>
      <c r="C6498" t="s">
        <v>15827</v>
      </c>
      <c r="D6498" t="s">
        <v>15828</v>
      </c>
      <c r="E6498" t="s">
        <v>14237</v>
      </c>
      <c r="F6498" t="s">
        <v>814</v>
      </c>
      <c r="G6498" t="s">
        <v>490</v>
      </c>
      <c r="H6498" t="s">
        <v>490</v>
      </c>
      <c r="I6498" t="s">
        <v>490</v>
      </c>
      <c r="J6498" t="s">
        <v>498</v>
      </c>
      <c r="K6498" t="s">
        <v>490</v>
      </c>
      <c r="L6498" t="s">
        <v>15827</v>
      </c>
      <c r="M6498" s="105">
        <v>242</v>
      </c>
      <c r="N6498" s="105">
        <v>100</v>
      </c>
      <c r="O6498" s="105">
        <v>102</v>
      </c>
    </row>
    <row r="6499" spans="1:15" x14ac:dyDescent="0.3">
      <c r="A6499" s="19">
        <v>242100103</v>
      </c>
      <c r="B6499" s="106" t="s">
        <v>15834</v>
      </c>
      <c r="C6499" t="s">
        <v>15827</v>
      </c>
      <c r="D6499" t="s">
        <v>15828</v>
      </c>
      <c r="E6499" t="s">
        <v>15835</v>
      </c>
      <c r="F6499" t="s">
        <v>732</v>
      </c>
      <c r="G6499" t="s">
        <v>13391</v>
      </c>
      <c r="H6499" t="s">
        <v>490</v>
      </c>
      <c r="I6499" t="s">
        <v>490</v>
      </c>
      <c r="J6499" t="s">
        <v>498</v>
      </c>
      <c r="K6499" t="s">
        <v>490</v>
      </c>
      <c r="L6499" t="s">
        <v>15827</v>
      </c>
      <c r="M6499" s="105">
        <v>242</v>
      </c>
      <c r="N6499" s="105">
        <v>100</v>
      </c>
      <c r="O6499" s="105">
        <v>103</v>
      </c>
    </row>
    <row r="6500" spans="1:15" x14ac:dyDescent="0.3">
      <c r="A6500" s="19">
        <v>243100100</v>
      </c>
      <c r="B6500" s="106" t="s">
        <v>15836</v>
      </c>
      <c r="C6500" t="s">
        <v>15837</v>
      </c>
      <c r="D6500" t="s">
        <v>15838</v>
      </c>
      <c r="E6500" t="s">
        <v>496</v>
      </c>
      <c r="F6500" t="s">
        <v>490</v>
      </c>
      <c r="G6500" t="s">
        <v>490</v>
      </c>
      <c r="H6500" t="s">
        <v>490</v>
      </c>
      <c r="I6500" t="s">
        <v>490</v>
      </c>
      <c r="J6500" t="s">
        <v>498</v>
      </c>
      <c r="K6500" t="s">
        <v>490</v>
      </c>
      <c r="L6500" t="s">
        <v>15837</v>
      </c>
      <c r="M6500" s="105">
        <v>243</v>
      </c>
      <c r="N6500" s="105">
        <v>100</v>
      </c>
      <c r="O6500" s="105">
        <v>100</v>
      </c>
    </row>
    <row r="6501" spans="1:15" x14ac:dyDescent="0.3">
      <c r="A6501" s="19">
        <v>243100101</v>
      </c>
      <c r="B6501" s="106" t="s">
        <v>15839</v>
      </c>
      <c r="C6501" t="s">
        <v>15837</v>
      </c>
      <c r="D6501" t="s">
        <v>15838</v>
      </c>
      <c r="E6501" t="s">
        <v>2609</v>
      </c>
      <c r="F6501" t="s">
        <v>15840</v>
      </c>
      <c r="G6501" t="s">
        <v>490</v>
      </c>
      <c r="H6501" t="s">
        <v>490</v>
      </c>
      <c r="I6501" t="s">
        <v>490</v>
      </c>
      <c r="J6501" t="s">
        <v>498</v>
      </c>
      <c r="K6501" t="s">
        <v>490</v>
      </c>
      <c r="L6501" t="s">
        <v>15837</v>
      </c>
      <c r="M6501" s="105">
        <v>243</v>
      </c>
      <c r="N6501" s="105">
        <v>100</v>
      </c>
      <c r="O6501" s="105">
        <v>101</v>
      </c>
    </row>
    <row r="6502" spans="1:15" x14ac:dyDescent="0.3">
      <c r="A6502" s="19">
        <v>243100102</v>
      </c>
      <c r="B6502" s="106" t="s">
        <v>15841</v>
      </c>
      <c r="C6502" t="s">
        <v>15837</v>
      </c>
      <c r="D6502" t="s">
        <v>15838</v>
      </c>
      <c r="E6502" t="s">
        <v>2018</v>
      </c>
      <c r="F6502" t="s">
        <v>15842</v>
      </c>
      <c r="G6502" t="s">
        <v>15843</v>
      </c>
      <c r="H6502" t="s">
        <v>490</v>
      </c>
      <c r="I6502" t="s">
        <v>490</v>
      </c>
      <c r="J6502" t="s">
        <v>498</v>
      </c>
      <c r="K6502" t="s">
        <v>490</v>
      </c>
      <c r="L6502" t="s">
        <v>15837</v>
      </c>
      <c r="M6502" s="105">
        <v>243</v>
      </c>
      <c r="N6502" s="105">
        <v>100</v>
      </c>
      <c r="O6502" s="105">
        <v>102</v>
      </c>
    </row>
    <row r="6503" spans="1:15" x14ac:dyDescent="0.3">
      <c r="A6503" s="19">
        <v>243100103</v>
      </c>
      <c r="B6503" s="106" t="s">
        <v>15844</v>
      </c>
      <c r="C6503" t="s">
        <v>15837</v>
      </c>
      <c r="D6503" t="s">
        <v>15838</v>
      </c>
      <c r="E6503" t="s">
        <v>15395</v>
      </c>
      <c r="F6503" t="s">
        <v>15845</v>
      </c>
      <c r="G6503" t="s">
        <v>490</v>
      </c>
      <c r="H6503" t="s">
        <v>490</v>
      </c>
      <c r="I6503" t="s">
        <v>490</v>
      </c>
      <c r="J6503" t="s">
        <v>498</v>
      </c>
      <c r="K6503" t="s">
        <v>490</v>
      </c>
      <c r="L6503" t="s">
        <v>15837</v>
      </c>
      <c r="M6503" s="105">
        <v>243</v>
      </c>
      <c r="N6503" s="105">
        <v>100</v>
      </c>
      <c r="O6503" s="105">
        <v>103</v>
      </c>
    </row>
    <row r="6504" spans="1:15" x14ac:dyDescent="0.3">
      <c r="A6504" s="19">
        <v>244100100</v>
      </c>
      <c r="B6504" s="106" t="s">
        <v>15846</v>
      </c>
      <c r="C6504" t="s">
        <v>15847</v>
      </c>
      <c r="D6504" t="s">
        <v>15848</v>
      </c>
      <c r="E6504" t="s">
        <v>496</v>
      </c>
      <c r="F6504" t="s">
        <v>490</v>
      </c>
      <c r="G6504" t="s">
        <v>15849</v>
      </c>
      <c r="H6504" t="s">
        <v>490</v>
      </c>
      <c r="I6504" t="s">
        <v>490</v>
      </c>
      <c r="J6504" t="s">
        <v>498</v>
      </c>
      <c r="K6504" t="s">
        <v>490</v>
      </c>
      <c r="L6504" t="s">
        <v>15847</v>
      </c>
      <c r="M6504" s="105">
        <v>244</v>
      </c>
      <c r="N6504" s="105">
        <v>100</v>
      </c>
      <c r="O6504" s="105">
        <v>100</v>
      </c>
    </row>
    <row r="6505" spans="1:15" x14ac:dyDescent="0.3">
      <c r="A6505" s="19">
        <v>244100101</v>
      </c>
      <c r="B6505" s="106" t="s">
        <v>15850</v>
      </c>
      <c r="C6505" t="s">
        <v>15847</v>
      </c>
      <c r="D6505" t="s">
        <v>15848</v>
      </c>
      <c r="E6505" t="s">
        <v>14652</v>
      </c>
      <c r="F6505" t="s">
        <v>15851</v>
      </c>
      <c r="G6505" t="s">
        <v>15852</v>
      </c>
      <c r="H6505" t="s">
        <v>490</v>
      </c>
      <c r="I6505" t="s">
        <v>490</v>
      </c>
      <c r="J6505" t="s">
        <v>498</v>
      </c>
      <c r="K6505" t="s">
        <v>490</v>
      </c>
      <c r="L6505" t="s">
        <v>15847</v>
      </c>
      <c r="M6505" s="105">
        <v>244</v>
      </c>
      <c r="N6505" s="105">
        <v>100</v>
      </c>
      <c r="O6505" s="105">
        <v>101</v>
      </c>
    </row>
    <row r="6506" spans="1:15" x14ac:dyDescent="0.3">
      <c r="A6506" s="19">
        <v>244100102</v>
      </c>
      <c r="B6506" s="106" t="s">
        <v>15853</v>
      </c>
      <c r="C6506" t="s">
        <v>15847</v>
      </c>
      <c r="D6506" t="s">
        <v>15848</v>
      </c>
      <c r="E6506" t="s">
        <v>12345</v>
      </c>
      <c r="F6506" t="s">
        <v>15851</v>
      </c>
      <c r="G6506" t="s">
        <v>490</v>
      </c>
      <c r="H6506" t="s">
        <v>490</v>
      </c>
      <c r="I6506" t="s">
        <v>490</v>
      </c>
      <c r="J6506" t="s">
        <v>498</v>
      </c>
      <c r="K6506" t="s">
        <v>490</v>
      </c>
      <c r="L6506" t="s">
        <v>15847</v>
      </c>
      <c r="M6506" s="105">
        <v>244</v>
      </c>
      <c r="N6506" s="105">
        <v>100</v>
      </c>
      <c r="O6506" s="105">
        <v>102</v>
      </c>
    </row>
    <row r="6507" spans="1:15" x14ac:dyDescent="0.3">
      <c r="A6507" s="19">
        <v>244100103</v>
      </c>
      <c r="B6507" s="106" t="s">
        <v>15854</v>
      </c>
      <c r="C6507" t="s">
        <v>15847</v>
      </c>
      <c r="D6507" t="s">
        <v>15848</v>
      </c>
      <c r="E6507" t="s">
        <v>3138</v>
      </c>
      <c r="F6507" t="s">
        <v>1094</v>
      </c>
      <c r="G6507" t="s">
        <v>490</v>
      </c>
      <c r="H6507" t="s">
        <v>490</v>
      </c>
      <c r="I6507" t="s">
        <v>490</v>
      </c>
      <c r="J6507" t="s">
        <v>498</v>
      </c>
      <c r="K6507" t="s">
        <v>490</v>
      </c>
      <c r="L6507" t="s">
        <v>15847</v>
      </c>
      <c r="M6507" s="105">
        <v>244</v>
      </c>
      <c r="N6507" s="105">
        <v>100</v>
      </c>
      <c r="O6507" s="105">
        <v>103</v>
      </c>
    </row>
    <row r="6508" spans="1:15" x14ac:dyDescent="0.3">
      <c r="A6508" s="19">
        <v>244100104</v>
      </c>
      <c r="B6508" s="106" t="s">
        <v>15855</v>
      </c>
      <c r="C6508" t="s">
        <v>15847</v>
      </c>
      <c r="D6508" t="s">
        <v>15848</v>
      </c>
      <c r="E6508" t="s">
        <v>4027</v>
      </c>
      <c r="F6508" t="s">
        <v>10300</v>
      </c>
      <c r="G6508" t="s">
        <v>490</v>
      </c>
      <c r="H6508" t="s">
        <v>490</v>
      </c>
      <c r="I6508" t="s">
        <v>490</v>
      </c>
      <c r="J6508" t="s">
        <v>498</v>
      </c>
      <c r="K6508" t="s">
        <v>490</v>
      </c>
      <c r="L6508" t="s">
        <v>15847</v>
      </c>
      <c r="M6508" s="105">
        <v>244</v>
      </c>
      <c r="N6508" s="105">
        <v>100</v>
      </c>
      <c r="O6508" s="105">
        <v>104</v>
      </c>
    </row>
    <row r="6509" spans="1:15" x14ac:dyDescent="0.3">
      <c r="A6509" s="19">
        <v>244100105</v>
      </c>
      <c r="B6509" s="106" t="s">
        <v>15856</v>
      </c>
      <c r="C6509" t="s">
        <v>15847</v>
      </c>
      <c r="D6509" t="s">
        <v>15848</v>
      </c>
      <c r="E6509" t="s">
        <v>754</v>
      </c>
      <c r="F6509" t="s">
        <v>15851</v>
      </c>
      <c r="G6509" t="s">
        <v>490</v>
      </c>
      <c r="H6509" t="s">
        <v>490</v>
      </c>
      <c r="I6509" t="s">
        <v>490</v>
      </c>
      <c r="J6509" t="s">
        <v>498</v>
      </c>
      <c r="K6509" t="s">
        <v>490</v>
      </c>
      <c r="L6509" t="s">
        <v>15847</v>
      </c>
      <c r="M6509" s="105">
        <v>244</v>
      </c>
      <c r="N6509" s="105">
        <v>100</v>
      </c>
      <c r="O6509" s="105">
        <v>105</v>
      </c>
    </row>
    <row r="6510" spans="1:15" x14ac:dyDescent="0.3">
      <c r="A6510" s="19">
        <v>244100106</v>
      </c>
      <c r="B6510" s="106" t="s">
        <v>15857</v>
      </c>
      <c r="C6510" t="s">
        <v>15847</v>
      </c>
      <c r="D6510" t="s">
        <v>15848</v>
      </c>
      <c r="E6510" t="s">
        <v>1437</v>
      </c>
      <c r="F6510" t="s">
        <v>15572</v>
      </c>
      <c r="G6510" t="s">
        <v>15858</v>
      </c>
      <c r="H6510" t="s">
        <v>490</v>
      </c>
      <c r="I6510" t="s">
        <v>490</v>
      </c>
      <c r="J6510" t="s">
        <v>498</v>
      </c>
      <c r="K6510" t="s">
        <v>490</v>
      </c>
      <c r="L6510" t="s">
        <v>15847</v>
      </c>
      <c r="M6510" s="105">
        <v>244</v>
      </c>
      <c r="N6510" s="105">
        <v>100</v>
      </c>
      <c r="O6510" s="105">
        <v>106</v>
      </c>
    </row>
    <row r="6511" spans="1:15" x14ac:dyDescent="0.3">
      <c r="A6511" s="19">
        <v>244101100</v>
      </c>
      <c r="B6511" s="106" t="s">
        <v>15859</v>
      </c>
      <c r="C6511" t="s">
        <v>15847</v>
      </c>
      <c r="D6511" t="s">
        <v>15860</v>
      </c>
      <c r="E6511" t="s">
        <v>496</v>
      </c>
      <c r="F6511" t="s">
        <v>490</v>
      </c>
      <c r="G6511" t="s">
        <v>15861</v>
      </c>
      <c r="H6511" t="s">
        <v>490</v>
      </c>
      <c r="I6511" t="s">
        <v>490</v>
      </c>
      <c r="J6511" t="s">
        <v>498</v>
      </c>
      <c r="K6511" t="s">
        <v>490</v>
      </c>
      <c r="L6511" t="s">
        <v>15847</v>
      </c>
      <c r="M6511" s="105">
        <v>244</v>
      </c>
      <c r="N6511" s="105">
        <v>101</v>
      </c>
      <c r="O6511" s="105">
        <v>100</v>
      </c>
    </row>
    <row r="6512" spans="1:15" x14ac:dyDescent="0.3">
      <c r="A6512" s="19">
        <v>244101101</v>
      </c>
      <c r="B6512" s="106" t="s">
        <v>15862</v>
      </c>
      <c r="C6512" t="s">
        <v>15847</v>
      </c>
      <c r="D6512" t="s">
        <v>15860</v>
      </c>
      <c r="E6512" t="s">
        <v>7194</v>
      </c>
      <c r="F6512" t="s">
        <v>1094</v>
      </c>
      <c r="G6512" t="s">
        <v>490</v>
      </c>
      <c r="H6512" t="s">
        <v>490</v>
      </c>
      <c r="I6512" t="s">
        <v>490</v>
      </c>
      <c r="J6512" t="s">
        <v>498</v>
      </c>
      <c r="K6512" t="s">
        <v>490</v>
      </c>
      <c r="L6512" t="s">
        <v>15847</v>
      </c>
      <c r="M6512" s="105">
        <v>244</v>
      </c>
      <c r="N6512" s="105">
        <v>101</v>
      </c>
      <c r="O6512" s="105">
        <v>101</v>
      </c>
    </row>
    <row r="6513" spans="1:15" x14ac:dyDescent="0.3">
      <c r="A6513" s="19">
        <v>244101102</v>
      </c>
      <c r="B6513" s="106" t="s">
        <v>15863</v>
      </c>
      <c r="C6513" t="s">
        <v>15847</v>
      </c>
      <c r="D6513" t="s">
        <v>15860</v>
      </c>
      <c r="E6513" t="s">
        <v>1908</v>
      </c>
      <c r="F6513" t="s">
        <v>2632</v>
      </c>
      <c r="G6513" t="s">
        <v>15864</v>
      </c>
      <c r="H6513" t="s">
        <v>490</v>
      </c>
      <c r="I6513" t="s">
        <v>490</v>
      </c>
      <c r="J6513" t="s">
        <v>498</v>
      </c>
      <c r="K6513" t="s">
        <v>490</v>
      </c>
      <c r="L6513" t="s">
        <v>15847</v>
      </c>
      <c r="M6513" s="105">
        <v>244</v>
      </c>
      <c r="N6513" s="105">
        <v>101</v>
      </c>
      <c r="O6513" s="105">
        <v>102</v>
      </c>
    </row>
    <row r="6514" spans="1:15" x14ac:dyDescent="0.3">
      <c r="A6514" s="19">
        <v>244101103</v>
      </c>
      <c r="B6514" s="106" t="s">
        <v>15865</v>
      </c>
      <c r="C6514" t="s">
        <v>15847</v>
      </c>
      <c r="D6514" t="s">
        <v>15860</v>
      </c>
      <c r="E6514" t="s">
        <v>6018</v>
      </c>
      <c r="F6514" t="s">
        <v>1094</v>
      </c>
      <c r="G6514" t="s">
        <v>15866</v>
      </c>
      <c r="H6514" t="s">
        <v>490</v>
      </c>
      <c r="I6514" t="s">
        <v>490</v>
      </c>
      <c r="J6514" t="s">
        <v>498</v>
      </c>
      <c r="K6514" t="s">
        <v>490</v>
      </c>
      <c r="L6514" t="s">
        <v>15847</v>
      </c>
      <c r="M6514" s="105">
        <v>244</v>
      </c>
      <c r="N6514" s="105">
        <v>101</v>
      </c>
      <c r="O6514" s="105">
        <v>103</v>
      </c>
    </row>
    <row r="6515" spans="1:15" x14ac:dyDescent="0.3">
      <c r="A6515" s="19">
        <v>244101104</v>
      </c>
      <c r="B6515" s="106" t="s">
        <v>15867</v>
      </c>
      <c r="C6515" t="s">
        <v>15847</v>
      </c>
      <c r="D6515" t="s">
        <v>15860</v>
      </c>
      <c r="E6515" t="s">
        <v>6695</v>
      </c>
      <c r="F6515" t="s">
        <v>1094</v>
      </c>
      <c r="G6515" t="s">
        <v>15292</v>
      </c>
      <c r="H6515" t="s">
        <v>490</v>
      </c>
      <c r="I6515" t="s">
        <v>490</v>
      </c>
      <c r="J6515" t="s">
        <v>498</v>
      </c>
      <c r="K6515" t="s">
        <v>490</v>
      </c>
      <c r="L6515" t="s">
        <v>15847</v>
      </c>
      <c r="M6515" s="105">
        <v>244</v>
      </c>
      <c r="N6515" s="105">
        <v>101</v>
      </c>
      <c r="O6515" s="105">
        <v>104</v>
      </c>
    </row>
    <row r="6516" spans="1:15" x14ac:dyDescent="0.3">
      <c r="A6516" s="19">
        <v>244101105</v>
      </c>
      <c r="B6516" s="106" t="s">
        <v>15868</v>
      </c>
      <c r="C6516" t="s">
        <v>15847</v>
      </c>
      <c r="D6516" t="s">
        <v>15860</v>
      </c>
      <c r="E6516" t="s">
        <v>8656</v>
      </c>
      <c r="F6516" t="s">
        <v>15869</v>
      </c>
      <c r="G6516" t="s">
        <v>15870</v>
      </c>
      <c r="H6516" t="s">
        <v>490</v>
      </c>
      <c r="I6516" t="s">
        <v>490</v>
      </c>
      <c r="J6516" t="s">
        <v>498</v>
      </c>
      <c r="K6516" t="s">
        <v>490</v>
      </c>
      <c r="L6516" t="s">
        <v>15847</v>
      </c>
      <c r="M6516" s="105">
        <v>244</v>
      </c>
      <c r="N6516" s="105">
        <v>101</v>
      </c>
      <c r="O6516" s="105">
        <v>105</v>
      </c>
    </row>
    <row r="6517" spans="1:15" x14ac:dyDescent="0.3">
      <c r="A6517" s="19">
        <v>244101106</v>
      </c>
      <c r="B6517" s="106" t="s">
        <v>15871</v>
      </c>
      <c r="C6517" t="s">
        <v>15847</v>
      </c>
      <c r="D6517" t="s">
        <v>15860</v>
      </c>
      <c r="E6517" t="s">
        <v>3762</v>
      </c>
      <c r="F6517" t="s">
        <v>15572</v>
      </c>
      <c r="G6517" t="s">
        <v>15872</v>
      </c>
      <c r="H6517" t="s">
        <v>490</v>
      </c>
      <c r="I6517" t="s">
        <v>490</v>
      </c>
      <c r="J6517" t="s">
        <v>551</v>
      </c>
      <c r="K6517" t="s">
        <v>490</v>
      </c>
      <c r="L6517" t="s">
        <v>15847</v>
      </c>
      <c r="M6517" s="105">
        <v>244</v>
      </c>
      <c r="N6517" s="105">
        <v>101</v>
      </c>
      <c r="O6517" s="105">
        <v>106</v>
      </c>
    </row>
    <row r="6518" spans="1:15" x14ac:dyDescent="0.3">
      <c r="A6518" s="19">
        <v>244101107</v>
      </c>
      <c r="B6518" s="106" t="s">
        <v>15873</v>
      </c>
      <c r="C6518" t="s">
        <v>15847</v>
      </c>
      <c r="D6518" t="s">
        <v>15860</v>
      </c>
      <c r="E6518" t="s">
        <v>4498</v>
      </c>
      <c r="F6518" t="s">
        <v>1892</v>
      </c>
      <c r="G6518" t="s">
        <v>15874</v>
      </c>
      <c r="H6518" t="s">
        <v>490</v>
      </c>
      <c r="I6518" t="s">
        <v>490</v>
      </c>
      <c r="J6518" t="s">
        <v>498</v>
      </c>
      <c r="K6518" t="s">
        <v>490</v>
      </c>
      <c r="L6518" t="s">
        <v>15847</v>
      </c>
      <c r="M6518" s="105">
        <v>244</v>
      </c>
      <c r="N6518" s="105">
        <v>101</v>
      </c>
      <c r="O6518" s="105">
        <v>107</v>
      </c>
    </row>
    <row r="6519" spans="1:15" x14ac:dyDescent="0.3">
      <c r="A6519" s="19">
        <v>244101108</v>
      </c>
      <c r="B6519" s="106" t="s">
        <v>15875</v>
      </c>
      <c r="C6519" t="s">
        <v>15847</v>
      </c>
      <c r="D6519" t="s">
        <v>15860</v>
      </c>
      <c r="E6519" t="s">
        <v>2048</v>
      </c>
      <c r="F6519" t="s">
        <v>1094</v>
      </c>
      <c r="G6519" t="s">
        <v>15876</v>
      </c>
      <c r="H6519" t="s">
        <v>490</v>
      </c>
      <c r="I6519" t="s">
        <v>490</v>
      </c>
      <c r="J6519" t="s">
        <v>498</v>
      </c>
      <c r="K6519" t="s">
        <v>490</v>
      </c>
      <c r="L6519" t="s">
        <v>15847</v>
      </c>
      <c r="M6519" s="105">
        <v>244</v>
      </c>
      <c r="N6519" s="105">
        <v>101</v>
      </c>
      <c r="O6519" s="105">
        <v>108</v>
      </c>
    </row>
    <row r="6520" spans="1:15" x14ac:dyDescent="0.3">
      <c r="A6520" s="19">
        <v>244101109</v>
      </c>
      <c r="B6520" s="106" t="s">
        <v>15877</v>
      </c>
      <c r="C6520" t="s">
        <v>15847</v>
      </c>
      <c r="D6520" t="s">
        <v>15860</v>
      </c>
      <c r="E6520" t="s">
        <v>1409</v>
      </c>
      <c r="F6520" t="s">
        <v>15869</v>
      </c>
      <c r="G6520" t="s">
        <v>15878</v>
      </c>
      <c r="H6520" t="s">
        <v>490</v>
      </c>
      <c r="I6520" t="s">
        <v>490</v>
      </c>
      <c r="J6520" t="s">
        <v>498</v>
      </c>
      <c r="K6520" t="s">
        <v>490</v>
      </c>
      <c r="L6520" t="s">
        <v>15847</v>
      </c>
      <c r="M6520" s="105">
        <v>244</v>
      </c>
      <c r="N6520" s="105">
        <v>101</v>
      </c>
      <c r="O6520" s="105">
        <v>109</v>
      </c>
    </row>
    <row r="6521" spans="1:15" x14ac:dyDescent="0.3">
      <c r="A6521" s="19">
        <v>244101110</v>
      </c>
      <c r="B6521" s="106" t="s">
        <v>15879</v>
      </c>
      <c r="C6521" t="s">
        <v>15847</v>
      </c>
      <c r="D6521" t="s">
        <v>15860</v>
      </c>
      <c r="E6521" t="s">
        <v>4698</v>
      </c>
      <c r="F6521" t="s">
        <v>1094</v>
      </c>
      <c r="G6521" t="s">
        <v>15880</v>
      </c>
      <c r="H6521" t="s">
        <v>490</v>
      </c>
      <c r="I6521" t="s">
        <v>490</v>
      </c>
      <c r="J6521" t="s">
        <v>498</v>
      </c>
      <c r="K6521" t="s">
        <v>490</v>
      </c>
      <c r="L6521" t="s">
        <v>15847</v>
      </c>
      <c r="M6521" s="105">
        <v>244</v>
      </c>
      <c r="N6521" s="105">
        <v>101</v>
      </c>
      <c r="O6521" s="105">
        <v>110</v>
      </c>
    </row>
    <row r="6522" spans="1:15" x14ac:dyDescent="0.3">
      <c r="A6522" s="19">
        <v>244101111</v>
      </c>
      <c r="B6522" s="106" t="s">
        <v>15881</v>
      </c>
      <c r="C6522" t="s">
        <v>15847</v>
      </c>
      <c r="D6522" t="s">
        <v>15860</v>
      </c>
      <c r="E6522" t="s">
        <v>7607</v>
      </c>
      <c r="F6522" t="s">
        <v>15882</v>
      </c>
      <c r="G6522" t="s">
        <v>15883</v>
      </c>
      <c r="H6522" t="s">
        <v>490</v>
      </c>
      <c r="I6522" t="s">
        <v>490</v>
      </c>
      <c r="J6522" t="s">
        <v>498</v>
      </c>
      <c r="K6522" t="s">
        <v>490</v>
      </c>
      <c r="L6522" t="s">
        <v>15847</v>
      </c>
      <c r="M6522" s="105">
        <v>244</v>
      </c>
      <c r="N6522" s="105">
        <v>101</v>
      </c>
      <c r="O6522" s="105">
        <v>111</v>
      </c>
    </row>
    <row r="6523" spans="1:15" x14ac:dyDescent="0.3">
      <c r="A6523" s="19">
        <v>244101112</v>
      </c>
      <c r="B6523" s="106" t="s">
        <v>15884</v>
      </c>
      <c r="C6523" t="s">
        <v>15847</v>
      </c>
      <c r="D6523" t="s">
        <v>15860</v>
      </c>
      <c r="E6523" t="s">
        <v>5232</v>
      </c>
      <c r="F6523" t="s">
        <v>1397</v>
      </c>
      <c r="G6523" t="s">
        <v>15885</v>
      </c>
      <c r="H6523" t="s">
        <v>490</v>
      </c>
      <c r="I6523" t="s">
        <v>490</v>
      </c>
      <c r="J6523" t="s">
        <v>498</v>
      </c>
      <c r="K6523" t="s">
        <v>490</v>
      </c>
      <c r="L6523" t="s">
        <v>15847</v>
      </c>
      <c r="M6523" s="105">
        <v>244</v>
      </c>
      <c r="N6523" s="105">
        <v>101</v>
      </c>
      <c r="O6523" s="105">
        <v>112</v>
      </c>
    </row>
    <row r="6524" spans="1:15" x14ac:dyDescent="0.3">
      <c r="A6524" s="19">
        <v>244101113</v>
      </c>
      <c r="B6524" s="106" t="s">
        <v>15886</v>
      </c>
      <c r="C6524" t="s">
        <v>15847</v>
      </c>
      <c r="D6524" t="s">
        <v>15860</v>
      </c>
      <c r="E6524" t="s">
        <v>15887</v>
      </c>
      <c r="F6524" t="s">
        <v>1094</v>
      </c>
      <c r="G6524" t="s">
        <v>15888</v>
      </c>
      <c r="H6524" t="s">
        <v>490</v>
      </c>
      <c r="I6524" t="s">
        <v>490</v>
      </c>
      <c r="J6524" t="s">
        <v>498</v>
      </c>
      <c r="K6524" t="s">
        <v>490</v>
      </c>
      <c r="L6524" t="s">
        <v>15847</v>
      </c>
      <c r="M6524" s="105">
        <v>244</v>
      </c>
      <c r="N6524" s="105">
        <v>101</v>
      </c>
      <c r="O6524" s="105">
        <v>113</v>
      </c>
    </row>
    <row r="6525" spans="1:15" x14ac:dyDescent="0.3">
      <c r="A6525" s="19">
        <v>244101114</v>
      </c>
      <c r="B6525" s="106" t="s">
        <v>15889</v>
      </c>
      <c r="C6525" t="s">
        <v>15847</v>
      </c>
      <c r="D6525" t="s">
        <v>15860</v>
      </c>
      <c r="E6525" t="s">
        <v>15890</v>
      </c>
      <c r="F6525" t="s">
        <v>15869</v>
      </c>
      <c r="G6525" t="s">
        <v>490</v>
      </c>
      <c r="H6525" t="s">
        <v>490</v>
      </c>
      <c r="I6525" t="s">
        <v>490</v>
      </c>
      <c r="J6525" t="s">
        <v>498</v>
      </c>
      <c r="K6525" t="s">
        <v>490</v>
      </c>
      <c r="L6525" t="s">
        <v>15847</v>
      </c>
      <c r="M6525" s="105">
        <v>244</v>
      </c>
      <c r="N6525" s="105">
        <v>101</v>
      </c>
      <c r="O6525" s="105">
        <v>114</v>
      </c>
    </row>
    <row r="6526" spans="1:15" x14ac:dyDescent="0.3">
      <c r="A6526" s="19">
        <v>244101115</v>
      </c>
      <c r="B6526" s="106" t="s">
        <v>15891</v>
      </c>
      <c r="C6526" t="s">
        <v>15847</v>
      </c>
      <c r="D6526" t="s">
        <v>15860</v>
      </c>
      <c r="E6526" t="s">
        <v>1376</v>
      </c>
      <c r="F6526" t="s">
        <v>1892</v>
      </c>
      <c r="G6526" t="s">
        <v>15892</v>
      </c>
      <c r="H6526" t="s">
        <v>490</v>
      </c>
      <c r="I6526" t="s">
        <v>490</v>
      </c>
      <c r="J6526" t="s">
        <v>498</v>
      </c>
      <c r="K6526" t="s">
        <v>490</v>
      </c>
      <c r="L6526" t="s">
        <v>15847</v>
      </c>
      <c r="M6526" s="105">
        <v>244</v>
      </c>
      <c r="N6526" s="105">
        <v>101</v>
      </c>
      <c r="O6526" s="105">
        <v>115</v>
      </c>
    </row>
    <row r="6527" spans="1:15" x14ac:dyDescent="0.3">
      <c r="A6527" s="19">
        <v>244101116</v>
      </c>
      <c r="B6527" s="106" t="s">
        <v>15893</v>
      </c>
      <c r="C6527" t="s">
        <v>15847</v>
      </c>
      <c r="D6527" t="s">
        <v>15860</v>
      </c>
      <c r="E6527" t="s">
        <v>15894</v>
      </c>
      <c r="F6527" t="s">
        <v>1094</v>
      </c>
      <c r="G6527" t="s">
        <v>15895</v>
      </c>
      <c r="H6527" t="s">
        <v>490</v>
      </c>
      <c r="I6527" t="s">
        <v>490</v>
      </c>
      <c r="J6527" t="s">
        <v>498</v>
      </c>
      <c r="K6527" t="s">
        <v>490</v>
      </c>
      <c r="L6527" t="s">
        <v>15847</v>
      </c>
      <c r="M6527" s="105">
        <v>244</v>
      </c>
      <c r="N6527" s="105">
        <v>101</v>
      </c>
      <c r="O6527" s="105">
        <v>116</v>
      </c>
    </row>
    <row r="6528" spans="1:15" x14ac:dyDescent="0.3">
      <c r="A6528" s="19">
        <v>244101117</v>
      </c>
      <c r="B6528" s="106" t="s">
        <v>15896</v>
      </c>
      <c r="C6528" t="s">
        <v>15847</v>
      </c>
      <c r="D6528" t="s">
        <v>15860</v>
      </c>
      <c r="E6528" t="s">
        <v>1437</v>
      </c>
      <c r="F6528" t="s">
        <v>15572</v>
      </c>
      <c r="G6528" t="s">
        <v>15897</v>
      </c>
      <c r="H6528" t="s">
        <v>490</v>
      </c>
      <c r="I6528" t="s">
        <v>490</v>
      </c>
      <c r="J6528" t="s">
        <v>498</v>
      </c>
      <c r="K6528" t="s">
        <v>490</v>
      </c>
      <c r="L6528" t="s">
        <v>15847</v>
      </c>
      <c r="M6528" s="105">
        <v>244</v>
      </c>
      <c r="N6528" s="105">
        <v>101</v>
      </c>
      <c r="O6528" s="105">
        <v>117</v>
      </c>
    </row>
    <row r="6529" spans="1:15" x14ac:dyDescent="0.3">
      <c r="A6529" s="19">
        <v>244102100</v>
      </c>
      <c r="B6529" s="106" t="s">
        <v>15898</v>
      </c>
      <c r="C6529" t="s">
        <v>15847</v>
      </c>
      <c r="D6529" t="s">
        <v>15899</v>
      </c>
      <c r="E6529" t="s">
        <v>15900</v>
      </c>
      <c r="F6529" t="s">
        <v>15851</v>
      </c>
      <c r="G6529" t="s">
        <v>15901</v>
      </c>
      <c r="H6529" t="s">
        <v>490</v>
      </c>
      <c r="I6529" t="s">
        <v>490</v>
      </c>
      <c r="J6529" t="s">
        <v>498</v>
      </c>
      <c r="K6529" t="s">
        <v>490</v>
      </c>
      <c r="L6529" t="s">
        <v>15847</v>
      </c>
      <c r="M6529" s="105">
        <v>244</v>
      </c>
      <c r="N6529" s="105">
        <v>102</v>
      </c>
      <c r="O6529" s="105">
        <v>100</v>
      </c>
    </row>
    <row r="6530" spans="1:15" x14ac:dyDescent="0.3">
      <c r="A6530" s="19">
        <v>244103100</v>
      </c>
      <c r="B6530" s="106" t="s">
        <v>15902</v>
      </c>
      <c r="C6530" t="s">
        <v>15847</v>
      </c>
      <c r="D6530" t="s">
        <v>15903</v>
      </c>
      <c r="E6530" t="s">
        <v>496</v>
      </c>
      <c r="F6530" t="s">
        <v>490</v>
      </c>
      <c r="G6530" t="s">
        <v>490</v>
      </c>
      <c r="H6530" t="s">
        <v>490</v>
      </c>
      <c r="I6530" t="s">
        <v>490</v>
      </c>
      <c r="J6530" t="s">
        <v>498</v>
      </c>
      <c r="K6530" t="s">
        <v>490</v>
      </c>
      <c r="L6530" t="s">
        <v>15847</v>
      </c>
      <c r="M6530" s="105">
        <v>244</v>
      </c>
      <c r="N6530" s="105">
        <v>103</v>
      </c>
      <c r="O6530" s="105">
        <v>100</v>
      </c>
    </row>
    <row r="6531" spans="1:15" x14ac:dyDescent="0.3">
      <c r="A6531" s="19">
        <v>244103101</v>
      </c>
      <c r="B6531" s="106" t="s">
        <v>15904</v>
      </c>
      <c r="C6531" t="s">
        <v>15847</v>
      </c>
      <c r="D6531" t="s">
        <v>15903</v>
      </c>
      <c r="E6531" t="s">
        <v>15905</v>
      </c>
      <c r="F6531" t="s">
        <v>15906</v>
      </c>
      <c r="G6531" t="s">
        <v>15907</v>
      </c>
      <c r="H6531" t="s">
        <v>490</v>
      </c>
      <c r="I6531" t="s">
        <v>490</v>
      </c>
      <c r="J6531" t="s">
        <v>498</v>
      </c>
      <c r="K6531" t="s">
        <v>490</v>
      </c>
      <c r="L6531" t="s">
        <v>15847</v>
      </c>
      <c r="M6531" s="105">
        <v>244</v>
      </c>
      <c r="N6531" s="105">
        <v>103</v>
      </c>
      <c r="O6531" s="105">
        <v>101</v>
      </c>
    </row>
    <row r="6532" spans="1:15" x14ac:dyDescent="0.3">
      <c r="A6532" s="19">
        <v>244103102</v>
      </c>
      <c r="B6532" s="106" t="s">
        <v>15908</v>
      </c>
      <c r="C6532" t="s">
        <v>15847</v>
      </c>
      <c r="D6532" t="s">
        <v>15903</v>
      </c>
      <c r="E6532" t="s">
        <v>15909</v>
      </c>
      <c r="F6532" t="s">
        <v>15910</v>
      </c>
      <c r="G6532" t="s">
        <v>15911</v>
      </c>
      <c r="H6532" t="s">
        <v>490</v>
      </c>
      <c r="I6532" t="s">
        <v>490</v>
      </c>
      <c r="J6532" t="s">
        <v>551</v>
      </c>
      <c r="K6532" t="s">
        <v>490</v>
      </c>
      <c r="L6532" t="s">
        <v>15847</v>
      </c>
      <c r="M6532" s="105">
        <v>244</v>
      </c>
      <c r="N6532" s="105">
        <v>103</v>
      </c>
      <c r="O6532" s="105">
        <v>102</v>
      </c>
    </row>
    <row r="6533" spans="1:15" x14ac:dyDescent="0.3">
      <c r="A6533" s="19">
        <v>244103103</v>
      </c>
      <c r="B6533" s="106" t="s">
        <v>15912</v>
      </c>
      <c r="C6533" t="s">
        <v>15847</v>
      </c>
      <c r="D6533" t="s">
        <v>15903</v>
      </c>
      <c r="E6533" t="s">
        <v>8078</v>
      </c>
      <c r="F6533" t="s">
        <v>8424</v>
      </c>
      <c r="G6533" t="s">
        <v>15913</v>
      </c>
      <c r="H6533" t="s">
        <v>490</v>
      </c>
      <c r="I6533" t="s">
        <v>490</v>
      </c>
      <c r="J6533" t="s">
        <v>498</v>
      </c>
      <c r="K6533" t="s">
        <v>490</v>
      </c>
      <c r="L6533" t="s">
        <v>15847</v>
      </c>
      <c r="M6533" s="105">
        <v>244</v>
      </c>
      <c r="N6533" s="105">
        <v>103</v>
      </c>
      <c r="O6533" s="105">
        <v>103</v>
      </c>
    </row>
    <row r="6534" spans="1:15" x14ac:dyDescent="0.3">
      <c r="A6534" s="19">
        <v>244103104</v>
      </c>
      <c r="B6534" s="106" t="s">
        <v>15914</v>
      </c>
      <c r="C6534" t="s">
        <v>15847</v>
      </c>
      <c r="D6534" t="s">
        <v>15903</v>
      </c>
      <c r="E6534" t="s">
        <v>2609</v>
      </c>
      <c r="F6534" t="s">
        <v>15915</v>
      </c>
      <c r="G6534" t="s">
        <v>15916</v>
      </c>
      <c r="H6534" t="s">
        <v>490</v>
      </c>
      <c r="I6534" t="s">
        <v>490</v>
      </c>
      <c r="J6534" t="s">
        <v>498</v>
      </c>
      <c r="K6534" t="s">
        <v>490</v>
      </c>
      <c r="L6534" t="s">
        <v>15847</v>
      </c>
      <c r="M6534" s="105">
        <v>244</v>
      </c>
      <c r="N6534" s="105">
        <v>103</v>
      </c>
      <c r="O6534" s="105">
        <v>104</v>
      </c>
    </row>
    <row r="6535" spans="1:15" x14ac:dyDescent="0.3">
      <c r="A6535" s="19">
        <v>244104100</v>
      </c>
      <c r="B6535" s="106" t="s">
        <v>15917</v>
      </c>
      <c r="C6535" t="s">
        <v>15847</v>
      </c>
      <c r="D6535" t="s">
        <v>15918</v>
      </c>
      <c r="E6535" t="s">
        <v>496</v>
      </c>
      <c r="F6535" t="s">
        <v>490</v>
      </c>
      <c r="G6535" t="s">
        <v>15919</v>
      </c>
      <c r="H6535" t="s">
        <v>490</v>
      </c>
      <c r="I6535" t="s">
        <v>490</v>
      </c>
      <c r="J6535" t="s">
        <v>498</v>
      </c>
      <c r="K6535" t="s">
        <v>490</v>
      </c>
      <c r="L6535" t="s">
        <v>15847</v>
      </c>
      <c r="M6535" s="105">
        <v>244</v>
      </c>
      <c r="N6535" s="105">
        <v>104</v>
      </c>
      <c r="O6535" s="105">
        <v>100</v>
      </c>
    </row>
    <row r="6536" spans="1:15" x14ac:dyDescent="0.3">
      <c r="A6536" s="19">
        <v>244104101</v>
      </c>
      <c r="B6536" s="106" t="s">
        <v>15920</v>
      </c>
      <c r="C6536" t="s">
        <v>15847</v>
      </c>
      <c r="D6536" t="s">
        <v>15918</v>
      </c>
      <c r="E6536" t="s">
        <v>15921</v>
      </c>
      <c r="F6536" t="s">
        <v>1094</v>
      </c>
      <c r="G6536" t="s">
        <v>15922</v>
      </c>
      <c r="H6536" t="s">
        <v>490</v>
      </c>
      <c r="I6536" t="s">
        <v>490</v>
      </c>
      <c r="J6536" t="s">
        <v>498</v>
      </c>
      <c r="K6536" t="s">
        <v>490</v>
      </c>
      <c r="L6536" t="s">
        <v>15847</v>
      </c>
      <c r="M6536" s="105">
        <v>244</v>
      </c>
      <c r="N6536" s="105">
        <v>104</v>
      </c>
      <c r="O6536" s="105">
        <v>101</v>
      </c>
    </row>
    <row r="6537" spans="1:15" x14ac:dyDescent="0.3">
      <c r="A6537" s="19">
        <v>244104102</v>
      </c>
      <c r="B6537" s="106" t="s">
        <v>15923</v>
      </c>
      <c r="C6537" t="s">
        <v>15847</v>
      </c>
      <c r="D6537" t="s">
        <v>15918</v>
      </c>
      <c r="E6537" t="s">
        <v>15924</v>
      </c>
      <c r="F6537" t="s">
        <v>10300</v>
      </c>
      <c r="G6537" t="s">
        <v>490</v>
      </c>
      <c r="H6537" t="s">
        <v>490</v>
      </c>
      <c r="I6537" t="s">
        <v>490</v>
      </c>
      <c r="J6537" t="s">
        <v>498</v>
      </c>
      <c r="K6537" t="s">
        <v>490</v>
      </c>
      <c r="L6537" t="s">
        <v>15847</v>
      </c>
      <c r="M6537" s="105">
        <v>244</v>
      </c>
      <c r="N6537" s="105">
        <v>104</v>
      </c>
      <c r="O6537" s="105">
        <v>102</v>
      </c>
    </row>
    <row r="6538" spans="1:15" x14ac:dyDescent="0.3">
      <c r="A6538" s="19">
        <v>244104103</v>
      </c>
      <c r="B6538" s="106" t="s">
        <v>15925</v>
      </c>
      <c r="C6538" t="s">
        <v>15847</v>
      </c>
      <c r="D6538" t="s">
        <v>15918</v>
      </c>
      <c r="E6538" t="s">
        <v>1679</v>
      </c>
      <c r="F6538" t="s">
        <v>15926</v>
      </c>
      <c r="G6538" t="s">
        <v>15927</v>
      </c>
      <c r="H6538" t="s">
        <v>490</v>
      </c>
      <c r="I6538" t="s">
        <v>490</v>
      </c>
      <c r="J6538" t="s">
        <v>498</v>
      </c>
      <c r="K6538" t="s">
        <v>490</v>
      </c>
      <c r="L6538" t="s">
        <v>15847</v>
      </c>
      <c r="M6538" s="105">
        <v>244</v>
      </c>
      <c r="N6538" s="105">
        <v>104</v>
      </c>
      <c r="O6538" s="105">
        <v>103</v>
      </c>
    </row>
    <row r="6539" spans="1:15" x14ac:dyDescent="0.3">
      <c r="A6539" s="19">
        <v>244104104</v>
      </c>
      <c r="B6539" s="106" t="s">
        <v>15928</v>
      </c>
      <c r="C6539" t="s">
        <v>15847</v>
      </c>
      <c r="D6539" t="s">
        <v>15918</v>
      </c>
      <c r="E6539" t="s">
        <v>12246</v>
      </c>
      <c r="F6539" t="s">
        <v>15869</v>
      </c>
      <c r="G6539" t="s">
        <v>15929</v>
      </c>
      <c r="H6539" t="s">
        <v>490</v>
      </c>
      <c r="I6539" t="s">
        <v>490</v>
      </c>
      <c r="J6539" t="s">
        <v>498</v>
      </c>
      <c r="K6539" t="s">
        <v>490</v>
      </c>
      <c r="L6539" t="s">
        <v>15847</v>
      </c>
      <c r="M6539" s="105">
        <v>244</v>
      </c>
      <c r="N6539" s="105">
        <v>104</v>
      </c>
      <c r="O6539" s="105">
        <v>104</v>
      </c>
    </row>
    <row r="6540" spans="1:15" x14ac:dyDescent="0.3">
      <c r="A6540" s="19">
        <v>244104105</v>
      </c>
      <c r="B6540" s="106" t="s">
        <v>15930</v>
      </c>
      <c r="C6540" t="s">
        <v>15847</v>
      </c>
      <c r="D6540" t="s">
        <v>15918</v>
      </c>
      <c r="E6540" t="s">
        <v>6566</v>
      </c>
      <c r="F6540" t="s">
        <v>10300</v>
      </c>
      <c r="G6540" t="s">
        <v>490</v>
      </c>
      <c r="H6540" t="s">
        <v>490</v>
      </c>
      <c r="I6540" t="s">
        <v>490</v>
      </c>
      <c r="J6540" t="s">
        <v>498</v>
      </c>
      <c r="K6540" t="s">
        <v>490</v>
      </c>
      <c r="L6540" t="s">
        <v>15847</v>
      </c>
      <c r="M6540" s="105">
        <v>244</v>
      </c>
      <c r="N6540" s="105">
        <v>104</v>
      </c>
      <c r="O6540" s="105">
        <v>105</v>
      </c>
    </row>
    <row r="6541" spans="1:15" x14ac:dyDescent="0.3">
      <c r="A6541" s="19">
        <v>244104106</v>
      </c>
      <c r="B6541" s="106" t="s">
        <v>15931</v>
      </c>
      <c r="C6541" t="s">
        <v>15847</v>
      </c>
      <c r="D6541" t="s">
        <v>15918</v>
      </c>
      <c r="E6541" t="s">
        <v>15932</v>
      </c>
      <c r="F6541" t="s">
        <v>1094</v>
      </c>
      <c r="G6541" t="s">
        <v>15933</v>
      </c>
      <c r="H6541" t="s">
        <v>490</v>
      </c>
      <c r="I6541" t="s">
        <v>490</v>
      </c>
      <c r="J6541" t="s">
        <v>498</v>
      </c>
      <c r="K6541" t="s">
        <v>490</v>
      </c>
      <c r="L6541" t="s">
        <v>15847</v>
      </c>
      <c r="M6541" s="105">
        <v>244</v>
      </c>
      <c r="N6541" s="105">
        <v>104</v>
      </c>
      <c r="O6541" s="105">
        <v>106</v>
      </c>
    </row>
    <row r="6542" spans="1:15" x14ac:dyDescent="0.3">
      <c r="A6542" s="19">
        <v>244104107</v>
      </c>
      <c r="B6542" s="106" t="s">
        <v>15934</v>
      </c>
      <c r="C6542" t="s">
        <v>15847</v>
      </c>
      <c r="D6542" t="s">
        <v>15918</v>
      </c>
      <c r="E6542" t="s">
        <v>15935</v>
      </c>
      <c r="F6542" t="s">
        <v>1094</v>
      </c>
      <c r="G6542" t="s">
        <v>15936</v>
      </c>
      <c r="H6542" t="s">
        <v>490</v>
      </c>
      <c r="I6542" t="s">
        <v>490</v>
      </c>
      <c r="J6542" t="s">
        <v>498</v>
      </c>
      <c r="K6542" t="s">
        <v>490</v>
      </c>
      <c r="L6542" t="s">
        <v>15847</v>
      </c>
      <c r="M6542" s="105">
        <v>244</v>
      </c>
      <c r="N6542" s="105">
        <v>104</v>
      </c>
      <c r="O6542" s="105">
        <v>107</v>
      </c>
    </row>
    <row r="6543" spans="1:15" x14ac:dyDescent="0.3">
      <c r="A6543" s="19">
        <v>244104108</v>
      </c>
      <c r="B6543" s="106" t="s">
        <v>15937</v>
      </c>
      <c r="C6543" t="s">
        <v>15847</v>
      </c>
      <c r="D6543" t="s">
        <v>15918</v>
      </c>
      <c r="E6543" t="s">
        <v>7399</v>
      </c>
      <c r="F6543" t="s">
        <v>1094</v>
      </c>
      <c r="G6543" t="s">
        <v>5438</v>
      </c>
      <c r="H6543" t="s">
        <v>490</v>
      </c>
      <c r="I6543" t="s">
        <v>490</v>
      </c>
      <c r="J6543" t="s">
        <v>498</v>
      </c>
      <c r="K6543" t="s">
        <v>490</v>
      </c>
      <c r="L6543" t="s">
        <v>15847</v>
      </c>
      <c r="M6543" s="105">
        <v>244</v>
      </c>
      <c r="N6543" s="105">
        <v>104</v>
      </c>
      <c r="O6543" s="105">
        <v>108</v>
      </c>
    </row>
    <row r="6544" spans="1:15" x14ac:dyDescent="0.3">
      <c r="A6544" s="19">
        <v>244104109</v>
      </c>
      <c r="B6544" s="106" t="s">
        <v>15938</v>
      </c>
      <c r="C6544" t="s">
        <v>15847</v>
      </c>
      <c r="D6544" t="s">
        <v>15918</v>
      </c>
      <c r="E6544" t="s">
        <v>1264</v>
      </c>
      <c r="F6544" t="s">
        <v>2632</v>
      </c>
      <c r="G6544" t="s">
        <v>15939</v>
      </c>
      <c r="H6544" t="s">
        <v>490</v>
      </c>
      <c r="I6544" t="s">
        <v>490</v>
      </c>
      <c r="J6544" t="s">
        <v>498</v>
      </c>
      <c r="K6544" t="s">
        <v>490</v>
      </c>
      <c r="L6544" t="s">
        <v>15847</v>
      </c>
      <c r="M6544" s="105">
        <v>244</v>
      </c>
      <c r="N6544" s="105">
        <v>104</v>
      </c>
      <c r="O6544" s="105">
        <v>109</v>
      </c>
    </row>
    <row r="6545" spans="1:15" x14ac:dyDescent="0.3">
      <c r="A6545" s="19">
        <v>244104110</v>
      </c>
      <c r="B6545" s="106" t="s">
        <v>15940</v>
      </c>
      <c r="C6545" t="s">
        <v>15847</v>
      </c>
      <c r="D6545" t="s">
        <v>15918</v>
      </c>
      <c r="E6545" t="s">
        <v>4209</v>
      </c>
      <c r="F6545" t="s">
        <v>15869</v>
      </c>
      <c r="G6545" t="s">
        <v>15941</v>
      </c>
      <c r="H6545" t="s">
        <v>490</v>
      </c>
      <c r="I6545" t="s">
        <v>490</v>
      </c>
      <c r="J6545" t="s">
        <v>498</v>
      </c>
      <c r="K6545" t="s">
        <v>490</v>
      </c>
      <c r="L6545" t="s">
        <v>15847</v>
      </c>
      <c r="M6545" s="105">
        <v>244</v>
      </c>
      <c r="N6545" s="105">
        <v>104</v>
      </c>
      <c r="O6545" s="105">
        <v>110</v>
      </c>
    </row>
    <row r="6546" spans="1:15" x14ac:dyDescent="0.3">
      <c r="A6546" s="19">
        <v>244104111</v>
      </c>
      <c r="B6546" s="106" t="s">
        <v>15942</v>
      </c>
      <c r="C6546" t="s">
        <v>15847</v>
      </c>
      <c r="D6546" t="s">
        <v>15918</v>
      </c>
      <c r="E6546" t="s">
        <v>15943</v>
      </c>
      <c r="F6546" t="s">
        <v>15944</v>
      </c>
      <c r="G6546" t="s">
        <v>490</v>
      </c>
      <c r="H6546" t="s">
        <v>490</v>
      </c>
      <c r="I6546" t="s">
        <v>490</v>
      </c>
      <c r="J6546" t="s">
        <v>498</v>
      </c>
      <c r="K6546" t="s">
        <v>490</v>
      </c>
      <c r="L6546" t="s">
        <v>15847</v>
      </c>
      <c r="M6546" s="105">
        <v>244</v>
      </c>
      <c r="N6546" s="105">
        <v>104</v>
      </c>
      <c r="O6546" s="105">
        <v>111</v>
      </c>
    </row>
    <row r="6547" spans="1:15" x14ac:dyDescent="0.3">
      <c r="A6547" s="19">
        <v>244104112</v>
      </c>
      <c r="B6547" s="106" t="s">
        <v>15945</v>
      </c>
      <c r="C6547" t="s">
        <v>15847</v>
      </c>
      <c r="D6547" t="s">
        <v>15918</v>
      </c>
      <c r="E6547" t="s">
        <v>1184</v>
      </c>
      <c r="F6547" t="s">
        <v>2632</v>
      </c>
      <c r="G6547" t="s">
        <v>15946</v>
      </c>
      <c r="H6547" t="s">
        <v>490</v>
      </c>
      <c r="I6547" t="s">
        <v>490</v>
      </c>
      <c r="J6547" t="s">
        <v>498</v>
      </c>
      <c r="K6547" t="s">
        <v>490</v>
      </c>
      <c r="L6547" t="s">
        <v>15847</v>
      </c>
      <c r="M6547" s="105">
        <v>244</v>
      </c>
      <c r="N6547" s="105">
        <v>104</v>
      </c>
      <c r="O6547" s="105">
        <v>112</v>
      </c>
    </row>
    <row r="6548" spans="1:15" x14ac:dyDescent="0.3">
      <c r="A6548" s="19">
        <v>244104113</v>
      </c>
      <c r="B6548" s="106" t="s">
        <v>15947</v>
      </c>
      <c r="C6548" t="s">
        <v>15847</v>
      </c>
      <c r="D6548" t="s">
        <v>15918</v>
      </c>
      <c r="E6548" t="s">
        <v>5755</v>
      </c>
      <c r="F6548" t="s">
        <v>2632</v>
      </c>
      <c r="G6548" t="s">
        <v>15948</v>
      </c>
      <c r="H6548" t="s">
        <v>490</v>
      </c>
      <c r="I6548" t="s">
        <v>490</v>
      </c>
      <c r="J6548" t="s">
        <v>498</v>
      </c>
      <c r="K6548" t="s">
        <v>490</v>
      </c>
      <c r="L6548" t="s">
        <v>15847</v>
      </c>
      <c r="M6548" s="105">
        <v>244</v>
      </c>
      <c r="N6548" s="105">
        <v>104</v>
      </c>
      <c r="O6548" s="105">
        <v>113</v>
      </c>
    </row>
    <row r="6549" spans="1:15" x14ac:dyDescent="0.3">
      <c r="A6549" s="19">
        <v>244104114</v>
      </c>
      <c r="B6549" s="106" t="s">
        <v>15949</v>
      </c>
      <c r="C6549" t="s">
        <v>15847</v>
      </c>
      <c r="D6549" t="s">
        <v>15918</v>
      </c>
      <c r="E6549" t="s">
        <v>15950</v>
      </c>
      <c r="F6549" t="s">
        <v>10300</v>
      </c>
      <c r="G6549" t="s">
        <v>15866</v>
      </c>
      <c r="H6549" t="s">
        <v>490</v>
      </c>
      <c r="I6549" t="s">
        <v>490</v>
      </c>
      <c r="J6549" t="s">
        <v>498</v>
      </c>
      <c r="K6549" t="s">
        <v>490</v>
      </c>
      <c r="L6549" t="s">
        <v>15847</v>
      </c>
      <c r="M6549" s="105">
        <v>244</v>
      </c>
      <c r="N6549" s="105">
        <v>104</v>
      </c>
      <c r="O6549" s="105">
        <v>114</v>
      </c>
    </row>
    <row r="6550" spans="1:15" x14ac:dyDescent="0.3">
      <c r="A6550" s="19">
        <v>244104115</v>
      </c>
      <c r="B6550" s="106" t="s">
        <v>15951</v>
      </c>
      <c r="C6550" t="s">
        <v>15847</v>
      </c>
      <c r="D6550" t="s">
        <v>15918</v>
      </c>
      <c r="E6550" t="s">
        <v>4149</v>
      </c>
      <c r="F6550" t="s">
        <v>2632</v>
      </c>
      <c r="G6550" t="s">
        <v>490</v>
      </c>
      <c r="H6550" t="s">
        <v>490</v>
      </c>
      <c r="I6550" t="s">
        <v>490</v>
      </c>
      <c r="J6550" t="s">
        <v>498</v>
      </c>
      <c r="K6550" t="s">
        <v>490</v>
      </c>
      <c r="L6550" t="s">
        <v>15847</v>
      </c>
      <c r="M6550" s="105">
        <v>244</v>
      </c>
      <c r="N6550" s="105">
        <v>104</v>
      </c>
      <c r="O6550" s="105">
        <v>115</v>
      </c>
    </row>
    <row r="6551" spans="1:15" x14ac:dyDescent="0.3">
      <c r="A6551" s="19">
        <v>244104116</v>
      </c>
      <c r="B6551" s="106" t="s">
        <v>15952</v>
      </c>
      <c r="C6551" t="s">
        <v>15847</v>
      </c>
      <c r="D6551" t="s">
        <v>15918</v>
      </c>
      <c r="E6551" t="s">
        <v>13829</v>
      </c>
      <c r="F6551" t="s">
        <v>15851</v>
      </c>
      <c r="G6551" t="s">
        <v>15953</v>
      </c>
      <c r="H6551" t="s">
        <v>490</v>
      </c>
      <c r="I6551" t="s">
        <v>490</v>
      </c>
      <c r="J6551" t="s">
        <v>498</v>
      </c>
      <c r="K6551" t="s">
        <v>490</v>
      </c>
      <c r="L6551" t="s">
        <v>15847</v>
      </c>
      <c r="M6551" s="105">
        <v>244</v>
      </c>
      <c r="N6551" s="105">
        <v>104</v>
      </c>
      <c r="O6551" s="105">
        <v>116</v>
      </c>
    </row>
    <row r="6552" spans="1:15" x14ac:dyDescent="0.3">
      <c r="A6552" s="19">
        <v>244104117</v>
      </c>
      <c r="B6552" s="106" t="s">
        <v>15954</v>
      </c>
      <c r="C6552" t="s">
        <v>15847</v>
      </c>
      <c r="D6552" t="s">
        <v>15918</v>
      </c>
      <c r="E6552" t="s">
        <v>15955</v>
      </c>
      <c r="F6552" t="s">
        <v>1094</v>
      </c>
      <c r="G6552" t="s">
        <v>490</v>
      </c>
      <c r="H6552" t="s">
        <v>490</v>
      </c>
      <c r="I6552" t="s">
        <v>490</v>
      </c>
      <c r="J6552" t="s">
        <v>498</v>
      </c>
      <c r="K6552" t="s">
        <v>490</v>
      </c>
      <c r="L6552" t="s">
        <v>15847</v>
      </c>
      <c r="M6552" s="105">
        <v>244</v>
      </c>
      <c r="N6552" s="105">
        <v>104</v>
      </c>
      <c r="O6552" s="105">
        <v>117</v>
      </c>
    </row>
    <row r="6553" spans="1:15" x14ac:dyDescent="0.3">
      <c r="A6553" s="19">
        <v>244104118</v>
      </c>
      <c r="B6553" s="106" t="s">
        <v>15956</v>
      </c>
      <c r="C6553" t="s">
        <v>15847</v>
      </c>
      <c r="D6553" t="s">
        <v>15918</v>
      </c>
      <c r="E6553" t="s">
        <v>11804</v>
      </c>
      <c r="F6553" t="s">
        <v>1094</v>
      </c>
      <c r="G6553" t="s">
        <v>15957</v>
      </c>
      <c r="H6553" t="s">
        <v>490</v>
      </c>
      <c r="I6553" t="s">
        <v>490</v>
      </c>
      <c r="J6553" t="s">
        <v>498</v>
      </c>
      <c r="K6553" t="s">
        <v>490</v>
      </c>
      <c r="L6553" t="s">
        <v>15847</v>
      </c>
      <c r="M6553" s="105">
        <v>244</v>
      </c>
      <c r="N6553" s="105">
        <v>104</v>
      </c>
      <c r="O6553" s="105">
        <v>118</v>
      </c>
    </row>
    <row r="6554" spans="1:15" x14ac:dyDescent="0.3">
      <c r="A6554" s="19">
        <v>244104119</v>
      </c>
      <c r="B6554" s="106" t="s">
        <v>15958</v>
      </c>
      <c r="C6554" t="s">
        <v>15847</v>
      </c>
      <c r="D6554" t="s">
        <v>15918</v>
      </c>
      <c r="E6554" t="s">
        <v>4698</v>
      </c>
      <c r="F6554" t="s">
        <v>1094</v>
      </c>
      <c r="G6554" t="s">
        <v>490</v>
      </c>
      <c r="H6554" t="s">
        <v>490</v>
      </c>
      <c r="I6554" t="s">
        <v>490</v>
      </c>
      <c r="J6554" t="s">
        <v>498</v>
      </c>
      <c r="K6554" t="s">
        <v>490</v>
      </c>
      <c r="L6554" t="s">
        <v>15847</v>
      </c>
      <c r="M6554" s="105">
        <v>244</v>
      </c>
      <c r="N6554" s="105">
        <v>104</v>
      </c>
      <c r="O6554" s="105">
        <v>119</v>
      </c>
    </row>
    <row r="6555" spans="1:15" x14ac:dyDescent="0.3">
      <c r="A6555" s="19">
        <v>244104120</v>
      </c>
      <c r="B6555" s="106" t="s">
        <v>15959</v>
      </c>
      <c r="C6555" t="s">
        <v>15847</v>
      </c>
      <c r="D6555" t="s">
        <v>15918</v>
      </c>
      <c r="E6555" t="s">
        <v>2609</v>
      </c>
      <c r="F6555" t="s">
        <v>1094</v>
      </c>
      <c r="G6555" t="s">
        <v>15960</v>
      </c>
      <c r="H6555" t="s">
        <v>490</v>
      </c>
      <c r="I6555" t="s">
        <v>490</v>
      </c>
      <c r="J6555" t="s">
        <v>498</v>
      </c>
      <c r="K6555" t="s">
        <v>490</v>
      </c>
      <c r="L6555" t="s">
        <v>15847</v>
      </c>
      <c r="M6555" s="105">
        <v>244</v>
      </c>
      <c r="N6555" s="105">
        <v>104</v>
      </c>
      <c r="O6555" s="105">
        <v>120</v>
      </c>
    </row>
    <row r="6556" spans="1:15" x14ac:dyDescent="0.3">
      <c r="A6556" s="19">
        <v>244104121</v>
      </c>
      <c r="B6556" s="106" t="s">
        <v>15961</v>
      </c>
      <c r="C6556" t="s">
        <v>15847</v>
      </c>
      <c r="D6556" t="s">
        <v>15918</v>
      </c>
      <c r="E6556" t="s">
        <v>15962</v>
      </c>
      <c r="F6556" t="s">
        <v>15963</v>
      </c>
      <c r="G6556" t="s">
        <v>15964</v>
      </c>
      <c r="H6556" t="s">
        <v>490</v>
      </c>
      <c r="I6556" t="s">
        <v>490</v>
      </c>
      <c r="J6556" t="s">
        <v>498</v>
      </c>
      <c r="K6556" t="s">
        <v>490</v>
      </c>
      <c r="L6556" t="s">
        <v>15847</v>
      </c>
      <c r="M6556" s="105">
        <v>244</v>
      </c>
      <c r="N6556" s="105">
        <v>104</v>
      </c>
      <c r="O6556" s="105">
        <v>121</v>
      </c>
    </row>
    <row r="6557" spans="1:15" x14ac:dyDescent="0.3">
      <c r="A6557" s="19">
        <v>244104122</v>
      </c>
      <c r="B6557" s="106" t="s">
        <v>15965</v>
      </c>
      <c r="C6557" t="s">
        <v>15847</v>
      </c>
      <c r="D6557" t="s">
        <v>15918</v>
      </c>
      <c r="E6557" t="s">
        <v>1460</v>
      </c>
      <c r="F6557" t="s">
        <v>15851</v>
      </c>
      <c r="G6557" t="s">
        <v>5438</v>
      </c>
      <c r="H6557" t="s">
        <v>490</v>
      </c>
      <c r="I6557" t="s">
        <v>490</v>
      </c>
      <c r="J6557" t="s">
        <v>498</v>
      </c>
      <c r="K6557" t="s">
        <v>490</v>
      </c>
      <c r="L6557" t="s">
        <v>15847</v>
      </c>
      <c r="M6557" s="105">
        <v>244</v>
      </c>
      <c r="N6557" s="105">
        <v>104</v>
      </c>
      <c r="O6557" s="105">
        <v>122</v>
      </c>
    </row>
    <row r="6558" spans="1:15" x14ac:dyDescent="0.3">
      <c r="A6558" s="19">
        <v>244104123</v>
      </c>
      <c r="B6558" s="106" t="s">
        <v>15966</v>
      </c>
      <c r="C6558" t="s">
        <v>15847</v>
      </c>
      <c r="D6558" t="s">
        <v>15918</v>
      </c>
      <c r="E6558" t="s">
        <v>15887</v>
      </c>
      <c r="F6558" t="s">
        <v>10300</v>
      </c>
      <c r="G6558" t="s">
        <v>6412</v>
      </c>
      <c r="H6558" t="s">
        <v>490</v>
      </c>
      <c r="I6558" t="s">
        <v>490</v>
      </c>
      <c r="J6558" t="s">
        <v>498</v>
      </c>
      <c r="K6558" t="s">
        <v>490</v>
      </c>
      <c r="L6558" t="s">
        <v>15847</v>
      </c>
      <c r="M6558" s="105">
        <v>244</v>
      </c>
      <c r="N6558" s="105">
        <v>104</v>
      </c>
      <c r="O6558" s="105">
        <v>123</v>
      </c>
    </row>
    <row r="6559" spans="1:15" x14ac:dyDescent="0.3">
      <c r="A6559" s="19">
        <v>244104124</v>
      </c>
      <c r="B6559" s="106" t="s">
        <v>15967</v>
      </c>
      <c r="C6559" t="s">
        <v>15847</v>
      </c>
      <c r="D6559" t="s">
        <v>15918</v>
      </c>
      <c r="E6559" t="s">
        <v>15968</v>
      </c>
      <c r="F6559" t="s">
        <v>15851</v>
      </c>
      <c r="G6559" t="s">
        <v>15969</v>
      </c>
      <c r="H6559" t="s">
        <v>490</v>
      </c>
      <c r="I6559" t="s">
        <v>490</v>
      </c>
      <c r="J6559" t="s">
        <v>498</v>
      </c>
      <c r="K6559" t="s">
        <v>490</v>
      </c>
      <c r="L6559" t="s">
        <v>15847</v>
      </c>
      <c r="M6559" s="105">
        <v>244</v>
      </c>
      <c r="N6559" s="105">
        <v>104</v>
      </c>
      <c r="O6559" s="105">
        <v>124</v>
      </c>
    </row>
    <row r="6560" spans="1:15" x14ac:dyDescent="0.3">
      <c r="A6560" s="19">
        <v>244104125</v>
      </c>
      <c r="B6560" s="106" t="s">
        <v>15970</v>
      </c>
      <c r="C6560" t="s">
        <v>15847</v>
      </c>
      <c r="D6560" t="s">
        <v>15918</v>
      </c>
      <c r="E6560" t="s">
        <v>15971</v>
      </c>
      <c r="F6560" t="s">
        <v>15926</v>
      </c>
      <c r="G6560" t="s">
        <v>490</v>
      </c>
      <c r="H6560" t="s">
        <v>490</v>
      </c>
      <c r="I6560" t="s">
        <v>490</v>
      </c>
      <c r="J6560" t="s">
        <v>498</v>
      </c>
      <c r="K6560" t="s">
        <v>490</v>
      </c>
      <c r="L6560" t="s">
        <v>15847</v>
      </c>
      <c r="M6560" s="105">
        <v>244</v>
      </c>
      <c r="N6560" s="105">
        <v>104</v>
      </c>
      <c r="O6560" s="105">
        <v>125</v>
      </c>
    </row>
    <row r="6561" spans="1:15" x14ac:dyDescent="0.3">
      <c r="A6561" s="19">
        <v>244104126</v>
      </c>
      <c r="B6561" s="106" t="s">
        <v>15972</v>
      </c>
      <c r="C6561" t="s">
        <v>15847</v>
      </c>
      <c r="D6561" t="s">
        <v>15918</v>
      </c>
      <c r="E6561" t="s">
        <v>633</v>
      </c>
      <c r="F6561" t="s">
        <v>2632</v>
      </c>
      <c r="G6561" t="s">
        <v>490</v>
      </c>
      <c r="H6561" t="s">
        <v>490</v>
      </c>
      <c r="I6561" t="s">
        <v>490</v>
      </c>
      <c r="J6561" t="s">
        <v>498</v>
      </c>
      <c r="K6561" t="s">
        <v>490</v>
      </c>
      <c r="L6561" t="s">
        <v>15847</v>
      </c>
      <c r="M6561" s="105">
        <v>244</v>
      </c>
      <c r="N6561" s="105">
        <v>104</v>
      </c>
      <c r="O6561" s="105">
        <v>126</v>
      </c>
    </row>
    <row r="6562" spans="1:15" x14ac:dyDescent="0.3">
      <c r="A6562" s="19">
        <v>244104127</v>
      </c>
      <c r="B6562" s="106" t="s">
        <v>15973</v>
      </c>
      <c r="C6562" t="s">
        <v>15847</v>
      </c>
      <c r="D6562" t="s">
        <v>15918</v>
      </c>
      <c r="E6562" t="s">
        <v>15974</v>
      </c>
      <c r="F6562" t="s">
        <v>855</v>
      </c>
      <c r="G6562" t="s">
        <v>15975</v>
      </c>
      <c r="H6562" t="s">
        <v>490</v>
      </c>
      <c r="I6562" t="s">
        <v>490</v>
      </c>
      <c r="J6562" t="s">
        <v>551</v>
      </c>
      <c r="K6562" t="s">
        <v>490</v>
      </c>
      <c r="L6562" t="s">
        <v>15847</v>
      </c>
      <c r="M6562" s="105">
        <v>244</v>
      </c>
      <c r="N6562" s="105">
        <v>104</v>
      </c>
      <c r="O6562" s="105">
        <v>127</v>
      </c>
    </row>
    <row r="6563" spans="1:15" x14ac:dyDescent="0.3">
      <c r="A6563" s="19">
        <v>244104128</v>
      </c>
      <c r="B6563" s="106" t="s">
        <v>15976</v>
      </c>
      <c r="C6563" t="s">
        <v>15847</v>
      </c>
      <c r="D6563" t="s">
        <v>15918</v>
      </c>
      <c r="E6563" t="s">
        <v>842</v>
      </c>
      <c r="F6563" t="s">
        <v>15977</v>
      </c>
      <c r="G6563" t="s">
        <v>15978</v>
      </c>
      <c r="H6563" t="s">
        <v>490</v>
      </c>
      <c r="I6563" t="s">
        <v>490</v>
      </c>
      <c r="J6563" t="s">
        <v>498</v>
      </c>
      <c r="K6563" t="s">
        <v>490</v>
      </c>
      <c r="L6563" t="s">
        <v>15847</v>
      </c>
      <c r="M6563" s="105">
        <v>244</v>
      </c>
      <c r="N6563" s="105">
        <v>104</v>
      </c>
      <c r="O6563" s="105">
        <v>128</v>
      </c>
    </row>
    <row r="6564" spans="1:15" x14ac:dyDescent="0.3">
      <c r="A6564" s="19">
        <v>244104129</v>
      </c>
      <c r="B6564" s="106" t="s">
        <v>15979</v>
      </c>
      <c r="C6564" t="s">
        <v>15847</v>
      </c>
      <c r="D6564" t="s">
        <v>15918</v>
      </c>
      <c r="E6564" t="s">
        <v>15980</v>
      </c>
      <c r="F6564" t="s">
        <v>15981</v>
      </c>
      <c r="G6564" t="s">
        <v>15982</v>
      </c>
      <c r="H6564" t="s">
        <v>490</v>
      </c>
      <c r="I6564" t="s">
        <v>490</v>
      </c>
      <c r="J6564" t="s">
        <v>498</v>
      </c>
      <c r="K6564" t="s">
        <v>490</v>
      </c>
      <c r="L6564" t="s">
        <v>15847</v>
      </c>
      <c r="M6564" s="105">
        <v>244</v>
      </c>
      <c r="N6564" s="105">
        <v>104</v>
      </c>
      <c r="O6564" s="105">
        <v>129</v>
      </c>
    </row>
    <row r="6565" spans="1:15" x14ac:dyDescent="0.3">
      <c r="A6565" s="19">
        <v>244104130</v>
      </c>
      <c r="B6565" s="106" t="s">
        <v>15983</v>
      </c>
      <c r="C6565" t="s">
        <v>15847</v>
      </c>
      <c r="D6565" t="s">
        <v>15918</v>
      </c>
      <c r="E6565" t="s">
        <v>2855</v>
      </c>
      <c r="F6565" t="s">
        <v>15869</v>
      </c>
      <c r="G6565" t="s">
        <v>15984</v>
      </c>
      <c r="H6565" t="s">
        <v>490</v>
      </c>
      <c r="I6565" t="s">
        <v>490</v>
      </c>
      <c r="J6565" t="s">
        <v>498</v>
      </c>
      <c r="K6565" t="s">
        <v>490</v>
      </c>
      <c r="L6565" t="s">
        <v>15847</v>
      </c>
      <c r="M6565" s="105">
        <v>244</v>
      </c>
      <c r="N6565" s="105">
        <v>104</v>
      </c>
      <c r="O6565" s="105">
        <v>130</v>
      </c>
    </row>
    <row r="6566" spans="1:15" x14ac:dyDescent="0.3">
      <c r="A6566" s="19">
        <v>244104131</v>
      </c>
      <c r="B6566" s="106" t="s">
        <v>15985</v>
      </c>
      <c r="C6566" t="s">
        <v>15847</v>
      </c>
      <c r="D6566" t="s">
        <v>15918</v>
      </c>
      <c r="E6566" t="s">
        <v>2564</v>
      </c>
      <c r="F6566" t="s">
        <v>1892</v>
      </c>
      <c r="G6566" t="s">
        <v>15986</v>
      </c>
      <c r="H6566" t="s">
        <v>490</v>
      </c>
      <c r="I6566" t="s">
        <v>490</v>
      </c>
      <c r="J6566" t="s">
        <v>498</v>
      </c>
      <c r="K6566" t="s">
        <v>490</v>
      </c>
      <c r="L6566" t="s">
        <v>15847</v>
      </c>
      <c r="M6566" s="105">
        <v>244</v>
      </c>
      <c r="N6566" s="105">
        <v>104</v>
      </c>
      <c r="O6566" s="105">
        <v>131</v>
      </c>
    </row>
    <row r="6567" spans="1:15" x14ac:dyDescent="0.3">
      <c r="A6567" s="19">
        <v>245100100</v>
      </c>
      <c r="B6567" s="106" t="s">
        <v>15987</v>
      </c>
      <c r="C6567" t="s">
        <v>15988</v>
      </c>
      <c r="D6567" t="s">
        <v>15989</v>
      </c>
      <c r="E6567" t="s">
        <v>496</v>
      </c>
      <c r="F6567" t="s">
        <v>490</v>
      </c>
      <c r="G6567" t="s">
        <v>490</v>
      </c>
      <c r="H6567" t="s">
        <v>490</v>
      </c>
      <c r="I6567" t="s">
        <v>490</v>
      </c>
      <c r="J6567" t="s">
        <v>498</v>
      </c>
      <c r="K6567" t="s">
        <v>490</v>
      </c>
      <c r="L6567" t="s">
        <v>15988</v>
      </c>
      <c r="M6567" s="105">
        <v>245</v>
      </c>
      <c r="N6567" s="105">
        <v>100</v>
      </c>
      <c r="O6567" s="105">
        <v>100</v>
      </c>
    </row>
    <row r="6568" spans="1:15" x14ac:dyDescent="0.3">
      <c r="A6568" s="19">
        <v>245100101</v>
      </c>
      <c r="B6568" s="106" t="s">
        <v>15990</v>
      </c>
      <c r="C6568" t="s">
        <v>15988</v>
      </c>
      <c r="D6568" t="s">
        <v>15989</v>
      </c>
      <c r="E6568" t="s">
        <v>15991</v>
      </c>
      <c r="F6568" t="s">
        <v>15992</v>
      </c>
      <c r="G6568" t="s">
        <v>15993</v>
      </c>
      <c r="H6568" t="s">
        <v>490</v>
      </c>
      <c r="I6568" t="s">
        <v>490</v>
      </c>
      <c r="J6568" t="s">
        <v>498</v>
      </c>
      <c r="K6568" t="s">
        <v>490</v>
      </c>
      <c r="L6568" t="s">
        <v>15988</v>
      </c>
      <c r="M6568" s="105">
        <v>245</v>
      </c>
      <c r="N6568" s="105">
        <v>100</v>
      </c>
      <c r="O6568" s="105">
        <v>101</v>
      </c>
    </row>
    <row r="6569" spans="1:15" x14ac:dyDescent="0.3">
      <c r="A6569" s="19">
        <v>245100102</v>
      </c>
      <c r="B6569" s="106" t="s">
        <v>15994</v>
      </c>
      <c r="C6569" t="s">
        <v>15988</v>
      </c>
      <c r="D6569" t="s">
        <v>15989</v>
      </c>
      <c r="E6569" t="s">
        <v>15995</v>
      </c>
      <c r="F6569" t="s">
        <v>15996</v>
      </c>
      <c r="G6569" t="s">
        <v>490</v>
      </c>
      <c r="H6569" t="s">
        <v>490</v>
      </c>
      <c r="I6569" t="s">
        <v>490</v>
      </c>
      <c r="J6569" t="s">
        <v>498</v>
      </c>
      <c r="K6569" t="s">
        <v>490</v>
      </c>
      <c r="L6569" t="s">
        <v>15988</v>
      </c>
      <c r="M6569" s="105">
        <v>245</v>
      </c>
      <c r="N6569" s="105">
        <v>100</v>
      </c>
      <c r="O6569" s="105">
        <v>102</v>
      </c>
    </row>
    <row r="6570" spans="1:15" x14ac:dyDescent="0.3">
      <c r="A6570" s="19">
        <v>245101100</v>
      </c>
      <c r="B6570" s="106" t="s">
        <v>15997</v>
      </c>
      <c r="C6570" t="s">
        <v>15988</v>
      </c>
      <c r="D6570" t="s">
        <v>15998</v>
      </c>
      <c r="E6570" t="s">
        <v>496</v>
      </c>
      <c r="F6570" t="s">
        <v>490</v>
      </c>
      <c r="G6570" t="s">
        <v>490</v>
      </c>
      <c r="H6570" t="s">
        <v>490</v>
      </c>
      <c r="I6570" t="s">
        <v>490</v>
      </c>
      <c r="J6570" t="s">
        <v>498</v>
      </c>
      <c r="K6570" t="s">
        <v>490</v>
      </c>
      <c r="L6570" t="s">
        <v>15988</v>
      </c>
      <c r="M6570" s="105">
        <v>245</v>
      </c>
      <c r="N6570" s="105">
        <v>101</v>
      </c>
      <c r="O6570" s="105">
        <v>100</v>
      </c>
    </row>
    <row r="6571" spans="1:15" x14ac:dyDescent="0.3">
      <c r="A6571" s="19">
        <v>245101101</v>
      </c>
      <c r="B6571" s="106" t="s">
        <v>15999</v>
      </c>
      <c r="C6571" t="s">
        <v>15988</v>
      </c>
      <c r="D6571" t="s">
        <v>15998</v>
      </c>
      <c r="E6571" t="s">
        <v>16000</v>
      </c>
      <c r="F6571" t="s">
        <v>12592</v>
      </c>
      <c r="G6571" t="s">
        <v>16001</v>
      </c>
      <c r="H6571" t="s">
        <v>490</v>
      </c>
      <c r="I6571" t="s">
        <v>490</v>
      </c>
      <c r="J6571" t="s">
        <v>498</v>
      </c>
      <c r="K6571" t="s">
        <v>490</v>
      </c>
      <c r="L6571" t="s">
        <v>15988</v>
      </c>
      <c r="M6571" s="105">
        <v>245</v>
      </c>
      <c r="N6571" s="105">
        <v>101</v>
      </c>
      <c r="O6571" s="105">
        <v>101</v>
      </c>
    </row>
    <row r="6572" spans="1:15" x14ac:dyDescent="0.3">
      <c r="A6572" s="19">
        <v>245101102</v>
      </c>
      <c r="B6572" s="106" t="s">
        <v>16002</v>
      </c>
      <c r="C6572" t="s">
        <v>15988</v>
      </c>
      <c r="D6572" t="s">
        <v>15998</v>
      </c>
      <c r="E6572" t="s">
        <v>16003</v>
      </c>
      <c r="F6572" t="s">
        <v>16004</v>
      </c>
      <c r="G6572" t="s">
        <v>490</v>
      </c>
      <c r="H6572" t="s">
        <v>490</v>
      </c>
      <c r="I6572" t="s">
        <v>490</v>
      </c>
      <c r="J6572" t="s">
        <v>498</v>
      </c>
      <c r="K6572" t="s">
        <v>490</v>
      </c>
      <c r="L6572" t="s">
        <v>15988</v>
      </c>
      <c r="M6572" s="105">
        <v>245</v>
      </c>
      <c r="N6572" s="105">
        <v>101</v>
      </c>
      <c r="O6572" s="105">
        <v>102</v>
      </c>
    </row>
    <row r="6573" spans="1:15" x14ac:dyDescent="0.3">
      <c r="A6573" s="19">
        <v>245101103</v>
      </c>
      <c r="B6573" s="106" t="s">
        <v>16005</v>
      </c>
      <c r="C6573" t="s">
        <v>15988</v>
      </c>
      <c r="D6573" t="s">
        <v>15998</v>
      </c>
      <c r="E6573" t="s">
        <v>1252</v>
      </c>
      <c r="F6573" t="s">
        <v>1272</v>
      </c>
      <c r="G6573" t="s">
        <v>490</v>
      </c>
      <c r="H6573" t="s">
        <v>490</v>
      </c>
      <c r="I6573" t="s">
        <v>490</v>
      </c>
      <c r="J6573" t="s">
        <v>498</v>
      </c>
      <c r="K6573" t="s">
        <v>490</v>
      </c>
      <c r="L6573" t="s">
        <v>15988</v>
      </c>
      <c r="M6573" s="105">
        <v>245</v>
      </c>
      <c r="N6573" s="105">
        <v>101</v>
      </c>
      <c r="O6573" s="105">
        <v>103</v>
      </c>
    </row>
    <row r="6574" spans="1:15" x14ac:dyDescent="0.3">
      <c r="A6574" s="19">
        <v>245101104</v>
      </c>
      <c r="B6574" s="106" t="s">
        <v>16006</v>
      </c>
      <c r="C6574" t="s">
        <v>15988</v>
      </c>
      <c r="D6574" t="s">
        <v>15998</v>
      </c>
      <c r="E6574" t="s">
        <v>2157</v>
      </c>
      <c r="F6574" t="s">
        <v>12592</v>
      </c>
      <c r="G6574" t="s">
        <v>16007</v>
      </c>
      <c r="H6574" t="s">
        <v>490</v>
      </c>
      <c r="I6574" t="s">
        <v>490</v>
      </c>
      <c r="J6574" t="s">
        <v>498</v>
      </c>
      <c r="K6574" t="s">
        <v>490</v>
      </c>
      <c r="L6574" t="s">
        <v>15988</v>
      </c>
      <c r="M6574" s="105">
        <v>245</v>
      </c>
      <c r="N6574" s="105">
        <v>101</v>
      </c>
      <c r="O6574" s="105">
        <v>104</v>
      </c>
    </row>
    <row r="6575" spans="1:15" x14ac:dyDescent="0.3">
      <c r="A6575" s="19">
        <v>245101105</v>
      </c>
      <c r="B6575" s="106" t="s">
        <v>16008</v>
      </c>
      <c r="C6575" t="s">
        <v>15988</v>
      </c>
      <c r="D6575" t="s">
        <v>15998</v>
      </c>
      <c r="E6575" t="s">
        <v>16009</v>
      </c>
      <c r="F6575" t="s">
        <v>12592</v>
      </c>
      <c r="G6575" t="s">
        <v>490</v>
      </c>
      <c r="H6575" t="s">
        <v>490</v>
      </c>
      <c r="I6575" t="s">
        <v>490</v>
      </c>
      <c r="J6575" t="s">
        <v>498</v>
      </c>
      <c r="K6575" t="s">
        <v>490</v>
      </c>
      <c r="L6575" t="s">
        <v>15988</v>
      </c>
      <c r="M6575" s="105">
        <v>245</v>
      </c>
      <c r="N6575" s="105">
        <v>101</v>
      </c>
      <c r="O6575" s="105">
        <v>105</v>
      </c>
    </row>
    <row r="6576" spans="1:15" x14ac:dyDescent="0.3">
      <c r="A6576" s="19">
        <v>245101106</v>
      </c>
      <c r="B6576" s="106" t="s">
        <v>16010</v>
      </c>
      <c r="C6576" t="s">
        <v>15988</v>
      </c>
      <c r="D6576" t="s">
        <v>15998</v>
      </c>
      <c r="E6576" t="s">
        <v>7200</v>
      </c>
      <c r="F6576" t="s">
        <v>16011</v>
      </c>
      <c r="G6576" t="s">
        <v>490</v>
      </c>
      <c r="H6576" t="s">
        <v>490</v>
      </c>
      <c r="I6576" t="s">
        <v>490</v>
      </c>
      <c r="J6576" t="s">
        <v>498</v>
      </c>
      <c r="K6576" t="s">
        <v>490</v>
      </c>
      <c r="L6576" t="s">
        <v>15988</v>
      </c>
      <c r="M6576" s="105">
        <v>245</v>
      </c>
      <c r="N6576" s="105">
        <v>101</v>
      </c>
      <c r="O6576" s="105">
        <v>106</v>
      </c>
    </row>
    <row r="6577" spans="1:15" x14ac:dyDescent="0.3">
      <c r="A6577" s="19">
        <v>245101107</v>
      </c>
      <c r="B6577" s="106" t="s">
        <v>16012</v>
      </c>
      <c r="C6577" t="s">
        <v>15988</v>
      </c>
      <c r="D6577" t="s">
        <v>15998</v>
      </c>
      <c r="E6577" t="s">
        <v>16013</v>
      </c>
      <c r="F6577" t="s">
        <v>16011</v>
      </c>
      <c r="G6577" t="s">
        <v>490</v>
      </c>
      <c r="H6577" t="s">
        <v>490</v>
      </c>
      <c r="I6577" t="s">
        <v>490</v>
      </c>
      <c r="J6577" t="s">
        <v>498</v>
      </c>
      <c r="K6577" t="s">
        <v>490</v>
      </c>
      <c r="L6577" t="s">
        <v>15988</v>
      </c>
      <c r="M6577" s="105">
        <v>245</v>
      </c>
      <c r="N6577" s="105">
        <v>101</v>
      </c>
      <c r="O6577" s="105">
        <v>107</v>
      </c>
    </row>
    <row r="6578" spans="1:15" x14ac:dyDescent="0.3">
      <c r="A6578" s="19">
        <v>245101108</v>
      </c>
      <c r="B6578" s="106" t="s">
        <v>16014</v>
      </c>
      <c r="C6578" t="s">
        <v>15988</v>
      </c>
      <c r="D6578" t="s">
        <v>15998</v>
      </c>
      <c r="E6578" t="s">
        <v>657</v>
      </c>
      <c r="F6578" t="s">
        <v>12592</v>
      </c>
      <c r="G6578" t="s">
        <v>490</v>
      </c>
      <c r="H6578" t="s">
        <v>490</v>
      </c>
      <c r="I6578" t="s">
        <v>490</v>
      </c>
      <c r="J6578" t="s">
        <v>498</v>
      </c>
      <c r="K6578" t="s">
        <v>490</v>
      </c>
      <c r="L6578" t="s">
        <v>15988</v>
      </c>
      <c r="M6578" s="105">
        <v>245</v>
      </c>
      <c r="N6578" s="105">
        <v>101</v>
      </c>
      <c r="O6578" s="105">
        <v>108</v>
      </c>
    </row>
    <row r="6579" spans="1:15" x14ac:dyDescent="0.3">
      <c r="A6579" s="19">
        <v>245101109</v>
      </c>
      <c r="B6579" s="106" t="s">
        <v>16015</v>
      </c>
      <c r="C6579" t="s">
        <v>15988</v>
      </c>
      <c r="D6579" t="s">
        <v>15998</v>
      </c>
      <c r="E6579" t="s">
        <v>1406</v>
      </c>
      <c r="F6579" t="s">
        <v>1272</v>
      </c>
      <c r="G6579" t="s">
        <v>16016</v>
      </c>
      <c r="H6579" t="s">
        <v>490</v>
      </c>
      <c r="I6579" t="s">
        <v>490</v>
      </c>
      <c r="J6579" t="s">
        <v>498</v>
      </c>
      <c r="K6579" t="s">
        <v>490</v>
      </c>
      <c r="L6579" t="s">
        <v>15988</v>
      </c>
      <c r="M6579" s="105">
        <v>245</v>
      </c>
      <c r="N6579" s="105">
        <v>101</v>
      </c>
      <c r="O6579" s="105">
        <v>109</v>
      </c>
    </row>
    <row r="6580" spans="1:15" x14ac:dyDescent="0.3">
      <c r="A6580" s="19">
        <v>245101110</v>
      </c>
      <c r="B6580" s="106" t="s">
        <v>16017</v>
      </c>
      <c r="C6580" t="s">
        <v>15988</v>
      </c>
      <c r="D6580" t="s">
        <v>15998</v>
      </c>
      <c r="E6580" t="s">
        <v>1409</v>
      </c>
      <c r="F6580" t="s">
        <v>12592</v>
      </c>
      <c r="G6580" t="s">
        <v>490</v>
      </c>
      <c r="H6580" t="s">
        <v>490</v>
      </c>
      <c r="I6580" t="s">
        <v>490</v>
      </c>
      <c r="J6580" t="s">
        <v>498</v>
      </c>
      <c r="K6580" t="s">
        <v>490</v>
      </c>
      <c r="L6580" t="s">
        <v>15988</v>
      </c>
      <c r="M6580" s="105">
        <v>245</v>
      </c>
      <c r="N6580" s="105">
        <v>101</v>
      </c>
      <c r="O6580" s="105">
        <v>110</v>
      </c>
    </row>
    <row r="6581" spans="1:15" x14ac:dyDescent="0.3">
      <c r="A6581" s="19">
        <v>245101111</v>
      </c>
      <c r="B6581" s="106" t="s">
        <v>16018</v>
      </c>
      <c r="C6581" t="s">
        <v>15988</v>
      </c>
      <c r="D6581" t="s">
        <v>15998</v>
      </c>
      <c r="E6581" t="s">
        <v>2263</v>
      </c>
      <c r="F6581" t="s">
        <v>16004</v>
      </c>
      <c r="G6581" t="s">
        <v>490</v>
      </c>
      <c r="H6581" t="s">
        <v>490</v>
      </c>
      <c r="I6581" t="s">
        <v>490</v>
      </c>
      <c r="J6581" t="s">
        <v>498</v>
      </c>
      <c r="K6581" t="s">
        <v>490</v>
      </c>
      <c r="L6581" t="s">
        <v>15988</v>
      </c>
      <c r="M6581" s="105">
        <v>245</v>
      </c>
      <c r="N6581" s="105">
        <v>101</v>
      </c>
      <c r="O6581" s="105">
        <v>111</v>
      </c>
    </row>
    <row r="6582" spans="1:15" x14ac:dyDescent="0.3">
      <c r="A6582" s="19">
        <v>245101112</v>
      </c>
      <c r="B6582" s="106" t="s">
        <v>16019</v>
      </c>
      <c r="C6582" t="s">
        <v>15988</v>
      </c>
      <c r="D6582" t="s">
        <v>15998</v>
      </c>
      <c r="E6582" t="s">
        <v>680</v>
      </c>
      <c r="F6582" t="s">
        <v>12592</v>
      </c>
      <c r="G6582" t="s">
        <v>490</v>
      </c>
      <c r="H6582" t="s">
        <v>490</v>
      </c>
      <c r="I6582" t="s">
        <v>490</v>
      </c>
      <c r="J6582" t="s">
        <v>498</v>
      </c>
      <c r="K6582" t="s">
        <v>490</v>
      </c>
      <c r="L6582" t="s">
        <v>15988</v>
      </c>
      <c r="M6582" s="105">
        <v>245</v>
      </c>
      <c r="N6582" s="105">
        <v>101</v>
      </c>
      <c r="O6582" s="105">
        <v>112</v>
      </c>
    </row>
    <row r="6583" spans="1:15" x14ac:dyDescent="0.3">
      <c r="A6583" s="19">
        <v>245101113</v>
      </c>
      <c r="B6583" s="106" t="s">
        <v>16020</v>
      </c>
      <c r="C6583" t="s">
        <v>15988</v>
      </c>
      <c r="D6583" t="s">
        <v>15998</v>
      </c>
      <c r="E6583" t="s">
        <v>16021</v>
      </c>
      <c r="F6583" t="s">
        <v>16011</v>
      </c>
      <c r="G6583" t="s">
        <v>490</v>
      </c>
      <c r="H6583" t="s">
        <v>490</v>
      </c>
      <c r="I6583" t="s">
        <v>490</v>
      </c>
      <c r="J6583" t="s">
        <v>498</v>
      </c>
      <c r="K6583" t="s">
        <v>490</v>
      </c>
      <c r="L6583" t="s">
        <v>15988</v>
      </c>
      <c r="M6583" s="105">
        <v>245</v>
      </c>
      <c r="N6583" s="105">
        <v>101</v>
      </c>
      <c r="O6583" s="105">
        <v>113</v>
      </c>
    </row>
    <row r="6584" spans="1:15" x14ac:dyDescent="0.3">
      <c r="A6584" s="19">
        <v>245101114</v>
      </c>
      <c r="B6584" s="106" t="s">
        <v>16022</v>
      </c>
      <c r="C6584" t="s">
        <v>15988</v>
      </c>
      <c r="D6584" t="s">
        <v>15998</v>
      </c>
      <c r="E6584" t="s">
        <v>2493</v>
      </c>
      <c r="F6584" t="s">
        <v>16023</v>
      </c>
      <c r="G6584" t="s">
        <v>490</v>
      </c>
      <c r="H6584" t="s">
        <v>490</v>
      </c>
      <c r="I6584" t="s">
        <v>490</v>
      </c>
      <c r="J6584" t="s">
        <v>498</v>
      </c>
      <c r="K6584" t="s">
        <v>490</v>
      </c>
      <c r="L6584" t="s">
        <v>15988</v>
      </c>
      <c r="M6584" s="105">
        <v>245</v>
      </c>
      <c r="N6584" s="105">
        <v>101</v>
      </c>
      <c r="O6584" s="105">
        <v>114</v>
      </c>
    </row>
    <row r="6585" spans="1:15" x14ac:dyDescent="0.3">
      <c r="A6585" s="19">
        <v>245101115</v>
      </c>
      <c r="B6585" s="106" t="s">
        <v>16024</v>
      </c>
      <c r="C6585" t="s">
        <v>15988</v>
      </c>
      <c r="D6585" t="s">
        <v>15998</v>
      </c>
      <c r="E6585" t="s">
        <v>14351</v>
      </c>
      <c r="F6585" t="s">
        <v>16025</v>
      </c>
      <c r="G6585" t="s">
        <v>490</v>
      </c>
      <c r="H6585" t="s">
        <v>490</v>
      </c>
      <c r="I6585" t="s">
        <v>490</v>
      </c>
      <c r="J6585" t="s">
        <v>498</v>
      </c>
      <c r="K6585" t="s">
        <v>490</v>
      </c>
      <c r="L6585" t="s">
        <v>15988</v>
      </c>
      <c r="M6585" s="105">
        <v>245</v>
      </c>
      <c r="N6585" s="105">
        <v>101</v>
      </c>
      <c r="O6585" s="105">
        <v>115</v>
      </c>
    </row>
    <row r="6586" spans="1:15" x14ac:dyDescent="0.3">
      <c r="A6586" s="19">
        <v>245101116</v>
      </c>
      <c r="B6586" s="106" t="s">
        <v>16026</v>
      </c>
      <c r="C6586" t="s">
        <v>15988</v>
      </c>
      <c r="D6586" t="s">
        <v>15998</v>
      </c>
      <c r="E6586" t="s">
        <v>4846</v>
      </c>
      <c r="F6586" t="s">
        <v>771</v>
      </c>
      <c r="G6586" t="s">
        <v>490</v>
      </c>
      <c r="H6586" t="s">
        <v>490</v>
      </c>
      <c r="I6586" t="s">
        <v>490</v>
      </c>
      <c r="J6586" t="s">
        <v>498</v>
      </c>
      <c r="K6586" t="s">
        <v>490</v>
      </c>
      <c r="L6586" t="s">
        <v>15988</v>
      </c>
      <c r="M6586" s="105">
        <v>245</v>
      </c>
      <c r="N6586" s="105">
        <v>101</v>
      </c>
      <c r="O6586" s="105">
        <v>116</v>
      </c>
    </row>
    <row r="6587" spans="1:15" x14ac:dyDescent="0.3">
      <c r="A6587" s="19">
        <v>245101117</v>
      </c>
      <c r="B6587" s="106" t="s">
        <v>16027</v>
      </c>
      <c r="C6587" t="s">
        <v>15988</v>
      </c>
      <c r="D6587" t="s">
        <v>15998</v>
      </c>
      <c r="E6587" t="s">
        <v>11065</v>
      </c>
      <c r="F6587" t="s">
        <v>1272</v>
      </c>
      <c r="G6587" t="s">
        <v>16016</v>
      </c>
      <c r="H6587" t="s">
        <v>490</v>
      </c>
      <c r="I6587" t="s">
        <v>490</v>
      </c>
      <c r="J6587" t="s">
        <v>498</v>
      </c>
      <c r="K6587" t="s">
        <v>490</v>
      </c>
      <c r="L6587" t="s">
        <v>15988</v>
      </c>
      <c r="M6587" s="105">
        <v>245</v>
      </c>
      <c r="N6587" s="105">
        <v>101</v>
      </c>
      <c r="O6587" s="105">
        <v>117</v>
      </c>
    </row>
    <row r="6588" spans="1:15" x14ac:dyDescent="0.3">
      <c r="A6588" s="19">
        <v>245101118</v>
      </c>
      <c r="B6588" s="106" t="s">
        <v>16028</v>
      </c>
      <c r="C6588" t="s">
        <v>15988</v>
      </c>
      <c r="D6588" t="s">
        <v>15998</v>
      </c>
      <c r="E6588" t="s">
        <v>16029</v>
      </c>
      <c r="F6588" t="s">
        <v>10673</v>
      </c>
      <c r="G6588" t="s">
        <v>490</v>
      </c>
      <c r="H6588" t="s">
        <v>490</v>
      </c>
      <c r="I6588" t="s">
        <v>490</v>
      </c>
      <c r="J6588" t="s">
        <v>498</v>
      </c>
      <c r="K6588" t="s">
        <v>490</v>
      </c>
      <c r="L6588" t="s">
        <v>15988</v>
      </c>
      <c r="M6588" s="105">
        <v>245</v>
      </c>
      <c r="N6588" s="105">
        <v>101</v>
      </c>
      <c r="O6588" s="105">
        <v>118</v>
      </c>
    </row>
    <row r="6589" spans="1:15" x14ac:dyDescent="0.3">
      <c r="A6589" s="19">
        <v>245101119</v>
      </c>
      <c r="B6589" s="106" t="s">
        <v>16030</v>
      </c>
      <c r="C6589" t="s">
        <v>15988</v>
      </c>
      <c r="D6589" t="s">
        <v>15998</v>
      </c>
      <c r="E6589" t="s">
        <v>16031</v>
      </c>
      <c r="F6589" t="s">
        <v>16004</v>
      </c>
      <c r="G6589" t="s">
        <v>490</v>
      </c>
      <c r="H6589" t="s">
        <v>490</v>
      </c>
      <c r="I6589" t="s">
        <v>490</v>
      </c>
      <c r="J6589" t="s">
        <v>498</v>
      </c>
      <c r="K6589" t="s">
        <v>490</v>
      </c>
      <c r="L6589" t="s">
        <v>15988</v>
      </c>
      <c r="M6589" s="105">
        <v>245</v>
      </c>
      <c r="N6589" s="105">
        <v>101</v>
      </c>
      <c r="O6589" s="105">
        <v>119</v>
      </c>
    </row>
    <row r="6590" spans="1:15" x14ac:dyDescent="0.3">
      <c r="A6590" s="19">
        <v>245101120</v>
      </c>
      <c r="B6590" s="106" t="s">
        <v>16032</v>
      </c>
      <c r="C6590" t="s">
        <v>15988</v>
      </c>
      <c r="D6590" t="s">
        <v>15998</v>
      </c>
      <c r="E6590" t="s">
        <v>1978</v>
      </c>
      <c r="F6590" t="s">
        <v>14461</v>
      </c>
      <c r="G6590" t="s">
        <v>16033</v>
      </c>
      <c r="H6590" t="s">
        <v>490</v>
      </c>
      <c r="I6590" t="s">
        <v>490</v>
      </c>
      <c r="J6590" t="s">
        <v>498</v>
      </c>
      <c r="K6590" t="s">
        <v>490</v>
      </c>
      <c r="L6590" t="s">
        <v>15988</v>
      </c>
      <c r="M6590" s="105">
        <v>245</v>
      </c>
      <c r="N6590" s="105">
        <v>101</v>
      </c>
      <c r="O6590" s="105">
        <v>120</v>
      </c>
    </row>
    <row r="6591" spans="1:15" x14ac:dyDescent="0.3">
      <c r="A6591" s="19">
        <v>245102100</v>
      </c>
      <c r="B6591" s="106" t="s">
        <v>16034</v>
      </c>
      <c r="C6591" t="s">
        <v>15988</v>
      </c>
      <c r="D6591" t="s">
        <v>16035</v>
      </c>
      <c r="E6591" t="s">
        <v>496</v>
      </c>
      <c r="F6591" t="s">
        <v>490</v>
      </c>
      <c r="G6591" t="s">
        <v>16036</v>
      </c>
      <c r="H6591" t="s">
        <v>490</v>
      </c>
      <c r="I6591" t="s">
        <v>490</v>
      </c>
      <c r="J6591" t="s">
        <v>498</v>
      </c>
      <c r="K6591" t="s">
        <v>490</v>
      </c>
      <c r="L6591" t="s">
        <v>15988</v>
      </c>
      <c r="M6591" s="105">
        <v>245</v>
      </c>
      <c r="N6591" s="105">
        <v>102</v>
      </c>
      <c r="O6591" s="105">
        <v>100</v>
      </c>
    </row>
    <row r="6592" spans="1:15" x14ac:dyDescent="0.3">
      <c r="A6592" s="19">
        <v>245102101</v>
      </c>
      <c r="B6592" s="106" t="s">
        <v>16037</v>
      </c>
      <c r="C6592" t="s">
        <v>15988</v>
      </c>
      <c r="D6592" t="s">
        <v>16035</v>
      </c>
      <c r="E6592" t="s">
        <v>12310</v>
      </c>
      <c r="F6592" t="s">
        <v>771</v>
      </c>
      <c r="G6592" t="s">
        <v>16038</v>
      </c>
      <c r="H6592" t="s">
        <v>490</v>
      </c>
      <c r="I6592" t="s">
        <v>490</v>
      </c>
      <c r="J6592" t="s">
        <v>498</v>
      </c>
      <c r="K6592" t="s">
        <v>490</v>
      </c>
      <c r="L6592" t="s">
        <v>15988</v>
      </c>
      <c r="M6592" s="105">
        <v>245</v>
      </c>
      <c r="N6592" s="105">
        <v>102</v>
      </c>
      <c r="O6592" s="105">
        <v>101</v>
      </c>
    </row>
    <row r="6593" spans="1:15" x14ac:dyDescent="0.3">
      <c r="A6593" s="19">
        <v>245102102</v>
      </c>
      <c r="B6593" s="106" t="s">
        <v>16039</v>
      </c>
      <c r="C6593" t="s">
        <v>15988</v>
      </c>
      <c r="D6593" t="s">
        <v>16035</v>
      </c>
      <c r="E6593" t="s">
        <v>1978</v>
      </c>
      <c r="F6593" t="s">
        <v>16040</v>
      </c>
      <c r="G6593" t="s">
        <v>490</v>
      </c>
      <c r="H6593" t="s">
        <v>490</v>
      </c>
      <c r="I6593" t="s">
        <v>490</v>
      </c>
      <c r="J6593" t="s">
        <v>498</v>
      </c>
      <c r="K6593" t="s">
        <v>490</v>
      </c>
      <c r="L6593" t="s">
        <v>15988</v>
      </c>
      <c r="M6593" s="105">
        <v>245</v>
      </c>
      <c r="N6593" s="105">
        <v>102</v>
      </c>
      <c r="O6593" s="105">
        <v>102</v>
      </c>
    </row>
    <row r="6594" spans="1:15" x14ac:dyDescent="0.3">
      <c r="A6594" s="19">
        <v>245103100</v>
      </c>
      <c r="B6594" s="106" t="s">
        <v>16041</v>
      </c>
      <c r="C6594" t="s">
        <v>15988</v>
      </c>
      <c r="D6594" t="s">
        <v>16042</v>
      </c>
      <c r="E6594" t="s">
        <v>496</v>
      </c>
      <c r="F6594" t="s">
        <v>490</v>
      </c>
      <c r="G6594" t="s">
        <v>16043</v>
      </c>
      <c r="H6594" t="s">
        <v>490</v>
      </c>
      <c r="I6594" t="s">
        <v>490</v>
      </c>
      <c r="J6594" t="s">
        <v>498</v>
      </c>
      <c r="K6594" t="s">
        <v>490</v>
      </c>
      <c r="L6594" t="s">
        <v>15988</v>
      </c>
      <c r="M6594" s="105">
        <v>245</v>
      </c>
      <c r="N6594" s="105">
        <v>103</v>
      </c>
      <c r="O6594" s="105">
        <v>100</v>
      </c>
    </row>
    <row r="6595" spans="1:15" x14ac:dyDescent="0.3">
      <c r="A6595" s="19">
        <v>245104100</v>
      </c>
      <c r="B6595" s="106" t="s">
        <v>16044</v>
      </c>
      <c r="C6595" t="s">
        <v>15988</v>
      </c>
      <c r="D6595" t="s">
        <v>16045</v>
      </c>
      <c r="E6595" t="s">
        <v>496</v>
      </c>
      <c r="F6595" t="s">
        <v>490</v>
      </c>
      <c r="G6595" t="s">
        <v>16046</v>
      </c>
      <c r="H6595" t="s">
        <v>490</v>
      </c>
      <c r="I6595" t="s">
        <v>490</v>
      </c>
      <c r="J6595" t="s">
        <v>498</v>
      </c>
      <c r="K6595" t="s">
        <v>490</v>
      </c>
      <c r="L6595" t="s">
        <v>15988</v>
      </c>
      <c r="M6595" s="105">
        <v>245</v>
      </c>
      <c r="N6595" s="105">
        <v>104</v>
      </c>
      <c r="O6595" s="105">
        <v>100</v>
      </c>
    </row>
    <row r="6596" spans="1:15" x14ac:dyDescent="0.3">
      <c r="A6596" s="19">
        <v>245104101</v>
      </c>
      <c r="B6596" s="106" t="s">
        <v>16047</v>
      </c>
      <c r="C6596" t="s">
        <v>15988</v>
      </c>
      <c r="D6596" t="s">
        <v>16045</v>
      </c>
      <c r="E6596" t="s">
        <v>16048</v>
      </c>
      <c r="F6596" t="s">
        <v>1272</v>
      </c>
      <c r="G6596" t="s">
        <v>490</v>
      </c>
      <c r="H6596" t="s">
        <v>490</v>
      </c>
      <c r="I6596" t="s">
        <v>490</v>
      </c>
      <c r="J6596" t="s">
        <v>498</v>
      </c>
      <c r="K6596" t="s">
        <v>490</v>
      </c>
      <c r="L6596" t="s">
        <v>15988</v>
      </c>
      <c r="M6596" s="105">
        <v>245</v>
      </c>
      <c r="N6596" s="105">
        <v>104</v>
      </c>
      <c r="O6596" s="105">
        <v>101</v>
      </c>
    </row>
    <row r="6597" spans="1:15" x14ac:dyDescent="0.3">
      <c r="A6597" s="19">
        <v>245104102</v>
      </c>
      <c r="B6597" s="106" t="s">
        <v>16049</v>
      </c>
      <c r="C6597" t="s">
        <v>15988</v>
      </c>
      <c r="D6597" t="s">
        <v>16045</v>
      </c>
      <c r="E6597" t="s">
        <v>14574</v>
      </c>
      <c r="F6597" t="s">
        <v>16050</v>
      </c>
      <c r="G6597" t="s">
        <v>490</v>
      </c>
      <c r="H6597" t="s">
        <v>490</v>
      </c>
      <c r="I6597" t="s">
        <v>490</v>
      </c>
      <c r="J6597" t="s">
        <v>498</v>
      </c>
      <c r="K6597" t="s">
        <v>490</v>
      </c>
      <c r="L6597" t="s">
        <v>15988</v>
      </c>
      <c r="M6597" s="105">
        <v>245</v>
      </c>
      <c r="N6597" s="105">
        <v>104</v>
      </c>
      <c r="O6597" s="105">
        <v>102</v>
      </c>
    </row>
    <row r="6598" spans="1:15" x14ac:dyDescent="0.3">
      <c r="A6598" s="19">
        <v>245104103</v>
      </c>
      <c r="B6598" s="106" t="s">
        <v>16051</v>
      </c>
      <c r="C6598" t="s">
        <v>15988</v>
      </c>
      <c r="D6598" t="s">
        <v>16045</v>
      </c>
      <c r="E6598" t="s">
        <v>16052</v>
      </c>
      <c r="F6598" t="s">
        <v>16004</v>
      </c>
      <c r="G6598" t="s">
        <v>490</v>
      </c>
      <c r="H6598" t="s">
        <v>490</v>
      </c>
      <c r="I6598" t="s">
        <v>490</v>
      </c>
      <c r="J6598" t="s">
        <v>498</v>
      </c>
      <c r="K6598" t="s">
        <v>490</v>
      </c>
      <c r="L6598" t="s">
        <v>15988</v>
      </c>
      <c r="M6598" s="105">
        <v>245</v>
      </c>
      <c r="N6598" s="105">
        <v>104</v>
      </c>
      <c r="O6598" s="105">
        <v>103</v>
      </c>
    </row>
    <row r="6599" spans="1:15" x14ac:dyDescent="0.3">
      <c r="A6599" s="19">
        <v>245104104</v>
      </c>
      <c r="B6599" s="106" t="s">
        <v>16053</v>
      </c>
      <c r="C6599" t="s">
        <v>15988</v>
      </c>
      <c r="D6599" t="s">
        <v>16045</v>
      </c>
      <c r="E6599" t="s">
        <v>8343</v>
      </c>
      <c r="F6599" t="s">
        <v>1272</v>
      </c>
      <c r="G6599" t="s">
        <v>16054</v>
      </c>
      <c r="H6599" t="s">
        <v>490</v>
      </c>
      <c r="I6599" t="s">
        <v>490</v>
      </c>
      <c r="J6599" t="s">
        <v>498</v>
      </c>
      <c r="K6599" t="s">
        <v>490</v>
      </c>
      <c r="L6599" t="s">
        <v>15988</v>
      </c>
      <c r="M6599" s="105">
        <v>245</v>
      </c>
      <c r="N6599" s="105">
        <v>104</v>
      </c>
      <c r="O6599" s="105">
        <v>104</v>
      </c>
    </row>
    <row r="6600" spans="1:15" x14ac:dyDescent="0.3">
      <c r="A6600" s="19">
        <v>245104105</v>
      </c>
      <c r="B6600" s="106" t="s">
        <v>16055</v>
      </c>
      <c r="C6600" t="s">
        <v>15988</v>
      </c>
      <c r="D6600" t="s">
        <v>16045</v>
      </c>
      <c r="E6600" t="s">
        <v>12235</v>
      </c>
      <c r="F6600" t="s">
        <v>14461</v>
      </c>
      <c r="G6600" t="s">
        <v>490</v>
      </c>
      <c r="H6600" t="s">
        <v>490</v>
      </c>
      <c r="I6600" t="s">
        <v>490</v>
      </c>
      <c r="J6600" t="s">
        <v>498</v>
      </c>
      <c r="K6600" t="s">
        <v>490</v>
      </c>
      <c r="L6600" t="s">
        <v>15988</v>
      </c>
      <c r="M6600" s="105">
        <v>245</v>
      </c>
      <c r="N6600" s="105">
        <v>104</v>
      </c>
      <c r="O6600" s="105">
        <v>105</v>
      </c>
    </row>
    <row r="6601" spans="1:15" x14ac:dyDescent="0.3">
      <c r="A6601" s="19">
        <v>245104106</v>
      </c>
      <c r="B6601" s="106" t="s">
        <v>16056</v>
      </c>
      <c r="C6601" t="s">
        <v>15988</v>
      </c>
      <c r="D6601" t="s">
        <v>16045</v>
      </c>
      <c r="E6601" t="s">
        <v>16057</v>
      </c>
      <c r="F6601" t="s">
        <v>16004</v>
      </c>
      <c r="G6601" t="s">
        <v>490</v>
      </c>
      <c r="H6601" t="s">
        <v>490</v>
      </c>
      <c r="I6601" t="s">
        <v>490</v>
      </c>
      <c r="J6601" t="s">
        <v>498</v>
      </c>
      <c r="K6601" t="s">
        <v>490</v>
      </c>
      <c r="L6601" t="s">
        <v>15988</v>
      </c>
      <c r="M6601" s="105">
        <v>245</v>
      </c>
      <c r="N6601" s="105">
        <v>104</v>
      </c>
      <c r="O6601" s="105">
        <v>106</v>
      </c>
    </row>
    <row r="6602" spans="1:15" x14ac:dyDescent="0.3">
      <c r="A6602" s="19">
        <v>245104107</v>
      </c>
      <c r="B6602" s="106" t="s">
        <v>16058</v>
      </c>
      <c r="C6602" t="s">
        <v>15988</v>
      </c>
      <c r="D6602" t="s">
        <v>16045</v>
      </c>
      <c r="E6602" t="s">
        <v>8168</v>
      </c>
      <c r="F6602" t="s">
        <v>4002</v>
      </c>
      <c r="G6602" t="s">
        <v>5705</v>
      </c>
      <c r="H6602" t="s">
        <v>490</v>
      </c>
      <c r="I6602" t="s">
        <v>490</v>
      </c>
      <c r="J6602" t="s">
        <v>551</v>
      </c>
      <c r="K6602" t="s">
        <v>490</v>
      </c>
      <c r="L6602" t="s">
        <v>15988</v>
      </c>
      <c r="M6602" s="105">
        <v>245</v>
      </c>
      <c r="N6602" s="105">
        <v>104</v>
      </c>
      <c r="O6602" s="105">
        <v>107</v>
      </c>
    </row>
    <row r="6603" spans="1:15" x14ac:dyDescent="0.3">
      <c r="A6603" s="19">
        <v>245104108</v>
      </c>
      <c r="B6603" s="106" t="s">
        <v>16059</v>
      </c>
      <c r="C6603" t="s">
        <v>15988</v>
      </c>
      <c r="D6603" t="s">
        <v>16045</v>
      </c>
      <c r="E6603" t="s">
        <v>16060</v>
      </c>
      <c r="F6603" t="s">
        <v>6944</v>
      </c>
      <c r="G6603" t="s">
        <v>9433</v>
      </c>
      <c r="H6603" t="s">
        <v>490</v>
      </c>
      <c r="I6603" t="s">
        <v>490</v>
      </c>
      <c r="J6603" t="s">
        <v>498</v>
      </c>
      <c r="K6603" t="s">
        <v>490</v>
      </c>
      <c r="L6603" t="s">
        <v>15988</v>
      </c>
      <c r="M6603" s="105">
        <v>245</v>
      </c>
      <c r="N6603" s="105">
        <v>104</v>
      </c>
      <c r="O6603" s="105">
        <v>108</v>
      </c>
    </row>
    <row r="6604" spans="1:15" x14ac:dyDescent="0.3">
      <c r="A6604" s="19">
        <v>245104109</v>
      </c>
      <c r="B6604" s="106" t="s">
        <v>16061</v>
      </c>
      <c r="C6604" t="s">
        <v>15988</v>
      </c>
      <c r="D6604" t="s">
        <v>16045</v>
      </c>
      <c r="E6604" t="s">
        <v>12107</v>
      </c>
      <c r="F6604" t="s">
        <v>6944</v>
      </c>
      <c r="G6604" t="s">
        <v>490</v>
      </c>
      <c r="H6604" t="s">
        <v>490</v>
      </c>
      <c r="I6604" t="s">
        <v>490</v>
      </c>
      <c r="J6604" t="s">
        <v>498</v>
      </c>
      <c r="K6604" t="s">
        <v>490</v>
      </c>
      <c r="L6604" t="s">
        <v>15988</v>
      </c>
      <c r="M6604" s="105">
        <v>245</v>
      </c>
      <c r="N6604" s="105">
        <v>104</v>
      </c>
      <c r="O6604" s="105">
        <v>109</v>
      </c>
    </row>
    <row r="6605" spans="1:15" x14ac:dyDescent="0.3">
      <c r="A6605" s="19">
        <v>245104110</v>
      </c>
      <c r="B6605" s="106" t="s">
        <v>16062</v>
      </c>
      <c r="C6605" t="s">
        <v>15988</v>
      </c>
      <c r="D6605" t="s">
        <v>16045</v>
      </c>
      <c r="E6605" t="s">
        <v>16063</v>
      </c>
      <c r="F6605" t="s">
        <v>1272</v>
      </c>
      <c r="G6605" t="s">
        <v>490</v>
      </c>
      <c r="H6605" t="s">
        <v>490</v>
      </c>
      <c r="I6605" t="s">
        <v>490</v>
      </c>
      <c r="J6605" t="s">
        <v>498</v>
      </c>
      <c r="K6605" t="s">
        <v>490</v>
      </c>
      <c r="L6605" t="s">
        <v>15988</v>
      </c>
      <c r="M6605" s="105">
        <v>245</v>
      </c>
      <c r="N6605" s="105">
        <v>104</v>
      </c>
      <c r="O6605" s="105">
        <v>110</v>
      </c>
    </row>
    <row r="6606" spans="1:15" x14ac:dyDescent="0.3">
      <c r="A6606" s="19">
        <v>245104111</v>
      </c>
      <c r="B6606" s="106" t="s">
        <v>16064</v>
      </c>
      <c r="C6606" t="s">
        <v>15988</v>
      </c>
      <c r="D6606" t="s">
        <v>16045</v>
      </c>
      <c r="E6606" t="s">
        <v>16065</v>
      </c>
      <c r="F6606" t="s">
        <v>16023</v>
      </c>
      <c r="G6606" t="s">
        <v>490</v>
      </c>
      <c r="H6606" t="s">
        <v>490</v>
      </c>
      <c r="I6606" t="s">
        <v>490</v>
      </c>
      <c r="J6606" t="s">
        <v>498</v>
      </c>
      <c r="K6606" t="s">
        <v>490</v>
      </c>
      <c r="L6606" t="s">
        <v>15988</v>
      </c>
      <c r="M6606" s="105">
        <v>245</v>
      </c>
      <c r="N6606" s="105">
        <v>104</v>
      </c>
      <c r="O6606" s="105">
        <v>111</v>
      </c>
    </row>
    <row r="6607" spans="1:15" x14ac:dyDescent="0.3">
      <c r="A6607" s="19">
        <v>245104112</v>
      </c>
      <c r="B6607" s="106" t="s">
        <v>16066</v>
      </c>
      <c r="C6607" t="s">
        <v>15988</v>
      </c>
      <c r="D6607" t="s">
        <v>16045</v>
      </c>
      <c r="E6607" t="s">
        <v>8471</v>
      </c>
      <c r="F6607" t="s">
        <v>16004</v>
      </c>
      <c r="G6607" t="s">
        <v>490</v>
      </c>
      <c r="H6607" t="s">
        <v>490</v>
      </c>
      <c r="I6607" t="s">
        <v>490</v>
      </c>
      <c r="J6607" t="s">
        <v>498</v>
      </c>
      <c r="K6607" t="s">
        <v>490</v>
      </c>
      <c r="L6607" t="s">
        <v>15988</v>
      </c>
      <c r="M6607" s="105">
        <v>245</v>
      </c>
      <c r="N6607" s="105">
        <v>104</v>
      </c>
      <c r="O6607" s="105">
        <v>112</v>
      </c>
    </row>
    <row r="6608" spans="1:15" x14ac:dyDescent="0.3">
      <c r="A6608" s="19">
        <v>245104113</v>
      </c>
      <c r="B6608" s="106" t="s">
        <v>16067</v>
      </c>
      <c r="C6608" t="s">
        <v>15988</v>
      </c>
      <c r="D6608" t="s">
        <v>16045</v>
      </c>
      <c r="E6608" t="s">
        <v>16068</v>
      </c>
      <c r="F6608" t="s">
        <v>10673</v>
      </c>
      <c r="G6608" t="s">
        <v>490</v>
      </c>
      <c r="H6608" t="s">
        <v>490</v>
      </c>
      <c r="I6608" t="s">
        <v>490</v>
      </c>
      <c r="J6608" t="s">
        <v>498</v>
      </c>
      <c r="K6608" t="s">
        <v>490</v>
      </c>
      <c r="L6608" t="s">
        <v>15988</v>
      </c>
      <c r="M6608" s="105">
        <v>245</v>
      </c>
      <c r="N6608" s="105">
        <v>104</v>
      </c>
      <c r="O6608" s="105">
        <v>113</v>
      </c>
    </row>
    <row r="6609" spans="1:15" x14ac:dyDescent="0.3">
      <c r="A6609" s="19">
        <v>245104114</v>
      </c>
      <c r="B6609" s="106" t="s">
        <v>16069</v>
      </c>
      <c r="C6609" t="s">
        <v>15988</v>
      </c>
      <c r="D6609" t="s">
        <v>16045</v>
      </c>
      <c r="E6609" t="s">
        <v>16070</v>
      </c>
      <c r="F6609" t="s">
        <v>12592</v>
      </c>
      <c r="G6609" t="s">
        <v>490</v>
      </c>
      <c r="H6609" t="s">
        <v>490</v>
      </c>
      <c r="I6609" t="s">
        <v>490</v>
      </c>
      <c r="J6609" t="s">
        <v>498</v>
      </c>
      <c r="K6609" t="s">
        <v>490</v>
      </c>
      <c r="L6609" t="s">
        <v>15988</v>
      </c>
      <c r="M6609" s="105">
        <v>245</v>
      </c>
      <c r="N6609" s="105">
        <v>104</v>
      </c>
      <c r="O6609" s="105">
        <v>114</v>
      </c>
    </row>
    <row r="6610" spans="1:15" x14ac:dyDescent="0.3">
      <c r="A6610" s="19">
        <v>245104115</v>
      </c>
      <c r="B6610" s="106" t="s">
        <v>16071</v>
      </c>
      <c r="C6610" t="s">
        <v>15988</v>
      </c>
      <c r="D6610" t="s">
        <v>16045</v>
      </c>
      <c r="E6610" t="s">
        <v>12299</v>
      </c>
      <c r="F6610" t="s">
        <v>1272</v>
      </c>
      <c r="G6610" t="s">
        <v>490</v>
      </c>
      <c r="H6610" t="s">
        <v>490</v>
      </c>
      <c r="I6610" t="s">
        <v>490</v>
      </c>
      <c r="J6610" t="s">
        <v>498</v>
      </c>
      <c r="K6610" t="s">
        <v>490</v>
      </c>
      <c r="L6610" t="s">
        <v>15988</v>
      </c>
      <c r="M6610" s="105">
        <v>245</v>
      </c>
      <c r="N6610" s="105">
        <v>104</v>
      </c>
      <c r="O6610" s="105">
        <v>115</v>
      </c>
    </row>
    <row r="6611" spans="1:15" x14ac:dyDescent="0.3">
      <c r="A6611" s="19">
        <v>245104116</v>
      </c>
      <c r="B6611" s="106" t="s">
        <v>16072</v>
      </c>
      <c r="C6611" t="s">
        <v>15988</v>
      </c>
      <c r="D6611" t="s">
        <v>16045</v>
      </c>
      <c r="E6611" t="s">
        <v>1685</v>
      </c>
      <c r="F6611" t="s">
        <v>3060</v>
      </c>
      <c r="G6611" t="s">
        <v>490</v>
      </c>
      <c r="H6611" t="s">
        <v>490</v>
      </c>
      <c r="I6611" t="s">
        <v>490</v>
      </c>
      <c r="J6611" t="s">
        <v>498</v>
      </c>
      <c r="K6611" t="s">
        <v>490</v>
      </c>
      <c r="L6611" t="s">
        <v>15988</v>
      </c>
      <c r="M6611" s="105">
        <v>245</v>
      </c>
      <c r="N6611" s="105">
        <v>104</v>
      </c>
      <c r="O6611" s="105">
        <v>116</v>
      </c>
    </row>
    <row r="6612" spans="1:15" x14ac:dyDescent="0.3">
      <c r="A6612" s="19">
        <v>245104117</v>
      </c>
      <c r="B6612" s="106" t="s">
        <v>16073</v>
      </c>
      <c r="C6612" t="s">
        <v>15988</v>
      </c>
      <c r="D6612" t="s">
        <v>16045</v>
      </c>
      <c r="E6612" t="s">
        <v>16074</v>
      </c>
      <c r="F6612" t="s">
        <v>12592</v>
      </c>
      <c r="G6612" t="s">
        <v>490</v>
      </c>
      <c r="H6612" t="s">
        <v>490</v>
      </c>
      <c r="I6612" t="s">
        <v>490</v>
      </c>
      <c r="J6612" t="s">
        <v>498</v>
      </c>
      <c r="K6612" t="s">
        <v>490</v>
      </c>
      <c r="L6612" t="s">
        <v>15988</v>
      </c>
      <c r="M6612" s="105">
        <v>245</v>
      </c>
      <c r="N6612" s="105">
        <v>104</v>
      </c>
      <c r="O6612" s="105">
        <v>117</v>
      </c>
    </row>
    <row r="6613" spans="1:15" x14ac:dyDescent="0.3">
      <c r="A6613" s="19">
        <v>245104118</v>
      </c>
      <c r="B6613" s="106" t="s">
        <v>16075</v>
      </c>
      <c r="C6613" t="s">
        <v>15988</v>
      </c>
      <c r="D6613" t="s">
        <v>16045</v>
      </c>
      <c r="E6613" t="s">
        <v>16076</v>
      </c>
      <c r="F6613" t="s">
        <v>12592</v>
      </c>
      <c r="G6613" t="s">
        <v>490</v>
      </c>
      <c r="H6613" t="s">
        <v>490</v>
      </c>
      <c r="I6613" t="s">
        <v>490</v>
      </c>
      <c r="J6613" t="s">
        <v>498</v>
      </c>
      <c r="K6613" t="s">
        <v>490</v>
      </c>
      <c r="L6613" t="s">
        <v>15988</v>
      </c>
      <c r="M6613" s="105">
        <v>245</v>
      </c>
      <c r="N6613" s="105">
        <v>104</v>
      </c>
      <c r="O6613" s="105">
        <v>118</v>
      </c>
    </row>
    <row r="6614" spans="1:15" x14ac:dyDescent="0.3">
      <c r="A6614" s="19">
        <v>245104119</v>
      </c>
      <c r="B6614" s="106" t="s">
        <v>16077</v>
      </c>
      <c r="C6614" t="s">
        <v>15988</v>
      </c>
      <c r="D6614" t="s">
        <v>16045</v>
      </c>
      <c r="E6614" t="s">
        <v>2006</v>
      </c>
      <c r="F6614" t="s">
        <v>1272</v>
      </c>
      <c r="G6614" t="s">
        <v>16078</v>
      </c>
      <c r="H6614" t="s">
        <v>490</v>
      </c>
      <c r="I6614" t="s">
        <v>490</v>
      </c>
      <c r="J6614" t="s">
        <v>498</v>
      </c>
      <c r="K6614" t="s">
        <v>490</v>
      </c>
      <c r="L6614" t="s">
        <v>15988</v>
      </c>
      <c r="M6614" s="105">
        <v>245</v>
      </c>
      <c r="N6614" s="105">
        <v>104</v>
      </c>
      <c r="O6614" s="105">
        <v>119</v>
      </c>
    </row>
    <row r="6615" spans="1:15" x14ac:dyDescent="0.3">
      <c r="A6615" s="19">
        <v>245104120</v>
      </c>
      <c r="B6615" s="106" t="s">
        <v>16079</v>
      </c>
      <c r="C6615" t="s">
        <v>15988</v>
      </c>
      <c r="D6615" t="s">
        <v>16045</v>
      </c>
      <c r="E6615" t="s">
        <v>4598</v>
      </c>
      <c r="F6615" t="s">
        <v>1272</v>
      </c>
      <c r="G6615" t="s">
        <v>16080</v>
      </c>
      <c r="H6615" t="s">
        <v>490</v>
      </c>
      <c r="I6615" t="s">
        <v>490</v>
      </c>
      <c r="J6615" t="s">
        <v>551</v>
      </c>
      <c r="K6615" t="s">
        <v>490</v>
      </c>
      <c r="L6615" t="s">
        <v>15988</v>
      </c>
      <c r="M6615" s="105">
        <v>245</v>
      </c>
      <c r="N6615" s="105">
        <v>104</v>
      </c>
      <c r="O6615" s="105">
        <v>120</v>
      </c>
    </row>
    <row r="6616" spans="1:15" x14ac:dyDescent="0.3">
      <c r="A6616" s="19">
        <v>245104121</v>
      </c>
      <c r="B6616" s="106" t="s">
        <v>16081</v>
      </c>
      <c r="C6616" t="s">
        <v>15988</v>
      </c>
      <c r="D6616" t="s">
        <v>16045</v>
      </c>
      <c r="E6616" t="s">
        <v>16082</v>
      </c>
      <c r="F6616" t="s">
        <v>12592</v>
      </c>
      <c r="G6616" t="s">
        <v>490</v>
      </c>
      <c r="H6616" t="s">
        <v>490</v>
      </c>
      <c r="I6616" t="s">
        <v>490</v>
      </c>
      <c r="J6616" t="s">
        <v>498</v>
      </c>
      <c r="K6616" t="s">
        <v>490</v>
      </c>
      <c r="L6616" t="s">
        <v>15988</v>
      </c>
      <c r="M6616" s="105">
        <v>245</v>
      </c>
      <c r="N6616" s="105">
        <v>104</v>
      </c>
      <c r="O6616" s="105">
        <v>121</v>
      </c>
    </row>
    <row r="6617" spans="1:15" x14ac:dyDescent="0.3">
      <c r="A6617" s="19">
        <v>245104122</v>
      </c>
      <c r="B6617" s="106" t="s">
        <v>16083</v>
      </c>
      <c r="C6617" t="s">
        <v>15988</v>
      </c>
      <c r="D6617" t="s">
        <v>16045</v>
      </c>
      <c r="E6617" t="s">
        <v>16084</v>
      </c>
      <c r="F6617" t="s">
        <v>16085</v>
      </c>
      <c r="G6617" t="s">
        <v>490</v>
      </c>
      <c r="H6617" t="s">
        <v>490</v>
      </c>
      <c r="I6617" t="s">
        <v>490</v>
      </c>
      <c r="J6617" t="s">
        <v>498</v>
      </c>
      <c r="K6617" t="s">
        <v>490</v>
      </c>
      <c r="L6617" t="s">
        <v>15988</v>
      </c>
      <c r="M6617" s="105">
        <v>245</v>
      </c>
      <c r="N6617" s="105">
        <v>104</v>
      </c>
      <c r="O6617" s="105">
        <v>122</v>
      </c>
    </row>
    <row r="6618" spans="1:15" x14ac:dyDescent="0.3">
      <c r="A6618" s="19">
        <v>245104123</v>
      </c>
      <c r="B6618" s="106" t="s">
        <v>16086</v>
      </c>
      <c r="C6618" t="s">
        <v>15988</v>
      </c>
      <c r="D6618" t="s">
        <v>16045</v>
      </c>
      <c r="E6618" t="s">
        <v>16087</v>
      </c>
      <c r="F6618" t="s">
        <v>1265</v>
      </c>
      <c r="G6618" t="s">
        <v>490</v>
      </c>
      <c r="H6618" t="s">
        <v>490</v>
      </c>
      <c r="I6618" t="s">
        <v>490</v>
      </c>
      <c r="J6618" t="s">
        <v>498</v>
      </c>
      <c r="K6618" t="s">
        <v>490</v>
      </c>
      <c r="L6618" t="s">
        <v>15988</v>
      </c>
      <c r="M6618" s="105">
        <v>245</v>
      </c>
      <c r="N6618" s="105">
        <v>104</v>
      </c>
      <c r="O6618" s="105">
        <v>123</v>
      </c>
    </row>
    <row r="6619" spans="1:15" x14ac:dyDescent="0.3">
      <c r="A6619" s="19">
        <v>245104124</v>
      </c>
      <c r="B6619" s="106" t="s">
        <v>16088</v>
      </c>
      <c r="C6619" t="s">
        <v>15988</v>
      </c>
      <c r="D6619" t="s">
        <v>16045</v>
      </c>
      <c r="E6619" t="s">
        <v>16089</v>
      </c>
      <c r="F6619" t="s">
        <v>16090</v>
      </c>
      <c r="G6619" t="s">
        <v>490</v>
      </c>
      <c r="H6619" t="s">
        <v>490</v>
      </c>
      <c r="I6619" t="s">
        <v>490</v>
      </c>
      <c r="J6619" t="s">
        <v>498</v>
      </c>
      <c r="K6619" t="s">
        <v>490</v>
      </c>
      <c r="L6619" t="s">
        <v>15988</v>
      </c>
      <c r="M6619" s="105">
        <v>245</v>
      </c>
      <c r="N6619" s="105">
        <v>104</v>
      </c>
      <c r="O6619" s="105">
        <v>124</v>
      </c>
    </row>
    <row r="6620" spans="1:15" x14ac:dyDescent="0.3">
      <c r="A6620" s="19">
        <v>245104125</v>
      </c>
      <c r="B6620" s="106" t="s">
        <v>16091</v>
      </c>
      <c r="C6620" t="s">
        <v>15988</v>
      </c>
      <c r="D6620" t="s">
        <v>16045</v>
      </c>
      <c r="E6620" t="s">
        <v>16092</v>
      </c>
      <c r="F6620" t="s">
        <v>1272</v>
      </c>
      <c r="G6620" t="s">
        <v>16093</v>
      </c>
      <c r="H6620" t="s">
        <v>490</v>
      </c>
      <c r="I6620" t="s">
        <v>490</v>
      </c>
      <c r="J6620" t="s">
        <v>498</v>
      </c>
      <c r="K6620" t="s">
        <v>490</v>
      </c>
      <c r="L6620" t="s">
        <v>15988</v>
      </c>
      <c r="M6620" s="105">
        <v>245</v>
      </c>
      <c r="N6620" s="105">
        <v>104</v>
      </c>
      <c r="O6620" s="105">
        <v>125</v>
      </c>
    </row>
    <row r="6621" spans="1:15" x14ac:dyDescent="0.3">
      <c r="A6621" s="19">
        <v>245104126</v>
      </c>
      <c r="B6621" s="106" t="s">
        <v>16094</v>
      </c>
      <c r="C6621" t="s">
        <v>15988</v>
      </c>
      <c r="D6621" t="s">
        <v>16045</v>
      </c>
      <c r="E6621" t="s">
        <v>2257</v>
      </c>
      <c r="F6621" t="s">
        <v>16095</v>
      </c>
      <c r="G6621" t="s">
        <v>490</v>
      </c>
      <c r="H6621" t="s">
        <v>490</v>
      </c>
      <c r="I6621" t="s">
        <v>490</v>
      </c>
      <c r="J6621" t="s">
        <v>498</v>
      </c>
      <c r="K6621" t="s">
        <v>490</v>
      </c>
      <c r="L6621" t="s">
        <v>15988</v>
      </c>
      <c r="M6621" s="105">
        <v>245</v>
      </c>
      <c r="N6621" s="105">
        <v>104</v>
      </c>
      <c r="O6621" s="105">
        <v>126</v>
      </c>
    </row>
    <row r="6622" spans="1:15" x14ac:dyDescent="0.3">
      <c r="A6622" s="19">
        <v>245104127</v>
      </c>
      <c r="B6622" s="106" t="s">
        <v>16096</v>
      </c>
      <c r="C6622" t="s">
        <v>15988</v>
      </c>
      <c r="D6622" t="s">
        <v>16045</v>
      </c>
      <c r="E6622" t="s">
        <v>16097</v>
      </c>
      <c r="F6622" t="s">
        <v>16004</v>
      </c>
      <c r="G6622" t="s">
        <v>490</v>
      </c>
      <c r="H6622" t="s">
        <v>490</v>
      </c>
      <c r="I6622" t="s">
        <v>490</v>
      </c>
      <c r="J6622" t="s">
        <v>498</v>
      </c>
      <c r="K6622" t="s">
        <v>490</v>
      </c>
      <c r="L6622" t="s">
        <v>15988</v>
      </c>
      <c r="M6622" s="105">
        <v>245</v>
      </c>
      <c r="N6622" s="105">
        <v>104</v>
      </c>
      <c r="O6622" s="105">
        <v>127</v>
      </c>
    </row>
    <row r="6623" spans="1:15" x14ac:dyDescent="0.3">
      <c r="A6623" s="19">
        <v>245104128</v>
      </c>
      <c r="B6623" s="106" t="s">
        <v>16098</v>
      </c>
      <c r="C6623" t="s">
        <v>15988</v>
      </c>
      <c r="D6623" t="s">
        <v>16045</v>
      </c>
      <c r="E6623" t="s">
        <v>1305</v>
      </c>
      <c r="F6623" t="s">
        <v>1272</v>
      </c>
      <c r="G6623" t="s">
        <v>490</v>
      </c>
      <c r="H6623" t="s">
        <v>490</v>
      </c>
      <c r="I6623" t="s">
        <v>490</v>
      </c>
      <c r="J6623" t="s">
        <v>498</v>
      </c>
      <c r="K6623" t="s">
        <v>490</v>
      </c>
      <c r="L6623" t="s">
        <v>15988</v>
      </c>
      <c r="M6623" s="105">
        <v>245</v>
      </c>
      <c r="N6623" s="105">
        <v>104</v>
      </c>
      <c r="O6623" s="105">
        <v>128</v>
      </c>
    </row>
    <row r="6624" spans="1:15" x14ac:dyDescent="0.3">
      <c r="A6624" s="19">
        <v>245104129</v>
      </c>
      <c r="B6624" s="106" t="s">
        <v>16099</v>
      </c>
      <c r="C6624" t="s">
        <v>15988</v>
      </c>
      <c r="D6624" t="s">
        <v>16045</v>
      </c>
      <c r="E6624" t="s">
        <v>16100</v>
      </c>
      <c r="F6624" t="s">
        <v>1272</v>
      </c>
      <c r="G6624" t="s">
        <v>490</v>
      </c>
      <c r="H6624" t="s">
        <v>490</v>
      </c>
      <c r="I6624" t="s">
        <v>490</v>
      </c>
      <c r="J6624" t="s">
        <v>498</v>
      </c>
      <c r="K6624" t="s">
        <v>490</v>
      </c>
      <c r="L6624" t="s">
        <v>15988</v>
      </c>
      <c r="M6624" s="105">
        <v>245</v>
      </c>
      <c r="N6624" s="105">
        <v>104</v>
      </c>
      <c r="O6624" s="105">
        <v>129</v>
      </c>
    </row>
    <row r="6625" spans="1:15" x14ac:dyDescent="0.3">
      <c r="A6625" s="19">
        <v>245104130</v>
      </c>
      <c r="B6625" s="106" t="s">
        <v>16101</v>
      </c>
      <c r="C6625" t="s">
        <v>15988</v>
      </c>
      <c r="D6625" t="s">
        <v>16045</v>
      </c>
      <c r="E6625" t="s">
        <v>16102</v>
      </c>
      <c r="F6625" t="s">
        <v>5788</v>
      </c>
      <c r="G6625" t="s">
        <v>490</v>
      </c>
      <c r="H6625" t="s">
        <v>490</v>
      </c>
      <c r="I6625" t="s">
        <v>490</v>
      </c>
      <c r="J6625" t="s">
        <v>498</v>
      </c>
      <c r="K6625" t="s">
        <v>490</v>
      </c>
      <c r="L6625" t="s">
        <v>15988</v>
      </c>
      <c r="M6625" s="105">
        <v>245</v>
      </c>
      <c r="N6625" s="105">
        <v>104</v>
      </c>
      <c r="O6625" s="105">
        <v>130</v>
      </c>
    </row>
    <row r="6626" spans="1:15" x14ac:dyDescent="0.3">
      <c r="A6626" s="19">
        <v>245104131</v>
      </c>
      <c r="B6626" s="106" t="s">
        <v>16103</v>
      </c>
      <c r="C6626" t="s">
        <v>15988</v>
      </c>
      <c r="D6626" t="s">
        <v>16045</v>
      </c>
      <c r="E6626" t="s">
        <v>2850</v>
      </c>
      <c r="F6626" t="s">
        <v>12592</v>
      </c>
      <c r="G6626" t="s">
        <v>490</v>
      </c>
      <c r="H6626" t="s">
        <v>490</v>
      </c>
      <c r="I6626" t="s">
        <v>490</v>
      </c>
      <c r="J6626" t="s">
        <v>498</v>
      </c>
      <c r="K6626" t="s">
        <v>490</v>
      </c>
      <c r="L6626" t="s">
        <v>15988</v>
      </c>
      <c r="M6626" s="105">
        <v>245</v>
      </c>
      <c r="N6626" s="105">
        <v>104</v>
      </c>
      <c r="O6626" s="105">
        <v>131</v>
      </c>
    </row>
    <row r="6627" spans="1:15" x14ac:dyDescent="0.3">
      <c r="A6627" s="19">
        <v>245104132</v>
      </c>
      <c r="B6627" s="106" t="s">
        <v>16104</v>
      </c>
      <c r="C6627" t="s">
        <v>15988</v>
      </c>
      <c r="D6627" t="s">
        <v>16045</v>
      </c>
      <c r="E6627" t="s">
        <v>16105</v>
      </c>
      <c r="F6627" t="s">
        <v>16004</v>
      </c>
      <c r="G6627" t="s">
        <v>490</v>
      </c>
      <c r="H6627" t="s">
        <v>490</v>
      </c>
      <c r="I6627" t="s">
        <v>490</v>
      </c>
      <c r="J6627" t="s">
        <v>498</v>
      </c>
      <c r="K6627" t="s">
        <v>490</v>
      </c>
      <c r="L6627" t="s">
        <v>15988</v>
      </c>
      <c r="M6627" s="105">
        <v>245</v>
      </c>
      <c r="N6627" s="105">
        <v>104</v>
      </c>
      <c r="O6627" s="105">
        <v>132</v>
      </c>
    </row>
    <row r="6628" spans="1:15" x14ac:dyDescent="0.3">
      <c r="A6628" s="19">
        <v>245104133</v>
      </c>
      <c r="B6628" s="106" t="s">
        <v>16106</v>
      </c>
      <c r="C6628" t="s">
        <v>15988</v>
      </c>
      <c r="D6628" t="s">
        <v>16045</v>
      </c>
      <c r="E6628" t="s">
        <v>4357</v>
      </c>
      <c r="F6628" t="s">
        <v>6944</v>
      </c>
      <c r="G6628" t="s">
        <v>490</v>
      </c>
      <c r="H6628" t="s">
        <v>490</v>
      </c>
      <c r="I6628" t="s">
        <v>490</v>
      </c>
      <c r="J6628" t="s">
        <v>498</v>
      </c>
      <c r="K6628" t="s">
        <v>490</v>
      </c>
      <c r="L6628" t="s">
        <v>15988</v>
      </c>
      <c r="M6628" s="105">
        <v>245</v>
      </c>
      <c r="N6628" s="105">
        <v>104</v>
      </c>
      <c r="O6628" s="105">
        <v>133</v>
      </c>
    </row>
    <row r="6629" spans="1:15" x14ac:dyDescent="0.3">
      <c r="A6629" s="19">
        <v>245104134</v>
      </c>
      <c r="B6629" s="106" t="s">
        <v>16107</v>
      </c>
      <c r="C6629" t="s">
        <v>15988</v>
      </c>
      <c r="D6629" t="s">
        <v>16045</v>
      </c>
      <c r="E6629" t="s">
        <v>16108</v>
      </c>
      <c r="F6629" t="s">
        <v>638</v>
      </c>
      <c r="G6629" t="s">
        <v>16109</v>
      </c>
      <c r="H6629" t="s">
        <v>490</v>
      </c>
      <c r="I6629" t="s">
        <v>490</v>
      </c>
      <c r="J6629" t="s">
        <v>498</v>
      </c>
      <c r="K6629" t="s">
        <v>490</v>
      </c>
      <c r="L6629" t="s">
        <v>15988</v>
      </c>
      <c r="M6629" s="105">
        <v>245</v>
      </c>
      <c r="N6629" s="105">
        <v>104</v>
      </c>
      <c r="O6629" s="105">
        <v>134</v>
      </c>
    </row>
    <row r="6630" spans="1:15" x14ac:dyDescent="0.3">
      <c r="A6630" s="19">
        <v>245104135</v>
      </c>
      <c r="B6630" s="106" t="s">
        <v>16110</v>
      </c>
      <c r="C6630" t="s">
        <v>15988</v>
      </c>
      <c r="D6630" t="s">
        <v>16045</v>
      </c>
      <c r="E6630" t="s">
        <v>3201</v>
      </c>
      <c r="F6630" t="s">
        <v>1272</v>
      </c>
      <c r="G6630" t="s">
        <v>490</v>
      </c>
      <c r="H6630" t="s">
        <v>490</v>
      </c>
      <c r="I6630" t="s">
        <v>490</v>
      </c>
      <c r="J6630" t="s">
        <v>498</v>
      </c>
      <c r="K6630" t="s">
        <v>490</v>
      </c>
      <c r="L6630" t="s">
        <v>15988</v>
      </c>
      <c r="M6630" s="105">
        <v>245</v>
      </c>
      <c r="N6630" s="105">
        <v>104</v>
      </c>
      <c r="O6630" s="105">
        <v>135</v>
      </c>
    </row>
    <row r="6631" spans="1:15" x14ac:dyDescent="0.3">
      <c r="A6631" s="19">
        <v>245104136</v>
      </c>
      <c r="B6631" s="106" t="s">
        <v>16111</v>
      </c>
      <c r="C6631" t="s">
        <v>15988</v>
      </c>
      <c r="D6631" t="s">
        <v>16045</v>
      </c>
      <c r="E6631" t="s">
        <v>16112</v>
      </c>
      <c r="F6631" t="s">
        <v>621</v>
      </c>
      <c r="G6631" t="s">
        <v>490</v>
      </c>
      <c r="H6631" t="s">
        <v>490</v>
      </c>
      <c r="I6631" t="s">
        <v>490</v>
      </c>
      <c r="J6631" t="s">
        <v>498</v>
      </c>
      <c r="K6631" t="s">
        <v>490</v>
      </c>
      <c r="L6631" t="s">
        <v>15988</v>
      </c>
      <c r="M6631" s="105">
        <v>245</v>
      </c>
      <c r="N6631" s="105">
        <v>104</v>
      </c>
      <c r="O6631" s="105">
        <v>136</v>
      </c>
    </row>
    <row r="6632" spans="1:15" x14ac:dyDescent="0.3">
      <c r="A6632" s="19">
        <v>245104137</v>
      </c>
      <c r="B6632" s="106" t="s">
        <v>16113</v>
      </c>
      <c r="C6632" t="s">
        <v>15988</v>
      </c>
      <c r="D6632" t="s">
        <v>16045</v>
      </c>
      <c r="E6632" t="s">
        <v>16114</v>
      </c>
      <c r="F6632" t="s">
        <v>3060</v>
      </c>
      <c r="G6632" t="s">
        <v>16115</v>
      </c>
      <c r="H6632" t="s">
        <v>490</v>
      </c>
      <c r="I6632" t="s">
        <v>490</v>
      </c>
      <c r="J6632" t="s">
        <v>498</v>
      </c>
      <c r="K6632" t="s">
        <v>490</v>
      </c>
      <c r="L6632" t="s">
        <v>15988</v>
      </c>
      <c r="M6632" s="105">
        <v>245</v>
      </c>
      <c r="N6632" s="105">
        <v>104</v>
      </c>
      <c r="O6632" s="105">
        <v>137</v>
      </c>
    </row>
    <row r="6633" spans="1:15" x14ac:dyDescent="0.3">
      <c r="A6633" s="19">
        <v>245104138</v>
      </c>
      <c r="B6633" s="106" t="s">
        <v>16116</v>
      </c>
      <c r="C6633" t="s">
        <v>15988</v>
      </c>
      <c r="D6633" t="s">
        <v>16045</v>
      </c>
      <c r="E6633" t="s">
        <v>16117</v>
      </c>
      <c r="F6633" t="s">
        <v>16004</v>
      </c>
      <c r="G6633" t="s">
        <v>490</v>
      </c>
      <c r="H6633" t="s">
        <v>490</v>
      </c>
      <c r="I6633" t="s">
        <v>490</v>
      </c>
      <c r="J6633" t="s">
        <v>498</v>
      </c>
      <c r="K6633" t="s">
        <v>490</v>
      </c>
      <c r="L6633" t="s">
        <v>15988</v>
      </c>
      <c r="M6633" s="105">
        <v>245</v>
      </c>
      <c r="N6633" s="105">
        <v>104</v>
      </c>
      <c r="O6633" s="105">
        <v>138</v>
      </c>
    </row>
    <row r="6634" spans="1:15" x14ac:dyDescent="0.3">
      <c r="A6634" s="19">
        <v>245104139</v>
      </c>
      <c r="B6634" s="106" t="s">
        <v>16118</v>
      </c>
      <c r="C6634" t="s">
        <v>15988</v>
      </c>
      <c r="D6634" t="s">
        <v>16045</v>
      </c>
      <c r="E6634" t="s">
        <v>16119</v>
      </c>
      <c r="F6634" t="s">
        <v>1272</v>
      </c>
      <c r="G6634" t="s">
        <v>490</v>
      </c>
      <c r="H6634" t="s">
        <v>490</v>
      </c>
      <c r="I6634" t="s">
        <v>490</v>
      </c>
      <c r="J6634" t="s">
        <v>498</v>
      </c>
      <c r="K6634" t="s">
        <v>490</v>
      </c>
      <c r="L6634" t="s">
        <v>15988</v>
      </c>
      <c r="M6634" s="105">
        <v>245</v>
      </c>
      <c r="N6634" s="105">
        <v>104</v>
      </c>
      <c r="O6634" s="105">
        <v>139</v>
      </c>
    </row>
    <row r="6635" spans="1:15" x14ac:dyDescent="0.3">
      <c r="A6635" s="19">
        <v>245104140</v>
      </c>
      <c r="B6635" s="106" t="s">
        <v>16120</v>
      </c>
      <c r="C6635" t="s">
        <v>15988</v>
      </c>
      <c r="D6635" t="s">
        <v>16045</v>
      </c>
      <c r="E6635" t="s">
        <v>1551</v>
      </c>
      <c r="F6635" t="s">
        <v>16004</v>
      </c>
      <c r="G6635" t="s">
        <v>16121</v>
      </c>
      <c r="H6635" t="s">
        <v>490</v>
      </c>
      <c r="I6635" t="s">
        <v>490</v>
      </c>
      <c r="J6635" t="s">
        <v>498</v>
      </c>
      <c r="K6635" t="s">
        <v>490</v>
      </c>
      <c r="L6635" t="s">
        <v>15988</v>
      </c>
      <c r="M6635" s="105">
        <v>245</v>
      </c>
      <c r="N6635" s="105">
        <v>104</v>
      </c>
      <c r="O6635" s="105">
        <v>140</v>
      </c>
    </row>
    <row r="6636" spans="1:15" x14ac:dyDescent="0.3">
      <c r="A6636" s="19">
        <v>245104141</v>
      </c>
      <c r="B6636" s="106" t="s">
        <v>16122</v>
      </c>
      <c r="C6636" t="s">
        <v>15988</v>
      </c>
      <c r="D6636" t="s">
        <v>16045</v>
      </c>
      <c r="E6636" t="s">
        <v>16123</v>
      </c>
      <c r="F6636" t="s">
        <v>16004</v>
      </c>
      <c r="G6636" t="s">
        <v>490</v>
      </c>
      <c r="H6636" t="s">
        <v>490</v>
      </c>
      <c r="I6636" t="s">
        <v>490</v>
      </c>
      <c r="J6636" t="s">
        <v>498</v>
      </c>
      <c r="K6636" t="s">
        <v>490</v>
      </c>
      <c r="L6636" t="s">
        <v>15988</v>
      </c>
      <c r="M6636" s="105">
        <v>245</v>
      </c>
      <c r="N6636" s="105">
        <v>104</v>
      </c>
      <c r="O6636" s="105">
        <v>141</v>
      </c>
    </row>
    <row r="6637" spans="1:15" x14ac:dyDescent="0.3">
      <c r="A6637" s="19">
        <v>245104142</v>
      </c>
      <c r="B6637" s="106" t="s">
        <v>16124</v>
      </c>
      <c r="C6637" t="s">
        <v>15988</v>
      </c>
      <c r="D6637" t="s">
        <v>16045</v>
      </c>
      <c r="E6637" t="s">
        <v>1439</v>
      </c>
      <c r="F6637" t="s">
        <v>732</v>
      </c>
      <c r="G6637" t="s">
        <v>16125</v>
      </c>
      <c r="H6637" t="s">
        <v>490</v>
      </c>
      <c r="I6637" t="s">
        <v>490</v>
      </c>
      <c r="J6637" t="s">
        <v>498</v>
      </c>
      <c r="K6637" t="s">
        <v>490</v>
      </c>
      <c r="L6637" t="s">
        <v>15988</v>
      </c>
      <c r="M6637" s="105">
        <v>245</v>
      </c>
      <c r="N6637" s="105">
        <v>104</v>
      </c>
      <c r="O6637" s="105">
        <v>142</v>
      </c>
    </row>
    <row r="6638" spans="1:15" x14ac:dyDescent="0.3">
      <c r="A6638" s="19">
        <v>245104143</v>
      </c>
      <c r="B6638" s="106" t="s">
        <v>16126</v>
      </c>
      <c r="C6638" t="s">
        <v>15988</v>
      </c>
      <c r="D6638" t="s">
        <v>16045</v>
      </c>
      <c r="E6638" t="s">
        <v>16127</v>
      </c>
      <c r="F6638" t="s">
        <v>16004</v>
      </c>
      <c r="G6638" t="s">
        <v>490</v>
      </c>
      <c r="H6638" t="s">
        <v>1798</v>
      </c>
      <c r="I6638" t="s">
        <v>490</v>
      </c>
      <c r="J6638" t="s">
        <v>498</v>
      </c>
      <c r="K6638" t="s">
        <v>490</v>
      </c>
      <c r="L6638" t="s">
        <v>15988</v>
      </c>
      <c r="M6638" s="105">
        <v>245</v>
      </c>
      <c r="N6638" s="105">
        <v>104</v>
      </c>
      <c r="O6638" s="105">
        <v>143</v>
      </c>
    </row>
    <row r="6639" spans="1:15" x14ac:dyDescent="0.3">
      <c r="A6639" s="19">
        <v>245104144</v>
      </c>
      <c r="B6639" s="106" t="s">
        <v>16128</v>
      </c>
      <c r="C6639" t="s">
        <v>15988</v>
      </c>
      <c r="D6639" t="s">
        <v>16045</v>
      </c>
      <c r="E6639" t="s">
        <v>2560</v>
      </c>
      <c r="F6639" t="s">
        <v>16004</v>
      </c>
      <c r="G6639" t="s">
        <v>490</v>
      </c>
      <c r="H6639" t="s">
        <v>490</v>
      </c>
      <c r="I6639" t="s">
        <v>490</v>
      </c>
      <c r="J6639" t="s">
        <v>498</v>
      </c>
      <c r="K6639" t="s">
        <v>490</v>
      </c>
      <c r="L6639" t="s">
        <v>15988</v>
      </c>
      <c r="M6639" s="105">
        <v>245</v>
      </c>
      <c r="N6639" s="105">
        <v>104</v>
      </c>
      <c r="O6639" s="105">
        <v>144</v>
      </c>
    </row>
    <row r="6640" spans="1:15" x14ac:dyDescent="0.3">
      <c r="A6640" s="19">
        <v>245104145</v>
      </c>
      <c r="B6640" s="106" t="s">
        <v>16129</v>
      </c>
      <c r="C6640" t="s">
        <v>15988</v>
      </c>
      <c r="D6640" t="s">
        <v>16045</v>
      </c>
      <c r="E6640" t="s">
        <v>16130</v>
      </c>
      <c r="F6640" t="s">
        <v>2335</v>
      </c>
      <c r="G6640" t="s">
        <v>490</v>
      </c>
      <c r="H6640" t="s">
        <v>490</v>
      </c>
      <c r="I6640" t="s">
        <v>490</v>
      </c>
      <c r="J6640" t="s">
        <v>498</v>
      </c>
      <c r="K6640" t="s">
        <v>490</v>
      </c>
      <c r="L6640" t="s">
        <v>15988</v>
      </c>
      <c r="M6640" s="105">
        <v>245</v>
      </c>
      <c r="N6640" s="105">
        <v>104</v>
      </c>
      <c r="O6640" s="105">
        <v>145</v>
      </c>
    </row>
    <row r="6641" spans="1:15" x14ac:dyDescent="0.3">
      <c r="A6641" s="19">
        <v>245105100</v>
      </c>
      <c r="B6641" s="106" t="s">
        <v>16131</v>
      </c>
      <c r="C6641" t="s">
        <v>15988</v>
      </c>
      <c r="D6641" t="s">
        <v>16132</v>
      </c>
      <c r="E6641" t="s">
        <v>16133</v>
      </c>
      <c r="F6641" t="s">
        <v>16134</v>
      </c>
      <c r="G6641" t="s">
        <v>490</v>
      </c>
      <c r="H6641" t="s">
        <v>490</v>
      </c>
      <c r="I6641" t="s">
        <v>490</v>
      </c>
      <c r="J6641" t="s">
        <v>498</v>
      </c>
      <c r="K6641" t="s">
        <v>490</v>
      </c>
      <c r="L6641" t="s">
        <v>15988</v>
      </c>
      <c r="M6641" s="105">
        <v>245</v>
      </c>
      <c r="N6641" s="105">
        <v>105</v>
      </c>
      <c r="O6641" s="105">
        <v>100</v>
      </c>
    </row>
    <row r="6642" spans="1:15" x14ac:dyDescent="0.3">
      <c r="A6642" s="19">
        <v>245106100</v>
      </c>
      <c r="B6642" s="106" t="s">
        <v>16135</v>
      </c>
      <c r="C6642" t="s">
        <v>15988</v>
      </c>
      <c r="D6642" t="s">
        <v>16136</v>
      </c>
      <c r="E6642" t="s">
        <v>496</v>
      </c>
      <c r="F6642" t="s">
        <v>490</v>
      </c>
      <c r="G6642" t="s">
        <v>16137</v>
      </c>
      <c r="H6642" t="s">
        <v>490</v>
      </c>
      <c r="I6642" t="s">
        <v>490</v>
      </c>
      <c r="J6642" t="s">
        <v>498</v>
      </c>
      <c r="K6642" t="s">
        <v>490</v>
      </c>
      <c r="L6642" t="s">
        <v>15988</v>
      </c>
      <c r="M6642" s="105">
        <v>245</v>
      </c>
      <c r="N6642" s="105">
        <v>106</v>
      </c>
      <c r="O6642" s="105">
        <v>100</v>
      </c>
    </row>
    <row r="6643" spans="1:15" x14ac:dyDescent="0.3">
      <c r="A6643" s="19">
        <v>245106101</v>
      </c>
      <c r="B6643" s="106" t="s">
        <v>16138</v>
      </c>
      <c r="C6643" t="s">
        <v>15988</v>
      </c>
      <c r="D6643" t="s">
        <v>16136</v>
      </c>
      <c r="E6643" t="s">
        <v>2303</v>
      </c>
      <c r="F6643" t="s">
        <v>16004</v>
      </c>
      <c r="G6643" t="s">
        <v>9726</v>
      </c>
      <c r="H6643" t="s">
        <v>490</v>
      </c>
      <c r="I6643" t="s">
        <v>490</v>
      </c>
      <c r="J6643" t="s">
        <v>498</v>
      </c>
      <c r="K6643" t="s">
        <v>490</v>
      </c>
      <c r="L6643" t="s">
        <v>15988</v>
      </c>
      <c r="M6643" s="105">
        <v>245</v>
      </c>
      <c r="N6643" s="105">
        <v>106</v>
      </c>
      <c r="O6643" s="105">
        <v>101</v>
      </c>
    </row>
    <row r="6644" spans="1:15" x14ac:dyDescent="0.3">
      <c r="A6644" s="19">
        <v>245106102</v>
      </c>
      <c r="B6644" s="106" t="s">
        <v>16139</v>
      </c>
      <c r="C6644" t="s">
        <v>15988</v>
      </c>
      <c r="D6644" t="s">
        <v>16136</v>
      </c>
      <c r="E6644" t="s">
        <v>9672</v>
      </c>
      <c r="F6644" t="s">
        <v>10673</v>
      </c>
      <c r="G6644" t="s">
        <v>490</v>
      </c>
      <c r="H6644" t="s">
        <v>490</v>
      </c>
      <c r="I6644" t="s">
        <v>490</v>
      </c>
      <c r="J6644" t="s">
        <v>498</v>
      </c>
      <c r="K6644" t="s">
        <v>490</v>
      </c>
      <c r="L6644" t="s">
        <v>15988</v>
      </c>
      <c r="M6644" s="105">
        <v>245</v>
      </c>
      <c r="N6644" s="105">
        <v>106</v>
      </c>
      <c r="O6644" s="105">
        <v>102</v>
      </c>
    </row>
    <row r="6645" spans="1:15" x14ac:dyDescent="0.3">
      <c r="A6645" s="19">
        <v>245106103</v>
      </c>
      <c r="B6645" s="106" t="s">
        <v>16140</v>
      </c>
      <c r="C6645" t="s">
        <v>15988</v>
      </c>
      <c r="D6645" t="s">
        <v>16136</v>
      </c>
      <c r="E6645" t="s">
        <v>5656</v>
      </c>
      <c r="F6645" t="s">
        <v>16141</v>
      </c>
      <c r="G6645" t="s">
        <v>490</v>
      </c>
      <c r="H6645" t="s">
        <v>490</v>
      </c>
      <c r="I6645" t="s">
        <v>490</v>
      </c>
      <c r="J6645" t="s">
        <v>498</v>
      </c>
      <c r="K6645" t="s">
        <v>490</v>
      </c>
      <c r="L6645" t="s">
        <v>15988</v>
      </c>
      <c r="M6645" s="105">
        <v>245</v>
      </c>
      <c r="N6645" s="105">
        <v>106</v>
      </c>
      <c r="O6645" s="105">
        <v>103</v>
      </c>
    </row>
    <row r="6646" spans="1:15" x14ac:dyDescent="0.3">
      <c r="A6646" s="19">
        <v>245106104</v>
      </c>
      <c r="B6646" s="106" t="s">
        <v>16142</v>
      </c>
      <c r="C6646" t="s">
        <v>15988</v>
      </c>
      <c r="D6646" t="s">
        <v>16136</v>
      </c>
      <c r="E6646" t="s">
        <v>1288</v>
      </c>
      <c r="F6646" t="s">
        <v>16004</v>
      </c>
      <c r="G6646" t="s">
        <v>490</v>
      </c>
      <c r="H6646" t="s">
        <v>490</v>
      </c>
      <c r="I6646" t="s">
        <v>490</v>
      </c>
      <c r="J6646" t="s">
        <v>498</v>
      </c>
      <c r="K6646" t="s">
        <v>490</v>
      </c>
      <c r="L6646" t="s">
        <v>15988</v>
      </c>
      <c r="M6646" s="105">
        <v>245</v>
      </c>
      <c r="N6646" s="105">
        <v>106</v>
      </c>
      <c r="O6646" s="105">
        <v>104</v>
      </c>
    </row>
    <row r="6647" spans="1:15" x14ac:dyDescent="0.3">
      <c r="A6647" s="19">
        <v>245106105</v>
      </c>
      <c r="B6647" s="106" t="s">
        <v>16143</v>
      </c>
      <c r="C6647" t="s">
        <v>15988</v>
      </c>
      <c r="D6647" t="s">
        <v>16136</v>
      </c>
      <c r="E6647" t="s">
        <v>16144</v>
      </c>
      <c r="F6647" t="s">
        <v>16023</v>
      </c>
      <c r="G6647" t="s">
        <v>490</v>
      </c>
      <c r="H6647" t="s">
        <v>490</v>
      </c>
      <c r="I6647" t="s">
        <v>490</v>
      </c>
      <c r="J6647" t="s">
        <v>498</v>
      </c>
      <c r="K6647" t="s">
        <v>490</v>
      </c>
      <c r="L6647" t="s">
        <v>15988</v>
      </c>
      <c r="M6647" s="105">
        <v>245</v>
      </c>
      <c r="N6647" s="105">
        <v>106</v>
      </c>
      <c r="O6647" s="105">
        <v>105</v>
      </c>
    </row>
    <row r="6648" spans="1:15" x14ac:dyDescent="0.3">
      <c r="A6648" s="19">
        <v>245106106</v>
      </c>
      <c r="B6648" s="106" t="s">
        <v>16145</v>
      </c>
      <c r="C6648" t="s">
        <v>15988</v>
      </c>
      <c r="D6648" t="s">
        <v>16136</v>
      </c>
      <c r="E6648" t="s">
        <v>1547</v>
      </c>
      <c r="F6648" t="s">
        <v>12592</v>
      </c>
      <c r="G6648" t="s">
        <v>490</v>
      </c>
      <c r="H6648" t="s">
        <v>490</v>
      </c>
      <c r="I6648" t="s">
        <v>490</v>
      </c>
      <c r="J6648" t="s">
        <v>498</v>
      </c>
      <c r="K6648" t="s">
        <v>490</v>
      </c>
      <c r="L6648" t="s">
        <v>15988</v>
      </c>
      <c r="M6648" s="105">
        <v>245</v>
      </c>
      <c r="N6648" s="105">
        <v>106</v>
      </c>
      <c r="O6648" s="105">
        <v>106</v>
      </c>
    </row>
    <row r="6649" spans="1:15" x14ac:dyDescent="0.3">
      <c r="A6649" s="19">
        <v>245106107</v>
      </c>
      <c r="B6649" s="106" t="s">
        <v>16146</v>
      </c>
      <c r="C6649" t="s">
        <v>15988</v>
      </c>
      <c r="D6649" t="s">
        <v>16136</v>
      </c>
      <c r="E6649" t="s">
        <v>1718</v>
      </c>
      <c r="F6649" t="s">
        <v>12592</v>
      </c>
      <c r="G6649" t="s">
        <v>5705</v>
      </c>
      <c r="H6649" t="s">
        <v>490</v>
      </c>
      <c r="I6649" t="s">
        <v>490</v>
      </c>
      <c r="J6649" t="s">
        <v>498</v>
      </c>
      <c r="K6649" t="s">
        <v>490</v>
      </c>
      <c r="L6649" t="s">
        <v>15988</v>
      </c>
      <c r="M6649" s="105">
        <v>245</v>
      </c>
      <c r="N6649" s="105">
        <v>106</v>
      </c>
      <c r="O6649" s="105">
        <v>107</v>
      </c>
    </row>
    <row r="6650" spans="1:15" x14ac:dyDescent="0.3">
      <c r="A6650" s="19">
        <v>245106108</v>
      </c>
      <c r="B6650" s="106" t="s">
        <v>16147</v>
      </c>
      <c r="C6650" t="s">
        <v>15988</v>
      </c>
      <c r="D6650" t="s">
        <v>16136</v>
      </c>
      <c r="E6650" t="s">
        <v>16148</v>
      </c>
      <c r="F6650" t="s">
        <v>15992</v>
      </c>
      <c r="G6650" t="s">
        <v>490</v>
      </c>
      <c r="H6650" t="s">
        <v>490</v>
      </c>
      <c r="I6650" t="s">
        <v>490</v>
      </c>
      <c r="J6650" t="s">
        <v>498</v>
      </c>
      <c r="K6650" t="s">
        <v>490</v>
      </c>
      <c r="L6650" t="s">
        <v>15988</v>
      </c>
      <c r="M6650" s="105">
        <v>245</v>
      </c>
      <c r="N6650" s="105">
        <v>106</v>
      </c>
      <c r="O6650" s="105">
        <v>108</v>
      </c>
    </row>
    <row r="6651" spans="1:15" x14ac:dyDescent="0.3">
      <c r="A6651" s="19">
        <v>245106109</v>
      </c>
      <c r="B6651" s="106" t="s">
        <v>16149</v>
      </c>
      <c r="C6651" t="s">
        <v>15988</v>
      </c>
      <c r="D6651" t="s">
        <v>16136</v>
      </c>
      <c r="E6651" t="s">
        <v>1439</v>
      </c>
      <c r="F6651" t="s">
        <v>16004</v>
      </c>
      <c r="G6651" t="s">
        <v>490</v>
      </c>
      <c r="H6651" t="s">
        <v>490</v>
      </c>
      <c r="I6651" t="s">
        <v>490</v>
      </c>
      <c r="J6651" t="s">
        <v>498</v>
      </c>
      <c r="K6651" t="s">
        <v>490</v>
      </c>
      <c r="L6651" t="s">
        <v>15988</v>
      </c>
      <c r="M6651" s="105">
        <v>245</v>
      </c>
      <c r="N6651" s="105">
        <v>106</v>
      </c>
      <c r="O6651" s="105">
        <v>109</v>
      </c>
    </row>
    <row r="6652" spans="1:15" x14ac:dyDescent="0.3">
      <c r="A6652" s="19">
        <v>245107100</v>
      </c>
      <c r="B6652" s="106" t="s">
        <v>16150</v>
      </c>
      <c r="C6652" t="s">
        <v>15988</v>
      </c>
      <c r="D6652" t="s">
        <v>16151</v>
      </c>
      <c r="E6652" t="s">
        <v>496</v>
      </c>
      <c r="F6652" t="s">
        <v>490</v>
      </c>
      <c r="G6652" t="s">
        <v>16152</v>
      </c>
      <c r="H6652" t="s">
        <v>490</v>
      </c>
      <c r="I6652" t="s">
        <v>490</v>
      </c>
      <c r="J6652" t="s">
        <v>498</v>
      </c>
      <c r="K6652" t="s">
        <v>490</v>
      </c>
      <c r="L6652" t="s">
        <v>15988</v>
      </c>
      <c r="M6652" s="105">
        <v>245</v>
      </c>
      <c r="N6652" s="105">
        <v>107</v>
      </c>
      <c r="O6652" s="105">
        <v>100</v>
      </c>
    </row>
    <row r="6653" spans="1:15" x14ac:dyDescent="0.3">
      <c r="A6653" s="19">
        <v>245107101</v>
      </c>
      <c r="B6653" s="106" t="s">
        <v>16153</v>
      </c>
      <c r="C6653" t="s">
        <v>15988</v>
      </c>
      <c r="D6653" t="s">
        <v>16151</v>
      </c>
      <c r="E6653" t="s">
        <v>16154</v>
      </c>
      <c r="F6653" t="s">
        <v>16004</v>
      </c>
      <c r="G6653" t="s">
        <v>16155</v>
      </c>
      <c r="H6653" t="s">
        <v>490</v>
      </c>
      <c r="I6653" t="s">
        <v>490</v>
      </c>
      <c r="J6653" t="s">
        <v>498</v>
      </c>
      <c r="K6653" t="s">
        <v>490</v>
      </c>
      <c r="L6653" t="s">
        <v>15988</v>
      </c>
      <c r="M6653" s="105">
        <v>245</v>
      </c>
      <c r="N6653" s="105">
        <v>107</v>
      </c>
      <c r="O6653" s="105">
        <v>101</v>
      </c>
    </row>
    <row r="6654" spans="1:15" x14ac:dyDescent="0.3">
      <c r="A6654" s="19">
        <v>245107102</v>
      </c>
      <c r="B6654" s="106" t="s">
        <v>16156</v>
      </c>
      <c r="C6654" t="s">
        <v>15988</v>
      </c>
      <c r="D6654" t="s">
        <v>16151</v>
      </c>
      <c r="E6654" t="s">
        <v>6258</v>
      </c>
      <c r="F6654" t="s">
        <v>4122</v>
      </c>
      <c r="G6654" t="s">
        <v>490</v>
      </c>
      <c r="H6654" t="s">
        <v>490</v>
      </c>
      <c r="I6654" t="s">
        <v>490</v>
      </c>
      <c r="J6654" t="s">
        <v>498</v>
      </c>
      <c r="K6654" t="s">
        <v>490</v>
      </c>
      <c r="L6654" t="s">
        <v>15988</v>
      </c>
      <c r="M6654" s="105">
        <v>245</v>
      </c>
      <c r="N6654" s="105">
        <v>107</v>
      </c>
      <c r="O6654" s="105">
        <v>102</v>
      </c>
    </row>
    <row r="6655" spans="1:15" x14ac:dyDescent="0.3">
      <c r="A6655" s="19">
        <v>245107103</v>
      </c>
      <c r="B6655" s="106" t="s">
        <v>16157</v>
      </c>
      <c r="C6655" t="s">
        <v>15988</v>
      </c>
      <c r="D6655" t="s">
        <v>16151</v>
      </c>
      <c r="E6655" t="s">
        <v>16158</v>
      </c>
      <c r="F6655" t="s">
        <v>16004</v>
      </c>
      <c r="G6655" t="s">
        <v>490</v>
      </c>
      <c r="H6655" t="s">
        <v>490</v>
      </c>
      <c r="I6655" t="s">
        <v>490</v>
      </c>
      <c r="J6655" t="s">
        <v>498</v>
      </c>
      <c r="K6655" t="s">
        <v>490</v>
      </c>
      <c r="L6655" t="s">
        <v>15988</v>
      </c>
      <c r="M6655" s="105">
        <v>245</v>
      </c>
      <c r="N6655" s="105">
        <v>107</v>
      </c>
      <c r="O6655" s="105">
        <v>103</v>
      </c>
    </row>
    <row r="6656" spans="1:15" x14ac:dyDescent="0.3">
      <c r="A6656" s="19">
        <v>245107104</v>
      </c>
      <c r="B6656" s="106" t="s">
        <v>16159</v>
      </c>
      <c r="C6656" t="s">
        <v>15988</v>
      </c>
      <c r="D6656" t="s">
        <v>16151</v>
      </c>
      <c r="E6656" t="s">
        <v>3747</v>
      </c>
      <c r="F6656" t="s">
        <v>10079</v>
      </c>
      <c r="G6656" t="s">
        <v>490</v>
      </c>
      <c r="H6656" t="s">
        <v>490</v>
      </c>
      <c r="I6656" t="s">
        <v>490</v>
      </c>
      <c r="J6656" t="s">
        <v>498</v>
      </c>
      <c r="K6656" t="s">
        <v>490</v>
      </c>
      <c r="L6656" t="s">
        <v>15988</v>
      </c>
      <c r="M6656" s="105">
        <v>245</v>
      </c>
      <c r="N6656" s="105">
        <v>107</v>
      </c>
      <c r="O6656" s="105">
        <v>104</v>
      </c>
    </row>
    <row r="6657" spans="1:15" x14ac:dyDescent="0.3">
      <c r="A6657" s="19">
        <v>245107105</v>
      </c>
      <c r="B6657" s="106" t="s">
        <v>16160</v>
      </c>
      <c r="C6657" t="s">
        <v>15988</v>
      </c>
      <c r="D6657" t="s">
        <v>16151</v>
      </c>
      <c r="E6657" t="s">
        <v>7024</v>
      </c>
      <c r="F6657" t="s">
        <v>4122</v>
      </c>
      <c r="G6657" t="s">
        <v>490</v>
      </c>
      <c r="H6657" t="s">
        <v>490</v>
      </c>
      <c r="I6657" t="s">
        <v>490</v>
      </c>
      <c r="J6657" t="s">
        <v>498</v>
      </c>
      <c r="K6657" t="s">
        <v>490</v>
      </c>
      <c r="L6657" t="s">
        <v>15988</v>
      </c>
      <c r="M6657" s="105">
        <v>245</v>
      </c>
      <c r="N6657" s="105">
        <v>107</v>
      </c>
      <c r="O6657" s="105">
        <v>105</v>
      </c>
    </row>
    <row r="6658" spans="1:15" x14ac:dyDescent="0.3">
      <c r="A6658" s="19">
        <v>245107106</v>
      </c>
      <c r="B6658" s="106" t="s">
        <v>16161</v>
      </c>
      <c r="C6658" t="s">
        <v>15988</v>
      </c>
      <c r="D6658" t="s">
        <v>16151</v>
      </c>
      <c r="E6658" t="s">
        <v>16162</v>
      </c>
      <c r="F6658" t="s">
        <v>16163</v>
      </c>
      <c r="G6658" t="s">
        <v>490</v>
      </c>
      <c r="H6658" t="s">
        <v>490</v>
      </c>
      <c r="I6658" t="s">
        <v>490</v>
      </c>
      <c r="J6658" t="s">
        <v>498</v>
      </c>
      <c r="K6658" t="s">
        <v>490</v>
      </c>
      <c r="L6658" t="s">
        <v>15988</v>
      </c>
      <c r="M6658" s="105">
        <v>245</v>
      </c>
      <c r="N6658" s="105">
        <v>107</v>
      </c>
      <c r="O6658" s="105">
        <v>106</v>
      </c>
    </row>
    <row r="6659" spans="1:15" x14ac:dyDescent="0.3">
      <c r="A6659" s="19">
        <v>245107107</v>
      </c>
      <c r="B6659" s="106" t="s">
        <v>16164</v>
      </c>
      <c r="C6659" t="s">
        <v>15988</v>
      </c>
      <c r="D6659" t="s">
        <v>16151</v>
      </c>
      <c r="E6659" t="s">
        <v>6695</v>
      </c>
      <c r="F6659" t="s">
        <v>16004</v>
      </c>
      <c r="G6659" t="s">
        <v>490</v>
      </c>
      <c r="H6659" t="s">
        <v>490</v>
      </c>
      <c r="I6659" t="s">
        <v>490</v>
      </c>
      <c r="J6659" t="s">
        <v>498</v>
      </c>
      <c r="K6659" t="s">
        <v>490</v>
      </c>
      <c r="L6659" t="s">
        <v>15988</v>
      </c>
      <c r="M6659" s="105">
        <v>245</v>
      </c>
      <c r="N6659" s="105">
        <v>107</v>
      </c>
      <c r="O6659" s="105">
        <v>107</v>
      </c>
    </row>
    <row r="6660" spans="1:15" x14ac:dyDescent="0.3">
      <c r="A6660" s="19">
        <v>245107108</v>
      </c>
      <c r="B6660" s="106" t="s">
        <v>16165</v>
      </c>
      <c r="C6660" t="s">
        <v>15988</v>
      </c>
      <c r="D6660" t="s">
        <v>16151</v>
      </c>
      <c r="E6660" t="s">
        <v>1154</v>
      </c>
      <c r="F6660" t="s">
        <v>9880</v>
      </c>
      <c r="G6660" t="s">
        <v>490</v>
      </c>
      <c r="H6660" t="s">
        <v>490</v>
      </c>
      <c r="I6660" t="s">
        <v>490</v>
      </c>
      <c r="J6660" t="s">
        <v>498</v>
      </c>
      <c r="K6660" t="s">
        <v>490</v>
      </c>
      <c r="L6660" t="s">
        <v>15988</v>
      </c>
      <c r="M6660" s="105">
        <v>245</v>
      </c>
      <c r="N6660" s="105">
        <v>107</v>
      </c>
      <c r="O6660" s="105">
        <v>108</v>
      </c>
    </row>
    <row r="6661" spans="1:15" x14ac:dyDescent="0.3">
      <c r="A6661" s="19">
        <v>245107109</v>
      </c>
      <c r="B6661" s="106" t="s">
        <v>16166</v>
      </c>
      <c r="C6661" t="s">
        <v>15988</v>
      </c>
      <c r="D6661" t="s">
        <v>16151</v>
      </c>
      <c r="E6661" t="s">
        <v>16167</v>
      </c>
      <c r="F6661" t="s">
        <v>16168</v>
      </c>
      <c r="G6661" t="s">
        <v>490</v>
      </c>
      <c r="H6661" t="s">
        <v>490</v>
      </c>
      <c r="I6661" t="s">
        <v>490</v>
      </c>
      <c r="J6661" t="s">
        <v>498</v>
      </c>
      <c r="K6661" t="s">
        <v>490</v>
      </c>
      <c r="L6661" t="s">
        <v>15988</v>
      </c>
      <c r="M6661" s="105">
        <v>245</v>
      </c>
      <c r="N6661" s="105">
        <v>107</v>
      </c>
      <c r="O6661" s="105">
        <v>109</v>
      </c>
    </row>
    <row r="6662" spans="1:15" x14ac:dyDescent="0.3">
      <c r="A6662" s="19">
        <v>245107110</v>
      </c>
      <c r="B6662" s="106" t="s">
        <v>16169</v>
      </c>
      <c r="C6662" t="s">
        <v>15988</v>
      </c>
      <c r="D6662" t="s">
        <v>16151</v>
      </c>
      <c r="E6662" t="s">
        <v>1517</v>
      </c>
      <c r="F6662" t="s">
        <v>16023</v>
      </c>
      <c r="G6662" t="s">
        <v>490</v>
      </c>
      <c r="H6662" t="s">
        <v>490</v>
      </c>
      <c r="I6662" t="s">
        <v>490</v>
      </c>
      <c r="J6662" t="s">
        <v>498</v>
      </c>
      <c r="K6662" t="s">
        <v>490</v>
      </c>
      <c r="L6662" t="s">
        <v>15988</v>
      </c>
      <c r="M6662" s="105">
        <v>245</v>
      </c>
      <c r="N6662" s="105">
        <v>107</v>
      </c>
      <c r="O6662" s="105">
        <v>110</v>
      </c>
    </row>
    <row r="6663" spans="1:15" x14ac:dyDescent="0.3">
      <c r="A6663" s="19">
        <v>245107111</v>
      </c>
      <c r="B6663" s="106" t="s">
        <v>16170</v>
      </c>
      <c r="C6663" t="s">
        <v>15988</v>
      </c>
      <c r="D6663" t="s">
        <v>16151</v>
      </c>
      <c r="E6663" t="s">
        <v>1406</v>
      </c>
      <c r="F6663" t="s">
        <v>16004</v>
      </c>
      <c r="G6663" t="s">
        <v>16171</v>
      </c>
      <c r="H6663" t="s">
        <v>490</v>
      </c>
      <c r="I6663" t="s">
        <v>490</v>
      </c>
      <c r="J6663" t="s">
        <v>498</v>
      </c>
      <c r="K6663" t="s">
        <v>490</v>
      </c>
      <c r="L6663" t="s">
        <v>15988</v>
      </c>
      <c r="M6663" s="105">
        <v>245</v>
      </c>
      <c r="N6663" s="105">
        <v>107</v>
      </c>
      <c r="O6663" s="105">
        <v>111</v>
      </c>
    </row>
    <row r="6664" spans="1:15" x14ac:dyDescent="0.3">
      <c r="A6664" s="19">
        <v>245107112</v>
      </c>
      <c r="B6664" s="106" t="s">
        <v>16172</v>
      </c>
      <c r="C6664" t="s">
        <v>15988</v>
      </c>
      <c r="D6664" t="s">
        <v>16151</v>
      </c>
      <c r="E6664" t="s">
        <v>16173</v>
      </c>
      <c r="F6664" t="s">
        <v>16174</v>
      </c>
      <c r="G6664" t="s">
        <v>490</v>
      </c>
      <c r="H6664" t="s">
        <v>490</v>
      </c>
      <c r="I6664" t="s">
        <v>490</v>
      </c>
      <c r="J6664" t="s">
        <v>498</v>
      </c>
      <c r="K6664" t="s">
        <v>490</v>
      </c>
      <c r="L6664" t="s">
        <v>15988</v>
      </c>
      <c r="M6664" s="105">
        <v>245</v>
      </c>
      <c r="N6664" s="105">
        <v>107</v>
      </c>
      <c r="O6664" s="105">
        <v>112</v>
      </c>
    </row>
    <row r="6665" spans="1:15" x14ac:dyDescent="0.3">
      <c r="A6665" s="19">
        <v>245107113</v>
      </c>
      <c r="B6665" s="106" t="s">
        <v>16175</v>
      </c>
      <c r="C6665" t="s">
        <v>15988</v>
      </c>
      <c r="D6665" t="s">
        <v>16151</v>
      </c>
      <c r="E6665" t="s">
        <v>680</v>
      </c>
      <c r="F6665" t="s">
        <v>4270</v>
      </c>
      <c r="G6665" t="s">
        <v>490</v>
      </c>
      <c r="H6665" t="s">
        <v>490</v>
      </c>
      <c r="I6665" t="s">
        <v>490</v>
      </c>
      <c r="J6665" t="s">
        <v>498</v>
      </c>
      <c r="K6665" t="s">
        <v>490</v>
      </c>
      <c r="L6665" t="s">
        <v>15988</v>
      </c>
      <c r="M6665" s="105">
        <v>245</v>
      </c>
      <c r="N6665" s="105">
        <v>107</v>
      </c>
      <c r="O6665" s="105">
        <v>113</v>
      </c>
    </row>
    <row r="6666" spans="1:15" x14ac:dyDescent="0.3">
      <c r="A6666" s="19">
        <v>245107114</v>
      </c>
      <c r="B6666" s="106" t="s">
        <v>16176</v>
      </c>
      <c r="C6666" t="s">
        <v>15988</v>
      </c>
      <c r="D6666" t="s">
        <v>16151</v>
      </c>
      <c r="E6666" t="s">
        <v>16177</v>
      </c>
      <c r="F6666" t="s">
        <v>12592</v>
      </c>
      <c r="G6666" t="s">
        <v>16155</v>
      </c>
      <c r="H6666" t="s">
        <v>490</v>
      </c>
      <c r="I6666" t="s">
        <v>490</v>
      </c>
      <c r="J6666" t="s">
        <v>498</v>
      </c>
      <c r="K6666" t="s">
        <v>490</v>
      </c>
      <c r="L6666" t="s">
        <v>15988</v>
      </c>
      <c r="M6666" s="105">
        <v>245</v>
      </c>
      <c r="N6666" s="105">
        <v>107</v>
      </c>
      <c r="O6666" s="105">
        <v>114</v>
      </c>
    </row>
    <row r="6667" spans="1:15" x14ac:dyDescent="0.3">
      <c r="A6667" s="19">
        <v>245107115</v>
      </c>
      <c r="B6667" s="106" t="s">
        <v>16178</v>
      </c>
      <c r="C6667" t="s">
        <v>15988</v>
      </c>
      <c r="D6667" t="s">
        <v>16151</v>
      </c>
      <c r="E6667" t="s">
        <v>16179</v>
      </c>
      <c r="F6667" t="s">
        <v>16004</v>
      </c>
      <c r="G6667" t="s">
        <v>490</v>
      </c>
      <c r="H6667" t="s">
        <v>490</v>
      </c>
      <c r="I6667" t="s">
        <v>490</v>
      </c>
      <c r="J6667" t="s">
        <v>498</v>
      </c>
      <c r="K6667" t="s">
        <v>490</v>
      </c>
      <c r="L6667" t="s">
        <v>15988</v>
      </c>
      <c r="M6667" s="105">
        <v>245</v>
      </c>
      <c r="N6667" s="105">
        <v>107</v>
      </c>
      <c r="O6667" s="105">
        <v>115</v>
      </c>
    </row>
    <row r="6668" spans="1:15" x14ac:dyDescent="0.3">
      <c r="A6668" s="19">
        <v>245107116</v>
      </c>
      <c r="B6668" s="106" t="s">
        <v>16180</v>
      </c>
      <c r="C6668" t="s">
        <v>15988</v>
      </c>
      <c r="D6668" t="s">
        <v>16151</v>
      </c>
      <c r="E6668" t="s">
        <v>3854</v>
      </c>
      <c r="F6668" t="s">
        <v>1272</v>
      </c>
      <c r="G6668" t="s">
        <v>490</v>
      </c>
      <c r="H6668" t="s">
        <v>490</v>
      </c>
      <c r="I6668" t="s">
        <v>490</v>
      </c>
      <c r="J6668" t="s">
        <v>498</v>
      </c>
      <c r="K6668" t="s">
        <v>490</v>
      </c>
      <c r="L6668" t="s">
        <v>15988</v>
      </c>
      <c r="M6668" s="105">
        <v>245</v>
      </c>
      <c r="N6668" s="105">
        <v>107</v>
      </c>
      <c r="O6668" s="105">
        <v>116</v>
      </c>
    </row>
    <row r="6669" spans="1:15" x14ac:dyDescent="0.3">
      <c r="A6669" s="19">
        <v>245107117</v>
      </c>
      <c r="B6669" s="106" t="s">
        <v>16181</v>
      </c>
      <c r="C6669" t="s">
        <v>15988</v>
      </c>
      <c r="D6669" t="s">
        <v>16151</v>
      </c>
      <c r="E6669" t="s">
        <v>10023</v>
      </c>
      <c r="F6669" t="s">
        <v>9633</v>
      </c>
      <c r="G6669" t="s">
        <v>16182</v>
      </c>
      <c r="H6669" t="s">
        <v>490</v>
      </c>
      <c r="I6669" t="s">
        <v>490</v>
      </c>
      <c r="J6669" t="s">
        <v>498</v>
      </c>
      <c r="K6669" t="s">
        <v>490</v>
      </c>
      <c r="L6669" t="s">
        <v>15988</v>
      </c>
      <c r="M6669" s="105">
        <v>245</v>
      </c>
      <c r="N6669" s="105">
        <v>107</v>
      </c>
      <c r="O6669" s="105">
        <v>117</v>
      </c>
    </row>
    <row r="6670" spans="1:15" x14ac:dyDescent="0.3">
      <c r="A6670" s="19">
        <v>245107118</v>
      </c>
      <c r="B6670" s="106" t="s">
        <v>16183</v>
      </c>
      <c r="C6670" t="s">
        <v>15988</v>
      </c>
      <c r="D6670" t="s">
        <v>16151</v>
      </c>
      <c r="E6670" t="s">
        <v>8894</v>
      </c>
      <c r="F6670" t="s">
        <v>12592</v>
      </c>
      <c r="G6670" t="s">
        <v>490</v>
      </c>
      <c r="H6670" t="s">
        <v>490</v>
      </c>
      <c r="I6670" t="s">
        <v>490</v>
      </c>
      <c r="J6670" t="s">
        <v>498</v>
      </c>
      <c r="K6670" t="s">
        <v>490</v>
      </c>
      <c r="L6670" t="s">
        <v>15988</v>
      </c>
      <c r="M6670" s="105">
        <v>245</v>
      </c>
      <c r="N6670" s="105">
        <v>107</v>
      </c>
      <c r="O6670" s="105">
        <v>118</v>
      </c>
    </row>
    <row r="6671" spans="1:15" x14ac:dyDescent="0.3">
      <c r="A6671" s="19">
        <v>245107119</v>
      </c>
      <c r="B6671" s="106" t="s">
        <v>16184</v>
      </c>
      <c r="C6671" t="s">
        <v>15988</v>
      </c>
      <c r="D6671" t="s">
        <v>16151</v>
      </c>
      <c r="E6671" t="s">
        <v>16185</v>
      </c>
      <c r="F6671" t="s">
        <v>13302</v>
      </c>
      <c r="G6671" t="s">
        <v>16186</v>
      </c>
      <c r="H6671" t="s">
        <v>490</v>
      </c>
      <c r="I6671" t="s">
        <v>490</v>
      </c>
      <c r="J6671" t="s">
        <v>498</v>
      </c>
      <c r="K6671" t="s">
        <v>490</v>
      </c>
      <c r="L6671" t="s">
        <v>15988</v>
      </c>
      <c r="M6671" s="105">
        <v>245</v>
      </c>
      <c r="N6671" s="105">
        <v>107</v>
      </c>
      <c r="O6671" s="105">
        <v>119</v>
      </c>
    </row>
    <row r="6672" spans="1:15" x14ac:dyDescent="0.3">
      <c r="A6672" s="19">
        <v>245107120</v>
      </c>
      <c r="B6672" s="106" t="s">
        <v>16187</v>
      </c>
      <c r="C6672" t="s">
        <v>15988</v>
      </c>
      <c r="D6672" t="s">
        <v>16151</v>
      </c>
      <c r="E6672" t="s">
        <v>1601</v>
      </c>
      <c r="F6672" t="s">
        <v>3060</v>
      </c>
      <c r="G6672" t="s">
        <v>490</v>
      </c>
      <c r="H6672" t="s">
        <v>490</v>
      </c>
      <c r="I6672" t="s">
        <v>490</v>
      </c>
      <c r="J6672" t="s">
        <v>498</v>
      </c>
      <c r="K6672" t="s">
        <v>490</v>
      </c>
      <c r="L6672" t="s">
        <v>15988</v>
      </c>
      <c r="M6672" s="105">
        <v>245</v>
      </c>
      <c r="N6672" s="105">
        <v>107</v>
      </c>
      <c r="O6672" s="105">
        <v>120</v>
      </c>
    </row>
    <row r="6673" spans="1:15" x14ac:dyDescent="0.3">
      <c r="A6673" s="19">
        <v>245108100</v>
      </c>
      <c r="B6673" s="106" t="s">
        <v>16188</v>
      </c>
      <c r="C6673" t="s">
        <v>15988</v>
      </c>
      <c r="D6673" t="s">
        <v>16189</v>
      </c>
      <c r="E6673" t="s">
        <v>496</v>
      </c>
      <c r="F6673" t="s">
        <v>490</v>
      </c>
      <c r="G6673" t="s">
        <v>490</v>
      </c>
      <c r="H6673" t="s">
        <v>490</v>
      </c>
      <c r="I6673" t="s">
        <v>490</v>
      </c>
      <c r="J6673" t="s">
        <v>498</v>
      </c>
      <c r="K6673" t="s">
        <v>490</v>
      </c>
      <c r="L6673" t="s">
        <v>15988</v>
      </c>
      <c r="M6673" s="105">
        <v>245</v>
      </c>
      <c r="N6673" s="105">
        <v>108</v>
      </c>
      <c r="O6673" s="105">
        <v>100</v>
      </c>
    </row>
    <row r="6674" spans="1:15" x14ac:dyDescent="0.3">
      <c r="A6674" s="19">
        <v>245108101</v>
      </c>
      <c r="B6674" s="106" t="s">
        <v>16190</v>
      </c>
      <c r="C6674" t="s">
        <v>15988</v>
      </c>
      <c r="D6674" t="s">
        <v>16189</v>
      </c>
      <c r="E6674" t="s">
        <v>2662</v>
      </c>
      <c r="F6674" t="s">
        <v>16191</v>
      </c>
      <c r="G6674" t="s">
        <v>16192</v>
      </c>
      <c r="H6674" t="s">
        <v>490</v>
      </c>
      <c r="I6674" t="s">
        <v>490</v>
      </c>
      <c r="J6674" t="s">
        <v>498</v>
      </c>
      <c r="K6674" t="s">
        <v>490</v>
      </c>
      <c r="L6674" t="s">
        <v>15988</v>
      </c>
      <c r="M6674" s="105">
        <v>245</v>
      </c>
      <c r="N6674" s="105">
        <v>108</v>
      </c>
      <c r="O6674" s="105">
        <v>101</v>
      </c>
    </row>
    <row r="6675" spans="1:15" x14ac:dyDescent="0.3">
      <c r="A6675" s="19">
        <v>245108102</v>
      </c>
      <c r="B6675" s="106" t="s">
        <v>16193</v>
      </c>
      <c r="C6675" t="s">
        <v>15988</v>
      </c>
      <c r="D6675" t="s">
        <v>16189</v>
      </c>
      <c r="E6675" t="s">
        <v>1221</v>
      </c>
      <c r="F6675" t="s">
        <v>16194</v>
      </c>
      <c r="G6675" t="s">
        <v>16195</v>
      </c>
      <c r="H6675" t="s">
        <v>490</v>
      </c>
      <c r="I6675" t="s">
        <v>490</v>
      </c>
      <c r="J6675" t="s">
        <v>498</v>
      </c>
      <c r="K6675" t="s">
        <v>490</v>
      </c>
      <c r="L6675" t="s">
        <v>15988</v>
      </c>
      <c r="M6675" s="105">
        <v>245</v>
      </c>
      <c r="N6675" s="105">
        <v>108</v>
      </c>
      <c r="O6675" s="105">
        <v>102</v>
      </c>
    </row>
    <row r="6676" spans="1:15" x14ac:dyDescent="0.3">
      <c r="A6676" s="19">
        <v>245108103</v>
      </c>
      <c r="B6676" s="106" t="s">
        <v>16196</v>
      </c>
      <c r="C6676" t="s">
        <v>15988</v>
      </c>
      <c r="D6676" t="s">
        <v>16189</v>
      </c>
      <c r="E6676" t="s">
        <v>2362</v>
      </c>
      <c r="F6676" t="s">
        <v>16197</v>
      </c>
      <c r="G6676" t="s">
        <v>5705</v>
      </c>
      <c r="H6676" t="s">
        <v>490</v>
      </c>
      <c r="I6676" t="s">
        <v>490</v>
      </c>
      <c r="J6676" t="s">
        <v>498</v>
      </c>
      <c r="K6676" t="s">
        <v>490</v>
      </c>
      <c r="L6676" t="s">
        <v>15988</v>
      </c>
      <c r="M6676" s="105">
        <v>245</v>
      </c>
      <c r="N6676" s="105">
        <v>108</v>
      </c>
      <c r="O6676" s="105">
        <v>103</v>
      </c>
    </row>
    <row r="6677" spans="1:15" x14ac:dyDescent="0.3">
      <c r="A6677" s="19">
        <v>245109100</v>
      </c>
      <c r="B6677" s="106" t="s">
        <v>16198</v>
      </c>
      <c r="C6677" t="s">
        <v>15988</v>
      </c>
      <c r="D6677" t="s">
        <v>16199</v>
      </c>
      <c r="E6677" t="s">
        <v>496</v>
      </c>
      <c r="F6677" t="s">
        <v>490</v>
      </c>
      <c r="G6677" t="s">
        <v>490</v>
      </c>
      <c r="H6677" t="s">
        <v>490</v>
      </c>
      <c r="I6677" t="s">
        <v>490</v>
      </c>
      <c r="J6677" t="s">
        <v>498</v>
      </c>
      <c r="K6677" t="s">
        <v>490</v>
      </c>
      <c r="L6677" t="s">
        <v>15988</v>
      </c>
      <c r="M6677" s="105">
        <v>245</v>
      </c>
      <c r="N6677" s="105">
        <v>109</v>
      </c>
      <c r="O6677" s="105">
        <v>100</v>
      </c>
    </row>
    <row r="6678" spans="1:15" x14ac:dyDescent="0.3">
      <c r="A6678" s="19">
        <v>245109101</v>
      </c>
      <c r="B6678" s="106" t="s">
        <v>16200</v>
      </c>
      <c r="C6678" t="s">
        <v>15988</v>
      </c>
      <c r="D6678" t="s">
        <v>16199</v>
      </c>
      <c r="E6678" t="s">
        <v>16201</v>
      </c>
      <c r="F6678" t="s">
        <v>16004</v>
      </c>
      <c r="G6678" t="s">
        <v>490</v>
      </c>
      <c r="H6678" t="s">
        <v>490</v>
      </c>
      <c r="I6678" t="s">
        <v>490</v>
      </c>
      <c r="J6678" t="s">
        <v>498</v>
      </c>
      <c r="K6678" t="s">
        <v>490</v>
      </c>
      <c r="L6678" t="s">
        <v>15988</v>
      </c>
      <c r="M6678" s="105">
        <v>245</v>
      </c>
      <c r="N6678" s="105">
        <v>109</v>
      </c>
      <c r="O6678" s="105">
        <v>101</v>
      </c>
    </row>
    <row r="6679" spans="1:15" x14ac:dyDescent="0.3">
      <c r="A6679" s="19">
        <v>245109102</v>
      </c>
      <c r="B6679" s="106" t="s">
        <v>16202</v>
      </c>
      <c r="C6679" t="s">
        <v>15988</v>
      </c>
      <c r="D6679" t="s">
        <v>16199</v>
      </c>
      <c r="E6679" t="s">
        <v>16203</v>
      </c>
      <c r="F6679" t="s">
        <v>16004</v>
      </c>
      <c r="G6679" t="s">
        <v>490</v>
      </c>
      <c r="H6679" t="s">
        <v>490</v>
      </c>
      <c r="I6679" t="s">
        <v>490</v>
      </c>
      <c r="J6679" t="s">
        <v>498</v>
      </c>
      <c r="K6679" t="s">
        <v>490</v>
      </c>
      <c r="L6679" t="s">
        <v>15988</v>
      </c>
      <c r="M6679" s="105">
        <v>245</v>
      </c>
      <c r="N6679" s="105">
        <v>109</v>
      </c>
      <c r="O6679" s="105">
        <v>102</v>
      </c>
    </row>
    <row r="6680" spans="1:15" x14ac:dyDescent="0.3">
      <c r="A6680" s="19">
        <v>245109103</v>
      </c>
      <c r="B6680" s="106" t="s">
        <v>16204</v>
      </c>
      <c r="C6680" t="s">
        <v>15988</v>
      </c>
      <c r="D6680" t="s">
        <v>16199</v>
      </c>
      <c r="E6680" t="s">
        <v>8407</v>
      </c>
      <c r="F6680" t="s">
        <v>16205</v>
      </c>
      <c r="G6680" t="s">
        <v>490</v>
      </c>
      <c r="H6680" t="s">
        <v>490</v>
      </c>
      <c r="I6680" t="s">
        <v>490</v>
      </c>
      <c r="J6680" t="s">
        <v>498</v>
      </c>
      <c r="K6680" t="s">
        <v>490</v>
      </c>
      <c r="L6680" t="s">
        <v>15988</v>
      </c>
      <c r="M6680" s="105">
        <v>245</v>
      </c>
      <c r="N6680" s="105">
        <v>109</v>
      </c>
      <c r="O6680" s="105">
        <v>103</v>
      </c>
    </row>
    <row r="6681" spans="1:15" x14ac:dyDescent="0.3">
      <c r="A6681" s="19">
        <v>245109104</v>
      </c>
      <c r="B6681" s="106" t="s">
        <v>16206</v>
      </c>
      <c r="C6681" t="s">
        <v>15988</v>
      </c>
      <c r="D6681" t="s">
        <v>16199</v>
      </c>
      <c r="E6681" t="s">
        <v>2385</v>
      </c>
      <c r="F6681" t="s">
        <v>732</v>
      </c>
      <c r="G6681" t="s">
        <v>490</v>
      </c>
      <c r="H6681" t="s">
        <v>490</v>
      </c>
      <c r="I6681" t="s">
        <v>490</v>
      </c>
      <c r="J6681" t="s">
        <v>498</v>
      </c>
      <c r="K6681" t="s">
        <v>490</v>
      </c>
      <c r="L6681" t="s">
        <v>15988</v>
      </c>
      <c r="M6681" s="105">
        <v>245</v>
      </c>
      <c r="N6681" s="105">
        <v>109</v>
      </c>
      <c r="O6681" s="105">
        <v>104</v>
      </c>
    </row>
    <row r="6682" spans="1:15" x14ac:dyDescent="0.3">
      <c r="A6682" s="19">
        <v>245109105</v>
      </c>
      <c r="B6682" s="106" t="s">
        <v>16207</v>
      </c>
      <c r="C6682" t="s">
        <v>15988</v>
      </c>
      <c r="D6682" t="s">
        <v>16199</v>
      </c>
      <c r="E6682" t="s">
        <v>4054</v>
      </c>
      <c r="F6682" t="s">
        <v>16208</v>
      </c>
      <c r="G6682" t="s">
        <v>490</v>
      </c>
      <c r="H6682" t="s">
        <v>490</v>
      </c>
      <c r="I6682" t="s">
        <v>490</v>
      </c>
      <c r="J6682" t="s">
        <v>498</v>
      </c>
      <c r="K6682" t="s">
        <v>490</v>
      </c>
      <c r="L6682" t="s">
        <v>15988</v>
      </c>
      <c r="M6682" s="105">
        <v>245</v>
      </c>
      <c r="N6682" s="105">
        <v>109</v>
      </c>
      <c r="O6682" s="105">
        <v>105</v>
      </c>
    </row>
    <row r="6683" spans="1:15" x14ac:dyDescent="0.3">
      <c r="A6683" s="19">
        <v>245109106</v>
      </c>
      <c r="B6683" s="106" t="s">
        <v>16209</v>
      </c>
      <c r="C6683" t="s">
        <v>15988</v>
      </c>
      <c r="D6683" t="s">
        <v>16199</v>
      </c>
      <c r="E6683" t="s">
        <v>16210</v>
      </c>
      <c r="F6683" t="s">
        <v>16211</v>
      </c>
      <c r="G6683" t="s">
        <v>490</v>
      </c>
      <c r="H6683" t="s">
        <v>490</v>
      </c>
      <c r="I6683" t="s">
        <v>490</v>
      </c>
      <c r="J6683" t="s">
        <v>498</v>
      </c>
      <c r="K6683" t="s">
        <v>490</v>
      </c>
      <c r="L6683" t="s">
        <v>15988</v>
      </c>
      <c r="M6683" s="105">
        <v>245</v>
      </c>
      <c r="N6683" s="105">
        <v>109</v>
      </c>
      <c r="O6683" s="105">
        <v>106</v>
      </c>
    </row>
    <row r="6684" spans="1:15" x14ac:dyDescent="0.3">
      <c r="A6684" s="19">
        <v>245110100</v>
      </c>
      <c r="B6684" s="106" t="s">
        <v>16212</v>
      </c>
      <c r="C6684" t="s">
        <v>15988</v>
      </c>
      <c r="D6684" t="s">
        <v>16213</v>
      </c>
      <c r="E6684" t="s">
        <v>496</v>
      </c>
      <c r="F6684" t="s">
        <v>490</v>
      </c>
      <c r="G6684" t="s">
        <v>16214</v>
      </c>
      <c r="H6684" t="s">
        <v>490</v>
      </c>
      <c r="I6684" t="s">
        <v>490</v>
      </c>
      <c r="J6684" t="s">
        <v>498</v>
      </c>
      <c r="K6684" t="s">
        <v>490</v>
      </c>
      <c r="L6684" t="s">
        <v>15988</v>
      </c>
      <c r="M6684" s="105">
        <v>245</v>
      </c>
      <c r="N6684" s="105">
        <v>110</v>
      </c>
      <c r="O6684" s="105">
        <v>100</v>
      </c>
    </row>
    <row r="6685" spans="1:15" x14ac:dyDescent="0.3">
      <c r="A6685" s="19">
        <v>245110101</v>
      </c>
      <c r="B6685" s="106" t="s">
        <v>16215</v>
      </c>
      <c r="C6685" t="s">
        <v>15988</v>
      </c>
      <c r="D6685" t="s">
        <v>16213</v>
      </c>
      <c r="E6685" t="s">
        <v>16216</v>
      </c>
      <c r="F6685" t="s">
        <v>16217</v>
      </c>
      <c r="G6685" t="s">
        <v>490</v>
      </c>
      <c r="H6685" t="s">
        <v>490</v>
      </c>
      <c r="I6685" t="s">
        <v>490</v>
      </c>
      <c r="J6685" t="s">
        <v>498</v>
      </c>
      <c r="K6685" t="s">
        <v>490</v>
      </c>
      <c r="L6685" t="s">
        <v>15988</v>
      </c>
      <c r="M6685" s="105">
        <v>245</v>
      </c>
      <c r="N6685" s="105">
        <v>110</v>
      </c>
      <c r="O6685" s="105">
        <v>101</v>
      </c>
    </row>
    <row r="6686" spans="1:15" x14ac:dyDescent="0.3">
      <c r="A6686" s="19">
        <v>245110102</v>
      </c>
      <c r="B6686" s="106" t="s">
        <v>16218</v>
      </c>
      <c r="C6686" t="s">
        <v>15988</v>
      </c>
      <c r="D6686" t="s">
        <v>16213</v>
      </c>
      <c r="E6686" t="s">
        <v>16219</v>
      </c>
      <c r="F6686" t="s">
        <v>1272</v>
      </c>
      <c r="G6686" t="s">
        <v>16220</v>
      </c>
      <c r="H6686" t="s">
        <v>490</v>
      </c>
      <c r="I6686" t="s">
        <v>490</v>
      </c>
      <c r="J6686" t="s">
        <v>498</v>
      </c>
      <c r="K6686" t="s">
        <v>490</v>
      </c>
      <c r="L6686" t="s">
        <v>15988</v>
      </c>
      <c r="M6686" s="105">
        <v>245</v>
      </c>
      <c r="N6686" s="105">
        <v>110</v>
      </c>
      <c r="O6686" s="105">
        <v>102</v>
      </c>
    </row>
    <row r="6687" spans="1:15" x14ac:dyDescent="0.3">
      <c r="A6687" s="19">
        <v>245110103</v>
      </c>
      <c r="B6687" s="106" t="s">
        <v>16221</v>
      </c>
      <c r="C6687" t="s">
        <v>15988</v>
      </c>
      <c r="D6687" t="s">
        <v>16213</v>
      </c>
      <c r="E6687" t="s">
        <v>16222</v>
      </c>
      <c r="F6687" t="s">
        <v>1272</v>
      </c>
      <c r="G6687" t="s">
        <v>490</v>
      </c>
      <c r="H6687" t="s">
        <v>490</v>
      </c>
      <c r="I6687" t="s">
        <v>490</v>
      </c>
      <c r="J6687" t="s">
        <v>498</v>
      </c>
      <c r="K6687" t="s">
        <v>490</v>
      </c>
      <c r="L6687" t="s">
        <v>15988</v>
      </c>
      <c r="M6687" s="105">
        <v>245</v>
      </c>
      <c r="N6687" s="105">
        <v>110</v>
      </c>
      <c r="O6687" s="105">
        <v>103</v>
      </c>
    </row>
    <row r="6688" spans="1:15" x14ac:dyDescent="0.3">
      <c r="A6688" s="19">
        <v>245110104</v>
      </c>
      <c r="B6688" s="106" t="s">
        <v>16223</v>
      </c>
      <c r="C6688" t="s">
        <v>15988</v>
      </c>
      <c r="D6688" t="s">
        <v>16213</v>
      </c>
      <c r="E6688" t="s">
        <v>3675</v>
      </c>
      <c r="F6688" t="s">
        <v>1272</v>
      </c>
      <c r="G6688" t="s">
        <v>490</v>
      </c>
      <c r="H6688" t="s">
        <v>490</v>
      </c>
      <c r="I6688" t="s">
        <v>490</v>
      </c>
      <c r="J6688" t="s">
        <v>498</v>
      </c>
      <c r="K6688" t="s">
        <v>490</v>
      </c>
      <c r="L6688" t="s">
        <v>15988</v>
      </c>
      <c r="M6688" s="105">
        <v>245</v>
      </c>
      <c r="N6688" s="105">
        <v>110</v>
      </c>
      <c r="O6688" s="105">
        <v>104</v>
      </c>
    </row>
    <row r="6689" spans="1:15" x14ac:dyDescent="0.3">
      <c r="A6689" s="19">
        <v>245110105</v>
      </c>
      <c r="B6689" s="106" t="s">
        <v>16224</v>
      </c>
      <c r="C6689" t="s">
        <v>15988</v>
      </c>
      <c r="D6689" t="s">
        <v>16213</v>
      </c>
      <c r="E6689" t="s">
        <v>16225</v>
      </c>
      <c r="F6689" t="s">
        <v>732</v>
      </c>
      <c r="G6689" t="s">
        <v>16226</v>
      </c>
      <c r="H6689" t="s">
        <v>490</v>
      </c>
      <c r="I6689" t="s">
        <v>490</v>
      </c>
      <c r="J6689" t="s">
        <v>551</v>
      </c>
      <c r="K6689" t="s">
        <v>490</v>
      </c>
      <c r="L6689" t="s">
        <v>15988</v>
      </c>
      <c r="M6689" s="105">
        <v>245</v>
      </c>
      <c r="N6689" s="105">
        <v>110</v>
      </c>
      <c r="O6689" s="105">
        <v>105</v>
      </c>
    </row>
    <row r="6690" spans="1:15" x14ac:dyDescent="0.3">
      <c r="A6690" s="19">
        <v>245110106</v>
      </c>
      <c r="B6690" s="106" t="s">
        <v>16227</v>
      </c>
      <c r="C6690" t="s">
        <v>15988</v>
      </c>
      <c r="D6690" t="s">
        <v>16213</v>
      </c>
      <c r="E6690" t="s">
        <v>16228</v>
      </c>
      <c r="F6690" t="s">
        <v>3547</v>
      </c>
      <c r="G6690" t="s">
        <v>16229</v>
      </c>
      <c r="H6690" t="s">
        <v>490</v>
      </c>
      <c r="I6690" t="s">
        <v>490</v>
      </c>
      <c r="J6690" t="s">
        <v>498</v>
      </c>
      <c r="K6690" t="s">
        <v>490</v>
      </c>
      <c r="L6690" t="s">
        <v>15988</v>
      </c>
      <c r="M6690" s="105">
        <v>245</v>
      </c>
      <c r="N6690" s="105">
        <v>110</v>
      </c>
      <c r="O6690" s="105">
        <v>106</v>
      </c>
    </row>
    <row r="6691" spans="1:15" x14ac:dyDescent="0.3">
      <c r="A6691" s="19">
        <v>245110107</v>
      </c>
      <c r="B6691" s="106" t="s">
        <v>16230</v>
      </c>
      <c r="C6691" t="s">
        <v>15988</v>
      </c>
      <c r="D6691" t="s">
        <v>16213</v>
      </c>
      <c r="E6691" t="s">
        <v>16231</v>
      </c>
      <c r="F6691" t="s">
        <v>1272</v>
      </c>
      <c r="G6691" t="s">
        <v>490</v>
      </c>
      <c r="H6691" t="s">
        <v>490</v>
      </c>
      <c r="I6691" t="s">
        <v>490</v>
      </c>
      <c r="J6691" t="s">
        <v>498</v>
      </c>
      <c r="K6691" t="s">
        <v>490</v>
      </c>
      <c r="L6691" t="s">
        <v>15988</v>
      </c>
      <c r="M6691" s="105">
        <v>245</v>
      </c>
      <c r="N6691" s="105">
        <v>110</v>
      </c>
      <c r="O6691" s="105">
        <v>107</v>
      </c>
    </row>
    <row r="6692" spans="1:15" x14ac:dyDescent="0.3">
      <c r="A6692" s="19">
        <v>245110108</v>
      </c>
      <c r="B6692" s="106" t="s">
        <v>16232</v>
      </c>
      <c r="C6692" t="s">
        <v>15988</v>
      </c>
      <c r="D6692" t="s">
        <v>16213</v>
      </c>
      <c r="E6692" t="s">
        <v>16233</v>
      </c>
      <c r="F6692" t="s">
        <v>15992</v>
      </c>
      <c r="G6692" t="s">
        <v>490</v>
      </c>
      <c r="H6692" t="s">
        <v>490</v>
      </c>
      <c r="I6692" t="s">
        <v>490</v>
      </c>
      <c r="J6692" t="s">
        <v>498</v>
      </c>
      <c r="K6692" t="s">
        <v>490</v>
      </c>
      <c r="L6692" t="s">
        <v>15988</v>
      </c>
      <c r="M6692" s="105">
        <v>245</v>
      </c>
      <c r="N6692" s="105">
        <v>110</v>
      </c>
      <c r="O6692" s="105">
        <v>108</v>
      </c>
    </row>
    <row r="6693" spans="1:15" x14ac:dyDescent="0.3">
      <c r="A6693" s="19">
        <v>245111100</v>
      </c>
      <c r="B6693" s="106" t="s">
        <v>16234</v>
      </c>
      <c r="C6693" t="s">
        <v>15988</v>
      </c>
      <c r="D6693" t="s">
        <v>16235</v>
      </c>
      <c r="E6693" t="s">
        <v>496</v>
      </c>
      <c r="F6693" t="s">
        <v>490</v>
      </c>
      <c r="G6693" t="s">
        <v>490</v>
      </c>
      <c r="H6693" t="s">
        <v>490</v>
      </c>
      <c r="I6693" t="s">
        <v>490</v>
      </c>
      <c r="J6693" t="s">
        <v>498</v>
      </c>
      <c r="K6693" t="s">
        <v>490</v>
      </c>
      <c r="L6693" t="s">
        <v>15988</v>
      </c>
      <c r="M6693" s="105">
        <v>245</v>
      </c>
      <c r="N6693" s="105">
        <v>111</v>
      </c>
      <c r="O6693" s="105">
        <v>100</v>
      </c>
    </row>
    <row r="6694" spans="1:15" x14ac:dyDescent="0.3">
      <c r="A6694" s="19">
        <v>245111101</v>
      </c>
      <c r="B6694" s="106" t="s">
        <v>16236</v>
      </c>
      <c r="C6694" t="s">
        <v>15988</v>
      </c>
      <c r="D6694" t="s">
        <v>16235</v>
      </c>
      <c r="E6694" t="s">
        <v>16237</v>
      </c>
      <c r="F6694" t="s">
        <v>16238</v>
      </c>
      <c r="G6694" t="s">
        <v>11531</v>
      </c>
      <c r="H6694" t="s">
        <v>490</v>
      </c>
      <c r="I6694" t="s">
        <v>490</v>
      </c>
      <c r="J6694" t="s">
        <v>498</v>
      </c>
      <c r="K6694" t="s">
        <v>490</v>
      </c>
      <c r="L6694" t="s">
        <v>15988</v>
      </c>
      <c r="M6694" s="105">
        <v>245</v>
      </c>
      <c r="N6694" s="105">
        <v>111</v>
      </c>
      <c r="O6694" s="105">
        <v>101</v>
      </c>
    </row>
    <row r="6695" spans="1:15" x14ac:dyDescent="0.3">
      <c r="A6695" s="19">
        <v>245111102</v>
      </c>
      <c r="B6695" s="106" t="s">
        <v>16239</v>
      </c>
      <c r="C6695" t="s">
        <v>15988</v>
      </c>
      <c r="D6695" t="s">
        <v>16235</v>
      </c>
      <c r="E6695" t="s">
        <v>16240</v>
      </c>
      <c r="F6695" t="s">
        <v>16241</v>
      </c>
      <c r="G6695" t="s">
        <v>16242</v>
      </c>
      <c r="H6695" t="s">
        <v>490</v>
      </c>
      <c r="I6695" t="s">
        <v>490</v>
      </c>
      <c r="J6695" t="s">
        <v>498</v>
      </c>
      <c r="K6695" t="s">
        <v>490</v>
      </c>
      <c r="L6695" t="s">
        <v>15988</v>
      </c>
      <c r="M6695" s="105">
        <v>245</v>
      </c>
      <c r="N6695" s="105">
        <v>111</v>
      </c>
      <c r="O6695" s="105">
        <v>102</v>
      </c>
    </row>
    <row r="6696" spans="1:15" x14ac:dyDescent="0.3">
      <c r="A6696" s="19">
        <v>245111103</v>
      </c>
      <c r="B6696" s="106" t="s">
        <v>16243</v>
      </c>
      <c r="C6696" t="s">
        <v>15988</v>
      </c>
      <c r="D6696" t="s">
        <v>16235</v>
      </c>
      <c r="E6696" t="s">
        <v>16244</v>
      </c>
      <c r="F6696" t="s">
        <v>16245</v>
      </c>
      <c r="G6696" t="s">
        <v>16246</v>
      </c>
      <c r="H6696" t="s">
        <v>490</v>
      </c>
      <c r="I6696" t="s">
        <v>490</v>
      </c>
      <c r="J6696" t="s">
        <v>498</v>
      </c>
      <c r="K6696" t="s">
        <v>490</v>
      </c>
      <c r="L6696" t="s">
        <v>15988</v>
      </c>
      <c r="M6696" s="105">
        <v>245</v>
      </c>
      <c r="N6696" s="105">
        <v>111</v>
      </c>
      <c r="O6696" s="105">
        <v>103</v>
      </c>
    </row>
    <row r="6697" spans="1:15" x14ac:dyDescent="0.3">
      <c r="A6697" s="19">
        <v>246100100</v>
      </c>
      <c r="B6697" s="106" t="s">
        <v>16247</v>
      </c>
      <c r="C6697" t="s">
        <v>16248</v>
      </c>
      <c r="D6697" t="s">
        <v>16249</v>
      </c>
      <c r="E6697" t="s">
        <v>496</v>
      </c>
      <c r="F6697" t="s">
        <v>490</v>
      </c>
      <c r="G6697" t="s">
        <v>490</v>
      </c>
      <c r="H6697" t="s">
        <v>490</v>
      </c>
      <c r="I6697" t="s">
        <v>490</v>
      </c>
      <c r="J6697" t="s">
        <v>498</v>
      </c>
      <c r="K6697" t="s">
        <v>490</v>
      </c>
      <c r="L6697" t="s">
        <v>16248</v>
      </c>
      <c r="M6697" s="105">
        <v>246</v>
      </c>
      <c r="N6697" s="105">
        <v>100</v>
      </c>
      <c r="O6697" s="105">
        <v>100</v>
      </c>
    </row>
    <row r="6698" spans="1:15" x14ac:dyDescent="0.3">
      <c r="A6698" s="19">
        <v>246100101</v>
      </c>
      <c r="B6698" s="106" t="s">
        <v>16250</v>
      </c>
      <c r="C6698" t="s">
        <v>16248</v>
      </c>
      <c r="D6698" t="s">
        <v>16249</v>
      </c>
      <c r="E6698" t="s">
        <v>1280</v>
      </c>
      <c r="F6698" t="s">
        <v>6918</v>
      </c>
      <c r="G6698" t="s">
        <v>16251</v>
      </c>
      <c r="H6698" t="s">
        <v>490</v>
      </c>
      <c r="I6698" t="s">
        <v>490</v>
      </c>
      <c r="J6698" t="s">
        <v>498</v>
      </c>
      <c r="K6698" t="s">
        <v>490</v>
      </c>
      <c r="L6698" t="s">
        <v>16248</v>
      </c>
      <c r="M6698" s="105">
        <v>246</v>
      </c>
      <c r="N6698" s="105">
        <v>100</v>
      </c>
      <c r="O6698" s="105">
        <v>101</v>
      </c>
    </row>
    <row r="6699" spans="1:15" x14ac:dyDescent="0.3">
      <c r="A6699" s="19">
        <v>246100102</v>
      </c>
      <c r="B6699" s="106" t="s">
        <v>16252</v>
      </c>
      <c r="C6699" t="s">
        <v>16248</v>
      </c>
      <c r="D6699" t="s">
        <v>16249</v>
      </c>
      <c r="E6699" t="s">
        <v>1661</v>
      </c>
      <c r="F6699" t="s">
        <v>1019</v>
      </c>
      <c r="G6699" t="s">
        <v>16253</v>
      </c>
      <c r="H6699" t="s">
        <v>490</v>
      </c>
      <c r="I6699" t="s">
        <v>490</v>
      </c>
      <c r="J6699" t="s">
        <v>498</v>
      </c>
      <c r="K6699" t="s">
        <v>490</v>
      </c>
      <c r="L6699" t="s">
        <v>16248</v>
      </c>
      <c r="M6699" s="105">
        <v>246</v>
      </c>
      <c r="N6699" s="105">
        <v>100</v>
      </c>
      <c r="O6699" s="105">
        <v>102</v>
      </c>
    </row>
    <row r="6700" spans="1:15" x14ac:dyDescent="0.3">
      <c r="A6700" s="19">
        <v>246101100</v>
      </c>
      <c r="B6700" s="106" t="s">
        <v>16254</v>
      </c>
      <c r="C6700" t="s">
        <v>16248</v>
      </c>
      <c r="D6700" t="s">
        <v>16255</v>
      </c>
      <c r="E6700" t="s">
        <v>496</v>
      </c>
      <c r="F6700" t="s">
        <v>490</v>
      </c>
      <c r="G6700" t="s">
        <v>16256</v>
      </c>
      <c r="H6700" t="s">
        <v>490</v>
      </c>
      <c r="I6700" t="s">
        <v>490</v>
      </c>
      <c r="J6700" t="s">
        <v>498</v>
      </c>
      <c r="K6700" t="s">
        <v>490</v>
      </c>
      <c r="L6700" t="s">
        <v>16248</v>
      </c>
      <c r="M6700" s="105">
        <v>246</v>
      </c>
      <c r="N6700" s="105">
        <v>101</v>
      </c>
      <c r="O6700" s="105">
        <v>100</v>
      </c>
    </row>
    <row r="6701" spans="1:15" x14ac:dyDescent="0.3">
      <c r="A6701" s="19">
        <v>246101101</v>
      </c>
      <c r="B6701" s="106" t="s">
        <v>16257</v>
      </c>
      <c r="C6701" t="s">
        <v>16248</v>
      </c>
      <c r="D6701" t="s">
        <v>16255</v>
      </c>
      <c r="E6701" t="s">
        <v>16258</v>
      </c>
      <c r="F6701" t="s">
        <v>16259</v>
      </c>
      <c r="G6701" t="s">
        <v>7242</v>
      </c>
      <c r="H6701" t="s">
        <v>490</v>
      </c>
      <c r="I6701" t="s">
        <v>490</v>
      </c>
      <c r="J6701" t="s">
        <v>498</v>
      </c>
      <c r="K6701" t="s">
        <v>490</v>
      </c>
      <c r="L6701" t="s">
        <v>16248</v>
      </c>
      <c r="M6701" s="105">
        <v>246</v>
      </c>
      <c r="N6701" s="105">
        <v>101</v>
      </c>
      <c r="O6701" s="105">
        <v>101</v>
      </c>
    </row>
    <row r="6702" spans="1:15" x14ac:dyDescent="0.3">
      <c r="A6702" s="19">
        <v>246101102</v>
      </c>
      <c r="B6702" s="106" t="s">
        <v>16260</v>
      </c>
      <c r="C6702" t="s">
        <v>16248</v>
      </c>
      <c r="D6702" t="s">
        <v>16255</v>
      </c>
      <c r="E6702" t="s">
        <v>1252</v>
      </c>
      <c r="F6702" t="s">
        <v>16261</v>
      </c>
      <c r="G6702" t="s">
        <v>490</v>
      </c>
      <c r="H6702" t="s">
        <v>490</v>
      </c>
      <c r="I6702" t="s">
        <v>490</v>
      </c>
      <c r="J6702" t="s">
        <v>498</v>
      </c>
      <c r="K6702" t="s">
        <v>490</v>
      </c>
      <c r="L6702" t="s">
        <v>16248</v>
      </c>
      <c r="M6702" s="105">
        <v>246</v>
      </c>
      <c r="N6702" s="105">
        <v>101</v>
      </c>
      <c r="O6702" s="105">
        <v>102</v>
      </c>
    </row>
    <row r="6703" spans="1:15" x14ac:dyDescent="0.3">
      <c r="A6703" s="19">
        <v>246101103</v>
      </c>
      <c r="B6703" s="106" t="s">
        <v>16262</v>
      </c>
      <c r="C6703" t="s">
        <v>16248</v>
      </c>
      <c r="D6703" t="s">
        <v>16255</v>
      </c>
      <c r="E6703" t="s">
        <v>6271</v>
      </c>
      <c r="F6703" t="s">
        <v>2338</v>
      </c>
      <c r="G6703" t="s">
        <v>490</v>
      </c>
      <c r="H6703" t="s">
        <v>490</v>
      </c>
      <c r="I6703" t="s">
        <v>490</v>
      </c>
      <c r="J6703" t="s">
        <v>498</v>
      </c>
      <c r="K6703" t="s">
        <v>490</v>
      </c>
      <c r="L6703" t="s">
        <v>16248</v>
      </c>
      <c r="M6703" s="105">
        <v>246</v>
      </c>
      <c r="N6703" s="105">
        <v>101</v>
      </c>
      <c r="O6703" s="105">
        <v>103</v>
      </c>
    </row>
    <row r="6704" spans="1:15" x14ac:dyDescent="0.3">
      <c r="A6704" s="19">
        <v>246101104</v>
      </c>
      <c r="B6704" s="106" t="s">
        <v>16263</v>
      </c>
      <c r="C6704" t="s">
        <v>16248</v>
      </c>
      <c r="D6704" t="s">
        <v>16255</v>
      </c>
      <c r="E6704" t="s">
        <v>16264</v>
      </c>
      <c r="F6704" t="s">
        <v>2338</v>
      </c>
      <c r="G6704" t="s">
        <v>490</v>
      </c>
      <c r="H6704" t="s">
        <v>490</v>
      </c>
      <c r="I6704" t="s">
        <v>490</v>
      </c>
      <c r="J6704" t="s">
        <v>498</v>
      </c>
      <c r="K6704" t="s">
        <v>490</v>
      </c>
      <c r="L6704" t="s">
        <v>16248</v>
      </c>
      <c r="M6704" s="105">
        <v>246</v>
      </c>
      <c r="N6704" s="105">
        <v>101</v>
      </c>
      <c r="O6704" s="105">
        <v>104</v>
      </c>
    </row>
    <row r="6705" spans="1:15" x14ac:dyDescent="0.3">
      <c r="A6705" s="19">
        <v>246101105</v>
      </c>
      <c r="B6705" s="106" t="s">
        <v>16265</v>
      </c>
      <c r="C6705" t="s">
        <v>16248</v>
      </c>
      <c r="D6705" t="s">
        <v>16255</v>
      </c>
      <c r="E6705" t="s">
        <v>6531</v>
      </c>
      <c r="F6705" t="s">
        <v>2338</v>
      </c>
      <c r="G6705" t="s">
        <v>490</v>
      </c>
      <c r="H6705" t="s">
        <v>490</v>
      </c>
      <c r="I6705" t="s">
        <v>490</v>
      </c>
      <c r="J6705" t="s">
        <v>498</v>
      </c>
      <c r="K6705" t="s">
        <v>490</v>
      </c>
      <c r="L6705" t="s">
        <v>16248</v>
      </c>
      <c r="M6705" s="105">
        <v>246</v>
      </c>
      <c r="N6705" s="105">
        <v>101</v>
      </c>
      <c r="O6705" s="105">
        <v>105</v>
      </c>
    </row>
    <row r="6706" spans="1:15" x14ac:dyDescent="0.3">
      <c r="A6706" s="19">
        <v>246102100</v>
      </c>
      <c r="B6706" s="106" t="s">
        <v>16266</v>
      </c>
      <c r="C6706" t="s">
        <v>16248</v>
      </c>
      <c r="D6706" t="s">
        <v>16267</v>
      </c>
      <c r="E6706" t="s">
        <v>16268</v>
      </c>
      <c r="F6706" t="s">
        <v>732</v>
      </c>
      <c r="G6706" t="s">
        <v>490</v>
      </c>
      <c r="H6706" t="s">
        <v>490</v>
      </c>
      <c r="I6706" t="s">
        <v>490</v>
      </c>
      <c r="J6706" t="s">
        <v>498</v>
      </c>
      <c r="K6706" t="s">
        <v>490</v>
      </c>
      <c r="L6706" t="s">
        <v>16248</v>
      </c>
      <c r="M6706" s="105">
        <v>246</v>
      </c>
      <c r="N6706" s="105">
        <v>102</v>
      </c>
      <c r="O6706" s="105">
        <v>100</v>
      </c>
    </row>
    <row r="6707" spans="1:15" x14ac:dyDescent="0.3">
      <c r="A6707" s="19">
        <v>246103100</v>
      </c>
      <c r="B6707" s="106" t="s">
        <v>16269</v>
      </c>
      <c r="C6707" t="s">
        <v>16248</v>
      </c>
      <c r="D6707" t="s">
        <v>16270</v>
      </c>
      <c r="E6707" t="s">
        <v>496</v>
      </c>
      <c r="F6707" t="s">
        <v>490</v>
      </c>
      <c r="G6707" t="s">
        <v>6625</v>
      </c>
      <c r="H6707" t="s">
        <v>490</v>
      </c>
      <c r="I6707" t="s">
        <v>490</v>
      </c>
      <c r="J6707" t="s">
        <v>498</v>
      </c>
      <c r="K6707" t="s">
        <v>490</v>
      </c>
      <c r="L6707" t="s">
        <v>16248</v>
      </c>
      <c r="M6707" s="105">
        <v>246</v>
      </c>
      <c r="N6707" s="105">
        <v>103</v>
      </c>
      <c r="O6707" s="105">
        <v>100</v>
      </c>
    </row>
    <row r="6708" spans="1:15" x14ac:dyDescent="0.3">
      <c r="A6708" s="19">
        <v>246103101</v>
      </c>
      <c r="B6708" s="106" t="s">
        <v>16271</v>
      </c>
      <c r="C6708" t="s">
        <v>16248</v>
      </c>
      <c r="D6708" t="s">
        <v>16270</v>
      </c>
      <c r="E6708" t="s">
        <v>16272</v>
      </c>
      <c r="F6708" t="s">
        <v>2338</v>
      </c>
      <c r="G6708" t="s">
        <v>490</v>
      </c>
      <c r="H6708" t="s">
        <v>490</v>
      </c>
      <c r="I6708" t="s">
        <v>490</v>
      </c>
      <c r="J6708" t="s">
        <v>498</v>
      </c>
      <c r="K6708" t="s">
        <v>490</v>
      </c>
      <c r="L6708" t="s">
        <v>16248</v>
      </c>
      <c r="M6708" s="105">
        <v>246</v>
      </c>
      <c r="N6708" s="105">
        <v>103</v>
      </c>
      <c r="O6708" s="105">
        <v>101</v>
      </c>
    </row>
    <row r="6709" spans="1:15" x14ac:dyDescent="0.3">
      <c r="A6709" s="19">
        <v>246103102</v>
      </c>
      <c r="B6709" s="106" t="s">
        <v>16273</v>
      </c>
      <c r="C6709" t="s">
        <v>16248</v>
      </c>
      <c r="D6709" t="s">
        <v>16270</v>
      </c>
      <c r="E6709" t="s">
        <v>2244</v>
      </c>
      <c r="F6709" t="s">
        <v>681</v>
      </c>
      <c r="G6709" t="s">
        <v>16274</v>
      </c>
      <c r="H6709" t="s">
        <v>490</v>
      </c>
      <c r="I6709" t="s">
        <v>490</v>
      </c>
      <c r="J6709" t="s">
        <v>498</v>
      </c>
      <c r="K6709" t="s">
        <v>490</v>
      </c>
      <c r="L6709" t="s">
        <v>16248</v>
      </c>
      <c r="M6709" s="105">
        <v>246</v>
      </c>
      <c r="N6709" s="105">
        <v>103</v>
      </c>
      <c r="O6709" s="105">
        <v>102</v>
      </c>
    </row>
    <row r="6710" spans="1:15" x14ac:dyDescent="0.3">
      <c r="A6710" s="19">
        <v>246103103</v>
      </c>
      <c r="B6710" s="106" t="s">
        <v>16275</v>
      </c>
      <c r="C6710" t="s">
        <v>16248</v>
      </c>
      <c r="D6710" t="s">
        <v>16270</v>
      </c>
      <c r="E6710" t="s">
        <v>1221</v>
      </c>
      <c r="F6710" t="s">
        <v>681</v>
      </c>
      <c r="G6710" t="s">
        <v>490</v>
      </c>
      <c r="H6710" t="s">
        <v>490</v>
      </c>
      <c r="I6710" t="s">
        <v>490</v>
      </c>
      <c r="J6710" t="s">
        <v>498</v>
      </c>
      <c r="K6710" t="s">
        <v>490</v>
      </c>
      <c r="L6710" t="s">
        <v>16248</v>
      </c>
      <c r="M6710" s="105">
        <v>246</v>
      </c>
      <c r="N6710" s="105">
        <v>103</v>
      </c>
      <c r="O6710" s="105">
        <v>103</v>
      </c>
    </row>
    <row r="6711" spans="1:15" x14ac:dyDescent="0.3">
      <c r="A6711" s="19">
        <v>246103104</v>
      </c>
      <c r="B6711" s="106" t="s">
        <v>16276</v>
      </c>
      <c r="C6711" t="s">
        <v>16248</v>
      </c>
      <c r="D6711" t="s">
        <v>16270</v>
      </c>
      <c r="E6711" t="s">
        <v>16277</v>
      </c>
      <c r="F6711" t="s">
        <v>8064</v>
      </c>
      <c r="G6711" t="s">
        <v>490</v>
      </c>
      <c r="H6711" t="s">
        <v>490</v>
      </c>
      <c r="I6711" t="s">
        <v>490</v>
      </c>
      <c r="J6711" t="s">
        <v>498</v>
      </c>
      <c r="K6711" t="s">
        <v>490</v>
      </c>
      <c r="L6711" t="s">
        <v>16248</v>
      </c>
      <c r="M6711" s="105">
        <v>246</v>
      </c>
      <c r="N6711" s="105">
        <v>103</v>
      </c>
      <c r="O6711" s="105">
        <v>104</v>
      </c>
    </row>
    <row r="6712" spans="1:15" x14ac:dyDescent="0.3">
      <c r="A6712" s="19">
        <v>246103105</v>
      </c>
      <c r="B6712" s="106" t="s">
        <v>16278</v>
      </c>
      <c r="C6712" t="s">
        <v>16248</v>
      </c>
      <c r="D6712" t="s">
        <v>16270</v>
      </c>
      <c r="E6712" t="s">
        <v>1507</v>
      </c>
      <c r="F6712" t="s">
        <v>681</v>
      </c>
      <c r="G6712" t="s">
        <v>490</v>
      </c>
      <c r="H6712" t="s">
        <v>490</v>
      </c>
      <c r="I6712" t="s">
        <v>490</v>
      </c>
      <c r="J6712" t="s">
        <v>498</v>
      </c>
      <c r="K6712" t="s">
        <v>490</v>
      </c>
      <c r="L6712" t="s">
        <v>16248</v>
      </c>
      <c r="M6712" s="105">
        <v>246</v>
      </c>
      <c r="N6712" s="105">
        <v>103</v>
      </c>
      <c r="O6712" s="105">
        <v>105</v>
      </c>
    </row>
    <row r="6713" spans="1:15" x14ac:dyDescent="0.3">
      <c r="A6713" s="19">
        <v>246103106</v>
      </c>
      <c r="B6713" s="106" t="s">
        <v>16279</v>
      </c>
      <c r="C6713" t="s">
        <v>16248</v>
      </c>
      <c r="D6713" t="s">
        <v>16270</v>
      </c>
      <c r="E6713" t="s">
        <v>16280</v>
      </c>
      <c r="F6713" t="s">
        <v>2338</v>
      </c>
      <c r="G6713" t="s">
        <v>490</v>
      </c>
      <c r="H6713" t="s">
        <v>490</v>
      </c>
      <c r="I6713" t="s">
        <v>490</v>
      </c>
      <c r="J6713" t="s">
        <v>498</v>
      </c>
      <c r="K6713" t="s">
        <v>490</v>
      </c>
      <c r="L6713" t="s">
        <v>16248</v>
      </c>
      <c r="M6713" s="105">
        <v>246</v>
      </c>
      <c r="N6713" s="105">
        <v>103</v>
      </c>
      <c r="O6713" s="105">
        <v>106</v>
      </c>
    </row>
    <row r="6714" spans="1:15" x14ac:dyDescent="0.3">
      <c r="A6714" s="19">
        <v>246103107</v>
      </c>
      <c r="B6714" s="106" t="s">
        <v>16281</v>
      </c>
      <c r="C6714" t="s">
        <v>16248</v>
      </c>
      <c r="D6714" t="s">
        <v>16270</v>
      </c>
      <c r="E6714" t="s">
        <v>6892</v>
      </c>
      <c r="F6714" t="s">
        <v>681</v>
      </c>
      <c r="G6714" t="s">
        <v>490</v>
      </c>
      <c r="H6714" t="s">
        <v>490</v>
      </c>
      <c r="I6714" t="s">
        <v>490</v>
      </c>
      <c r="J6714" t="s">
        <v>498</v>
      </c>
      <c r="K6714" t="s">
        <v>490</v>
      </c>
      <c r="L6714" t="s">
        <v>16248</v>
      </c>
      <c r="M6714" s="105">
        <v>246</v>
      </c>
      <c r="N6714" s="105">
        <v>103</v>
      </c>
      <c r="O6714" s="105">
        <v>107</v>
      </c>
    </row>
    <row r="6715" spans="1:15" x14ac:dyDescent="0.3">
      <c r="A6715" s="19">
        <v>246103108</v>
      </c>
      <c r="B6715" s="106" t="s">
        <v>16282</v>
      </c>
      <c r="C6715" t="s">
        <v>16248</v>
      </c>
      <c r="D6715" t="s">
        <v>16270</v>
      </c>
      <c r="E6715" t="s">
        <v>1409</v>
      </c>
      <c r="F6715" t="s">
        <v>16283</v>
      </c>
      <c r="G6715" t="s">
        <v>16284</v>
      </c>
      <c r="H6715" t="s">
        <v>490</v>
      </c>
      <c r="I6715" t="s">
        <v>490</v>
      </c>
      <c r="J6715" t="s">
        <v>498</v>
      </c>
      <c r="K6715" t="s">
        <v>490</v>
      </c>
      <c r="L6715" t="s">
        <v>16248</v>
      </c>
      <c r="M6715" s="105">
        <v>246</v>
      </c>
      <c r="N6715" s="105">
        <v>103</v>
      </c>
      <c r="O6715" s="105">
        <v>108</v>
      </c>
    </row>
    <row r="6716" spans="1:15" x14ac:dyDescent="0.3">
      <c r="A6716" s="19">
        <v>246103109</v>
      </c>
      <c r="B6716" s="106" t="s">
        <v>16285</v>
      </c>
      <c r="C6716" t="s">
        <v>16248</v>
      </c>
      <c r="D6716" t="s">
        <v>16270</v>
      </c>
      <c r="E6716" t="s">
        <v>4698</v>
      </c>
      <c r="F6716" t="s">
        <v>16286</v>
      </c>
      <c r="G6716" t="s">
        <v>16287</v>
      </c>
      <c r="H6716" t="s">
        <v>490</v>
      </c>
      <c r="I6716" t="s">
        <v>490</v>
      </c>
      <c r="J6716" t="s">
        <v>498</v>
      </c>
      <c r="K6716" t="s">
        <v>490</v>
      </c>
      <c r="L6716" t="s">
        <v>16248</v>
      </c>
      <c r="M6716" s="105">
        <v>246</v>
      </c>
      <c r="N6716" s="105">
        <v>103</v>
      </c>
      <c r="O6716" s="105">
        <v>109</v>
      </c>
    </row>
    <row r="6717" spans="1:15" x14ac:dyDescent="0.3">
      <c r="A6717" s="19">
        <v>246103110</v>
      </c>
      <c r="B6717" s="106" t="s">
        <v>16288</v>
      </c>
      <c r="C6717" t="s">
        <v>16248</v>
      </c>
      <c r="D6717" t="s">
        <v>16270</v>
      </c>
      <c r="E6717" t="s">
        <v>12554</v>
      </c>
      <c r="F6717" t="s">
        <v>16289</v>
      </c>
      <c r="G6717" t="s">
        <v>16290</v>
      </c>
      <c r="H6717" t="s">
        <v>490</v>
      </c>
      <c r="I6717" t="s">
        <v>490</v>
      </c>
      <c r="J6717" t="s">
        <v>498</v>
      </c>
      <c r="K6717" t="s">
        <v>490</v>
      </c>
      <c r="L6717" t="s">
        <v>16248</v>
      </c>
      <c r="M6717" s="105">
        <v>246</v>
      </c>
      <c r="N6717" s="105">
        <v>103</v>
      </c>
      <c r="O6717" s="105">
        <v>110</v>
      </c>
    </row>
    <row r="6718" spans="1:15" x14ac:dyDescent="0.3">
      <c r="A6718" s="19">
        <v>246103111</v>
      </c>
      <c r="B6718" s="106" t="s">
        <v>16291</v>
      </c>
      <c r="C6718" t="s">
        <v>16248</v>
      </c>
      <c r="D6718" t="s">
        <v>16270</v>
      </c>
      <c r="E6718" t="s">
        <v>776</v>
      </c>
      <c r="F6718" t="s">
        <v>681</v>
      </c>
      <c r="G6718" t="s">
        <v>16292</v>
      </c>
      <c r="H6718" t="s">
        <v>490</v>
      </c>
      <c r="I6718" t="s">
        <v>490</v>
      </c>
      <c r="J6718" t="s">
        <v>498</v>
      </c>
      <c r="K6718" t="s">
        <v>490</v>
      </c>
      <c r="L6718" t="s">
        <v>16248</v>
      </c>
      <c r="M6718" s="105">
        <v>246</v>
      </c>
      <c r="N6718" s="105">
        <v>103</v>
      </c>
      <c r="O6718" s="105">
        <v>111</v>
      </c>
    </row>
    <row r="6719" spans="1:15" x14ac:dyDescent="0.3">
      <c r="A6719" s="19">
        <v>246103112</v>
      </c>
      <c r="B6719" s="106" t="s">
        <v>16293</v>
      </c>
      <c r="C6719" t="s">
        <v>16248</v>
      </c>
      <c r="D6719" t="s">
        <v>16270</v>
      </c>
      <c r="E6719" t="s">
        <v>2638</v>
      </c>
      <c r="F6719" t="s">
        <v>2338</v>
      </c>
      <c r="G6719" t="s">
        <v>490</v>
      </c>
      <c r="H6719" t="s">
        <v>490</v>
      </c>
      <c r="I6719" t="s">
        <v>490</v>
      </c>
      <c r="J6719" t="s">
        <v>498</v>
      </c>
      <c r="K6719" t="s">
        <v>490</v>
      </c>
      <c r="L6719" t="s">
        <v>16248</v>
      </c>
      <c r="M6719" s="105">
        <v>246</v>
      </c>
      <c r="N6719" s="105">
        <v>103</v>
      </c>
      <c r="O6719" s="105">
        <v>112</v>
      </c>
    </row>
    <row r="6720" spans="1:15" x14ac:dyDescent="0.3">
      <c r="A6720" s="19">
        <v>246103113</v>
      </c>
      <c r="B6720" s="106" t="s">
        <v>16294</v>
      </c>
      <c r="C6720" t="s">
        <v>16248</v>
      </c>
      <c r="D6720" t="s">
        <v>16270</v>
      </c>
      <c r="E6720" t="s">
        <v>13486</v>
      </c>
      <c r="F6720" t="s">
        <v>2338</v>
      </c>
      <c r="G6720" t="s">
        <v>490</v>
      </c>
      <c r="H6720" t="s">
        <v>490</v>
      </c>
      <c r="I6720" t="s">
        <v>490</v>
      </c>
      <c r="J6720" t="s">
        <v>498</v>
      </c>
      <c r="K6720" t="s">
        <v>490</v>
      </c>
      <c r="L6720" t="s">
        <v>16248</v>
      </c>
      <c r="M6720" s="105">
        <v>246</v>
      </c>
      <c r="N6720" s="105">
        <v>103</v>
      </c>
      <c r="O6720" s="105">
        <v>113</v>
      </c>
    </row>
    <row r="6721" spans="1:15" x14ac:dyDescent="0.3">
      <c r="A6721" s="19">
        <v>246103114</v>
      </c>
      <c r="B6721" s="106" t="s">
        <v>16295</v>
      </c>
      <c r="C6721" t="s">
        <v>16248</v>
      </c>
      <c r="D6721" t="s">
        <v>16270</v>
      </c>
      <c r="E6721" t="s">
        <v>1718</v>
      </c>
      <c r="F6721" t="s">
        <v>16286</v>
      </c>
      <c r="G6721" t="s">
        <v>16296</v>
      </c>
      <c r="H6721" t="s">
        <v>490</v>
      </c>
      <c r="I6721" t="s">
        <v>490</v>
      </c>
      <c r="J6721" t="s">
        <v>498</v>
      </c>
      <c r="K6721" t="s">
        <v>490</v>
      </c>
      <c r="L6721" t="s">
        <v>16248</v>
      </c>
      <c r="M6721" s="105">
        <v>246</v>
      </c>
      <c r="N6721" s="105">
        <v>103</v>
      </c>
      <c r="O6721" s="105">
        <v>114</v>
      </c>
    </row>
    <row r="6722" spans="1:15" x14ac:dyDescent="0.3">
      <c r="A6722" s="19">
        <v>246103115</v>
      </c>
      <c r="B6722" s="106" t="s">
        <v>16297</v>
      </c>
      <c r="C6722" t="s">
        <v>16248</v>
      </c>
      <c r="D6722" t="s">
        <v>16270</v>
      </c>
      <c r="E6722" t="s">
        <v>4339</v>
      </c>
      <c r="F6722" t="s">
        <v>771</v>
      </c>
      <c r="G6722" t="s">
        <v>490</v>
      </c>
      <c r="H6722" t="s">
        <v>490</v>
      </c>
      <c r="I6722" t="s">
        <v>490</v>
      </c>
      <c r="J6722" t="s">
        <v>498</v>
      </c>
      <c r="K6722" t="s">
        <v>490</v>
      </c>
      <c r="L6722" t="s">
        <v>16248</v>
      </c>
      <c r="M6722" s="105">
        <v>246</v>
      </c>
      <c r="N6722" s="105">
        <v>103</v>
      </c>
      <c r="O6722" s="105">
        <v>115</v>
      </c>
    </row>
    <row r="6723" spans="1:15" x14ac:dyDescent="0.3">
      <c r="A6723" s="19">
        <v>246103116</v>
      </c>
      <c r="B6723" s="106" t="s">
        <v>16298</v>
      </c>
      <c r="C6723" t="s">
        <v>16248</v>
      </c>
      <c r="D6723" t="s">
        <v>16270</v>
      </c>
      <c r="E6723" t="s">
        <v>6716</v>
      </c>
      <c r="F6723" t="s">
        <v>16286</v>
      </c>
      <c r="G6723" t="s">
        <v>490</v>
      </c>
      <c r="H6723" t="s">
        <v>490</v>
      </c>
      <c r="I6723" t="s">
        <v>490</v>
      </c>
      <c r="J6723" t="s">
        <v>498</v>
      </c>
      <c r="K6723" t="s">
        <v>490</v>
      </c>
      <c r="L6723" t="s">
        <v>16248</v>
      </c>
      <c r="M6723" s="105">
        <v>246</v>
      </c>
      <c r="N6723" s="105">
        <v>103</v>
      </c>
      <c r="O6723" s="105">
        <v>116</v>
      </c>
    </row>
    <row r="6724" spans="1:15" x14ac:dyDescent="0.3">
      <c r="A6724" s="19">
        <v>246104100</v>
      </c>
      <c r="B6724" s="106" t="s">
        <v>16299</v>
      </c>
      <c r="C6724" t="s">
        <v>16248</v>
      </c>
      <c r="D6724" t="s">
        <v>16300</v>
      </c>
      <c r="E6724" t="s">
        <v>1945</v>
      </c>
      <c r="F6724" t="s">
        <v>732</v>
      </c>
      <c r="G6724" t="s">
        <v>490</v>
      </c>
      <c r="H6724" t="s">
        <v>490</v>
      </c>
      <c r="I6724" t="s">
        <v>490</v>
      </c>
      <c r="J6724" t="s">
        <v>498</v>
      </c>
      <c r="K6724" t="s">
        <v>490</v>
      </c>
      <c r="L6724" t="s">
        <v>16248</v>
      </c>
      <c r="M6724" s="105">
        <v>246</v>
      </c>
      <c r="N6724" s="105">
        <v>104</v>
      </c>
      <c r="O6724" s="105">
        <v>100</v>
      </c>
    </row>
    <row r="6725" spans="1:15" x14ac:dyDescent="0.3">
      <c r="A6725" s="19">
        <v>247100100</v>
      </c>
      <c r="B6725" s="106" t="s">
        <v>16301</v>
      </c>
      <c r="C6725" t="s">
        <v>16302</v>
      </c>
      <c r="D6725" t="s">
        <v>16303</v>
      </c>
      <c r="E6725" t="s">
        <v>496</v>
      </c>
      <c r="F6725" t="s">
        <v>490</v>
      </c>
      <c r="G6725" t="s">
        <v>490</v>
      </c>
      <c r="H6725" t="s">
        <v>490</v>
      </c>
      <c r="I6725" t="s">
        <v>490</v>
      </c>
      <c r="J6725" t="s">
        <v>498</v>
      </c>
      <c r="K6725" t="s">
        <v>490</v>
      </c>
      <c r="L6725" t="s">
        <v>16302</v>
      </c>
      <c r="M6725" s="105">
        <v>247</v>
      </c>
      <c r="N6725" s="105">
        <v>100</v>
      </c>
      <c r="O6725" s="105">
        <v>100</v>
      </c>
    </row>
    <row r="6726" spans="1:15" x14ac:dyDescent="0.3">
      <c r="A6726" s="19">
        <v>247100101</v>
      </c>
      <c r="B6726" s="106" t="s">
        <v>16304</v>
      </c>
      <c r="C6726" t="s">
        <v>16302</v>
      </c>
      <c r="D6726" t="s">
        <v>16303</v>
      </c>
      <c r="E6726" t="s">
        <v>8120</v>
      </c>
      <c r="F6726" t="s">
        <v>6154</v>
      </c>
      <c r="G6726" t="s">
        <v>490</v>
      </c>
      <c r="H6726" t="s">
        <v>490</v>
      </c>
      <c r="I6726" t="s">
        <v>490</v>
      </c>
      <c r="J6726" t="s">
        <v>498</v>
      </c>
      <c r="K6726" t="s">
        <v>490</v>
      </c>
      <c r="L6726" t="s">
        <v>16302</v>
      </c>
      <c r="M6726" s="105">
        <v>247</v>
      </c>
      <c r="N6726" s="105">
        <v>100</v>
      </c>
      <c r="O6726" s="105">
        <v>101</v>
      </c>
    </row>
    <row r="6727" spans="1:15" x14ac:dyDescent="0.3">
      <c r="A6727" s="19">
        <v>247100102</v>
      </c>
      <c r="B6727" s="106" t="s">
        <v>16305</v>
      </c>
      <c r="C6727" t="s">
        <v>16302</v>
      </c>
      <c r="D6727" t="s">
        <v>16303</v>
      </c>
      <c r="E6727" t="s">
        <v>2010</v>
      </c>
      <c r="F6727" t="s">
        <v>16306</v>
      </c>
      <c r="G6727" t="s">
        <v>16307</v>
      </c>
      <c r="H6727" t="s">
        <v>490</v>
      </c>
      <c r="I6727" t="s">
        <v>490</v>
      </c>
      <c r="J6727" t="s">
        <v>498</v>
      </c>
      <c r="K6727" t="s">
        <v>490</v>
      </c>
      <c r="L6727" t="s">
        <v>16302</v>
      </c>
      <c r="M6727" s="105">
        <v>247</v>
      </c>
      <c r="N6727" s="105">
        <v>100</v>
      </c>
      <c r="O6727" s="105">
        <v>102</v>
      </c>
    </row>
    <row r="6728" spans="1:15" x14ac:dyDescent="0.3">
      <c r="A6728" s="19">
        <v>247100103</v>
      </c>
      <c r="B6728" s="106" t="s">
        <v>16308</v>
      </c>
      <c r="C6728" t="s">
        <v>16302</v>
      </c>
      <c r="D6728" t="s">
        <v>16303</v>
      </c>
      <c r="E6728" t="s">
        <v>16309</v>
      </c>
      <c r="F6728" t="s">
        <v>16310</v>
      </c>
      <c r="G6728" t="s">
        <v>490</v>
      </c>
      <c r="H6728" t="s">
        <v>490</v>
      </c>
      <c r="I6728" t="s">
        <v>490</v>
      </c>
      <c r="J6728" t="s">
        <v>498</v>
      </c>
      <c r="K6728" t="s">
        <v>490</v>
      </c>
      <c r="L6728" t="s">
        <v>16302</v>
      </c>
      <c r="M6728" s="105">
        <v>247</v>
      </c>
      <c r="N6728" s="105">
        <v>100</v>
      </c>
      <c r="O6728" s="105">
        <v>103</v>
      </c>
    </row>
    <row r="6729" spans="1:15" x14ac:dyDescent="0.3">
      <c r="A6729" s="19">
        <v>247100104</v>
      </c>
      <c r="B6729" s="106" t="s">
        <v>16311</v>
      </c>
      <c r="C6729" t="s">
        <v>16302</v>
      </c>
      <c r="D6729" t="s">
        <v>16303</v>
      </c>
      <c r="E6729" t="s">
        <v>11065</v>
      </c>
      <c r="F6729" t="s">
        <v>1272</v>
      </c>
      <c r="G6729" t="s">
        <v>490</v>
      </c>
      <c r="H6729" t="s">
        <v>490</v>
      </c>
      <c r="I6729" t="s">
        <v>490</v>
      </c>
      <c r="J6729" t="s">
        <v>498</v>
      </c>
      <c r="K6729" t="s">
        <v>490</v>
      </c>
      <c r="L6729" t="s">
        <v>16302</v>
      </c>
      <c r="M6729" s="105">
        <v>247</v>
      </c>
      <c r="N6729" s="105">
        <v>100</v>
      </c>
      <c r="O6729" s="105">
        <v>104</v>
      </c>
    </row>
    <row r="6730" spans="1:15" x14ac:dyDescent="0.3">
      <c r="A6730" s="19">
        <v>247100105</v>
      </c>
      <c r="B6730" s="106" t="s">
        <v>16312</v>
      </c>
      <c r="C6730" t="s">
        <v>16302</v>
      </c>
      <c r="D6730" t="s">
        <v>16303</v>
      </c>
      <c r="E6730" t="s">
        <v>16313</v>
      </c>
      <c r="F6730" t="s">
        <v>3092</v>
      </c>
      <c r="G6730" t="s">
        <v>490</v>
      </c>
      <c r="H6730" t="s">
        <v>490</v>
      </c>
      <c r="I6730" t="s">
        <v>490</v>
      </c>
      <c r="J6730" t="s">
        <v>498</v>
      </c>
      <c r="K6730" t="s">
        <v>490</v>
      </c>
      <c r="L6730" t="s">
        <v>16302</v>
      </c>
      <c r="M6730" s="105">
        <v>247</v>
      </c>
      <c r="N6730" s="105">
        <v>100</v>
      </c>
      <c r="O6730" s="105">
        <v>105</v>
      </c>
    </row>
    <row r="6731" spans="1:15" x14ac:dyDescent="0.3">
      <c r="A6731" s="19">
        <v>247101100</v>
      </c>
      <c r="B6731" s="106" t="s">
        <v>16314</v>
      </c>
      <c r="C6731" t="s">
        <v>16302</v>
      </c>
      <c r="D6731" t="s">
        <v>16315</v>
      </c>
      <c r="E6731" t="s">
        <v>827</v>
      </c>
      <c r="F6731" t="s">
        <v>16316</v>
      </c>
      <c r="G6731" t="s">
        <v>490</v>
      </c>
      <c r="H6731" t="s">
        <v>490</v>
      </c>
      <c r="I6731" t="s">
        <v>490</v>
      </c>
      <c r="J6731" t="s">
        <v>498</v>
      </c>
      <c r="K6731" t="s">
        <v>490</v>
      </c>
      <c r="L6731" t="s">
        <v>16302</v>
      </c>
      <c r="M6731" s="105">
        <v>247</v>
      </c>
      <c r="N6731" s="105">
        <v>101</v>
      </c>
      <c r="O6731" s="105">
        <v>100</v>
      </c>
    </row>
    <row r="6732" spans="1:15" x14ac:dyDescent="0.3">
      <c r="A6732" s="19">
        <v>248100100</v>
      </c>
      <c r="B6732" s="106" t="s">
        <v>16317</v>
      </c>
      <c r="C6732" t="s">
        <v>16318</v>
      </c>
      <c r="D6732" t="s">
        <v>16319</v>
      </c>
      <c r="E6732" t="s">
        <v>16320</v>
      </c>
      <c r="F6732" t="s">
        <v>16321</v>
      </c>
      <c r="G6732" t="s">
        <v>16322</v>
      </c>
      <c r="H6732" t="s">
        <v>490</v>
      </c>
      <c r="I6732" t="s">
        <v>490</v>
      </c>
      <c r="J6732" t="s">
        <v>498</v>
      </c>
      <c r="K6732" t="s">
        <v>490</v>
      </c>
      <c r="L6732" t="s">
        <v>16318</v>
      </c>
      <c r="M6732" s="105">
        <v>248</v>
      </c>
      <c r="N6732" s="105">
        <v>100</v>
      </c>
      <c r="O6732" s="105">
        <v>100</v>
      </c>
    </row>
    <row r="6733" spans="1:15" x14ac:dyDescent="0.3">
      <c r="A6733" s="19">
        <v>248101100</v>
      </c>
      <c r="B6733" s="106" t="s">
        <v>16323</v>
      </c>
      <c r="C6733" t="s">
        <v>16318</v>
      </c>
      <c r="D6733" t="s">
        <v>16324</v>
      </c>
      <c r="E6733" t="s">
        <v>8270</v>
      </c>
      <c r="F6733" t="s">
        <v>16325</v>
      </c>
      <c r="G6733" t="s">
        <v>16326</v>
      </c>
      <c r="H6733" t="s">
        <v>490</v>
      </c>
      <c r="I6733" t="s">
        <v>490</v>
      </c>
      <c r="J6733" t="s">
        <v>551</v>
      </c>
      <c r="K6733" t="s">
        <v>490</v>
      </c>
      <c r="L6733" t="s">
        <v>16318</v>
      </c>
      <c r="M6733" s="105">
        <v>248</v>
      </c>
      <c r="N6733" s="105">
        <v>101</v>
      </c>
      <c r="O6733" s="105">
        <v>100</v>
      </c>
    </row>
    <row r="6734" spans="1:15" x14ac:dyDescent="0.3">
      <c r="A6734" s="19">
        <v>248102100</v>
      </c>
      <c r="B6734" s="106" t="s">
        <v>16327</v>
      </c>
      <c r="C6734" t="s">
        <v>16318</v>
      </c>
      <c r="D6734" t="s">
        <v>16328</v>
      </c>
      <c r="E6734" t="s">
        <v>496</v>
      </c>
      <c r="F6734" t="s">
        <v>490</v>
      </c>
      <c r="G6734" t="s">
        <v>490</v>
      </c>
      <c r="H6734" t="s">
        <v>490</v>
      </c>
      <c r="I6734" t="s">
        <v>490</v>
      </c>
      <c r="J6734" t="s">
        <v>498</v>
      </c>
      <c r="K6734" t="s">
        <v>490</v>
      </c>
      <c r="L6734" t="s">
        <v>16318</v>
      </c>
      <c r="M6734" s="105">
        <v>248</v>
      </c>
      <c r="N6734" s="105">
        <v>102</v>
      </c>
      <c r="O6734" s="105">
        <v>100</v>
      </c>
    </row>
    <row r="6735" spans="1:15" x14ac:dyDescent="0.3">
      <c r="A6735" s="19">
        <v>248102101</v>
      </c>
      <c r="B6735" s="106" t="s">
        <v>16329</v>
      </c>
      <c r="C6735" t="s">
        <v>16318</v>
      </c>
      <c r="D6735" t="s">
        <v>16328</v>
      </c>
      <c r="E6735" t="s">
        <v>1331</v>
      </c>
      <c r="F6735" t="s">
        <v>16330</v>
      </c>
      <c r="G6735" t="s">
        <v>490</v>
      </c>
      <c r="H6735" t="s">
        <v>490</v>
      </c>
      <c r="I6735" t="s">
        <v>490</v>
      </c>
      <c r="J6735" t="s">
        <v>498</v>
      </c>
      <c r="K6735" t="s">
        <v>490</v>
      </c>
      <c r="L6735" t="s">
        <v>16318</v>
      </c>
      <c r="M6735" s="105">
        <v>248</v>
      </c>
      <c r="N6735" s="105">
        <v>102</v>
      </c>
      <c r="O6735" s="105">
        <v>101</v>
      </c>
    </row>
    <row r="6736" spans="1:15" x14ac:dyDescent="0.3">
      <c r="A6736" s="19">
        <v>248102102</v>
      </c>
      <c r="B6736" s="106" t="s">
        <v>16331</v>
      </c>
      <c r="C6736" t="s">
        <v>16318</v>
      </c>
      <c r="D6736" t="s">
        <v>16328</v>
      </c>
      <c r="E6736" t="s">
        <v>16332</v>
      </c>
      <c r="F6736" t="s">
        <v>16333</v>
      </c>
      <c r="G6736" t="s">
        <v>490</v>
      </c>
      <c r="H6736" t="s">
        <v>490</v>
      </c>
      <c r="I6736" t="s">
        <v>490</v>
      </c>
      <c r="J6736" t="s">
        <v>498</v>
      </c>
      <c r="K6736" t="s">
        <v>490</v>
      </c>
      <c r="L6736" t="s">
        <v>16318</v>
      </c>
      <c r="M6736" s="105">
        <v>248</v>
      </c>
      <c r="N6736" s="105">
        <v>102</v>
      </c>
      <c r="O6736" s="105">
        <v>102</v>
      </c>
    </row>
    <row r="6737" spans="1:15" x14ac:dyDescent="0.3">
      <c r="A6737" s="19">
        <v>248103100</v>
      </c>
      <c r="B6737" s="106" t="s">
        <v>16334</v>
      </c>
      <c r="C6737" t="s">
        <v>16318</v>
      </c>
      <c r="D6737" t="s">
        <v>16335</v>
      </c>
      <c r="E6737" t="s">
        <v>496</v>
      </c>
      <c r="F6737" t="s">
        <v>490</v>
      </c>
      <c r="G6737" t="s">
        <v>490</v>
      </c>
      <c r="H6737" t="s">
        <v>490</v>
      </c>
      <c r="I6737" t="s">
        <v>490</v>
      </c>
      <c r="J6737" t="s">
        <v>498</v>
      </c>
      <c r="K6737" t="s">
        <v>490</v>
      </c>
      <c r="L6737" t="s">
        <v>16336</v>
      </c>
      <c r="M6737" s="105">
        <v>248</v>
      </c>
      <c r="N6737" s="105">
        <v>103</v>
      </c>
      <c r="O6737" s="105">
        <v>100</v>
      </c>
    </row>
    <row r="6738" spans="1:15" x14ac:dyDescent="0.3">
      <c r="A6738" s="19">
        <v>248103101</v>
      </c>
      <c r="B6738" s="106" t="s">
        <v>16337</v>
      </c>
      <c r="C6738" t="s">
        <v>16318</v>
      </c>
      <c r="D6738" t="s">
        <v>16335</v>
      </c>
      <c r="E6738" t="s">
        <v>16338</v>
      </c>
      <c r="F6738" t="s">
        <v>16339</v>
      </c>
      <c r="G6738" t="s">
        <v>490</v>
      </c>
      <c r="H6738" t="s">
        <v>490</v>
      </c>
      <c r="I6738" t="s">
        <v>490</v>
      </c>
      <c r="J6738" t="s">
        <v>498</v>
      </c>
      <c r="K6738" t="s">
        <v>490</v>
      </c>
      <c r="L6738" t="s">
        <v>16336</v>
      </c>
      <c r="M6738" s="105">
        <v>248</v>
      </c>
      <c r="N6738" s="105">
        <v>103</v>
      </c>
      <c r="O6738" s="105">
        <v>101</v>
      </c>
    </row>
    <row r="6739" spans="1:15" x14ac:dyDescent="0.3">
      <c r="A6739" s="19">
        <v>248103102</v>
      </c>
      <c r="B6739" s="106" t="s">
        <v>16340</v>
      </c>
      <c r="C6739" t="s">
        <v>16318</v>
      </c>
      <c r="D6739" t="s">
        <v>16335</v>
      </c>
      <c r="E6739" t="s">
        <v>1018</v>
      </c>
      <c r="F6739" t="s">
        <v>16341</v>
      </c>
      <c r="G6739" t="s">
        <v>490</v>
      </c>
      <c r="H6739" t="s">
        <v>490</v>
      </c>
      <c r="I6739" t="s">
        <v>490</v>
      </c>
      <c r="J6739" t="s">
        <v>498</v>
      </c>
      <c r="K6739" t="s">
        <v>490</v>
      </c>
      <c r="L6739" t="s">
        <v>16336</v>
      </c>
      <c r="M6739" s="105">
        <v>248</v>
      </c>
      <c r="N6739" s="105">
        <v>103</v>
      </c>
      <c r="O6739" s="105">
        <v>102</v>
      </c>
    </row>
    <row r="6740" spans="1:15" x14ac:dyDescent="0.3">
      <c r="A6740" s="19">
        <v>248104100</v>
      </c>
      <c r="B6740" s="106" t="s">
        <v>16342</v>
      </c>
      <c r="C6740" t="s">
        <v>16318</v>
      </c>
      <c r="D6740" t="s">
        <v>16343</v>
      </c>
      <c r="E6740" t="s">
        <v>2242</v>
      </c>
      <c r="F6740" t="s">
        <v>16344</v>
      </c>
      <c r="G6740" t="s">
        <v>490</v>
      </c>
      <c r="H6740" t="s">
        <v>490</v>
      </c>
      <c r="I6740" t="s">
        <v>490</v>
      </c>
      <c r="J6740" t="s">
        <v>498</v>
      </c>
      <c r="K6740" t="s">
        <v>490</v>
      </c>
      <c r="L6740" t="s">
        <v>16318</v>
      </c>
      <c r="M6740" s="105">
        <v>248</v>
      </c>
      <c r="N6740" s="105">
        <v>104</v>
      </c>
      <c r="O6740" s="105">
        <v>100</v>
      </c>
    </row>
    <row r="6741" spans="1:15" x14ac:dyDescent="0.3">
      <c r="A6741" s="19">
        <v>248105100</v>
      </c>
      <c r="B6741" s="106" t="s">
        <v>16345</v>
      </c>
      <c r="C6741" t="s">
        <v>16318</v>
      </c>
      <c r="D6741" t="s">
        <v>16346</v>
      </c>
      <c r="E6741" t="s">
        <v>496</v>
      </c>
      <c r="F6741" t="s">
        <v>490</v>
      </c>
      <c r="G6741" t="s">
        <v>490</v>
      </c>
      <c r="H6741" t="s">
        <v>490</v>
      </c>
      <c r="I6741" t="s">
        <v>490</v>
      </c>
      <c r="J6741" t="s">
        <v>498</v>
      </c>
      <c r="K6741" t="s">
        <v>490</v>
      </c>
      <c r="L6741" t="s">
        <v>16336</v>
      </c>
      <c r="M6741" s="105">
        <v>248</v>
      </c>
      <c r="N6741" s="105">
        <v>105</v>
      </c>
      <c r="O6741" s="105">
        <v>100</v>
      </c>
    </row>
    <row r="6742" spans="1:15" x14ac:dyDescent="0.3">
      <c r="A6742" s="19">
        <v>248105101</v>
      </c>
      <c r="B6742" s="106" t="s">
        <v>16347</v>
      </c>
      <c r="C6742" t="s">
        <v>16318</v>
      </c>
      <c r="D6742" t="s">
        <v>16346</v>
      </c>
      <c r="E6742" t="s">
        <v>7194</v>
      </c>
      <c r="F6742" t="s">
        <v>2632</v>
      </c>
      <c r="G6742" t="s">
        <v>490</v>
      </c>
      <c r="H6742" t="s">
        <v>490</v>
      </c>
      <c r="I6742" t="s">
        <v>490</v>
      </c>
      <c r="J6742" t="s">
        <v>498</v>
      </c>
      <c r="K6742" t="s">
        <v>490</v>
      </c>
      <c r="L6742" t="s">
        <v>16336</v>
      </c>
      <c r="M6742" s="105">
        <v>248</v>
      </c>
      <c r="N6742" s="105">
        <v>105</v>
      </c>
      <c r="O6742" s="105">
        <v>101</v>
      </c>
    </row>
    <row r="6743" spans="1:15" x14ac:dyDescent="0.3">
      <c r="A6743" s="19">
        <v>248105102</v>
      </c>
      <c r="B6743" s="106" t="s">
        <v>16348</v>
      </c>
      <c r="C6743" t="s">
        <v>16318</v>
      </c>
      <c r="D6743" t="s">
        <v>16346</v>
      </c>
      <c r="E6743" t="s">
        <v>503</v>
      </c>
      <c r="F6743" t="s">
        <v>16349</v>
      </c>
      <c r="G6743" t="s">
        <v>16350</v>
      </c>
      <c r="H6743" t="s">
        <v>490</v>
      </c>
      <c r="I6743" t="s">
        <v>490</v>
      </c>
      <c r="J6743" t="s">
        <v>498</v>
      </c>
      <c r="K6743" t="s">
        <v>490</v>
      </c>
      <c r="L6743" t="s">
        <v>16336</v>
      </c>
      <c r="M6743" s="105">
        <v>248</v>
      </c>
      <c r="N6743" s="105">
        <v>105</v>
      </c>
      <c r="O6743" s="105">
        <v>102</v>
      </c>
    </row>
    <row r="6744" spans="1:15" x14ac:dyDescent="0.3">
      <c r="A6744" s="19">
        <v>248105103</v>
      </c>
      <c r="B6744" s="106" t="s">
        <v>16351</v>
      </c>
      <c r="C6744" t="s">
        <v>16318</v>
      </c>
      <c r="D6744" t="s">
        <v>16346</v>
      </c>
      <c r="E6744" t="s">
        <v>2346</v>
      </c>
      <c r="F6744" t="s">
        <v>16352</v>
      </c>
      <c r="G6744" t="s">
        <v>16353</v>
      </c>
      <c r="H6744" t="s">
        <v>490</v>
      </c>
      <c r="I6744" t="s">
        <v>490</v>
      </c>
      <c r="J6744" t="s">
        <v>498</v>
      </c>
      <c r="K6744" t="s">
        <v>490</v>
      </c>
      <c r="L6744" t="s">
        <v>16336</v>
      </c>
      <c r="M6744" s="105">
        <v>248</v>
      </c>
      <c r="N6744" s="105">
        <v>105</v>
      </c>
      <c r="O6744" s="105">
        <v>103</v>
      </c>
    </row>
    <row r="6745" spans="1:15" x14ac:dyDescent="0.3">
      <c r="A6745" s="19">
        <v>248105104</v>
      </c>
      <c r="B6745" s="106" t="s">
        <v>16354</v>
      </c>
      <c r="C6745" t="s">
        <v>16318</v>
      </c>
      <c r="D6745" t="s">
        <v>16346</v>
      </c>
      <c r="E6745" t="s">
        <v>517</v>
      </c>
      <c r="F6745" t="s">
        <v>16349</v>
      </c>
      <c r="G6745" t="s">
        <v>490</v>
      </c>
      <c r="H6745" t="s">
        <v>490</v>
      </c>
      <c r="I6745" t="s">
        <v>490</v>
      </c>
      <c r="J6745" t="s">
        <v>498</v>
      </c>
      <c r="K6745" t="s">
        <v>490</v>
      </c>
      <c r="L6745" t="s">
        <v>16336</v>
      </c>
      <c r="M6745" s="105">
        <v>248</v>
      </c>
      <c r="N6745" s="105">
        <v>105</v>
      </c>
      <c r="O6745" s="105">
        <v>104</v>
      </c>
    </row>
    <row r="6746" spans="1:15" x14ac:dyDescent="0.3">
      <c r="A6746" s="19">
        <v>248106100</v>
      </c>
      <c r="B6746" s="106" t="s">
        <v>16355</v>
      </c>
      <c r="C6746" t="s">
        <v>16318</v>
      </c>
      <c r="D6746" t="s">
        <v>16356</v>
      </c>
      <c r="E6746" t="s">
        <v>496</v>
      </c>
      <c r="F6746" t="s">
        <v>490</v>
      </c>
      <c r="G6746" t="s">
        <v>16357</v>
      </c>
      <c r="H6746" t="s">
        <v>490</v>
      </c>
      <c r="I6746" t="s">
        <v>490</v>
      </c>
      <c r="J6746" t="s">
        <v>498</v>
      </c>
      <c r="K6746" t="s">
        <v>490</v>
      </c>
      <c r="L6746" t="s">
        <v>16318</v>
      </c>
      <c r="M6746" s="105">
        <v>248</v>
      </c>
      <c r="N6746" s="105">
        <v>106</v>
      </c>
      <c r="O6746" s="105">
        <v>100</v>
      </c>
    </row>
    <row r="6747" spans="1:15" x14ac:dyDescent="0.3">
      <c r="A6747" s="19">
        <v>248106101</v>
      </c>
      <c r="B6747" s="106" t="s">
        <v>16358</v>
      </c>
      <c r="C6747" t="s">
        <v>16318</v>
      </c>
      <c r="D6747" t="s">
        <v>16356</v>
      </c>
      <c r="E6747" t="s">
        <v>10715</v>
      </c>
      <c r="F6747" t="s">
        <v>2319</v>
      </c>
      <c r="G6747" t="s">
        <v>16359</v>
      </c>
      <c r="H6747" t="s">
        <v>490</v>
      </c>
      <c r="I6747" t="s">
        <v>490</v>
      </c>
      <c r="J6747" t="s">
        <v>498</v>
      </c>
      <c r="K6747" t="s">
        <v>490</v>
      </c>
      <c r="L6747" t="s">
        <v>16318</v>
      </c>
      <c r="M6747" s="105">
        <v>248</v>
      </c>
      <c r="N6747" s="105">
        <v>106</v>
      </c>
      <c r="O6747" s="105">
        <v>101</v>
      </c>
    </row>
    <row r="6748" spans="1:15" x14ac:dyDescent="0.3">
      <c r="A6748" s="19">
        <v>248106102</v>
      </c>
      <c r="B6748" s="106" t="s">
        <v>16360</v>
      </c>
      <c r="C6748" t="s">
        <v>16318</v>
      </c>
      <c r="D6748" t="s">
        <v>16356</v>
      </c>
      <c r="E6748" t="s">
        <v>5574</v>
      </c>
      <c r="F6748" t="s">
        <v>16361</v>
      </c>
      <c r="G6748" t="s">
        <v>490</v>
      </c>
      <c r="H6748" t="s">
        <v>490</v>
      </c>
      <c r="I6748" t="s">
        <v>490</v>
      </c>
      <c r="J6748" t="s">
        <v>498</v>
      </c>
      <c r="K6748" t="s">
        <v>490</v>
      </c>
      <c r="L6748" t="s">
        <v>16318</v>
      </c>
      <c r="M6748" s="105">
        <v>248</v>
      </c>
      <c r="N6748" s="105">
        <v>106</v>
      </c>
      <c r="O6748" s="105">
        <v>102</v>
      </c>
    </row>
    <row r="6749" spans="1:15" x14ac:dyDescent="0.3">
      <c r="A6749" s="19">
        <v>248106103</v>
      </c>
      <c r="B6749" s="106" t="s">
        <v>16362</v>
      </c>
      <c r="C6749" t="s">
        <v>16318</v>
      </c>
      <c r="D6749" t="s">
        <v>16356</v>
      </c>
      <c r="E6749" t="s">
        <v>16363</v>
      </c>
      <c r="F6749" t="s">
        <v>16364</v>
      </c>
      <c r="G6749" t="s">
        <v>490</v>
      </c>
      <c r="H6749" t="s">
        <v>490</v>
      </c>
      <c r="I6749" t="s">
        <v>490</v>
      </c>
      <c r="J6749" t="s">
        <v>498</v>
      </c>
      <c r="K6749" t="s">
        <v>490</v>
      </c>
      <c r="L6749" t="s">
        <v>16318</v>
      </c>
      <c r="M6749" s="105">
        <v>248</v>
      </c>
      <c r="N6749" s="105">
        <v>106</v>
      </c>
      <c r="O6749" s="105">
        <v>103</v>
      </c>
    </row>
    <row r="6750" spans="1:15" x14ac:dyDescent="0.3">
      <c r="A6750" s="19">
        <v>248106104</v>
      </c>
      <c r="B6750" s="106" t="s">
        <v>16365</v>
      </c>
      <c r="C6750" t="s">
        <v>16318</v>
      </c>
      <c r="D6750" t="s">
        <v>16356</v>
      </c>
      <c r="E6750" t="s">
        <v>8590</v>
      </c>
      <c r="F6750" t="s">
        <v>16366</v>
      </c>
      <c r="G6750" t="s">
        <v>16367</v>
      </c>
      <c r="H6750" t="s">
        <v>490</v>
      </c>
      <c r="I6750" t="s">
        <v>490</v>
      </c>
      <c r="J6750" t="s">
        <v>498</v>
      </c>
      <c r="K6750" t="s">
        <v>490</v>
      </c>
      <c r="L6750" t="s">
        <v>16318</v>
      </c>
      <c r="M6750" s="105">
        <v>248</v>
      </c>
      <c r="N6750" s="105">
        <v>106</v>
      </c>
      <c r="O6750" s="105">
        <v>104</v>
      </c>
    </row>
    <row r="6751" spans="1:15" x14ac:dyDescent="0.3">
      <c r="A6751" s="19">
        <v>248106105</v>
      </c>
      <c r="B6751" s="106" t="s">
        <v>16368</v>
      </c>
      <c r="C6751" t="s">
        <v>16318</v>
      </c>
      <c r="D6751" t="s">
        <v>16356</v>
      </c>
      <c r="E6751" t="s">
        <v>6426</v>
      </c>
      <c r="F6751" t="s">
        <v>16369</v>
      </c>
      <c r="G6751" t="s">
        <v>490</v>
      </c>
      <c r="H6751" t="s">
        <v>490</v>
      </c>
      <c r="I6751" t="s">
        <v>490</v>
      </c>
      <c r="J6751" t="s">
        <v>498</v>
      </c>
      <c r="K6751" t="s">
        <v>490</v>
      </c>
      <c r="L6751" t="s">
        <v>16318</v>
      </c>
      <c r="M6751" s="105">
        <v>248</v>
      </c>
      <c r="N6751" s="105">
        <v>106</v>
      </c>
      <c r="O6751" s="105">
        <v>105</v>
      </c>
    </row>
    <row r="6752" spans="1:15" x14ac:dyDescent="0.3">
      <c r="A6752" s="19">
        <v>248106106</v>
      </c>
      <c r="B6752" s="106" t="s">
        <v>16370</v>
      </c>
      <c r="C6752" t="s">
        <v>16318</v>
      </c>
      <c r="D6752" t="s">
        <v>16356</v>
      </c>
      <c r="E6752" t="s">
        <v>16272</v>
      </c>
      <c r="F6752" t="s">
        <v>16369</v>
      </c>
      <c r="G6752" t="s">
        <v>490</v>
      </c>
      <c r="H6752" t="s">
        <v>490</v>
      </c>
      <c r="I6752" t="s">
        <v>490</v>
      </c>
      <c r="J6752" t="s">
        <v>498</v>
      </c>
      <c r="K6752" t="s">
        <v>490</v>
      </c>
      <c r="L6752" t="s">
        <v>16318</v>
      </c>
      <c r="M6752" s="105">
        <v>248</v>
      </c>
      <c r="N6752" s="105">
        <v>106</v>
      </c>
      <c r="O6752" s="105">
        <v>106</v>
      </c>
    </row>
    <row r="6753" spans="1:15" x14ac:dyDescent="0.3">
      <c r="A6753" s="19">
        <v>248106107</v>
      </c>
      <c r="B6753" s="106" t="s">
        <v>16371</v>
      </c>
      <c r="C6753" t="s">
        <v>16318</v>
      </c>
      <c r="D6753" t="s">
        <v>16356</v>
      </c>
      <c r="E6753" t="s">
        <v>3998</v>
      </c>
      <c r="F6753" t="s">
        <v>1084</v>
      </c>
      <c r="G6753" t="s">
        <v>490</v>
      </c>
      <c r="H6753" t="s">
        <v>490</v>
      </c>
      <c r="I6753" t="s">
        <v>490</v>
      </c>
      <c r="J6753" t="s">
        <v>498</v>
      </c>
      <c r="K6753" t="s">
        <v>490</v>
      </c>
      <c r="L6753" t="s">
        <v>16318</v>
      </c>
      <c r="M6753" s="105">
        <v>248</v>
      </c>
      <c r="N6753" s="105">
        <v>106</v>
      </c>
      <c r="O6753" s="105">
        <v>107</v>
      </c>
    </row>
    <row r="6754" spans="1:15" x14ac:dyDescent="0.3">
      <c r="A6754" s="19">
        <v>248106108</v>
      </c>
      <c r="B6754" s="106" t="s">
        <v>16372</v>
      </c>
      <c r="C6754" t="s">
        <v>16318</v>
      </c>
      <c r="D6754" t="s">
        <v>16356</v>
      </c>
      <c r="E6754" t="s">
        <v>16373</v>
      </c>
      <c r="F6754" t="s">
        <v>11829</v>
      </c>
      <c r="G6754" t="s">
        <v>490</v>
      </c>
      <c r="H6754" t="s">
        <v>490</v>
      </c>
      <c r="I6754" t="s">
        <v>490</v>
      </c>
      <c r="J6754" t="s">
        <v>498</v>
      </c>
      <c r="K6754" t="s">
        <v>490</v>
      </c>
      <c r="L6754" t="s">
        <v>16318</v>
      </c>
      <c r="M6754" s="105">
        <v>248</v>
      </c>
      <c r="N6754" s="105">
        <v>106</v>
      </c>
      <c r="O6754" s="105">
        <v>108</v>
      </c>
    </row>
    <row r="6755" spans="1:15" x14ac:dyDescent="0.3">
      <c r="A6755" s="19">
        <v>248106109</v>
      </c>
      <c r="B6755" s="106" t="s">
        <v>16374</v>
      </c>
      <c r="C6755" t="s">
        <v>16318</v>
      </c>
      <c r="D6755" t="s">
        <v>16356</v>
      </c>
      <c r="E6755" t="s">
        <v>16375</v>
      </c>
      <c r="F6755" t="s">
        <v>16364</v>
      </c>
      <c r="G6755" t="s">
        <v>490</v>
      </c>
      <c r="H6755" t="s">
        <v>490</v>
      </c>
      <c r="I6755" t="s">
        <v>490</v>
      </c>
      <c r="J6755" t="s">
        <v>498</v>
      </c>
      <c r="K6755" t="s">
        <v>490</v>
      </c>
      <c r="L6755" t="s">
        <v>16318</v>
      </c>
      <c r="M6755" s="105">
        <v>248</v>
      </c>
      <c r="N6755" s="105">
        <v>106</v>
      </c>
      <c r="O6755" s="105">
        <v>109</v>
      </c>
    </row>
    <row r="6756" spans="1:15" x14ac:dyDescent="0.3">
      <c r="A6756" s="19">
        <v>248106110</v>
      </c>
      <c r="B6756" s="106" t="s">
        <v>16376</v>
      </c>
      <c r="C6756" t="s">
        <v>16318</v>
      </c>
      <c r="D6756" t="s">
        <v>16356</v>
      </c>
      <c r="E6756" t="s">
        <v>5656</v>
      </c>
      <c r="F6756" t="s">
        <v>1084</v>
      </c>
      <c r="G6756" t="s">
        <v>490</v>
      </c>
      <c r="H6756" t="s">
        <v>490</v>
      </c>
      <c r="I6756" t="s">
        <v>490</v>
      </c>
      <c r="J6756" t="s">
        <v>498</v>
      </c>
      <c r="K6756" t="s">
        <v>490</v>
      </c>
      <c r="L6756" t="s">
        <v>16318</v>
      </c>
      <c r="M6756" s="105">
        <v>248</v>
      </c>
      <c r="N6756" s="105">
        <v>106</v>
      </c>
      <c r="O6756" s="105">
        <v>110</v>
      </c>
    </row>
    <row r="6757" spans="1:15" x14ac:dyDescent="0.3">
      <c r="A6757" s="19">
        <v>248106111</v>
      </c>
      <c r="B6757" s="106" t="s">
        <v>16377</v>
      </c>
      <c r="C6757" t="s">
        <v>16318</v>
      </c>
      <c r="D6757" t="s">
        <v>16356</v>
      </c>
      <c r="E6757" t="s">
        <v>16378</v>
      </c>
      <c r="F6757" t="s">
        <v>16369</v>
      </c>
      <c r="G6757" t="s">
        <v>490</v>
      </c>
      <c r="H6757" t="s">
        <v>490</v>
      </c>
      <c r="I6757" t="s">
        <v>490</v>
      </c>
      <c r="J6757" t="s">
        <v>498</v>
      </c>
      <c r="K6757" t="s">
        <v>490</v>
      </c>
      <c r="L6757" t="s">
        <v>16318</v>
      </c>
      <c r="M6757" s="105">
        <v>248</v>
      </c>
      <c r="N6757" s="105">
        <v>106</v>
      </c>
      <c r="O6757" s="105">
        <v>111</v>
      </c>
    </row>
    <row r="6758" spans="1:15" x14ac:dyDescent="0.3">
      <c r="A6758" s="19">
        <v>248106112</v>
      </c>
      <c r="B6758" s="106" t="s">
        <v>16379</v>
      </c>
      <c r="C6758" t="s">
        <v>16318</v>
      </c>
      <c r="D6758" t="s">
        <v>16356</v>
      </c>
      <c r="E6758" t="s">
        <v>816</v>
      </c>
      <c r="F6758" t="s">
        <v>16366</v>
      </c>
      <c r="G6758" t="s">
        <v>490</v>
      </c>
      <c r="H6758" t="s">
        <v>490</v>
      </c>
      <c r="I6758" t="s">
        <v>490</v>
      </c>
      <c r="J6758" t="s">
        <v>498</v>
      </c>
      <c r="K6758" t="s">
        <v>490</v>
      </c>
      <c r="L6758" t="s">
        <v>16318</v>
      </c>
      <c r="M6758" s="105">
        <v>248</v>
      </c>
      <c r="N6758" s="105">
        <v>106</v>
      </c>
      <c r="O6758" s="105">
        <v>112</v>
      </c>
    </row>
    <row r="6759" spans="1:15" x14ac:dyDescent="0.3">
      <c r="A6759" s="19">
        <v>248106113</v>
      </c>
      <c r="B6759" s="106" t="s">
        <v>16380</v>
      </c>
      <c r="C6759" t="s">
        <v>16318</v>
      </c>
      <c r="D6759" t="s">
        <v>16356</v>
      </c>
      <c r="E6759" t="s">
        <v>9339</v>
      </c>
      <c r="F6759" t="s">
        <v>16381</v>
      </c>
      <c r="G6759" t="s">
        <v>490</v>
      </c>
      <c r="H6759" t="s">
        <v>490</v>
      </c>
      <c r="I6759" t="s">
        <v>490</v>
      </c>
      <c r="J6759" t="s">
        <v>498</v>
      </c>
      <c r="K6759" t="s">
        <v>490</v>
      </c>
      <c r="L6759" t="s">
        <v>16318</v>
      </c>
      <c r="M6759" s="105">
        <v>248</v>
      </c>
      <c r="N6759" s="105">
        <v>106</v>
      </c>
      <c r="O6759" s="105">
        <v>113</v>
      </c>
    </row>
    <row r="6760" spans="1:15" x14ac:dyDescent="0.3">
      <c r="A6760" s="19">
        <v>248106114</v>
      </c>
      <c r="B6760" s="106" t="s">
        <v>16382</v>
      </c>
      <c r="C6760" t="s">
        <v>16318</v>
      </c>
      <c r="D6760" t="s">
        <v>16356</v>
      </c>
      <c r="E6760" t="s">
        <v>16383</v>
      </c>
      <c r="F6760" t="s">
        <v>2261</v>
      </c>
      <c r="G6760" t="s">
        <v>490</v>
      </c>
      <c r="H6760" t="s">
        <v>490</v>
      </c>
      <c r="I6760" t="s">
        <v>490</v>
      </c>
      <c r="J6760" t="s">
        <v>498</v>
      </c>
      <c r="K6760" t="s">
        <v>490</v>
      </c>
      <c r="L6760" t="s">
        <v>16318</v>
      </c>
      <c r="M6760" s="105">
        <v>248</v>
      </c>
      <c r="N6760" s="105">
        <v>106</v>
      </c>
      <c r="O6760" s="105">
        <v>114</v>
      </c>
    </row>
    <row r="6761" spans="1:15" x14ac:dyDescent="0.3">
      <c r="A6761" s="19">
        <v>248106115</v>
      </c>
      <c r="B6761" s="106" t="s">
        <v>16384</v>
      </c>
      <c r="C6761" t="s">
        <v>16318</v>
      </c>
      <c r="D6761" t="s">
        <v>16356</v>
      </c>
      <c r="E6761" t="s">
        <v>16385</v>
      </c>
      <c r="F6761" t="s">
        <v>16369</v>
      </c>
      <c r="G6761" t="s">
        <v>490</v>
      </c>
      <c r="H6761" t="s">
        <v>490</v>
      </c>
      <c r="I6761" t="s">
        <v>490</v>
      </c>
      <c r="J6761" t="s">
        <v>498</v>
      </c>
      <c r="K6761" t="s">
        <v>490</v>
      </c>
      <c r="L6761" t="s">
        <v>16318</v>
      </c>
      <c r="M6761" s="105">
        <v>248</v>
      </c>
      <c r="N6761" s="105">
        <v>106</v>
      </c>
      <c r="O6761" s="105">
        <v>115</v>
      </c>
    </row>
    <row r="6762" spans="1:15" x14ac:dyDescent="0.3">
      <c r="A6762" s="19">
        <v>248106116</v>
      </c>
      <c r="B6762" s="106" t="s">
        <v>16386</v>
      </c>
      <c r="C6762" t="s">
        <v>16318</v>
      </c>
      <c r="D6762" t="s">
        <v>16356</v>
      </c>
      <c r="E6762" t="s">
        <v>16387</v>
      </c>
      <c r="F6762" t="s">
        <v>2335</v>
      </c>
      <c r="G6762" t="s">
        <v>490</v>
      </c>
      <c r="H6762" t="s">
        <v>490</v>
      </c>
      <c r="I6762" t="s">
        <v>490</v>
      </c>
      <c r="J6762" t="s">
        <v>498</v>
      </c>
      <c r="K6762" t="s">
        <v>490</v>
      </c>
      <c r="L6762" t="s">
        <v>16318</v>
      </c>
      <c r="M6762" s="105">
        <v>248</v>
      </c>
      <c r="N6762" s="105">
        <v>106</v>
      </c>
      <c r="O6762" s="105">
        <v>116</v>
      </c>
    </row>
    <row r="6763" spans="1:15" x14ac:dyDescent="0.3">
      <c r="A6763" s="19">
        <v>248106117</v>
      </c>
      <c r="B6763" s="106" t="s">
        <v>16388</v>
      </c>
      <c r="C6763" t="s">
        <v>16318</v>
      </c>
      <c r="D6763" t="s">
        <v>16356</v>
      </c>
      <c r="E6763" t="s">
        <v>3311</v>
      </c>
      <c r="F6763" t="s">
        <v>16389</v>
      </c>
      <c r="G6763" t="s">
        <v>490</v>
      </c>
      <c r="H6763" t="s">
        <v>490</v>
      </c>
      <c r="I6763" t="s">
        <v>490</v>
      </c>
      <c r="J6763" t="s">
        <v>498</v>
      </c>
      <c r="K6763" t="s">
        <v>490</v>
      </c>
      <c r="L6763" t="s">
        <v>16318</v>
      </c>
      <c r="M6763" s="105">
        <v>248</v>
      </c>
      <c r="N6763" s="105">
        <v>106</v>
      </c>
      <c r="O6763" s="105">
        <v>117</v>
      </c>
    </row>
    <row r="6764" spans="1:15" x14ac:dyDescent="0.3">
      <c r="A6764" s="19">
        <v>248106118</v>
      </c>
      <c r="B6764" s="106" t="s">
        <v>16390</v>
      </c>
      <c r="C6764" t="s">
        <v>16318</v>
      </c>
      <c r="D6764" t="s">
        <v>16356</v>
      </c>
      <c r="E6764" t="s">
        <v>5111</v>
      </c>
      <c r="F6764" t="s">
        <v>1084</v>
      </c>
      <c r="G6764" t="s">
        <v>490</v>
      </c>
      <c r="H6764" t="s">
        <v>490</v>
      </c>
      <c r="I6764" t="s">
        <v>490</v>
      </c>
      <c r="J6764" t="s">
        <v>498</v>
      </c>
      <c r="K6764" t="s">
        <v>490</v>
      </c>
      <c r="L6764" t="s">
        <v>16318</v>
      </c>
      <c r="M6764" s="105">
        <v>248</v>
      </c>
      <c r="N6764" s="105">
        <v>106</v>
      </c>
      <c r="O6764" s="105">
        <v>118</v>
      </c>
    </row>
    <row r="6765" spans="1:15" x14ac:dyDescent="0.3">
      <c r="A6765" s="19">
        <v>248106119</v>
      </c>
      <c r="B6765" s="106" t="s">
        <v>16391</v>
      </c>
      <c r="C6765" t="s">
        <v>16318</v>
      </c>
      <c r="D6765" t="s">
        <v>16356</v>
      </c>
      <c r="E6765" t="s">
        <v>14920</v>
      </c>
      <c r="F6765" t="s">
        <v>2319</v>
      </c>
      <c r="G6765" t="s">
        <v>490</v>
      </c>
      <c r="H6765" t="s">
        <v>490</v>
      </c>
      <c r="I6765" t="s">
        <v>490</v>
      </c>
      <c r="J6765" t="s">
        <v>498</v>
      </c>
      <c r="K6765" t="s">
        <v>490</v>
      </c>
      <c r="L6765" t="s">
        <v>16318</v>
      </c>
      <c r="M6765" s="105">
        <v>248</v>
      </c>
      <c r="N6765" s="105">
        <v>106</v>
      </c>
      <c r="O6765" s="105">
        <v>119</v>
      </c>
    </row>
    <row r="6766" spans="1:15" x14ac:dyDescent="0.3">
      <c r="A6766" s="19">
        <v>248106120</v>
      </c>
      <c r="B6766" s="106" t="s">
        <v>16392</v>
      </c>
      <c r="C6766" t="s">
        <v>16318</v>
      </c>
      <c r="D6766" t="s">
        <v>16356</v>
      </c>
      <c r="E6766" t="s">
        <v>9269</v>
      </c>
      <c r="F6766" t="s">
        <v>16369</v>
      </c>
      <c r="G6766" t="s">
        <v>490</v>
      </c>
      <c r="H6766" t="s">
        <v>490</v>
      </c>
      <c r="I6766" t="s">
        <v>490</v>
      </c>
      <c r="J6766" t="s">
        <v>498</v>
      </c>
      <c r="K6766" t="s">
        <v>490</v>
      </c>
      <c r="L6766" t="s">
        <v>16318</v>
      </c>
      <c r="M6766" s="105">
        <v>248</v>
      </c>
      <c r="N6766" s="105">
        <v>106</v>
      </c>
      <c r="O6766" s="105">
        <v>120</v>
      </c>
    </row>
    <row r="6767" spans="1:15" x14ac:dyDescent="0.3">
      <c r="A6767" s="19">
        <v>248106121</v>
      </c>
      <c r="B6767" s="106" t="s">
        <v>16393</v>
      </c>
      <c r="C6767" t="s">
        <v>16318</v>
      </c>
      <c r="D6767" t="s">
        <v>16356</v>
      </c>
      <c r="E6767" t="s">
        <v>16394</v>
      </c>
      <c r="F6767" t="s">
        <v>1084</v>
      </c>
      <c r="G6767" t="s">
        <v>490</v>
      </c>
      <c r="H6767" t="s">
        <v>490</v>
      </c>
      <c r="I6767" t="s">
        <v>490</v>
      </c>
      <c r="J6767" t="s">
        <v>498</v>
      </c>
      <c r="K6767" t="s">
        <v>490</v>
      </c>
      <c r="L6767" t="s">
        <v>16318</v>
      </c>
      <c r="M6767" s="105">
        <v>248</v>
      </c>
      <c r="N6767" s="105">
        <v>106</v>
      </c>
      <c r="O6767" s="105">
        <v>121</v>
      </c>
    </row>
    <row r="6768" spans="1:15" x14ac:dyDescent="0.3">
      <c r="A6768" s="19">
        <v>248106122</v>
      </c>
      <c r="B6768" s="106" t="s">
        <v>16395</v>
      </c>
      <c r="C6768" t="s">
        <v>16318</v>
      </c>
      <c r="D6768" t="s">
        <v>16356</v>
      </c>
      <c r="E6768" t="s">
        <v>1596</v>
      </c>
      <c r="F6768" t="s">
        <v>5465</v>
      </c>
      <c r="G6768" t="s">
        <v>490</v>
      </c>
      <c r="H6768" t="s">
        <v>490</v>
      </c>
      <c r="I6768" t="s">
        <v>490</v>
      </c>
      <c r="J6768" t="s">
        <v>498</v>
      </c>
      <c r="K6768" t="s">
        <v>490</v>
      </c>
      <c r="L6768" t="s">
        <v>16318</v>
      </c>
      <c r="M6768" s="105">
        <v>248</v>
      </c>
      <c r="N6768" s="105">
        <v>106</v>
      </c>
      <c r="O6768" s="105">
        <v>122</v>
      </c>
    </row>
    <row r="6769" spans="1:15" x14ac:dyDescent="0.3">
      <c r="A6769" s="19">
        <v>248106123</v>
      </c>
      <c r="B6769" s="106" t="s">
        <v>16396</v>
      </c>
      <c r="C6769" t="s">
        <v>16318</v>
      </c>
      <c r="D6769" t="s">
        <v>16356</v>
      </c>
      <c r="E6769" t="s">
        <v>16397</v>
      </c>
      <c r="F6769" t="s">
        <v>1094</v>
      </c>
      <c r="G6769" t="s">
        <v>16398</v>
      </c>
      <c r="H6769" t="s">
        <v>490</v>
      </c>
      <c r="I6769" t="s">
        <v>490</v>
      </c>
      <c r="J6769" t="s">
        <v>498</v>
      </c>
      <c r="K6769" t="s">
        <v>490</v>
      </c>
      <c r="L6769" t="s">
        <v>16318</v>
      </c>
      <c r="M6769" s="105">
        <v>248</v>
      </c>
      <c r="N6769" s="105">
        <v>106</v>
      </c>
      <c r="O6769" s="105">
        <v>123</v>
      </c>
    </row>
    <row r="6770" spans="1:15" x14ac:dyDescent="0.3">
      <c r="A6770" s="19">
        <v>248106124</v>
      </c>
      <c r="B6770" s="106" t="s">
        <v>16399</v>
      </c>
      <c r="C6770" t="s">
        <v>16318</v>
      </c>
      <c r="D6770" t="s">
        <v>16356</v>
      </c>
      <c r="E6770" t="s">
        <v>1975</v>
      </c>
      <c r="F6770" t="s">
        <v>16364</v>
      </c>
      <c r="G6770" t="s">
        <v>16400</v>
      </c>
      <c r="H6770" t="s">
        <v>490</v>
      </c>
      <c r="I6770" t="s">
        <v>490</v>
      </c>
      <c r="J6770" t="s">
        <v>498</v>
      </c>
      <c r="K6770" t="s">
        <v>490</v>
      </c>
      <c r="L6770" t="s">
        <v>16318</v>
      </c>
      <c r="M6770" s="105">
        <v>248</v>
      </c>
      <c r="N6770" s="105">
        <v>106</v>
      </c>
      <c r="O6770" s="105">
        <v>124</v>
      </c>
    </row>
    <row r="6771" spans="1:15" x14ac:dyDescent="0.3">
      <c r="A6771" s="19">
        <v>248106125</v>
      </c>
      <c r="B6771" s="106" t="s">
        <v>16401</v>
      </c>
      <c r="C6771" t="s">
        <v>16318</v>
      </c>
      <c r="D6771" t="s">
        <v>16356</v>
      </c>
      <c r="E6771" t="s">
        <v>11860</v>
      </c>
      <c r="F6771" t="s">
        <v>1084</v>
      </c>
      <c r="G6771" t="s">
        <v>490</v>
      </c>
      <c r="H6771" t="s">
        <v>490</v>
      </c>
      <c r="I6771" t="s">
        <v>490</v>
      </c>
      <c r="J6771" t="s">
        <v>498</v>
      </c>
      <c r="K6771" t="s">
        <v>490</v>
      </c>
      <c r="L6771" t="s">
        <v>16318</v>
      </c>
      <c r="M6771" s="105">
        <v>248</v>
      </c>
      <c r="N6771" s="105">
        <v>106</v>
      </c>
      <c r="O6771" s="105">
        <v>125</v>
      </c>
    </row>
    <row r="6772" spans="1:15" x14ac:dyDescent="0.3">
      <c r="A6772" s="19">
        <v>248106126</v>
      </c>
      <c r="B6772" s="106" t="s">
        <v>16402</v>
      </c>
      <c r="C6772" t="s">
        <v>16318</v>
      </c>
      <c r="D6772" t="s">
        <v>16356</v>
      </c>
      <c r="E6772" t="s">
        <v>4481</v>
      </c>
      <c r="F6772" t="s">
        <v>16403</v>
      </c>
      <c r="G6772" t="s">
        <v>490</v>
      </c>
      <c r="H6772" t="s">
        <v>490</v>
      </c>
      <c r="I6772" t="s">
        <v>490</v>
      </c>
      <c r="J6772" t="s">
        <v>498</v>
      </c>
      <c r="K6772" t="s">
        <v>490</v>
      </c>
      <c r="L6772" t="s">
        <v>16318</v>
      </c>
      <c r="M6772" s="105">
        <v>248</v>
      </c>
      <c r="N6772" s="105">
        <v>106</v>
      </c>
      <c r="O6772" s="105">
        <v>126</v>
      </c>
    </row>
    <row r="6773" spans="1:15" x14ac:dyDescent="0.3">
      <c r="A6773" s="19">
        <v>248106127</v>
      </c>
      <c r="B6773" s="106" t="s">
        <v>16404</v>
      </c>
      <c r="C6773" t="s">
        <v>16318</v>
      </c>
      <c r="D6773" t="s">
        <v>16356</v>
      </c>
      <c r="E6773" t="s">
        <v>1718</v>
      </c>
      <c r="F6773" t="s">
        <v>1084</v>
      </c>
      <c r="G6773" t="s">
        <v>490</v>
      </c>
      <c r="H6773" t="s">
        <v>490</v>
      </c>
      <c r="I6773" t="s">
        <v>490</v>
      </c>
      <c r="J6773" t="s">
        <v>498</v>
      </c>
      <c r="K6773" t="s">
        <v>490</v>
      </c>
      <c r="L6773" t="s">
        <v>16318</v>
      </c>
      <c r="M6773" s="105">
        <v>248</v>
      </c>
      <c r="N6773" s="105">
        <v>106</v>
      </c>
      <c r="O6773" s="105">
        <v>127</v>
      </c>
    </row>
    <row r="6774" spans="1:15" x14ac:dyDescent="0.3">
      <c r="A6774" s="19">
        <v>248106128</v>
      </c>
      <c r="B6774" s="106" t="s">
        <v>16405</v>
      </c>
      <c r="C6774" t="s">
        <v>16318</v>
      </c>
      <c r="D6774" t="s">
        <v>16356</v>
      </c>
      <c r="E6774" t="s">
        <v>2062</v>
      </c>
      <c r="F6774" t="s">
        <v>16369</v>
      </c>
      <c r="G6774" t="s">
        <v>490</v>
      </c>
      <c r="H6774" t="s">
        <v>490</v>
      </c>
      <c r="I6774" t="s">
        <v>490</v>
      </c>
      <c r="J6774" t="s">
        <v>498</v>
      </c>
      <c r="K6774" t="s">
        <v>490</v>
      </c>
      <c r="L6774" t="s">
        <v>16318</v>
      </c>
      <c r="M6774" s="105">
        <v>248</v>
      </c>
      <c r="N6774" s="105">
        <v>106</v>
      </c>
      <c r="O6774" s="105">
        <v>128</v>
      </c>
    </row>
    <row r="6775" spans="1:15" x14ac:dyDescent="0.3">
      <c r="A6775" s="19">
        <v>248106129</v>
      </c>
      <c r="B6775" s="106" t="s">
        <v>16406</v>
      </c>
      <c r="C6775" t="s">
        <v>16318</v>
      </c>
      <c r="D6775" t="s">
        <v>16356</v>
      </c>
      <c r="E6775" t="s">
        <v>16407</v>
      </c>
      <c r="F6775" t="s">
        <v>1084</v>
      </c>
      <c r="G6775" t="s">
        <v>490</v>
      </c>
      <c r="H6775" t="s">
        <v>490</v>
      </c>
      <c r="I6775" t="s">
        <v>490</v>
      </c>
      <c r="J6775" t="s">
        <v>498</v>
      </c>
      <c r="K6775" t="s">
        <v>490</v>
      </c>
      <c r="L6775" t="s">
        <v>16318</v>
      </c>
      <c r="M6775" s="105">
        <v>248</v>
      </c>
      <c r="N6775" s="105">
        <v>106</v>
      </c>
      <c r="O6775" s="105">
        <v>129</v>
      </c>
    </row>
    <row r="6776" spans="1:15" x14ac:dyDescent="0.3">
      <c r="A6776" s="19">
        <v>248106130</v>
      </c>
      <c r="B6776" s="106" t="s">
        <v>16408</v>
      </c>
      <c r="C6776" t="s">
        <v>16318</v>
      </c>
      <c r="D6776" t="s">
        <v>16356</v>
      </c>
      <c r="E6776" t="s">
        <v>15421</v>
      </c>
      <c r="F6776" t="s">
        <v>1084</v>
      </c>
      <c r="G6776" t="s">
        <v>490</v>
      </c>
      <c r="H6776" t="s">
        <v>490</v>
      </c>
      <c r="I6776" t="s">
        <v>490</v>
      </c>
      <c r="J6776" t="s">
        <v>498</v>
      </c>
      <c r="K6776" t="s">
        <v>490</v>
      </c>
      <c r="L6776" t="s">
        <v>16318</v>
      </c>
      <c r="M6776" s="105">
        <v>248</v>
      </c>
      <c r="N6776" s="105">
        <v>106</v>
      </c>
      <c r="O6776" s="105">
        <v>130</v>
      </c>
    </row>
    <row r="6777" spans="1:15" x14ac:dyDescent="0.3">
      <c r="A6777" s="19">
        <v>248106131</v>
      </c>
      <c r="B6777" s="106" t="s">
        <v>16409</v>
      </c>
      <c r="C6777" t="s">
        <v>16318</v>
      </c>
      <c r="D6777" t="s">
        <v>16356</v>
      </c>
      <c r="E6777" t="s">
        <v>2564</v>
      </c>
      <c r="F6777" t="s">
        <v>2319</v>
      </c>
      <c r="G6777" t="s">
        <v>490</v>
      </c>
      <c r="H6777" t="s">
        <v>490</v>
      </c>
      <c r="I6777" t="s">
        <v>490</v>
      </c>
      <c r="J6777" t="s">
        <v>498</v>
      </c>
      <c r="K6777" t="s">
        <v>490</v>
      </c>
      <c r="L6777" t="s">
        <v>16318</v>
      </c>
      <c r="M6777" s="105">
        <v>248</v>
      </c>
      <c r="N6777" s="105">
        <v>106</v>
      </c>
      <c r="O6777" s="105">
        <v>131</v>
      </c>
    </row>
    <row r="6778" spans="1:15" x14ac:dyDescent="0.3">
      <c r="A6778" s="19">
        <v>248107100</v>
      </c>
      <c r="B6778" s="106" t="s">
        <v>16410</v>
      </c>
      <c r="C6778" t="s">
        <v>16318</v>
      </c>
      <c r="D6778" t="s">
        <v>16411</v>
      </c>
      <c r="E6778" t="s">
        <v>496</v>
      </c>
      <c r="F6778" t="s">
        <v>490</v>
      </c>
      <c r="G6778" t="s">
        <v>490</v>
      </c>
      <c r="H6778" t="s">
        <v>490</v>
      </c>
      <c r="I6778" t="s">
        <v>490</v>
      </c>
      <c r="J6778" t="s">
        <v>498</v>
      </c>
      <c r="K6778" t="s">
        <v>490</v>
      </c>
      <c r="L6778" t="s">
        <v>16318</v>
      </c>
      <c r="M6778" s="105">
        <v>248</v>
      </c>
      <c r="N6778" s="105">
        <v>107</v>
      </c>
      <c r="O6778" s="105">
        <v>100</v>
      </c>
    </row>
    <row r="6779" spans="1:15" x14ac:dyDescent="0.3">
      <c r="A6779" s="19">
        <v>248107101</v>
      </c>
      <c r="B6779" s="106" t="s">
        <v>16412</v>
      </c>
      <c r="C6779" t="s">
        <v>16318</v>
      </c>
      <c r="D6779" t="s">
        <v>16411</v>
      </c>
      <c r="E6779" t="s">
        <v>10042</v>
      </c>
      <c r="F6779" t="s">
        <v>5370</v>
      </c>
      <c r="G6779" t="s">
        <v>490</v>
      </c>
      <c r="H6779" t="s">
        <v>490</v>
      </c>
      <c r="I6779" t="s">
        <v>490</v>
      </c>
      <c r="J6779" t="s">
        <v>498</v>
      </c>
      <c r="K6779" t="s">
        <v>490</v>
      </c>
      <c r="L6779" t="s">
        <v>16318</v>
      </c>
      <c r="M6779" s="105">
        <v>248</v>
      </c>
      <c r="N6779" s="105">
        <v>107</v>
      </c>
      <c r="O6779" s="105">
        <v>101</v>
      </c>
    </row>
    <row r="6780" spans="1:15" x14ac:dyDescent="0.3">
      <c r="A6780" s="19">
        <v>248108100</v>
      </c>
      <c r="B6780" s="106" t="s">
        <v>16413</v>
      </c>
      <c r="C6780" t="s">
        <v>16318</v>
      </c>
      <c r="D6780" t="s">
        <v>16414</v>
      </c>
      <c r="E6780" t="s">
        <v>692</v>
      </c>
      <c r="F6780" t="s">
        <v>5672</v>
      </c>
      <c r="G6780" t="s">
        <v>490</v>
      </c>
      <c r="H6780" t="s">
        <v>490</v>
      </c>
      <c r="I6780" t="s">
        <v>490</v>
      </c>
      <c r="J6780" t="s">
        <v>498</v>
      </c>
      <c r="K6780" t="s">
        <v>490</v>
      </c>
      <c r="L6780" t="s">
        <v>16318</v>
      </c>
      <c r="M6780" s="105">
        <v>248</v>
      </c>
      <c r="N6780" s="105">
        <v>108</v>
      </c>
      <c r="O6780" s="105">
        <v>100</v>
      </c>
    </row>
    <row r="6781" spans="1:15" x14ac:dyDescent="0.3">
      <c r="A6781" s="19">
        <v>248109100</v>
      </c>
      <c r="B6781" s="106" t="s">
        <v>16415</v>
      </c>
      <c r="C6781" t="s">
        <v>16318</v>
      </c>
      <c r="D6781" t="s">
        <v>16416</v>
      </c>
      <c r="E6781" t="s">
        <v>496</v>
      </c>
      <c r="F6781" t="s">
        <v>490</v>
      </c>
      <c r="G6781" t="s">
        <v>490</v>
      </c>
      <c r="H6781" t="s">
        <v>490</v>
      </c>
      <c r="I6781" t="s">
        <v>490</v>
      </c>
      <c r="J6781" t="s">
        <v>498</v>
      </c>
      <c r="K6781" t="s">
        <v>490</v>
      </c>
      <c r="L6781" t="s">
        <v>16336</v>
      </c>
      <c r="M6781" s="105">
        <v>248</v>
      </c>
      <c r="N6781" s="105">
        <v>109</v>
      </c>
      <c r="O6781" s="105">
        <v>100</v>
      </c>
    </row>
    <row r="6782" spans="1:15" x14ac:dyDescent="0.3">
      <c r="A6782" s="19">
        <v>248109101</v>
      </c>
      <c r="B6782" s="106" t="s">
        <v>16417</v>
      </c>
      <c r="C6782" t="s">
        <v>16318</v>
      </c>
      <c r="D6782" t="s">
        <v>16416</v>
      </c>
      <c r="E6782" t="s">
        <v>827</v>
      </c>
      <c r="F6782" t="s">
        <v>2632</v>
      </c>
      <c r="G6782" t="s">
        <v>16418</v>
      </c>
      <c r="H6782" t="s">
        <v>490</v>
      </c>
      <c r="I6782" t="s">
        <v>490</v>
      </c>
      <c r="J6782" t="s">
        <v>498</v>
      </c>
      <c r="K6782" t="s">
        <v>490</v>
      </c>
      <c r="L6782" t="s">
        <v>16336</v>
      </c>
      <c r="M6782" s="105">
        <v>248</v>
      </c>
      <c r="N6782" s="105">
        <v>109</v>
      </c>
      <c r="O6782" s="105">
        <v>101</v>
      </c>
    </row>
    <row r="6783" spans="1:15" x14ac:dyDescent="0.3">
      <c r="A6783" s="19">
        <v>248109102</v>
      </c>
      <c r="B6783" s="106" t="s">
        <v>16419</v>
      </c>
      <c r="C6783" t="s">
        <v>16318</v>
      </c>
      <c r="D6783" t="s">
        <v>16416</v>
      </c>
      <c r="E6783" t="s">
        <v>16420</v>
      </c>
      <c r="F6783" t="s">
        <v>16421</v>
      </c>
      <c r="G6783" t="s">
        <v>490</v>
      </c>
      <c r="H6783" t="s">
        <v>490</v>
      </c>
      <c r="I6783" t="s">
        <v>490</v>
      </c>
      <c r="J6783" t="s">
        <v>498</v>
      </c>
      <c r="K6783" t="s">
        <v>490</v>
      </c>
      <c r="L6783" t="s">
        <v>16336</v>
      </c>
      <c r="M6783" s="105">
        <v>248</v>
      </c>
      <c r="N6783" s="105">
        <v>109</v>
      </c>
      <c r="O6783" s="105">
        <v>102</v>
      </c>
    </row>
    <row r="6784" spans="1:15" x14ac:dyDescent="0.3">
      <c r="A6784" s="19">
        <v>248109103</v>
      </c>
      <c r="B6784" s="106" t="s">
        <v>16422</v>
      </c>
      <c r="C6784" t="s">
        <v>16318</v>
      </c>
      <c r="D6784" t="s">
        <v>16416</v>
      </c>
      <c r="E6784" t="s">
        <v>16423</v>
      </c>
      <c r="F6784" t="s">
        <v>1111</v>
      </c>
      <c r="G6784" t="s">
        <v>490</v>
      </c>
      <c r="H6784" t="s">
        <v>490</v>
      </c>
      <c r="I6784" t="s">
        <v>490</v>
      </c>
      <c r="J6784" t="s">
        <v>498</v>
      </c>
      <c r="K6784" t="s">
        <v>490</v>
      </c>
      <c r="L6784" t="s">
        <v>16336</v>
      </c>
      <c r="M6784" s="105">
        <v>248</v>
      </c>
      <c r="N6784" s="105">
        <v>109</v>
      </c>
      <c r="O6784" s="105">
        <v>103</v>
      </c>
    </row>
    <row r="6785" spans="1:15" x14ac:dyDescent="0.3">
      <c r="A6785" s="19">
        <v>248109104</v>
      </c>
      <c r="B6785" s="106" t="s">
        <v>16424</v>
      </c>
      <c r="C6785" t="s">
        <v>16318</v>
      </c>
      <c r="D6785" t="s">
        <v>16416</v>
      </c>
      <c r="E6785" t="s">
        <v>4598</v>
      </c>
      <c r="F6785" t="s">
        <v>5672</v>
      </c>
      <c r="G6785" t="s">
        <v>490</v>
      </c>
      <c r="H6785" t="s">
        <v>490</v>
      </c>
      <c r="I6785" t="s">
        <v>490</v>
      </c>
      <c r="J6785" t="s">
        <v>498</v>
      </c>
      <c r="K6785" t="s">
        <v>490</v>
      </c>
      <c r="L6785" t="s">
        <v>16336</v>
      </c>
      <c r="M6785" s="105">
        <v>248</v>
      </c>
      <c r="N6785" s="105">
        <v>109</v>
      </c>
      <c r="O6785" s="105">
        <v>104</v>
      </c>
    </row>
    <row r="6786" spans="1:15" x14ac:dyDescent="0.3">
      <c r="A6786" s="19">
        <v>248109105</v>
      </c>
      <c r="B6786" s="106" t="s">
        <v>16425</v>
      </c>
      <c r="C6786" t="s">
        <v>16318</v>
      </c>
      <c r="D6786" t="s">
        <v>16416</v>
      </c>
      <c r="E6786" t="s">
        <v>852</v>
      </c>
      <c r="F6786" t="s">
        <v>765</v>
      </c>
      <c r="G6786" t="s">
        <v>16426</v>
      </c>
      <c r="H6786" t="s">
        <v>490</v>
      </c>
      <c r="I6786" t="s">
        <v>490</v>
      </c>
      <c r="J6786" t="s">
        <v>498</v>
      </c>
      <c r="K6786" t="s">
        <v>490</v>
      </c>
      <c r="L6786" t="s">
        <v>16336</v>
      </c>
      <c r="M6786" s="105">
        <v>248</v>
      </c>
      <c r="N6786" s="105">
        <v>109</v>
      </c>
      <c r="O6786" s="105">
        <v>105</v>
      </c>
    </row>
    <row r="6787" spans="1:15" x14ac:dyDescent="0.3">
      <c r="A6787" s="19">
        <v>248109106</v>
      </c>
      <c r="B6787" s="106" t="s">
        <v>16427</v>
      </c>
      <c r="C6787" t="s">
        <v>16318</v>
      </c>
      <c r="D6787" t="s">
        <v>16416</v>
      </c>
      <c r="E6787" t="s">
        <v>16428</v>
      </c>
      <c r="F6787" t="s">
        <v>5672</v>
      </c>
      <c r="G6787" t="s">
        <v>490</v>
      </c>
      <c r="H6787" t="s">
        <v>490</v>
      </c>
      <c r="I6787" t="s">
        <v>490</v>
      </c>
      <c r="J6787" t="s">
        <v>498</v>
      </c>
      <c r="K6787" t="s">
        <v>490</v>
      </c>
      <c r="L6787" t="s">
        <v>16336</v>
      </c>
      <c r="M6787" s="105">
        <v>248</v>
      </c>
      <c r="N6787" s="105">
        <v>109</v>
      </c>
      <c r="O6787" s="105">
        <v>106</v>
      </c>
    </row>
    <row r="6788" spans="1:15" x14ac:dyDescent="0.3">
      <c r="A6788" s="19">
        <v>248109107</v>
      </c>
      <c r="B6788" s="106" t="s">
        <v>16429</v>
      </c>
      <c r="C6788" t="s">
        <v>16318</v>
      </c>
      <c r="D6788" t="s">
        <v>16416</v>
      </c>
      <c r="E6788" t="s">
        <v>838</v>
      </c>
      <c r="F6788" t="s">
        <v>5639</v>
      </c>
      <c r="G6788" t="s">
        <v>490</v>
      </c>
      <c r="H6788" t="s">
        <v>490</v>
      </c>
      <c r="I6788" t="s">
        <v>490</v>
      </c>
      <c r="J6788" t="s">
        <v>498</v>
      </c>
      <c r="K6788" t="s">
        <v>490</v>
      </c>
      <c r="L6788" t="s">
        <v>16336</v>
      </c>
      <c r="M6788" s="105">
        <v>248</v>
      </c>
      <c r="N6788" s="105">
        <v>109</v>
      </c>
      <c r="O6788" s="105">
        <v>107</v>
      </c>
    </row>
    <row r="6789" spans="1:15" x14ac:dyDescent="0.3">
      <c r="A6789" s="19">
        <v>248109108</v>
      </c>
      <c r="B6789" s="106" t="s">
        <v>16430</v>
      </c>
      <c r="C6789" t="s">
        <v>16318</v>
      </c>
      <c r="D6789" t="s">
        <v>16416</v>
      </c>
      <c r="E6789" t="s">
        <v>1409</v>
      </c>
      <c r="F6789" t="s">
        <v>5672</v>
      </c>
      <c r="G6789" t="s">
        <v>490</v>
      </c>
      <c r="H6789" t="s">
        <v>490</v>
      </c>
      <c r="I6789" t="s">
        <v>490</v>
      </c>
      <c r="J6789" t="s">
        <v>498</v>
      </c>
      <c r="K6789" t="s">
        <v>490</v>
      </c>
      <c r="L6789" t="s">
        <v>16336</v>
      </c>
      <c r="M6789" s="105">
        <v>248</v>
      </c>
      <c r="N6789" s="105">
        <v>109</v>
      </c>
      <c r="O6789" s="105">
        <v>108</v>
      </c>
    </row>
    <row r="6790" spans="1:15" x14ac:dyDescent="0.3">
      <c r="A6790" s="19">
        <v>248109109</v>
      </c>
      <c r="B6790" s="106" t="s">
        <v>16431</v>
      </c>
      <c r="C6790" t="s">
        <v>16318</v>
      </c>
      <c r="D6790" t="s">
        <v>16416</v>
      </c>
      <c r="E6790" t="s">
        <v>4698</v>
      </c>
      <c r="F6790" t="s">
        <v>5672</v>
      </c>
      <c r="G6790" t="s">
        <v>490</v>
      </c>
      <c r="H6790" t="s">
        <v>490</v>
      </c>
      <c r="I6790" t="s">
        <v>490</v>
      </c>
      <c r="J6790" t="s">
        <v>498</v>
      </c>
      <c r="K6790" t="s">
        <v>490</v>
      </c>
      <c r="L6790" t="s">
        <v>16336</v>
      </c>
      <c r="M6790" s="105">
        <v>248</v>
      </c>
      <c r="N6790" s="105">
        <v>109</v>
      </c>
      <c r="O6790" s="105">
        <v>109</v>
      </c>
    </row>
    <row r="6791" spans="1:15" x14ac:dyDescent="0.3">
      <c r="A6791" s="19">
        <v>248109110</v>
      </c>
      <c r="B6791" s="106" t="s">
        <v>16432</v>
      </c>
      <c r="C6791" t="s">
        <v>16318</v>
      </c>
      <c r="D6791" t="s">
        <v>16416</v>
      </c>
      <c r="E6791" t="s">
        <v>5232</v>
      </c>
      <c r="F6791" t="s">
        <v>16433</v>
      </c>
      <c r="G6791" t="s">
        <v>490</v>
      </c>
      <c r="H6791" t="s">
        <v>490</v>
      </c>
      <c r="I6791" t="s">
        <v>490</v>
      </c>
      <c r="J6791" t="s">
        <v>498</v>
      </c>
      <c r="K6791" t="s">
        <v>490</v>
      </c>
      <c r="L6791" t="s">
        <v>16336</v>
      </c>
      <c r="M6791" s="105">
        <v>248</v>
      </c>
      <c r="N6791" s="105">
        <v>109</v>
      </c>
      <c r="O6791" s="105">
        <v>110</v>
      </c>
    </row>
    <row r="6792" spans="1:15" x14ac:dyDescent="0.3">
      <c r="A6792" s="19">
        <v>248109111</v>
      </c>
      <c r="B6792" s="106" t="s">
        <v>16434</v>
      </c>
      <c r="C6792" t="s">
        <v>16318</v>
      </c>
      <c r="D6792" t="s">
        <v>16416</v>
      </c>
      <c r="E6792" t="s">
        <v>16435</v>
      </c>
      <c r="F6792" t="s">
        <v>16436</v>
      </c>
      <c r="G6792" t="s">
        <v>490</v>
      </c>
      <c r="H6792" t="s">
        <v>490</v>
      </c>
      <c r="I6792" t="s">
        <v>490</v>
      </c>
      <c r="J6792" t="s">
        <v>498</v>
      </c>
      <c r="K6792" t="s">
        <v>490</v>
      </c>
      <c r="L6792" t="s">
        <v>16336</v>
      </c>
      <c r="M6792" s="105">
        <v>248</v>
      </c>
      <c r="N6792" s="105">
        <v>109</v>
      </c>
      <c r="O6792" s="105">
        <v>111</v>
      </c>
    </row>
    <row r="6793" spans="1:15" x14ac:dyDescent="0.3">
      <c r="A6793" s="19">
        <v>248109112</v>
      </c>
      <c r="B6793" s="106" t="s">
        <v>16437</v>
      </c>
      <c r="C6793" t="s">
        <v>16318</v>
      </c>
      <c r="D6793" t="s">
        <v>16416</v>
      </c>
      <c r="E6793" t="s">
        <v>16438</v>
      </c>
      <c r="F6793" t="s">
        <v>5672</v>
      </c>
      <c r="G6793" t="s">
        <v>490</v>
      </c>
      <c r="H6793" t="s">
        <v>490</v>
      </c>
      <c r="I6793" t="s">
        <v>490</v>
      </c>
      <c r="J6793" t="s">
        <v>498</v>
      </c>
      <c r="K6793" t="s">
        <v>490</v>
      </c>
      <c r="L6793" t="s">
        <v>16336</v>
      </c>
      <c r="M6793" s="105">
        <v>248</v>
      </c>
      <c r="N6793" s="105">
        <v>109</v>
      </c>
      <c r="O6793" s="105">
        <v>112</v>
      </c>
    </row>
    <row r="6794" spans="1:15" x14ac:dyDescent="0.3">
      <c r="A6794" s="19">
        <v>248109113</v>
      </c>
      <c r="B6794" s="106" t="s">
        <v>16439</v>
      </c>
      <c r="C6794" t="s">
        <v>16318</v>
      </c>
      <c r="D6794" t="s">
        <v>16416</v>
      </c>
      <c r="E6794" t="s">
        <v>8830</v>
      </c>
      <c r="F6794" t="s">
        <v>16421</v>
      </c>
      <c r="G6794" t="s">
        <v>490</v>
      </c>
      <c r="H6794" t="s">
        <v>490</v>
      </c>
      <c r="I6794" t="s">
        <v>490</v>
      </c>
      <c r="J6794" t="s">
        <v>498</v>
      </c>
      <c r="K6794" t="s">
        <v>490</v>
      </c>
      <c r="L6794" t="s">
        <v>16336</v>
      </c>
      <c r="M6794" s="105">
        <v>248</v>
      </c>
      <c r="N6794" s="105">
        <v>109</v>
      </c>
      <c r="O6794" s="105">
        <v>113</v>
      </c>
    </row>
    <row r="6795" spans="1:15" x14ac:dyDescent="0.3">
      <c r="A6795" s="19">
        <v>248110100</v>
      </c>
      <c r="B6795" s="106" t="s">
        <v>16440</v>
      </c>
      <c r="C6795" t="s">
        <v>16318</v>
      </c>
      <c r="D6795" t="s">
        <v>16441</v>
      </c>
      <c r="E6795" t="s">
        <v>496</v>
      </c>
      <c r="F6795" t="s">
        <v>490</v>
      </c>
      <c r="G6795" t="s">
        <v>490</v>
      </c>
      <c r="H6795" t="s">
        <v>490</v>
      </c>
      <c r="I6795" t="s">
        <v>490</v>
      </c>
      <c r="J6795" t="s">
        <v>498</v>
      </c>
      <c r="K6795" t="s">
        <v>490</v>
      </c>
      <c r="L6795" t="s">
        <v>16318</v>
      </c>
      <c r="M6795" s="105">
        <v>248</v>
      </c>
      <c r="N6795" s="105">
        <v>110</v>
      </c>
      <c r="O6795" s="105">
        <v>100</v>
      </c>
    </row>
    <row r="6796" spans="1:15" x14ac:dyDescent="0.3">
      <c r="A6796" s="19">
        <v>248110101</v>
      </c>
      <c r="B6796" s="106" t="s">
        <v>16442</v>
      </c>
      <c r="C6796" t="s">
        <v>16318</v>
      </c>
      <c r="D6796" t="s">
        <v>16441</v>
      </c>
      <c r="E6796" t="s">
        <v>16443</v>
      </c>
      <c r="F6796" t="s">
        <v>863</v>
      </c>
      <c r="G6796" t="s">
        <v>490</v>
      </c>
      <c r="H6796" t="s">
        <v>490</v>
      </c>
      <c r="I6796" t="s">
        <v>490</v>
      </c>
      <c r="J6796" t="s">
        <v>498</v>
      </c>
      <c r="K6796" t="s">
        <v>490</v>
      </c>
      <c r="L6796" t="s">
        <v>16318</v>
      </c>
      <c r="M6796" s="105">
        <v>248</v>
      </c>
      <c r="N6796" s="105">
        <v>110</v>
      </c>
      <c r="O6796" s="105">
        <v>101</v>
      </c>
    </row>
    <row r="6797" spans="1:15" x14ac:dyDescent="0.3">
      <c r="A6797" s="19">
        <v>248110102</v>
      </c>
      <c r="B6797" s="106" t="s">
        <v>16444</v>
      </c>
      <c r="C6797" t="s">
        <v>16318</v>
      </c>
      <c r="D6797" t="s">
        <v>16441</v>
      </c>
      <c r="E6797" t="s">
        <v>16445</v>
      </c>
      <c r="F6797" t="s">
        <v>16446</v>
      </c>
      <c r="G6797" t="s">
        <v>490</v>
      </c>
      <c r="H6797" t="s">
        <v>490</v>
      </c>
      <c r="I6797" t="s">
        <v>490</v>
      </c>
      <c r="J6797" t="s">
        <v>498</v>
      </c>
      <c r="K6797" t="s">
        <v>490</v>
      </c>
      <c r="L6797" t="s">
        <v>16318</v>
      </c>
      <c r="M6797" s="105">
        <v>248</v>
      </c>
      <c r="N6797" s="105">
        <v>110</v>
      </c>
      <c r="O6797" s="105">
        <v>102</v>
      </c>
    </row>
    <row r="6798" spans="1:15" x14ac:dyDescent="0.3">
      <c r="A6798" s="19">
        <v>248111100</v>
      </c>
      <c r="B6798" s="106" t="s">
        <v>16447</v>
      </c>
      <c r="C6798" t="s">
        <v>16318</v>
      </c>
      <c r="D6798" t="s">
        <v>16448</v>
      </c>
      <c r="E6798" t="s">
        <v>496</v>
      </c>
      <c r="F6798" t="s">
        <v>490</v>
      </c>
      <c r="G6798" t="s">
        <v>490</v>
      </c>
      <c r="H6798" t="s">
        <v>490</v>
      </c>
      <c r="I6798" t="s">
        <v>490</v>
      </c>
      <c r="J6798" t="s">
        <v>498</v>
      </c>
      <c r="K6798" t="s">
        <v>490</v>
      </c>
      <c r="L6798" t="s">
        <v>16318</v>
      </c>
      <c r="M6798" s="105">
        <v>248</v>
      </c>
      <c r="N6798" s="105">
        <v>111</v>
      </c>
      <c r="O6798" s="105">
        <v>100</v>
      </c>
    </row>
    <row r="6799" spans="1:15" x14ac:dyDescent="0.3">
      <c r="A6799" s="19">
        <v>248111101</v>
      </c>
      <c r="B6799" s="106" t="s">
        <v>16449</v>
      </c>
      <c r="C6799" t="s">
        <v>16318</v>
      </c>
      <c r="D6799" t="s">
        <v>16448</v>
      </c>
      <c r="E6799" t="s">
        <v>16450</v>
      </c>
      <c r="F6799" t="s">
        <v>16369</v>
      </c>
      <c r="G6799" t="s">
        <v>490</v>
      </c>
      <c r="H6799" t="s">
        <v>490</v>
      </c>
      <c r="I6799" t="s">
        <v>490</v>
      </c>
      <c r="J6799" t="s">
        <v>498</v>
      </c>
      <c r="K6799" t="s">
        <v>490</v>
      </c>
      <c r="L6799" t="s">
        <v>16318</v>
      </c>
      <c r="M6799" s="105">
        <v>248</v>
      </c>
      <c r="N6799" s="105">
        <v>111</v>
      </c>
      <c r="O6799" s="105">
        <v>101</v>
      </c>
    </row>
    <row r="6800" spans="1:15" x14ac:dyDescent="0.3">
      <c r="A6800" s="19">
        <v>248111102</v>
      </c>
      <c r="B6800" s="106" t="s">
        <v>16451</v>
      </c>
      <c r="C6800" t="s">
        <v>16318</v>
      </c>
      <c r="D6800" t="s">
        <v>16448</v>
      </c>
      <c r="E6800" t="s">
        <v>16452</v>
      </c>
      <c r="F6800" t="s">
        <v>4085</v>
      </c>
      <c r="G6800" t="s">
        <v>490</v>
      </c>
      <c r="H6800" t="s">
        <v>490</v>
      </c>
      <c r="I6800" t="s">
        <v>490</v>
      </c>
      <c r="J6800" t="s">
        <v>498</v>
      </c>
      <c r="K6800" t="s">
        <v>490</v>
      </c>
      <c r="L6800" t="s">
        <v>16318</v>
      </c>
      <c r="M6800" s="105">
        <v>248</v>
      </c>
      <c r="N6800" s="105">
        <v>111</v>
      </c>
      <c r="O6800" s="105">
        <v>102</v>
      </c>
    </row>
    <row r="6801" spans="1:15" x14ac:dyDescent="0.3">
      <c r="A6801" s="19">
        <v>248111103</v>
      </c>
      <c r="B6801" s="106" t="s">
        <v>16453</v>
      </c>
      <c r="C6801" t="s">
        <v>16318</v>
      </c>
      <c r="D6801" t="s">
        <v>16448</v>
      </c>
      <c r="E6801" t="s">
        <v>4323</v>
      </c>
      <c r="F6801" t="s">
        <v>732</v>
      </c>
      <c r="G6801" t="s">
        <v>490</v>
      </c>
      <c r="H6801" t="s">
        <v>490</v>
      </c>
      <c r="I6801" t="s">
        <v>490</v>
      </c>
      <c r="J6801" t="s">
        <v>498</v>
      </c>
      <c r="K6801" t="s">
        <v>490</v>
      </c>
      <c r="L6801" t="s">
        <v>16318</v>
      </c>
      <c r="M6801" s="105">
        <v>248</v>
      </c>
      <c r="N6801" s="105">
        <v>111</v>
      </c>
      <c r="O6801" s="105">
        <v>103</v>
      </c>
    </row>
    <row r="6802" spans="1:15" x14ac:dyDescent="0.3">
      <c r="A6802" s="19">
        <v>248111104</v>
      </c>
      <c r="B6802" s="106" t="s">
        <v>16454</v>
      </c>
      <c r="C6802" t="s">
        <v>16318</v>
      </c>
      <c r="D6802" t="s">
        <v>16448</v>
      </c>
      <c r="E6802" t="s">
        <v>14747</v>
      </c>
      <c r="F6802" t="s">
        <v>16455</v>
      </c>
      <c r="G6802" t="s">
        <v>490</v>
      </c>
      <c r="H6802" t="s">
        <v>490</v>
      </c>
      <c r="I6802" t="s">
        <v>490</v>
      </c>
      <c r="J6802" t="s">
        <v>498</v>
      </c>
      <c r="K6802" t="s">
        <v>490</v>
      </c>
      <c r="L6802" t="s">
        <v>16318</v>
      </c>
      <c r="M6802" s="105">
        <v>248</v>
      </c>
      <c r="N6802" s="105">
        <v>111</v>
      </c>
      <c r="O6802" s="105">
        <v>104</v>
      </c>
    </row>
    <row r="6803" spans="1:15" x14ac:dyDescent="0.3">
      <c r="A6803" s="19">
        <v>248111105</v>
      </c>
      <c r="B6803" s="106" t="s">
        <v>16456</v>
      </c>
      <c r="C6803" t="s">
        <v>16318</v>
      </c>
      <c r="D6803" t="s">
        <v>16448</v>
      </c>
      <c r="E6803" t="s">
        <v>3538</v>
      </c>
      <c r="F6803" t="s">
        <v>6154</v>
      </c>
      <c r="G6803" t="s">
        <v>490</v>
      </c>
      <c r="H6803" t="s">
        <v>490</v>
      </c>
      <c r="I6803" t="s">
        <v>490</v>
      </c>
      <c r="J6803" t="s">
        <v>498</v>
      </c>
      <c r="K6803" t="s">
        <v>490</v>
      </c>
      <c r="L6803" t="s">
        <v>16318</v>
      </c>
      <c r="M6803" s="105">
        <v>248</v>
      </c>
      <c r="N6803" s="105">
        <v>111</v>
      </c>
      <c r="O6803" s="105">
        <v>105</v>
      </c>
    </row>
    <row r="6804" spans="1:15" x14ac:dyDescent="0.3">
      <c r="A6804" s="19">
        <v>248111106</v>
      </c>
      <c r="B6804" s="106" t="s">
        <v>16457</v>
      </c>
      <c r="C6804" t="s">
        <v>16318</v>
      </c>
      <c r="D6804" t="s">
        <v>16448</v>
      </c>
      <c r="E6804" t="s">
        <v>1154</v>
      </c>
      <c r="F6804" t="s">
        <v>16458</v>
      </c>
      <c r="G6804" t="s">
        <v>490</v>
      </c>
      <c r="H6804" t="s">
        <v>490</v>
      </c>
      <c r="I6804" t="s">
        <v>490</v>
      </c>
      <c r="J6804" t="s">
        <v>498</v>
      </c>
      <c r="K6804" t="s">
        <v>490</v>
      </c>
      <c r="L6804" t="s">
        <v>16318</v>
      </c>
      <c r="M6804" s="105">
        <v>248</v>
      </c>
      <c r="N6804" s="105">
        <v>111</v>
      </c>
      <c r="O6804" s="105">
        <v>106</v>
      </c>
    </row>
    <row r="6805" spans="1:15" x14ac:dyDescent="0.3">
      <c r="A6805" s="19">
        <v>248111107</v>
      </c>
      <c r="B6805" s="106" t="s">
        <v>16459</v>
      </c>
      <c r="C6805" t="s">
        <v>16318</v>
      </c>
      <c r="D6805" t="s">
        <v>16448</v>
      </c>
      <c r="E6805" t="s">
        <v>16460</v>
      </c>
      <c r="F6805" t="s">
        <v>1088</v>
      </c>
      <c r="G6805" t="s">
        <v>490</v>
      </c>
      <c r="H6805" t="s">
        <v>490</v>
      </c>
      <c r="I6805" t="s">
        <v>490</v>
      </c>
      <c r="J6805" t="s">
        <v>498</v>
      </c>
      <c r="K6805" t="s">
        <v>490</v>
      </c>
      <c r="L6805" t="s">
        <v>16318</v>
      </c>
      <c r="M6805" s="105">
        <v>248</v>
      </c>
      <c r="N6805" s="105">
        <v>111</v>
      </c>
      <c r="O6805" s="105">
        <v>107</v>
      </c>
    </row>
    <row r="6806" spans="1:15" x14ac:dyDescent="0.3">
      <c r="A6806" s="19">
        <v>248111108</v>
      </c>
      <c r="B6806" s="106" t="s">
        <v>16461</v>
      </c>
      <c r="C6806" t="s">
        <v>16318</v>
      </c>
      <c r="D6806" t="s">
        <v>16448</v>
      </c>
      <c r="E6806" t="s">
        <v>16462</v>
      </c>
      <c r="F6806" t="s">
        <v>4305</v>
      </c>
      <c r="G6806" t="s">
        <v>490</v>
      </c>
      <c r="H6806" t="s">
        <v>490</v>
      </c>
      <c r="I6806" t="s">
        <v>490</v>
      </c>
      <c r="J6806" t="s">
        <v>498</v>
      </c>
      <c r="K6806" t="s">
        <v>490</v>
      </c>
      <c r="L6806" t="s">
        <v>16318</v>
      </c>
      <c r="M6806" s="105">
        <v>248</v>
      </c>
      <c r="N6806" s="105">
        <v>111</v>
      </c>
      <c r="O6806" s="105">
        <v>108</v>
      </c>
    </row>
    <row r="6807" spans="1:15" x14ac:dyDescent="0.3">
      <c r="A6807" s="19">
        <v>248111109</v>
      </c>
      <c r="B6807" s="106" t="s">
        <v>16463</v>
      </c>
      <c r="C6807" t="s">
        <v>16318</v>
      </c>
      <c r="D6807" t="s">
        <v>16448</v>
      </c>
      <c r="E6807" t="s">
        <v>7925</v>
      </c>
      <c r="F6807" t="s">
        <v>16464</v>
      </c>
      <c r="G6807" t="s">
        <v>490</v>
      </c>
      <c r="H6807" t="s">
        <v>490</v>
      </c>
      <c r="I6807" t="s">
        <v>490</v>
      </c>
      <c r="J6807" t="s">
        <v>498</v>
      </c>
      <c r="K6807" t="s">
        <v>490</v>
      </c>
      <c r="L6807" t="s">
        <v>16318</v>
      </c>
      <c r="M6807" s="105">
        <v>248</v>
      </c>
      <c r="N6807" s="105">
        <v>111</v>
      </c>
      <c r="O6807" s="105">
        <v>109</v>
      </c>
    </row>
    <row r="6808" spans="1:15" x14ac:dyDescent="0.3">
      <c r="A6808" s="19">
        <v>248111110</v>
      </c>
      <c r="B6808" s="106" t="s">
        <v>16465</v>
      </c>
      <c r="C6808" t="s">
        <v>16318</v>
      </c>
      <c r="D6808" t="s">
        <v>16448</v>
      </c>
      <c r="E6808" t="s">
        <v>1975</v>
      </c>
      <c r="F6808" t="s">
        <v>828</v>
      </c>
      <c r="G6808" t="s">
        <v>490</v>
      </c>
      <c r="H6808" t="s">
        <v>490</v>
      </c>
      <c r="I6808" t="s">
        <v>490</v>
      </c>
      <c r="J6808" t="s">
        <v>498</v>
      </c>
      <c r="K6808" t="s">
        <v>490</v>
      </c>
      <c r="L6808" t="s">
        <v>16318</v>
      </c>
      <c r="M6808" s="105">
        <v>248</v>
      </c>
      <c r="N6808" s="105">
        <v>111</v>
      </c>
      <c r="O6808" s="105">
        <v>110</v>
      </c>
    </row>
    <row r="6809" spans="1:15" x14ac:dyDescent="0.3">
      <c r="A6809" s="19">
        <v>248111111</v>
      </c>
      <c r="B6809" s="106" t="s">
        <v>16466</v>
      </c>
      <c r="C6809" t="s">
        <v>16318</v>
      </c>
      <c r="D6809" t="s">
        <v>16448</v>
      </c>
      <c r="E6809" t="s">
        <v>4915</v>
      </c>
      <c r="F6809" t="s">
        <v>1088</v>
      </c>
      <c r="G6809" t="s">
        <v>490</v>
      </c>
      <c r="H6809" t="s">
        <v>490</v>
      </c>
      <c r="I6809" t="s">
        <v>490</v>
      </c>
      <c r="J6809" t="s">
        <v>498</v>
      </c>
      <c r="K6809" t="s">
        <v>490</v>
      </c>
      <c r="L6809" t="s">
        <v>16318</v>
      </c>
      <c r="M6809" s="105">
        <v>248</v>
      </c>
      <c r="N6809" s="105">
        <v>111</v>
      </c>
      <c r="O6809" s="105">
        <v>111</v>
      </c>
    </row>
    <row r="6810" spans="1:15" x14ac:dyDescent="0.3">
      <c r="A6810" s="19">
        <v>248111112</v>
      </c>
      <c r="B6810" s="106" t="s">
        <v>16467</v>
      </c>
      <c r="C6810" t="s">
        <v>16318</v>
      </c>
      <c r="D6810" t="s">
        <v>16448</v>
      </c>
      <c r="E6810" t="s">
        <v>5322</v>
      </c>
      <c r="F6810" t="s">
        <v>3561</v>
      </c>
      <c r="G6810" t="s">
        <v>490</v>
      </c>
      <c r="H6810" t="s">
        <v>490</v>
      </c>
      <c r="I6810" t="s">
        <v>490</v>
      </c>
      <c r="J6810" t="s">
        <v>498</v>
      </c>
      <c r="K6810" t="s">
        <v>490</v>
      </c>
      <c r="L6810" t="s">
        <v>16318</v>
      </c>
      <c r="M6810" s="105">
        <v>248</v>
      </c>
      <c r="N6810" s="105">
        <v>111</v>
      </c>
      <c r="O6810" s="105">
        <v>112</v>
      </c>
    </row>
    <row r="6811" spans="1:15" x14ac:dyDescent="0.3">
      <c r="A6811" s="19">
        <v>248112100</v>
      </c>
      <c r="B6811" s="106" t="s">
        <v>16468</v>
      </c>
      <c r="C6811" t="s">
        <v>16318</v>
      </c>
      <c r="D6811" t="s">
        <v>16469</v>
      </c>
      <c r="E6811" t="s">
        <v>496</v>
      </c>
      <c r="F6811" t="s">
        <v>490</v>
      </c>
      <c r="G6811" t="s">
        <v>490</v>
      </c>
      <c r="H6811" t="s">
        <v>490</v>
      </c>
      <c r="I6811" t="s">
        <v>490</v>
      </c>
      <c r="J6811" t="s">
        <v>498</v>
      </c>
      <c r="K6811" t="s">
        <v>490</v>
      </c>
      <c r="L6811" t="s">
        <v>16336</v>
      </c>
      <c r="M6811" s="105">
        <v>248</v>
      </c>
      <c r="N6811" s="105">
        <v>112</v>
      </c>
      <c r="O6811" s="105">
        <v>100</v>
      </c>
    </row>
    <row r="6812" spans="1:15" x14ac:dyDescent="0.3">
      <c r="A6812" s="19">
        <v>248112101</v>
      </c>
      <c r="B6812" s="106" t="s">
        <v>16470</v>
      </c>
      <c r="C6812" t="s">
        <v>16318</v>
      </c>
      <c r="D6812" t="s">
        <v>16469</v>
      </c>
      <c r="E6812" t="s">
        <v>827</v>
      </c>
      <c r="F6812" t="s">
        <v>16471</v>
      </c>
      <c r="G6812" t="s">
        <v>490</v>
      </c>
      <c r="H6812" t="s">
        <v>490</v>
      </c>
      <c r="I6812" t="s">
        <v>490</v>
      </c>
      <c r="J6812" t="s">
        <v>498</v>
      </c>
      <c r="K6812" t="s">
        <v>490</v>
      </c>
      <c r="L6812" t="s">
        <v>16336</v>
      </c>
      <c r="M6812" s="105">
        <v>248</v>
      </c>
      <c r="N6812" s="105">
        <v>112</v>
      </c>
      <c r="O6812" s="105">
        <v>101</v>
      </c>
    </row>
    <row r="6813" spans="1:15" x14ac:dyDescent="0.3">
      <c r="A6813" s="19">
        <v>248112102</v>
      </c>
      <c r="B6813" s="106" t="s">
        <v>16472</v>
      </c>
      <c r="C6813" t="s">
        <v>16318</v>
      </c>
      <c r="D6813" t="s">
        <v>16469</v>
      </c>
      <c r="E6813" t="s">
        <v>1154</v>
      </c>
      <c r="F6813" t="s">
        <v>855</v>
      </c>
      <c r="G6813" t="s">
        <v>490</v>
      </c>
      <c r="H6813" t="s">
        <v>490</v>
      </c>
      <c r="I6813" t="s">
        <v>490</v>
      </c>
      <c r="J6813" t="s">
        <v>498</v>
      </c>
      <c r="K6813" t="s">
        <v>490</v>
      </c>
      <c r="L6813" t="s">
        <v>16336</v>
      </c>
      <c r="M6813" s="105">
        <v>248</v>
      </c>
      <c r="N6813" s="105">
        <v>112</v>
      </c>
      <c r="O6813" s="105">
        <v>102</v>
      </c>
    </row>
    <row r="6814" spans="1:15" x14ac:dyDescent="0.3">
      <c r="A6814" s="19">
        <v>248113100</v>
      </c>
      <c r="B6814" s="106" t="s">
        <v>16473</v>
      </c>
      <c r="C6814" t="s">
        <v>16318</v>
      </c>
      <c r="D6814" t="s">
        <v>16474</v>
      </c>
      <c r="E6814" t="s">
        <v>16133</v>
      </c>
      <c r="F6814" t="s">
        <v>16369</v>
      </c>
      <c r="G6814" t="s">
        <v>490</v>
      </c>
      <c r="H6814" t="s">
        <v>490</v>
      </c>
      <c r="I6814" t="s">
        <v>490</v>
      </c>
      <c r="J6814" t="s">
        <v>498</v>
      </c>
      <c r="K6814" t="s">
        <v>490</v>
      </c>
      <c r="L6814" t="s">
        <v>16318</v>
      </c>
      <c r="M6814" s="105">
        <v>248</v>
      </c>
      <c r="N6814" s="105">
        <v>113</v>
      </c>
      <c r="O6814" s="105">
        <v>100</v>
      </c>
    </row>
    <row r="6815" spans="1:15" x14ac:dyDescent="0.3">
      <c r="A6815" s="19">
        <v>248114100</v>
      </c>
      <c r="B6815" s="106" t="s">
        <v>16475</v>
      </c>
      <c r="C6815" t="s">
        <v>16318</v>
      </c>
      <c r="D6815" t="s">
        <v>16476</v>
      </c>
      <c r="E6815" t="s">
        <v>496</v>
      </c>
      <c r="F6815" t="s">
        <v>490</v>
      </c>
      <c r="G6815" t="s">
        <v>490</v>
      </c>
      <c r="H6815" t="s">
        <v>490</v>
      </c>
      <c r="I6815" t="s">
        <v>490</v>
      </c>
      <c r="J6815" t="s">
        <v>498</v>
      </c>
      <c r="K6815" t="s">
        <v>490</v>
      </c>
      <c r="L6815" t="s">
        <v>16318</v>
      </c>
      <c r="M6815" s="105">
        <v>248</v>
      </c>
      <c r="N6815" s="105">
        <v>114</v>
      </c>
      <c r="O6815" s="105">
        <v>100</v>
      </c>
    </row>
    <row r="6816" spans="1:15" x14ac:dyDescent="0.3">
      <c r="A6816" s="19">
        <v>248114101</v>
      </c>
      <c r="B6816" s="106" t="s">
        <v>16477</v>
      </c>
      <c r="C6816" t="s">
        <v>16318</v>
      </c>
      <c r="D6816" t="s">
        <v>16476</v>
      </c>
      <c r="E6816" t="s">
        <v>1288</v>
      </c>
      <c r="F6816" t="s">
        <v>16478</v>
      </c>
      <c r="G6816" t="s">
        <v>490</v>
      </c>
      <c r="H6816" t="s">
        <v>490</v>
      </c>
      <c r="I6816" t="s">
        <v>490</v>
      </c>
      <c r="J6816" t="s">
        <v>498</v>
      </c>
      <c r="K6816" t="s">
        <v>490</v>
      </c>
      <c r="L6816" t="s">
        <v>16318</v>
      </c>
      <c r="M6816" s="105">
        <v>248</v>
      </c>
      <c r="N6816" s="105">
        <v>114</v>
      </c>
      <c r="O6816" s="105">
        <v>101</v>
      </c>
    </row>
    <row r="6817" spans="1:15" x14ac:dyDescent="0.3">
      <c r="A6817" s="19">
        <v>249100100</v>
      </c>
      <c r="B6817" s="106" t="s">
        <v>16479</v>
      </c>
      <c r="C6817" t="s">
        <v>2301</v>
      </c>
      <c r="D6817" t="s">
        <v>16480</v>
      </c>
      <c r="E6817" t="s">
        <v>496</v>
      </c>
      <c r="F6817" t="s">
        <v>490</v>
      </c>
      <c r="G6817" t="s">
        <v>490</v>
      </c>
      <c r="H6817" t="s">
        <v>490</v>
      </c>
      <c r="I6817" t="s">
        <v>490</v>
      </c>
      <c r="J6817" t="s">
        <v>498</v>
      </c>
      <c r="K6817" t="s">
        <v>490</v>
      </c>
      <c r="L6817" t="s">
        <v>2301</v>
      </c>
      <c r="M6817" s="105">
        <v>249</v>
      </c>
      <c r="N6817" s="105">
        <v>100</v>
      </c>
      <c r="O6817" s="105">
        <v>100</v>
      </c>
    </row>
    <row r="6818" spans="1:15" x14ac:dyDescent="0.3">
      <c r="A6818" s="19">
        <v>249100101</v>
      </c>
      <c r="B6818" s="106" t="s">
        <v>16481</v>
      </c>
      <c r="C6818" t="s">
        <v>2301</v>
      </c>
      <c r="D6818" t="s">
        <v>16480</v>
      </c>
      <c r="E6818" t="s">
        <v>11147</v>
      </c>
      <c r="F6818" t="s">
        <v>16482</v>
      </c>
      <c r="G6818" t="s">
        <v>490</v>
      </c>
      <c r="H6818" t="s">
        <v>490</v>
      </c>
      <c r="I6818" t="s">
        <v>490</v>
      </c>
      <c r="J6818" t="s">
        <v>498</v>
      </c>
      <c r="K6818" t="s">
        <v>490</v>
      </c>
      <c r="L6818" t="s">
        <v>2301</v>
      </c>
      <c r="M6818" s="105">
        <v>249</v>
      </c>
      <c r="N6818" s="105">
        <v>100</v>
      </c>
      <c r="O6818" s="105">
        <v>101</v>
      </c>
    </row>
    <row r="6819" spans="1:15" x14ac:dyDescent="0.3">
      <c r="A6819" s="19">
        <v>249100102</v>
      </c>
      <c r="B6819" s="106" t="s">
        <v>16483</v>
      </c>
      <c r="C6819" t="s">
        <v>2301</v>
      </c>
      <c r="D6819" t="s">
        <v>16480</v>
      </c>
      <c r="E6819" t="s">
        <v>1154</v>
      </c>
      <c r="F6819" t="s">
        <v>16484</v>
      </c>
      <c r="G6819" t="s">
        <v>490</v>
      </c>
      <c r="H6819" t="s">
        <v>490</v>
      </c>
      <c r="I6819" t="s">
        <v>490</v>
      </c>
      <c r="J6819" t="s">
        <v>498</v>
      </c>
      <c r="K6819" t="s">
        <v>490</v>
      </c>
      <c r="L6819" t="s">
        <v>2301</v>
      </c>
      <c r="M6819" s="105">
        <v>249</v>
      </c>
      <c r="N6819" s="105">
        <v>100</v>
      </c>
      <c r="O6819" s="105">
        <v>102</v>
      </c>
    </row>
    <row r="6820" spans="1:15" x14ac:dyDescent="0.3">
      <c r="A6820" s="19">
        <v>249100103</v>
      </c>
      <c r="B6820" s="106" t="s">
        <v>16485</v>
      </c>
      <c r="C6820" t="s">
        <v>2301</v>
      </c>
      <c r="D6820" t="s">
        <v>16480</v>
      </c>
      <c r="E6820" t="s">
        <v>16486</v>
      </c>
      <c r="F6820" t="s">
        <v>16487</v>
      </c>
      <c r="G6820" t="s">
        <v>490</v>
      </c>
      <c r="H6820" t="s">
        <v>490</v>
      </c>
      <c r="I6820" t="s">
        <v>490</v>
      </c>
      <c r="J6820" t="s">
        <v>498</v>
      </c>
      <c r="K6820" t="s">
        <v>490</v>
      </c>
      <c r="L6820" t="s">
        <v>2301</v>
      </c>
      <c r="M6820" s="105">
        <v>249</v>
      </c>
      <c r="N6820" s="105">
        <v>100</v>
      </c>
      <c r="O6820" s="105">
        <v>103</v>
      </c>
    </row>
    <row r="6821" spans="1:15" x14ac:dyDescent="0.3">
      <c r="A6821" s="19">
        <v>249100104</v>
      </c>
      <c r="B6821" s="106" t="s">
        <v>16488</v>
      </c>
      <c r="C6821" t="s">
        <v>2301</v>
      </c>
      <c r="D6821" t="s">
        <v>16480</v>
      </c>
      <c r="E6821" t="s">
        <v>1409</v>
      </c>
      <c r="F6821" t="s">
        <v>11101</v>
      </c>
      <c r="G6821" t="s">
        <v>16489</v>
      </c>
      <c r="H6821" t="s">
        <v>490</v>
      </c>
      <c r="I6821" t="s">
        <v>490</v>
      </c>
      <c r="J6821" t="s">
        <v>498</v>
      </c>
      <c r="K6821" t="s">
        <v>490</v>
      </c>
      <c r="L6821" t="s">
        <v>2301</v>
      </c>
      <c r="M6821" s="105">
        <v>249</v>
      </c>
      <c r="N6821" s="105">
        <v>100</v>
      </c>
      <c r="O6821" s="105">
        <v>104</v>
      </c>
    </row>
    <row r="6822" spans="1:15" x14ac:dyDescent="0.3">
      <c r="A6822" s="19">
        <v>249100105</v>
      </c>
      <c r="B6822" s="106" t="s">
        <v>16490</v>
      </c>
      <c r="C6822" t="s">
        <v>2301</v>
      </c>
      <c r="D6822" t="s">
        <v>16480</v>
      </c>
      <c r="E6822" t="s">
        <v>16491</v>
      </c>
      <c r="F6822" t="s">
        <v>2338</v>
      </c>
      <c r="G6822" t="s">
        <v>490</v>
      </c>
      <c r="H6822" t="s">
        <v>490</v>
      </c>
      <c r="I6822" t="s">
        <v>490</v>
      </c>
      <c r="J6822" t="s">
        <v>498</v>
      </c>
      <c r="K6822" t="s">
        <v>490</v>
      </c>
      <c r="L6822" t="s">
        <v>2301</v>
      </c>
      <c r="M6822" s="105">
        <v>249</v>
      </c>
      <c r="N6822" s="105">
        <v>100</v>
      </c>
      <c r="O6822" s="105">
        <v>105</v>
      </c>
    </row>
    <row r="6823" spans="1:15" x14ac:dyDescent="0.3">
      <c r="A6823" s="19">
        <v>250100100</v>
      </c>
      <c r="B6823" s="106" t="s">
        <v>16492</v>
      </c>
      <c r="C6823" t="s">
        <v>16493</v>
      </c>
      <c r="D6823" t="s">
        <v>16494</v>
      </c>
      <c r="E6823" t="s">
        <v>16495</v>
      </c>
      <c r="F6823" t="s">
        <v>16496</v>
      </c>
      <c r="G6823" t="s">
        <v>490</v>
      </c>
      <c r="H6823" t="s">
        <v>490</v>
      </c>
      <c r="I6823" t="s">
        <v>490</v>
      </c>
      <c r="J6823" t="s">
        <v>498</v>
      </c>
      <c r="K6823" t="s">
        <v>490</v>
      </c>
      <c r="L6823" t="s">
        <v>16493</v>
      </c>
      <c r="M6823" s="105">
        <v>250</v>
      </c>
      <c r="N6823" s="105">
        <v>100</v>
      </c>
      <c r="O6823" s="105">
        <v>100</v>
      </c>
    </row>
    <row r="6824" spans="1:15" x14ac:dyDescent="0.3">
      <c r="A6824" s="19">
        <v>251100100</v>
      </c>
      <c r="B6824" s="106" t="s">
        <v>16497</v>
      </c>
      <c r="C6824" t="s">
        <v>16498</v>
      </c>
      <c r="D6824" t="s">
        <v>16499</v>
      </c>
      <c r="E6824" t="s">
        <v>496</v>
      </c>
      <c r="F6824" t="s">
        <v>490</v>
      </c>
      <c r="G6824" t="s">
        <v>490</v>
      </c>
      <c r="H6824" t="s">
        <v>490</v>
      </c>
      <c r="I6824" t="s">
        <v>490</v>
      </c>
      <c r="J6824" t="s">
        <v>498</v>
      </c>
      <c r="K6824" t="s">
        <v>490</v>
      </c>
      <c r="L6824" t="s">
        <v>16498</v>
      </c>
      <c r="M6824" s="105">
        <v>251</v>
      </c>
      <c r="N6824" s="105">
        <v>100</v>
      </c>
      <c r="O6824" s="105">
        <v>100</v>
      </c>
    </row>
    <row r="6825" spans="1:15" x14ac:dyDescent="0.3">
      <c r="A6825" s="19">
        <v>251101100</v>
      </c>
      <c r="B6825" s="106" t="s">
        <v>16500</v>
      </c>
      <c r="C6825" t="s">
        <v>16498</v>
      </c>
      <c r="D6825" t="s">
        <v>16501</v>
      </c>
      <c r="E6825" t="s">
        <v>496</v>
      </c>
      <c r="F6825" t="s">
        <v>490</v>
      </c>
      <c r="G6825" t="s">
        <v>490</v>
      </c>
      <c r="H6825" t="s">
        <v>490</v>
      </c>
      <c r="I6825" t="s">
        <v>490</v>
      </c>
      <c r="J6825" t="s">
        <v>498</v>
      </c>
      <c r="K6825" t="s">
        <v>490</v>
      </c>
      <c r="L6825" t="s">
        <v>16498</v>
      </c>
      <c r="M6825" s="105">
        <v>251</v>
      </c>
      <c r="N6825" s="105">
        <v>101</v>
      </c>
      <c r="O6825" s="105">
        <v>100</v>
      </c>
    </row>
    <row r="6826" spans="1:15" x14ac:dyDescent="0.3">
      <c r="A6826" s="19">
        <v>251101101</v>
      </c>
      <c r="B6826" s="106" t="s">
        <v>16502</v>
      </c>
      <c r="C6826" t="s">
        <v>16498</v>
      </c>
      <c r="D6826" t="s">
        <v>16501</v>
      </c>
      <c r="E6826" t="s">
        <v>593</v>
      </c>
      <c r="F6826" t="s">
        <v>16503</v>
      </c>
      <c r="G6826" t="s">
        <v>490</v>
      </c>
      <c r="H6826" t="s">
        <v>490</v>
      </c>
      <c r="I6826" t="s">
        <v>490</v>
      </c>
      <c r="J6826" t="s">
        <v>498</v>
      </c>
      <c r="K6826" t="s">
        <v>490</v>
      </c>
      <c r="L6826" t="s">
        <v>16498</v>
      </c>
      <c r="M6826" s="105">
        <v>251</v>
      </c>
      <c r="N6826" s="105">
        <v>101</v>
      </c>
      <c r="O6826" s="105">
        <v>101</v>
      </c>
    </row>
    <row r="6827" spans="1:15" x14ac:dyDescent="0.3">
      <c r="A6827" s="19">
        <v>251101102</v>
      </c>
      <c r="B6827" s="106" t="s">
        <v>16504</v>
      </c>
      <c r="C6827" t="s">
        <v>16498</v>
      </c>
      <c r="D6827" t="s">
        <v>16501</v>
      </c>
      <c r="E6827" t="s">
        <v>752</v>
      </c>
      <c r="F6827" t="s">
        <v>16503</v>
      </c>
      <c r="G6827" t="s">
        <v>490</v>
      </c>
      <c r="H6827" t="s">
        <v>490</v>
      </c>
      <c r="I6827" t="s">
        <v>490</v>
      </c>
      <c r="J6827" t="s">
        <v>498</v>
      </c>
      <c r="K6827" t="s">
        <v>490</v>
      </c>
      <c r="L6827" t="s">
        <v>16498</v>
      </c>
      <c r="M6827" s="105">
        <v>251</v>
      </c>
      <c r="N6827" s="105">
        <v>101</v>
      </c>
      <c r="O6827" s="105">
        <v>102</v>
      </c>
    </row>
    <row r="6828" spans="1:15" x14ac:dyDescent="0.3">
      <c r="A6828" s="19">
        <v>251102100</v>
      </c>
      <c r="B6828" s="106" t="s">
        <v>16505</v>
      </c>
      <c r="C6828" t="s">
        <v>16498</v>
      </c>
      <c r="D6828" t="s">
        <v>16506</v>
      </c>
      <c r="E6828" t="s">
        <v>496</v>
      </c>
      <c r="F6828" t="s">
        <v>490</v>
      </c>
      <c r="G6828" t="s">
        <v>490</v>
      </c>
      <c r="H6828" t="s">
        <v>490</v>
      </c>
      <c r="I6828" t="s">
        <v>490</v>
      </c>
      <c r="J6828" t="s">
        <v>498</v>
      </c>
      <c r="K6828" t="s">
        <v>490</v>
      </c>
      <c r="L6828" t="s">
        <v>16498</v>
      </c>
      <c r="M6828" s="105">
        <v>251</v>
      </c>
      <c r="N6828" s="105">
        <v>102</v>
      </c>
      <c r="O6828" s="105">
        <v>100</v>
      </c>
    </row>
    <row r="6829" spans="1:15" x14ac:dyDescent="0.3">
      <c r="A6829" s="19">
        <v>251102101</v>
      </c>
      <c r="B6829" s="106" t="s">
        <v>16507</v>
      </c>
      <c r="C6829" t="s">
        <v>16498</v>
      </c>
      <c r="D6829" t="s">
        <v>16506</v>
      </c>
      <c r="E6829" t="s">
        <v>1889</v>
      </c>
      <c r="F6829" t="s">
        <v>16508</v>
      </c>
      <c r="G6829" t="s">
        <v>490</v>
      </c>
      <c r="H6829" t="s">
        <v>490</v>
      </c>
      <c r="I6829" t="s">
        <v>490</v>
      </c>
      <c r="J6829" t="s">
        <v>498</v>
      </c>
      <c r="K6829" t="s">
        <v>490</v>
      </c>
      <c r="L6829" t="s">
        <v>16498</v>
      </c>
      <c r="M6829" s="105">
        <v>251</v>
      </c>
      <c r="N6829" s="105">
        <v>102</v>
      </c>
      <c r="O6829" s="105">
        <v>101</v>
      </c>
    </row>
    <row r="6830" spans="1:15" x14ac:dyDescent="0.3">
      <c r="A6830" s="19">
        <v>251102102</v>
      </c>
      <c r="B6830" s="106" t="s">
        <v>16509</v>
      </c>
      <c r="C6830" t="s">
        <v>16498</v>
      </c>
      <c r="D6830" t="s">
        <v>16506</v>
      </c>
      <c r="E6830" t="s">
        <v>1478</v>
      </c>
      <c r="F6830" t="s">
        <v>8996</v>
      </c>
      <c r="G6830" t="s">
        <v>16510</v>
      </c>
      <c r="H6830" t="s">
        <v>490</v>
      </c>
      <c r="I6830" t="s">
        <v>490</v>
      </c>
      <c r="J6830" t="s">
        <v>498</v>
      </c>
      <c r="K6830" t="s">
        <v>490</v>
      </c>
      <c r="L6830" t="s">
        <v>16498</v>
      </c>
      <c r="M6830" s="105">
        <v>251</v>
      </c>
      <c r="N6830" s="105">
        <v>102</v>
      </c>
      <c r="O6830" s="105">
        <v>102</v>
      </c>
    </row>
    <row r="6831" spans="1:15" x14ac:dyDescent="0.3">
      <c r="A6831" s="19">
        <v>251102103</v>
      </c>
      <c r="B6831" s="106" t="s">
        <v>16511</v>
      </c>
      <c r="C6831" t="s">
        <v>16498</v>
      </c>
      <c r="D6831" t="s">
        <v>16506</v>
      </c>
      <c r="E6831" t="s">
        <v>4681</v>
      </c>
      <c r="F6831" t="s">
        <v>16512</v>
      </c>
      <c r="G6831" t="s">
        <v>490</v>
      </c>
      <c r="H6831" t="s">
        <v>490</v>
      </c>
      <c r="I6831" t="s">
        <v>490</v>
      </c>
      <c r="J6831" t="s">
        <v>498</v>
      </c>
      <c r="K6831" t="s">
        <v>490</v>
      </c>
      <c r="L6831" t="s">
        <v>16498</v>
      </c>
      <c r="M6831" s="105">
        <v>251</v>
      </c>
      <c r="N6831" s="105">
        <v>102</v>
      </c>
      <c r="O6831" s="105">
        <v>103</v>
      </c>
    </row>
    <row r="6832" spans="1:15" x14ac:dyDescent="0.3">
      <c r="A6832" s="19">
        <v>251102104</v>
      </c>
      <c r="B6832" s="106" t="s">
        <v>16513</v>
      </c>
      <c r="C6832" t="s">
        <v>16498</v>
      </c>
      <c r="D6832" t="s">
        <v>16506</v>
      </c>
      <c r="E6832" t="s">
        <v>4323</v>
      </c>
      <c r="F6832" t="s">
        <v>16514</v>
      </c>
      <c r="G6832" t="s">
        <v>490</v>
      </c>
      <c r="H6832" t="s">
        <v>490</v>
      </c>
      <c r="I6832" t="s">
        <v>490</v>
      </c>
      <c r="J6832" t="s">
        <v>498</v>
      </c>
      <c r="K6832" t="s">
        <v>490</v>
      </c>
      <c r="L6832" t="s">
        <v>16498</v>
      </c>
      <c r="M6832" s="105">
        <v>251</v>
      </c>
      <c r="N6832" s="105">
        <v>102</v>
      </c>
      <c r="O6832" s="105">
        <v>104</v>
      </c>
    </row>
    <row r="6833" spans="1:15" x14ac:dyDescent="0.3">
      <c r="A6833" s="19">
        <v>251102105</v>
      </c>
      <c r="B6833" s="106" t="s">
        <v>16515</v>
      </c>
      <c r="C6833" t="s">
        <v>16498</v>
      </c>
      <c r="D6833" t="s">
        <v>16506</v>
      </c>
      <c r="E6833" t="s">
        <v>16516</v>
      </c>
      <c r="F6833" t="s">
        <v>16517</v>
      </c>
      <c r="G6833" t="s">
        <v>490</v>
      </c>
      <c r="H6833" t="s">
        <v>490</v>
      </c>
      <c r="I6833" t="s">
        <v>490</v>
      </c>
      <c r="J6833" t="s">
        <v>498</v>
      </c>
      <c r="K6833" t="s">
        <v>490</v>
      </c>
      <c r="L6833" t="s">
        <v>16498</v>
      </c>
      <c r="M6833" s="105">
        <v>251</v>
      </c>
      <c r="N6833" s="105">
        <v>102</v>
      </c>
      <c r="O6833" s="105">
        <v>105</v>
      </c>
    </row>
    <row r="6834" spans="1:15" x14ac:dyDescent="0.3">
      <c r="A6834" s="19">
        <v>251102106</v>
      </c>
      <c r="B6834" s="106" t="s">
        <v>16518</v>
      </c>
      <c r="C6834" t="s">
        <v>16498</v>
      </c>
      <c r="D6834" t="s">
        <v>16506</v>
      </c>
      <c r="E6834" t="s">
        <v>8792</v>
      </c>
      <c r="F6834" t="s">
        <v>16519</v>
      </c>
      <c r="G6834" t="s">
        <v>16520</v>
      </c>
      <c r="H6834" t="s">
        <v>490</v>
      </c>
      <c r="I6834" t="s">
        <v>490</v>
      </c>
      <c r="J6834" t="s">
        <v>498</v>
      </c>
      <c r="K6834" t="s">
        <v>490</v>
      </c>
      <c r="L6834" t="s">
        <v>16498</v>
      </c>
      <c r="M6834" s="105">
        <v>251</v>
      </c>
      <c r="N6834" s="105">
        <v>102</v>
      </c>
      <c r="O6834" s="105">
        <v>106</v>
      </c>
    </row>
    <row r="6835" spans="1:15" x14ac:dyDescent="0.3">
      <c r="A6835" s="19">
        <v>251102107</v>
      </c>
      <c r="B6835" s="106" t="s">
        <v>16521</v>
      </c>
      <c r="C6835" t="s">
        <v>16498</v>
      </c>
      <c r="D6835" t="s">
        <v>16506</v>
      </c>
      <c r="E6835" t="s">
        <v>9048</v>
      </c>
      <c r="F6835" t="s">
        <v>16522</v>
      </c>
      <c r="G6835" t="s">
        <v>490</v>
      </c>
      <c r="H6835" t="s">
        <v>490</v>
      </c>
      <c r="I6835" t="s">
        <v>490</v>
      </c>
      <c r="J6835" t="s">
        <v>498</v>
      </c>
      <c r="K6835" t="s">
        <v>490</v>
      </c>
      <c r="L6835" t="s">
        <v>16498</v>
      </c>
      <c r="M6835" s="105">
        <v>251</v>
      </c>
      <c r="N6835" s="105">
        <v>102</v>
      </c>
      <c r="O6835" s="105">
        <v>107</v>
      </c>
    </row>
    <row r="6836" spans="1:15" x14ac:dyDescent="0.3">
      <c r="A6836" s="19">
        <v>251102108</v>
      </c>
      <c r="B6836" s="106" t="s">
        <v>16523</v>
      </c>
      <c r="C6836" t="s">
        <v>16498</v>
      </c>
      <c r="D6836" t="s">
        <v>16506</v>
      </c>
      <c r="E6836" t="s">
        <v>1400</v>
      </c>
      <c r="F6836" t="s">
        <v>16524</v>
      </c>
      <c r="G6836" t="s">
        <v>490</v>
      </c>
      <c r="H6836" t="s">
        <v>490</v>
      </c>
      <c r="I6836" t="s">
        <v>490</v>
      </c>
      <c r="J6836" t="s">
        <v>498</v>
      </c>
      <c r="K6836" t="s">
        <v>490</v>
      </c>
      <c r="L6836" t="s">
        <v>16498</v>
      </c>
      <c r="M6836" s="105">
        <v>251</v>
      </c>
      <c r="N6836" s="105">
        <v>102</v>
      </c>
      <c r="O6836" s="105">
        <v>108</v>
      </c>
    </row>
    <row r="6837" spans="1:15" x14ac:dyDescent="0.3">
      <c r="A6837" s="19">
        <v>251102109</v>
      </c>
      <c r="B6837" s="106" t="s">
        <v>16525</v>
      </c>
      <c r="C6837" t="s">
        <v>16498</v>
      </c>
      <c r="D6837" t="s">
        <v>16506</v>
      </c>
      <c r="E6837" t="s">
        <v>9948</v>
      </c>
      <c r="F6837" t="s">
        <v>16526</v>
      </c>
      <c r="G6837" t="s">
        <v>490</v>
      </c>
      <c r="H6837" t="s">
        <v>490</v>
      </c>
      <c r="I6837" t="s">
        <v>490</v>
      </c>
      <c r="J6837" t="s">
        <v>498</v>
      </c>
      <c r="K6837" t="s">
        <v>490</v>
      </c>
      <c r="L6837" t="s">
        <v>16498</v>
      </c>
      <c r="M6837" s="105">
        <v>251</v>
      </c>
      <c r="N6837" s="105">
        <v>102</v>
      </c>
      <c r="O6837" s="105">
        <v>109</v>
      </c>
    </row>
    <row r="6838" spans="1:15" x14ac:dyDescent="0.3">
      <c r="A6838" s="19">
        <v>251102110</v>
      </c>
      <c r="B6838" s="106" t="s">
        <v>16527</v>
      </c>
      <c r="C6838" t="s">
        <v>16498</v>
      </c>
      <c r="D6838" t="s">
        <v>16506</v>
      </c>
      <c r="E6838" t="s">
        <v>1700</v>
      </c>
      <c r="F6838" t="s">
        <v>16528</v>
      </c>
      <c r="G6838" t="s">
        <v>490</v>
      </c>
      <c r="H6838" t="s">
        <v>490</v>
      </c>
      <c r="I6838" t="s">
        <v>490</v>
      </c>
      <c r="J6838" t="s">
        <v>498</v>
      </c>
      <c r="K6838" t="s">
        <v>490</v>
      </c>
      <c r="L6838" t="s">
        <v>16498</v>
      </c>
      <c r="M6838" s="105">
        <v>251</v>
      </c>
      <c r="N6838" s="105">
        <v>102</v>
      </c>
      <c r="O6838" s="105">
        <v>110</v>
      </c>
    </row>
    <row r="6839" spans="1:15" x14ac:dyDescent="0.3">
      <c r="A6839" s="19">
        <v>251102111</v>
      </c>
      <c r="B6839" s="106" t="s">
        <v>16529</v>
      </c>
      <c r="C6839" t="s">
        <v>16498</v>
      </c>
      <c r="D6839" t="s">
        <v>16506</v>
      </c>
      <c r="E6839" t="s">
        <v>16530</v>
      </c>
      <c r="F6839" t="s">
        <v>16531</v>
      </c>
      <c r="G6839" t="s">
        <v>11145</v>
      </c>
      <c r="H6839" t="s">
        <v>490</v>
      </c>
      <c r="I6839" t="s">
        <v>490</v>
      </c>
      <c r="J6839" t="s">
        <v>498</v>
      </c>
      <c r="K6839" t="s">
        <v>490</v>
      </c>
      <c r="L6839" t="s">
        <v>16498</v>
      </c>
      <c r="M6839" s="105">
        <v>251</v>
      </c>
      <c r="N6839" s="105">
        <v>102</v>
      </c>
      <c r="O6839" s="105">
        <v>111</v>
      </c>
    </row>
    <row r="6840" spans="1:15" x14ac:dyDescent="0.3">
      <c r="A6840" s="19">
        <v>251102112</v>
      </c>
      <c r="B6840" s="106" t="s">
        <v>16532</v>
      </c>
      <c r="C6840" t="s">
        <v>16498</v>
      </c>
      <c r="D6840" t="s">
        <v>16506</v>
      </c>
      <c r="E6840" t="s">
        <v>16533</v>
      </c>
      <c r="F6840" t="s">
        <v>16534</v>
      </c>
      <c r="G6840" t="s">
        <v>490</v>
      </c>
      <c r="H6840" t="s">
        <v>490</v>
      </c>
      <c r="I6840" t="s">
        <v>490</v>
      </c>
      <c r="J6840" t="s">
        <v>498</v>
      </c>
      <c r="K6840" t="s">
        <v>490</v>
      </c>
      <c r="L6840" t="s">
        <v>16498</v>
      </c>
      <c r="M6840" s="105">
        <v>251</v>
      </c>
      <c r="N6840" s="105">
        <v>102</v>
      </c>
      <c r="O6840" s="105">
        <v>112</v>
      </c>
    </row>
    <row r="6841" spans="1:15" x14ac:dyDescent="0.3">
      <c r="A6841" s="19">
        <v>251102113</v>
      </c>
      <c r="B6841" s="106" t="s">
        <v>16535</v>
      </c>
      <c r="C6841" t="s">
        <v>16498</v>
      </c>
      <c r="D6841" t="s">
        <v>16506</v>
      </c>
      <c r="E6841" t="s">
        <v>1460</v>
      </c>
      <c r="F6841" t="s">
        <v>16514</v>
      </c>
      <c r="G6841" t="s">
        <v>16536</v>
      </c>
      <c r="H6841" t="s">
        <v>490</v>
      </c>
      <c r="I6841" t="s">
        <v>490</v>
      </c>
      <c r="J6841" t="s">
        <v>498</v>
      </c>
      <c r="K6841" t="s">
        <v>490</v>
      </c>
      <c r="L6841" t="s">
        <v>16498</v>
      </c>
      <c r="M6841" s="105">
        <v>251</v>
      </c>
      <c r="N6841" s="105">
        <v>102</v>
      </c>
      <c r="O6841" s="105">
        <v>113</v>
      </c>
    </row>
    <row r="6842" spans="1:15" x14ac:dyDescent="0.3">
      <c r="A6842" s="19">
        <v>251102114</v>
      </c>
      <c r="B6842" s="106" t="s">
        <v>16537</v>
      </c>
      <c r="C6842" t="s">
        <v>16498</v>
      </c>
      <c r="D6842" t="s">
        <v>16506</v>
      </c>
      <c r="E6842" t="s">
        <v>1322</v>
      </c>
      <c r="F6842" t="s">
        <v>4764</v>
      </c>
      <c r="G6842" t="s">
        <v>490</v>
      </c>
      <c r="H6842" t="s">
        <v>490</v>
      </c>
      <c r="I6842" t="s">
        <v>490</v>
      </c>
      <c r="J6842" t="s">
        <v>498</v>
      </c>
      <c r="K6842" t="s">
        <v>490</v>
      </c>
      <c r="L6842" t="s">
        <v>16498</v>
      </c>
      <c r="M6842" s="105">
        <v>251</v>
      </c>
      <c r="N6842" s="105">
        <v>102</v>
      </c>
      <c r="O6842" s="105">
        <v>114</v>
      </c>
    </row>
    <row r="6843" spans="1:15" x14ac:dyDescent="0.3">
      <c r="A6843" s="19">
        <v>251102115</v>
      </c>
      <c r="B6843" s="106" t="s">
        <v>16538</v>
      </c>
      <c r="C6843" t="s">
        <v>16498</v>
      </c>
      <c r="D6843" t="s">
        <v>16506</v>
      </c>
      <c r="E6843" t="s">
        <v>16539</v>
      </c>
      <c r="F6843" t="s">
        <v>16540</v>
      </c>
      <c r="G6843" t="s">
        <v>490</v>
      </c>
      <c r="H6843" t="s">
        <v>490</v>
      </c>
      <c r="I6843" t="s">
        <v>490</v>
      </c>
      <c r="J6843" t="s">
        <v>498</v>
      </c>
      <c r="K6843" t="s">
        <v>490</v>
      </c>
      <c r="L6843" t="s">
        <v>16498</v>
      </c>
      <c r="M6843" s="105">
        <v>251</v>
      </c>
      <c r="N6843" s="105">
        <v>102</v>
      </c>
      <c r="O6843" s="105">
        <v>115</v>
      </c>
    </row>
    <row r="6844" spans="1:15" x14ac:dyDescent="0.3">
      <c r="A6844" s="19">
        <v>252100100</v>
      </c>
      <c r="B6844" s="106" t="s">
        <v>16541</v>
      </c>
      <c r="C6844" t="s">
        <v>16542</v>
      </c>
      <c r="D6844" t="s">
        <v>16543</v>
      </c>
      <c r="E6844" t="s">
        <v>496</v>
      </c>
      <c r="F6844" t="s">
        <v>490</v>
      </c>
      <c r="G6844" t="s">
        <v>490</v>
      </c>
      <c r="H6844" t="s">
        <v>490</v>
      </c>
      <c r="I6844" t="s">
        <v>490</v>
      </c>
      <c r="J6844" t="s">
        <v>498</v>
      </c>
      <c r="K6844" t="s">
        <v>490</v>
      </c>
      <c r="L6844" t="s">
        <v>16542</v>
      </c>
      <c r="M6844" s="105">
        <v>252</v>
      </c>
      <c r="N6844" s="105">
        <v>100</v>
      </c>
      <c r="O6844" s="105">
        <v>100</v>
      </c>
    </row>
    <row r="6845" spans="1:15" x14ac:dyDescent="0.3">
      <c r="A6845" s="19">
        <v>252100101</v>
      </c>
      <c r="B6845" s="106" t="s">
        <v>16544</v>
      </c>
      <c r="C6845" t="s">
        <v>16542</v>
      </c>
      <c r="D6845" t="s">
        <v>16543</v>
      </c>
      <c r="E6845" t="s">
        <v>16545</v>
      </c>
      <c r="F6845" t="s">
        <v>3006</v>
      </c>
      <c r="G6845" t="s">
        <v>490</v>
      </c>
      <c r="H6845" t="s">
        <v>490</v>
      </c>
      <c r="I6845" t="s">
        <v>490</v>
      </c>
      <c r="J6845" t="s">
        <v>1182</v>
      </c>
      <c r="K6845" t="s">
        <v>490</v>
      </c>
      <c r="L6845" t="s">
        <v>16542</v>
      </c>
      <c r="M6845" s="105">
        <v>252</v>
      </c>
      <c r="N6845" s="105">
        <v>100</v>
      </c>
      <c r="O6845" s="105">
        <v>101</v>
      </c>
    </row>
    <row r="6846" spans="1:15" x14ac:dyDescent="0.3">
      <c r="A6846" s="19">
        <v>252100102</v>
      </c>
      <c r="B6846" s="106" t="s">
        <v>16546</v>
      </c>
      <c r="C6846" t="s">
        <v>16542</v>
      </c>
      <c r="D6846" t="s">
        <v>16543</v>
      </c>
      <c r="E6846" t="s">
        <v>16547</v>
      </c>
      <c r="F6846" t="s">
        <v>732</v>
      </c>
      <c r="G6846" t="s">
        <v>490</v>
      </c>
      <c r="H6846" t="s">
        <v>490</v>
      </c>
      <c r="I6846" t="s">
        <v>490</v>
      </c>
      <c r="J6846" t="s">
        <v>1182</v>
      </c>
      <c r="K6846" t="s">
        <v>490</v>
      </c>
      <c r="L6846" t="s">
        <v>16542</v>
      </c>
      <c r="M6846" s="105">
        <v>252</v>
      </c>
      <c r="N6846" s="105">
        <v>100</v>
      </c>
      <c r="O6846" s="105">
        <v>102</v>
      </c>
    </row>
    <row r="6847" spans="1:15" x14ac:dyDescent="0.3">
      <c r="A6847" s="19">
        <v>253100100</v>
      </c>
      <c r="B6847" s="106" t="s">
        <v>16548</v>
      </c>
      <c r="C6847" t="s">
        <v>16549</v>
      </c>
      <c r="D6847" t="s">
        <v>16550</v>
      </c>
      <c r="E6847" t="s">
        <v>496</v>
      </c>
      <c r="F6847" t="s">
        <v>490</v>
      </c>
      <c r="G6847" t="s">
        <v>490</v>
      </c>
      <c r="H6847" t="s">
        <v>490</v>
      </c>
      <c r="I6847" t="s">
        <v>490</v>
      </c>
      <c r="J6847" t="s">
        <v>498</v>
      </c>
      <c r="K6847" t="s">
        <v>490</v>
      </c>
      <c r="L6847" t="s">
        <v>16549</v>
      </c>
      <c r="M6847" s="105">
        <v>253</v>
      </c>
      <c r="N6847" s="105">
        <v>100</v>
      </c>
      <c r="O6847" s="105">
        <v>100</v>
      </c>
    </row>
    <row r="6848" spans="1:15" x14ac:dyDescent="0.3">
      <c r="A6848" s="19">
        <v>253100101</v>
      </c>
      <c r="B6848" s="106" t="s">
        <v>16551</v>
      </c>
      <c r="C6848" t="s">
        <v>16549</v>
      </c>
      <c r="D6848" t="s">
        <v>16550</v>
      </c>
      <c r="E6848" t="s">
        <v>1460</v>
      </c>
      <c r="F6848" t="s">
        <v>16552</v>
      </c>
      <c r="G6848" t="s">
        <v>490</v>
      </c>
      <c r="H6848" t="s">
        <v>490</v>
      </c>
      <c r="I6848" t="s">
        <v>490</v>
      </c>
      <c r="J6848" t="s">
        <v>498</v>
      </c>
      <c r="K6848" t="s">
        <v>490</v>
      </c>
      <c r="L6848" t="s">
        <v>16549</v>
      </c>
      <c r="M6848" s="105">
        <v>253</v>
      </c>
      <c r="N6848" s="105">
        <v>100</v>
      </c>
      <c r="O6848" s="105">
        <v>101</v>
      </c>
    </row>
    <row r="6849" spans="1:15" x14ac:dyDescent="0.3">
      <c r="A6849" s="19">
        <v>253100102</v>
      </c>
      <c r="B6849" s="106" t="s">
        <v>16553</v>
      </c>
      <c r="C6849" t="s">
        <v>16549</v>
      </c>
      <c r="D6849" t="s">
        <v>16550</v>
      </c>
      <c r="E6849" t="s">
        <v>1659</v>
      </c>
      <c r="F6849" t="s">
        <v>1094</v>
      </c>
      <c r="G6849" t="s">
        <v>15721</v>
      </c>
      <c r="H6849" t="s">
        <v>490</v>
      </c>
      <c r="I6849" t="s">
        <v>490</v>
      </c>
      <c r="J6849" t="s">
        <v>498</v>
      </c>
      <c r="K6849" t="s">
        <v>490</v>
      </c>
      <c r="L6849" t="s">
        <v>16549</v>
      </c>
      <c r="M6849" s="105">
        <v>253</v>
      </c>
      <c r="N6849" s="105">
        <v>100</v>
      </c>
      <c r="O6849" s="105">
        <v>102</v>
      </c>
    </row>
    <row r="6850" spans="1:15" x14ac:dyDescent="0.3">
      <c r="A6850" s="19">
        <v>254100100</v>
      </c>
      <c r="B6850" s="106" t="s">
        <v>16554</v>
      </c>
      <c r="C6850" t="s">
        <v>16555</v>
      </c>
      <c r="D6850" t="s">
        <v>16556</v>
      </c>
      <c r="E6850" t="s">
        <v>16557</v>
      </c>
      <c r="F6850" t="s">
        <v>580</v>
      </c>
      <c r="G6850" t="s">
        <v>490</v>
      </c>
      <c r="H6850" t="s">
        <v>490</v>
      </c>
      <c r="I6850" t="s">
        <v>16558</v>
      </c>
      <c r="J6850" t="s">
        <v>498</v>
      </c>
      <c r="K6850" t="s">
        <v>4630</v>
      </c>
      <c r="L6850" t="s">
        <v>16555</v>
      </c>
      <c r="M6850" s="105">
        <v>254</v>
      </c>
      <c r="N6850" s="105">
        <v>100</v>
      </c>
      <c r="O6850" s="105">
        <v>100</v>
      </c>
    </row>
    <row r="6851" spans="1:15" x14ac:dyDescent="0.3">
      <c r="A6851" s="19">
        <v>254101100</v>
      </c>
      <c r="B6851" s="106" t="s">
        <v>16559</v>
      </c>
      <c r="C6851" t="s">
        <v>16555</v>
      </c>
      <c r="D6851" t="s">
        <v>16560</v>
      </c>
      <c r="E6851" t="s">
        <v>496</v>
      </c>
      <c r="F6851" t="s">
        <v>490</v>
      </c>
      <c r="G6851" t="s">
        <v>490</v>
      </c>
      <c r="H6851" t="s">
        <v>490</v>
      </c>
      <c r="I6851" t="s">
        <v>16558</v>
      </c>
      <c r="J6851" t="s">
        <v>498</v>
      </c>
      <c r="K6851" t="s">
        <v>4630</v>
      </c>
      <c r="L6851" t="s">
        <v>16555</v>
      </c>
      <c r="M6851" s="105">
        <v>254</v>
      </c>
      <c r="N6851" s="105">
        <v>101</v>
      </c>
      <c r="O6851" s="105">
        <v>100</v>
      </c>
    </row>
    <row r="6852" spans="1:15" x14ac:dyDescent="0.3">
      <c r="A6852" s="19">
        <v>254101101</v>
      </c>
      <c r="B6852" s="106" t="s">
        <v>16561</v>
      </c>
      <c r="C6852" t="s">
        <v>16555</v>
      </c>
      <c r="D6852" t="s">
        <v>16560</v>
      </c>
      <c r="E6852" t="s">
        <v>3797</v>
      </c>
      <c r="F6852" t="s">
        <v>16562</v>
      </c>
      <c r="G6852" t="s">
        <v>490</v>
      </c>
      <c r="H6852" t="s">
        <v>490</v>
      </c>
      <c r="I6852" t="s">
        <v>16558</v>
      </c>
      <c r="J6852" t="s">
        <v>498</v>
      </c>
      <c r="K6852" t="s">
        <v>4630</v>
      </c>
      <c r="L6852" t="s">
        <v>16555</v>
      </c>
      <c r="M6852" s="105">
        <v>254</v>
      </c>
      <c r="N6852" s="105">
        <v>101</v>
      </c>
      <c r="O6852" s="105">
        <v>101</v>
      </c>
    </row>
    <row r="6853" spans="1:15" x14ac:dyDescent="0.3">
      <c r="A6853" s="19">
        <v>254101102</v>
      </c>
      <c r="B6853" s="106" t="s">
        <v>16563</v>
      </c>
      <c r="C6853" t="s">
        <v>16555</v>
      </c>
      <c r="D6853" t="s">
        <v>16560</v>
      </c>
      <c r="E6853" t="s">
        <v>16564</v>
      </c>
      <c r="F6853" t="s">
        <v>16565</v>
      </c>
      <c r="G6853" t="s">
        <v>490</v>
      </c>
      <c r="H6853" t="s">
        <v>490</v>
      </c>
      <c r="I6853" t="s">
        <v>16558</v>
      </c>
      <c r="J6853" t="s">
        <v>498</v>
      </c>
      <c r="K6853" t="s">
        <v>4630</v>
      </c>
      <c r="L6853" t="s">
        <v>16555</v>
      </c>
      <c r="M6853" s="105">
        <v>254</v>
      </c>
      <c r="N6853" s="105">
        <v>101</v>
      </c>
      <c r="O6853" s="105">
        <v>102</v>
      </c>
    </row>
    <row r="6854" spans="1:15" x14ac:dyDescent="0.3">
      <c r="A6854" s="19">
        <v>254101103</v>
      </c>
      <c r="B6854" s="106" t="s">
        <v>16566</v>
      </c>
      <c r="C6854" t="s">
        <v>16555</v>
      </c>
      <c r="D6854" t="s">
        <v>16560</v>
      </c>
      <c r="E6854" t="s">
        <v>16567</v>
      </c>
      <c r="F6854" t="s">
        <v>16568</v>
      </c>
      <c r="G6854" t="s">
        <v>490</v>
      </c>
      <c r="H6854" t="s">
        <v>490</v>
      </c>
      <c r="I6854" t="s">
        <v>16558</v>
      </c>
      <c r="J6854" t="s">
        <v>498</v>
      </c>
      <c r="K6854" t="s">
        <v>4630</v>
      </c>
      <c r="L6854" t="s">
        <v>16555</v>
      </c>
      <c r="M6854" s="105">
        <v>254</v>
      </c>
      <c r="N6854" s="105">
        <v>101</v>
      </c>
      <c r="O6854" s="105">
        <v>103</v>
      </c>
    </row>
    <row r="6855" spans="1:15" x14ac:dyDescent="0.3">
      <c r="A6855" s="19">
        <v>254101104</v>
      </c>
      <c r="B6855" s="106" t="s">
        <v>16569</v>
      </c>
      <c r="C6855" t="s">
        <v>16555</v>
      </c>
      <c r="D6855" t="s">
        <v>16560</v>
      </c>
      <c r="E6855" t="s">
        <v>16570</v>
      </c>
      <c r="F6855" t="s">
        <v>16571</v>
      </c>
      <c r="G6855" t="s">
        <v>490</v>
      </c>
      <c r="H6855" t="s">
        <v>490</v>
      </c>
      <c r="I6855" t="s">
        <v>16558</v>
      </c>
      <c r="J6855" t="s">
        <v>498</v>
      </c>
      <c r="K6855" t="s">
        <v>4630</v>
      </c>
      <c r="L6855" t="s">
        <v>16555</v>
      </c>
      <c r="M6855" s="105">
        <v>254</v>
      </c>
      <c r="N6855" s="105">
        <v>101</v>
      </c>
      <c r="O6855" s="105">
        <v>104</v>
      </c>
    </row>
    <row r="6856" spans="1:15" x14ac:dyDescent="0.3">
      <c r="A6856" s="19">
        <v>254102100</v>
      </c>
      <c r="B6856" s="106" t="s">
        <v>16572</v>
      </c>
      <c r="C6856" t="s">
        <v>16555</v>
      </c>
      <c r="D6856" t="s">
        <v>16573</v>
      </c>
      <c r="E6856" t="s">
        <v>496</v>
      </c>
      <c r="F6856" t="s">
        <v>490</v>
      </c>
      <c r="G6856" t="s">
        <v>490</v>
      </c>
      <c r="H6856" t="s">
        <v>490</v>
      </c>
      <c r="I6856" t="s">
        <v>16558</v>
      </c>
      <c r="J6856" t="s">
        <v>498</v>
      </c>
      <c r="K6856" t="s">
        <v>4630</v>
      </c>
      <c r="L6856" t="s">
        <v>16555</v>
      </c>
      <c r="M6856" s="105">
        <v>254</v>
      </c>
      <c r="N6856" s="105">
        <v>102</v>
      </c>
      <c r="O6856" s="105">
        <v>100</v>
      </c>
    </row>
    <row r="6857" spans="1:15" x14ac:dyDescent="0.3">
      <c r="A6857" s="19">
        <v>254102101</v>
      </c>
      <c r="B6857" s="106" t="s">
        <v>16574</v>
      </c>
      <c r="C6857" t="s">
        <v>16555</v>
      </c>
      <c r="D6857" t="s">
        <v>16573</v>
      </c>
      <c r="E6857" t="s">
        <v>16575</v>
      </c>
      <c r="F6857" t="s">
        <v>16576</v>
      </c>
      <c r="G6857" t="s">
        <v>490</v>
      </c>
      <c r="H6857" t="s">
        <v>490</v>
      </c>
      <c r="I6857" t="s">
        <v>16558</v>
      </c>
      <c r="J6857" t="s">
        <v>498</v>
      </c>
      <c r="K6857" t="s">
        <v>4630</v>
      </c>
      <c r="L6857" t="s">
        <v>16555</v>
      </c>
      <c r="M6857" s="105">
        <v>254</v>
      </c>
      <c r="N6857" s="105">
        <v>102</v>
      </c>
      <c r="O6857" s="105">
        <v>101</v>
      </c>
    </row>
    <row r="6858" spans="1:15" x14ac:dyDescent="0.3">
      <c r="A6858" s="19">
        <v>254102102</v>
      </c>
      <c r="B6858" s="106" t="s">
        <v>16577</v>
      </c>
      <c r="C6858" t="s">
        <v>16555</v>
      </c>
      <c r="D6858" t="s">
        <v>16573</v>
      </c>
      <c r="E6858" t="s">
        <v>663</v>
      </c>
      <c r="F6858" t="s">
        <v>16578</v>
      </c>
      <c r="G6858" t="s">
        <v>490</v>
      </c>
      <c r="H6858" t="s">
        <v>490</v>
      </c>
      <c r="I6858" t="s">
        <v>16558</v>
      </c>
      <c r="J6858" t="s">
        <v>498</v>
      </c>
      <c r="K6858" t="s">
        <v>4630</v>
      </c>
      <c r="L6858" t="s">
        <v>16555</v>
      </c>
      <c r="M6858" s="105">
        <v>254</v>
      </c>
      <c r="N6858" s="105">
        <v>102</v>
      </c>
      <c r="O6858" s="105">
        <v>102</v>
      </c>
    </row>
    <row r="6859" spans="1:15" x14ac:dyDescent="0.3">
      <c r="A6859" s="19">
        <v>254102103</v>
      </c>
      <c r="B6859" s="106" t="s">
        <v>16579</v>
      </c>
      <c r="C6859" t="s">
        <v>16555</v>
      </c>
      <c r="D6859" t="s">
        <v>16573</v>
      </c>
      <c r="E6859" t="s">
        <v>13147</v>
      </c>
      <c r="F6859" t="s">
        <v>16578</v>
      </c>
      <c r="G6859" t="s">
        <v>490</v>
      </c>
      <c r="H6859" t="s">
        <v>490</v>
      </c>
      <c r="I6859" t="s">
        <v>16558</v>
      </c>
      <c r="J6859" t="s">
        <v>498</v>
      </c>
      <c r="K6859" t="s">
        <v>4630</v>
      </c>
      <c r="L6859" t="s">
        <v>16555</v>
      </c>
      <c r="M6859" s="105">
        <v>254</v>
      </c>
      <c r="N6859" s="105">
        <v>102</v>
      </c>
      <c r="O6859" s="105">
        <v>103</v>
      </c>
    </row>
    <row r="6860" spans="1:15" x14ac:dyDescent="0.3">
      <c r="A6860" s="19">
        <v>254102104</v>
      </c>
      <c r="B6860" s="106" t="s">
        <v>16580</v>
      </c>
      <c r="C6860" t="s">
        <v>16555</v>
      </c>
      <c r="D6860" t="s">
        <v>16573</v>
      </c>
      <c r="E6860" t="s">
        <v>16581</v>
      </c>
      <c r="F6860" t="s">
        <v>16582</v>
      </c>
      <c r="G6860" t="s">
        <v>490</v>
      </c>
      <c r="H6860" t="s">
        <v>490</v>
      </c>
      <c r="I6860" t="s">
        <v>16558</v>
      </c>
      <c r="J6860" t="s">
        <v>498</v>
      </c>
      <c r="K6860" t="s">
        <v>4630</v>
      </c>
      <c r="L6860" t="s">
        <v>16555</v>
      </c>
      <c r="M6860" s="105">
        <v>254</v>
      </c>
      <c r="N6860" s="105">
        <v>102</v>
      </c>
      <c r="O6860" s="105">
        <v>104</v>
      </c>
    </row>
    <row r="6861" spans="1:15" x14ac:dyDescent="0.3">
      <c r="A6861" s="19">
        <v>254102105</v>
      </c>
      <c r="B6861" s="106" t="s">
        <v>16583</v>
      </c>
      <c r="C6861" t="s">
        <v>16555</v>
      </c>
      <c r="D6861" t="s">
        <v>16573</v>
      </c>
      <c r="E6861" t="s">
        <v>16584</v>
      </c>
      <c r="F6861" t="s">
        <v>16578</v>
      </c>
      <c r="G6861" t="s">
        <v>490</v>
      </c>
      <c r="H6861" t="s">
        <v>490</v>
      </c>
      <c r="I6861" t="s">
        <v>16558</v>
      </c>
      <c r="J6861" t="s">
        <v>498</v>
      </c>
      <c r="K6861" t="s">
        <v>4630</v>
      </c>
      <c r="L6861" t="s">
        <v>16555</v>
      </c>
      <c r="M6861" s="105">
        <v>254</v>
      </c>
      <c r="N6861" s="105">
        <v>102</v>
      </c>
      <c r="O6861" s="105">
        <v>105</v>
      </c>
    </row>
    <row r="6862" spans="1:15" x14ac:dyDescent="0.3">
      <c r="A6862" s="19">
        <v>254103100</v>
      </c>
      <c r="B6862" s="106" t="s">
        <v>16585</v>
      </c>
      <c r="C6862" t="s">
        <v>16555</v>
      </c>
      <c r="D6862" t="s">
        <v>16586</v>
      </c>
      <c r="E6862" t="s">
        <v>496</v>
      </c>
      <c r="F6862" t="s">
        <v>490</v>
      </c>
      <c r="G6862" t="s">
        <v>490</v>
      </c>
      <c r="H6862" t="s">
        <v>490</v>
      </c>
      <c r="I6862" t="s">
        <v>16558</v>
      </c>
      <c r="J6862" t="s">
        <v>498</v>
      </c>
      <c r="K6862" t="s">
        <v>4630</v>
      </c>
      <c r="L6862" t="s">
        <v>16555</v>
      </c>
      <c r="M6862" s="105">
        <v>254</v>
      </c>
      <c r="N6862" s="105">
        <v>103</v>
      </c>
      <c r="O6862" s="105">
        <v>100</v>
      </c>
    </row>
    <row r="6863" spans="1:15" x14ac:dyDescent="0.3">
      <c r="A6863" s="19">
        <v>254103101</v>
      </c>
      <c r="B6863" s="106" t="s">
        <v>16587</v>
      </c>
      <c r="C6863" t="s">
        <v>16555</v>
      </c>
      <c r="D6863" t="s">
        <v>16586</v>
      </c>
      <c r="E6863" t="s">
        <v>16557</v>
      </c>
      <c r="F6863" t="s">
        <v>16588</v>
      </c>
      <c r="G6863" t="s">
        <v>490</v>
      </c>
      <c r="H6863" t="s">
        <v>490</v>
      </c>
      <c r="I6863" t="s">
        <v>16558</v>
      </c>
      <c r="J6863" t="s">
        <v>498</v>
      </c>
      <c r="K6863" t="s">
        <v>4630</v>
      </c>
      <c r="L6863" t="s">
        <v>16555</v>
      </c>
      <c r="M6863" s="105">
        <v>254</v>
      </c>
      <c r="N6863" s="105">
        <v>103</v>
      </c>
      <c r="O6863" s="105">
        <v>101</v>
      </c>
    </row>
    <row r="6864" spans="1:15" x14ac:dyDescent="0.3">
      <c r="A6864" s="19">
        <v>254103102</v>
      </c>
      <c r="B6864" s="106" t="s">
        <v>16589</v>
      </c>
      <c r="C6864" t="s">
        <v>16555</v>
      </c>
      <c r="D6864" t="s">
        <v>16586</v>
      </c>
      <c r="E6864" t="s">
        <v>11154</v>
      </c>
      <c r="F6864" t="s">
        <v>16590</v>
      </c>
      <c r="G6864" t="s">
        <v>490</v>
      </c>
      <c r="H6864" t="s">
        <v>490</v>
      </c>
      <c r="I6864" t="s">
        <v>16558</v>
      </c>
      <c r="J6864" t="s">
        <v>498</v>
      </c>
      <c r="K6864" t="s">
        <v>4630</v>
      </c>
      <c r="L6864" t="s">
        <v>16555</v>
      </c>
      <c r="M6864" s="105">
        <v>254</v>
      </c>
      <c r="N6864" s="105">
        <v>103</v>
      </c>
      <c r="O6864" s="105">
        <v>102</v>
      </c>
    </row>
    <row r="6865" spans="1:15" x14ac:dyDescent="0.3">
      <c r="A6865" s="19">
        <v>254103103</v>
      </c>
      <c r="B6865" s="106" t="s">
        <v>16591</v>
      </c>
      <c r="C6865" t="s">
        <v>16555</v>
      </c>
      <c r="D6865" t="s">
        <v>16586</v>
      </c>
      <c r="E6865" t="s">
        <v>11065</v>
      </c>
      <c r="F6865" t="s">
        <v>580</v>
      </c>
      <c r="G6865" t="s">
        <v>490</v>
      </c>
      <c r="H6865" t="s">
        <v>490</v>
      </c>
      <c r="I6865" t="s">
        <v>16558</v>
      </c>
      <c r="J6865" t="s">
        <v>498</v>
      </c>
      <c r="K6865" t="s">
        <v>4630</v>
      </c>
      <c r="L6865" t="s">
        <v>16555</v>
      </c>
      <c r="M6865" s="105">
        <v>254</v>
      </c>
      <c r="N6865" s="105">
        <v>103</v>
      </c>
      <c r="O6865" s="105">
        <v>103</v>
      </c>
    </row>
    <row r="6866" spans="1:15" x14ac:dyDescent="0.3">
      <c r="A6866" s="19">
        <v>254103104</v>
      </c>
      <c r="B6866" s="106" t="s">
        <v>16592</v>
      </c>
      <c r="C6866" t="s">
        <v>16555</v>
      </c>
      <c r="D6866" t="s">
        <v>16586</v>
      </c>
      <c r="E6866" t="s">
        <v>16593</v>
      </c>
      <c r="F6866" t="s">
        <v>16594</v>
      </c>
      <c r="G6866" t="s">
        <v>490</v>
      </c>
      <c r="H6866" t="s">
        <v>490</v>
      </c>
      <c r="I6866" t="s">
        <v>16558</v>
      </c>
      <c r="J6866" t="s">
        <v>498</v>
      </c>
      <c r="K6866" t="s">
        <v>4630</v>
      </c>
      <c r="L6866" t="s">
        <v>16555</v>
      </c>
      <c r="M6866" s="105">
        <v>254</v>
      </c>
      <c r="N6866" s="105">
        <v>103</v>
      </c>
      <c r="O6866" s="105">
        <v>104</v>
      </c>
    </row>
    <row r="6867" spans="1:15" x14ac:dyDescent="0.3">
      <c r="A6867" s="19">
        <v>254104100</v>
      </c>
      <c r="B6867" s="106" t="s">
        <v>16595</v>
      </c>
      <c r="C6867" t="s">
        <v>16555</v>
      </c>
      <c r="D6867" t="s">
        <v>16596</v>
      </c>
      <c r="E6867" t="s">
        <v>496</v>
      </c>
      <c r="F6867" t="s">
        <v>490</v>
      </c>
      <c r="G6867" t="s">
        <v>490</v>
      </c>
      <c r="H6867" t="s">
        <v>490</v>
      </c>
      <c r="I6867" t="s">
        <v>16558</v>
      </c>
      <c r="J6867" t="s">
        <v>498</v>
      </c>
      <c r="K6867" t="s">
        <v>4630</v>
      </c>
      <c r="L6867" t="s">
        <v>16555</v>
      </c>
      <c r="M6867" s="105">
        <v>254</v>
      </c>
      <c r="N6867" s="105">
        <v>104</v>
      </c>
      <c r="O6867" s="105">
        <v>100</v>
      </c>
    </row>
    <row r="6868" spans="1:15" x14ac:dyDescent="0.3">
      <c r="A6868" s="19">
        <v>254104101</v>
      </c>
      <c r="B6868" s="106" t="s">
        <v>16597</v>
      </c>
      <c r="C6868" t="s">
        <v>16555</v>
      </c>
      <c r="D6868" t="s">
        <v>16596</v>
      </c>
      <c r="E6868" t="s">
        <v>5399</v>
      </c>
      <c r="F6868" t="s">
        <v>16598</v>
      </c>
      <c r="G6868" t="s">
        <v>490</v>
      </c>
      <c r="H6868" t="s">
        <v>490</v>
      </c>
      <c r="I6868" t="s">
        <v>16558</v>
      </c>
      <c r="J6868" t="s">
        <v>498</v>
      </c>
      <c r="K6868" t="s">
        <v>4630</v>
      </c>
      <c r="L6868" t="s">
        <v>16555</v>
      </c>
      <c r="M6868" s="105">
        <v>254</v>
      </c>
      <c r="N6868" s="105">
        <v>104</v>
      </c>
      <c r="O6868" s="105">
        <v>101</v>
      </c>
    </row>
    <row r="6869" spans="1:15" x14ac:dyDescent="0.3">
      <c r="A6869" s="19">
        <v>254104102</v>
      </c>
      <c r="B6869" s="106" t="s">
        <v>16599</v>
      </c>
      <c r="C6869" t="s">
        <v>16555</v>
      </c>
      <c r="D6869" t="s">
        <v>16596</v>
      </c>
      <c r="E6869" t="s">
        <v>16600</v>
      </c>
      <c r="F6869" t="s">
        <v>16578</v>
      </c>
      <c r="G6869" t="s">
        <v>490</v>
      </c>
      <c r="H6869" t="s">
        <v>490</v>
      </c>
      <c r="I6869" t="s">
        <v>16558</v>
      </c>
      <c r="J6869" t="s">
        <v>498</v>
      </c>
      <c r="K6869" t="s">
        <v>4630</v>
      </c>
      <c r="L6869" t="s">
        <v>16555</v>
      </c>
      <c r="M6869" s="105">
        <v>254</v>
      </c>
      <c r="N6869" s="105">
        <v>104</v>
      </c>
      <c r="O6869" s="105">
        <v>102</v>
      </c>
    </row>
    <row r="6870" spans="1:15" x14ac:dyDescent="0.3">
      <c r="A6870" s="19">
        <v>254105100</v>
      </c>
      <c r="B6870" s="106" t="s">
        <v>16601</v>
      </c>
      <c r="C6870" t="s">
        <v>16555</v>
      </c>
      <c r="D6870" t="s">
        <v>16602</v>
      </c>
      <c r="E6870" t="s">
        <v>496</v>
      </c>
      <c r="F6870" t="s">
        <v>490</v>
      </c>
      <c r="G6870" t="s">
        <v>490</v>
      </c>
      <c r="H6870" t="s">
        <v>490</v>
      </c>
      <c r="I6870" t="s">
        <v>16558</v>
      </c>
      <c r="J6870" t="s">
        <v>498</v>
      </c>
      <c r="K6870" t="s">
        <v>4630</v>
      </c>
      <c r="L6870" t="s">
        <v>16555</v>
      </c>
      <c r="M6870" s="105">
        <v>254</v>
      </c>
      <c r="N6870" s="105">
        <v>105</v>
      </c>
      <c r="O6870" s="105">
        <v>100</v>
      </c>
    </row>
    <row r="6871" spans="1:15" x14ac:dyDescent="0.3">
      <c r="A6871" s="19">
        <v>254105101</v>
      </c>
      <c r="B6871" s="106" t="s">
        <v>16603</v>
      </c>
      <c r="C6871" t="s">
        <v>16555</v>
      </c>
      <c r="D6871" t="s">
        <v>16602</v>
      </c>
      <c r="E6871" t="s">
        <v>1476</v>
      </c>
      <c r="F6871" t="s">
        <v>16604</v>
      </c>
      <c r="G6871" t="s">
        <v>490</v>
      </c>
      <c r="H6871" t="s">
        <v>490</v>
      </c>
      <c r="I6871" t="s">
        <v>16558</v>
      </c>
      <c r="J6871" t="s">
        <v>498</v>
      </c>
      <c r="K6871" t="s">
        <v>4630</v>
      </c>
      <c r="L6871" t="s">
        <v>16555</v>
      </c>
      <c r="M6871" s="105">
        <v>254</v>
      </c>
      <c r="N6871" s="105">
        <v>105</v>
      </c>
      <c r="O6871" s="105">
        <v>101</v>
      </c>
    </row>
    <row r="6872" spans="1:15" x14ac:dyDescent="0.3">
      <c r="A6872" s="19">
        <v>254105102</v>
      </c>
      <c r="B6872" s="106" t="s">
        <v>16605</v>
      </c>
      <c r="C6872" t="s">
        <v>16555</v>
      </c>
      <c r="D6872" t="s">
        <v>16602</v>
      </c>
      <c r="E6872" t="s">
        <v>1491</v>
      </c>
      <c r="F6872" t="s">
        <v>16606</v>
      </c>
      <c r="G6872" t="s">
        <v>490</v>
      </c>
      <c r="H6872" t="s">
        <v>490</v>
      </c>
      <c r="I6872" t="s">
        <v>16558</v>
      </c>
      <c r="J6872" t="s">
        <v>498</v>
      </c>
      <c r="K6872" t="s">
        <v>4630</v>
      </c>
      <c r="L6872" t="s">
        <v>16555</v>
      </c>
      <c r="M6872" s="105">
        <v>254</v>
      </c>
      <c r="N6872" s="105">
        <v>105</v>
      </c>
      <c r="O6872" s="105">
        <v>102</v>
      </c>
    </row>
    <row r="6873" spans="1:15" x14ac:dyDescent="0.3">
      <c r="A6873" s="19">
        <v>254106100</v>
      </c>
      <c r="B6873" s="106" t="s">
        <v>16607</v>
      </c>
      <c r="C6873" t="s">
        <v>16555</v>
      </c>
      <c r="D6873" t="s">
        <v>16608</v>
      </c>
      <c r="E6873" t="s">
        <v>496</v>
      </c>
      <c r="F6873" t="s">
        <v>490</v>
      </c>
      <c r="G6873" t="s">
        <v>490</v>
      </c>
      <c r="H6873" t="s">
        <v>490</v>
      </c>
      <c r="I6873" t="s">
        <v>16558</v>
      </c>
      <c r="J6873" t="s">
        <v>498</v>
      </c>
      <c r="K6873" t="s">
        <v>4630</v>
      </c>
      <c r="L6873" t="s">
        <v>16555</v>
      </c>
      <c r="M6873" s="105">
        <v>254</v>
      </c>
      <c r="N6873" s="105">
        <v>106</v>
      </c>
      <c r="O6873" s="105">
        <v>100</v>
      </c>
    </row>
    <row r="6874" spans="1:15" x14ac:dyDescent="0.3">
      <c r="A6874" s="19">
        <v>254106101</v>
      </c>
      <c r="B6874" s="106" t="s">
        <v>16609</v>
      </c>
      <c r="C6874" t="s">
        <v>16555</v>
      </c>
      <c r="D6874" t="s">
        <v>16608</v>
      </c>
      <c r="E6874" t="s">
        <v>16610</v>
      </c>
      <c r="F6874" t="s">
        <v>16590</v>
      </c>
      <c r="G6874" t="s">
        <v>490</v>
      </c>
      <c r="H6874" t="s">
        <v>490</v>
      </c>
      <c r="I6874" t="s">
        <v>16558</v>
      </c>
      <c r="J6874" t="s">
        <v>498</v>
      </c>
      <c r="K6874" t="s">
        <v>4630</v>
      </c>
      <c r="L6874" t="s">
        <v>16555</v>
      </c>
      <c r="M6874" s="105">
        <v>254</v>
      </c>
      <c r="N6874" s="105">
        <v>106</v>
      </c>
      <c r="O6874" s="105">
        <v>101</v>
      </c>
    </row>
    <row r="6875" spans="1:15" x14ac:dyDescent="0.3">
      <c r="A6875" s="19">
        <v>254107100</v>
      </c>
      <c r="B6875" s="106" t="s">
        <v>16611</v>
      </c>
      <c r="C6875" t="s">
        <v>16555</v>
      </c>
      <c r="D6875" t="s">
        <v>16612</v>
      </c>
      <c r="E6875" t="s">
        <v>496</v>
      </c>
      <c r="F6875" t="s">
        <v>490</v>
      </c>
      <c r="G6875" t="s">
        <v>490</v>
      </c>
      <c r="H6875" t="s">
        <v>490</v>
      </c>
      <c r="I6875" t="s">
        <v>16558</v>
      </c>
      <c r="J6875" t="s">
        <v>498</v>
      </c>
      <c r="K6875" t="s">
        <v>4630</v>
      </c>
      <c r="L6875" t="s">
        <v>16555</v>
      </c>
      <c r="M6875" s="105">
        <v>254</v>
      </c>
      <c r="N6875" s="105">
        <v>107</v>
      </c>
      <c r="O6875" s="105">
        <v>100</v>
      </c>
    </row>
    <row r="6876" spans="1:15" x14ac:dyDescent="0.3">
      <c r="A6876" s="19">
        <v>254107101</v>
      </c>
      <c r="B6876" s="106" t="s">
        <v>16613</v>
      </c>
      <c r="C6876" t="s">
        <v>16555</v>
      </c>
      <c r="D6876" t="s">
        <v>16612</v>
      </c>
      <c r="E6876" t="s">
        <v>5217</v>
      </c>
      <c r="F6876" t="s">
        <v>16590</v>
      </c>
      <c r="G6876" t="s">
        <v>490</v>
      </c>
      <c r="H6876" t="s">
        <v>490</v>
      </c>
      <c r="I6876" t="s">
        <v>16558</v>
      </c>
      <c r="J6876" t="s">
        <v>498</v>
      </c>
      <c r="K6876" t="s">
        <v>4630</v>
      </c>
      <c r="L6876" t="s">
        <v>16555</v>
      </c>
      <c r="M6876" s="105">
        <v>254</v>
      </c>
      <c r="N6876" s="105">
        <v>107</v>
      </c>
      <c r="O6876" s="105">
        <v>101</v>
      </c>
    </row>
    <row r="6877" spans="1:15" x14ac:dyDescent="0.3">
      <c r="A6877" s="19">
        <v>254107102</v>
      </c>
      <c r="B6877" s="106" t="s">
        <v>16614</v>
      </c>
      <c r="C6877" t="s">
        <v>16555</v>
      </c>
      <c r="D6877" t="s">
        <v>16612</v>
      </c>
      <c r="E6877" t="s">
        <v>16615</v>
      </c>
      <c r="F6877" t="s">
        <v>580</v>
      </c>
      <c r="G6877" t="s">
        <v>490</v>
      </c>
      <c r="H6877" t="s">
        <v>490</v>
      </c>
      <c r="I6877" t="s">
        <v>16558</v>
      </c>
      <c r="J6877" t="s">
        <v>498</v>
      </c>
      <c r="K6877" t="s">
        <v>4630</v>
      </c>
      <c r="L6877" t="s">
        <v>16555</v>
      </c>
      <c r="M6877" s="105">
        <v>254</v>
      </c>
      <c r="N6877" s="105">
        <v>107</v>
      </c>
      <c r="O6877" s="105">
        <v>102</v>
      </c>
    </row>
    <row r="6878" spans="1:15" x14ac:dyDescent="0.3">
      <c r="A6878" s="19">
        <v>254107103</v>
      </c>
      <c r="B6878" s="106" t="s">
        <v>16616</v>
      </c>
      <c r="C6878" t="s">
        <v>16555</v>
      </c>
      <c r="D6878" t="s">
        <v>16612</v>
      </c>
      <c r="E6878" t="s">
        <v>16617</v>
      </c>
      <c r="F6878" t="s">
        <v>16618</v>
      </c>
      <c r="G6878" t="s">
        <v>490</v>
      </c>
      <c r="H6878" t="s">
        <v>490</v>
      </c>
      <c r="I6878" t="s">
        <v>16558</v>
      </c>
      <c r="J6878" t="s">
        <v>498</v>
      </c>
      <c r="K6878" t="s">
        <v>4630</v>
      </c>
      <c r="L6878" t="s">
        <v>16555</v>
      </c>
      <c r="M6878" s="105">
        <v>254</v>
      </c>
      <c r="N6878" s="105">
        <v>107</v>
      </c>
      <c r="O6878" s="105">
        <v>103</v>
      </c>
    </row>
    <row r="6879" spans="1:15" x14ac:dyDescent="0.3">
      <c r="A6879" s="19">
        <v>254108100</v>
      </c>
      <c r="B6879" s="106" t="s">
        <v>16619</v>
      </c>
      <c r="C6879" t="s">
        <v>16555</v>
      </c>
      <c r="D6879" t="s">
        <v>16620</v>
      </c>
      <c r="E6879" t="s">
        <v>496</v>
      </c>
      <c r="F6879" t="s">
        <v>490</v>
      </c>
      <c r="G6879" t="s">
        <v>490</v>
      </c>
      <c r="H6879" t="s">
        <v>490</v>
      </c>
      <c r="I6879" t="s">
        <v>16558</v>
      </c>
      <c r="J6879" t="s">
        <v>498</v>
      </c>
      <c r="K6879" t="s">
        <v>4630</v>
      </c>
      <c r="L6879" t="s">
        <v>16555</v>
      </c>
      <c r="M6879" s="105">
        <v>254</v>
      </c>
      <c r="N6879" s="105">
        <v>108</v>
      </c>
      <c r="O6879" s="105">
        <v>100</v>
      </c>
    </row>
    <row r="6880" spans="1:15" x14ac:dyDescent="0.3">
      <c r="A6880" s="19">
        <v>254109100</v>
      </c>
      <c r="B6880" s="106" t="s">
        <v>16621</v>
      </c>
      <c r="C6880" t="s">
        <v>16555</v>
      </c>
      <c r="D6880" t="s">
        <v>16622</v>
      </c>
      <c r="E6880" t="s">
        <v>5071</v>
      </c>
      <c r="F6880" t="s">
        <v>16623</v>
      </c>
      <c r="G6880" t="s">
        <v>490</v>
      </c>
      <c r="H6880" t="s">
        <v>490</v>
      </c>
      <c r="I6880" t="s">
        <v>16558</v>
      </c>
      <c r="J6880" t="s">
        <v>498</v>
      </c>
      <c r="K6880" t="s">
        <v>4630</v>
      </c>
      <c r="L6880" t="s">
        <v>16555</v>
      </c>
      <c r="M6880" s="105">
        <v>254</v>
      </c>
      <c r="N6880" s="105">
        <v>109</v>
      </c>
      <c r="O6880" s="105">
        <v>100</v>
      </c>
    </row>
    <row r="6881" spans="1:15" x14ac:dyDescent="0.3">
      <c r="A6881" s="19">
        <v>254110100</v>
      </c>
      <c r="B6881" s="106" t="s">
        <v>16624</v>
      </c>
      <c r="C6881" t="s">
        <v>16555</v>
      </c>
      <c r="D6881" t="s">
        <v>16625</v>
      </c>
      <c r="E6881" t="s">
        <v>496</v>
      </c>
      <c r="F6881" t="s">
        <v>490</v>
      </c>
      <c r="G6881" t="s">
        <v>490</v>
      </c>
      <c r="H6881" t="s">
        <v>490</v>
      </c>
      <c r="I6881" t="s">
        <v>16558</v>
      </c>
      <c r="J6881" t="s">
        <v>498</v>
      </c>
      <c r="K6881" t="s">
        <v>4630</v>
      </c>
      <c r="L6881" t="s">
        <v>16555</v>
      </c>
      <c r="M6881" s="105">
        <v>254</v>
      </c>
      <c r="N6881" s="105">
        <v>110</v>
      </c>
      <c r="O6881" s="105">
        <v>100</v>
      </c>
    </row>
    <row r="6882" spans="1:15" x14ac:dyDescent="0.3">
      <c r="A6882" s="19">
        <v>254110101</v>
      </c>
      <c r="B6882" s="106" t="s">
        <v>16626</v>
      </c>
      <c r="C6882" t="s">
        <v>16555</v>
      </c>
      <c r="D6882" t="s">
        <v>16625</v>
      </c>
      <c r="E6882" t="s">
        <v>3363</v>
      </c>
      <c r="F6882" t="s">
        <v>580</v>
      </c>
      <c r="G6882" t="s">
        <v>490</v>
      </c>
      <c r="H6882" t="s">
        <v>490</v>
      </c>
      <c r="I6882" t="s">
        <v>16558</v>
      </c>
      <c r="J6882" t="s">
        <v>498</v>
      </c>
      <c r="K6882" t="s">
        <v>4630</v>
      </c>
      <c r="L6882" t="s">
        <v>16555</v>
      </c>
      <c r="M6882" s="105">
        <v>254</v>
      </c>
      <c r="N6882" s="105">
        <v>110</v>
      </c>
      <c r="O6882" s="105">
        <v>101</v>
      </c>
    </row>
    <row r="6883" spans="1:15" x14ac:dyDescent="0.3">
      <c r="A6883" s="19">
        <v>254111100</v>
      </c>
      <c r="B6883" s="106" t="s">
        <v>16627</v>
      </c>
      <c r="C6883" t="s">
        <v>16555</v>
      </c>
      <c r="D6883" t="s">
        <v>16628</v>
      </c>
      <c r="E6883" t="s">
        <v>16629</v>
      </c>
      <c r="F6883" t="s">
        <v>580</v>
      </c>
      <c r="G6883" t="s">
        <v>490</v>
      </c>
      <c r="H6883" t="s">
        <v>490</v>
      </c>
      <c r="I6883" t="s">
        <v>16558</v>
      </c>
      <c r="J6883" t="s">
        <v>498</v>
      </c>
      <c r="K6883" t="s">
        <v>4630</v>
      </c>
      <c r="L6883" t="s">
        <v>16555</v>
      </c>
      <c r="M6883" s="105">
        <v>254</v>
      </c>
      <c r="N6883" s="105">
        <v>111</v>
      </c>
      <c r="O6883" s="105">
        <v>100</v>
      </c>
    </row>
    <row r="6884" spans="1:15" x14ac:dyDescent="0.3">
      <c r="A6884" s="19">
        <v>254112100</v>
      </c>
      <c r="B6884" s="106" t="s">
        <v>16630</v>
      </c>
      <c r="C6884" t="s">
        <v>16555</v>
      </c>
      <c r="D6884" t="s">
        <v>16631</v>
      </c>
      <c r="E6884" t="s">
        <v>496</v>
      </c>
      <c r="F6884" t="s">
        <v>490</v>
      </c>
      <c r="G6884" t="s">
        <v>490</v>
      </c>
      <c r="H6884" t="s">
        <v>490</v>
      </c>
      <c r="I6884" t="s">
        <v>16558</v>
      </c>
      <c r="J6884" t="s">
        <v>498</v>
      </c>
      <c r="K6884" t="s">
        <v>4630</v>
      </c>
      <c r="L6884" t="s">
        <v>16555</v>
      </c>
      <c r="M6884" s="105">
        <v>254</v>
      </c>
      <c r="N6884" s="105">
        <v>112</v>
      </c>
      <c r="O6884" s="105">
        <v>100</v>
      </c>
    </row>
    <row r="6885" spans="1:15" x14ac:dyDescent="0.3">
      <c r="A6885" s="19">
        <v>254112101</v>
      </c>
      <c r="B6885" s="106" t="s">
        <v>16632</v>
      </c>
      <c r="C6885" t="s">
        <v>16555</v>
      </c>
      <c r="D6885" t="s">
        <v>16631</v>
      </c>
      <c r="E6885" t="s">
        <v>16633</v>
      </c>
      <c r="F6885" t="s">
        <v>580</v>
      </c>
      <c r="G6885" t="s">
        <v>490</v>
      </c>
      <c r="H6885" t="s">
        <v>490</v>
      </c>
      <c r="I6885" t="s">
        <v>16558</v>
      </c>
      <c r="J6885" t="s">
        <v>498</v>
      </c>
      <c r="K6885" t="s">
        <v>4630</v>
      </c>
      <c r="L6885" t="s">
        <v>16555</v>
      </c>
      <c r="M6885" s="105">
        <v>254</v>
      </c>
      <c r="N6885" s="105">
        <v>112</v>
      </c>
      <c r="O6885" s="105">
        <v>101</v>
      </c>
    </row>
    <row r="6886" spans="1:15" x14ac:dyDescent="0.3">
      <c r="A6886" s="19">
        <v>254113100</v>
      </c>
      <c r="B6886" s="106" t="s">
        <v>16634</v>
      </c>
      <c r="C6886" t="s">
        <v>16555</v>
      </c>
      <c r="D6886" t="s">
        <v>16635</v>
      </c>
      <c r="E6886" t="s">
        <v>496</v>
      </c>
      <c r="F6886" t="s">
        <v>490</v>
      </c>
      <c r="G6886" t="s">
        <v>490</v>
      </c>
      <c r="H6886" t="s">
        <v>490</v>
      </c>
      <c r="I6886" t="s">
        <v>16558</v>
      </c>
      <c r="J6886" t="s">
        <v>498</v>
      </c>
      <c r="K6886" t="s">
        <v>4630</v>
      </c>
      <c r="L6886" t="s">
        <v>16555</v>
      </c>
      <c r="M6886" s="105">
        <v>254</v>
      </c>
      <c r="N6886" s="105">
        <v>113</v>
      </c>
      <c r="O6886" s="105">
        <v>100</v>
      </c>
    </row>
    <row r="6887" spans="1:15" x14ac:dyDescent="0.3">
      <c r="A6887" s="19">
        <v>254113101</v>
      </c>
      <c r="B6887" s="106" t="s">
        <v>16636</v>
      </c>
      <c r="C6887" t="s">
        <v>16555</v>
      </c>
      <c r="D6887" t="s">
        <v>16635</v>
      </c>
      <c r="E6887" t="s">
        <v>2781</v>
      </c>
      <c r="F6887" t="s">
        <v>16637</v>
      </c>
      <c r="G6887" t="s">
        <v>490</v>
      </c>
      <c r="H6887" t="s">
        <v>490</v>
      </c>
      <c r="I6887" t="s">
        <v>16558</v>
      </c>
      <c r="J6887" t="s">
        <v>498</v>
      </c>
      <c r="K6887" t="s">
        <v>4630</v>
      </c>
      <c r="L6887" t="s">
        <v>16555</v>
      </c>
      <c r="M6887" s="105">
        <v>254</v>
      </c>
      <c r="N6887" s="105">
        <v>113</v>
      </c>
      <c r="O6887" s="105">
        <v>101</v>
      </c>
    </row>
    <row r="6888" spans="1:15" x14ac:dyDescent="0.3">
      <c r="A6888" s="19">
        <v>254113102</v>
      </c>
      <c r="B6888" s="106" t="s">
        <v>16638</v>
      </c>
      <c r="C6888" t="s">
        <v>16555</v>
      </c>
      <c r="D6888" t="s">
        <v>16635</v>
      </c>
      <c r="E6888" t="s">
        <v>16639</v>
      </c>
      <c r="F6888" t="s">
        <v>580</v>
      </c>
      <c r="G6888" t="s">
        <v>490</v>
      </c>
      <c r="H6888" t="s">
        <v>490</v>
      </c>
      <c r="I6888" t="s">
        <v>16558</v>
      </c>
      <c r="J6888" t="s">
        <v>498</v>
      </c>
      <c r="K6888" t="s">
        <v>4630</v>
      </c>
      <c r="L6888" t="s">
        <v>16555</v>
      </c>
      <c r="M6888" s="105">
        <v>254</v>
      </c>
      <c r="N6888" s="105">
        <v>113</v>
      </c>
      <c r="O6888" s="105">
        <v>102</v>
      </c>
    </row>
    <row r="6889" spans="1:15" x14ac:dyDescent="0.3">
      <c r="A6889" s="19">
        <v>254113103</v>
      </c>
      <c r="B6889" s="106" t="s">
        <v>16640</v>
      </c>
      <c r="C6889" t="s">
        <v>16555</v>
      </c>
      <c r="D6889" t="s">
        <v>16635</v>
      </c>
      <c r="E6889" t="s">
        <v>16641</v>
      </c>
      <c r="F6889" t="s">
        <v>16642</v>
      </c>
      <c r="G6889" t="s">
        <v>490</v>
      </c>
      <c r="H6889" t="s">
        <v>490</v>
      </c>
      <c r="I6889" t="s">
        <v>16558</v>
      </c>
      <c r="J6889" t="s">
        <v>498</v>
      </c>
      <c r="K6889" t="s">
        <v>4630</v>
      </c>
      <c r="L6889" t="s">
        <v>16555</v>
      </c>
      <c r="M6889" s="105">
        <v>254</v>
      </c>
      <c r="N6889" s="105">
        <v>113</v>
      </c>
      <c r="O6889" s="105">
        <v>103</v>
      </c>
    </row>
    <row r="6890" spans="1:15" x14ac:dyDescent="0.3">
      <c r="A6890" s="19">
        <v>254114100</v>
      </c>
      <c r="B6890" s="106" t="s">
        <v>16643</v>
      </c>
      <c r="C6890" t="s">
        <v>16555</v>
      </c>
      <c r="D6890" t="s">
        <v>16644</v>
      </c>
      <c r="E6890" t="s">
        <v>496</v>
      </c>
      <c r="F6890" t="s">
        <v>490</v>
      </c>
      <c r="G6890" t="s">
        <v>490</v>
      </c>
      <c r="H6890" t="s">
        <v>490</v>
      </c>
      <c r="I6890" t="s">
        <v>16558</v>
      </c>
      <c r="J6890" t="s">
        <v>498</v>
      </c>
      <c r="K6890" t="s">
        <v>4630</v>
      </c>
      <c r="L6890" t="s">
        <v>16555</v>
      </c>
      <c r="M6890" s="105">
        <v>254</v>
      </c>
      <c r="N6890" s="105">
        <v>114</v>
      </c>
      <c r="O6890" s="105">
        <v>100</v>
      </c>
    </row>
    <row r="6891" spans="1:15" x14ac:dyDescent="0.3">
      <c r="A6891" s="19">
        <v>254114101</v>
      </c>
      <c r="B6891" s="106" t="s">
        <v>16645</v>
      </c>
      <c r="C6891" t="s">
        <v>16555</v>
      </c>
      <c r="D6891" t="s">
        <v>16644</v>
      </c>
      <c r="E6891" t="s">
        <v>16646</v>
      </c>
      <c r="F6891" t="s">
        <v>16647</v>
      </c>
      <c r="G6891" t="s">
        <v>490</v>
      </c>
      <c r="H6891" t="s">
        <v>490</v>
      </c>
      <c r="I6891" t="s">
        <v>16558</v>
      </c>
      <c r="J6891" t="s">
        <v>498</v>
      </c>
      <c r="K6891" t="s">
        <v>4630</v>
      </c>
      <c r="L6891" t="s">
        <v>16555</v>
      </c>
      <c r="M6891" s="105">
        <v>254</v>
      </c>
      <c r="N6891" s="105">
        <v>114</v>
      </c>
      <c r="O6891" s="105">
        <v>101</v>
      </c>
    </row>
    <row r="6892" spans="1:15" x14ac:dyDescent="0.3">
      <c r="A6892" s="19">
        <v>254115100</v>
      </c>
      <c r="B6892" s="106" t="s">
        <v>16648</v>
      </c>
      <c r="C6892" t="s">
        <v>16555</v>
      </c>
      <c r="D6892" t="s">
        <v>16649</v>
      </c>
      <c r="E6892" t="s">
        <v>496</v>
      </c>
      <c r="F6892" t="s">
        <v>490</v>
      </c>
      <c r="G6892" t="s">
        <v>490</v>
      </c>
      <c r="H6892" t="s">
        <v>490</v>
      </c>
      <c r="I6892" t="s">
        <v>16558</v>
      </c>
      <c r="J6892" t="s">
        <v>498</v>
      </c>
      <c r="K6892" t="s">
        <v>4630</v>
      </c>
      <c r="L6892" t="s">
        <v>16555</v>
      </c>
      <c r="M6892" s="105">
        <v>254</v>
      </c>
      <c r="N6892" s="105">
        <v>115</v>
      </c>
      <c r="O6892" s="105">
        <v>100</v>
      </c>
    </row>
    <row r="6893" spans="1:15" x14ac:dyDescent="0.3">
      <c r="A6893" s="19">
        <v>254115101</v>
      </c>
      <c r="B6893" s="106" t="s">
        <v>16650</v>
      </c>
      <c r="C6893" t="s">
        <v>16555</v>
      </c>
      <c r="D6893" t="s">
        <v>16649</v>
      </c>
      <c r="E6893" t="s">
        <v>1483</v>
      </c>
      <c r="F6893" t="s">
        <v>16651</v>
      </c>
      <c r="G6893" t="s">
        <v>490</v>
      </c>
      <c r="H6893" t="s">
        <v>490</v>
      </c>
      <c r="I6893" t="s">
        <v>16558</v>
      </c>
      <c r="J6893" t="s">
        <v>498</v>
      </c>
      <c r="K6893" t="s">
        <v>4630</v>
      </c>
      <c r="L6893" t="s">
        <v>16555</v>
      </c>
      <c r="M6893" s="105">
        <v>254</v>
      </c>
      <c r="N6893" s="105">
        <v>115</v>
      </c>
      <c r="O6893" s="105">
        <v>101</v>
      </c>
    </row>
    <row r="6894" spans="1:15" x14ac:dyDescent="0.3">
      <c r="A6894" s="19">
        <v>254115102</v>
      </c>
      <c r="B6894" s="106" t="s">
        <v>16652</v>
      </c>
      <c r="C6894" t="s">
        <v>16555</v>
      </c>
      <c r="D6894" t="s">
        <v>16649</v>
      </c>
      <c r="E6894" t="s">
        <v>2887</v>
      </c>
      <c r="F6894" t="s">
        <v>580</v>
      </c>
      <c r="G6894" t="s">
        <v>490</v>
      </c>
      <c r="H6894" t="s">
        <v>490</v>
      </c>
      <c r="I6894" t="s">
        <v>16558</v>
      </c>
      <c r="J6894" t="s">
        <v>498</v>
      </c>
      <c r="K6894" t="s">
        <v>4630</v>
      </c>
      <c r="L6894" t="s">
        <v>16555</v>
      </c>
      <c r="M6894" s="105">
        <v>254</v>
      </c>
      <c r="N6894" s="105">
        <v>115</v>
      </c>
      <c r="O6894" s="105">
        <v>102</v>
      </c>
    </row>
    <row r="6895" spans="1:15" x14ac:dyDescent="0.3">
      <c r="A6895" s="19">
        <v>254115103</v>
      </c>
      <c r="B6895" s="106" t="s">
        <v>16653</v>
      </c>
      <c r="C6895" t="s">
        <v>16555</v>
      </c>
      <c r="D6895" t="s">
        <v>16649</v>
      </c>
      <c r="E6895" t="s">
        <v>16654</v>
      </c>
      <c r="F6895" t="s">
        <v>580</v>
      </c>
      <c r="G6895" t="s">
        <v>490</v>
      </c>
      <c r="H6895" t="s">
        <v>490</v>
      </c>
      <c r="I6895" t="s">
        <v>16558</v>
      </c>
      <c r="J6895" t="s">
        <v>498</v>
      </c>
      <c r="K6895" t="s">
        <v>4630</v>
      </c>
      <c r="L6895" t="s">
        <v>16555</v>
      </c>
      <c r="M6895" s="105">
        <v>254</v>
      </c>
      <c r="N6895" s="105">
        <v>115</v>
      </c>
      <c r="O6895" s="105">
        <v>103</v>
      </c>
    </row>
    <row r="6896" spans="1:15" x14ac:dyDescent="0.3">
      <c r="A6896" s="19">
        <v>254115104</v>
      </c>
      <c r="B6896" s="106" t="s">
        <v>16655</v>
      </c>
      <c r="C6896" t="s">
        <v>16555</v>
      </c>
      <c r="D6896" t="s">
        <v>16649</v>
      </c>
      <c r="E6896" t="s">
        <v>16656</v>
      </c>
      <c r="F6896" t="s">
        <v>16590</v>
      </c>
      <c r="G6896" t="s">
        <v>490</v>
      </c>
      <c r="H6896" t="s">
        <v>490</v>
      </c>
      <c r="I6896" t="s">
        <v>16558</v>
      </c>
      <c r="J6896" t="s">
        <v>498</v>
      </c>
      <c r="K6896" t="s">
        <v>4630</v>
      </c>
      <c r="L6896" t="s">
        <v>16555</v>
      </c>
      <c r="M6896" s="105">
        <v>254</v>
      </c>
      <c r="N6896" s="105">
        <v>115</v>
      </c>
      <c r="O6896" s="105">
        <v>104</v>
      </c>
    </row>
    <row r="6897" spans="1:15" x14ac:dyDescent="0.3">
      <c r="A6897" s="19">
        <v>254115105</v>
      </c>
      <c r="B6897" s="106" t="s">
        <v>16657</v>
      </c>
      <c r="C6897" t="s">
        <v>16555</v>
      </c>
      <c r="D6897" t="s">
        <v>16649</v>
      </c>
      <c r="E6897" t="s">
        <v>16658</v>
      </c>
      <c r="F6897" t="s">
        <v>16659</v>
      </c>
      <c r="G6897" t="s">
        <v>490</v>
      </c>
      <c r="H6897" t="s">
        <v>490</v>
      </c>
      <c r="I6897" t="s">
        <v>16558</v>
      </c>
      <c r="J6897" t="s">
        <v>498</v>
      </c>
      <c r="K6897" t="s">
        <v>4630</v>
      </c>
      <c r="L6897" t="s">
        <v>16555</v>
      </c>
      <c r="M6897" s="105">
        <v>254</v>
      </c>
      <c r="N6897" s="105">
        <v>115</v>
      </c>
      <c r="O6897" s="105">
        <v>105</v>
      </c>
    </row>
    <row r="6898" spans="1:15" x14ac:dyDescent="0.3">
      <c r="A6898" s="19">
        <v>254115106</v>
      </c>
      <c r="B6898" s="106" t="s">
        <v>16660</v>
      </c>
      <c r="C6898" t="s">
        <v>16555</v>
      </c>
      <c r="D6898" t="s">
        <v>16649</v>
      </c>
      <c r="E6898" t="s">
        <v>16661</v>
      </c>
      <c r="F6898" t="s">
        <v>16662</v>
      </c>
      <c r="G6898" t="s">
        <v>490</v>
      </c>
      <c r="H6898" t="s">
        <v>490</v>
      </c>
      <c r="I6898" t="s">
        <v>16558</v>
      </c>
      <c r="J6898" t="s">
        <v>498</v>
      </c>
      <c r="K6898" t="s">
        <v>4630</v>
      </c>
      <c r="L6898" t="s">
        <v>16555</v>
      </c>
      <c r="M6898" s="105">
        <v>254</v>
      </c>
      <c r="N6898" s="105">
        <v>115</v>
      </c>
      <c r="O6898" s="105">
        <v>106</v>
      </c>
    </row>
    <row r="6899" spans="1:15" x14ac:dyDescent="0.3">
      <c r="A6899" s="19">
        <v>254115107</v>
      </c>
      <c r="B6899" s="106" t="s">
        <v>16663</v>
      </c>
      <c r="C6899" t="s">
        <v>16555</v>
      </c>
      <c r="D6899" t="s">
        <v>16649</v>
      </c>
      <c r="E6899" t="s">
        <v>16664</v>
      </c>
      <c r="F6899" t="s">
        <v>16665</v>
      </c>
      <c r="G6899" t="s">
        <v>490</v>
      </c>
      <c r="H6899" t="s">
        <v>490</v>
      </c>
      <c r="I6899" t="s">
        <v>16558</v>
      </c>
      <c r="J6899" t="s">
        <v>498</v>
      </c>
      <c r="K6899" t="s">
        <v>4630</v>
      </c>
      <c r="L6899" t="s">
        <v>16555</v>
      </c>
      <c r="M6899" s="105">
        <v>254</v>
      </c>
      <c r="N6899" s="105">
        <v>115</v>
      </c>
      <c r="O6899" s="105">
        <v>107</v>
      </c>
    </row>
    <row r="6900" spans="1:15" x14ac:dyDescent="0.3">
      <c r="A6900" s="19">
        <v>254115108</v>
      </c>
      <c r="B6900" s="106" t="s">
        <v>16666</v>
      </c>
      <c r="C6900" t="s">
        <v>16555</v>
      </c>
      <c r="D6900" t="s">
        <v>16649</v>
      </c>
      <c r="E6900" t="s">
        <v>11795</v>
      </c>
      <c r="F6900" t="s">
        <v>16667</v>
      </c>
      <c r="G6900" t="s">
        <v>490</v>
      </c>
      <c r="H6900" t="s">
        <v>490</v>
      </c>
      <c r="I6900" t="s">
        <v>16558</v>
      </c>
      <c r="J6900" t="s">
        <v>498</v>
      </c>
      <c r="K6900" t="s">
        <v>4630</v>
      </c>
      <c r="L6900" t="s">
        <v>16555</v>
      </c>
      <c r="M6900" s="105">
        <v>254</v>
      </c>
      <c r="N6900" s="105">
        <v>115</v>
      </c>
      <c r="O6900" s="105">
        <v>108</v>
      </c>
    </row>
    <row r="6901" spans="1:15" x14ac:dyDescent="0.3">
      <c r="A6901" s="19">
        <v>254116100</v>
      </c>
      <c r="B6901" s="106" t="s">
        <v>16668</v>
      </c>
      <c r="C6901" t="s">
        <v>16555</v>
      </c>
      <c r="D6901" t="s">
        <v>16669</v>
      </c>
      <c r="E6901" t="s">
        <v>16670</v>
      </c>
      <c r="F6901" t="s">
        <v>16671</v>
      </c>
      <c r="G6901" t="s">
        <v>490</v>
      </c>
      <c r="H6901" t="s">
        <v>490</v>
      </c>
      <c r="I6901" t="s">
        <v>16558</v>
      </c>
      <c r="J6901" t="s">
        <v>498</v>
      </c>
      <c r="K6901" t="s">
        <v>4630</v>
      </c>
      <c r="L6901" t="s">
        <v>16555</v>
      </c>
      <c r="M6901" s="105">
        <v>254</v>
      </c>
      <c r="N6901" s="105">
        <v>116</v>
      </c>
      <c r="O6901" s="105">
        <v>100</v>
      </c>
    </row>
    <row r="6902" spans="1:15" x14ac:dyDescent="0.3">
      <c r="A6902" s="19">
        <v>254117100</v>
      </c>
      <c r="B6902" s="106" t="s">
        <v>16672</v>
      </c>
      <c r="C6902" t="s">
        <v>16555</v>
      </c>
      <c r="D6902" t="s">
        <v>16673</v>
      </c>
      <c r="E6902" t="s">
        <v>16674</v>
      </c>
      <c r="F6902" t="s">
        <v>9627</v>
      </c>
      <c r="G6902" t="s">
        <v>490</v>
      </c>
      <c r="H6902" t="s">
        <v>490</v>
      </c>
      <c r="I6902" t="s">
        <v>16558</v>
      </c>
      <c r="J6902" t="s">
        <v>498</v>
      </c>
      <c r="K6902" t="s">
        <v>4630</v>
      </c>
      <c r="L6902" t="s">
        <v>16555</v>
      </c>
      <c r="M6902" s="105">
        <v>254</v>
      </c>
      <c r="N6902" s="105">
        <v>117</v>
      </c>
      <c r="O6902" s="105">
        <v>100</v>
      </c>
    </row>
    <row r="6903" spans="1:15" x14ac:dyDescent="0.3">
      <c r="A6903" s="19">
        <v>254118100</v>
      </c>
      <c r="B6903" s="106" t="s">
        <v>16675</v>
      </c>
      <c r="C6903" t="s">
        <v>16555</v>
      </c>
      <c r="D6903" t="s">
        <v>16676</v>
      </c>
      <c r="E6903" t="s">
        <v>3506</v>
      </c>
      <c r="F6903" t="s">
        <v>16604</v>
      </c>
      <c r="G6903" t="s">
        <v>490</v>
      </c>
      <c r="H6903" t="s">
        <v>490</v>
      </c>
      <c r="I6903" t="s">
        <v>16558</v>
      </c>
      <c r="J6903" t="s">
        <v>498</v>
      </c>
      <c r="K6903" t="s">
        <v>4630</v>
      </c>
      <c r="L6903" t="s">
        <v>16555</v>
      </c>
      <c r="M6903" s="105">
        <v>254</v>
      </c>
      <c r="N6903" s="105">
        <v>118</v>
      </c>
      <c r="O6903" s="105">
        <v>100</v>
      </c>
    </row>
    <row r="6904" spans="1:15" x14ac:dyDescent="0.3">
      <c r="A6904" s="19">
        <v>254119100</v>
      </c>
      <c r="B6904" s="106" t="s">
        <v>16677</v>
      </c>
      <c r="C6904" t="s">
        <v>16555</v>
      </c>
      <c r="D6904" t="s">
        <v>16678</v>
      </c>
      <c r="E6904" t="s">
        <v>4575</v>
      </c>
      <c r="F6904" t="s">
        <v>16679</v>
      </c>
      <c r="G6904" t="s">
        <v>490</v>
      </c>
      <c r="H6904" t="s">
        <v>490</v>
      </c>
      <c r="I6904" t="s">
        <v>16558</v>
      </c>
      <c r="J6904" t="s">
        <v>498</v>
      </c>
      <c r="K6904" t="s">
        <v>4630</v>
      </c>
      <c r="L6904" t="s">
        <v>16555</v>
      </c>
      <c r="M6904" s="105">
        <v>254</v>
      </c>
      <c r="N6904" s="105">
        <v>119</v>
      </c>
      <c r="O6904" s="105">
        <v>100</v>
      </c>
    </row>
    <row r="6905" spans="1:15" x14ac:dyDescent="0.3">
      <c r="A6905" s="19">
        <v>254120100</v>
      </c>
      <c r="B6905" s="106" t="s">
        <v>16680</v>
      </c>
      <c r="C6905" t="s">
        <v>16555</v>
      </c>
      <c r="D6905" t="s">
        <v>16681</v>
      </c>
      <c r="E6905" t="s">
        <v>496</v>
      </c>
      <c r="F6905" t="s">
        <v>490</v>
      </c>
      <c r="G6905" t="s">
        <v>490</v>
      </c>
      <c r="H6905" t="s">
        <v>490</v>
      </c>
      <c r="I6905" t="s">
        <v>16558</v>
      </c>
      <c r="J6905" t="s">
        <v>498</v>
      </c>
      <c r="K6905" t="s">
        <v>4630</v>
      </c>
      <c r="L6905" t="s">
        <v>16555</v>
      </c>
      <c r="M6905" s="105">
        <v>254</v>
      </c>
      <c r="N6905" s="105">
        <v>120</v>
      </c>
      <c r="O6905" s="105">
        <v>100</v>
      </c>
    </row>
    <row r="6906" spans="1:15" x14ac:dyDescent="0.3">
      <c r="A6906" s="19">
        <v>254120101</v>
      </c>
      <c r="B6906" s="106" t="s">
        <v>16682</v>
      </c>
      <c r="C6906" t="s">
        <v>16555</v>
      </c>
      <c r="D6906" t="s">
        <v>16681</v>
      </c>
      <c r="E6906" t="s">
        <v>16683</v>
      </c>
      <c r="F6906" t="s">
        <v>16684</v>
      </c>
      <c r="G6906" t="s">
        <v>490</v>
      </c>
      <c r="H6906" t="s">
        <v>490</v>
      </c>
      <c r="I6906" t="s">
        <v>16558</v>
      </c>
      <c r="J6906" t="s">
        <v>498</v>
      </c>
      <c r="K6906" t="s">
        <v>4630</v>
      </c>
      <c r="L6906" t="s">
        <v>16555</v>
      </c>
      <c r="M6906" s="105">
        <v>254</v>
      </c>
      <c r="N6906" s="105">
        <v>120</v>
      </c>
      <c r="O6906" s="105">
        <v>101</v>
      </c>
    </row>
    <row r="6907" spans="1:15" x14ac:dyDescent="0.3">
      <c r="A6907" s="19">
        <v>254120102</v>
      </c>
      <c r="B6907" s="106" t="s">
        <v>16685</v>
      </c>
      <c r="C6907" t="s">
        <v>16555</v>
      </c>
      <c r="D6907" t="s">
        <v>16681</v>
      </c>
      <c r="E6907" t="s">
        <v>4769</v>
      </c>
      <c r="F6907" t="s">
        <v>580</v>
      </c>
      <c r="G6907" t="s">
        <v>490</v>
      </c>
      <c r="H6907" t="s">
        <v>490</v>
      </c>
      <c r="I6907" t="s">
        <v>16558</v>
      </c>
      <c r="J6907" t="s">
        <v>498</v>
      </c>
      <c r="K6907" t="s">
        <v>4630</v>
      </c>
      <c r="L6907" t="s">
        <v>16555</v>
      </c>
      <c r="M6907" s="105">
        <v>254</v>
      </c>
      <c r="N6907" s="105">
        <v>120</v>
      </c>
      <c r="O6907" s="105">
        <v>102</v>
      </c>
    </row>
    <row r="6908" spans="1:15" x14ac:dyDescent="0.3">
      <c r="A6908" s="19">
        <v>254120103</v>
      </c>
      <c r="B6908" s="106" t="s">
        <v>16686</v>
      </c>
      <c r="C6908" t="s">
        <v>16555</v>
      </c>
      <c r="D6908" t="s">
        <v>16681</v>
      </c>
      <c r="E6908" t="s">
        <v>7881</v>
      </c>
      <c r="F6908" t="s">
        <v>16687</v>
      </c>
      <c r="G6908" t="s">
        <v>490</v>
      </c>
      <c r="H6908" t="s">
        <v>490</v>
      </c>
      <c r="I6908" t="s">
        <v>16558</v>
      </c>
      <c r="J6908" t="s">
        <v>498</v>
      </c>
      <c r="K6908" t="s">
        <v>4630</v>
      </c>
      <c r="L6908" t="s">
        <v>16555</v>
      </c>
      <c r="M6908" s="105">
        <v>254</v>
      </c>
      <c r="N6908" s="105">
        <v>120</v>
      </c>
      <c r="O6908" s="105">
        <v>103</v>
      </c>
    </row>
    <row r="6909" spans="1:15" x14ac:dyDescent="0.3">
      <c r="A6909" s="19">
        <v>254121100</v>
      </c>
      <c r="B6909" s="106" t="s">
        <v>16688</v>
      </c>
      <c r="C6909" t="s">
        <v>16555</v>
      </c>
      <c r="D6909" t="s">
        <v>16689</v>
      </c>
      <c r="E6909" t="s">
        <v>16690</v>
      </c>
      <c r="F6909" t="s">
        <v>16691</v>
      </c>
      <c r="G6909" t="s">
        <v>16692</v>
      </c>
      <c r="H6909" t="s">
        <v>490</v>
      </c>
      <c r="I6909" t="s">
        <v>16558</v>
      </c>
      <c r="J6909" t="s">
        <v>498</v>
      </c>
      <c r="K6909" t="s">
        <v>4630</v>
      </c>
      <c r="L6909" t="s">
        <v>16555</v>
      </c>
      <c r="M6909" s="105">
        <v>254</v>
      </c>
      <c r="N6909" s="105">
        <v>121</v>
      </c>
      <c r="O6909" s="105">
        <v>100</v>
      </c>
    </row>
    <row r="6910" spans="1:15" x14ac:dyDescent="0.3">
      <c r="A6910" s="19">
        <v>254122100</v>
      </c>
      <c r="B6910" s="106" t="s">
        <v>16693</v>
      </c>
      <c r="C6910" t="s">
        <v>16555</v>
      </c>
      <c r="D6910" t="s">
        <v>16694</v>
      </c>
      <c r="E6910" t="s">
        <v>496</v>
      </c>
      <c r="F6910" t="s">
        <v>490</v>
      </c>
      <c r="G6910" t="s">
        <v>490</v>
      </c>
      <c r="H6910" t="s">
        <v>490</v>
      </c>
      <c r="I6910" t="s">
        <v>16558</v>
      </c>
      <c r="J6910" t="s">
        <v>498</v>
      </c>
      <c r="K6910" t="s">
        <v>4630</v>
      </c>
      <c r="L6910" t="s">
        <v>16555</v>
      </c>
      <c r="M6910" s="105">
        <v>254</v>
      </c>
      <c r="N6910" s="105">
        <v>122</v>
      </c>
      <c r="O6910" s="105">
        <v>100</v>
      </c>
    </row>
    <row r="6911" spans="1:15" x14ac:dyDescent="0.3">
      <c r="A6911" s="19">
        <v>254123100</v>
      </c>
      <c r="B6911" s="106" t="s">
        <v>16695</v>
      </c>
      <c r="C6911" t="s">
        <v>16555</v>
      </c>
      <c r="D6911" t="s">
        <v>16696</v>
      </c>
      <c r="E6911" t="s">
        <v>496</v>
      </c>
      <c r="F6911" t="s">
        <v>490</v>
      </c>
      <c r="G6911" t="s">
        <v>16697</v>
      </c>
      <c r="H6911" t="s">
        <v>490</v>
      </c>
      <c r="I6911" t="s">
        <v>16558</v>
      </c>
      <c r="J6911" t="s">
        <v>498</v>
      </c>
      <c r="K6911" t="s">
        <v>4630</v>
      </c>
      <c r="L6911" t="s">
        <v>16555</v>
      </c>
      <c r="M6911" s="105">
        <v>254</v>
      </c>
      <c r="N6911" s="105">
        <v>123</v>
      </c>
      <c r="O6911" s="105">
        <v>100</v>
      </c>
    </row>
    <row r="6912" spans="1:15" x14ac:dyDescent="0.3">
      <c r="A6912" s="19">
        <v>254124100</v>
      </c>
      <c r="B6912" s="106" t="s">
        <v>16698</v>
      </c>
      <c r="C6912" t="s">
        <v>16555</v>
      </c>
      <c r="D6912" t="s">
        <v>16699</v>
      </c>
      <c r="E6912" t="s">
        <v>496</v>
      </c>
      <c r="F6912" t="s">
        <v>490</v>
      </c>
      <c r="G6912" t="s">
        <v>490</v>
      </c>
      <c r="H6912" t="s">
        <v>490</v>
      </c>
      <c r="I6912" t="s">
        <v>16558</v>
      </c>
      <c r="J6912" t="s">
        <v>498</v>
      </c>
      <c r="K6912" t="s">
        <v>4630</v>
      </c>
      <c r="L6912" t="s">
        <v>16555</v>
      </c>
      <c r="M6912" s="105">
        <v>254</v>
      </c>
      <c r="N6912" s="105">
        <v>124</v>
      </c>
      <c r="O6912" s="105">
        <v>100</v>
      </c>
    </row>
    <row r="6913" spans="1:15" x14ac:dyDescent="0.3">
      <c r="A6913" s="19">
        <v>254125100</v>
      </c>
      <c r="B6913" s="106" t="s">
        <v>16700</v>
      </c>
      <c r="C6913" t="s">
        <v>16555</v>
      </c>
      <c r="D6913" t="s">
        <v>16701</v>
      </c>
      <c r="E6913" t="s">
        <v>16702</v>
      </c>
      <c r="F6913" t="s">
        <v>16687</v>
      </c>
      <c r="G6913" t="s">
        <v>490</v>
      </c>
      <c r="H6913" t="s">
        <v>490</v>
      </c>
      <c r="I6913" t="s">
        <v>16558</v>
      </c>
      <c r="J6913" t="s">
        <v>498</v>
      </c>
      <c r="K6913" t="s">
        <v>4630</v>
      </c>
      <c r="L6913" t="s">
        <v>16555</v>
      </c>
      <c r="M6913" s="105">
        <v>254</v>
      </c>
      <c r="N6913" s="105">
        <v>125</v>
      </c>
      <c r="O6913" s="105">
        <v>100</v>
      </c>
    </row>
    <row r="6914" spans="1:15" x14ac:dyDescent="0.3">
      <c r="A6914" s="19">
        <v>254126100</v>
      </c>
      <c r="B6914" s="106" t="s">
        <v>16703</v>
      </c>
      <c r="C6914" t="s">
        <v>16555</v>
      </c>
      <c r="D6914" t="s">
        <v>16704</v>
      </c>
      <c r="E6914" t="s">
        <v>16705</v>
      </c>
      <c r="F6914" t="s">
        <v>1850</v>
      </c>
      <c r="G6914" t="s">
        <v>490</v>
      </c>
      <c r="H6914" t="s">
        <v>490</v>
      </c>
      <c r="I6914" t="s">
        <v>16558</v>
      </c>
      <c r="J6914" t="s">
        <v>498</v>
      </c>
      <c r="K6914" t="s">
        <v>4630</v>
      </c>
      <c r="L6914" t="s">
        <v>16555</v>
      </c>
      <c r="M6914" s="105">
        <v>254</v>
      </c>
      <c r="N6914" s="105">
        <v>126</v>
      </c>
      <c r="O6914" s="105">
        <v>100</v>
      </c>
    </row>
    <row r="6915" spans="1:15" x14ac:dyDescent="0.3">
      <c r="A6915" s="19">
        <v>254127100</v>
      </c>
      <c r="B6915" s="106" t="s">
        <v>16706</v>
      </c>
      <c r="C6915" t="s">
        <v>16555</v>
      </c>
      <c r="D6915" t="s">
        <v>16707</v>
      </c>
      <c r="E6915" t="s">
        <v>496</v>
      </c>
      <c r="F6915" t="s">
        <v>490</v>
      </c>
      <c r="G6915" t="s">
        <v>490</v>
      </c>
      <c r="H6915" t="s">
        <v>490</v>
      </c>
      <c r="I6915" t="s">
        <v>16558</v>
      </c>
      <c r="J6915" t="s">
        <v>498</v>
      </c>
      <c r="K6915" t="s">
        <v>4630</v>
      </c>
      <c r="L6915" t="s">
        <v>16555</v>
      </c>
      <c r="M6915" s="105">
        <v>254</v>
      </c>
      <c r="N6915" s="105">
        <v>127</v>
      </c>
      <c r="O6915" s="105">
        <v>100</v>
      </c>
    </row>
    <row r="6916" spans="1:15" x14ac:dyDescent="0.3">
      <c r="A6916" s="19">
        <v>254127101</v>
      </c>
      <c r="B6916" s="106" t="s">
        <v>16708</v>
      </c>
      <c r="C6916" t="s">
        <v>16555</v>
      </c>
      <c r="D6916" t="s">
        <v>16707</v>
      </c>
      <c r="E6916" t="s">
        <v>16709</v>
      </c>
      <c r="F6916" t="s">
        <v>16710</v>
      </c>
      <c r="G6916" t="s">
        <v>490</v>
      </c>
      <c r="H6916" t="s">
        <v>490</v>
      </c>
      <c r="I6916" t="s">
        <v>16558</v>
      </c>
      <c r="J6916" t="s">
        <v>498</v>
      </c>
      <c r="K6916" t="s">
        <v>4630</v>
      </c>
      <c r="L6916" t="s">
        <v>16555</v>
      </c>
      <c r="M6916" s="105">
        <v>254</v>
      </c>
      <c r="N6916" s="105">
        <v>127</v>
      </c>
      <c r="O6916" s="105">
        <v>101</v>
      </c>
    </row>
    <row r="6917" spans="1:15" x14ac:dyDescent="0.3">
      <c r="A6917" s="19">
        <v>254127102</v>
      </c>
      <c r="B6917" s="106" t="s">
        <v>16711</v>
      </c>
      <c r="C6917" t="s">
        <v>16555</v>
      </c>
      <c r="D6917" t="s">
        <v>16707</v>
      </c>
      <c r="E6917" t="s">
        <v>16712</v>
      </c>
      <c r="F6917" t="s">
        <v>16713</v>
      </c>
      <c r="G6917" t="s">
        <v>490</v>
      </c>
      <c r="H6917" t="s">
        <v>490</v>
      </c>
      <c r="I6917" t="s">
        <v>16558</v>
      </c>
      <c r="J6917" t="s">
        <v>498</v>
      </c>
      <c r="K6917" t="s">
        <v>4630</v>
      </c>
      <c r="L6917" t="s">
        <v>16555</v>
      </c>
      <c r="M6917" s="105">
        <v>254</v>
      </c>
      <c r="N6917" s="105">
        <v>127</v>
      </c>
      <c r="O6917" s="105">
        <v>102</v>
      </c>
    </row>
    <row r="6918" spans="1:15" x14ac:dyDescent="0.3">
      <c r="A6918" s="19">
        <v>254128100</v>
      </c>
      <c r="B6918" s="106" t="s">
        <v>16714</v>
      </c>
      <c r="C6918" t="s">
        <v>16555</v>
      </c>
      <c r="D6918" t="s">
        <v>16715</v>
      </c>
      <c r="E6918" t="s">
        <v>496</v>
      </c>
      <c r="F6918" t="s">
        <v>490</v>
      </c>
      <c r="G6918" t="s">
        <v>490</v>
      </c>
      <c r="H6918" t="s">
        <v>490</v>
      </c>
      <c r="I6918" t="s">
        <v>16558</v>
      </c>
      <c r="J6918" t="s">
        <v>498</v>
      </c>
      <c r="K6918" t="s">
        <v>4630</v>
      </c>
      <c r="L6918" t="s">
        <v>16555</v>
      </c>
      <c r="M6918" s="105">
        <v>254</v>
      </c>
      <c r="N6918" s="105">
        <v>128</v>
      </c>
      <c r="O6918" s="105">
        <v>100</v>
      </c>
    </row>
    <row r="6919" spans="1:15" x14ac:dyDescent="0.3">
      <c r="A6919" s="19">
        <v>254128101</v>
      </c>
      <c r="B6919" s="106" t="s">
        <v>16716</v>
      </c>
      <c r="C6919" t="s">
        <v>16555</v>
      </c>
      <c r="D6919" t="s">
        <v>16715</v>
      </c>
      <c r="E6919" t="s">
        <v>16717</v>
      </c>
      <c r="F6919" t="s">
        <v>16718</v>
      </c>
      <c r="G6919" t="s">
        <v>490</v>
      </c>
      <c r="H6919" t="s">
        <v>490</v>
      </c>
      <c r="I6919" t="s">
        <v>16558</v>
      </c>
      <c r="J6919" t="s">
        <v>498</v>
      </c>
      <c r="K6919" t="s">
        <v>4630</v>
      </c>
      <c r="L6919" t="s">
        <v>16555</v>
      </c>
      <c r="M6919" s="105">
        <v>254</v>
      </c>
      <c r="N6919" s="105">
        <v>128</v>
      </c>
      <c r="O6919" s="105">
        <v>101</v>
      </c>
    </row>
    <row r="6920" spans="1:15" x14ac:dyDescent="0.3">
      <c r="A6920" s="19">
        <v>254128102</v>
      </c>
      <c r="B6920" s="106" t="s">
        <v>16719</v>
      </c>
      <c r="C6920" t="s">
        <v>16555</v>
      </c>
      <c r="D6920" t="s">
        <v>16715</v>
      </c>
      <c r="E6920" t="s">
        <v>4506</v>
      </c>
      <c r="F6920" t="s">
        <v>16720</v>
      </c>
      <c r="G6920" t="s">
        <v>490</v>
      </c>
      <c r="H6920" t="s">
        <v>490</v>
      </c>
      <c r="I6920" t="s">
        <v>16558</v>
      </c>
      <c r="J6920" t="s">
        <v>498</v>
      </c>
      <c r="K6920" t="s">
        <v>4630</v>
      </c>
      <c r="L6920" t="s">
        <v>16555</v>
      </c>
      <c r="M6920" s="105">
        <v>254</v>
      </c>
      <c r="N6920" s="105">
        <v>128</v>
      </c>
      <c r="O6920" s="105">
        <v>102</v>
      </c>
    </row>
    <row r="6921" spans="1:15" x14ac:dyDescent="0.3">
      <c r="A6921" s="19">
        <v>254129100</v>
      </c>
      <c r="B6921" s="106" t="s">
        <v>16721</v>
      </c>
      <c r="C6921" t="s">
        <v>16555</v>
      </c>
      <c r="D6921" t="s">
        <v>16722</v>
      </c>
      <c r="E6921" t="s">
        <v>496</v>
      </c>
      <c r="F6921" t="s">
        <v>490</v>
      </c>
      <c r="G6921" t="s">
        <v>16723</v>
      </c>
      <c r="H6921" t="s">
        <v>490</v>
      </c>
      <c r="I6921" t="s">
        <v>16558</v>
      </c>
      <c r="J6921" t="s">
        <v>498</v>
      </c>
      <c r="K6921" t="s">
        <v>4630</v>
      </c>
      <c r="L6921" t="s">
        <v>16555</v>
      </c>
      <c r="M6921" s="105">
        <v>254</v>
      </c>
      <c r="N6921" s="105">
        <v>129</v>
      </c>
      <c r="O6921" s="105">
        <v>100</v>
      </c>
    </row>
    <row r="6922" spans="1:15" x14ac:dyDescent="0.3">
      <c r="A6922" s="19">
        <v>254129101</v>
      </c>
      <c r="B6922" s="106" t="s">
        <v>16724</v>
      </c>
      <c r="C6922" t="s">
        <v>16555</v>
      </c>
      <c r="D6922" t="s">
        <v>16722</v>
      </c>
      <c r="E6922" t="s">
        <v>827</v>
      </c>
      <c r="F6922" t="s">
        <v>16725</v>
      </c>
      <c r="G6922" t="s">
        <v>490</v>
      </c>
      <c r="H6922" t="s">
        <v>490</v>
      </c>
      <c r="I6922" t="s">
        <v>16558</v>
      </c>
      <c r="J6922" t="s">
        <v>498</v>
      </c>
      <c r="K6922" t="s">
        <v>4630</v>
      </c>
      <c r="L6922" t="s">
        <v>16555</v>
      </c>
      <c r="M6922" s="105">
        <v>254</v>
      </c>
      <c r="N6922" s="105">
        <v>129</v>
      </c>
      <c r="O6922" s="105">
        <v>101</v>
      </c>
    </row>
    <row r="6923" spans="1:15" x14ac:dyDescent="0.3">
      <c r="A6923" s="19">
        <v>254129102</v>
      </c>
      <c r="B6923" s="106" t="s">
        <v>16726</v>
      </c>
      <c r="C6923" t="s">
        <v>16555</v>
      </c>
      <c r="D6923" t="s">
        <v>16722</v>
      </c>
      <c r="E6923" t="s">
        <v>16727</v>
      </c>
      <c r="F6923" t="s">
        <v>16618</v>
      </c>
      <c r="G6923" t="s">
        <v>490</v>
      </c>
      <c r="H6923" t="s">
        <v>490</v>
      </c>
      <c r="I6923" t="s">
        <v>16558</v>
      </c>
      <c r="J6923" t="s">
        <v>498</v>
      </c>
      <c r="K6923" t="s">
        <v>4630</v>
      </c>
      <c r="L6923" t="s">
        <v>16555</v>
      </c>
      <c r="M6923" s="105">
        <v>254</v>
      </c>
      <c r="N6923" s="105">
        <v>129</v>
      </c>
      <c r="O6923" s="105">
        <v>102</v>
      </c>
    </row>
    <row r="6924" spans="1:15" x14ac:dyDescent="0.3">
      <c r="A6924" s="19">
        <v>254129103</v>
      </c>
      <c r="B6924" s="106" t="s">
        <v>16728</v>
      </c>
      <c r="C6924" t="s">
        <v>16555</v>
      </c>
      <c r="D6924" t="s">
        <v>16722</v>
      </c>
      <c r="E6924" t="s">
        <v>2842</v>
      </c>
      <c r="F6924" t="s">
        <v>16590</v>
      </c>
      <c r="G6924" t="s">
        <v>490</v>
      </c>
      <c r="H6924" t="s">
        <v>490</v>
      </c>
      <c r="I6924" t="s">
        <v>16558</v>
      </c>
      <c r="J6924" t="s">
        <v>498</v>
      </c>
      <c r="K6924" t="s">
        <v>4630</v>
      </c>
      <c r="L6924" t="s">
        <v>16555</v>
      </c>
      <c r="M6924" s="105">
        <v>254</v>
      </c>
      <c r="N6924" s="105">
        <v>129</v>
      </c>
      <c r="O6924" s="105">
        <v>103</v>
      </c>
    </row>
    <row r="6925" spans="1:15" x14ac:dyDescent="0.3">
      <c r="A6925" s="19">
        <v>254129104</v>
      </c>
      <c r="B6925" s="106" t="s">
        <v>16729</v>
      </c>
      <c r="C6925" t="s">
        <v>16555</v>
      </c>
      <c r="D6925" t="s">
        <v>16722</v>
      </c>
      <c r="E6925" t="s">
        <v>16730</v>
      </c>
      <c r="F6925" t="s">
        <v>16731</v>
      </c>
      <c r="G6925" t="s">
        <v>490</v>
      </c>
      <c r="H6925" t="s">
        <v>490</v>
      </c>
      <c r="I6925" t="s">
        <v>16558</v>
      </c>
      <c r="J6925" t="s">
        <v>498</v>
      </c>
      <c r="K6925" t="s">
        <v>4630</v>
      </c>
      <c r="L6925" t="s">
        <v>16555</v>
      </c>
      <c r="M6925" s="105">
        <v>254</v>
      </c>
      <c r="N6925" s="105">
        <v>129</v>
      </c>
      <c r="O6925" s="105">
        <v>104</v>
      </c>
    </row>
    <row r="6926" spans="1:15" x14ac:dyDescent="0.3">
      <c r="A6926" s="19">
        <v>254129105</v>
      </c>
      <c r="B6926" s="106" t="s">
        <v>16732</v>
      </c>
      <c r="C6926" t="s">
        <v>16555</v>
      </c>
      <c r="D6926" t="s">
        <v>16722</v>
      </c>
      <c r="E6926" t="s">
        <v>16733</v>
      </c>
      <c r="F6926" t="s">
        <v>16590</v>
      </c>
      <c r="G6926" t="s">
        <v>490</v>
      </c>
      <c r="H6926" t="s">
        <v>490</v>
      </c>
      <c r="I6926" t="s">
        <v>16558</v>
      </c>
      <c r="J6926" t="s">
        <v>498</v>
      </c>
      <c r="K6926" t="s">
        <v>4630</v>
      </c>
      <c r="L6926" t="s">
        <v>16555</v>
      </c>
      <c r="M6926" s="105">
        <v>254</v>
      </c>
      <c r="N6926" s="105">
        <v>129</v>
      </c>
      <c r="O6926" s="105">
        <v>105</v>
      </c>
    </row>
    <row r="6927" spans="1:15" x14ac:dyDescent="0.3">
      <c r="A6927" s="19">
        <v>254129106</v>
      </c>
      <c r="B6927" s="106" t="s">
        <v>16734</v>
      </c>
      <c r="C6927" t="s">
        <v>16555</v>
      </c>
      <c r="D6927" t="s">
        <v>16722</v>
      </c>
      <c r="E6927" t="s">
        <v>5111</v>
      </c>
      <c r="F6927" t="s">
        <v>16735</v>
      </c>
      <c r="G6927" t="s">
        <v>490</v>
      </c>
      <c r="H6927" t="s">
        <v>490</v>
      </c>
      <c r="I6927" t="s">
        <v>16558</v>
      </c>
      <c r="J6927" t="s">
        <v>498</v>
      </c>
      <c r="K6927" t="s">
        <v>4630</v>
      </c>
      <c r="L6927" t="s">
        <v>16555</v>
      </c>
      <c r="M6927" s="105">
        <v>254</v>
      </c>
      <c r="N6927" s="105">
        <v>129</v>
      </c>
      <c r="O6927" s="105">
        <v>106</v>
      </c>
    </row>
    <row r="6928" spans="1:15" x14ac:dyDescent="0.3">
      <c r="A6928" s="19">
        <v>254129107</v>
      </c>
      <c r="B6928" s="106" t="s">
        <v>16736</v>
      </c>
      <c r="C6928" t="s">
        <v>16555</v>
      </c>
      <c r="D6928" t="s">
        <v>16722</v>
      </c>
      <c r="E6928" t="s">
        <v>16737</v>
      </c>
      <c r="F6928" t="s">
        <v>2856</v>
      </c>
      <c r="G6928" t="s">
        <v>490</v>
      </c>
      <c r="H6928" t="s">
        <v>490</v>
      </c>
      <c r="I6928" t="s">
        <v>16558</v>
      </c>
      <c r="J6928" t="s">
        <v>498</v>
      </c>
      <c r="K6928" t="s">
        <v>4630</v>
      </c>
      <c r="L6928" t="s">
        <v>16555</v>
      </c>
      <c r="M6928" s="105">
        <v>254</v>
      </c>
      <c r="N6928" s="105">
        <v>129</v>
      </c>
      <c r="O6928" s="105">
        <v>107</v>
      </c>
    </row>
    <row r="6929" spans="1:15" x14ac:dyDescent="0.3">
      <c r="A6929" s="19">
        <v>254129108</v>
      </c>
      <c r="B6929" s="106" t="s">
        <v>16738</v>
      </c>
      <c r="C6929" t="s">
        <v>16555</v>
      </c>
      <c r="D6929" t="s">
        <v>16722</v>
      </c>
      <c r="E6929" t="s">
        <v>5267</v>
      </c>
      <c r="F6929" t="s">
        <v>16590</v>
      </c>
      <c r="G6929" t="s">
        <v>490</v>
      </c>
      <c r="H6929" t="s">
        <v>490</v>
      </c>
      <c r="I6929" t="s">
        <v>16558</v>
      </c>
      <c r="J6929" t="s">
        <v>498</v>
      </c>
      <c r="K6929" t="s">
        <v>4630</v>
      </c>
      <c r="L6929" t="s">
        <v>16555</v>
      </c>
      <c r="M6929" s="105">
        <v>254</v>
      </c>
      <c r="N6929" s="105">
        <v>129</v>
      </c>
      <c r="O6929" s="105">
        <v>108</v>
      </c>
    </row>
    <row r="6930" spans="1:15" x14ac:dyDescent="0.3">
      <c r="A6930" s="19">
        <v>254129109</v>
      </c>
      <c r="B6930" s="106" t="s">
        <v>16739</v>
      </c>
      <c r="C6930" t="s">
        <v>16555</v>
      </c>
      <c r="D6930" t="s">
        <v>16722</v>
      </c>
      <c r="E6930" t="s">
        <v>16740</v>
      </c>
      <c r="F6930" t="s">
        <v>16590</v>
      </c>
      <c r="G6930" t="s">
        <v>490</v>
      </c>
      <c r="H6930" t="s">
        <v>490</v>
      </c>
      <c r="I6930" t="s">
        <v>16558</v>
      </c>
      <c r="J6930" t="s">
        <v>498</v>
      </c>
      <c r="K6930" t="s">
        <v>4630</v>
      </c>
      <c r="L6930" t="s">
        <v>16555</v>
      </c>
      <c r="M6930" s="105">
        <v>254</v>
      </c>
      <c r="N6930" s="105">
        <v>129</v>
      </c>
      <c r="O6930" s="105">
        <v>109</v>
      </c>
    </row>
    <row r="6931" spans="1:15" x14ac:dyDescent="0.3">
      <c r="A6931" s="19">
        <v>254130100</v>
      </c>
      <c r="B6931" s="106" t="s">
        <v>16741</v>
      </c>
      <c r="C6931" t="s">
        <v>16555</v>
      </c>
      <c r="D6931" t="s">
        <v>16742</v>
      </c>
      <c r="E6931" t="s">
        <v>1685</v>
      </c>
      <c r="F6931" t="s">
        <v>16743</v>
      </c>
      <c r="G6931" t="s">
        <v>490</v>
      </c>
      <c r="H6931" t="s">
        <v>490</v>
      </c>
      <c r="I6931" t="s">
        <v>16558</v>
      </c>
      <c r="J6931" t="s">
        <v>498</v>
      </c>
      <c r="K6931" t="s">
        <v>4630</v>
      </c>
      <c r="L6931" t="s">
        <v>16555</v>
      </c>
      <c r="M6931" s="105">
        <v>254</v>
      </c>
      <c r="N6931" s="105">
        <v>130</v>
      </c>
      <c r="O6931" s="105">
        <v>100</v>
      </c>
    </row>
    <row r="6932" spans="1:15" x14ac:dyDescent="0.3">
      <c r="A6932" s="19">
        <v>254131100</v>
      </c>
      <c r="B6932" s="106" t="s">
        <v>16744</v>
      </c>
      <c r="C6932" t="s">
        <v>16555</v>
      </c>
      <c r="D6932" t="s">
        <v>16745</v>
      </c>
      <c r="E6932" t="s">
        <v>496</v>
      </c>
      <c r="F6932" t="s">
        <v>490</v>
      </c>
      <c r="G6932" t="s">
        <v>490</v>
      </c>
      <c r="H6932" t="s">
        <v>490</v>
      </c>
      <c r="I6932" t="s">
        <v>16558</v>
      </c>
      <c r="J6932" t="s">
        <v>498</v>
      </c>
      <c r="K6932" t="s">
        <v>4630</v>
      </c>
      <c r="L6932" t="s">
        <v>16555</v>
      </c>
      <c r="M6932" s="105">
        <v>254</v>
      </c>
      <c r="N6932" s="105">
        <v>131</v>
      </c>
      <c r="O6932" s="105">
        <v>100</v>
      </c>
    </row>
    <row r="6933" spans="1:15" x14ac:dyDescent="0.3">
      <c r="A6933" s="19">
        <v>254131101</v>
      </c>
      <c r="B6933" s="106" t="s">
        <v>16746</v>
      </c>
      <c r="C6933" t="s">
        <v>16555</v>
      </c>
      <c r="D6933" t="s">
        <v>16745</v>
      </c>
      <c r="E6933" t="s">
        <v>3201</v>
      </c>
      <c r="F6933" t="s">
        <v>16747</v>
      </c>
      <c r="G6933" t="s">
        <v>490</v>
      </c>
      <c r="H6933" t="s">
        <v>490</v>
      </c>
      <c r="I6933" t="s">
        <v>16558</v>
      </c>
      <c r="J6933" t="s">
        <v>498</v>
      </c>
      <c r="K6933" t="s">
        <v>4630</v>
      </c>
      <c r="L6933" t="s">
        <v>16555</v>
      </c>
      <c r="M6933" s="105">
        <v>254</v>
      </c>
      <c r="N6933" s="105">
        <v>131</v>
      </c>
      <c r="O6933" s="105">
        <v>101</v>
      </c>
    </row>
    <row r="6934" spans="1:15" x14ac:dyDescent="0.3">
      <c r="A6934" s="19">
        <v>254132100</v>
      </c>
      <c r="B6934" s="106" t="s">
        <v>16748</v>
      </c>
      <c r="C6934" t="s">
        <v>16555</v>
      </c>
      <c r="D6934" t="s">
        <v>16749</v>
      </c>
      <c r="E6934" t="s">
        <v>496</v>
      </c>
      <c r="F6934" t="s">
        <v>490</v>
      </c>
      <c r="G6934" t="s">
        <v>490</v>
      </c>
      <c r="H6934" t="s">
        <v>490</v>
      </c>
      <c r="I6934" t="s">
        <v>16558</v>
      </c>
      <c r="J6934" t="s">
        <v>498</v>
      </c>
      <c r="K6934" t="s">
        <v>4630</v>
      </c>
      <c r="L6934" t="s">
        <v>16555</v>
      </c>
      <c r="M6934" s="105">
        <v>254</v>
      </c>
      <c r="N6934" s="105">
        <v>132</v>
      </c>
      <c r="O6934" s="105">
        <v>100</v>
      </c>
    </row>
    <row r="6935" spans="1:15" x14ac:dyDescent="0.3">
      <c r="A6935" s="19">
        <v>254132101</v>
      </c>
      <c r="B6935" s="106" t="s">
        <v>16750</v>
      </c>
      <c r="C6935" t="s">
        <v>16555</v>
      </c>
      <c r="D6935" t="s">
        <v>16749</v>
      </c>
      <c r="E6935" t="s">
        <v>16751</v>
      </c>
      <c r="F6935" t="s">
        <v>16747</v>
      </c>
      <c r="G6935" t="s">
        <v>490</v>
      </c>
      <c r="H6935" t="s">
        <v>490</v>
      </c>
      <c r="I6935" t="s">
        <v>16558</v>
      </c>
      <c r="J6935" t="s">
        <v>498</v>
      </c>
      <c r="K6935" t="s">
        <v>4630</v>
      </c>
      <c r="L6935" t="s">
        <v>16555</v>
      </c>
      <c r="M6935" s="105">
        <v>254</v>
      </c>
      <c r="N6935" s="105">
        <v>132</v>
      </c>
      <c r="O6935" s="105">
        <v>101</v>
      </c>
    </row>
    <row r="6936" spans="1:15" x14ac:dyDescent="0.3">
      <c r="A6936" s="19">
        <v>254132102</v>
      </c>
      <c r="B6936" s="106" t="s">
        <v>16752</v>
      </c>
      <c r="C6936" t="s">
        <v>16555</v>
      </c>
      <c r="D6936" t="s">
        <v>16749</v>
      </c>
      <c r="E6936" t="s">
        <v>16753</v>
      </c>
      <c r="F6936" t="s">
        <v>16588</v>
      </c>
      <c r="G6936" t="s">
        <v>490</v>
      </c>
      <c r="H6936" t="s">
        <v>490</v>
      </c>
      <c r="I6936" t="s">
        <v>16558</v>
      </c>
      <c r="J6936" t="s">
        <v>498</v>
      </c>
      <c r="K6936" t="s">
        <v>4630</v>
      </c>
      <c r="L6936" t="s">
        <v>16555</v>
      </c>
      <c r="M6936" s="105">
        <v>254</v>
      </c>
      <c r="N6936" s="105">
        <v>132</v>
      </c>
      <c r="O6936" s="105">
        <v>102</v>
      </c>
    </row>
    <row r="6937" spans="1:15" x14ac:dyDescent="0.3">
      <c r="A6937" s="19">
        <v>254132103</v>
      </c>
      <c r="B6937" s="106" t="s">
        <v>16754</v>
      </c>
      <c r="C6937" t="s">
        <v>16555</v>
      </c>
      <c r="D6937" t="s">
        <v>16749</v>
      </c>
      <c r="E6937" t="s">
        <v>16755</v>
      </c>
      <c r="F6937" t="s">
        <v>16756</v>
      </c>
      <c r="G6937" t="s">
        <v>490</v>
      </c>
      <c r="H6937" t="s">
        <v>490</v>
      </c>
      <c r="I6937" t="s">
        <v>16558</v>
      </c>
      <c r="J6937" t="s">
        <v>498</v>
      </c>
      <c r="K6937" t="s">
        <v>4630</v>
      </c>
      <c r="L6937" t="s">
        <v>16555</v>
      </c>
      <c r="M6937" s="105">
        <v>254</v>
      </c>
      <c r="N6937" s="105">
        <v>132</v>
      </c>
      <c r="O6937" s="105">
        <v>103</v>
      </c>
    </row>
    <row r="6938" spans="1:15" x14ac:dyDescent="0.3">
      <c r="A6938" s="19">
        <v>254132104</v>
      </c>
      <c r="B6938" s="106" t="s">
        <v>16757</v>
      </c>
      <c r="C6938" t="s">
        <v>16555</v>
      </c>
      <c r="D6938" t="s">
        <v>16749</v>
      </c>
      <c r="E6938" t="s">
        <v>16758</v>
      </c>
      <c r="F6938" t="s">
        <v>5320</v>
      </c>
      <c r="G6938" t="s">
        <v>490</v>
      </c>
      <c r="H6938" t="s">
        <v>490</v>
      </c>
      <c r="I6938" t="s">
        <v>16558</v>
      </c>
      <c r="J6938" t="s">
        <v>498</v>
      </c>
      <c r="K6938" t="s">
        <v>4630</v>
      </c>
      <c r="L6938" t="s">
        <v>16555</v>
      </c>
      <c r="M6938" s="105">
        <v>254</v>
      </c>
      <c r="N6938" s="105">
        <v>132</v>
      </c>
      <c r="O6938" s="105">
        <v>104</v>
      </c>
    </row>
    <row r="6939" spans="1:15" x14ac:dyDescent="0.3">
      <c r="A6939" s="19">
        <v>254132105</v>
      </c>
      <c r="B6939" s="106" t="s">
        <v>16759</v>
      </c>
      <c r="C6939" t="s">
        <v>16555</v>
      </c>
      <c r="D6939" t="s">
        <v>16749</v>
      </c>
      <c r="E6939" t="s">
        <v>16760</v>
      </c>
      <c r="F6939" t="s">
        <v>16761</v>
      </c>
      <c r="G6939" t="s">
        <v>490</v>
      </c>
      <c r="H6939" t="s">
        <v>490</v>
      </c>
      <c r="I6939" t="s">
        <v>16558</v>
      </c>
      <c r="J6939" t="s">
        <v>498</v>
      </c>
      <c r="K6939" t="s">
        <v>4630</v>
      </c>
      <c r="L6939" t="s">
        <v>16555</v>
      </c>
      <c r="M6939" s="105">
        <v>254</v>
      </c>
      <c r="N6939" s="105">
        <v>132</v>
      </c>
      <c r="O6939" s="105">
        <v>105</v>
      </c>
    </row>
    <row r="6940" spans="1:15" x14ac:dyDescent="0.3">
      <c r="A6940" s="19">
        <v>254132106</v>
      </c>
      <c r="B6940" s="106" t="s">
        <v>16762</v>
      </c>
      <c r="C6940" t="s">
        <v>16555</v>
      </c>
      <c r="D6940" t="s">
        <v>16749</v>
      </c>
      <c r="E6940" t="s">
        <v>16763</v>
      </c>
      <c r="F6940" t="s">
        <v>16764</v>
      </c>
      <c r="G6940" t="s">
        <v>490</v>
      </c>
      <c r="H6940" t="s">
        <v>490</v>
      </c>
      <c r="I6940" t="s">
        <v>16558</v>
      </c>
      <c r="J6940" t="s">
        <v>498</v>
      </c>
      <c r="K6940" t="s">
        <v>4630</v>
      </c>
      <c r="L6940" t="s">
        <v>16555</v>
      </c>
      <c r="M6940" s="105">
        <v>254</v>
      </c>
      <c r="N6940" s="105">
        <v>132</v>
      </c>
      <c r="O6940" s="105">
        <v>106</v>
      </c>
    </row>
    <row r="6941" spans="1:15" x14ac:dyDescent="0.3">
      <c r="A6941" s="19">
        <v>254132107</v>
      </c>
      <c r="B6941" s="106" t="s">
        <v>16765</v>
      </c>
      <c r="C6941" t="s">
        <v>16555</v>
      </c>
      <c r="D6941" t="s">
        <v>16749</v>
      </c>
      <c r="E6941" t="s">
        <v>16766</v>
      </c>
      <c r="F6941" t="s">
        <v>16767</v>
      </c>
      <c r="G6941" t="s">
        <v>490</v>
      </c>
      <c r="H6941" t="s">
        <v>490</v>
      </c>
      <c r="I6941" t="s">
        <v>16558</v>
      </c>
      <c r="J6941" t="s">
        <v>498</v>
      </c>
      <c r="K6941" t="s">
        <v>4630</v>
      </c>
      <c r="L6941" t="s">
        <v>16555</v>
      </c>
      <c r="M6941" s="105">
        <v>254</v>
      </c>
      <c r="N6941" s="105">
        <v>132</v>
      </c>
      <c r="O6941" s="105">
        <v>107</v>
      </c>
    </row>
    <row r="6942" spans="1:15" x14ac:dyDescent="0.3">
      <c r="A6942" s="19">
        <v>254132108</v>
      </c>
      <c r="B6942" s="106" t="s">
        <v>16768</v>
      </c>
      <c r="C6942" t="s">
        <v>16555</v>
      </c>
      <c r="D6942" t="s">
        <v>16749</v>
      </c>
      <c r="E6942" t="s">
        <v>8085</v>
      </c>
      <c r="F6942" t="s">
        <v>16764</v>
      </c>
      <c r="G6942" t="s">
        <v>490</v>
      </c>
      <c r="H6942" t="s">
        <v>490</v>
      </c>
      <c r="I6942" t="s">
        <v>16558</v>
      </c>
      <c r="J6942" t="s">
        <v>498</v>
      </c>
      <c r="K6942" t="s">
        <v>4630</v>
      </c>
      <c r="L6942" t="s">
        <v>16555</v>
      </c>
      <c r="M6942" s="105">
        <v>254</v>
      </c>
      <c r="N6942" s="105">
        <v>132</v>
      </c>
      <c r="O6942" s="105">
        <v>108</v>
      </c>
    </row>
    <row r="6943" spans="1:15" x14ac:dyDescent="0.3">
      <c r="A6943" s="19">
        <v>254132109</v>
      </c>
      <c r="B6943" s="106" t="s">
        <v>16769</v>
      </c>
      <c r="C6943" t="s">
        <v>16555</v>
      </c>
      <c r="D6943" t="s">
        <v>16749</v>
      </c>
      <c r="E6943" t="s">
        <v>16770</v>
      </c>
      <c r="F6943" t="s">
        <v>5320</v>
      </c>
      <c r="G6943" t="s">
        <v>490</v>
      </c>
      <c r="H6943" t="s">
        <v>490</v>
      </c>
      <c r="I6943" t="s">
        <v>16558</v>
      </c>
      <c r="J6943" t="s">
        <v>498</v>
      </c>
      <c r="K6943" t="s">
        <v>4630</v>
      </c>
      <c r="L6943" t="s">
        <v>16555</v>
      </c>
      <c r="M6943" s="105">
        <v>254</v>
      </c>
      <c r="N6943" s="105">
        <v>132</v>
      </c>
      <c r="O6943" s="105">
        <v>109</v>
      </c>
    </row>
    <row r="6944" spans="1:15" x14ac:dyDescent="0.3">
      <c r="A6944" s="19">
        <v>254132110</v>
      </c>
      <c r="B6944" s="106" t="s">
        <v>16771</v>
      </c>
      <c r="C6944" t="s">
        <v>16555</v>
      </c>
      <c r="D6944" t="s">
        <v>16749</v>
      </c>
      <c r="E6944" t="s">
        <v>4926</v>
      </c>
      <c r="F6944" t="s">
        <v>16772</v>
      </c>
      <c r="G6944" t="s">
        <v>490</v>
      </c>
      <c r="H6944" t="s">
        <v>490</v>
      </c>
      <c r="I6944" t="s">
        <v>16558</v>
      </c>
      <c r="J6944" t="s">
        <v>498</v>
      </c>
      <c r="K6944" t="s">
        <v>4630</v>
      </c>
      <c r="L6944" t="s">
        <v>16555</v>
      </c>
      <c r="M6944" s="105">
        <v>254</v>
      </c>
      <c r="N6944" s="105">
        <v>132</v>
      </c>
      <c r="O6944" s="105">
        <v>110</v>
      </c>
    </row>
    <row r="6945" spans="1:15" x14ac:dyDescent="0.3">
      <c r="A6945" s="19">
        <v>254133100</v>
      </c>
      <c r="B6945" s="106" t="s">
        <v>16773</v>
      </c>
      <c r="C6945" t="s">
        <v>16555</v>
      </c>
      <c r="D6945" t="s">
        <v>16774</v>
      </c>
      <c r="E6945" t="s">
        <v>496</v>
      </c>
      <c r="F6945" t="s">
        <v>490</v>
      </c>
      <c r="G6945" t="s">
        <v>490</v>
      </c>
      <c r="H6945" t="s">
        <v>490</v>
      </c>
      <c r="I6945" t="s">
        <v>16558</v>
      </c>
      <c r="J6945" t="s">
        <v>498</v>
      </c>
      <c r="K6945" t="s">
        <v>4630</v>
      </c>
      <c r="L6945" t="s">
        <v>16555</v>
      </c>
      <c r="M6945" s="105">
        <v>254</v>
      </c>
      <c r="N6945" s="105">
        <v>133</v>
      </c>
      <c r="O6945" s="105">
        <v>100</v>
      </c>
    </row>
    <row r="6946" spans="1:15" x14ac:dyDescent="0.3">
      <c r="A6946" s="19">
        <v>254133101</v>
      </c>
      <c r="B6946" s="106" t="s">
        <v>16775</v>
      </c>
      <c r="C6946" t="s">
        <v>16555</v>
      </c>
      <c r="D6946" t="s">
        <v>16774</v>
      </c>
      <c r="E6946" t="s">
        <v>951</v>
      </c>
      <c r="F6946" t="s">
        <v>16776</v>
      </c>
      <c r="G6946" t="s">
        <v>490</v>
      </c>
      <c r="H6946" t="s">
        <v>490</v>
      </c>
      <c r="I6946" t="s">
        <v>16558</v>
      </c>
      <c r="J6946" t="s">
        <v>498</v>
      </c>
      <c r="K6946" t="s">
        <v>4630</v>
      </c>
      <c r="L6946" t="s">
        <v>16555</v>
      </c>
      <c r="M6946" s="105">
        <v>254</v>
      </c>
      <c r="N6946" s="105">
        <v>133</v>
      </c>
      <c r="O6946" s="105">
        <v>101</v>
      </c>
    </row>
    <row r="6947" spans="1:15" x14ac:dyDescent="0.3">
      <c r="A6947" s="19">
        <v>254133102</v>
      </c>
      <c r="B6947" s="106" t="s">
        <v>16777</v>
      </c>
      <c r="C6947" t="s">
        <v>16555</v>
      </c>
      <c r="D6947" t="s">
        <v>16774</v>
      </c>
      <c r="E6947" t="s">
        <v>16778</v>
      </c>
      <c r="F6947" t="s">
        <v>16779</v>
      </c>
      <c r="G6947" t="s">
        <v>490</v>
      </c>
      <c r="H6947" t="s">
        <v>490</v>
      </c>
      <c r="I6947" t="s">
        <v>16558</v>
      </c>
      <c r="J6947" t="s">
        <v>498</v>
      </c>
      <c r="K6947" t="s">
        <v>4630</v>
      </c>
      <c r="L6947" t="s">
        <v>16555</v>
      </c>
      <c r="M6947" s="105">
        <v>254</v>
      </c>
      <c r="N6947" s="105">
        <v>133</v>
      </c>
      <c r="O6947" s="105">
        <v>102</v>
      </c>
    </row>
    <row r="6948" spans="1:15" x14ac:dyDescent="0.3">
      <c r="A6948" s="19">
        <v>254133103</v>
      </c>
      <c r="B6948" s="106" t="s">
        <v>16780</v>
      </c>
      <c r="C6948" t="s">
        <v>16555</v>
      </c>
      <c r="D6948" t="s">
        <v>16774</v>
      </c>
      <c r="E6948" t="s">
        <v>9748</v>
      </c>
      <c r="F6948" t="s">
        <v>5320</v>
      </c>
      <c r="G6948" t="s">
        <v>490</v>
      </c>
      <c r="H6948" t="s">
        <v>490</v>
      </c>
      <c r="I6948" t="s">
        <v>16558</v>
      </c>
      <c r="J6948" t="s">
        <v>498</v>
      </c>
      <c r="K6948" t="s">
        <v>4630</v>
      </c>
      <c r="L6948" t="s">
        <v>16555</v>
      </c>
      <c r="M6948" s="105">
        <v>254</v>
      </c>
      <c r="N6948" s="105">
        <v>133</v>
      </c>
      <c r="O6948" s="105">
        <v>103</v>
      </c>
    </row>
    <row r="6949" spans="1:15" x14ac:dyDescent="0.3">
      <c r="A6949" s="19">
        <v>254134100</v>
      </c>
      <c r="B6949" s="106" t="s">
        <v>16781</v>
      </c>
      <c r="C6949" t="s">
        <v>16555</v>
      </c>
      <c r="D6949" t="s">
        <v>16782</v>
      </c>
      <c r="E6949" t="s">
        <v>496</v>
      </c>
      <c r="F6949" t="s">
        <v>490</v>
      </c>
      <c r="G6949" t="s">
        <v>490</v>
      </c>
      <c r="H6949" t="s">
        <v>490</v>
      </c>
      <c r="I6949" t="s">
        <v>16558</v>
      </c>
      <c r="J6949" t="s">
        <v>498</v>
      </c>
      <c r="K6949" t="s">
        <v>4630</v>
      </c>
      <c r="L6949" t="s">
        <v>16555</v>
      </c>
      <c r="M6949" s="105">
        <v>254</v>
      </c>
      <c r="N6949" s="105">
        <v>134</v>
      </c>
      <c r="O6949" s="105">
        <v>100</v>
      </c>
    </row>
    <row r="6950" spans="1:15" x14ac:dyDescent="0.3">
      <c r="A6950" s="19">
        <v>254134101</v>
      </c>
      <c r="B6950" s="106" t="s">
        <v>16783</v>
      </c>
      <c r="C6950" t="s">
        <v>16555</v>
      </c>
      <c r="D6950" t="s">
        <v>16782</v>
      </c>
      <c r="E6950" t="s">
        <v>16784</v>
      </c>
      <c r="F6950" t="s">
        <v>16785</v>
      </c>
      <c r="G6950" t="s">
        <v>490</v>
      </c>
      <c r="H6950" t="s">
        <v>490</v>
      </c>
      <c r="I6950" t="s">
        <v>16558</v>
      </c>
      <c r="J6950" t="s">
        <v>498</v>
      </c>
      <c r="K6950" t="s">
        <v>4630</v>
      </c>
      <c r="L6950" t="s">
        <v>16555</v>
      </c>
      <c r="M6950" s="105">
        <v>254</v>
      </c>
      <c r="N6950" s="105">
        <v>134</v>
      </c>
      <c r="O6950" s="105">
        <v>101</v>
      </c>
    </row>
    <row r="6951" spans="1:15" x14ac:dyDescent="0.3">
      <c r="A6951" s="19">
        <v>254134102</v>
      </c>
      <c r="B6951" s="106" t="s">
        <v>16786</v>
      </c>
      <c r="C6951" t="s">
        <v>16555</v>
      </c>
      <c r="D6951" t="s">
        <v>16782</v>
      </c>
      <c r="E6951" t="s">
        <v>16787</v>
      </c>
      <c r="F6951" t="s">
        <v>16788</v>
      </c>
      <c r="G6951" t="s">
        <v>490</v>
      </c>
      <c r="H6951" t="s">
        <v>490</v>
      </c>
      <c r="I6951" t="s">
        <v>16558</v>
      </c>
      <c r="J6951" t="s">
        <v>498</v>
      </c>
      <c r="K6951" t="s">
        <v>4630</v>
      </c>
      <c r="L6951" t="s">
        <v>16555</v>
      </c>
      <c r="M6951" s="105">
        <v>254</v>
      </c>
      <c r="N6951" s="105">
        <v>134</v>
      </c>
      <c r="O6951" s="105">
        <v>102</v>
      </c>
    </row>
    <row r="6952" spans="1:15" x14ac:dyDescent="0.3">
      <c r="A6952" s="19">
        <v>254134103</v>
      </c>
      <c r="B6952" s="106" t="s">
        <v>16789</v>
      </c>
      <c r="C6952" t="s">
        <v>16555</v>
      </c>
      <c r="D6952" t="s">
        <v>16782</v>
      </c>
      <c r="E6952" t="s">
        <v>14056</v>
      </c>
      <c r="F6952" t="s">
        <v>580</v>
      </c>
      <c r="G6952" t="s">
        <v>490</v>
      </c>
      <c r="H6952" t="s">
        <v>490</v>
      </c>
      <c r="I6952" t="s">
        <v>16558</v>
      </c>
      <c r="J6952" t="s">
        <v>498</v>
      </c>
      <c r="K6952" t="s">
        <v>4630</v>
      </c>
      <c r="L6952" t="s">
        <v>16555</v>
      </c>
      <c r="M6952" s="105">
        <v>254</v>
      </c>
      <c r="N6952" s="105">
        <v>134</v>
      </c>
      <c r="O6952" s="105">
        <v>103</v>
      </c>
    </row>
    <row r="6953" spans="1:15" x14ac:dyDescent="0.3">
      <c r="A6953" s="19">
        <v>254134104</v>
      </c>
      <c r="B6953" s="106" t="s">
        <v>16790</v>
      </c>
      <c r="C6953" t="s">
        <v>16555</v>
      </c>
      <c r="D6953" t="s">
        <v>16782</v>
      </c>
      <c r="E6953" t="s">
        <v>16791</v>
      </c>
      <c r="F6953" t="s">
        <v>16792</v>
      </c>
      <c r="G6953" t="s">
        <v>490</v>
      </c>
      <c r="H6953" t="s">
        <v>490</v>
      </c>
      <c r="I6953" t="s">
        <v>16558</v>
      </c>
      <c r="J6953" t="s">
        <v>498</v>
      </c>
      <c r="K6953" t="s">
        <v>4630</v>
      </c>
      <c r="L6953" t="s">
        <v>16555</v>
      </c>
      <c r="M6953" s="105">
        <v>254</v>
      </c>
      <c r="N6953" s="105">
        <v>134</v>
      </c>
      <c r="O6953" s="105">
        <v>104</v>
      </c>
    </row>
    <row r="6954" spans="1:15" x14ac:dyDescent="0.3">
      <c r="A6954" s="19">
        <v>254134105</v>
      </c>
      <c r="B6954" s="106" t="s">
        <v>16793</v>
      </c>
      <c r="C6954" t="s">
        <v>16555</v>
      </c>
      <c r="D6954" t="s">
        <v>16782</v>
      </c>
      <c r="E6954" t="s">
        <v>16794</v>
      </c>
      <c r="F6954" t="s">
        <v>16795</v>
      </c>
      <c r="G6954" t="s">
        <v>490</v>
      </c>
      <c r="H6954" t="s">
        <v>490</v>
      </c>
      <c r="I6954" t="s">
        <v>16558</v>
      </c>
      <c r="J6954" t="s">
        <v>498</v>
      </c>
      <c r="K6954" t="s">
        <v>4630</v>
      </c>
      <c r="L6954" t="s">
        <v>16555</v>
      </c>
      <c r="M6954" s="105">
        <v>254</v>
      </c>
      <c r="N6954" s="105">
        <v>134</v>
      </c>
      <c r="O6954" s="105">
        <v>105</v>
      </c>
    </row>
    <row r="6955" spans="1:15" x14ac:dyDescent="0.3">
      <c r="A6955" s="19">
        <v>254134106</v>
      </c>
      <c r="B6955" s="106" t="s">
        <v>16796</v>
      </c>
      <c r="C6955" t="s">
        <v>16555</v>
      </c>
      <c r="D6955" t="s">
        <v>16782</v>
      </c>
      <c r="E6955" t="s">
        <v>16797</v>
      </c>
      <c r="F6955" t="s">
        <v>16798</v>
      </c>
      <c r="G6955" t="s">
        <v>490</v>
      </c>
      <c r="H6955" t="s">
        <v>490</v>
      </c>
      <c r="I6955" t="s">
        <v>16558</v>
      </c>
      <c r="J6955" t="s">
        <v>498</v>
      </c>
      <c r="K6955" t="s">
        <v>4630</v>
      </c>
      <c r="L6955" t="s">
        <v>16555</v>
      </c>
      <c r="M6955" s="105">
        <v>254</v>
      </c>
      <c r="N6955" s="105">
        <v>134</v>
      </c>
      <c r="O6955" s="105">
        <v>106</v>
      </c>
    </row>
    <row r="6956" spans="1:15" x14ac:dyDescent="0.3">
      <c r="A6956" s="19">
        <v>254134107</v>
      </c>
      <c r="B6956" s="106" t="s">
        <v>16799</v>
      </c>
      <c r="C6956" t="s">
        <v>16555</v>
      </c>
      <c r="D6956" t="s">
        <v>16782</v>
      </c>
      <c r="E6956" t="s">
        <v>16800</v>
      </c>
      <c r="F6956" t="s">
        <v>16801</v>
      </c>
      <c r="G6956" t="s">
        <v>490</v>
      </c>
      <c r="H6956" t="s">
        <v>490</v>
      </c>
      <c r="I6956" t="s">
        <v>16558</v>
      </c>
      <c r="J6956" t="s">
        <v>498</v>
      </c>
      <c r="K6956" t="s">
        <v>4630</v>
      </c>
      <c r="L6956" t="s">
        <v>16555</v>
      </c>
      <c r="M6956" s="105">
        <v>254</v>
      </c>
      <c r="N6956" s="105">
        <v>134</v>
      </c>
      <c r="O6956" s="105">
        <v>107</v>
      </c>
    </row>
    <row r="6957" spans="1:15" x14ac:dyDescent="0.3">
      <c r="A6957" s="19">
        <v>254134108</v>
      </c>
      <c r="B6957" s="106" t="s">
        <v>16802</v>
      </c>
      <c r="C6957" t="s">
        <v>16555</v>
      </c>
      <c r="D6957" t="s">
        <v>16782</v>
      </c>
      <c r="E6957" t="s">
        <v>16803</v>
      </c>
      <c r="F6957" t="s">
        <v>16804</v>
      </c>
      <c r="G6957" t="s">
        <v>490</v>
      </c>
      <c r="H6957" t="s">
        <v>490</v>
      </c>
      <c r="I6957" t="s">
        <v>16558</v>
      </c>
      <c r="J6957" t="s">
        <v>498</v>
      </c>
      <c r="K6957" t="s">
        <v>4630</v>
      </c>
      <c r="L6957" t="s">
        <v>16555</v>
      </c>
      <c r="M6957" s="105">
        <v>254</v>
      </c>
      <c r="N6957" s="105">
        <v>134</v>
      </c>
      <c r="O6957" s="105">
        <v>108</v>
      </c>
    </row>
    <row r="6958" spans="1:15" x14ac:dyDescent="0.3">
      <c r="A6958" s="19">
        <v>254134109</v>
      </c>
      <c r="B6958" s="106" t="s">
        <v>16805</v>
      </c>
      <c r="C6958" t="s">
        <v>16555</v>
      </c>
      <c r="D6958" t="s">
        <v>16782</v>
      </c>
      <c r="E6958" t="s">
        <v>16806</v>
      </c>
      <c r="F6958" t="s">
        <v>16807</v>
      </c>
      <c r="G6958" t="s">
        <v>490</v>
      </c>
      <c r="H6958" t="s">
        <v>490</v>
      </c>
      <c r="I6958" t="s">
        <v>16558</v>
      </c>
      <c r="J6958" t="s">
        <v>498</v>
      </c>
      <c r="K6958" t="s">
        <v>4630</v>
      </c>
      <c r="L6958" t="s">
        <v>16555</v>
      </c>
      <c r="M6958" s="105">
        <v>254</v>
      </c>
      <c r="N6958" s="105">
        <v>134</v>
      </c>
      <c r="O6958" s="105">
        <v>109</v>
      </c>
    </row>
    <row r="6959" spans="1:15" x14ac:dyDescent="0.3">
      <c r="A6959" s="19">
        <v>254134110</v>
      </c>
      <c r="B6959" s="106" t="s">
        <v>16808</v>
      </c>
      <c r="C6959" t="s">
        <v>16555</v>
      </c>
      <c r="D6959" t="s">
        <v>16782</v>
      </c>
      <c r="E6959" t="s">
        <v>16809</v>
      </c>
      <c r="F6959" t="s">
        <v>1111</v>
      </c>
      <c r="G6959" t="s">
        <v>490</v>
      </c>
      <c r="H6959" t="s">
        <v>490</v>
      </c>
      <c r="I6959" t="s">
        <v>16558</v>
      </c>
      <c r="J6959" t="s">
        <v>498</v>
      </c>
      <c r="K6959" t="s">
        <v>4630</v>
      </c>
      <c r="L6959" t="s">
        <v>16555</v>
      </c>
      <c r="M6959" s="105">
        <v>254</v>
      </c>
      <c r="N6959" s="105">
        <v>134</v>
      </c>
      <c r="O6959" s="105">
        <v>110</v>
      </c>
    </row>
    <row r="6960" spans="1:15" x14ac:dyDescent="0.3">
      <c r="A6960" s="19">
        <v>254134111</v>
      </c>
      <c r="B6960" s="106" t="s">
        <v>16810</v>
      </c>
      <c r="C6960" t="s">
        <v>16555</v>
      </c>
      <c r="D6960" t="s">
        <v>16782</v>
      </c>
      <c r="E6960" t="s">
        <v>16811</v>
      </c>
      <c r="F6960" t="s">
        <v>771</v>
      </c>
      <c r="G6960" t="s">
        <v>490</v>
      </c>
      <c r="H6960" t="s">
        <v>490</v>
      </c>
      <c r="I6960" t="s">
        <v>16558</v>
      </c>
      <c r="J6960" t="s">
        <v>498</v>
      </c>
      <c r="K6960" t="s">
        <v>4630</v>
      </c>
      <c r="L6960" t="s">
        <v>16555</v>
      </c>
      <c r="M6960" s="105">
        <v>254</v>
      </c>
      <c r="N6960" s="105">
        <v>134</v>
      </c>
      <c r="O6960" s="105">
        <v>111</v>
      </c>
    </row>
    <row r="6961" spans="1:15" x14ac:dyDescent="0.3">
      <c r="A6961" s="19">
        <v>254134112</v>
      </c>
      <c r="B6961" s="106" t="s">
        <v>16812</v>
      </c>
      <c r="C6961" t="s">
        <v>16555</v>
      </c>
      <c r="D6961" t="s">
        <v>16782</v>
      </c>
      <c r="E6961" t="s">
        <v>2434</v>
      </c>
      <c r="F6961" t="s">
        <v>16813</v>
      </c>
      <c r="G6961" t="s">
        <v>490</v>
      </c>
      <c r="H6961" t="s">
        <v>490</v>
      </c>
      <c r="I6961" t="s">
        <v>16558</v>
      </c>
      <c r="J6961" t="s">
        <v>498</v>
      </c>
      <c r="K6961" t="s">
        <v>4630</v>
      </c>
      <c r="L6961" t="s">
        <v>16555</v>
      </c>
      <c r="M6961" s="105">
        <v>254</v>
      </c>
      <c r="N6961" s="105">
        <v>134</v>
      </c>
      <c r="O6961" s="105">
        <v>112</v>
      </c>
    </row>
    <row r="6962" spans="1:15" x14ac:dyDescent="0.3">
      <c r="A6962" s="19">
        <v>254134113</v>
      </c>
      <c r="B6962" s="106" t="s">
        <v>16814</v>
      </c>
      <c r="C6962" t="s">
        <v>16555</v>
      </c>
      <c r="D6962" t="s">
        <v>16782</v>
      </c>
      <c r="E6962" t="s">
        <v>16815</v>
      </c>
      <c r="F6962" t="s">
        <v>16816</v>
      </c>
      <c r="G6962" t="s">
        <v>490</v>
      </c>
      <c r="H6962" t="s">
        <v>490</v>
      </c>
      <c r="I6962" t="s">
        <v>16558</v>
      </c>
      <c r="J6962" t="s">
        <v>498</v>
      </c>
      <c r="K6962" t="s">
        <v>4630</v>
      </c>
      <c r="L6962" t="s">
        <v>16555</v>
      </c>
      <c r="M6962" s="105">
        <v>254</v>
      </c>
      <c r="N6962" s="105">
        <v>134</v>
      </c>
      <c r="O6962" s="105">
        <v>113</v>
      </c>
    </row>
    <row r="6963" spans="1:15" x14ac:dyDescent="0.3">
      <c r="A6963" s="19">
        <v>254134114</v>
      </c>
      <c r="B6963" s="106" t="s">
        <v>16817</v>
      </c>
      <c r="C6963" t="s">
        <v>16555</v>
      </c>
      <c r="D6963" t="s">
        <v>16782</v>
      </c>
      <c r="E6963" t="s">
        <v>16818</v>
      </c>
      <c r="F6963" t="s">
        <v>16819</v>
      </c>
      <c r="G6963" t="s">
        <v>490</v>
      </c>
      <c r="H6963" t="s">
        <v>490</v>
      </c>
      <c r="I6963" t="s">
        <v>16558</v>
      </c>
      <c r="J6963" t="s">
        <v>498</v>
      </c>
      <c r="K6963" t="s">
        <v>4630</v>
      </c>
      <c r="L6963" t="s">
        <v>16555</v>
      </c>
      <c r="M6963" s="105">
        <v>254</v>
      </c>
      <c r="N6963" s="105">
        <v>134</v>
      </c>
      <c r="O6963" s="105">
        <v>114</v>
      </c>
    </row>
    <row r="6964" spans="1:15" x14ac:dyDescent="0.3">
      <c r="A6964" s="19">
        <v>254134115</v>
      </c>
      <c r="B6964" s="106" t="s">
        <v>16820</v>
      </c>
      <c r="C6964" t="s">
        <v>16555</v>
      </c>
      <c r="D6964" t="s">
        <v>16782</v>
      </c>
      <c r="E6964" t="s">
        <v>8540</v>
      </c>
      <c r="F6964" t="s">
        <v>739</v>
      </c>
      <c r="G6964" t="s">
        <v>490</v>
      </c>
      <c r="H6964" t="s">
        <v>490</v>
      </c>
      <c r="I6964" t="s">
        <v>16558</v>
      </c>
      <c r="J6964" t="s">
        <v>498</v>
      </c>
      <c r="K6964" t="s">
        <v>4630</v>
      </c>
      <c r="L6964" t="s">
        <v>16555</v>
      </c>
      <c r="M6964" s="105">
        <v>254</v>
      </c>
      <c r="N6964" s="105">
        <v>134</v>
      </c>
      <c r="O6964" s="105">
        <v>115</v>
      </c>
    </row>
    <row r="6965" spans="1:15" x14ac:dyDescent="0.3">
      <c r="A6965" s="19">
        <v>254134116</v>
      </c>
      <c r="B6965" s="106" t="s">
        <v>16821</v>
      </c>
      <c r="C6965" t="s">
        <v>16555</v>
      </c>
      <c r="D6965" t="s">
        <v>16782</v>
      </c>
      <c r="E6965" t="s">
        <v>16822</v>
      </c>
      <c r="F6965" t="s">
        <v>3092</v>
      </c>
      <c r="G6965" t="s">
        <v>490</v>
      </c>
      <c r="H6965" t="s">
        <v>490</v>
      </c>
      <c r="I6965" t="s">
        <v>16558</v>
      </c>
      <c r="J6965" t="s">
        <v>498</v>
      </c>
      <c r="K6965" t="s">
        <v>4630</v>
      </c>
      <c r="L6965" t="s">
        <v>16555</v>
      </c>
      <c r="M6965" s="105">
        <v>254</v>
      </c>
      <c r="N6965" s="105">
        <v>134</v>
      </c>
      <c r="O6965" s="105">
        <v>116</v>
      </c>
    </row>
    <row r="6966" spans="1:15" x14ac:dyDescent="0.3">
      <c r="A6966" s="19">
        <v>254134117</v>
      </c>
      <c r="B6966" s="106" t="s">
        <v>16823</v>
      </c>
      <c r="C6966" t="s">
        <v>16555</v>
      </c>
      <c r="D6966" t="s">
        <v>16782</v>
      </c>
      <c r="E6966" t="s">
        <v>2885</v>
      </c>
      <c r="F6966" t="s">
        <v>16662</v>
      </c>
      <c r="G6966" t="s">
        <v>490</v>
      </c>
      <c r="H6966" t="s">
        <v>490</v>
      </c>
      <c r="I6966" t="s">
        <v>16558</v>
      </c>
      <c r="J6966" t="s">
        <v>498</v>
      </c>
      <c r="K6966" t="s">
        <v>4630</v>
      </c>
      <c r="L6966" t="s">
        <v>16555</v>
      </c>
      <c r="M6966" s="105">
        <v>254</v>
      </c>
      <c r="N6966" s="105">
        <v>134</v>
      </c>
      <c r="O6966" s="105">
        <v>117</v>
      </c>
    </row>
    <row r="6967" spans="1:15" x14ac:dyDescent="0.3">
      <c r="A6967" s="19">
        <v>254134118</v>
      </c>
      <c r="B6967" s="106" t="s">
        <v>16824</v>
      </c>
      <c r="C6967" t="s">
        <v>16555</v>
      </c>
      <c r="D6967" t="s">
        <v>16782</v>
      </c>
      <c r="E6967" t="s">
        <v>16825</v>
      </c>
      <c r="F6967" t="s">
        <v>16826</v>
      </c>
      <c r="G6967" t="s">
        <v>490</v>
      </c>
      <c r="H6967" t="s">
        <v>490</v>
      </c>
      <c r="I6967" t="s">
        <v>16558</v>
      </c>
      <c r="J6967" t="s">
        <v>498</v>
      </c>
      <c r="K6967" t="s">
        <v>4630</v>
      </c>
      <c r="L6967" t="s">
        <v>16555</v>
      </c>
      <c r="M6967" s="105">
        <v>254</v>
      </c>
      <c r="N6967" s="105">
        <v>134</v>
      </c>
      <c r="O6967" s="105">
        <v>118</v>
      </c>
    </row>
    <row r="6968" spans="1:15" x14ac:dyDescent="0.3">
      <c r="A6968" s="19">
        <v>254134119</v>
      </c>
      <c r="B6968" s="106" t="s">
        <v>16827</v>
      </c>
      <c r="C6968" t="s">
        <v>16555</v>
      </c>
      <c r="D6968" t="s">
        <v>16782</v>
      </c>
      <c r="E6968" t="s">
        <v>16828</v>
      </c>
      <c r="F6968" t="s">
        <v>580</v>
      </c>
      <c r="G6968" t="s">
        <v>490</v>
      </c>
      <c r="H6968" t="s">
        <v>490</v>
      </c>
      <c r="I6968" t="s">
        <v>16558</v>
      </c>
      <c r="J6968" t="s">
        <v>498</v>
      </c>
      <c r="K6968" t="s">
        <v>4630</v>
      </c>
      <c r="L6968" t="s">
        <v>16555</v>
      </c>
      <c r="M6968" s="105">
        <v>254</v>
      </c>
      <c r="N6968" s="105">
        <v>134</v>
      </c>
      <c r="O6968" s="105">
        <v>119</v>
      </c>
    </row>
    <row r="6969" spans="1:15" x14ac:dyDescent="0.3">
      <c r="A6969" s="19">
        <v>254134120</v>
      </c>
      <c r="B6969" s="106" t="s">
        <v>16829</v>
      </c>
      <c r="C6969" t="s">
        <v>16555</v>
      </c>
      <c r="D6969" t="s">
        <v>16782</v>
      </c>
      <c r="E6969" t="s">
        <v>16830</v>
      </c>
      <c r="F6969" t="s">
        <v>580</v>
      </c>
      <c r="G6969" t="s">
        <v>490</v>
      </c>
      <c r="H6969" t="s">
        <v>490</v>
      </c>
      <c r="I6969" t="s">
        <v>16558</v>
      </c>
      <c r="J6969" t="s">
        <v>498</v>
      </c>
      <c r="K6969" t="s">
        <v>4630</v>
      </c>
      <c r="L6969" t="s">
        <v>16555</v>
      </c>
      <c r="M6969" s="105">
        <v>254</v>
      </c>
      <c r="N6969" s="105">
        <v>134</v>
      </c>
      <c r="O6969" s="105">
        <v>120</v>
      </c>
    </row>
    <row r="6970" spans="1:15" x14ac:dyDescent="0.3">
      <c r="A6970" s="19">
        <v>254134121</v>
      </c>
      <c r="B6970" s="106" t="s">
        <v>16831</v>
      </c>
      <c r="C6970" t="s">
        <v>16555</v>
      </c>
      <c r="D6970" t="s">
        <v>16782</v>
      </c>
      <c r="E6970" t="s">
        <v>16832</v>
      </c>
      <c r="F6970" t="s">
        <v>16833</v>
      </c>
      <c r="G6970" t="s">
        <v>490</v>
      </c>
      <c r="H6970" t="s">
        <v>490</v>
      </c>
      <c r="I6970" t="s">
        <v>16558</v>
      </c>
      <c r="J6970" t="s">
        <v>498</v>
      </c>
      <c r="K6970" t="s">
        <v>4630</v>
      </c>
      <c r="L6970" t="s">
        <v>16555</v>
      </c>
      <c r="M6970" s="105">
        <v>254</v>
      </c>
      <c r="N6970" s="105">
        <v>134</v>
      </c>
      <c r="O6970" s="105">
        <v>121</v>
      </c>
    </row>
    <row r="6971" spans="1:15" x14ac:dyDescent="0.3">
      <c r="A6971" s="19">
        <v>254134122</v>
      </c>
      <c r="B6971" s="106" t="s">
        <v>16834</v>
      </c>
      <c r="C6971" t="s">
        <v>16555</v>
      </c>
      <c r="D6971" t="s">
        <v>16782</v>
      </c>
      <c r="E6971" t="s">
        <v>16835</v>
      </c>
      <c r="F6971" t="s">
        <v>16836</v>
      </c>
      <c r="G6971" t="s">
        <v>490</v>
      </c>
      <c r="H6971" t="s">
        <v>490</v>
      </c>
      <c r="I6971" t="s">
        <v>16558</v>
      </c>
      <c r="J6971" t="s">
        <v>498</v>
      </c>
      <c r="K6971" t="s">
        <v>4630</v>
      </c>
      <c r="L6971" t="s">
        <v>16555</v>
      </c>
      <c r="M6971" s="105">
        <v>254</v>
      </c>
      <c r="N6971" s="105">
        <v>134</v>
      </c>
      <c r="O6971" s="105">
        <v>122</v>
      </c>
    </row>
    <row r="6972" spans="1:15" x14ac:dyDescent="0.3">
      <c r="A6972" s="19">
        <v>254134123</v>
      </c>
      <c r="B6972" s="106" t="s">
        <v>16837</v>
      </c>
      <c r="C6972" t="s">
        <v>16555</v>
      </c>
      <c r="D6972" t="s">
        <v>16782</v>
      </c>
      <c r="E6972" t="s">
        <v>16838</v>
      </c>
      <c r="F6972" t="s">
        <v>580</v>
      </c>
      <c r="G6972" t="s">
        <v>490</v>
      </c>
      <c r="H6972" t="s">
        <v>490</v>
      </c>
      <c r="I6972" t="s">
        <v>16558</v>
      </c>
      <c r="J6972" t="s">
        <v>498</v>
      </c>
      <c r="K6972" t="s">
        <v>4630</v>
      </c>
      <c r="L6972" t="s">
        <v>16555</v>
      </c>
      <c r="M6972" s="105">
        <v>254</v>
      </c>
      <c r="N6972" s="105">
        <v>134</v>
      </c>
      <c r="O6972" s="105">
        <v>123</v>
      </c>
    </row>
    <row r="6973" spans="1:15" x14ac:dyDescent="0.3">
      <c r="A6973" s="19">
        <v>254134124</v>
      </c>
      <c r="B6973" s="106" t="s">
        <v>16839</v>
      </c>
      <c r="C6973" t="s">
        <v>16555</v>
      </c>
      <c r="D6973" t="s">
        <v>16782</v>
      </c>
      <c r="E6973" t="s">
        <v>5479</v>
      </c>
      <c r="F6973" t="s">
        <v>4369</v>
      </c>
      <c r="G6973" t="s">
        <v>490</v>
      </c>
      <c r="H6973" t="s">
        <v>490</v>
      </c>
      <c r="I6973" t="s">
        <v>16558</v>
      </c>
      <c r="J6973" t="s">
        <v>498</v>
      </c>
      <c r="K6973" t="s">
        <v>4630</v>
      </c>
      <c r="L6973" t="s">
        <v>16555</v>
      </c>
      <c r="M6973" s="105">
        <v>254</v>
      </c>
      <c r="N6973" s="105">
        <v>134</v>
      </c>
      <c r="O6973" s="105">
        <v>124</v>
      </c>
    </row>
    <row r="6974" spans="1:15" x14ac:dyDescent="0.3">
      <c r="A6974" s="19">
        <v>254134125</v>
      </c>
      <c r="B6974" s="106" t="s">
        <v>16840</v>
      </c>
      <c r="C6974" t="s">
        <v>16555</v>
      </c>
      <c r="D6974" t="s">
        <v>16782</v>
      </c>
      <c r="E6974" t="s">
        <v>16841</v>
      </c>
      <c r="F6974" t="s">
        <v>16842</v>
      </c>
      <c r="G6974" t="s">
        <v>490</v>
      </c>
      <c r="H6974" t="s">
        <v>490</v>
      </c>
      <c r="I6974" t="s">
        <v>16558</v>
      </c>
      <c r="J6974" t="s">
        <v>498</v>
      </c>
      <c r="K6974" t="s">
        <v>4630</v>
      </c>
      <c r="L6974" t="s">
        <v>16555</v>
      </c>
      <c r="M6974" s="105">
        <v>254</v>
      </c>
      <c r="N6974" s="105">
        <v>134</v>
      </c>
      <c r="O6974" s="105">
        <v>125</v>
      </c>
    </row>
    <row r="6975" spans="1:15" x14ac:dyDescent="0.3">
      <c r="A6975" s="19">
        <v>254134126</v>
      </c>
      <c r="B6975" s="106" t="s">
        <v>16843</v>
      </c>
      <c r="C6975" t="s">
        <v>16555</v>
      </c>
      <c r="D6975" t="s">
        <v>16782</v>
      </c>
      <c r="E6975" t="s">
        <v>16844</v>
      </c>
      <c r="F6975" t="s">
        <v>16618</v>
      </c>
      <c r="G6975" t="s">
        <v>490</v>
      </c>
      <c r="H6975" t="s">
        <v>490</v>
      </c>
      <c r="I6975" t="s">
        <v>16558</v>
      </c>
      <c r="J6975" t="s">
        <v>498</v>
      </c>
      <c r="K6975" t="s">
        <v>4630</v>
      </c>
      <c r="L6975" t="s">
        <v>16555</v>
      </c>
      <c r="M6975" s="105">
        <v>254</v>
      </c>
      <c r="N6975" s="105">
        <v>134</v>
      </c>
      <c r="O6975" s="105">
        <v>126</v>
      </c>
    </row>
    <row r="6976" spans="1:15" x14ac:dyDescent="0.3">
      <c r="A6976" s="19">
        <v>254134127</v>
      </c>
      <c r="B6976" s="106" t="s">
        <v>16845</v>
      </c>
      <c r="C6976" t="s">
        <v>16555</v>
      </c>
      <c r="D6976" t="s">
        <v>16782</v>
      </c>
      <c r="E6976" t="s">
        <v>16846</v>
      </c>
      <c r="F6976" t="s">
        <v>16847</v>
      </c>
      <c r="G6976" t="s">
        <v>490</v>
      </c>
      <c r="H6976" t="s">
        <v>490</v>
      </c>
      <c r="I6976" t="s">
        <v>16558</v>
      </c>
      <c r="J6976" t="s">
        <v>498</v>
      </c>
      <c r="K6976" t="s">
        <v>4630</v>
      </c>
      <c r="L6976" t="s">
        <v>16555</v>
      </c>
      <c r="M6976" s="105">
        <v>254</v>
      </c>
      <c r="N6976" s="105">
        <v>134</v>
      </c>
      <c r="O6976" s="105">
        <v>127</v>
      </c>
    </row>
    <row r="6977" spans="1:15" x14ac:dyDescent="0.3">
      <c r="A6977" s="19">
        <v>254134128</v>
      </c>
      <c r="B6977" s="106" t="s">
        <v>16848</v>
      </c>
      <c r="C6977" t="s">
        <v>16555</v>
      </c>
      <c r="D6977" t="s">
        <v>16782</v>
      </c>
      <c r="E6977" t="s">
        <v>16849</v>
      </c>
      <c r="F6977" t="s">
        <v>580</v>
      </c>
      <c r="G6977" t="s">
        <v>490</v>
      </c>
      <c r="H6977" t="s">
        <v>490</v>
      </c>
      <c r="I6977" t="s">
        <v>16558</v>
      </c>
      <c r="J6977" t="s">
        <v>498</v>
      </c>
      <c r="K6977" t="s">
        <v>4630</v>
      </c>
      <c r="L6977" t="s">
        <v>16555</v>
      </c>
      <c r="M6977" s="105">
        <v>254</v>
      </c>
      <c r="N6977" s="105">
        <v>134</v>
      </c>
      <c r="O6977" s="105">
        <v>128</v>
      </c>
    </row>
    <row r="6978" spans="1:15" x14ac:dyDescent="0.3">
      <c r="A6978" s="19">
        <v>254134129</v>
      </c>
      <c r="B6978" s="106" t="s">
        <v>16850</v>
      </c>
      <c r="C6978" t="s">
        <v>16555</v>
      </c>
      <c r="D6978" t="s">
        <v>16782</v>
      </c>
      <c r="E6978" t="s">
        <v>16851</v>
      </c>
      <c r="F6978" t="s">
        <v>16590</v>
      </c>
      <c r="G6978" t="s">
        <v>490</v>
      </c>
      <c r="H6978" t="s">
        <v>490</v>
      </c>
      <c r="I6978" t="s">
        <v>16558</v>
      </c>
      <c r="J6978" t="s">
        <v>498</v>
      </c>
      <c r="K6978" t="s">
        <v>4630</v>
      </c>
      <c r="L6978" t="s">
        <v>16555</v>
      </c>
      <c r="M6978" s="105">
        <v>254</v>
      </c>
      <c r="N6978" s="105">
        <v>134</v>
      </c>
      <c r="O6978" s="105">
        <v>129</v>
      </c>
    </row>
    <row r="6979" spans="1:15" x14ac:dyDescent="0.3">
      <c r="A6979" s="19">
        <v>254134130</v>
      </c>
      <c r="B6979" s="106" t="s">
        <v>16852</v>
      </c>
      <c r="C6979" t="s">
        <v>16555</v>
      </c>
      <c r="D6979" t="s">
        <v>16782</v>
      </c>
      <c r="E6979" t="s">
        <v>16853</v>
      </c>
      <c r="F6979" t="s">
        <v>580</v>
      </c>
      <c r="G6979" t="s">
        <v>490</v>
      </c>
      <c r="H6979" t="s">
        <v>490</v>
      </c>
      <c r="I6979" t="s">
        <v>16558</v>
      </c>
      <c r="J6979" t="s">
        <v>498</v>
      </c>
      <c r="K6979" t="s">
        <v>4630</v>
      </c>
      <c r="L6979" t="s">
        <v>16555</v>
      </c>
      <c r="M6979" s="105">
        <v>254</v>
      </c>
      <c r="N6979" s="105">
        <v>134</v>
      </c>
      <c r="O6979" s="105">
        <v>130</v>
      </c>
    </row>
    <row r="6980" spans="1:15" x14ac:dyDescent="0.3">
      <c r="A6980" s="19">
        <v>254134131</v>
      </c>
      <c r="B6980" s="106" t="s">
        <v>16854</v>
      </c>
      <c r="C6980" t="s">
        <v>16555</v>
      </c>
      <c r="D6980" t="s">
        <v>16782</v>
      </c>
      <c r="E6980" t="s">
        <v>16855</v>
      </c>
      <c r="F6980" t="s">
        <v>621</v>
      </c>
      <c r="G6980" t="s">
        <v>16856</v>
      </c>
      <c r="H6980" t="s">
        <v>490</v>
      </c>
      <c r="I6980" t="s">
        <v>16558</v>
      </c>
      <c r="J6980" t="s">
        <v>498</v>
      </c>
      <c r="K6980" t="s">
        <v>4630</v>
      </c>
      <c r="L6980" t="s">
        <v>16555</v>
      </c>
      <c r="M6980" s="105">
        <v>254</v>
      </c>
      <c r="N6980" s="105">
        <v>134</v>
      </c>
      <c r="O6980" s="105">
        <v>131</v>
      </c>
    </row>
    <row r="6981" spans="1:15" x14ac:dyDescent="0.3">
      <c r="A6981" s="19">
        <v>254134132</v>
      </c>
      <c r="B6981" s="106" t="s">
        <v>16857</v>
      </c>
      <c r="C6981" t="s">
        <v>16555</v>
      </c>
      <c r="D6981" t="s">
        <v>16782</v>
      </c>
      <c r="E6981" t="s">
        <v>16858</v>
      </c>
      <c r="F6981" t="s">
        <v>16816</v>
      </c>
      <c r="G6981" t="s">
        <v>490</v>
      </c>
      <c r="H6981" t="s">
        <v>490</v>
      </c>
      <c r="I6981" t="s">
        <v>16558</v>
      </c>
      <c r="J6981" t="s">
        <v>498</v>
      </c>
      <c r="K6981" t="s">
        <v>4630</v>
      </c>
      <c r="L6981" t="s">
        <v>16555</v>
      </c>
      <c r="M6981" s="105">
        <v>254</v>
      </c>
      <c r="N6981" s="105">
        <v>134</v>
      </c>
      <c r="O6981" s="105">
        <v>132</v>
      </c>
    </row>
    <row r="6982" spans="1:15" x14ac:dyDescent="0.3">
      <c r="A6982" s="19">
        <v>254134133</v>
      </c>
      <c r="B6982" s="106" t="s">
        <v>16859</v>
      </c>
      <c r="C6982" t="s">
        <v>16555</v>
      </c>
      <c r="D6982" t="s">
        <v>16782</v>
      </c>
      <c r="E6982" t="s">
        <v>16860</v>
      </c>
      <c r="F6982" t="s">
        <v>16819</v>
      </c>
      <c r="G6982" t="s">
        <v>490</v>
      </c>
      <c r="H6982" t="s">
        <v>490</v>
      </c>
      <c r="I6982" t="s">
        <v>16558</v>
      </c>
      <c r="J6982" t="s">
        <v>498</v>
      </c>
      <c r="K6982" t="s">
        <v>4630</v>
      </c>
      <c r="L6982" t="s">
        <v>16555</v>
      </c>
      <c r="M6982" s="105">
        <v>254</v>
      </c>
      <c r="N6982" s="105">
        <v>134</v>
      </c>
      <c r="O6982" s="105">
        <v>133</v>
      </c>
    </row>
    <row r="6983" spans="1:15" x14ac:dyDescent="0.3">
      <c r="A6983" s="19">
        <v>254134134</v>
      </c>
      <c r="B6983" s="106" t="s">
        <v>16861</v>
      </c>
      <c r="C6983" t="s">
        <v>16555</v>
      </c>
      <c r="D6983" t="s">
        <v>16782</v>
      </c>
      <c r="E6983" t="s">
        <v>16862</v>
      </c>
      <c r="F6983" t="s">
        <v>580</v>
      </c>
      <c r="G6983" t="s">
        <v>490</v>
      </c>
      <c r="H6983" t="s">
        <v>490</v>
      </c>
      <c r="I6983" t="s">
        <v>16558</v>
      </c>
      <c r="J6983" t="s">
        <v>498</v>
      </c>
      <c r="K6983" t="s">
        <v>4630</v>
      </c>
      <c r="L6983" t="s">
        <v>16555</v>
      </c>
      <c r="M6983" s="105">
        <v>254</v>
      </c>
      <c r="N6983" s="105">
        <v>134</v>
      </c>
      <c r="O6983" s="105">
        <v>134</v>
      </c>
    </row>
    <row r="6984" spans="1:15" x14ac:dyDescent="0.3">
      <c r="A6984" s="19">
        <v>254134135</v>
      </c>
      <c r="B6984" s="106" t="s">
        <v>16863</v>
      </c>
      <c r="C6984" t="s">
        <v>16555</v>
      </c>
      <c r="D6984" t="s">
        <v>16782</v>
      </c>
      <c r="E6984" t="s">
        <v>16864</v>
      </c>
      <c r="F6984" t="s">
        <v>16865</v>
      </c>
      <c r="G6984" t="s">
        <v>490</v>
      </c>
      <c r="H6984" t="s">
        <v>490</v>
      </c>
      <c r="I6984" t="s">
        <v>16558</v>
      </c>
      <c r="J6984" t="s">
        <v>498</v>
      </c>
      <c r="K6984" t="s">
        <v>4630</v>
      </c>
      <c r="L6984" t="s">
        <v>16555</v>
      </c>
      <c r="M6984" s="105">
        <v>254</v>
      </c>
      <c r="N6984" s="105">
        <v>134</v>
      </c>
      <c r="O6984" s="105">
        <v>135</v>
      </c>
    </row>
    <row r="6985" spans="1:15" x14ac:dyDescent="0.3">
      <c r="A6985" s="19">
        <v>254134136</v>
      </c>
      <c r="B6985" s="106" t="s">
        <v>16866</v>
      </c>
      <c r="C6985" t="s">
        <v>16555</v>
      </c>
      <c r="D6985" t="s">
        <v>16782</v>
      </c>
      <c r="E6985" t="s">
        <v>16867</v>
      </c>
      <c r="F6985" t="s">
        <v>621</v>
      </c>
      <c r="G6985" t="s">
        <v>490</v>
      </c>
      <c r="H6985" t="s">
        <v>490</v>
      </c>
      <c r="I6985" t="s">
        <v>16558</v>
      </c>
      <c r="J6985" t="s">
        <v>498</v>
      </c>
      <c r="K6985" t="s">
        <v>4630</v>
      </c>
      <c r="L6985" t="s">
        <v>16555</v>
      </c>
      <c r="M6985" s="105">
        <v>254</v>
      </c>
      <c r="N6985" s="105">
        <v>134</v>
      </c>
      <c r="O6985" s="105">
        <v>136</v>
      </c>
    </row>
    <row r="6986" spans="1:15" x14ac:dyDescent="0.3">
      <c r="A6986" s="19">
        <v>254134137</v>
      </c>
      <c r="B6986" s="106" t="s">
        <v>16868</v>
      </c>
      <c r="C6986" t="s">
        <v>16555</v>
      </c>
      <c r="D6986" t="s">
        <v>16782</v>
      </c>
      <c r="E6986" t="s">
        <v>1800</v>
      </c>
      <c r="F6986" t="s">
        <v>621</v>
      </c>
      <c r="G6986" t="s">
        <v>490</v>
      </c>
      <c r="H6986" t="s">
        <v>490</v>
      </c>
      <c r="I6986" t="s">
        <v>16558</v>
      </c>
      <c r="J6986" t="s">
        <v>498</v>
      </c>
      <c r="K6986" t="s">
        <v>4630</v>
      </c>
      <c r="L6986" t="s">
        <v>16555</v>
      </c>
      <c r="M6986" s="105">
        <v>254</v>
      </c>
      <c r="N6986" s="105">
        <v>134</v>
      </c>
      <c r="O6986" s="105">
        <v>137</v>
      </c>
    </row>
    <row r="6987" spans="1:15" x14ac:dyDescent="0.3">
      <c r="A6987" s="19">
        <v>254134138</v>
      </c>
      <c r="B6987" s="106" t="s">
        <v>16869</v>
      </c>
      <c r="C6987" t="s">
        <v>16555</v>
      </c>
      <c r="D6987" t="s">
        <v>16782</v>
      </c>
      <c r="E6987" t="s">
        <v>2527</v>
      </c>
      <c r="F6987" t="s">
        <v>5320</v>
      </c>
      <c r="G6987" t="s">
        <v>490</v>
      </c>
      <c r="H6987" t="s">
        <v>490</v>
      </c>
      <c r="I6987" t="s">
        <v>16558</v>
      </c>
      <c r="J6987" t="s">
        <v>498</v>
      </c>
      <c r="K6987" t="s">
        <v>4630</v>
      </c>
      <c r="L6987" t="s">
        <v>16555</v>
      </c>
      <c r="M6987" s="105">
        <v>254</v>
      </c>
      <c r="N6987" s="105">
        <v>134</v>
      </c>
      <c r="O6987" s="105">
        <v>138</v>
      </c>
    </row>
    <row r="6988" spans="1:15" x14ac:dyDescent="0.3">
      <c r="A6988" s="19">
        <v>254134139</v>
      </c>
      <c r="B6988" s="106" t="s">
        <v>16870</v>
      </c>
      <c r="C6988" t="s">
        <v>16555</v>
      </c>
      <c r="D6988" t="s">
        <v>16782</v>
      </c>
      <c r="E6988" t="s">
        <v>16871</v>
      </c>
      <c r="F6988" t="s">
        <v>580</v>
      </c>
      <c r="G6988" t="s">
        <v>490</v>
      </c>
      <c r="H6988" t="s">
        <v>490</v>
      </c>
      <c r="I6988" t="s">
        <v>16558</v>
      </c>
      <c r="J6988" t="s">
        <v>498</v>
      </c>
      <c r="K6988" t="s">
        <v>4630</v>
      </c>
      <c r="L6988" t="s">
        <v>16555</v>
      </c>
      <c r="M6988" s="105">
        <v>254</v>
      </c>
      <c r="N6988" s="105">
        <v>134</v>
      </c>
      <c r="O6988" s="105">
        <v>139</v>
      </c>
    </row>
    <row r="6989" spans="1:15" x14ac:dyDescent="0.3">
      <c r="A6989" s="19">
        <v>254134140</v>
      </c>
      <c r="B6989" s="106" t="s">
        <v>16872</v>
      </c>
      <c r="C6989" t="s">
        <v>16555</v>
      </c>
      <c r="D6989" t="s">
        <v>16782</v>
      </c>
      <c r="E6989" t="s">
        <v>14071</v>
      </c>
      <c r="F6989" t="s">
        <v>580</v>
      </c>
      <c r="G6989" t="s">
        <v>490</v>
      </c>
      <c r="H6989" t="s">
        <v>490</v>
      </c>
      <c r="I6989" t="s">
        <v>16558</v>
      </c>
      <c r="J6989" t="s">
        <v>498</v>
      </c>
      <c r="K6989" t="s">
        <v>4630</v>
      </c>
      <c r="L6989" t="s">
        <v>16555</v>
      </c>
      <c r="M6989" s="105">
        <v>254</v>
      </c>
      <c r="N6989" s="105">
        <v>134</v>
      </c>
      <c r="O6989" s="105">
        <v>140</v>
      </c>
    </row>
    <row r="6990" spans="1:15" x14ac:dyDescent="0.3">
      <c r="A6990" s="19">
        <v>254134141</v>
      </c>
      <c r="B6990" s="106" t="s">
        <v>16873</v>
      </c>
      <c r="C6990" t="s">
        <v>16555</v>
      </c>
      <c r="D6990" t="s">
        <v>16782</v>
      </c>
      <c r="E6990" t="s">
        <v>10023</v>
      </c>
      <c r="F6990" t="s">
        <v>5320</v>
      </c>
      <c r="G6990" t="s">
        <v>490</v>
      </c>
      <c r="H6990" t="s">
        <v>490</v>
      </c>
      <c r="I6990" t="s">
        <v>16558</v>
      </c>
      <c r="J6990" t="s">
        <v>498</v>
      </c>
      <c r="K6990" t="s">
        <v>4630</v>
      </c>
      <c r="L6990" t="s">
        <v>16555</v>
      </c>
      <c r="M6990" s="105">
        <v>254</v>
      </c>
      <c r="N6990" s="105">
        <v>134</v>
      </c>
      <c r="O6990" s="105">
        <v>141</v>
      </c>
    </row>
    <row r="6991" spans="1:15" x14ac:dyDescent="0.3">
      <c r="A6991" s="19">
        <v>254134142</v>
      </c>
      <c r="B6991" s="106" t="s">
        <v>16874</v>
      </c>
      <c r="C6991" t="s">
        <v>16555</v>
      </c>
      <c r="D6991" t="s">
        <v>16782</v>
      </c>
      <c r="E6991" t="s">
        <v>16875</v>
      </c>
      <c r="F6991" t="s">
        <v>16876</v>
      </c>
      <c r="G6991" t="s">
        <v>490</v>
      </c>
      <c r="H6991" t="s">
        <v>490</v>
      </c>
      <c r="I6991" t="s">
        <v>16558</v>
      </c>
      <c r="J6991" t="s">
        <v>498</v>
      </c>
      <c r="K6991" t="s">
        <v>4630</v>
      </c>
      <c r="L6991" t="s">
        <v>16555</v>
      </c>
      <c r="M6991" s="105">
        <v>254</v>
      </c>
      <c r="N6991" s="105">
        <v>134</v>
      </c>
      <c r="O6991" s="105">
        <v>142</v>
      </c>
    </row>
    <row r="6992" spans="1:15" x14ac:dyDescent="0.3">
      <c r="A6992" s="19">
        <v>254134143</v>
      </c>
      <c r="B6992" s="106" t="s">
        <v>16877</v>
      </c>
      <c r="C6992" t="s">
        <v>16555</v>
      </c>
      <c r="D6992" t="s">
        <v>16782</v>
      </c>
      <c r="E6992" t="s">
        <v>16878</v>
      </c>
      <c r="F6992" t="s">
        <v>16819</v>
      </c>
      <c r="G6992" t="s">
        <v>490</v>
      </c>
      <c r="H6992" t="s">
        <v>490</v>
      </c>
      <c r="I6992" t="s">
        <v>16558</v>
      </c>
      <c r="J6992" t="s">
        <v>498</v>
      </c>
      <c r="K6992" t="s">
        <v>4630</v>
      </c>
      <c r="L6992" t="s">
        <v>16555</v>
      </c>
      <c r="M6992" s="105">
        <v>254</v>
      </c>
      <c r="N6992" s="105">
        <v>134</v>
      </c>
      <c r="O6992" s="105">
        <v>143</v>
      </c>
    </row>
    <row r="6993" spans="1:15" x14ac:dyDescent="0.3">
      <c r="A6993" s="19">
        <v>254134144</v>
      </c>
      <c r="B6993" s="106" t="s">
        <v>16879</v>
      </c>
      <c r="C6993" t="s">
        <v>16555</v>
      </c>
      <c r="D6993" t="s">
        <v>16782</v>
      </c>
      <c r="E6993" t="s">
        <v>16880</v>
      </c>
      <c r="F6993" t="s">
        <v>16747</v>
      </c>
      <c r="G6993" t="s">
        <v>490</v>
      </c>
      <c r="H6993" t="s">
        <v>490</v>
      </c>
      <c r="I6993" t="s">
        <v>16558</v>
      </c>
      <c r="J6993" t="s">
        <v>498</v>
      </c>
      <c r="K6993" t="s">
        <v>4630</v>
      </c>
      <c r="L6993" t="s">
        <v>16555</v>
      </c>
      <c r="M6993" s="105">
        <v>254</v>
      </c>
      <c r="N6993" s="105">
        <v>134</v>
      </c>
      <c r="O6993" s="105">
        <v>144</v>
      </c>
    </row>
    <row r="6994" spans="1:15" x14ac:dyDescent="0.3">
      <c r="A6994" s="19">
        <v>254134145</v>
      </c>
      <c r="B6994" s="106" t="s">
        <v>16881</v>
      </c>
      <c r="C6994" t="s">
        <v>16555</v>
      </c>
      <c r="D6994" t="s">
        <v>16782</v>
      </c>
      <c r="E6994" t="s">
        <v>16882</v>
      </c>
      <c r="F6994" t="s">
        <v>16788</v>
      </c>
      <c r="G6994" t="s">
        <v>490</v>
      </c>
      <c r="H6994" t="s">
        <v>490</v>
      </c>
      <c r="I6994" t="s">
        <v>16558</v>
      </c>
      <c r="J6994" t="s">
        <v>498</v>
      </c>
      <c r="K6994" t="s">
        <v>4630</v>
      </c>
      <c r="L6994" t="s">
        <v>16555</v>
      </c>
      <c r="M6994" s="105">
        <v>254</v>
      </c>
      <c r="N6994" s="105">
        <v>134</v>
      </c>
      <c r="O6994" s="105">
        <v>145</v>
      </c>
    </row>
    <row r="6995" spans="1:15" x14ac:dyDescent="0.3">
      <c r="A6995" s="19">
        <v>254134146</v>
      </c>
      <c r="B6995" s="106" t="s">
        <v>16883</v>
      </c>
      <c r="C6995" t="s">
        <v>16555</v>
      </c>
      <c r="D6995" t="s">
        <v>16782</v>
      </c>
      <c r="E6995" t="s">
        <v>16884</v>
      </c>
      <c r="F6995" t="s">
        <v>16885</v>
      </c>
      <c r="G6995" t="s">
        <v>490</v>
      </c>
      <c r="H6995" t="s">
        <v>490</v>
      </c>
      <c r="I6995" t="s">
        <v>16558</v>
      </c>
      <c r="J6995" t="s">
        <v>498</v>
      </c>
      <c r="K6995" t="s">
        <v>4630</v>
      </c>
      <c r="L6995" t="s">
        <v>16555</v>
      </c>
      <c r="M6995" s="105">
        <v>254</v>
      </c>
      <c r="N6995" s="105">
        <v>134</v>
      </c>
      <c r="O6995" s="105">
        <v>146</v>
      </c>
    </row>
    <row r="6996" spans="1:15" x14ac:dyDescent="0.3">
      <c r="A6996" s="19">
        <v>254134147</v>
      </c>
      <c r="B6996" s="106" t="s">
        <v>16886</v>
      </c>
      <c r="C6996" t="s">
        <v>16555</v>
      </c>
      <c r="D6996" t="s">
        <v>16782</v>
      </c>
      <c r="E6996" t="s">
        <v>16887</v>
      </c>
      <c r="F6996" t="s">
        <v>580</v>
      </c>
      <c r="G6996" t="s">
        <v>490</v>
      </c>
      <c r="H6996" t="s">
        <v>490</v>
      </c>
      <c r="I6996" t="s">
        <v>16558</v>
      </c>
      <c r="J6996" t="s">
        <v>498</v>
      </c>
      <c r="K6996" t="s">
        <v>4630</v>
      </c>
      <c r="L6996" t="s">
        <v>16555</v>
      </c>
      <c r="M6996" s="105">
        <v>254</v>
      </c>
      <c r="N6996" s="105">
        <v>134</v>
      </c>
      <c r="O6996" s="105">
        <v>147</v>
      </c>
    </row>
    <row r="6997" spans="1:15" x14ac:dyDescent="0.3">
      <c r="A6997" s="19">
        <v>254135100</v>
      </c>
      <c r="B6997" s="106" t="s">
        <v>16888</v>
      </c>
      <c r="C6997" t="s">
        <v>16555</v>
      </c>
      <c r="D6997" t="s">
        <v>16889</v>
      </c>
      <c r="E6997" t="s">
        <v>496</v>
      </c>
      <c r="F6997" t="s">
        <v>490</v>
      </c>
      <c r="G6997" t="s">
        <v>490</v>
      </c>
      <c r="H6997" t="s">
        <v>490</v>
      </c>
      <c r="I6997" t="s">
        <v>16558</v>
      </c>
      <c r="J6997" t="s">
        <v>498</v>
      </c>
      <c r="K6997" t="s">
        <v>4630</v>
      </c>
      <c r="L6997" t="s">
        <v>16555</v>
      </c>
      <c r="M6997" s="105">
        <v>254</v>
      </c>
      <c r="N6997" s="105">
        <v>135</v>
      </c>
      <c r="O6997" s="105">
        <v>100</v>
      </c>
    </row>
    <row r="6998" spans="1:15" x14ac:dyDescent="0.3">
      <c r="A6998" s="19">
        <v>254135101</v>
      </c>
      <c r="B6998" s="106" t="s">
        <v>16890</v>
      </c>
      <c r="C6998" t="s">
        <v>16555</v>
      </c>
      <c r="D6998" t="s">
        <v>16889</v>
      </c>
      <c r="E6998" t="s">
        <v>8325</v>
      </c>
      <c r="F6998" t="s">
        <v>681</v>
      </c>
      <c r="G6998" t="s">
        <v>490</v>
      </c>
      <c r="H6998" t="s">
        <v>490</v>
      </c>
      <c r="I6998" t="s">
        <v>16558</v>
      </c>
      <c r="J6998" t="s">
        <v>498</v>
      </c>
      <c r="K6998" t="s">
        <v>4630</v>
      </c>
      <c r="L6998" t="s">
        <v>16555</v>
      </c>
      <c r="M6998" s="105">
        <v>254</v>
      </c>
      <c r="N6998" s="105">
        <v>135</v>
      </c>
      <c r="O6998" s="105">
        <v>101</v>
      </c>
    </row>
    <row r="6999" spans="1:15" x14ac:dyDescent="0.3">
      <c r="A6999" s="19">
        <v>254135102</v>
      </c>
      <c r="B6999" s="106" t="s">
        <v>16891</v>
      </c>
      <c r="C6999" t="s">
        <v>16555</v>
      </c>
      <c r="D6999" t="s">
        <v>16889</v>
      </c>
      <c r="E6999" t="s">
        <v>16892</v>
      </c>
      <c r="F6999" t="s">
        <v>863</v>
      </c>
      <c r="G6999" t="s">
        <v>490</v>
      </c>
      <c r="H6999" t="s">
        <v>490</v>
      </c>
      <c r="I6999" t="s">
        <v>16558</v>
      </c>
      <c r="J6999" t="s">
        <v>498</v>
      </c>
      <c r="K6999" t="s">
        <v>4630</v>
      </c>
      <c r="L6999" t="s">
        <v>16555</v>
      </c>
      <c r="M6999" s="105">
        <v>254</v>
      </c>
      <c r="N6999" s="105">
        <v>135</v>
      </c>
      <c r="O6999" s="105">
        <v>102</v>
      </c>
    </row>
    <row r="7000" spans="1:15" x14ac:dyDescent="0.3">
      <c r="A7000" s="19">
        <v>254135103</v>
      </c>
      <c r="B7000" s="106" t="s">
        <v>16893</v>
      </c>
      <c r="C7000" t="s">
        <v>16555</v>
      </c>
      <c r="D7000" t="s">
        <v>16889</v>
      </c>
      <c r="E7000" t="s">
        <v>16894</v>
      </c>
      <c r="F7000" t="s">
        <v>739</v>
      </c>
      <c r="G7000" t="s">
        <v>490</v>
      </c>
      <c r="H7000" t="s">
        <v>490</v>
      </c>
      <c r="I7000" t="s">
        <v>16558</v>
      </c>
      <c r="J7000" t="s">
        <v>498</v>
      </c>
      <c r="K7000" t="s">
        <v>4630</v>
      </c>
      <c r="L7000" t="s">
        <v>16555</v>
      </c>
      <c r="M7000" s="105">
        <v>254</v>
      </c>
      <c r="N7000" s="105">
        <v>135</v>
      </c>
      <c r="O7000" s="105">
        <v>103</v>
      </c>
    </row>
    <row r="7001" spans="1:15" x14ac:dyDescent="0.3">
      <c r="A7001" s="19">
        <v>254135104</v>
      </c>
      <c r="B7001" s="106" t="s">
        <v>16895</v>
      </c>
      <c r="C7001" t="s">
        <v>16555</v>
      </c>
      <c r="D7001" t="s">
        <v>16889</v>
      </c>
      <c r="E7001" t="s">
        <v>16896</v>
      </c>
      <c r="F7001" t="s">
        <v>16897</v>
      </c>
      <c r="G7001" t="s">
        <v>490</v>
      </c>
      <c r="H7001" t="s">
        <v>490</v>
      </c>
      <c r="I7001" t="s">
        <v>16558</v>
      </c>
      <c r="J7001" t="s">
        <v>498</v>
      </c>
      <c r="K7001" t="s">
        <v>4630</v>
      </c>
      <c r="L7001" t="s">
        <v>16555</v>
      </c>
      <c r="M7001" s="105">
        <v>254</v>
      </c>
      <c r="N7001" s="105">
        <v>135</v>
      </c>
      <c r="O7001" s="105">
        <v>104</v>
      </c>
    </row>
    <row r="7002" spans="1:15" x14ac:dyDescent="0.3">
      <c r="A7002" s="19">
        <v>254135105</v>
      </c>
      <c r="B7002" s="106" t="s">
        <v>16898</v>
      </c>
      <c r="C7002" t="s">
        <v>16555</v>
      </c>
      <c r="D7002" t="s">
        <v>16889</v>
      </c>
      <c r="E7002" t="s">
        <v>16899</v>
      </c>
      <c r="F7002" t="s">
        <v>16747</v>
      </c>
      <c r="G7002" t="s">
        <v>490</v>
      </c>
      <c r="H7002" t="s">
        <v>490</v>
      </c>
      <c r="I7002" t="s">
        <v>16558</v>
      </c>
      <c r="J7002" t="s">
        <v>498</v>
      </c>
      <c r="K7002" t="s">
        <v>4630</v>
      </c>
      <c r="L7002" t="s">
        <v>16555</v>
      </c>
      <c r="M7002" s="105">
        <v>254</v>
      </c>
      <c r="N7002" s="105">
        <v>135</v>
      </c>
      <c r="O7002" s="105">
        <v>105</v>
      </c>
    </row>
    <row r="7003" spans="1:15" x14ac:dyDescent="0.3">
      <c r="A7003" s="19">
        <v>254135106</v>
      </c>
      <c r="B7003" s="106" t="s">
        <v>16900</v>
      </c>
      <c r="C7003" t="s">
        <v>16555</v>
      </c>
      <c r="D7003" t="s">
        <v>16889</v>
      </c>
      <c r="E7003" t="s">
        <v>12442</v>
      </c>
      <c r="F7003" t="s">
        <v>16901</v>
      </c>
      <c r="G7003" t="s">
        <v>490</v>
      </c>
      <c r="H7003" t="s">
        <v>490</v>
      </c>
      <c r="I7003" t="s">
        <v>16558</v>
      </c>
      <c r="J7003" t="s">
        <v>498</v>
      </c>
      <c r="K7003" t="s">
        <v>4630</v>
      </c>
      <c r="L7003" t="s">
        <v>16555</v>
      </c>
      <c r="M7003" s="105">
        <v>254</v>
      </c>
      <c r="N7003" s="105">
        <v>135</v>
      </c>
      <c r="O7003" s="105">
        <v>106</v>
      </c>
    </row>
    <row r="7004" spans="1:15" x14ac:dyDescent="0.3">
      <c r="A7004" s="19">
        <v>254135107</v>
      </c>
      <c r="B7004" s="106" t="s">
        <v>16902</v>
      </c>
      <c r="C7004" t="s">
        <v>16555</v>
      </c>
      <c r="D7004" t="s">
        <v>16889</v>
      </c>
      <c r="E7004" t="s">
        <v>16903</v>
      </c>
      <c r="F7004" t="s">
        <v>3515</v>
      </c>
      <c r="G7004" t="s">
        <v>16904</v>
      </c>
      <c r="H7004" t="s">
        <v>490</v>
      </c>
      <c r="I7004" t="s">
        <v>16558</v>
      </c>
      <c r="J7004" t="s">
        <v>498</v>
      </c>
      <c r="K7004" t="s">
        <v>4630</v>
      </c>
      <c r="L7004" t="s">
        <v>16555</v>
      </c>
      <c r="M7004" s="105">
        <v>254</v>
      </c>
      <c r="N7004" s="105">
        <v>135</v>
      </c>
      <c r="O7004" s="105">
        <v>107</v>
      </c>
    </row>
    <row r="7005" spans="1:15" x14ac:dyDescent="0.3">
      <c r="A7005" s="19">
        <v>254136100</v>
      </c>
      <c r="B7005" s="106" t="s">
        <v>16905</v>
      </c>
      <c r="C7005" t="s">
        <v>16555</v>
      </c>
      <c r="D7005" t="s">
        <v>16906</v>
      </c>
      <c r="E7005" t="s">
        <v>496</v>
      </c>
      <c r="F7005" t="s">
        <v>490</v>
      </c>
      <c r="G7005" t="s">
        <v>490</v>
      </c>
      <c r="H7005" t="s">
        <v>490</v>
      </c>
      <c r="I7005" t="s">
        <v>16558</v>
      </c>
      <c r="J7005" t="s">
        <v>498</v>
      </c>
      <c r="K7005" t="s">
        <v>4630</v>
      </c>
      <c r="L7005" t="s">
        <v>16555</v>
      </c>
      <c r="M7005" s="105">
        <v>254</v>
      </c>
      <c r="N7005" s="105">
        <v>136</v>
      </c>
      <c r="O7005" s="105">
        <v>100</v>
      </c>
    </row>
    <row r="7006" spans="1:15" x14ac:dyDescent="0.3">
      <c r="A7006" s="19">
        <v>254136101</v>
      </c>
      <c r="B7006" s="106" t="s">
        <v>16907</v>
      </c>
      <c r="C7006" t="s">
        <v>16555</v>
      </c>
      <c r="D7006" t="s">
        <v>16906</v>
      </c>
      <c r="E7006" t="s">
        <v>16908</v>
      </c>
      <c r="F7006" t="s">
        <v>16901</v>
      </c>
      <c r="G7006" t="s">
        <v>490</v>
      </c>
      <c r="H7006" t="s">
        <v>490</v>
      </c>
      <c r="I7006" t="s">
        <v>16558</v>
      </c>
      <c r="J7006" t="s">
        <v>498</v>
      </c>
      <c r="K7006" t="s">
        <v>4630</v>
      </c>
      <c r="L7006" t="s">
        <v>16555</v>
      </c>
      <c r="M7006" s="105">
        <v>254</v>
      </c>
      <c r="N7006" s="105">
        <v>136</v>
      </c>
      <c r="O7006" s="105">
        <v>101</v>
      </c>
    </row>
    <row r="7007" spans="1:15" x14ac:dyDescent="0.3">
      <c r="A7007" s="19">
        <v>254136102</v>
      </c>
      <c r="B7007" s="106" t="s">
        <v>16909</v>
      </c>
      <c r="C7007" t="s">
        <v>16555</v>
      </c>
      <c r="D7007" t="s">
        <v>16906</v>
      </c>
      <c r="E7007" t="s">
        <v>16910</v>
      </c>
      <c r="F7007" t="s">
        <v>16804</v>
      </c>
      <c r="G7007" t="s">
        <v>490</v>
      </c>
      <c r="H7007" t="s">
        <v>490</v>
      </c>
      <c r="I7007" t="s">
        <v>16558</v>
      </c>
      <c r="J7007" t="s">
        <v>498</v>
      </c>
      <c r="K7007" t="s">
        <v>4630</v>
      </c>
      <c r="L7007" t="s">
        <v>16555</v>
      </c>
      <c r="M7007" s="105">
        <v>254</v>
      </c>
      <c r="N7007" s="105">
        <v>136</v>
      </c>
      <c r="O7007" s="105">
        <v>102</v>
      </c>
    </row>
    <row r="7008" spans="1:15" x14ac:dyDescent="0.3">
      <c r="A7008" s="19">
        <v>254137100</v>
      </c>
      <c r="B7008" s="106" t="s">
        <v>16911</v>
      </c>
      <c r="C7008" t="s">
        <v>16555</v>
      </c>
      <c r="D7008" t="s">
        <v>16912</v>
      </c>
      <c r="E7008" t="s">
        <v>496</v>
      </c>
      <c r="F7008" t="s">
        <v>490</v>
      </c>
      <c r="G7008" t="s">
        <v>490</v>
      </c>
      <c r="H7008" t="s">
        <v>490</v>
      </c>
      <c r="I7008" t="s">
        <v>16558</v>
      </c>
      <c r="J7008" t="s">
        <v>498</v>
      </c>
      <c r="K7008" t="s">
        <v>4630</v>
      </c>
      <c r="L7008" t="s">
        <v>16555</v>
      </c>
      <c r="M7008" s="105">
        <v>254</v>
      </c>
      <c r="N7008" s="105">
        <v>137</v>
      </c>
      <c r="O7008" s="105">
        <v>100</v>
      </c>
    </row>
    <row r="7009" spans="1:15" x14ac:dyDescent="0.3">
      <c r="A7009" s="19">
        <v>254137101</v>
      </c>
      <c r="B7009" s="106" t="s">
        <v>16913</v>
      </c>
      <c r="C7009" t="s">
        <v>16555</v>
      </c>
      <c r="D7009" t="s">
        <v>16912</v>
      </c>
      <c r="E7009" t="s">
        <v>16914</v>
      </c>
      <c r="F7009" t="s">
        <v>16915</v>
      </c>
      <c r="G7009" t="s">
        <v>490</v>
      </c>
      <c r="H7009" t="s">
        <v>490</v>
      </c>
      <c r="I7009" t="s">
        <v>16558</v>
      </c>
      <c r="J7009" t="s">
        <v>498</v>
      </c>
      <c r="K7009" t="s">
        <v>4630</v>
      </c>
      <c r="L7009" t="s">
        <v>16555</v>
      </c>
      <c r="M7009" s="105">
        <v>254</v>
      </c>
      <c r="N7009" s="105">
        <v>137</v>
      </c>
      <c r="O7009" s="105">
        <v>101</v>
      </c>
    </row>
    <row r="7010" spans="1:15" x14ac:dyDescent="0.3">
      <c r="A7010" s="19">
        <v>254137102</v>
      </c>
      <c r="B7010" s="106" t="s">
        <v>16916</v>
      </c>
      <c r="C7010" t="s">
        <v>16555</v>
      </c>
      <c r="D7010" t="s">
        <v>16912</v>
      </c>
      <c r="E7010" t="s">
        <v>16917</v>
      </c>
      <c r="F7010" t="s">
        <v>16915</v>
      </c>
      <c r="G7010" t="s">
        <v>490</v>
      </c>
      <c r="H7010" t="s">
        <v>490</v>
      </c>
      <c r="I7010" t="s">
        <v>16558</v>
      </c>
      <c r="J7010" t="s">
        <v>498</v>
      </c>
      <c r="K7010" t="s">
        <v>4630</v>
      </c>
      <c r="L7010" t="s">
        <v>16555</v>
      </c>
      <c r="M7010" s="105">
        <v>254</v>
      </c>
      <c r="N7010" s="105">
        <v>137</v>
      </c>
      <c r="O7010" s="105">
        <v>102</v>
      </c>
    </row>
    <row r="7011" spans="1:15" x14ac:dyDescent="0.3">
      <c r="A7011" s="19">
        <v>254137103</v>
      </c>
      <c r="B7011" s="106" t="s">
        <v>16918</v>
      </c>
      <c r="C7011" t="s">
        <v>16555</v>
      </c>
      <c r="D7011" t="s">
        <v>16912</v>
      </c>
      <c r="E7011" t="s">
        <v>6522</v>
      </c>
      <c r="F7011" t="s">
        <v>16919</v>
      </c>
      <c r="G7011" t="s">
        <v>490</v>
      </c>
      <c r="H7011" t="s">
        <v>490</v>
      </c>
      <c r="I7011" t="s">
        <v>16558</v>
      </c>
      <c r="J7011" t="s">
        <v>498</v>
      </c>
      <c r="K7011" t="s">
        <v>4630</v>
      </c>
      <c r="L7011" t="s">
        <v>16555</v>
      </c>
      <c r="M7011" s="105">
        <v>254</v>
      </c>
      <c r="N7011" s="105">
        <v>137</v>
      </c>
      <c r="O7011" s="105">
        <v>103</v>
      </c>
    </row>
    <row r="7012" spans="1:15" x14ac:dyDescent="0.3">
      <c r="A7012" s="19">
        <v>254138100</v>
      </c>
      <c r="B7012" s="106" t="s">
        <v>16920</v>
      </c>
      <c r="C7012" t="s">
        <v>16555</v>
      </c>
      <c r="D7012" t="s">
        <v>16921</v>
      </c>
      <c r="E7012" t="s">
        <v>496</v>
      </c>
      <c r="F7012" t="s">
        <v>490</v>
      </c>
      <c r="G7012" t="s">
        <v>490</v>
      </c>
      <c r="H7012" t="s">
        <v>490</v>
      </c>
      <c r="I7012" t="s">
        <v>16558</v>
      </c>
      <c r="J7012" t="s">
        <v>498</v>
      </c>
      <c r="K7012" t="s">
        <v>4630</v>
      </c>
      <c r="L7012" t="s">
        <v>16555</v>
      </c>
      <c r="M7012" s="105">
        <v>254</v>
      </c>
      <c r="N7012" s="105">
        <v>138</v>
      </c>
      <c r="O7012" s="105">
        <v>100</v>
      </c>
    </row>
    <row r="7013" spans="1:15" x14ac:dyDescent="0.3">
      <c r="A7013" s="19">
        <v>254139100</v>
      </c>
      <c r="B7013" s="106" t="s">
        <v>16922</v>
      </c>
      <c r="C7013" t="s">
        <v>16555</v>
      </c>
      <c r="D7013" t="s">
        <v>16923</v>
      </c>
      <c r="E7013" t="s">
        <v>16924</v>
      </c>
      <c r="F7013" t="s">
        <v>10873</v>
      </c>
      <c r="G7013" t="s">
        <v>490</v>
      </c>
      <c r="H7013" t="s">
        <v>490</v>
      </c>
      <c r="I7013" t="s">
        <v>16558</v>
      </c>
      <c r="J7013" t="s">
        <v>498</v>
      </c>
      <c r="K7013" t="s">
        <v>4630</v>
      </c>
      <c r="L7013" t="s">
        <v>16555</v>
      </c>
      <c r="M7013" s="105">
        <v>254</v>
      </c>
      <c r="N7013" s="105">
        <v>139</v>
      </c>
      <c r="O7013" s="105">
        <v>100</v>
      </c>
    </row>
    <row r="7014" spans="1:15" x14ac:dyDescent="0.3">
      <c r="A7014" s="19">
        <v>254140100</v>
      </c>
      <c r="B7014" s="106" t="s">
        <v>16925</v>
      </c>
      <c r="C7014" t="s">
        <v>16555</v>
      </c>
      <c r="D7014" t="s">
        <v>16926</v>
      </c>
      <c r="E7014" t="s">
        <v>496</v>
      </c>
      <c r="F7014" t="s">
        <v>490</v>
      </c>
      <c r="G7014" t="s">
        <v>490</v>
      </c>
      <c r="H7014" t="s">
        <v>490</v>
      </c>
      <c r="I7014" t="s">
        <v>16558</v>
      </c>
      <c r="J7014" t="s">
        <v>498</v>
      </c>
      <c r="K7014" t="s">
        <v>4630</v>
      </c>
      <c r="L7014" t="s">
        <v>16555</v>
      </c>
      <c r="M7014" s="105">
        <v>254</v>
      </c>
      <c r="N7014" s="105">
        <v>140</v>
      </c>
      <c r="O7014" s="105">
        <v>100</v>
      </c>
    </row>
    <row r="7015" spans="1:15" x14ac:dyDescent="0.3">
      <c r="A7015" s="19">
        <v>254140101</v>
      </c>
      <c r="B7015" s="106" t="s">
        <v>16927</v>
      </c>
      <c r="C7015" t="s">
        <v>16555</v>
      </c>
      <c r="D7015" t="s">
        <v>16926</v>
      </c>
      <c r="E7015" t="s">
        <v>16928</v>
      </c>
      <c r="F7015" t="s">
        <v>580</v>
      </c>
      <c r="G7015" t="s">
        <v>490</v>
      </c>
      <c r="H7015" t="s">
        <v>490</v>
      </c>
      <c r="I7015" t="s">
        <v>16558</v>
      </c>
      <c r="J7015" t="s">
        <v>498</v>
      </c>
      <c r="K7015" t="s">
        <v>4630</v>
      </c>
      <c r="L7015" t="s">
        <v>16555</v>
      </c>
      <c r="M7015" s="105">
        <v>254</v>
      </c>
      <c r="N7015" s="105">
        <v>140</v>
      </c>
      <c r="O7015" s="105">
        <v>101</v>
      </c>
    </row>
    <row r="7016" spans="1:15" x14ac:dyDescent="0.3">
      <c r="A7016" s="19">
        <v>254141100</v>
      </c>
      <c r="B7016" s="106" t="s">
        <v>16929</v>
      </c>
      <c r="C7016" t="s">
        <v>16555</v>
      </c>
      <c r="D7016" t="s">
        <v>16930</v>
      </c>
      <c r="E7016" t="s">
        <v>496</v>
      </c>
      <c r="F7016" t="s">
        <v>490</v>
      </c>
      <c r="G7016" t="s">
        <v>490</v>
      </c>
      <c r="H7016" t="s">
        <v>490</v>
      </c>
      <c r="I7016" t="s">
        <v>16558</v>
      </c>
      <c r="J7016" t="s">
        <v>498</v>
      </c>
      <c r="K7016" t="s">
        <v>4630</v>
      </c>
      <c r="L7016" t="s">
        <v>16555</v>
      </c>
      <c r="M7016" s="105">
        <v>254</v>
      </c>
      <c r="N7016" s="105">
        <v>141</v>
      </c>
      <c r="O7016" s="105">
        <v>100</v>
      </c>
    </row>
    <row r="7017" spans="1:15" x14ac:dyDescent="0.3">
      <c r="A7017" s="19">
        <v>254141101</v>
      </c>
      <c r="B7017" s="106" t="s">
        <v>16931</v>
      </c>
      <c r="C7017" t="s">
        <v>16555</v>
      </c>
      <c r="D7017" t="s">
        <v>16930</v>
      </c>
      <c r="E7017" t="s">
        <v>5383</v>
      </c>
      <c r="F7017" t="s">
        <v>5320</v>
      </c>
      <c r="G7017" t="s">
        <v>490</v>
      </c>
      <c r="H7017" t="s">
        <v>490</v>
      </c>
      <c r="I7017" t="s">
        <v>16558</v>
      </c>
      <c r="J7017" t="s">
        <v>498</v>
      </c>
      <c r="K7017" t="s">
        <v>4630</v>
      </c>
      <c r="L7017" t="s">
        <v>16555</v>
      </c>
      <c r="M7017" s="105">
        <v>254</v>
      </c>
      <c r="N7017" s="105">
        <v>141</v>
      </c>
      <c r="O7017" s="105">
        <v>101</v>
      </c>
    </row>
    <row r="7018" spans="1:15" x14ac:dyDescent="0.3">
      <c r="A7018" s="19">
        <v>254142100</v>
      </c>
      <c r="B7018" s="106" t="s">
        <v>16932</v>
      </c>
      <c r="C7018" t="s">
        <v>16555</v>
      </c>
      <c r="D7018" t="s">
        <v>16933</v>
      </c>
      <c r="E7018" t="s">
        <v>496</v>
      </c>
      <c r="F7018" t="s">
        <v>490</v>
      </c>
      <c r="G7018" t="s">
        <v>490</v>
      </c>
      <c r="H7018" t="s">
        <v>490</v>
      </c>
      <c r="I7018" t="s">
        <v>16558</v>
      </c>
      <c r="J7018" t="s">
        <v>498</v>
      </c>
      <c r="K7018" t="s">
        <v>4630</v>
      </c>
      <c r="L7018" t="s">
        <v>16555</v>
      </c>
      <c r="M7018" s="105">
        <v>254</v>
      </c>
      <c r="N7018" s="105">
        <v>142</v>
      </c>
      <c r="O7018" s="105">
        <v>100</v>
      </c>
    </row>
    <row r="7019" spans="1:15" x14ac:dyDescent="0.3">
      <c r="A7019" s="19">
        <v>254143100</v>
      </c>
      <c r="B7019" s="106" t="s">
        <v>16934</v>
      </c>
      <c r="C7019" t="s">
        <v>16555</v>
      </c>
      <c r="D7019" t="s">
        <v>16935</v>
      </c>
      <c r="E7019" t="s">
        <v>1522</v>
      </c>
      <c r="F7019" t="s">
        <v>16936</v>
      </c>
      <c r="G7019" t="s">
        <v>490</v>
      </c>
      <c r="H7019" t="s">
        <v>490</v>
      </c>
      <c r="I7019" t="s">
        <v>16558</v>
      </c>
      <c r="J7019" t="s">
        <v>498</v>
      </c>
      <c r="K7019" t="s">
        <v>4630</v>
      </c>
      <c r="L7019" t="s">
        <v>16555</v>
      </c>
      <c r="M7019" s="105">
        <v>254</v>
      </c>
      <c r="N7019" s="105">
        <v>143</v>
      </c>
      <c r="O7019" s="105">
        <v>100</v>
      </c>
    </row>
    <row r="7020" spans="1:15" x14ac:dyDescent="0.3">
      <c r="A7020" s="19">
        <v>254144100</v>
      </c>
      <c r="B7020" s="106" t="s">
        <v>16937</v>
      </c>
      <c r="C7020" t="s">
        <v>16555</v>
      </c>
      <c r="D7020" t="s">
        <v>16938</v>
      </c>
      <c r="E7020" t="s">
        <v>496</v>
      </c>
      <c r="F7020" t="s">
        <v>490</v>
      </c>
      <c r="G7020" t="s">
        <v>490</v>
      </c>
      <c r="H7020" t="s">
        <v>490</v>
      </c>
      <c r="I7020" t="s">
        <v>16558</v>
      </c>
      <c r="J7020" t="s">
        <v>498</v>
      </c>
      <c r="K7020" t="s">
        <v>4630</v>
      </c>
      <c r="L7020" t="s">
        <v>16555</v>
      </c>
      <c r="M7020" s="105">
        <v>254</v>
      </c>
      <c r="N7020" s="105">
        <v>144</v>
      </c>
      <c r="O7020" s="105">
        <v>100</v>
      </c>
    </row>
    <row r="7021" spans="1:15" x14ac:dyDescent="0.3">
      <c r="A7021" s="19">
        <v>254144101</v>
      </c>
      <c r="B7021" s="106" t="s">
        <v>16939</v>
      </c>
      <c r="C7021" t="s">
        <v>16555</v>
      </c>
      <c r="D7021" t="s">
        <v>16938</v>
      </c>
      <c r="E7021" t="s">
        <v>16940</v>
      </c>
      <c r="F7021" t="s">
        <v>16590</v>
      </c>
      <c r="G7021" t="s">
        <v>490</v>
      </c>
      <c r="H7021" t="s">
        <v>490</v>
      </c>
      <c r="I7021" t="s">
        <v>16558</v>
      </c>
      <c r="J7021" t="s">
        <v>498</v>
      </c>
      <c r="K7021" t="s">
        <v>4630</v>
      </c>
      <c r="L7021" t="s">
        <v>16555</v>
      </c>
      <c r="M7021" s="105">
        <v>254</v>
      </c>
      <c r="N7021" s="105">
        <v>144</v>
      </c>
      <c r="O7021" s="105">
        <v>101</v>
      </c>
    </row>
    <row r="7022" spans="1:15" x14ac:dyDescent="0.3">
      <c r="A7022" s="19">
        <v>254144102</v>
      </c>
      <c r="B7022" s="106" t="s">
        <v>16941</v>
      </c>
      <c r="C7022" t="s">
        <v>16555</v>
      </c>
      <c r="D7022" t="s">
        <v>16938</v>
      </c>
      <c r="E7022" t="s">
        <v>16942</v>
      </c>
      <c r="F7022" t="s">
        <v>16943</v>
      </c>
      <c r="G7022" t="s">
        <v>490</v>
      </c>
      <c r="H7022" t="s">
        <v>490</v>
      </c>
      <c r="I7022" t="s">
        <v>16558</v>
      </c>
      <c r="J7022" t="s">
        <v>498</v>
      </c>
      <c r="K7022" t="s">
        <v>4630</v>
      </c>
      <c r="L7022" t="s">
        <v>16555</v>
      </c>
      <c r="M7022" s="105">
        <v>254</v>
      </c>
      <c r="N7022" s="105">
        <v>144</v>
      </c>
      <c r="O7022" s="105">
        <v>102</v>
      </c>
    </row>
    <row r="7023" spans="1:15" x14ac:dyDescent="0.3">
      <c r="A7023" s="19">
        <v>254144103</v>
      </c>
      <c r="B7023" s="106" t="s">
        <v>16944</v>
      </c>
      <c r="C7023" t="s">
        <v>16555</v>
      </c>
      <c r="D7023" t="s">
        <v>16938</v>
      </c>
      <c r="E7023" t="s">
        <v>1157</v>
      </c>
      <c r="F7023" t="s">
        <v>580</v>
      </c>
      <c r="G7023" t="s">
        <v>490</v>
      </c>
      <c r="H7023" t="s">
        <v>490</v>
      </c>
      <c r="I7023" t="s">
        <v>16558</v>
      </c>
      <c r="J7023" t="s">
        <v>498</v>
      </c>
      <c r="K7023" t="s">
        <v>4630</v>
      </c>
      <c r="L7023" t="s">
        <v>16555</v>
      </c>
      <c r="M7023" s="105">
        <v>254</v>
      </c>
      <c r="N7023" s="105">
        <v>144</v>
      </c>
      <c r="O7023" s="105">
        <v>103</v>
      </c>
    </row>
    <row r="7024" spans="1:15" x14ac:dyDescent="0.3">
      <c r="A7024" s="19">
        <v>254144104</v>
      </c>
      <c r="B7024" s="106" t="s">
        <v>16945</v>
      </c>
      <c r="C7024" t="s">
        <v>16555</v>
      </c>
      <c r="D7024" t="s">
        <v>16938</v>
      </c>
      <c r="E7024" t="s">
        <v>1973</v>
      </c>
      <c r="F7024" t="s">
        <v>16946</v>
      </c>
      <c r="G7024" t="s">
        <v>490</v>
      </c>
      <c r="H7024" t="s">
        <v>490</v>
      </c>
      <c r="I7024" t="s">
        <v>16558</v>
      </c>
      <c r="J7024" t="s">
        <v>498</v>
      </c>
      <c r="K7024" t="s">
        <v>4630</v>
      </c>
      <c r="L7024" t="s">
        <v>16555</v>
      </c>
      <c r="M7024" s="105">
        <v>254</v>
      </c>
      <c r="N7024" s="105">
        <v>144</v>
      </c>
      <c r="O7024" s="105">
        <v>104</v>
      </c>
    </row>
    <row r="7025" spans="1:15" x14ac:dyDescent="0.3">
      <c r="A7025" s="19">
        <v>254145100</v>
      </c>
      <c r="B7025" s="106" t="s">
        <v>16947</v>
      </c>
      <c r="C7025" t="s">
        <v>16555</v>
      </c>
      <c r="D7025" t="s">
        <v>16948</v>
      </c>
      <c r="E7025" t="s">
        <v>496</v>
      </c>
      <c r="F7025" t="s">
        <v>490</v>
      </c>
      <c r="G7025" t="s">
        <v>490</v>
      </c>
      <c r="H7025" t="s">
        <v>490</v>
      </c>
      <c r="I7025" t="s">
        <v>16558</v>
      </c>
      <c r="J7025" t="s">
        <v>498</v>
      </c>
      <c r="K7025" t="s">
        <v>4630</v>
      </c>
      <c r="L7025" t="s">
        <v>16555</v>
      </c>
      <c r="M7025" s="105">
        <v>254</v>
      </c>
      <c r="N7025" s="105">
        <v>145</v>
      </c>
      <c r="O7025" s="105">
        <v>100</v>
      </c>
    </row>
    <row r="7026" spans="1:15" x14ac:dyDescent="0.3">
      <c r="A7026" s="19">
        <v>254145101</v>
      </c>
      <c r="B7026" s="106" t="s">
        <v>16949</v>
      </c>
      <c r="C7026" t="s">
        <v>16555</v>
      </c>
      <c r="D7026" t="s">
        <v>16948</v>
      </c>
      <c r="E7026" t="s">
        <v>1483</v>
      </c>
      <c r="F7026" t="s">
        <v>16950</v>
      </c>
      <c r="G7026" t="s">
        <v>16951</v>
      </c>
      <c r="H7026" t="s">
        <v>490</v>
      </c>
      <c r="I7026" t="s">
        <v>16558</v>
      </c>
      <c r="J7026" t="s">
        <v>498</v>
      </c>
      <c r="K7026" t="s">
        <v>4630</v>
      </c>
      <c r="L7026" t="s">
        <v>16555</v>
      </c>
      <c r="M7026" s="105">
        <v>254</v>
      </c>
      <c r="N7026" s="105">
        <v>145</v>
      </c>
      <c r="O7026" s="105">
        <v>101</v>
      </c>
    </row>
    <row r="7027" spans="1:15" x14ac:dyDescent="0.3">
      <c r="A7027" s="19">
        <v>254145102</v>
      </c>
      <c r="B7027" s="106" t="s">
        <v>16952</v>
      </c>
      <c r="C7027" t="s">
        <v>16555</v>
      </c>
      <c r="D7027" t="s">
        <v>16948</v>
      </c>
      <c r="E7027" t="s">
        <v>702</v>
      </c>
      <c r="F7027" t="s">
        <v>16953</v>
      </c>
      <c r="G7027" t="s">
        <v>490</v>
      </c>
      <c r="H7027" t="s">
        <v>490</v>
      </c>
      <c r="I7027" t="s">
        <v>16558</v>
      </c>
      <c r="J7027" t="s">
        <v>498</v>
      </c>
      <c r="K7027" t="s">
        <v>4630</v>
      </c>
      <c r="L7027" t="s">
        <v>16555</v>
      </c>
      <c r="M7027" s="105">
        <v>254</v>
      </c>
      <c r="N7027" s="105">
        <v>145</v>
      </c>
      <c r="O7027" s="105">
        <v>102</v>
      </c>
    </row>
    <row r="7028" spans="1:15" x14ac:dyDescent="0.3">
      <c r="A7028" s="19">
        <v>254146100</v>
      </c>
      <c r="B7028" s="106" t="s">
        <v>16954</v>
      </c>
      <c r="C7028" t="s">
        <v>16555</v>
      </c>
      <c r="D7028" t="s">
        <v>16955</v>
      </c>
      <c r="E7028" t="s">
        <v>16956</v>
      </c>
      <c r="F7028" t="s">
        <v>16590</v>
      </c>
      <c r="G7028" t="s">
        <v>490</v>
      </c>
      <c r="H7028" t="s">
        <v>490</v>
      </c>
      <c r="I7028" t="s">
        <v>16558</v>
      </c>
      <c r="J7028" t="s">
        <v>498</v>
      </c>
      <c r="K7028" t="s">
        <v>4630</v>
      </c>
      <c r="L7028" t="s">
        <v>16555</v>
      </c>
      <c r="M7028" s="105">
        <v>254</v>
      </c>
      <c r="N7028" s="105">
        <v>146</v>
      </c>
      <c r="O7028" s="105">
        <v>100</v>
      </c>
    </row>
    <row r="7029" spans="1:15" x14ac:dyDescent="0.3">
      <c r="A7029" s="19">
        <v>254147100</v>
      </c>
      <c r="B7029" s="106" t="s">
        <v>16957</v>
      </c>
      <c r="C7029" t="s">
        <v>16555</v>
      </c>
      <c r="D7029" t="s">
        <v>16958</v>
      </c>
      <c r="E7029" t="s">
        <v>16959</v>
      </c>
      <c r="F7029" t="s">
        <v>580</v>
      </c>
      <c r="G7029" t="s">
        <v>16960</v>
      </c>
      <c r="H7029" t="s">
        <v>490</v>
      </c>
      <c r="I7029" t="s">
        <v>16558</v>
      </c>
      <c r="J7029" t="s">
        <v>498</v>
      </c>
      <c r="K7029" t="s">
        <v>4630</v>
      </c>
      <c r="L7029" t="s">
        <v>16555</v>
      </c>
      <c r="M7029" s="105">
        <v>254</v>
      </c>
      <c r="N7029" s="105">
        <v>147</v>
      </c>
      <c r="O7029" s="105">
        <v>100</v>
      </c>
    </row>
    <row r="7030" spans="1:15" x14ac:dyDescent="0.3">
      <c r="A7030" s="19">
        <v>254148100</v>
      </c>
      <c r="B7030" s="106" t="s">
        <v>16961</v>
      </c>
      <c r="C7030" t="s">
        <v>16555</v>
      </c>
      <c r="D7030" t="s">
        <v>16962</v>
      </c>
      <c r="E7030" t="s">
        <v>2355</v>
      </c>
      <c r="F7030" t="s">
        <v>16963</v>
      </c>
      <c r="G7030" t="s">
        <v>490</v>
      </c>
      <c r="H7030" t="s">
        <v>490</v>
      </c>
      <c r="I7030" t="s">
        <v>16558</v>
      </c>
      <c r="J7030" t="s">
        <v>498</v>
      </c>
      <c r="K7030" t="s">
        <v>4630</v>
      </c>
      <c r="L7030" t="s">
        <v>16555</v>
      </c>
      <c r="M7030" s="105">
        <v>254</v>
      </c>
      <c r="N7030" s="105">
        <v>148</v>
      </c>
      <c r="O7030" s="105">
        <v>100</v>
      </c>
    </row>
    <row r="7031" spans="1:15" x14ac:dyDescent="0.3">
      <c r="A7031" s="19">
        <v>254149100</v>
      </c>
      <c r="B7031" s="106" t="s">
        <v>16964</v>
      </c>
      <c r="C7031" t="s">
        <v>16555</v>
      </c>
      <c r="D7031" t="s">
        <v>16965</v>
      </c>
      <c r="E7031" t="s">
        <v>16966</v>
      </c>
      <c r="F7031" t="s">
        <v>16967</v>
      </c>
      <c r="G7031" t="s">
        <v>490</v>
      </c>
      <c r="H7031" t="s">
        <v>490</v>
      </c>
      <c r="I7031" t="s">
        <v>16558</v>
      </c>
      <c r="J7031" t="s">
        <v>498</v>
      </c>
      <c r="K7031" t="s">
        <v>4630</v>
      </c>
      <c r="L7031" t="s">
        <v>16555</v>
      </c>
      <c r="M7031" s="105">
        <v>254</v>
      </c>
      <c r="N7031" s="105">
        <v>149</v>
      </c>
      <c r="O7031" s="105">
        <v>100</v>
      </c>
    </row>
    <row r="7032" spans="1:15" x14ac:dyDescent="0.3">
      <c r="A7032" s="19">
        <v>254150100</v>
      </c>
      <c r="B7032" s="106" t="s">
        <v>16968</v>
      </c>
      <c r="C7032" t="s">
        <v>16555</v>
      </c>
      <c r="D7032" t="s">
        <v>16969</v>
      </c>
      <c r="E7032" t="s">
        <v>16970</v>
      </c>
      <c r="F7032" t="s">
        <v>16642</v>
      </c>
      <c r="G7032" t="s">
        <v>490</v>
      </c>
      <c r="H7032" t="s">
        <v>490</v>
      </c>
      <c r="I7032" t="s">
        <v>16558</v>
      </c>
      <c r="J7032" t="s">
        <v>498</v>
      </c>
      <c r="K7032" t="s">
        <v>4630</v>
      </c>
      <c r="L7032" t="s">
        <v>16555</v>
      </c>
      <c r="M7032" s="105">
        <v>254</v>
      </c>
      <c r="N7032" s="105">
        <v>150</v>
      </c>
      <c r="O7032" s="105">
        <v>100</v>
      </c>
    </row>
    <row r="7033" spans="1:15" x14ac:dyDescent="0.3">
      <c r="A7033" s="19">
        <v>254151100</v>
      </c>
      <c r="B7033" s="106" t="s">
        <v>16971</v>
      </c>
      <c r="C7033" t="s">
        <v>16555</v>
      </c>
      <c r="D7033" t="s">
        <v>16972</v>
      </c>
      <c r="E7033" t="s">
        <v>496</v>
      </c>
      <c r="F7033" t="s">
        <v>490</v>
      </c>
      <c r="G7033" t="s">
        <v>490</v>
      </c>
      <c r="H7033" t="s">
        <v>490</v>
      </c>
      <c r="I7033" t="s">
        <v>16558</v>
      </c>
      <c r="J7033" t="s">
        <v>498</v>
      </c>
      <c r="K7033" t="s">
        <v>4630</v>
      </c>
      <c r="L7033" t="s">
        <v>16555</v>
      </c>
      <c r="M7033" s="105">
        <v>254</v>
      </c>
      <c r="N7033" s="105">
        <v>151</v>
      </c>
      <c r="O7033" s="105">
        <v>100</v>
      </c>
    </row>
    <row r="7034" spans="1:15" x14ac:dyDescent="0.3">
      <c r="A7034" s="19">
        <v>254151101</v>
      </c>
      <c r="B7034" s="106" t="s">
        <v>16973</v>
      </c>
      <c r="C7034" t="s">
        <v>16555</v>
      </c>
      <c r="D7034" t="s">
        <v>16972</v>
      </c>
      <c r="E7034" t="s">
        <v>1009</v>
      </c>
      <c r="F7034" t="s">
        <v>1904</v>
      </c>
      <c r="G7034" t="s">
        <v>490</v>
      </c>
      <c r="H7034" t="s">
        <v>490</v>
      </c>
      <c r="I7034" t="s">
        <v>16558</v>
      </c>
      <c r="J7034" t="s">
        <v>498</v>
      </c>
      <c r="K7034" t="s">
        <v>4630</v>
      </c>
      <c r="L7034" t="s">
        <v>16555</v>
      </c>
      <c r="M7034" s="105">
        <v>254</v>
      </c>
      <c r="N7034" s="105">
        <v>151</v>
      </c>
      <c r="O7034" s="105">
        <v>101</v>
      </c>
    </row>
    <row r="7035" spans="1:15" x14ac:dyDescent="0.3">
      <c r="A7035" s="19">
        <v>254151102</v>
      </c>
      <c r="B7035" s="106" t="s">
        <v>16974</v>
      </c>
      <c r="C7035" t="s">
        <v>16555</v>
      </c>
      <c r="D7035" t="s">
        <v>16972</v>
      </c>
      <c r="E7035" t="s">
        <v>16975</v>
      </c>
      <c r="F7035" t="s">
        <v>16976</v>
      </c>
      <c r="G7035" t="s">
        <v>490</v>
      </c>
      <c r="H7035" t="s">
        <v>490</v>
      </c>
      <c r="I7035" t="s">
        <v>16558</v>
      </c>
      <c r="J7035" t="s">
        <v>498</v>
      </c>
      <c r="K7035" t="s">
        <v>4630</v>
      </c>
      <c r="L7035" t="s">
        <v>16555</v>
      </c>
      <c r="M7035" s="105">
        <v>254</v>
      </c>
      <c r="N7035" s="105">
        <v>151</v>
      </c>
      <c r="O7035" s="105">
        <v>102</v>
      </c>
    </row>
    <row r="7036" spans="1:15" x14ac:dyDescent="0.3">
      <c r="A7036" s="19">
        <v>254152100</v>
      </c>
      <c r="B7036" s="106" t="s">
        <v>16977</v>
      </c>
      <c r="C7036" t="s">
        <v>16555</v>
      </c>
      <c r="D7036" t="s">
        <v>16978</v>
      </c>
      <c r="E7036" t="s">
        <v>16979</v>
      </c>
      <c r="F7036" t="s">
        <v>16588</v>
      </c>
      <c r="G7036" t="s">
        <v>490</v>
      </c>
      <c r="H7036" t="s">
        <v>490</v>
      </c>
      <c r="I7036" t="s">
        <v>16558</v>
      </c>
      <c r="J7036" t="s">
        <v>498</v>
      </c>
      <c r="K7036" t="s">
        <v>4630</v>
      </c>
      <c r="L7036" t="s">
        <v>16555</v>
      </c>
      <c r="M7036" s="105">
        <v>254</v>
      </c>
      <c r="N7036" s="105">
        <v>152</v>
      </c>
      <c r="O7036" s="105">
        <v>100</v>
      </c>
    </row>
    <row r="7037" spans="1:15" x14ac:dyDescent="0.3">
      <c r="A7037" s="19">
        <v>254153100</v>
      </c>
      <c r="B7037" s="106" t="s">
        <v>16980</v>
      </c>
      <c r="C7037" t="s">
        <v>16555</v>
      </c>
      <c r="D7037" t="s">
        <v>16981</v>
      </c>
      <c r="E7037" t="s">
        <v>496</v>
      </c>
      <c r="F7037" t="s">
        <v>490</v>
      </c>
      <c r="G7037" t="s">
        <v>490</v>
      </c>
      <c r="H7037" t="s">
        <v>490</v>
      </c>
      <c r="I7037" t="s">
        <v>16558</v>
      </c>
      <c r="J7037" t="s">
        <v>498</v>
      </c>
      <c r="K7037" t="s">
        <v>4630</v>
      </c>
      <c r="L7037" t="s">
        <v>16555</v>
      </c>
      <c r="M7037" s="105">
        <v>254</v>
      </c>
      <c r="N7037" s="105">
        <v>153</v>
      </c>
      <c r="O7037" s="105">
        <v>100</v>
      </c>
    </row>
    <row r="7038" spans="1:15" x14ac:dyDescent="0.3">
      <c r="A7038" s="19">
        <v>254153101</v>
      </c>
      <c r="B7038" s="106" t="s">
        <v>16982</v>
      </c>
      <c r="C7038" t="s">
        <v>16555</v>
      </c>
      <c r="D7038" t="s">
        <v>16981</v>
      </c>
      <c r="E7038" t="s">
        <v>9578</v>
      </c>
      <c r="F7038" t="s">
        <v>16983</v>
      </c>
      <c r="G7038" t="s">
        <v>490</v>
      </c>
      <c r="H7038" t="s">
        <v>490</v>
      </c>
      <c r="I7038" t="s">
        <v>16558</v>
      </c>
      <c r="J7038" t="s">
        <v>498</v>
      </c>
      <c r="K7038" t="s">
        <v>4630</v>
      </c>
      <c r="L7038" t="s">
        <v>16555</v>
      </c>
      <c r="M7038" s="105">
        <v>254</v>
      </c>
      <c r="N7038" s="105">
        <v>153</v>
      </c>
      <c r="O7038" s="105">
        <v>101</v>
      </c>
    </row>
    <row r="7039" spans="1:15" x14ac:dyDescent="0.3">
      <c r="A7039" s="19">
        <v>254154100</v>
      </c>
      <c r="B7039" s="106" t="s">
        <v>16984</v>
      </c>
      <c r="C7039" t="s">
        <v>16555</v>
      </c>
      <c r="D7039" t="s">
        <v>16985</v>
      </c>
      <c r="E7039" t="s">
        <v>496</v>
      </c>
      <c r="F7039" t="s">
        <v>490</v>
      </c>
      <c r="G7039" t="s">
        <v>490</v>
      </c>
      <c r="H7039" t="s">
        <v>490</v>
      </c>
      <c r="I7039" t="s">
        <v>16558</v>
      </c>
      <c r="J7039" t="s">
        <v>498</v>
      </c>
      <c r="K7039" t="s">
        <v>4630</v>
      </c>
      <c r="L7039" t="s">
        <v>16555</v>
      </c>
      <c r="M7039" s="105">
        <v>254</v>
      </c>
      <c r="N7039" s="105">
        <v>154</v>
      </c>
      <c r="O7039" s="105">
        <v>100</v>
      </c>
    </row>
    <row r="7040" spans="1:15" x14ac:dyDescent="0.3">
      <c r="A7040" s="19">
        <v>254154101</v>
      </c>
      <c r="B7040" s="106" t="s">
        <v>16986</v>
      </c>
      <c r="C7040" t="s">
        <v>16555</v>
      </c>
      <c r="D7040" t="s">
        <v>16985</v>
      </c>
      <c r="E7040" t="s">
        <v>16987</v>
      </c>
      <c r="F7040" t="s">
        <v>16988</v>
      </c>
      <c r="G7040" t="s">
        <v>490</v>
      </c>
      <c r="H7040" t="s">
        <v>490</v>
      </c>
      <c r="I7040" t="s">
        <v>16558</v>
      </c>
      <c r="J7040" t="s">
        <v>498</v>
      </c>
      <c r="K7040" t="s">
        <v>4630</v>
      </c>
      <c r="L7040" t="s">
        <v>16555</v>
      </c>
      <c r="M7040" s="105">
        <v>254</v>
      </c>
      <c r="N7040" s="105">
        <v>154</v>
      </c>
      <c r="O7040" s="105">
        <v>101</v>
      </c>
    </row>
    <row r="7041" spans="1:15" x14ac:dyDescent="0.3">
      <c r="A7041" s="19">
        <v>254155100</v>
      </c>
      <c r="B7041" s="106" t="s">
        <v>16989</v>
      </c>
      <c r="C7041" t="s">
        <v>16555</v>
      </c>
      <c r="D7041" t="s">
        <v>16990</v>
      </c>
      <c r="E7041" t="s">
        <v>496</v>
      </c>
      <c r="F7041" t="s">
        <v>490</v>
      </c>
      <c r="G7041" t="s">
        <v>490</v>
      </c>
      <c r="H7041" t="s">
        <v>490</v>
      </c>
      <c r="I7041" t="s">
        <v>16558</v>
      </c>
      <c r="J7041" t="s">
        <v>498</v>
      </c>
      <c r="K7041" t="s">
        <v>4630</v>
      </c>
      <c r="L7041" t="s">
        <v>16555</v>
      </c>
      <c r="M7041" s="105">
        <v>254</v>
      </c>
      <c r="N7041" s="105">
        <v>155</v>
      </c>
      <c r="O7041" s="105">
        <v>100</v>
      </c>
    </row>
    <row r="7042" spans="1:15" x14ac:dyDescent="0.3">
      <c r="A7042" s="19">
        <v>254155101</v>
      </c>
      <c r="B7042" s="106" t="s">
        <v>16991</v>
      </c>
      <c r="C7042" t="s">
        <v>16555</v>
      </c>
      <c r="D7042" t="s">
        <v>16990</v>
      </c>
      <c r="E7042" t="s">
        <v>5217</v>
      </c>
      <c r="F7042" t="s">
        <v>16992</v>
      </c>
      <c r="G7042" t="s">
        <v>490</v>
      </c>
      <c r="H7042" t="s">
        <v>490</v>
      </c>
      <c r="I7042" t="s">
        <v>16558</v>
      </c>
      <c r="J7042" t="s">
        <v>498</v>
      </c>
      <c r="K7042" t="s">
        <v>4630</v>
      </c>
      <c r="L7042" t="s">
        <v>16555</v>
      </c>
      <c r="M7042" s="105">
        <v>254</v>
      </c>
      <c r="N7042" s="105">
        <v>155</v>
      </c>
      <c r="O7042" s="105">
        <v>101</v>
      </c>
    </row>
    <row r="7043" spans="1:15" x14ac:dyDescent="0.3">
      <c r="A7043" s="19">
        <v>254155102</v>
      </c>
      <c r="B7043" s="106" t="s">
        <v>16993</v>
      </c>
      <c r="C7043" t="s">
        <v>16555</v>
      </c>
      <c r="D7043" t="s">
        <v>16990</v>
      </c>
      <c r="E7043" t="s">
        <v>1875</v>
      </c>
      <c r="F7043" t="s">
        <v>16994</v>
      </c>
      <c r="G7043" t="s">
        <v>490</v>
      </c>
      <c r="H7043" t="s">
        <v>490</v>
      </c>
      <c r="I7043" t="s">
        <v>16558</v>
      </c>
      <c r="J7043" t="s">
        <v>498</v>
      </c>
      <c r="K7043" t="s">
        <v>4630</v>
      </c>
      <c r="L7043" t="s">
        <v>16555</v>
      </c>
      <c r="M7043" s="105">
        <v>254</v>
      </c>
      <c r="N7043" s="105">
        <v>155</v>
      </c>
      <c r="O7043" s="105">
        <v>102</v>
      </c>
    </row>
    <row r="7044" spans="1:15" x14ac:dyDescent="0.3">
      <c r="A7044" s="19">
        <v>254155103</v>
      </c>
      <c r="B7044" s="106" t="s">
        <v>16995</v>
      </c>
      <c r="C7044" t="s">
        <v>16555</v>
      </c>
      <c r="D7044" t="s">
        <v>16990</v>
      </c>
      <c r="E7044" t="s">
        <v>4769</v>
      </c>
      <c r="F7044" t="s">
        <v>16996</v>
      </c>
      <c r="G7044" t="s">
        <v>490</v>
      </c>
      <c r="H7044" t="s">
        <v>490</v>
      </c>
      <c r="I7044" t="s">
        <v>16558</v>
      </c>
      <c r="J7044" t="s">
        <v>498</v>
      </c>
      <c r="K7044" t="s">
        <v>4630</v>
      </c>
      <c r="L7044" t="s">
        <v>16555</v>
      </c>
      <c r="M7044" s="105">
        <v>254</v>
      </c>
      <c r="N7044" s="105">
        <v>155</v>
      </c>
      <c r="O7044" s="105">
        <v>103</v>
      </c>
    </row>
    <row r="7045" spans="1:15" x14ac:dyDescent="0.3">
      <c r="A7045" s="19">
        <v>254155104</v>
      </c>
      <c r="B7045" s="106" t="s">
        <v>16997</v>
      </c>
      <c r="C7045" t="s">
        <v>16555</v>
      </c>
      <c r="D7045" t="s">
        <v>16990</v>
      </c>
      <c r="E7045" t="s">
        <v>16998</v>
      </c>
      <c r="F7045" t="s">
        <v>16992</v>
      </c>
      <c r="G7045" t="s">
        <v>490</v>
      </c>
      <c r="H7045" t="s">
        <v>490</v>
      </c>
      <c r="I7045" t="s">
        <v>16558</v>
      </c>
      <c r="J7045" t="s">
        <v>498</v>
      </c>
      <c r="K7045" t="s">
        <v>4630</v>
      </c>
      <c r="L7045" t="s">
        <v>16555</v>
      </c>
      <c r="M7045" s="105">
        <v>254</v>
      </c>
      <c r="N7045" s="105">
        <v>155</v>
      </c>
      <c r="O7045" s="105">
        <v>104</v>
      </c>
    </row>
    <row r="7046" spans="1:15" x14ac:dyDescent="0.3">
      <c r="A7046" s="19">
        <v>254156100</v>
      </c>
      <c r="B7046" s="106" t="s">
        <v>16999</v>
      </c>
      <c r="C7046" t="s">
        <v>16555</v>
      </c>
      <c r="D7046" t="s">
        <v>17000</v>
      </c>
      <c r="E7046" t="s">
        <v>496</v>
      </c>
      <c r="F7046" t="s">
        <v>490</v>
      </c>
      <c r="G7046" t="s">
        <v>490</v>
      </c>
      <c r="H7046" t="s">
        <v>490</v>
      </c>
      <c r="I7046" t="s">
        <v>16558</v>
      </c>
      <c r="J7046" t="s">
        <v>498</v>
      </c>
      <c r="K7046" t="s">
        <v>4630</v>
      </c>
      <c r="L7046" t="s">
        <v>16555</v>
      </c>
      <c r="M7046" s="105">
        <v>254</v>
      </c>
      <c r="N7046" s="105">
        <v>156</v>
      </c>
      <c r="O7046" s="105">
        <v>100</v>
      </c>
    </row>
    <row r="7047" spans="1:15" x14ac:dyDescent="0.3">
      <c r="A7047" s="19">
        <v>254156101</v>
      </c>
      <c r="B7047" s="106" t="s">
        <v>17001</v>
      </c>
      <c r="C7047" t="s">
        <v>16555</v>
      </c>
      <c r="D7047" t="s">
        <v>17000</v>
      </c>
      <c r="E7047" t="s">
        <v>1700</v>
      </c>
      <c r="F7047" t="s">
        <v>17002</v>
      </c>
      <c r="G7047" t="s">
        <v>490</v>
      </c>
      <c r="H7047" t="s">
        <v>490</v>
      </c>
      <c r="I7047" t="s">
        <v>16558</v>
      </c>
      <c r="J7047" t="s">
        <v>498</v>
      </c>
      <c r="K7047" t="s">
        <v>4630</v>
      </c>
      <c r="L7047" t="s">
        <v>16555</v>
      </c>
      <c r="M7047" s="105">
        <v>254</v>
      </c>
      <c r="N7047" s="105">
        <v>156</v>
      </c>
      <c r="O7047" s="105">
        <v>101</v>
      </c>
    </row>
    <row r="7048" spans="1:15" x14ac:dyDescent="0.3">
      <c r="A7048" s="19">
        <v>254157100</v>
      </c>
      <c r="B7048" s="106" t="s">
        <v>17003</v>
      </c>
      <c r="C7048" t="s">
        <v>16555</v>
      </c>
      <c r="D7048" t="s">
        <v>17004</v>
      </c>
      <c r="E7048" t="s">
        <v>496</v>
      </c>
      <c r="F7048" t="s">
        <v>490</v>
      </c>
      <c r="G7048" t="s">
        <v>490</v>
      </c>
      <c r="H7048" t="s">
        <v>490</v>
      </c>
      <c r="I7048" t="s">
        <v>16558</v>
      </c>
      <c r="J7048" t="s">
        <v>498</v>
      </c>
      <c r="K7048" t="s">
        <v>4630</v>
      </c>
      <c r="L7048" t="s">
        <v>16555</v>
      </c>
      <c r="M7048" s="105">
        <v>254</v>
      </c>
      <c r="N7048" s="105">
        <v>157</v>
      </c>
      <c r="O7048" s="105">
        <v>100</v>
      </c>
    </row>
    <row r="7049" spans="1:15" x14ac:dyDescent="0.3">
      <c r="A7049" s="19">
        <v>254158100</v>
      </c>
      <c r="B7049" s="106" t="s">
        <v>17005</v>
      </c>
      <c r="C7049" t="s">
        <v>16555</v>
      </c>
      <c r="D7049" t="s">
        <v>17006</v>
      </c>
      <c r="E7049" t="s">
        <v>17007</v>
      </c>
      <c r="F7049" t="s">
        <v>12641</v>
      </c>
      <c r="G7049" t="s">
        <v>490</v>
      </c>
      <c r="H7049" t="s">
        <v>3023</v>
      </c>
      <c r="I7049" t="s">
        <v>16558</v>
      </c>
      <c r="J7049" t="s">
        <v>498</v>
      </c>
      <c r="K7049" t="s">
        <v>4630</v>
      </c>
      <c r="L7049" t="s">
        <v>16555</v>
      </c>
      <c r="M7049" s="105">
        <v>254</v>
      </c>
      <c r="N7049" s="105">
        <v>158</v>
      </c>
      <c r="O7049" s="105">
        <v>100</v>
      </c>
    </row>
    <row r="7050" spans="1:15" x14ac:dyDescent="0.3">
      <c r="A7050" s="19">
        <v>254159100</v>
      </c>
      <c r="B7050" s="106" t="s">
        <v>17008</v>
      </c>
      <c r="C7050" t="s">
        <v>16555</v>
      </c>
      <c r="D7050" t="s">
        <v>17009</v>
      </c>
      <c r="E7050" t="s">
        <v>496</v>
      </c>
      <c r="F7050" t="s">
        <v>490</v>
      </c>
      <c r="G7050" t="s">
        <v>490</v>
      </c>
      <c r="H7050" t="s">
        <v>490</v>
      </c>
      <c r="I7050" t="s">
        <v>16558</v>
      </c>
      <c r="J7050" t="s">
        <v>498</v>
      </c>
      <c r="K7050" t="s">
        <v>4630</v>
      </c>
      <c r="L7050" t="s">
        <v>16555</v>
      </c>
      <c r="M7050" s="105">
        <v>254</v>
      </c>
      <c r="N7050" s="105">
        <v>159</v>
      </c>
      <c r="O7050" s="105">
        <v>100</v>
      </c>
    </row>
    <row r="7051" spans="1:15" x14ac:dyDescent="0.3">
      <c r="A7051" s="19">
        <v>254160100</v>
      </c>
      <c r="B7051" s="106" t="s">
        <v>17010</v>
      </c>
      <c r="C7051" t="s">
        <v>16555</v>
      </c>
      <c r="D7051" t="s">
        <v>17011</v>
      </c>
      <c r="E7051" t="s">
        <v>17012</v>
      </c>
      <c r="F7051" t="s">
        <v>17013</v>
      </c>
      <c r="G7051" t="s">
        <v>490</v>
      </c>
      <c r="H7051" t="s">
        <v>490</v>
      </c>
      <c r="I7051" t="s">
        <v>16558</v>
      </c>
      <c r="J7051" t="s">
        <v>498</v>
      </c>
      <c r="K7051" t="s">
        <v>4630</v>
      </c>
      <c r="L7051" t="s">
        <v>16555</v>
      </c>
      <c r="M7051" s="105">
        <v>254</v>
      </c>
      <c r="N7051" s="105">
        <v>160</v>
      </c>
      <c r="O7051" s="105">
        <v>100</v>
      </c>
    </row>
    <row r="7052" spans="1:15" x14ac:dyDescent="0.3">
      <c r="A7052" s="19">
        <v>254161100</v>
      </c>
      <c r="B7052" s="106" t="s">
        <v>17014</v>
      </c>
      <c r="C7052" t="s">
        <v>16555</v>
      </c>
      <c r="D7052" t="s">
        <v>17015</v>
      </c>
      <c r="E7052" t="s">
        <v>496</v>
      </c>
      <c r="F7052" t="s">
        <v>490</v>
      </c>
      <c r="G7052" t="s">
        <v>490</v>
      </c>
      <c r="H7052" t="s">
        <v>490</v>
      </c>
      <c r="I7052" t="s">
        <v>16558</v>
      </c>
      <c r="J7052" t="s">
        <v>498</v>
      </c>
      <c r="K7052" t="s">
        <v>4630</v>
      </c>
      <c r="L7052" t="s">
        <v>16555</v>
      </c>
      <c r="M7052" s="105">
        <v>254</v>
      </c>
      <c r="N7052" s="105">
        <v>161</v>
      </c>
      <c r="O7052" s="105">
        <v>100</v>
      </c>
    </row>
    <row r="7053" spans="1:15" x14ac:dyDescent="0.3">
      <c r="A7053" s="19">
        <v>254162100</v>
      </c>
      <c r="B7053" s="106" t="s">
        <v>17016</v>
      </c>
      <c r="C7053" t="s">
        <v>16555</v>
      </c>
      <c r="D7053" t="s">
        <v>17017</v>
      </c>
      <c r="E7053" t="s">
        <v>496</v>
      </c>
      <c r="F7053" t="s">
        <v>490</v>
      </c>
      <c r="G7053" t="s">
        <v>490</v>
      </c>
      <c r="H7053" t="s">
        <v>490</v>
      </c>
      <c r="I7053" t="s">
        <v>16558</v>
      </c>
      <c r="J7053" t="s">
        <v>498</v>
      </c>
      <c r="K7053" t="s">
        <v>4630</v>
      </c>
      <c r="L7053" t="s">
        <v>16555</v>
      </c>
      <c r="M7053" s="105">
        <v>254</v>
      </c>
      <c r="N7053" s="105">
        <v>162</v>
      </c>
      <c r="O7053" s="105">
        <v>100</v>
      </c>
    </row>
    <row r="7054" spans="1:15" x14ac:dyDescent="0.3">
      <c r="A7054" s="19">
        <v>254162101</v>
      </c>
      <c r="B7054" s="106" t="s">
        <v>17018</v>
      </c>
      <c r="C7054" t="s">
        <v>16555</v>
      </c>
      <c r="D7054" t="s">
        <v>17017</v>
      </c>
      <c r="E7054" t="s">
        <v>1206</v>
      </c>
      <c r="F7054" t="s">
        <v>580</v>
      </c>
      <c r="G7054" t="s">
        <v>490</v>
      </c>
      <c r="H7054" t="s">
        <v>490</v>
      </c>
      <c r="I7054" t="s">
        <v>16558</v>
      </c>
      <c r="J7054" t="s">
        <v>498</v>
      </c>
      <c r="K7054" t="s">
        <v>4630</v>
      </c>
      <c r="L7054" t="s">
        <v>16555</v>
      </c>
      <c r="M7054" s="105">
        <v>254</v>
      </c>
      <c r="N7054" s="105">
        <v>162</v>
      </c>
      <c r="O7054" s="105">
        <v>101</v>
      </c>
    </row>
    <row r="7055" spans="1:15" x14ac:dyDescent="0.3">
      <c r="A7055" s="19">
        <v>254162102</v>
      </c>
      <c r="B7055" s="106" t="s">
        <v>17019</v>
      </c>
      <c r="C7055" t="s">
        <v>16555</v>
      </c>
      <c r="D7055" t="s">
        <v>17017</v>
      </c>
      <c r="E7055" t="s">
        <v>12715</v>
      </c>
      <c r="F7055" t="s">
        <v>16618</v>
      </c>
      <c r="G7055" t="s">
        <v>490</v>
      </c>
      <c r="H7055" t="s">
        <v>490</v>
      </c>
      <c r="I7055" t="s">
        <v>16558</v>
      </c>
      <c r="J7055" t="s">
        <v>498</v>
      </c>
      <c r="K7055" t="s">
        <v>4630</v>
      </c>
      <c r="L7055" t="s">
        <v>16555</v>
      </c>
      <c r="M7055" s="105">
        <v>254</v>
      </c>
      <c r="N7055" s="105">
        <v>162</v>
      </c>
      <c r="O7055" s="105">
        <v>102</v>
      </c>
    </row>
    <row r="7056" spans="1:15" x14ac:dyDescent="0.3">
      <c r="A7056" s="19">
        <v>254162103</v>
      </c>
      <c r="B7056" s="106" t="s">
        <v>17020</v>
      </c>
      <c r="C7056" t="s">
        <v>16555</v>
      </c>
      <c r="D7056" t="s">
        <v>17017</v>
      </c>
      <c r="E7056" t="s">
        <v>17021</v>
      </c>
      <c r="F7056" t="s">
        <v>5320</v>
      </c>
      <c r="G7056" t="s">
        <v>490</v>
      </c>
      <c r="H7056" t="s">
        <v>490</v>
      </c>
      <c r="I7056" t="s">
        <v>16558</v>
      </c>
      <c r="J7056" t="s">
        <v>498</v>
      </c>
      <c r="K7056" t="s">
        <v>4630</v>
      </c>
      <c r="L7056" t="s">
        <v>16555</v>
      </c>
      <c r="M7056" s="105">
        <v>254</v>
      </c>
      <c r="N7056" s="105">
        <v>162</v>
      </c>
      <c r="O7056" s="105">
        <v>103</v>
      </c>
    </row>
    <row r="7057" spans="1:15" x14ac:dyDescent="0.3">
      <c r="A7057" s="19">
        <v>254162104</v>
      </c>
      <c r="B7057" s="106" t="s">
        <v>17022</v>
      </c>
      <c r="C7057" t="s">
        <v>16555</v>
      </c>
      <c r="D7057" t="s">
        <v>17017</v>
      </c>
      <c r="E7057" t="s">
        <v>17023</v>
      </c>
      <c r="F7057" t="s">
        <v>16590</v>
      </c>
      <c r="G7057" t="s">
        <v>490</v>
      </c>
      <c r="H7057" t="s">
        <v>490</v>
      </c>
      <c r="I7057" t="s">
        <v>16558</v>
      </c>
      <c r="J7057" t="s">
        <v>498</v>
      </c>
      <c r="K7057" t="s">
        <v>4630</v>
      </c>
      <c r="L7057" t="s">
        <v>16555</v>
      </c>
      <c r="M7057" s="105">
        <v>254</v>
      </c>
      <c r="N7057" s="105">
        <v>162</v>
      </c>
      <c r="O7057" s="105">
        <v>104</v>
      </c>
    </row>
    <row r="7058" spans="1:15" x14ac:dyDescent="0.3">
      <c r="A7058" s="19">
        <v>254162105</v>
      </c>
      <c r="B7058" s="106" t="s">
        <v>17024</v>
      </c>
      <c r="C7058" t="s">
        <v>16555</v>
      </c>
      <c r="D7058" t="s">
        <v>17017</v>
      </c>
      <c r="E7058" t="s">
        <v>17025</v>
      </c>
      <c r="F7058" t="s">
        <v>17026</v>
      </c>
      <c r="G7058" t="s">
        <v>490</v>
      </c>
      <c r="H7058" t="s">
        <v>490</v>
      </c>
      <c r="I7058" t="s">
        <v>16558</v>
      </c>
      <c r="J7058" t="s">
        <v>498</v>
      </c>
      <c r="K7058" t="s">
        <v>4630</v>
      </c>
      <c r="L7058" t="s">
        <v>16555</v>
      </c>
      <c r="M7058" s="105">
        <v>254</v>
      </c>
      <c r="N7058" s="105">
        <v>162</v>
      </c>
      <c r="O7058" s="105">
        <v>105</v>
      </c>
    </row>
    <row r="7059" spans="1:15" x14ac:dyDescent="0.3">
      <c r="A7059" s="19">
        <v>254162106</v>
      </c>
      <c r="B7059" s="106" t="s">
        <v>17027</v>
      </c>
      <c r="C7059" t="s">
        <v>16555</v>
      </c>
      <c r="D7059" t="s">
        <v>17017</v>
      </c>
      <c r="E7059" t="s">
        <v>17028</v>
      </c>
      <c r="F7059" t="s">
        <v>17029</v>
      </c>
      <c r="G7059" t="s">
        <v>490</v>
      </c>
      <c r="H7059" t="s">
        <v>490</v>
      </c>
      <c r="I7059" t="s">
        <v>16558</v>
      </c>
      <c r="J7059" t="s">
        <v>498</v>
      </c>
      <c r="K7059" t="s">
        <v>4630</v>
      </c>
      <c r="L7059" t="s">
        <v>16555</v>
      </c>
      <c r="M7059" s="105">
        <v>254</v>
      </c>
      <c r="N7059" s="105">
        <v>162</v>
      </c>
      <c r="O7059" s="105">
        <v>106</v>
      </c>
    </row>
    <row r="7060" spans="1:15" x14ac:dyDescent="0.3">
      <c r="A7060" s="19">
        <v>254162107</v>
      </c>
      <c r="B7060" s="106" t="s">
        <v>17030</v>
      </c>
      <c r="C7060" t="s">
        <v>16555</v>
      </c>
      <c r="D7060" t="s">
        <v>17017</v>
      </c>
      <c r="E7060" t="s">
        <v>14738</v>
      </c>
      <c r="F7060" t="s">
        <v>5320</v>
      </c>
      <c r="G7060" t="s">
        <v>490</v>
      </c>
      <c r="H7060" t="s">
        <v>490</v>
      </c>
      <c r="I7060" t="s">
        <v>16558</v>
      </c>
      <c r="J7060" t="s">
        <v>498</v>
      </c>
      <c r="K7060" t="s">
        <v>4630</v>
      </c>
      <c r="L7060" t="s">
        <v>16555</v>
      </c>
      <c r="M7060" s="105">
        <v>254</v>
      </c>
      <c r="N7060" s="105">
        <v>162</v>
      </c>
      <c r="O7060" s="105">
        <v>107</v>
      </c>
    </row>
    <row r="7061" spans="1:15" x14ac:dyDescent="0.3">
      <c r="A7061" s="19">
        <v>254162108</v>
      </c>
      <c r="B7061" s="106" t="s">
        <v>17031</v>
      </c>
      <c r="C7061" t="s">
        <v>16555</v>
      </c>
      <c r="D7061" t="s">
        <v>17017</v>
      </c>
      <c r="E7061" t="s">
        <v>17032</v>
      </c>
      <c r="F7061" t="s">
        <v>16662</v>
      </c>
      <c r="G7061" t="s">
        <v>490</v>
      </c>
      <c r="H7061" t="s">
        <v>490</v>
      </c>
      <c r="I7061" t="s">
        <v>16558</v>
      </c>
      <c r="J7061" t="s">
        <v>498</v>
      </c>
      <c r="K7061" t="s">
        <v>4630</v>
      </c>
      <c r="L7061" t="s">
        <v>16555</v>
      </c>
      <c r="M7061" s="105">
        <v>254</v>
      </c>
      <c r="N7061" s="105">
        <v>162</v>
      </c>
      <c r="O7061" s="105">
        <v>108</v>
      </c>
    </row>
    <row r="7062" spans="1:15" x14ac:dyDescent="0.3">
      <c r="A7062" s="19">
        <v>254162109</v>
      </c>
      <c r="B7062" s="106" t="s">
        <v>17033</v>
      </c>
      <c r="C7062" t="s">
        <v>16555</v>
      </c>
      <c r="D7062" t="s">
        <v>17017</v>
      </c>
      <c r="E7062" t="s">
        <v>17034</v>
      </c>
      <c r="F7062" t="s">
        <v>17035</v>
      </c>
      <c r="G7062" t="s">
        <v>490</v>
      </c>
      <c r="H7062" t="s">
        <v>490</v>
      </c>
      <c r="I7062" t="s">
        <v>16558</v>
      </c>
      <c r="J7062" t="s">
        <v>498</v>
      </c>
      <c r="K7062" t="s">
        <v>4630</v>
      </c>
      <c r="L7062" t="s">
        <v>16555</v>
      </c>
      <c r="M7062" s="105">
        <v>254</v>
      </c>
      <c r="N7062" s="105">
        <v>162</v>
      </c>
      <c r="O7062" s="105">
        <v>109</v>
      </c>
    </row>
    <row r="7063" spans="1:15" x14ac:dyDescent="0.3">
      <c r="A7063" s="19">
        <v>254162110</v>
      </c>
      <c r="B7063" s="106" t="s">
        <v>17036</v>
      </c>
      <c r="C7063" t="s">
        <v>16555</v>
      </c>
      <c r="D7063" t="s">
        <v>17017</v>
      </c>
      <c r="E7063" t="s">
        <v>10119</v>
      </c>
      <c r="F7063" t="s">
        <v>16590</v>
      </c>
      <c r="G7063" t="s">
        <v>490</v>
      </c>
      <c r="H7063" t="s">
        <v>490</v>
      </c>
      <c r="I7063" t="s">
        <v>16558</v>
      </c>
      <c r="J7063" t="s">
        <v>498</v>
      </c>
      <c r="K7063" t="s">
        <v>4630</v>
      </c>
      <c r="L7063" t="s">
        <v>16555</v>
      </c>
      <c r="M7063" s="105">
        <v>254</v>
      </c>
      <c r="N7063" s="105">
        <v>162</v>
      </c>
      <c r="O7063" s="105">
        <v>110</v>
      </c>
    </row>
    <row r="7064" spans="1:15" x14ac:dyDescent="0.3">
      <c r="A7064" s="19">
        <v>254162111</v>
      </c>
      <c r="B7064" s="106" t="s">
        <v>17037</v>
      </c>
      <c r="C7064" t="s">
        <v>16555</v>
      </c>
      <c r="D7064" t="s">
        <v>17017</v>
      </c>
      <c r="E7064" t="s">
        <v>17038</v>
      </c>
      <c r="F7064" t="s">
        <v>580</v>
      </c>
      <c r="G7064" t="s">
        <v>490</v>
      </c>
      <c r="H7064" t="s">
        <v>490</v>
      </c>
      <c r="I7064" t="s">
        <v>16558</v>
      </c>
      <c r="J7064" t="s">
        <v>498</v>
      </c>
      <c r="K7064" t="s">
        <v>4630</v>
      </c>
      <c r="L7064" t="s">
        <v>16555</v>
      </c>
      <c r="M7064" s="105">
        <v>254</v>
      </c>
      <c r="N7064" s="105">
        <v>162</v>
      </c>
      <c r="O7064" s="105">
        <v>111</v>
      </c>
    </row>
    <row r="7065" spans="1:15" x14ac:dyDescent="0.3">
      <c r="A7065" s="19">
        <v>254162112</v>
      </c>
      <c r="B7065" s="106" t="s">
        <v>17039</v>
      </c>
      <c r="C7065" t="s">
        <v>16555</v>
      </c>
      <c r="D7065" t="s">
        <v>17017</v>
      </c>
      <c r="E7065" t="s">
        <v>17040</v>
      </c>
      <c r="F7065" t="s">
        <v>17041</v>
      </c>
      <c r="G7065" t="s">
        <v>490</v>
      </c>
      <c r="H7065" t="s">
        <v>490</v>
      </c>
      <c r="I7065" t="s">
        <v>16558</v>
      </c>
      <c r="J7065" t="s">
        <v>498</v>
      </c>
      <c r="K7065" t="s">
        <v>4630</v>
      </c>
      <c r="L7065" t="s">
        <v>16555</v>
      </c>
      <c r="M7065" s="105">
        <v>254</v>
      </c>
      <c r="N7065" s="105">
        <v>162</v>
      </c>
      <c r="O7065" s="105">
        <v>112</v>
      </c>
    </row>
    <row r="7066" spans="1:15" x14ac:dyDescent="0.3">
      <c r="A7066" s="19">
        <v>254162113</v>
      </c>
      <c r="B7066" s="106" t="s">
        <v>17042</v>
      </c>
      <c r="C7066" t="s">
        <v>16555</v>
      </c>
      <c r="D7066" t="s">
        <v>17017</v>
      </c>
      <c r="E7066" t="s">
        <v>17043</v>
      </c>
      <c r="F7066" t="s">
        <v>17044</v>
      </c>
      <c r="G7066" t="s">
        <v>490</v>
      </c>
      <c r="H7066" t="s">
        <v>490</v>
      </c>
      <c r="I7066" t="s">
        <v>16558</v>
      </c>
      <c r="J7066" t="s">
        <v>498</v>
      </c>
      <c r="K7066" t="s">
        <v>4630</v>
      </c>
      <c r="L7066" t="s">
        <v>16555</v>
      </c>
      <c r="M7066" s="105">
        <v>254</v>
      </c>
      <c r="N7066" s="105">
        <v>162</v>
      </c>
      <c r="O7066" s="105">
        <v>113</v>
      </c>
    </row>
    <row r="7067" spans="1:15" x14ac:dyDescent="0.3">
      <c r="A7067" s="19">
        <v>254162114</v>
      </c>
      <c r="B7067" s="106" t="s">
        <v>17045</v>
      </c>
      <c r="C7067" t="s">
        <v>16555</v>
      </c>
      <c r="D7067" t="s">
        <v>17017</v>
      </c>
      <c r="E7067" t="s">
        <v>4509</v>
      </c>
      <c r="F7067" t="s">
        <v>1023</v>
      </c>
      <c r="G7067" t="s">
        <v>490</v>
      </c>
      <c r="H7067" t="s">
        <v>490</v>
      </c>
      <c r="I7067" t="s">
        <v>16558</v>
      </c>
      <c r="J7067" t="s">
        <v>498</v>
      </c>
      <c r="K7067" t="s">
        <v>4630</v>
      </c>
      <c r="L7067" t="s">
        <v>16555</v>
      </c>
      <c r="M7067" s="105">
        <v>254</v>
      </c>
      <c r="N7067" s="105">
        <v>162</v>
      </c>
      <c r="O7067" s="105">
        <v>114</v>
      </c>
    </row>
    <row r="7068" spans="1:15" x14ac:dyDescent="0.3">
      <c r="A7068" s="19">
        <v>254162115</v>
      </c>
      <c r="B7068" s="106" t="s">
        <v>17046</v>
      </c>
      <c r="C7068" t="s">
        <v>16555</v>
      </c>
      <c r="D7068" t="s">
        <v>17017</v>
      </c>
      <c r="E7068" t="s">
        <v>17047</v>
      </c>
      <c r="F7068" t="s">
        <v>580</v>
      </c>
      <c r="G7068" t="s">
        <v>490</v>
      </c>
      <c r="H7068" t="s">
        <v>490</v>
      </c>
      <c r="I7068" t="s">
        <v>16558</v>
      </c>
      <c r="J7068" t="s">
        <v>498</v>
      </c>
      <c r="K7068" t="s">
        <v>4630</v>
      </c>
      <c r="L7068" t="s">
        <v>16555</v>
      </c>
      <c r="M7068" s="105">
        <v>254</v>
      </c>
      <c r="N7068" s="105">
        <v>162</v>
      </c>
      <c r="O7068" s="105">
        <v>115</v>
      </c>
    </row>
    <row r="7069" spans="1:15" x14ac:dyDescent="0.3">
      <c r="A7069" s="19">
        <v>254162116</v>
      </c>
      <c r="B7069" s="106" t="s">
        <v>17048</v>
      </c>
      <c r="C7069" t="s">
        <v>16555</v>
      </c>
      <c r="D7069" t="s">
        <v>17017</v>
      </c>
      <c r="E7069" t="s">
        <v>17049</v>
      </c>
      <c r="F7069" t="s">
        <v>1850</v>
      </c>
      <c r="G7069" t="s">
        <v>490</v>
      </c>
      <c r="H7069" t="s">
        <v>490</v>
      </c>
      <c r="I7069" t="s">
        <v>16558</v>
      </c>
      <c r="J7069" t="s">
        <v>498</v>
      </c>
      <c r="K7069" t="s">
        <v>4630</v>
      </c>
      <c r="L7069" t="s">
        <v>16555</v>
      </c>
      <c r="M7069" s="105">
        <v>254</v>
      </c>
      <c r="N7069" s="105">
        <v>162</v>
      </c>
      <c r="O7069" s="105">
        <v>116</v>
      </c>
    </row>
    <row r="7070" spans="1:15" x14ac:dyDescent="0.3">
      <c r="A7070" s="19">
        <v>254162117</v>
      </c>
      <c r="B7070" s="106" t="s">
        <v>17050</v>
      </c>
      <c r="C7070" t="s">
        <v>16555</v>
      </c>
      <c r="D7070" t="s">
        <v>17017</v>
      </c>
      <c r="E7070" t="s">
        <v>3338</v>
      </c>
      <c r="F7070" t="s">
        <v>580</v>
      </c>
      <c r="G7070" t="s">
        <v>490</v>
      </c>
      <c r="H7070" t="s">
        <v>490</v>
      </c>
      <c r="I7070" t="s">
        <v>16558</v>
      </c>
      <c r="J7070" t="s">
        <v>498</v>
      </c>
      <c r="K7070" t="s">
        <v>4630</v>
      </c>
      <c r="L7070" t="s">
        <v>16555</v>
      </c>
      <c r="M7070" s="105">
        <v>254</v>
      </c>
      <c r="N7070" s="105">
        <v>162</v>
      </c>
      <c r="O7070" s="105">
        <v>117</v>
      </c>
    </row>
    <row r="7071" spans="1:15" x14ac:dyDescent="0.3">
      <c r="A7071" s="19">
        <v>254162118</v>
      </c>
      <c r="B7071" s="106" t="s">
        <v>17051</v>
      </c>
      <c r="C7071" t="s">
        <v>16555</v>
      </c>
      <c r="D7071" t="s">
        <v>17017</v>
      </c>
      <c r="E7071" t="s">
        <v>10023</v>
      </c>
      <c r="F7071" t="s">
        <v>681</v>
      </c>
      <c r="G7071" t="s">
        <v>490</v>
      </c>
      <c r="H7071" t="s">
        <v>490</v>
      </c>
      <c r="I7071" t="s">
        <v>16558</v>
      </c>
      <c r="J7071" t="s">
        <v>498</v>
      </c>
      <c r="K7071" t="s">
        <v>4630</v>
      </c>
      <c r="L7071" t="s">
        <v>16555</v>
      </c>
      <c r="M7071" s="105">
        <v>254</v>
      </c>
      <c r="N7071" s="105">
        <v>162</v>
      </c>
      <c r="O7071" s="105">
        <v>118</v>
      </c>
    </row>
    <row r="7072" spans="1:15" x14ac:dyDescent="0.3">
      <c r="A7072" s="19">
        <v>254162119</v>
      </c>
      <c r="B7072" s="106" t="s">
        <v>17052</v>
      </c>
      <c r="C7072" t="s">
        <v>16555</v>
      </c>
      <c r="D7072" t="s">
        <v>17017</v>
      </c>
      <c r="E7072" t="s">
        <v>7881</v>
      </c>
      <c r="F7072" t="s">
        <v>16618</v>
      </c>
      <c r="G7072" t="s">
        <v>490</v>
      </c>
      <c r="H7072" t="s">
        <v>490</v>
      </c>
      <c r="I7072" t="s">
        <v>16558</v>
      </c>
      <c r="J7072" t="s">
        <v>498</v>
      </c>
      <c r="K7072" t="s">
        <v>4630</v>
      </c>
      <c r="L7072" t="s">
        <v>16555</v>
      </c>
      <c r="M7072" s="105">
        <v>254</v>
      </c>
      <c r="N7072" s="105">
        <v>162</v>
      </c>
      <c r="O7072" s="105">
        <v>119</v>
      </c>
    </row>
    <row r="7073" spans="1:15" x14ac:dyDescent="0.3">
      <c r="A7073" s="19">
        <v>254162120</v>
      </c>
      <c r="B7073" s="106" t="s">
        <v>17053</v>
      </c>
      <c r="C7073" t="s">
        <v>16555</v>
      </c>
      <c r="D7073" t="s">
        <v>17017</v>
      </c>
      <c r="E7073" t="s">
        <v>17054</v>
      </c>
      <c r="F7073" t="s">
        <v>5320</v>
      </c>
      <c r="G7073" t="s">
        <v>490</v>
      </c>
      <c r="H7073" t="s">
        <v>490</v>
      </c>
      <c r="I7073" t="s">
        <v>16558</v>
      </c>
      <c r="J7073" t="s">
        <v>498</v>
      </c>
      <c r="K7073" t="s">
        <v>4630</v>
      </c>
      <c r="L7073" t="s">
        <v>16555</v>
      </c>
      <c r="M7073" s="105">
        <v>254</v>
      </c>
      <c r="N7073" s="105">
        <v>162</v>
      </c>
      <c r="O7073" s="105">
        <v>120</v>
      </c>
    </row>
    <row r="7074" spans="1:15" x14ac:dyDescent="0.3">
      <c r="A7074" s="19">
        <v>254163100</v>
      </c>
      <c r="B7074" s="106" t="s">
        <v>17055</v>
      </c>
      <c r="C7074" t="s">
        <v>16555</v>
      </c>
      <c r="D7074" t="s">
        <v>17056</v>
      </c>
      <c r="E7074" t="s">
        <v>1252</v>
      </c>
      <c r="F7074" t="s">
        <v>16996</v>
      </c>
      <c r="G7074" t="s">
        <v>490</v>
      </c>
      <c r="H7074" t="s">
        <v>490</v>
      </c>
      <c r="I7074" t="s">
        <v>16558</v>
      </c>
      <c r="J7074" t="s">
        <v>498</v>
      </c>
      <c r="K7074" t="s">
        <v>4630</v>
      </c>
      <c r="L7074" t="s">
        <v>16555</v>
      </c>
      <c r="M7074" s="105">
        <v>254</v>
      </c>
      <c r="N7074" s="105">
        <v>163</v>
      </c>
      <c r="O7074" s="105">
        <v>100</v>
      </c>
    </row>
    <row r="7075" spans="1:15" x14ac:dyDescent="0.3">
      <c r="A7075" s="19">
        <v>254164100</v>
      </c>
      <c r="B7075" s="106" t="s">
        <v>17057</v>
      </c>
      <c r="C7075" t="s">
        <v>16555</v>
      </c>
      <c r="D7075" t="s">
        <v>17058</v>
      </c>
      <c r="E7075" t="s">
        <v>17059</v>
      </c>
      <c r="F7075" t="s">
        <v>16994</v>
      </c>
      <c r="G7075" t="s">
        <v>490</v>
      </c>
      <c r="H7075" t="s">
        <v>490</v>
      </c>
      <c r="I7075" t="s">
        <v>16558</v>
      </c>
      <c r="J7075" t="s">
        <v>498</v>
      </c>
      <c r="K7075" t="s">
        <v>4630</v>
      </c>
      <c r="L7075" t="s">
        <v>16555</v>
      </c>
      <c r="M7075" s="105">
        <v>254</v>
      </c>
      <c r="N7075" s="105">
        <v>164</v>
      </c>
      <c r="O7075" s="105">
        <v>100</v>
      </c>
    </row>
    <row r="7076" spans="1:15" x14ac:dyDescent="0.3">
      <c r="A7076" s="19">
        <v>254165100</v>
      </c>
      <c r="B7076" s="106" t="s">
        <v>17060</v>
      </c>
      <c r="C7076" t="s">
        <v>16555</v>
      </c>
      <c r="D7076" t="s">
        <v>17061</v>
      </c>
      <c r="E7076" t="s">
        <v>17062</v>
      </c>
      <c r="F7076" t="s">
        <v>16992</v>
      </c>
      <c r="G7076" t="s">
        <v>11980</v>
      </c>
      <c r="H7076" t="s">
        <v>490</v>
      </c>
      <c r="I7076" t="s">
        <v>16558</v>
      </c>
      <c r="J7076" t="s">
        <v>498</v>
      </c>
      <c r="K7076" t="s">
        <v>4630</v>
      </c>
      <c r="L7076" t="s">
        <v>16555</v>
      </c>
      <c r="M7076" s="105">
        <v>254</v>
      </c>
      <c r="N7076" s="105">
        <v>165</v>
      </c>
      <c r="O7076" s="105">
        <v>100</v>
      </c>
    </row>
    <row r="7077" spans="1:15" x14ac:dyDescent="0.3">
      <c r="A7077" s="19">
        <v>254166100</v>
      </c>
      <c r="B7077" s="106" t="s">
        <v>17063</v>
      </c>
      <c r="C7077" t="s">
        <v>16555</v>
      </c>
      <c r="D7077" t="s">
        <v>17064</v>
      </c>
      <c r="E7077" t="s">
        <v>496</v>
      </c>
      <c r="F7077" t="s">
        <v>490</v>
      </c>
      <c r="G7077" t="s">
        <v>490</v>
      </c>
      <c r="H7077" t="s">
        <v>490</v>
      </c>
      <c r="I7077" t="s">
        <v>16558</v>
      </c>
      <c r="J7077" t="s">
        <v>498</v>
      </c>
      <c r="K7077" t="s">
        <v>4630</v>
      </c>
      <c r="L7077" t="s">
        <v>16555</v>
      </c>
      <c r="M7077" s="105">
        <v>254</v>
      </c>
      <c r="N7077" s="105">
        <v>166</v>
      </c>
      <c r="O7077" s="105">
        <v>100</v>
      </c>
    </row>
    <row r="7078" spans="1:15" x14ac:dyDescent="0.3">
      <c r="A7078" s="19">
        <v>254167100</v>
      </c>
      <c r="B7078" s="106" t="s">
        <v>17065</v>
      </c>
      <c r="C7078" t="s">
        <v>16555</v>
      </c>
      <c r="D7078" t="s">
        <v>17066</v>
      </c>
      <c r="E7078" t="s">
        <v>1656</v>
      </c>
      <c r="F7078" t="s">
        <v>17067</v>
      </c>
      <c r="G7078" t="s">
        <v>490</v>
      </c>
      <c r="H7078" t="s">
        <v>490</v>
      </c>
      <c r="I7078" t="s">
        <v>16558</v>
      </c>
      <c r="J7078" t="s">
        <v>498</v>
      </c>
      <c r="K7078" t="s">
        <v>4630</v>
      </c>
      <c r="L7078" t="s">
        <v>16555</v>
      </c>
      <c r="M7078" s="105">
        <v>254</v>
      </c>
      <c r="N7078" s="105">
        <v>167</v>
      </c>
      <c r="O7078" s="105">
        <v>100</v>
      </c>
    </row>
    <row r="7079" spans="1:15" x14ac:dyDescent="0.3">
      <c r="A7079" s="19">
        <v>254168100</v>
      </c>
      <c r="B7079" s="106" t="s">
        <v>17068</v>
      </c>
      <c r="C7079" t="s">
        <v>16555</v>
      </c>
      <c r="D7079" t="s">
        <v>17069</v>
      </c>
      <c r="E7079" t="s">
        <v>17070</v>
      </c>
      <c r="F7079" t="s">
        <v>17071</v>
      </c>
      <c r="G7079" t="s">
        <v>490</v>
      </c>
      <c r="H7079" t="s">
        <v>490</v>
      </c>
      <c r="I7079" t="s">
        <v>16558</v>
      </c>
      <c r="J7079" t="s">
        <v>498</v>
      </c>
      <c r="K7079" t="s">
        <v>4630</v>
      </c>
      <c r="L7079" t="s">
        <v>16555</v>
      </c>
      <c r="M7079" s="105">
        <v>254</v>
      </c>
      <c r="N7079" s="105">
        <v>168</v>
      </c>
      <c r="O7079" s="105">
        <v>100</v>
      </c>
    </row>
    <row r="7080" spans="1:15" x14ac:dyDescent="0.3">
      <c r="A7080" s="19">
        <v>254169100</v>
      </c>
      <c r="B7080" s="106" t="s">
        <v>17072</v>
      </c>
      <c r="C7080" t="s">
        <v>16555</v>
      </c>
      <c r="D7080" t="s">
        <v>17073</v>
      </c>
      <c r="E7080" t="s">
        <v>496</v>
      </c>
      <c r="F7080" t="s">
        <v>490</v>
      </c>
      <c r="G7080" t="s">
        <v>490</v>
      </c>
      <c r="H7080" t="s">
        <v>490</v>
      </c>
      <c r="I7080" t="s">
        <v>16558</v>
      </c>
      <c r="J7080" t="s">
        <v>498</v>
      </c>
      <c r="K7080" t="s">
        <v>4630</v>
      </c>
      <c r="L7080" t="s">
        <v>16555</v>
      </c>
      <c r="M7080" s="105">
        <v>254</v>
      </c>
      <c r="N7080" s="105">
        <v>169</v>
      </c>
      <c r="O7080" s="105">
        <v>100</v>
      </c>
    </row>
    <row r="7081" spans="1:15" x14ac:dyDescent="0.3">
      <c r="A7081" s="19">
        <v>254170100</v>
      </c>
      <c r="B7081" s="106" t="s">
        <v>17074</v>
      </c>
      <c r="C7081" t="s">
        <v>16555</v>
      </c>
      <c r="D7081" t="s">
        <v>17075</v>
      </c>
      <c r="E7081" t="s">
        <v>17076</v>
      </c>
      <c r="F7081" t="s">
        <v>17077</v>
      </c>
      <c r="G7081" t="s">
        <v>490</v>
      </c>
      <c r="H7081" t="s">
        <v>490</v>
      </c>
      <c r="I7081" t="s">
        <v>16558</v>
      </c>
      <c r="J7081" t="s">
        <v>498</v>
      </c>
      <c r="K7081" t="s">
        <v>4630</v>
      </c>
      <c r="L7081" t="s">
        <v>16555</v>
      </c>
      <c r="M7081" s="105">
        <v>254</v>
      </c>
      <c r="N7081" s="105">
        <v>170</v>
      </c>
      <c r="O7081" s="105">
        <v>100</v>
      </c>
    </row>
    <row r="7082" spans="1:15" x14ac:dyDescent="0.3">
      <c r="A7082" s="19">
        <v>254171100</v>
      </c>
      <c r="B7082" s="106" t="s">
        <v>17078</v>
      </c>
      <c r="C7082" t="s">
        <v>16555</v>
      </c>
      <c r="D7082" t="s">
        <v>17079</v>
      </c>
      <c r="E7082" t="s">
        <v>496</v>
      </c>
      <c r="F7082" t="s">
        <v>490</v>
      </c>
      <c r="G7082" t="s">
        <v>490</v>
      </c>
      <c r="H7082" t="s">
        <v>490</v>
      </c>
      <c r="I7082" t="s">
        <v>16558</v>
      </c>
      <c r="J7082" t="s">
        <v>498</v>
      </c>
      <c r="K7082" t="s">
        <v>4630</v>
      </c>
      <c r="L7082" t="s">
        <v>16555</v>
      </c>
      <c r="M7082" s="105">
        <v>254</v>
      </c>
      <c r="N7082" s="105">
        <v>171</v>
      </c>
      <c r="O7082" s="105">
        <v>100</v>
      </c>
    </row>
    <row r="7083" spans="1:15" x14ac:dyDescent="0.3">
      <c r="A7083" s="19">
        <v>254171101</v>
      </c>
      <c r="B7083" s="106" t="s">
        <v>17080</v>
      </c>
      <c r="C7083" t="s">
        <v>16555</v>
      </c>
      <c r="D7083" t="s">
        <v>17079</v>
      </c>
      <c r="E7083" t="s">
        <v>827</v>
      </c>
      <c r="F7083" t="s">
        <v>17081</v>
      </c>
      <c r="G7083" t="s">
        <v>490</v>
      </c>
      <c r="H7083" t="s">
        <v>490</v>
      </c>
      <c r="I7083" t="s">
        <v>16558</v>
      </c>
      <c r="J7083" t="s">
        <v>498</v>
      </c>
      <c r="K7083" t="s">
        <v>4630</v>
      </c>
      <c r="L7083" t="s">
        <v>16555</v>
      </c>
      <c r="M7083" s="105">
        <v>254</v>
      </c>
      <c r="N7083" s="105">
        <v>171</v>
      </c>
      <c r="O7083" s="105">
        <v>101</v>
      </c>
    </row>
    <row r="7084" spans="1:15" x14ac:dyDescent="0.3">
      <c r="A7084" s="19">
        <v>254171102</v>
      </c>
      <c r="B7084" s="106" t="s">
        <v>17082</v>
      </c>
      <c r="C7084" t="s">
        <v>16555</v>
      </c>
      <c r="D7084" t="s">
        <v>17079</v>
      </c>
      <c r="E7084" t="s">
        <v>17083</v>
      </c>
      <c r="F7084" t="s">
        <v>17081</v>
      </c>
      <c r="G7084" t="s">
        <v>490</v>
      </c>
      <c r="H7084" t="s">
        <v>490</v>
      </c>
      <c r="I7084" t="s">
        <v>16558</v>
      </c>
      <c r="J7084" t="s">
        <v>498</v>
      </c>
      <c r="K7084" t="s">
        <v>4630</v>
      </c>
      <c r="L7084" t="s">
        <v>16555</v>
      </c>
      <c r="M7084" s="105">
        <v>254</v>
      </c>
      <c r="N7084" s="105">
        <v>171</v>
      </c>
      <c r="O7084" s="105">
        <v>102</v>
      </c>
    </row>
    <row r="7085" spans="1:15" x14ac:dyDescent="0.3">
      <c r="A7085" s="19">
        <v>254171103</v>
      </c>
      <c r="B7085" s="106" t="s">
        <v>17084</v>
      </c>
      <c r="C7085" t="s">
        <v>16555</v>
      </c>
      <c r="D7085" t="s">
        <v>17079</v>
      </c>
      <c r="E7085" t="s">
        <v>17085</v>
      </c>
      <c r="F7085" t="s">
        <v>16618</v>
      </c>
      <c r="G7085" t="s">
        <v>490</v>
      </c>
      <c r="H7085" t="s">
        <v>490</v>
      </c>
      <c r="I7085" t="s">
        <v>16558</v>
      </c>
      <c r="J7085" t="s">
        <v>498</v>
      </c>
      <c r="K7085" t="s">
        <v>4630</v>
      </c>
      <c r="L7085" t="s">
        <v>16555</v>
      </c>
      <c r="M7085" s="105">
        <v>254</v>
      </c>
      <c r="N7085" s="105">
        <v>171</v>
      </c>
      <c r="O7085" s="105">
        <v>103</v>
      </c>
    </row>
    <row r="7086" spans="1:15" x14ac:dyDescent="0.3">
      <c r="A7086" s="19">
        <v>254171104</v>
      </c>
      <c r="B7086" s="106" t="s">
        <v>17086</v>
      </c>
      <c r="C7086" t="s">
        <v>16555</v>
      </c>
      <c r="D7086" t="s">
        <v>17079</v>
      </c>
      <c r="E7086" t="s">
        <v>17087</v>
      </c>
      <c r="F7086" t="s">
        <v>16618</v>
      </c>
      <c r="G7086" t="s">
        <v>490</v>
      </c>
      <c r="H7086" t="s">
        <v>490</v>
      </c>
      <c r="I7086" t="s">
        <v>16558</v>
      </c>
      <c r="J7086" t="s">
        <v>498</v>
      </c>
      <c r="K7086" t="s">
        <v>4630</v>
      </c>
      <c r="L7086" t="s">
        <v>16555</v>
      </c>
      <c r="M7086" s="105">
        <v>254</v>
      </c>
      <c r="N7086" s="105">
        <v>171</v>
      </c>
      <c r="O7086" s="105">
        <v>104</v>
      </c>
    </row>
    <row r="7087" spans="1:15" x14ac:dyDescent="0.3">
      <c r="A7087" s="19">
        <v>254171105</v>
      </c>
      <c r="B7087" s="106" t="s">
        <v>17088</v>
      </c>
      <c r="C7087" t="s">
        <v>16555</v>
      </c>
      <c r="D7087" t="s">
        <v>17079</v>
      </c>
      <c r="E7087" t="s">
        <v>17089</v>
      </c>
      <c r="F7087" t="s">
        <v>17090</v>
      </c>
      <c r="G7087" t="s">
        <v>490</v>
      </c>
      <c r="H7087" t="s">
        <v>490</v>
      </c>
      <c r="I7087" t="s">
        <v>16558</v>
      </c>
      <c r="J7087" t="s">
        <v>498</v>
      </c>
      <c r="K7087" t="s">
        <v>4630</v>
      </c>
      <c r="L7087" t="s">
        <v>16555</v>
      </c>
      <c r="M7087" s="105">
        <v>254</v>
      </c>
      <c r="N7087" s="105">
        <v>171</v>
      </c>
      <c r="O7087" s="105">
        <v>105</v>
      </c>
    </row>
    <row r="7088" spans="1:15" x14ac:dyDescent="0.3">
      <c r="A7088" s="19">
        <v>254171106</v>
      </c>
      <c r="B7088" s="106" t="s">
        <v>17091</v>
      </c>
      <c r="C7088" t="s">
        <v>16555</v>
      </c>
      <c r="D7088" t="s">
        <v>17079</v>
      </c>
      <c r="E7088" t="s">
        <v>838</v>
      </c>
      <c r="F7088" t="s">
        <v>5320</v>
      </c>
      <c r="G7088" t="s">
        <v>490</v>
      </c>
      <c r="H7088" t="s">
        <v>490</v>
      </c>
      <c r="I7088" t="s">
        <v>16558</v>
      </c>
      <c r="J7088" t="s">
        <v>498</v>
      </c>
      <c r="K7088" t="s">
        <v>4630</v>
      </c>
      <c r="L7088" t="s">
        <v>16555</v>
      </c>
      <c r="M7088" s="105">
        <v>254</v>
      </c>
      <c r="N7088" s="105">
        <v>171</v>
      </c>
      <c r="O7088" s="105">
        <v>106</v>
      </c>
    </row>
    <row r="7089" spans="1:15" x14ac:dyDescent="0.3">
      <c r="A7089" s="19">
        <v>254171107</v>
      </c>
      <c r="B7089" s="106" t="s">
        <v>17092</v>
      </c>
      <c r="C7089" t="s">
        <v>16555</v>
      </c>
      <c r="D7089" t="s">
        <v>17079</v>
      </c>
      <c r="E7089" t="s">
        <v>17093</v>
      </c>
      <c r="F7089" t="s">
        <v>16767</v>
      </c>
      <c r="G7089" t="s">
        <v>490</v>
      </c>
      <c r="H7089" t="s">
        <v>490</v>
      </c>
      <c r="I7089" t="s">
        <v>16558</v>
      </c>
      <c r="J7089" t="s">
        <v>498</v>
      </c>
      <c r="K7089" t="s">
        <v>4630</v>
      </c>
      <c r="L7089" t="s">
        <v>16555</v>
      </c>
      <c r="M7089" s="105">
        <v>254</v>
      </c>
      <c r="N7089" s="105">
        <v>171</v>
      </c>
      <c r="O7089" s="105">
        <v>107</v>
      </c>
    </row>
    <row r="7090" spans="1:15" x14ac:dyDescent="0.3">
      <c r="A7090" s="19">
        <v>254171108</v>
      </c>
      <c r="B7090" s="106" t="s">
        <v>17094</v>
      </c>
      <c r="C7090" t="s">
        <v>16555</v>
      </c>
      <c r="D7090" t="s">
        <v>17079</v>
      </c>
      <c r="E7090" t="s">
        <v>8270</v>
      </c>
      <c r="F7090" t="s">
        <v>16590</v>
      </c>
      <c r="G7090" t="s">
        <v>490</v>
      </c>
      <c r="H7090" t="s">
        <v>490</v>
      </c>
      <c r="I7090" t="s">
        <v>16558</v>
      </c>
      <c r="J7090" t="s">
        <v>498</v>
      </c>
      <c r="K7090" t="s">
        <v>4630</v>
      </c>
      <c r="L7090" t="s">
        <v>16555</v>
      </c>
      <c r="M7090" s="105">
        <v>254</v>
      </c>
      <c r="N7090" s="105">
        <v>171</v>
      </c>
      <c r="O7090" s="105">
        <v>108</v>
      </c>
    </row>
    <row r="7091" spans="1:15" x14ac:dyDescent="0.3">
      <c r="A7091" s="19">
        <v>254171109</v>
      </c>
      <c r="B7091" s="106" t="s">
        <v>17095</v>
      </c>
      <c r="C7091" t="s">
        <v>16555</v>
      </c>
      <c r="D7091" t="s">
        <v>17079</v>
      </c>
      <c r="E7091" t="s">
        <v>17096</v>
      </c>
      <c r="F7091" t="s">
        <v>5320</v>
      </c>
      <c r="G7091" t="s">
        <v>490</v>
      </c>
      <c r="H7091" t="s">
        <v>490</v>
      </c>
      <c r="I7091" t="s">
        <v>16558</v>
      </c>
      <c r="J7091" t="s">
        <v>498</v>
      </c>
      <c r="K7091" t="s">
        <v>4630</v>
      </c>
      <c r="L7091" t="s">
        <v>16555</v>
      </c>
      <c r="M7091" s="105">
        <v>254</v>
      </c>
      <c r="N7091" s="105">
        <v>171</v>
      </c>
      <c r="O7091" s="105">
        <v>109</v>
      </c>
    </row>
    <row r="7092" spans="1:15" x14ac:dyDescent="0.3">
      <c r="A7092" s="19">
        <v>254171110</v>
      </c>
      <c r="B7092" s="106" t="s">
        <v>17097</v>
      </c>
      <c r="C7092" t="s">
        <v>16555</v>
      </c>
      <c r="D7092" t="s">
        <v>17079</v>
      </c>
      <c r="E7092" t="s">
        <v>17098</v>
      </c>
      <c r="F7092" t="s">
        <v>580</v>
      </c>
      <c r="G7092" t="s">
        <v>490</v>
      </c>
      <c r="H7092" t="s">
        <v>490</v>
      </c>
      <c r="I7092" t="s">
        <v>16558</v>
      </c>
      <c r="J7092" t="s">
        <v>498</v>
      </c>
      <c r="K7092" t="s">
        <v>4630</v>
      </c>
      <c r="L7092" t="s">
        <v>16555</v>
      </c>
      <c r="M7092" s="105">
        <v>254</v>
      </c>
      <c r="N7092" s="105">
        <v>171</v>
      </c>
      <c r="O7092" s="105">
        <v>110</v>
      </c>
    </row>
    <row r="7093" spans="1:15" x14ac:dyDescent="0.3">
      <c r="A7093" s="19">
        <v>254171111</v>
      </c>
      <c r="B7093" s="106" t="s">
        <v>17099</v>
      </c>
      <c r="C7093" t="s">
        <v>16555</v>
      </c>
      <c r="D7093" t="s">
        <v>17079</v>
      </c>
      <c r="E7093" t="s">
        <v>17100</v>
      </c>
      <c r="F7093" t="s">
        <v>1850</v>
      </c>
      <c r="G7093" t="s">
        <v>490</v>
      </c>
      <c r="H7093" t="s">
        <v>490</v>
      </c>
      <c r="I7093" t="s">
        <v>16558</v>
      </c>
      <c r="J7093" t="s">
        <v>498</v>
      </c>
      <c r="K7093" t="s">
        <v>4630</v>
      </c>
      <c r="L7093" t="s">
        <v>16555</v>
      </c>
      <c r="M7093" s="105">
        <v>254</v>
      </c>
      <c r="N7093" s="105">
        <v>171</v>
      </c>
      <c r="O7093" s="105">
        <v>111</v>
      </c>
    </row>
    <row r="7094" spans="1:15" x14ac:dyDescent="0.3">
      <c r="A7094" s="19">
        <v>254172100</v>
      </c>
      <c r="B7094" s="106" t="s">
        <v>17101</v>
      </c>
      <c r="C7094" t="s">
        <v>16555</v>
      </c>
      <c r="D7094" t="s">
        <v>17102</v>
      </c>
      <c r="E7094" t="s">
        <v>496</v>
      </c>
      <c r="F7094" t="s">
        <v>490</v>
      </c>
      <c r="G7094" t="s">
        <v>490</v>
      </c>
      <c r="H7094" t="s">
        <v>490</v>
      </c>
      <c r="I7094" t="s">
        <v>16558</v>
      </c>
      <c r="J7094" t="s">
        <v>498</v>
      </c>
      <c r="K7094" t="s">
        <v>4630</v>
      </c>
      <c r="L7094" t="s">
        <v>16555</v>
      </c>
      <c r="M7094" s="105">
        <v>254</v>
      </c>
      <c r="N7094" s="105">
        <v>172</v>
      </c>
      <c r="O7094" s="105">
        <v>100</v>
      </c>
    </row>
    <row r="7095" spans="1:15" x14ac:dyDescent="0.3">
      <c r="A7095" s="19">
        <v>254172101</v>
      </c>
      <c r="B7095" s="106" t="s">
        <v>17103</v>
      </c>
      <c r="C7095" t="s">
        <v>16555</v>
      </c>
      <c r="D7095" t="s">
        <v>17102</v>
      </c>
      <c r="E7095" t="s">
        <v>17104</v>
      </c>
      <c r="F7095" t="s">
        <v>16804</v>
      </c>
      <c r="G7095" t="s">
        <v>490</v>
      </c>
      <c r="H7095" t="s">
        <v>3195</v>
      </c>
      <c r="I7095" t="s">
        <v>16558</v>
      </c>
      <c r="J7095" t="s">
        <v>498</v>
      </c>
      <c r="K7095" t="s">
        <v>4630</v>
      </c>
      <c r="L7095" t="s">
        <v>16555</v>
      </c>
      <c r="M7095" s="105">
        <v>254</v>
      </c>
      <c r="N7095" s="105">
        <v>172</v>
      </c>
      <c r="O7095" s="105">
        <v>101</v>
      </c>
    </row>
    <row r="7096" spans="1:15" x14ac:dyDescent="0.3">
      <c r="A7096" s="19">
        <v>254173100</v>
      </c>
      <c r="B7096" s="106" t="s">
        <v>17105</v>
      </c>
      <c r="C7096" t="s">
        <v>16555</v>
      </c>
      <c r="D7096" t="s">
        <v>17106</v>
      </c>
      <c r="E7096" t="s">
        <v>520</v>
      </c>
      <c r="F7096" t="s">
        <v>16651</v>
      </c>
      <c r="G7096" t="s">
        <v>17107</v>
      </c>
      <c r="H7096" t="s">
        <v>490</v>
      </c>
      <c r="I7096" t="s">
        <v>16558</v>
      </c>
      <c r="J7096" t="s">
        <v>498</v>
      </c>
      <c r="K7096" t="s">
        <v>4630</v>
      </c>
      <c r="L7096" t="s">
        <v>16555</v>
      </c>
      <c r="M7096" s="105">
        <v>254</v>
      </c>
      <c r="N7096" s="105">
        <v>173</v>
      </c>
      <c r="O7096" s="105">
        <v>100</v>
      </c>
    </row>
    <row r="7097" spans="1:15" x14ac:dyDescent="0.3">
      <c r="A7097" s="19">
        <v>254174100</v>
      </c>
      <c r="B7097" s="106" t="s">
        <v>17108</v>
      </c>
      <c r="C7097" t="s">
        <v>16555</v>
      </c>
      <c r="D7097" t="s">
        <v>17109</v>
      </c>
      <c r="E7097" t="s">
        <v>3631</v>
      </c>
      <c r="F7097" t="s">
        <v>16747</v>
      </c>
      <c r="G7097" t="s">
        <v>490</v>
      </c>
      <c r="H7097" t="s">
        <v>490</v>
      </c>
      <c r="I7097" t="s">
        <v>16558</v>
      </c>
      <c r="J7097" t="s">
        <v>498</v>
      </c>
      <c r="K7097" t="s">
        <v>4630</v>
      </c>
      <c r="L7097" t="s">
        <v>16555</v>
      </c>
      <c r="M7097" s="105">
        <v>254</v>
      </c>
      <c r="N7097" s="105">
        <v>174</v>
      </c>
      <c r="O7097" s="105">
        <v>100</v>
      </c>
    </row>
    <row r="7098" spans="1:15" x14ac:dyDescent="0.3">
      <c r="A7098" s="19">
        <v>254175100</v>
      </c>
      <c r="B7098" s="106" t="s">
        <v>17110</v>
      </c>
      <c r="C7098" t="s">
        <v>16555</v>
      </c>
      <c r="D7098" t="s">
        <v>17111</v>
      </c>
      <c r="E7098" t="s">
        <v>496</v>
      </c>
      <c r="F7098" t="s">
        <v>490</v>
      </c>
      <c r="G7098" t="s">
        <v>490</v>
      </c>
      <c r="H7098" t="s">
        <v>490</v>
      </c>
      <c r="I7098" t="s">
        <v>16558</v>
      </c>
      <c r="J7098" t="s">
        <v>498</v>
      </c>
      <c r="K7098" t="s">
        <v>4630</v>
      </c>
      <c r="L7098" t="s">
        <v>16555</v>
      </c>
      <c r="M7098" s="105">
        <v>254</v>
      </c>
      <c r="N7098" s="105">
        <v>175</v>
      </c>
      <c r="O7098" s="105">
        <v>100</v>
      </c>
    </row>
    <row r="7099" spans="1:15" x14ac:dyDescent="0.3">
      <c r="A7099" s="19">
        <v>254175101</v>
      </c>
      <c r="B7099" s="106" t="s">
        <v>17112</v>
      </c>
      <c r="C7099" t="s">
        <v>16555</v>
      </c>
      <c r="D7099" t="s">
        <v>17111</v>
      </c>
      <c r="E7099" t="s">
        <v>17113</v>
      </c>
      <c r="F7099" t="s">
        <v>580</v>
      </c>
      <c r="G7099" t="s">
        <v>490</v>
      </c>
      <c r="H7099" t="s">
        <v>490</v>
      </c>
      <c r="I7099" t="s">
        <v>16558</v>
      </c>
      <c r="J7099" t="s">
        <v>498</v>
      </c>
      <c r="K7099" t="s">
        <v>4630</v>
      </c>
      <c r="L7099" t="s">
        <v>16555</v>
      </c>
      <c r="M7099" s="105">
        <v>254</v>
      </c>
      <c r="N7099" s="105">
        <v>175</v>
      </c>
      <c r="O7099" s="105">
        <v>101</v>
      </c>
    </row>
    <row r="7100" spans="1:15" x14ac:dyDescent="0.3">
      <c r="A7100" s="19">
        <v>254176100</v>
      </c>
      <c r="B7100" s="106" t="s">
        <v>17114</v>
      </c>
      <c r="C7100" t="s">
        <v>16555</v>
      </c>
      <c r="D7100" t="s">
        <v>17115</v>
      </c>
      <c r="E7100" t="s">
        <v>496</v>
      </c>
      <c r="F7100" t="s">
        <v>490</v>
      </c>
      <c r="G7100" t="s">
        <v>490</v>
      </c>
      <c r="H7100" t="s">
        <v>490</v>
      </c>
      <c r="I7100" t="s">
        <v>16558</v>
      </c>
      <c r="J7100" t="s">
        <v>498</v>
      </c>
      <c r="K7100" t="s">
        <v>4630</v>
      </c>
      <c r="L7100" t="s">
        <v>16555</v>
      </c>
      <c r="M7100" s="105">
        <v>254</v>
      </c>
      <c r="N7100" s="105">
        <v>176</v>
      </c>
      <c r="O7100" s="105">
        <v>100</v>
      </c>
    </row>
    <row r="7101" spans="1:15" x14ac:dyDescent="0.3">
      <c r="A7101" s="19">
        <v>254176101</v>
      </c>
      <c r="B7101" s="106" t="s">
        <v>17116</v>
      </c>
      <c r="C7101" t="s">
        <v>16555</v>
      </c>
      <c r="D7101" t="s">
        <v>17115</v>
      </c>
      <c r="E7101" t="s">
        <v>520</v>
      </c>
      <c r="F7101" t="s">
        <v>16747</v>
      </c>
      <c r="G7101" t="s">
        <v>490</v>
      </c>
      <c r="H7101" t="s">
        <v>490</v>
      </c>
      <c r="I7101" t="s">
        <v>16558</v>
      </c>
      <c r="J7101" t="s">
        <v>498</v>
      </c>
      <c r="K7101" t="s">
        <v>4630</v>
      </c>
      <c r="L7101" t="s">
        <v>16555</v>
      </c>
      <c r="M7101" s="105">
        <v>254</v>
      </c>
      <c r="N7101" s="105">
        <v>176</v>
      </c>
      <c r="O7101" s="105">
        <v>101</v>
      </c>
    </row>
    <row r="7102" spans="1:15" x14ac:dyDescent="0.3">
      <c r="A7102" s="19">
        <v>254176102</v>
      </c>
      <c r="B7102" s="106" t="s">
        <v>17117</v>
      </c>
      <c r="C7102" t="s">
        <v>16555</v>
      </c>
      <c r="D7102" t="s">
        <v>17115</v>
      </c>
      <c r="E7102" t="s">
        <v>17100</v>
      </c>
      <c r="F7102" t="s">
        <v>17118</v>
      </c>
      <c r="G7102" t="s">
        <v>490</v>
      </c>
      <c r="H7102" t="s">
        <v>490</v>
      </c>
      <c r="I7102" t="s">
        <v>16558</v>
      </c>
      <c r="J7102" t="s">
        <v>498</v>
      </c>
      <c r="K7102" t="s">
        <v>4630</v>
      </c>
      <c r="L7102" t="s">
        <v>16555</v>
      </c>
      <c r="M7102" s="105">
        <v>254</v>
      </c>
      <c r="N7102" s="105">
        <v>176</v>
      </c>
      <c r="O7102" s="105">
        <v>102</v>
      </c>
    </row>
    <row r="7103" spans="1:15" x14ac:dyDescent="0.3">
      <c r="A7103" s="19">
        <v>254177100</v>
      </c>
      <c r="B7103" s="106" t="s">
        <v>17119</v>
      </c>
      <c r="C7103" t="s">
        <v>16555</v>
      </c>
      <c r="D7103" t="s">
        <v>17120</v>
      </c>
      <c r="E7103" t="s">
        <v>496</v>
      </c>
      <c r="F7103" t="s">
        <v>490</v>
      </c>
      <c r="G7103" t="s">
        <v>490</v>
      </c>
      <c r="H7103" t="s">
        <v>490</v>
      </c>
      <c r="I7103" t="s">
        <v>16558</v>
      </c>
      <c r="J7103" t="s">
        <v>498</v>
      </c>
      <c r="K7103" t="s">
        <v>4630</v>
      </c>
      <c r="L7103" t="s">
        <v>16555</v>
      </c>
      <c r="M7103" s="105">
        <v>254</v>
      </c>
      <c r="N7103" s="105">
        <v>177</v>
      </c>
      <c r="O7103" s="105">
        <v>100</v>
      </c>
    </row>
    <row r="7104" spans="1:15" x14ac:dyDescent="0.3">
      <c r="A7104" s="19">
        <v>254177101</v>
      </c>
      <c r="B7104" s="106" t="s">
        <v>17121</v>
      </c>
      <c r="C7104" t="s">
        <v>16555</v>
      </c>
      <c r="D7104" t="s">
        <v>17120</v>
      </c>
      <c r="E7104" t="s">
        <v>17122</v>
      </c>
      <c r="F7104" t="s">
        <v>17123</v>
      </c>
      <c r="G7104" t="s">
        <v>490</v>
      </c>
      <c r="H7104" t="s">
        <v>490</v>
      </c>
      <c r="I7104" t="s">
        <v>16558</v>
      </c>
      <c r="J7104" t="s">
        <v>498</v>
      </c>
      <c r="K7104" t="s">
        <v>4630</v>
      </c>
      <c r="L7104" t="s">
        <v>16555</v>
      </c>
      <c r="M7104" s="105">
        <v>254</v>
      </c>
      <c r="N7104" s="105">
        <v>177</v>
      </c>
      <c r="O7104" s="105">
        <v>101</v>
      </c>
    </row>
    <row r="7105" spans="1:15" x14ac:dyDescent="0.3">
      <c r="A7105" s="19">
        <v>254177102</v>
      </c>
      <c r="B7105" s="106" t="s">
        <v>17124</v>
      </c>
      <c r="C7105" t="s">
        <v>16555</v>
      </c>
      <c r="D7105" t="s">
        <v>17120</v>
      </c>
      <c r="E7105" t="s">
        <v>17125</v>
      </c>
      <c r="F7105" t="s">
        <v>681</v>
      </c>
      <c r="G7105" t="s">
        <v>490</v>
      </c>
      <c r="H7105" t="s">
        <v>490</v>
      </c>
      <c r="I7105" t="s">
        <v>16558</v>
      </c>
      <c r="J7105" t="s">
        <v>498</v>
      </c>
      <c r="K7105" t="s">
        <v>4630</v>
      </c>
      <c r="L7105" t="s">
        <v>16555</v>
      </c>
      <c r="M7105" s="105">
        <v>254</v>
      </c>
      <c r="N7105" s="105">
        <v>177</v>
      </c>
      <c r="O7105" s="105">
        <v>102</v>
      </c>
    </row>
    <row r="7106" spans="1:15" x14ac:dyDescent="0.3">
      <c r="A7106" s="19">
        <v>254178100</v>
      </c>
      <c r="B7106" s="106" t="s">
        <v>17126</v>
      </c>
      <c r="C7106" t="s">
        <v>16555</v>
      </c>
      <c r="D7106" t="s">
        <v>17127</v>
      </c>
      <c r="E7106" t="s">
        <v>496</v>
      </c>
      <c r="F7106" t="s">
        <v>490</v>
      </c>
      <c r="G7106" t="s">
        <v>490</v>
      </c>
      <c r="H7106" t="s">
        <v>490</v>
      </c>
      <c r="I7106" t="s">
        <v>16558</v>
      </c>
      <c r="J7106" t="s">
        <v>498</v>
      </c>
      <c r="K7106" t="s">
        <v>4630</v>
      </c>
      <c r="L7106" t="s">
        <v>16555</v>
      </c>
      <c r="M7106" s="105">
        <v>254</v>
      </c>
      <c r="N7106" s="105">
        <v>178</v>
      </c>
      <c r="O7106" s="105">
        <v>100</v>
      </c>
    </row>
    <row r="7107" spans="1:15" x14ac:dyDescent="0.3">
      <c r="A7107" s="19">
        <v>254178101</v>
      </c>
      <c r="B7107" s="106" t="s">
        <v>17128</v>
      </c>
      <c r="C7107" t="s">
        <v>16555</v>
      </c>
      <c r="D7107" t="s">
        <v>17127</v>
      </c>
      <c r="E7107" t="s">
        <v>17129</v>
      </c>
      <c r="F7107" t="s">
        <v>16684</v>
      </c>
      <c r="G7107" t="s">
        <v>490</v>
      </c>
      <c r="H7107" t="s">
        <v>490</v>
      </c>
      <c r="I7107" t="s">
        <v>16558</v>
      </c>
      <c r="J7107" t="s">
        <v>498</v>
      </c>
      <c r="K7107" t="s">
        <v>4630</v>
      </c>
      <c r="L7107" t="s">
        <v>16555</v>
      </c>
      <c r="M7107" s="105">
        <v>254</v>
      </c>
      <c r="N7107" s="105">
        <v>178</v>
      </c>
      <c r="O7107" s="105">
        <v>101</v>
      </c>
    </row>
    <row r="7108" spans="1:15" x14ac:dyDescent="0.3">
      <c r="A7108" s="19">
        <v>254179100</v>
      </c>
      <c r="B7108" s="106" t="s">
        <v>17130</v>
      </c>
      <c r="C7108" t="s">
        <v>16555</v>
      </c>
      <c r="D7108" t="s">
        <v>17131</v>
      </c>
      <c r="E7108" t="s">
        <v>496</v>
      </c>
      <c r="F7108" t="s">
        <v>490</v>
      </c>
      <c r="G7108" t="s">
        <v>490</v>
      </c>
      <c r="H7108" t="s">
        <v>490</v>
      </c>
      <c r="I7108" t="s">
        <v>16558</v>
      </c>
      <c r="J7108" t="s">
        <v>498</v>
      </c>
      <c r="K7108" t="s">
        <v>4630</v>
      </c>
      <c r="L7108" t="s">
        <v>16555</v>
      </c>
      <c r="M7108" s="105">
        <v>254</v>
      </c>
      <c r="N7108" s="105">
        <v>179</v>
      </c>
      <c r="O7108" s="105">
        <v>100</v>
      </c>
    </row>
    <row r="7109" spans="1:15" x14ac:dyDescent="0.3">
      <c r="A7109" s="19">
        <v>254179101</v>
      </c>
      <c r="B7109" s="106" t="s">
        <v>17132</v>
      </c>
      <c r="C7109" t="s">
        <v>16555</v>
      </c>
      <c r="D7109" t="s">
        <v>17131</v>
      </c>
      <c r="E7109" t="s">
        <v>17133</v>
      </c>
      <c r="F7109" t="s">
        <v>17134</v>
      </c>
      <c r="G7109" t="s">
        <v>490</v>
      </c>
      <c r="H7109" t="s">
        <v>490</v>
      </c>
      <c r="I7109" t="s">
        <v>16558</v>
      </c>
      <c r="J7109" t="s">
        <v>498</v>
      </c>
      <c r="K7109" t="s">
        <v>4630</v>
      </c>
      <c r="L7109" t="s">
        <v>16555</v>
      </c>
      <c r="M7109" s="105">
        <v>254</v>
      </c>
      <c r="N7109" s="105">
        <v>179</v>
      </c>
      <c r="O7109" s="105">
        <v>101</v>
      </c>
    </row>
    <row r="7110" spans="1:15" x14ac:dyDescent="0.3">
      <c r="A7110" s="19">
        <v>254179102</v>
      </c>
      <c r="B7110" s="106" t="s">
        <v>17135</v>
      </c>
      <c r="C7110" t="s">
        <v>16555</v>
      </c>
      <c r="D7110" t="s">
        <v>17131</v>
      </c>
      <c r="E7110" t="s">
        <v>9464</v>
      </c>
      <c r="F7110" t="s">
        <v>17136</v>
      </c>
      <c r="G7110" t="s">
        <v>490</v>
      </c>
      <c r="H7110" t="s">
        <v>490</v>
      </c>
      <c r="I7110" t="s">
        <v>16558</v>
      </c>
      <c r="J7110" t="s">
        <v>498</v>
      </c>
      <c r="K7110" t="s">
        <v>4630</v>
      </c>
      <c r="L7110" t="s">
        <v>16555</v>
      </c>
      <c r="M7110" s="105">
        <v>254</v>
      </c>
      <c r="N7110" s="105">
        <v>179</v>
      </c>
      <c r="O7110" s="105">
        <v>102</v>
      </c>
    </row>
    <row r="7111" spans="1:15" x14ac:dyDescent="0.3">
      <c r="A7111" s="19">
        <v>254180100</v>
      </c>
      <c r="B7111" s="106" t="s">
        <v>17137</v>
      </c>
      <c r="C7111" t="s">
        <v>16555</v>
      </c>
      <c r="D7111" t="s">
        <v>17138</v>
      </c>
      <c r="E7111" t="s">
        <v>496</v>
      </c>
      <c r="F7111" t="s">
        <v>490</v>
      </c>
      <c r="G7111" t="s">
        <v>490</v>
      </c>
      <c r="H7111" t="s">
        <v>490</v>
      </c>
      <c r="I7111" t="s">
        <v>16558</v>
      </c>
      <c r="J7111" t="s">
        <v>498</v>
      </c>
      <c r="K7111" t="s">
        <v>4630</v>
      </c>
      <c r="L7111" t="s">
        <v>16555</v>
      </c>
      <c r="M7111" s="105">
        <v>254</v>
      </c>
      <c r="N7111" s="105">
        <v>180</v>
      </c>
      <c r="O7111" s="105">
        <v>100</v>
      </c>
    </row>
    <row r="7112" spans="1:15" x14ac:dyDescent="0.3">
      <c r="A7112" s="19">
        <v>254180101</v>
      </c>
      <c r="B7112" s="106" t="s">
        <v>17139</v>
      </c>
      <c r="C7112" t="s">
        <v>16555</v>
      </c>
      <c r="D7112" t="s">
        <v>17138</v>
      </c>
      <c r="E7112" t="s">
        <v>17140</v>
      </c>
      <c r="F7112" t="s">
        <v>17141</v>
      </c>
      <c r="G7112" t="s">
        <v>490</v>
      </c>
      <c r="H7112" t="s">
        <v>490</v>
      </c>
      <c r="I7112" t="s">
        <v>16558</v>
      </c>
      <c r="J7112" t="s">
        <v>498</v>
      </c>
      <c r="K7112" t="s">
        <v>4630</v>
      </c>
      <c r="L7112" t="s">
        <v>16555</v>
      </c>
      <c r="M7112" s="105">
        <v>254</v>
      </c>
      <c r="N7112" s="105">
        <v>180</v>
      </c>
      <c r="O7112" s="105">
        <v>101</v>
      </c>
    </row>
    <row r="7113" spans="1:15" x14ac:dyDescent="0.3">
      <c r="A7113" s="19">
        <v>254180102</v>
      </c>
      <c r="B7113" s="106" t="s">
        <v>17142</v>
      </c>
      <c r="C7113" t="s">
        <v>16555</v>
      </c>
      <c r="D7113" t="s">
        <v>17138</v>
      </c>
      <c r="E7113" t="s">
        <v>16610</v>
      </c>
      <c r="F7113" t="s">
        <v>17143</v>
      </c>
      <c r="G7113" t="s">
        <v>490</v>
      </c>
      <c r="H7113" t="s">
        <v>490</v>
      </c>
      <c r="I7113" t="s">
        <v>16558</v>
      </c>
      <c r="J7113" t="s">
        <v>498</v>
      </c>
      <c r="K7113" t="s">
        <v>4630</v>
      </c>
      <c r="L7113" t="s">
        <v>16555</v>
      </c>
      <c r="M7113" s="105">
        <v>254</v>
      </c>
      <c r="N7113" s="105">
        <v>180</v>
      </c>
      <c r="O7113" s="105">
        <v>102</v>
      </c>
    </row>
    <row r="7114" spans="1:15" x14ac:dyDescent="0.3">
      <c r="A7114" s="19">
        <v>254181100</v>
      </c>
      <c r="B7114" s="106" t="s">
        <v>17144</v>
      </c>
      <c r="C7114" t="s">
        <v>16555</v>
      </c>
      <c r="D7114" t="s">
        <v>17145</v>
      </c>
      <c r="E7114" t="s">
        <v>496</v>
      </c>
      <c r="F7114" t="s">
        <v>490</v>
      </c>
      <c r="G7114" t="s">
        <v>490</v>
      </c>
      <c r="H7114" t="s">
        <v>490</v>
      </c>
      <c r="I7114" t="s">
        <v>16558</v>
      </c>
      <c r="J7114" t="s">
        <v>498</v>
      </c>
      <c r="K7114" t="s">
        <v>4630</v>
      </c>
      <c r="L7114" t="s">
        <v>16555</v>
      </c>
      <c r="M7114" s="105">
        <v>254</v>
      </c>
      <c r="N7114" s="105">
        <v>181</v>
      </c>
      <c r="O7114" s="105">
        <v>100</v>
      </c>
    </row>
    <row r="7115" spans="1:15" x14ac:dyDescent="0.3">
      <c r="A7115" s="19">
        <v>254181101</v>
      </c>
      <c r="B7115" s="106" t="s">
        <v>17146</v>
      </c>
      <c r="C7115" t="s">
        <v>16555</v>
      </c>
      <c r="D7115" t="s">
        <v>17145</v>
      </c>
      <c r="E7115" t="s">
        <v>7684</v>
      </c>
      <c r="F7115" t="s">
        <v>17147</v>
      </c>
      <c r="G7115" t="s">
        <v>490</v>
      </c>
      <c r="H7115" t="s">
        <v>490</v>
      </c>
      <c r="I7115" t="s">
        <v>16558</v>
      </c>
      <c r="J7115" t="s">
        <v>498</v>
      </c>
      <c r="K7115" t="s">
        <v>4630</v>
      </c>
      <c r="L7115" t="s">
        <v>16555</v>
      </c>
      <c r="M7115" s="105">
        <v>254</v>
      </c>
      <c r="N7115" s="105">
        <v>181</v>
      </c>
      <c r="O7115" s="105">
        <v>101</v>
      </c>
    </row>
    <row r="7116" spans="1:15" x14ac:dyDescent="0.3">
      <c r="A7116" s="19">
        <v>254181102</v>
      </c>
      <c r="B7116" s="106" t="s">
        <v>17148</v>
      </c>
      <c r="C7116" t="s">
        <v>16555</v>
      </c>
      <c r="D7116" t="s">
        <v>17145</v>
      </c>
      <c r="E7116" t="s">
        <v>17149</v>
      </c>
      <c r="F7116" t="s">
        <v>1850</v>
      </c>
      <c r="G7116" t="s">
        <v>490</v>
      </c>
      <c r="H7116" t="s">
        <v>490</v>
      </c>
      <c r="I7116" t="s">
        <v>16558</v>
      </c>
      <c r="J7116" t="s">
        <v>498</v>
      </c>
      <c r="K7116" t="s">
        <v>4630</v>
      </c>
      <c r="L7116" t="s">
        <v>16555</v>
      </c>
      <c r="M7116" s="105">
        <v>254</v>
      </c>
      <c r="N7116" s="105">
        <v>181</v>
      </c>
      <c r="O7116" s="105">
        <v>102</v>
      </c>
    </row>
    <row r="7117" spans="1:15" x14ac:dyDescent="0.3">
      <c r="A7117" s="19">
        <v>254182100</v>
      </c>
      <c r="B7117" s="106" t="s">
        <v>17150</v>
      </c>
      <c r="C7117" t="s">
        <v>16555</v>
      </c>
      <c r="D7117" t="s">
        <v>17151</v>
      </c>
      <c r="E7117" t="s">
        <v>496</v>
      </c>
      <c r="F7117" t="s">
        <v>490</v>
      </c>
      <c r="G7117" t="s">
        <v>490</v>
      </c>
      <c r="H7117" t="s">
        <v>490</v>
      </c>
      <c r="I7117" t="s">
        <v>16558</v>
      </c>
      <c r="J7117" t="s">
        <v>498</v>
      </c>
      <c r="K7117" t="s">
        <v>4630</v>
      </c>
      <c r="L7117" t="s">
        <v>16555</v>
      </c>
      <c r="M7117" s="105">
        <v>254</v>
      </c>
      <c r="N7117" s="105">
        <v>182</v>
      </c>
      <c r="O7117" s="105">
        <v>100</v>
      </c>
    </row>
    <row r="7118" spans="1:15" x14ac:dyDescent="0.3">
      <c r="A7118" s="19">
        <v>254182101</v>
      </c>
      <c r="B7118" s="106" t="s">
        <v>17152</v>
      </c>
      <c r="C7118" t="s">
        <v>16555</v>
      </c>
      <c r="D7118" t="s">
        <v>17151</v>
      </c>
      <c r="E7118" t="s">
        <v>15298</v>
      </c>
      <c r="F7118" t="s">
        <v>16651</v>
      </c>
      <c r="G7118" t="s">
        <v>490</v>
      </c>
      <c r="H7118" t="s">
        <v>490</v>
      </c>
      <c r="I7118" t="s">
        <v>16558</v>
      </c>
      <c r="J7118" t="s">
        <v>498</v>
      </c>
      <c r="K7118" t="s">
        <v>4630</v>
      </c>
      <c r="L7118" t="s">
        <v>16555</v>
      </c>
      <c r="M7118" s="105">
        <v>254</v>
      </c>
      <c r="N7118" s="105">
        <v>182</v>
      </c>
      <c r="O7118" s="105">
        <v>101</v>
      </c>
    </row>
    <row r="7119" spans="1:15" x14ac:dyDescent="0.3">
      <c r="A7119" s="19">
        <v>254182102</v>
      </c>
      <c r="B7119" s="106" t="s">
        <v>17153</v>
      </c>
      <c r="C7119" t="s">
        <v>16555</v>
      </c>
      <c r="D7119" t="s">
        <v>17151</v>
      </c>
      <c r="E7119" t="s">
        <v>7421</v>
      </c>
      <c r="F7119" t="s">
        <v>16590</v>
      </c>
      <c r="G7119" t="s">
        <v>490</v>
      </c>
      <c r="H7119" t="s">
        <v>490</v>
      </c>
      <c r="I7119" t="s">
        <v>16558</v>
      </c>
      <c r="J7119" t="s">
        <v>498</v>
      </c>
      <c r="K7119" t="s">
        <v>4630</v>
      </c>
      <c r="L7119" t="s">
        <v>16555</v>
      </c>
      <c r="M7119" s="105">
        <v>254</v>
      </c>
      <c r="N7119" s="105">
        <v>182</v>
      </c>
      <c r="O7119" s="105">
        <v>102</v>
      </c>
    </row>
    <row r="7120" spans="1:15" x14ac:dyDescent="0.3">
      <c r="A7120" s="19">
        <v>254183100</v>
      </c>
      <c r="B7120" s="106" t="s">
        <v>17154</v>
      </c>
      <c r="C7120" t="s">
        <v>16555</v>
      </c>
      <c r="D7120" t="s">
        <v>17155</v>
      </c>
      <c r="E7120" t="s">
        <v>17156</v>
      </c>
      <c r="F7120" t="s">
        <v>16604</v>
      </c>
      <c r="G7120" t="s">
        <v>490</v>
      </c>
      <c r="H7120" t="s">
        <v>490</v>
      </c>
      <c r="I7120" t="s">
        <v>16558</v>
      </c>
      <c r="J7120" t="s">
        <v>498</v>
      </c>
      <c r="K7120" t="s">
        <v>4630</v>
      </c>
      <c r="L7120" t="s">
        <v>16555</v>
      </c>
      <c r="M7120" s="105">
        <v>254</v>
      </c>
      <c r="N7120" s="105">
        <v>183</v>
      </c>
      <c r="O7120" s="105">
        <v>100</v>
      </c>
    </row>
    <row r="7121" spans="1:15" x14ac:dyDescent="0.3">
      <c r="A7121" s="19">
        <v>254184100</v>
      </c>
      <c r="B7121" s="106" t="s">
        <v>17157</v>
      </c>
      <c r="C7121" t="s">
        <v>16555</v>
      </c>
      <c r="D7121" t="s">
        <v>17158</v>
      </c>
      <c r="E7121" t="s">
        <v>17159</v>
      </c>
      <c r="F7121" t="s">
        <v>17160</v>
      </c>
      <c r="G7121" t="s">
        <v>17161</v>
      </c>
      <c r="H7121" t="s">
        <v>490</v>
      </c>
      <c r="I7121" t="s">
        <v>16558</v>
      </c>
      <c r="J7121" t="s">
        <v>498</v>
      </c>
      <c r="K7121" t="s">
        <v>4630</v>
      </c>
      <c r="L7121" t="s">
        <v>16555</v>
      </c>
      <c r="M7121" s="105">
        <v>254</v>
      </c>
      <c r="N7121" s="105">
        <v>184</v>
      </c>
      <c r="O7121" s="105">
        <v>100</v>
      </c>
    </row>
    <row r="7122" spans="1:15" x14ac:dyDescent="0.3">
      <c r="A7122" s="19">
        <v>254185100</v>
      </c>
      <c r="B7122" s="106" t="s">
        <v>17162</v>
      </c>
      <c r="C7122" t="s">
        <v>16555</v>
      </c>
      <c r="D7122" t="s">
        <v>17163</v>
      </c>
      <c r="E7122" t="s">
        <v>496</v>
      </c>
      <c r="F7122" t="s">
        <v>490</v>
      </c>
      <c r="G7122" t="s">
        <v>490</v>
      </c>
      <c r="H7122" t="s">
        <v>490</v>
      </c>
      <c r="I7122" t="s">
        <v>16558</v>
      </c>
      <c r="J7122" t="s">
        <v>498</v>
      </c>
      <c r="K7122" t="s">
        <v>4630</v>
      </c>
      <c r="L7122" t="s">
        <v>16555</v>
      </c>
      <c r="M7122" s="105">
        <v>254</v>
      </c>
      <c r="N7122" s="105">
        <v>185</v>
      </c>
      <c r="O7122" s="105">
        <v>100</v>
      </c>
    </row>
    <row r="7123" spans="1:15" x14ac:dyDescent="0.3">
      <c r="A7123" s="19">
        <v>254185101</v>
      </c>
      <c r="B7123" s="106" t="s">
        <v>17164</v>
      </c>
      <c r="C7123" t="s">
        <v>16555</v>
      </c>
      <c r="D7123" t="s">
        <v>17163</v>
      </c>
      <c r="E7123" t="s">
        <v>17165</v>
      </c>
      <c r="F7123" t="s">
        <v>16988</v>
      </c>
      <c r="G7123" t="s">
        <v>490</v>
      </c>
      <c r="H7123" t="s">
        <v>490</v>
      </c>
      <c r="I7123" t="s">
        <v>16558</v>
      </c>
      <c r="J7123" t="s">
        <v>498</v>
      </c>
      <c r="K7123" t="s">
        <v>4630</v>
      </c>
      <c r="L7123" t="s">
        <v>16555</v>
      </c>
      <c r="M7123" s="105">
        <v>254</v>
      </c>
      <c r="N7123" s="105">
        <v>185</v>
      </c>
      <c r="O7123" s="105">
        <v>101</v>
      </c>
    </row>
    <row r="7124" spans="1:15" x14ac:dyDescent="0.3">
      <c r="A7124" s="19">
        <v>254185102</v>
      </c>
      <c r="B7124" s="106" t="s">
        <v>17166</v>
      </c>
      <c r="C7124" t="s">
        <v>16555</v>
      </c>
      <c r="D7124" t="s">
        <v>17163</v>
      </c>
      <c r="E7124" t="s">
        <v>17167</v>
      </c>
      <c r="F7124" t="s">
        <v>16988</v>
      </c>
      <c r="G7124" t="s">
        <v>490</v>
      </c>
      <c r="H7124" t="s">
        <v>490</v>
      </c>
      <c r="I7124" t="s">
        <v>16558</v>
      </c>
      <c r="J7124" t="s">
        <v>498</v>
      </c>
      <c r="K7124" t="s">
        <v>4630</v>
      </c>
      <c r="L7124" t="s">
        <v>16555</v>
      </c>
      <c r="M7124" s="105">
        <v>254</v>
      </c>
      <c r="N7124" s="105">
        <v>185</v>
      </c>
      <c r="O7124" s="105">
        <v>102</v>
      </c>
    </row>
    <row r="7125" spans="1:15" x14ac:dyDescent="0.3">
      <c r="A7125" s="19">
        <v>254186100</v>
      </c>
      <c r="B7125" s="106" t="s">
        <v>17168</v>
      </c>
      <c r="C7125" t="s">
        <v>16555</v>
      </c>
      <c r="D7125" t="s">
        <v>17169</v>
      </c>
      <c r="E7125" t="s">
        <v>496</v>
      </c>
      <c r="F7125" t="s">
        <v>490</v>
      </c>
      <c r="G7125" t="s">
        <v>490</v>
      </c>
      <c r="H7125" t="s">
        <v>490</v>
      </c>
      <c r="I7125" t="s">
        <v>16558</v>
      </c>
      <c r="J7125" t="s">
        <v>498</v>
      </c>
      <c r="K7125" t="s">
        <v>4630</v>
      </c>
      <c r="L7125" t="s">
        <v>16555</v>
      </c>
      <c r="M7125" s="105">
        <v>254</v>
      </c>
      <c r="N7125" s="105">
        <v>186</v>
      </c>
      <c r="O7125" s="105">
        <v>100</v>
      </c>
    </row>
    <row r="7126" spans="1:15" x14ac:dyDescent="0.3">
      <c r="A7126" s="19">
        <v>254186101</v>
      </c>
      <c r="B7126" s="106" t="s">
        <v>17170</v>
      </c>
      <c r="C7126" t="s">
        <v>16555</v>
      </c>
      <c r="D7126" t="s">
        <v>17169</v>
      </c>
      <c r="E7126" t="s">
        <v>17171</v>
      </c>
      <c r="F7126" t="s">
        <v>17172</v>
      </c>
      <c r="G7126" t="s">
        <v>490</v>
      </c>
      <c r="H7126" t="s">
        <v>490</v>
      </c>
      <c r="I7126" t="s">
        <v>16558</v>
      </c>
      <c r="J7126" t="s">
        <v>498</v>
      </c>
      <c r="K7126" t="s">
        <v>4630</v>
      </c>
      <c r="L7126" t="s">
        <v>16555</v>
      </c>
      <c r="M7126" s="105">
        <v>254</v>
      </c>
      <c r="N7126" s="105">
        <v>186</v>
      </c>
      <c r="O7126" s="105">
        <v>101</v>
      </c>
    </row>
    <row r="7127" spans="1:15" x14ac:dyDescent="0.3">
      <c r="A7127" s="19">
        <v>254186102</v>
      </c>
      <c r="B7127" s="106" t="s">
        <v>17173</v>
      </c>
      <c r="C7127" t="s">
        <v>16555</v>
      </c>
      <c r="D7127" t="s">
        <v>17169</v>
      </c>
      <c r="E7127" t="s">
        <v>649</v>
      </c>
      <c r="F7127" t="s">
        <v>17172</v>
      </c>
      <c r="G7127" t="s">
        <v>490</v>
      </c>
      <c r="H7127" t="s">
        <v>490</v>
      </c>
      <c r="I7127" t="s">
        <v>16558</v>
      </c>
      <c r="J7127" t="s">
        <v>498</v>
      </c>
      <c r="K7127" t="s">
        <v>4630</v>
      </c>
      <c r="L7127" t="s">
        <v>16555</v>
      </c>
      <c r="M7127" s="105">
        <v>254</v>
      </c>
      <c r="N7127" s="105">
        <v>186</v>
      </c>
      <c r="O7127" s="105">
        <v>102</v>
      </c>
    </row>
    <row r="7128" spans="1:15" x14ac:dyDescent="0.3">
      <c r="A7128" s="19">
        <v>254186103</v>
      </c>
      <c r="B7128" s="106" t="s">
        <v>17174</v>
      </c>
      <c r="C7128" t="s">
        <v>16555</v>
      </c>
      <c r="D7128" t="s">
        <v>17169</v>
      </c>
      <c r="E7128" t="s">
        <v>17175</v>
      </c>
      <c r="F7128" t="s">
        <v>16590</v>
      </c>
      <c r="G7128" t="s">
        <v>490</v>
      </c>
      <c r="H7128" t="s">
        <v>490</v>
      </c>
      <c r="I7128" t="s">
        <v>16558</v>
      </c>
      <c r="J7128" t="s">
        <v>498</v>
      </c>
      <c r="K7128" t="s">
        <v>4630</v>
      </c>
      <c r="L7128" t="s">
        <v>16555</v>
      </c>
      <c r="M7128" s="105">
        <v>254</v>
      </c>
      <c r="N7128" s="105">
        <v>186</v>
      </c>
      <c r="O7128" s="105">
        <v>103</v>
      </c>
    </row>
    <row r="7129" spans="1:15" x14ac:dyDescent="0.3">
      <c r="A7129" s="19">
        <v>254186104</v>
      </c>
      <c r="B7129" s="106" t="s">
        <v>17176</v>
      </c>
      <c r="C7129" t="s">
        <v>16555</v>
      </c>
      <c r="D7129" t="s">
        <v>17169</v>
      </c>
      <c r="E7129" t="s">
        <v>17177</v>
      </c>
      <c r="F7129" t="s">
        <v>17172</v>
      </c>
      <c r="G7129" t="s">
        <v>490</v>
      </c>
      <c r="H7129" t="s">
        <v>490</v>
      </c>
      <c r="I7129" t="s">
        <v>16558</v>
      </c>
      <c r="J7129" t="s">
        <v>498</v>
      </c>
      <c r="K7129" t="s">
        <v>4630</v>
      </c>
      <c r="L7129" t="s">
        <v>16555</v>
      </c>
      <c r="M7129" s="105">
        <v>254</v>
      </c>
      <c r="N7129" s="105">
        <v>186</v>
      </c>
      <c r="O7129" s="105">
        <v>104</v>
      </c>
    </row>
    <row r="7130" spans="1:15" x14ac:dyDescent="0.3">
      <c r="A7130" s="19">
        <v>254186105</v>
      </c>
      <c r="B7130" s="106" t="s">
        <v>17178</v>
      </c>
      <c r="C7130" t="s">
        <v>16555</v>
      </c>
      <c r="D7130" t="s">
        <v>17169</v>
      </c>
      <c r="E7130" t="s">
        <v>17179</v>
      </c>
      <c r="F7130" t="s">
        <v>17180</v>
      </c>
      <c r="G7130" t="s">
        <v>490</v>
      </c>
      <c r="H7130" t="s">
        <v>490</v>
      </c>
      <c r="I7130" t="s">
        <v>16558</v>
      </c>
      <c r="J7130" t="s">
        <v>498</v>
      </c>
      <c r="K7130" t="s">
        <v>4630</v>
      </c>
      <c r="L7130" t="s">
        <v>16555</v>
      </c>
      <c r="M7130" s="105">
        <v>254</v>
      </c>
      <c r="N7130" s="105">
        <v>186</v>
      </c>
      <c r="O7130" s="105">
        <v>105</v>
      </c>
    </row>
    <row r="7131" spans="1:15" x14ac:dyDescent="0.3">
      <c r="A7131" s="19">
        <v>254186106</v>
      </c>
      <c r="B7131" s="106" t="s">
        <v>17181</v>
      </c>
      <c r="C7131" t="s">
        <v>16555</v>
      </c>
      <c r="D7131" t="s">
        <v>17169</v>
      </c>
      <c r="E7131" t="s">
        <v>17182</v>
      </c>
      <c r="F7131" t="s">
        <v>7195</v>
      </c>
      <c r="G7131" t="s">
        <v>490</v>
      </c>
      <c r="H7131" t="s">
        <v>490</v>
      </c>
      <c r="I7131" t="s">
        <v>16558</v>
      </c>
      <c r="J7131" t="s">
        <v>498</v>
      </c>
      <c r="K7131" t="s">
        <v>4630</v>
      </c>
      <c r="L7131" t="s">
        <v>16555</v>
      </c>
      <c r="M7131" s="105">
        <v>254</v>
      </c>
      <c r="N7131" s="105">
        <v>186</v>
      </c>
      <c r="O7131" s="105">
        <v>106</v>
      </c>
    </row>
    <row r="7132" spans="1:15" x14ac:dyDescent="0.3">
      <c r="A7132" s="19">
        <v>254186107</v>
      </c>
      <c r="B7132" s="106" t="s">
        <v>17183</v>
      </c>
      <c r="C7132" t="s">
        <v>16555</v>
      </c>
      <c r="D7132" t="s">
        <v>17169</v>
      </c>
      <c r="E7132" t="s">
        <v>16570</v>
      </c>
      <c r="F7132" t="s">
        <v>17184</v>
      </c>
      <c r="G7132" t="s">
        <v>490</v>
      </c>
      <c r="H7132" t="s">
        <v>490</v>
      </c>
      <c r="I7132" t="s">
        <v>16558</v>
      </c>
      <c r="J7132" t="s">
        <v>498</v>
      </c>
      <c r="K7132" t="s">
        <v>4630</v>
      </c>
      <c r="L7132" t="s">
        <v>16555</v>
      </c>
      <c r="M7132" s="105">
        <v>254</v>
      </c>
      <c r="N7132" s="105">
        <v>186</v>
      </c>
      <c r="O7132" s="105">
        <v>107</v>
      </c>
    </row>
    <row r="7133" spans="1:15" x14ac:dyDescent="0.3">
      <c r="A7133" s="19">
        <v>254186108</v>
      </c>
      <c r="B7133" s="106" t="s">
        <v>17185</v>
      </c>
      <c r="C7133" t="s">
        <v>16555</v>
      </c>
      <c r="D7133" t="s">
        <v>17169</v>
      </c>
      <c r="E7133" t="s">
        <v>17186</v>
      </c>
      <c r="F7133" t="s">
        <v>17172</v>
      </c>
      <c r="G7133" t="s">
        <v>490</v>
      </c>
      <c r="H7133" t="s">
        <v>490</v>
      </c>
      <c r="I7133" t="s">
        <v>16558</v>
      </c>
      <c r="J7133" t="s">
        <v>498</v>
      </c>
      <c r="K7133" t="s">
        <v>4630</v>
      </c>
      <c r="L7133" t="s">
        <v>16555</v>
      </c>
      <c r="M7133" s="105">
        <v>254</v>
      </c>
      <c r="N7133" s="105">
        <v>186</v>
      </c>
      <c r="O7133" s="105">
        <v>108</v>
      </c>
    </row>
    <row r="7134" spans="1:15" x14ac:dyDescent="0.3">
      <c r="A7134" s="19">
        <v>254186109</v>
      </c>
      <c r="B7134" s="106" t="s">
        <v>17187</v>
      </c>
      <c r="C7134" t="s">
        <v>16555</v>
      </c>
      <c r="D7134" t="s">
        <v>17169</v>
      </c>
      <c r="E7134" t="s">
        <v>17188</v>
      </c>
      <c r="F7134" t="s">
        <v>17189</v>
      </c>
      <c r="G7134" t="s">
        <v>490</v>
      </c>
      <c r="H7134" t="s">
        <v>490</v>
      </c>
      <c r="I7134" t="s">
        <v>16558</v>
      </c>
      <c r="J7134" t="s">
        <v>498</v>
      </c>
      <c r="K7134" t="s">
        <v>4630</v>
      </c>
      <c r="L7134" t="s">
        <v>16555</v>
      </c>
      <c r="M7134" s="105">
        <v>254</v>
      </c>
      <c r="N7134" s="105">
        <v>186</v>
      </c>
      <c r="O7134" s="105">
        <v>109</v>
      </c>
    </row>
    <row r="7135" spans="1:15" x14ac:dyDescent="0.3">
      <c r="A7135" s="19">
        <v>254186110</v>
      </c>
      <c r="B7135" s="106" t="s">
        <v>17190</v>
      </c>
      <c r="C7135" t="s">
        <v>16555</v>
      </c>
      <c r="D7135" t="s">
        <v>17169</v>
      </c>
      <c r="E7135" t="s">
        <v>637</v>
      </c>
      <c r="F7135" t="s">
        <v>681</v>
      </c>
      <c r="G7135" t="s">
        <v>490</v>
      </c>
      <c r="H7135" t="s">
        <v>490</v>
      </c>
      <c r="I7135" t="s">
        <v>16558</v>
      </c>
      <c r="J7135" t="s">
        <v>498</v>
      </c>
      <c r="K7135" t="s">
        <v>4630</v>
      </c>
      <c r="L7135" t="s">
        <v>16555</v>
      </c>
      <c r="M7135" s="105">
        <v>254</v>
      </c>
      <c r="N7135" s="105">
        <v>186</v>
      </c>
      <c r="O7135" s="105">
        <v>110</v>
      </c>
    </row>
    <row r="7136" spans="1:15" x14ac:dyDescent="0.3">
      <c r="A7136" s="19">
        <v>254187100</v>
      </c>
      <c r="B7136" s="106" t="s">
        <v>17191</v>
      </c>
      <c r="C7136" t="s">
        <v>16555</v>
      </c>
      <c r="D7136" t="s">
        <v>17192</v>
      </c>
      <c r="E7136" t="s">
        <v>17193</v>
      </c>
      <c r="F7136" t="s">
        <v>17194</v>
      </c>
      <c r="G7136" t="s">
        <v>490</v>
      </c>
      <c r="H7136" t="s">
        <v>490</v>
      </c>
      <c r="I7136" t="s">
        <v>16558</v>
      </c>
      <c r="J7136" t="s">
        <v>498</v>
      </c>
      <c r="K7136" t="s">
        <v>4630</v>
      </c>
      <c r="L7136" t="s">
        <v>16555</v>
      </c>
      <c r="M7136" s="105">
        <v>254</v>
      </c>
      <c r="N7136" s="105">
        <v>187</v>
      </c>
      <c r="O7136" s="105">
        <v>100</v>
      </c>
    </row>
    <row r="7137" spans="1:15" x14ac:dyDescent="0.3">
      <c r="A7137" s="19">
        <v>254188100</v>
      </c>
      <c r="B7137" s="106" t="s">
        <v>17195</v>
      </c>
      <c r="C7137" t="s">
        <v>16555</v>
      </c>
      <c r="D7137" t="s">
        <v>17196</v>
      </c>
      <c r="E7137" t="s">
        <v>496</v>
      </c>
      <c r="F7137" t="s">
        <v>490</v>
      </c>
      <c r="G7137" t="s">
        <v>490</v>
      </c>
      <c r="H7137" t="s">
        <v>490</v>
      </c>
      <c r="I7137" t="s">
        <v>16558</v>
      </c>
      <c r="J7137" t="s">
        <v>498</v>
      </c>
      <c r="K7137" t="s">
        <v>4630</v>
      </c>
      <c r="L7137" t="s">
        <v>16555</v>
      </c>
      <c r="M7137" s="105">
        <v>254</v>
      </c>
      <c r="N7137" s="105">
        <v>188</v>
      </c>
      <c r="O7137" s="105">
        <v>100</v>
      </c>
    </row>
    <row r="7138" spans="1:15" x14ac:dyDescent="0.3">
      <c r="A7138" s="19">
        <v>254188101</v>
      </c>
      <c r="B7138" s="106" t="s">
        <v>17197</v>
      </c>
      <c r="C7138" t="s">
        <v>16555</v>
      </c>
      <c r="D7138" t="s">
        <v>17196</v>
      </c>
      <c r="E7138" t="s">
        <v>17198</v>
      </c>
      <c r="F7138" t="s">
        <v>17199</v>
      </c>
      <c r="G7138" t="s">
        <v>490</v>
      </c>
      <c r="H7138" t="s">
        <v>490</v>
      </c>
      <c r="I7138" t="s">
        <v>16558</v>
      </c>
      <c r="J7138" t="s">
        <v>498</v>
      </c>
      <c r="K7138" t="s">
        <v>4630</v>
      </c>
      <c r="L7138" t="s">
        <v>16555</v>
      </c>
      <c r="M7138" s="105">
        <v>254</v>
      </c>
      <c r="N7138" s="105">
        <v>188</v>
      </c>
      <c r="O7138" s="105">
        <v>101</v>
      </c>
    </row>
    <row r="7139" spans="1:15" x14ac:dyDescent="0.3">
      <c r="A7139" s="19">
        <v>254188102</v>
      </c>
      <c r="B7139" s="106" t="s">
        <v>17200</v>
      </c>
      <c r="C7139" t="s">
        <v>16555</v>
      </c>
      <c r="D7139" t="s">
        <v>17196</v>
      </c>
      <c r="E7139" t="s">
        <v>1491</v>
      </c>
      <c r="F7139" t="s">
        <v>17201</v>
      </c>
      <c r="G7139" t="s">
        <v>490</v>
      </c>
      <c r="H7139" t="s">
        <v>490</v>
      </c>
      <c r="I7139" t="s">
        <v>16558</v>
      </c>
      <c r="J7139" t="s">
        <v>498</v>
      </c>
      <c r="K7139" t="s">
        <v>4630</v>
      </c>
      <c r="L7139" t="s">
        <v>16555</v>
      </c>
      <c r="M7139" s="105">
        <v>254</v>
      </c>
      <c r="N7139" s="105">
        <v>188</v>
      </c>
      <c r="O7139" s="105">
        <v>102</v>
      </c>
    </row>
    <row r="7140" spans="1:15" x14ac:dyDescent="0.3">
      <c r="A7140" s="19">
        <v>254188103</v>
      </c>
      <c r="B7140" s="106" t="s">
        <v>17202</v>
      </c>
      <c r="C7140" t="s">
        <v>16555</v>
      </c>
      <c r="D7140" t="s">
        <v>17196</v>
      </c>
      <c r="E7140" t="s">
        <v>13367</v>
      </c>
      <c r="F7140" t="s">
        <v>5320</v>
      </c>
      <c r="G7140" t="s">
        <v>490</v>
      </c>
      <c r="H7140" t="s">
        <v>490</v>
      </c>
      <c r="I7140" t="s">
        <v>16558</v>
      </c>
      <c r="J7140" t="s">
        <v>498</v>
      </c>
      <c r="K7140" t="s">
        <v>4630</v>
      </c>
      <c r="L7140" t="s">
        <v>16555</v>
      </c>
      <c r="M7140" s="105">
        <v>254</v>
      </c>
      <c r="N7140" s="105">
        <v>188</v>
      </c>
      <c r="O7140" s="105">
        <v>103</v>
      </c>
    </row>
    <row r="7141" spans="1:15" x14ac:dyDescent="0.3">
      <c r="A7141" s="19">
        <v>254189100</v>
      </c>
      <c r="B7141" s="106" t="s">
        <v>17203</v>
      </c>
      <c r="C7141" t="s">
        <v>16555</v>
      </c>
      <c r="D7141" t="s">
        <v>17204</v>
      </c>
      <c r="E7141" t="s">
        <v>496</v>
      </c>
      <c r="F7141" t="s">
        <v>490</v>
      </c>
      <c r="G7141" t="s">
        <v>490</v>
      </c>
      <c r="H7141" t="s">
        <v>490</v>
      </c>
      <c r="I7141" t="s">
        <v>16558</v>
      </c>
      <c r="J7141" t="s">
        <v>498</v>
      </c>
      <c r="K7141" t="s">
        <v>4630</v>
      </c>
      <c r="L7141" t="s">
        <v>16555</v>
      </c>
      <c r="M7141" s="105">
        <v>254</v>
      </c>
      <c r="N7141" s="105">
        <v>189</v>
      </c>
      <c r="O7141" s="105">
        <v>100</v>
      </c>
    </row>
    <row r="7142" spans="1:15" x14ac:dyDescent="0.3">
      <c r="A7142" s="19">
        <v>254189101</v>
      </c>
      <c r="B7142" s="106" t="s">
        <v>17205</v>
      </c>
      <c r="C7142" t="s">
        <v>16555</v>
      </c>
      <c r="D7142" t="s">
        <v>17204</v>
      </c>
      <c r="E7142" t="s">
        <v>1248</v>
      </c>
      <c r="F7142" t="s">
        <v>16590</v>
      </c>
      <c r="G7142" t="s">
        <v>490</v>
      </c>
      <c r="H7142" t="s">
        <v>490</v>
      </c>
      <c r="I7142" t="s">
        <v>16558</v>
      </c>
      <c r="J7142" t="s">
        <v>498</v>
      </c>
      <c r="K7142" t="s">
        <v>4630</v>
      </c>
      <c r="L7142" t="s">
        <v>16555</v>
      </c>
      <c r="M7142" s="105">
        <v>254</v>
      </c>
      <c r="N7142" s="105">
        <v>189</v>
      </c>
      <c r="O7142" s="105">
        <v>101</v>
      </c>
    </row>
    <row r="7143" spans="1:15" x14ac:dyDescent="0.3">
      <c r="A7143" s="19">
        <v>254189102</v>
      </c>
      <c r="B7143" s="106" t="s">
        <v>17206</v>
      </c>
      <c r="C7143" t="s">
        <v>16555</v>
      </c>
      <c r="D7143" t="s">
        <v>17204</v>
      </c>
      <c r="E7143" t="s">
        <v>17207</v>
      </c>
      <c r="F7143" t="s">
        <v>16642</v>
      </c>
      <c r="G7143" t="s">
        <v>490</v>
      </c>
      <c r="H7143" t="s">
        <v>490</v>
      </c>
      <c r="I7143" t="s">
        <v>16558</v>
      </c>
      <c r="J7143" t="s">
        <v>498</v>
      </c>
      <c r="K7143" t="s">
        <v>4630</v>
      </c>
      <c r="L7143" t="s">
        <v>16555</v>
      </c>
      <c r="M7143" s="105">
        <v>254</v>
      </c>
      <c r="N7143" s="105">
        <v>189</v>
      </c>
      <c r="O7143" s="105">
        <v>102</v>
      </c>
    </row>
    <row r="7144" spans="1:15" x14ac:dyDescent="0.3">
      <c r="A7144" s="19">
        <v>254190100</v>
      </c>
      <c r="B7144" s="106" t="s">
        <v>17208</v>
      </c>
      <c r="C7144" t="s">
        <v>16555</v>
      </c>
      <c r="D7144" t="s">
        <v>17209</v>
      </c>
      <c r="E7144" t="s">
        <v>496</v>
      </c>
      <c r="F7144" t="s">
        <v>490</v>
      </c>
      <c r="G7144" t="s">
        <v>490</v>
      </c>
      <c r="H7144" t="s">
        <v>490</v>
      </c>
      <c r="I7144" t="s">
        <v>16558</v>
      </c>
      <c r="J7144" t="s">
        <v>498</v>
      </c>
      <c r="K7144" t="s">
        <v>4630</v>
      </c>
      <c r="L7144" t="s">
        <v>16555</v>
      </c>
      <c r="M7144" s="105">
        <v>254</v>
      </c>
      <c r="N7144" s="105">
        <v>190</v>
      </c>
      <c r="O7144" s="105">
        <v>100</v>
      </c>
    </row>
    <row r="7145" spans="1:15" x14ac:dyDescent="0.3">
      <c r="A7145" s="19">
        <v>254190101</v>
      </c>
      <c r="B7145" s="106" t="s">
        <v>17210</v>
      </c>
      <c r="C7145" t="s">
        <v>16555</v>
      </c>
      <c r="D7145" t="s">
        <v>17209</v>
      </c>
      <c r="E7145" t="s">
        <v>7372</v>
      </c>
      <c r="F7145" t="s">
        <v>17211</v>
      </c>
      <c r="G7145" t="s">
        <v>490</v>
      </c>
      <c r="H7145" t="s">
        <v>490</v>
      </c>
      <c r="I7145" t="s">
        <v>16558</v>
      </c>
      <c r="J7145" t="s">
        <v>498</v>
      </c>
      <c r="K7145" t="s">
        <v>4630</v>
      </c>
      <c r="L7145" t="s">
        <v>16555</v>
      </c>
      <c r="M7145" s="105">
        <v>254</v>
      </c>
      <c r="N7145" s="105">
        <v>190</v>
      </c>
      <c r="O7145" s="105">
        <v>101</v>
      </c>
    </row>
    <row r="7146" spans="1:15" x14ac:dyDescent="0.3">
      <c r="A7146" s="19">
        <v>254190102</v>
      </c>
      <c r="B7146" s="106" t="s">
        <v>17212</v>
      </c>
      <c r="C7146" t="s">
        <v>16555</v>
      </c>
      <c r="D7146" t="s">
        <v>17209</v>
      </c>
      <c r="E7146" t="s">
        <v>17083</v>
      </c>
      <c r="F7146" t="s">
        <v>17213</v>
      </c>
      <c r="G7146" t="s">
        <v>490</v>
      </c>
      <c r="H7146" t="s">
        <v>490</v>
      </c>
      <c r="I7146" t="s">
        <v>16558</v>
      </c>
      <c r="J7146" t="s">
        <v>498</v>
      </c>
      <c r="K7146" t="s">
        <v>4630</v>
      </c>
      <c r="L7146" t="s">
        <v>16555</v>
      </c>
      <c r="M7146" s="105">
        <v>254</v>
      </c>
      <c r="N7146" s="105">
        <v>190</v>
      </c>
      <c r="O7146" s="105">
        <v>102</v>
      </c>
    </row>
    <row r="7147" spans="1:15" x14ac:dyDescent="0.3">
      <c r="A7147" s="19">
        <v>254190103</v>
      </c>
      <c r="B7147" s="106" t="s">
        <v>17214</v>
      </c>
      <c r="C7147" t="s">
        <v>16555</v>
      </c>
      <c r="D7147" t="s">
        <v>17209</v>
      </c>
      <c r="E7147" t="s">
        <v>17215</v>
      </c>
      <c r="F7147" t="s">
        <v>17216</v>
      </c>
      <c r="G7147" t="s">
        <v>490</v>
      </c>
      <c r="H7147" t="s">
        <v>490</v>
      </c>
      <c r="I7147" t="s">
        <v>16558</v>
      </c>
      <c r="J7147" t="s">
        <v>498</v>
      </c>
      <c r="K7147" t="s">
        <v>4630</v>
      </c>
      <c r="L7147" t="s">
        <v>16555</v>
      </c>
      <c r="M7147" s="105">
        <v>254</v>
      </c>
      <c r="N7147" s="105">
        <v>190</v>
      </c>
      <c r="O7147" s="105">
        <v>103</v>
      </c>
    </row>
    <row r="7148" spans="1:15" x14ac:dyDescent="0.3">
      <c r="A7148" s="19">
        <v>254191100</v>
      </c>
      <c r="B7148" s="106" t="s">
        <v>17217</v>
      </c>
      <c r="C7148" t="s">
        <v>16555</v>
      </c>
      <c r="D7148" t="s">
        <v>17218</v>
      </c>
      <c r="E7148" t="s">
        <v>496</v>
      </c>
      <c r="F7148" t="s">
        <v>490</v>
      </c>
      <c r="G7148" t="s">
        <v>490</v>
      </c>
      <c r="H7148" t="s">
        <v>490</v>
      </c>
      <c r="I7148" t="s">
        <v>16558</v>
      </c>
      <c r="J7148" t="s">
        <v>498</v>
      </c>
      <c r="K7148" t="s">
        <v>4630</v>
      </c>
      <c r="L7148" t="s">
        <v>16555</v>
      </c>
      <c r="M7148" s="105">
        <v>254</v>
      </c>
      <c r="N7148" s="105">
        <v>191</v>
      </c>
      <c r="O7148" s="105">
        <v>100</v>
      </c>
    </row>
    <row r="7149" spans="1:15" x14ac:dyDescent="0.3">
      <c r="A7149" s="19">
        <v>254191101</v>
      </c>
      <c r="B7149" s="106" t="s">
        <v>17219</v>
      </c>
      <c r="C7149" t="s">
        <v>16555</v>
      </c>
      <c r="D7149" t="s">
        <v>17218</v>
      </c>
      <c r="E7149" t="s">
        <v>2967</v>
      </c>
      <c r="F7149" t="s">
        <v>17220</v>
      </c>
      <c r="G7149" t="s">
        <v>490</v>
      </c>
      <c r="H7149" t="s">
        <v>490</v>
      </c>
      <c r="I7149" t="s">
        <v>16558</v>
      </c>
      <c r="J7149" t="s">
        <v>498</v>
      </c>
      <c r="K7149" t="s">
        <v>4630</v>
      </c>
      <c r="L7149" t="s">
        <v>16555</v>
      </c>
      <c r="M7149" s="105">
        <v>254</v>
      </c>
      <c r="N7149" s="105">
        <v>191</v>
      </c>
      <c r="O7149" s="105">
        <v>101</v>
      </c>
    </row>
    <row r="7150" spans="1:15" x14ac:dyDescent="0.3">
      <c r="A7150" s="19">
        <v>254192100</v>
      </c>
      <c r="B7150" s="106" t="s">
        <v>17221</v>
      </c>
      <c r="C7150" t="s">
        <v>16555</v>
      </c>
      <c r="D7150" t="s">
        <v>17222</v>
      </c>
      <c r="E7150" t="s">
        <v>496</v>
      </c>
      <c r="F7150" t="s">
        <v>490</v>
      </c>
      <c r="G7150" t="s">
        <v>490</v>
      </c>
      <c r="H7150" t="s">
        <v>490</v>
      </c>
      <c r="I7150" t="s">
        <v>16558</v>
      </c>
      <c r="J7150" t="s">
        <v>498</v>
      </c>
      <c r="K7150" t="s">
        <v>4630</v>
      </c>
      <c r="L7150" t="s">
        <v>16555</v>
      </c>
      <c r="M7150" s="105">
        <v>254</v>
      </c>
      <c r="N7150" s="105">
        <v>192</v>
      </c>
      <c r="O7150" s="105">
        <v>100</v>
      </c>
    </row>
    <row r="7151" spans="1:15" x14ac:dyDescent="0.3">
      <c r="A7151" s="19">
        <v>254193100</v>
      </c>
      <c r="B7151" s="106" t="s">
        <v>17223</v>
      </c>
      <c r="C7151" t="s">
        <v>16555</v>
      </c>
      <c r="D7151" t="s">
        <v>17224</v>
      </c>
      <c r="E7151" t="s">
        <v>496</v>
      </c>
      <c r="F7151" t="s">
        <v>490</v>
      </c>
      <c r="G7151" t="s">
        <v>490</v>
      </c>
      <c r="H7151" t="s">
        <v>490</v>
      </c>
      <c r="I7151" t="s">
        <v>16558</v>
      </c>
      <c r="J7151" t="s">
        <v>498</v>
      </c>
      <c r="K7151" t="s">
        <v>4630</v>
      </c>
      <c r="L7151" t="s">
        <v>16555</v>
      </c>
      <c r="M7151" s="105">
        <v>254</v>
      </c>
      <c r="N7151" s="105">
        <v>193</v>
      </c>
      <c r="O7151" s="105">
        <v>100</v>
      </c>
    </row>
    <row r="7152" spans="1:15" x14ac:dyDescent="0.3">
      <c r="A7152" s="19">
        <v>254193101</v>
      </c>
      <c r="B7152" s="106" t="s">
        <v>17225</v>
      </c>
      <c r="C7152" t="s">
        <v>16555</v>
      </c>
      <c r="D7152" t="s">
        <v>17224</v>
      </c>
      <c r="E7152" t="s">
        <v>16791</v>
      </c>
      <c r="F7152" t="s">
        <v>5320</v>
      </c>
      <c r="G7152" t="s">
        <v>490</v>
      </c>
      <c r="H7152" t="s">
        <v>490</v>
      </c>
      <c r="I7152" t="s">
        <v>16558</v>
      </c>
      <c r="J7152" t="s">
        <v>498</v>
      </c>
      <c r="K7152" t="s">
        <v>4630</v>
      </c>
      <c r="L7152" t="s">
        <v>16555</v>
      </c>
      <c r="M7152" s="105">
        <v>254</v>
      </c>
      <c r="N7152" s="105">
        <v>193</v>
      </c>
      <c r="O7152" s="105">
        <v>101</v>
      </c>
    </row>
    <row r="7153" spans="1:15" x14ac:dyDescent="0.3">
      <c r="A7153" s="19">
        <v>254193102</v>
      </c>
      <c r="B7153" s="106" t="s">
        <v>17226</v>
      </c>
      <c r="C7153" t="s">
        <v>16555</v>
      </c>
      <c r="D7153" t="s">
        <v>17224</v>
      </c>
      <c r="E7153" t="s">
        <v>17227</v>
      </c>
      <c r="F7153" t="s">
        <v>16590</v>
      </c>
      <c r="G7153" t="s">
        <v>490</v>
      </c>
      <c r="H7153" t="s">
        <v>490</v>
      </c>
      <c r="I7153" t="s">
        <v>16558</v>
      </c>
      <c r="J7153" t="s">
        <v>498</v>
      </c>
      <c r="K7153" t="s">
        <v>4630</v>
      </c>
      <c r="L7153" t="s">
        <v>16555</v>
      </c>
      <c r="M7153" s="105">
        <v>254</v>
      </c>
      <c r="N7153" s="105">
        <v>193</v>
      </c>
      <c r="O7153" s="105">
        <v>102</v>
      </c>
    </row>
    <row r="7154" spans="1:15" x14ac:dyDescent="0.3">
      <c r="A7154" s="19">
        <v>254193103</v>
      </c>
      <c r="B7154" s="106" t="s">
        <v>17228</v>
      </c>
      <c r="C7154" t="s">
        <v>16555</v>
      </c>
      <c r="D7154" t="s">
        <v>17224</v>
      </c>
      <c r="E7154" t="s">
        <v>657</v>
      </c>
      <c r="F7154" t="s">
        <v>771</v>
      </c>
      <c r="G7154" t="s">
        <v>490</v>
      </c>
      <c r="H7154" t="s">
        <v>490</v>
      </c>
      <c r="I7154" t="s">
        <v>16558</v>
      </c>
      <c r="J7154" t="s">
        <v>498</v>
      </c>
      <c r="K7154" t="s">
        <v>4630</v>
      </c>
      <c r="L7154" t="s">
        <v>16555</v>
      </c>
      <c r="M7154" s="105">
        <v>254</v>
      </c>
      <c r="N7154" s="105">
        <v>193</v>
      </c>
      <c r="O7154" s="105">
        <v>103</v>
      </c>
    </row>
    <row r="7155" spans="1:15" x14ac:dyDescent="0.3">
      <c r="A7155" s="19">
        <v>254194100</v>
      </c>
      <c r="B7155" s="106" t="s">
        <v>17229</v>
      </c>
      <c r="C7155" t="s">
        <v>16555</v>
      </c>
      <c r="D7155" t="s">
        <v>17230</v>
      </c>
      <c r="E7155" t="s">
        <v>500</v>
      </c>
      <c r="F7155" t="s">
        <v>17231</v>
      </c>
      <c r="G7155" t="s">
        <v>490</v>
      </c>
      <c r="H7155" t="s">
        <v>490</v>
      </c>
      <c r="I7155" t="s">
        <v>16558</v>
      </c>
      <c r="J7155" t="s">
        <v>498</v>
      </c>
      <c r="K7155" t="s">
        <v>4630</v>
      </c>
      <c r="L7155" t="s">
        <v>16555</v>
      </c>
      <c r="M7155" s="105">
        <v>254</v>
      </c>
      <c r="N7155" s="105">
        <v>194</v>
      </c>
      <c r="O7155" s="105">
        <v>100</v>
      </c>
    </row>
    <row r="7156" spans="1:15" x14ac:dyDescent="0.3">
      <c r="A7156" s="19">
        <v>254195100</v>
      </c>
      <c r="B7156" s="106" t="s">
        <v>17232</v>
      </c>
      <c r="C7156" t="s">
        <v>16555</v>
      </c>
      <c r="D7156" t="s">
        <v>17233</v>
      </c>
      <c r="E7156" t="s">
        <v>657</v>
      </c>
      <c r="F7156" t="s">
        <v>17234</v>
      </c>
      <c r="G7156" t="s">
        <v>490</v>
      </c>
      <c r="H7156" t="s">
        <v>490</v>
      </c>
      <c r="I7156" t="s">
        <v>16558</v>
      </c>
      <c r="J7156" t="s">
        <v>498</v>
      </c>
      <c r="K7156" t="s">
        <v>4630</v>
      </c>
      <c r="L7156" t="s">
        <v>16555</v>
      </c>
      <c r="M7156" s="105">
        <v>254</v>
      </c>
      <c r="N7156" s="105">
        <v>195</v>
      </c>
      <c r="O7156" s="105">
        <v>100</v>
      </c>
    </row>
    <row r="7157" spans="1:15" x14ac:dyDescent="0.3">
      <c r="A7157" s="19">
        <v>254196100</v>
      </c>
      <c r="B7157" s="106" t="s">
        <v>17235</v>
      </c>
      <c r="C7157" t="s">
        <v>16555</v>
      </c>
      <c r="D7157" t="s">
        <v>17236</v>
      </c>
      <c r="E7157" t="s">
        <v>496</v>
      </c>
      <c r="F7157" t="s">
        <v>490</v>
      </c>
      <c r="G7157" t="s">
        <v>490</v>
      </c>
      <c r="H7157" t="s">
        <v>490</v>
      </c>
      <c r="I7157" t="s">
        <v>16558</v>
      </c>
      <c r="J7157" t="s">
        <v>498</v>
      </c>
      <c r="K7157" t="s">
        <v>4630</v>
      </c>
      <c r="L7157" t="s">
        <v>16555</v>
      </c>
      <c r="M7157" s="105">
        <v>254</v>
      </c>
      <c r="N7157" s="105">
        <v>196</v>
      </c>
      <c r="O7157" s="105">
        <v>100</v>
      </c>
    </row>
    <row r="7158" spans="1:15" x14ac:dyDescent="0.3">
      <c r="A7158" s="19">
        <v>254196101</v>
      </c>
      <c r="B7158" s="106" t="s">
        <v>17237</v>
      </c>
      <c r="C7158" t="s">
        <v>16555</v>
      </c>
      <c r="D7158" t="s">
        <v>17236</v>
      </c>
      <c r="E7158" t="s">
        <v>5081</v>
      </c>
      <c r="F7158" t="s">
        <v>17238</v>
      </c>
      <c r="G7158" t="s">
        <v>17107</v>
      </c>
      <c r="H7158" t="s">
        <v>490</v>
      </c>
      <c r="I7158" t="s">
        <v>16558</v>
      </c>
      <c r="J7158" t="s">
        <v>498</v>
      </c>
      <c r="K7158" t="s">
        <v>4630</v>
      </c>
      <c r="L7158" t="s">
        <v>16555</v>
      </c>
      <c r="M7158" s="105">
        <v>254</v>
      </c>
      <c r="N7158" s="105">
        <v>196</v>
      </c>
      <c r="O7158" s="105">
        <v>101</v>
      </c>
    </row>
    <row r="7159" spans="1:15" x14ac:dyDescent="0.3">
      <c r="A7159" s="19">
        <v>254197100</v>
      </c>
      <c r="B7159" s="106" t="s">
        <v>17239</v>
      </c>
      <c r="C7159" t="s">
        <v>16555</v>
      </c>
      <c r="D7159" t="s">
        <v>17240</v>
      </c>
      <c r="E7159" t="s">
        <v>496</v>
      </c>
      <c r="F7159" t="s">
        <v>490</v>
      </c>
      <c r="G7159" t="s">
        <v>490</v>
      </c>
      <c r="H7159" t="s">
        <v>490</v>
      </c>
      <c r="I7159" t="s">
        <v>16558</v>
      </c>
      <c r="J7159" t="s">
        <v>498</v>
      </c>
      <c r="K7159" t="s">
        <v>4630</v>
      </c>
      <c r="L7159" t="s">
        <v>16555</v>
      </c>
      <c r="M7159" s="105">
        <v>254</v>
      </c>
      <c r="N7159" s="105">
        <v>197</v>
      </c>
      <c r="O7159" s="105">
        <v>100</v>
      </c>
    </row>
    <row r="7160" spans="1:15" x14ac:dyDescent="0.3">
      <c r="A7160" s="19">
        <v>254198100</v>
      </c>
      <c r="B7160" s="106" t="s">
        <v>17241</v>
      </c>
      <c r="C7160" t="s">
        <v>16555</v>
      </c>
      <c r="D7160" t="s">
        <v>17242</v>
      </c>
      <c r="E7160" t="s">
        <v>496</v>
      </c>
      <c r="F7160" t="s">
        <v>490</v>
      </c>
      <c r="G7160" t="s">
        <v>17107</v>
      </c>
      <c r="H7160" t="s">
        <v>490</v>
      </c>
      <c r="I7160" t="s">
        <v>16558</v>
      </c>
      <c r="J7160" t="s">
        <v>498</v>
      </c>
      <c r="K7160" t="s">
        <v>4630</v>
      </c>
      <c r="L7160" t="s">
        <v>16555</v>
      </c>
      <c r="M7160" s="105">
        <v>254</v>
      </c>
      <c r="N7160" s="105">
        <v>198</v>
      </c>
      <c r="O7160" s="105">
        <v>100</v>
      </c>
    </row>
    <row r="7161" spans="1:15" x14ac:dyDescent="0.3">
      <c r="A7161" s="19">
        <v>254198101</v>
      </c>
      <c r="B7161" s="106" t="s">
        <v>17243</v>
      </c>
      <c r="C7161" t="s">
        <v>16555</v>
      </c>
      <c r="D7161" t="s">
        <v>17242</v>
      </c>
      <c r="E7161" t="s">
        <v>8943</v>
      </c>
      <c r="F7161" t="s">
        <v>17244</v>
      </c>
      <c r="G7161" t="s">
        <v>490</v>
      </c>
      <c r="H7161" t="s">
        <v>490</v>
      </c>
      <c r="I7161" t="s">
        <v>16558</v>
      </c>
      <c r="J7161" t="s">
        <v>498</v>
      </c>
      <c r="K7161" t="s">
        <v>4630</v>
      </c>
      <c r="L7161" t="s">
        <v>16555</v>
      </c>
      <c r="M7161" s="105">
        <v>254</v>
      </c>
      <c r="N7161" s="105">
        <v>198</v>
      </c>
      <c r="O7161" s="105">
        <v>101</v>
      </c>
    </row>
    <row r="7162" spans="1:15" x14ac:dyDescent="0.3">
      <c r="A7162" s="19">
        <v>254198102</v>
      </c>
      <c r="B7162" s="106" t="s">
        <v>17245</v>
      </c>
      <c r="C7162" t="s">
        <v>16555</v>
      </c>
      <c r="D7162" t="s">
        <v>17242</v>
      </c>
      <c r="E7162" t="s">
        <v>2034</v>
      </c>
      <c r="F7162" t="s">
        <v>17246</v>
      </c>
      <c r="G7162" t="s">
        <v>490</v>
      </c>
      <c r="H7162" t="s">
        <v>490</v>
      </c>
      <c r="I7162" t="s">
        <v>16558</v>
      </c>
      <c r="J7162" t="s">
        <v>498</v>
      </c>
      <c r="K7162" t="s">
        <v>4630</v>
      </c>
      <c r="L7162" t="s">
        <v>16555</v>
      </c>
      <c r="M7162" s="105">
        <v>254</v>
      </c>
      <c r="N7162" s="105">
        <v>198</v>
      </c>
      <c r="O7162" s="105">
        <v>102</v>
      </c>
    </row>
    <row r="7163" spans="1:15" x14ac:dyDescent="0.3">
      <c r="A7163" s="19">
        <v>254198103</v>
      </c>
      <c r="B7163" s="106" t="s">
        <v>17247</v>
      </c>
      <c r="C7163" t="s">
        <v>16555</v>
      </c>
      <c r="D7163" t="s">
        <v>17242</v>
      </c>
      <c r="E7163" t="s">
        <v>17248</v>
      </c>
      <c r="F7163" t="s">
        <v>17246</v>
      </c>
      <c r="G7163" t="s">
        <v>490</v>
      </c>
      <c r="H7163" t="s">
        <v>490</v>
      </c>
      <c r="I7163" t="s">
        <v>16558</v>
      </c>
      <c r="J7163" t="s">
        <v>498</v>
      </c>
      <c r="K7163" t="s">
        <v>4630</v>
      </c>
      <c r="L7163" t="s">
        <v>16555</v>
      </c>
      <c r="M7163" s="105">
        <v>254</v>
      </c>
      <c r="N7163" s="105">
        <v>198</v>
      </c>
      <c r="O7163" s="105">
        <v>103</v>
      </c>
    </row>
    <row r="7164" spans="1:15" x14ac:dyDescent="0.3">
      <c r="A7164" s="19">
        <v>254198104</v>
      </c>
      <c r="B7164" s="106" t="s">
        <v>17249</v>
      </c>
      <c r="C7164" t="s">
        <v>16555</v>
      </c>
      <c r="D7164" t="s">
        <v>17242</v>
      </c>
      <c r="E7164" t="s">
        <v>17250</v>
      </c>
      <c r="F7164" t="s">
        <v>17251</v>
      </c>
      <c r="G7164" t="s">
        <v>490</v>
      </c>
      <c r="H7164" t="s">
        <v>490</v>
      </c>
      <c r="I7164" t="s">
        <v>16558</v>
      </c>
      <c r="J7164" t="s">
        <v>498</v>
      </c>
      <c r="K7164" t="s">
        <v>4630</v>
      </c>
      <c r="L7164" t="s">
        <v>16555</v>
      </c>
      <c r="M7164" s="105">
        <v>254</v>
      </c>
      <c r="N7164" s="105">
        <v>198</v>
      </c>
      <c r="O7164" s="105">
        <v>104</v>
      </c>
    </row>
    <row r="7165" spans="1:15" x14ac:dyDescent="0.3">
      <c r="A7165" s="19">
        <v>254198105</v>
      </c>
      <c r="B7165" s="106" t="s">
        <v>17252</v>
      </c>
      <c r="C7165" t="s">
        <v>16555</v>
      </c>
      <c r="D7165" t="s">
        <v>17242</v>
      </c>
      <c r="E7165" t="s">
        <v>17253</v>
      </c>
      <c r="F7165" t="s">
        <v>17081</v>
      </c>
      <c r="G7165" t="s">
        <v>490</v>
      </c>
      <c r="H7165" t="s">
        <v>490</v>
      </c>
      <c r="I7165" t="s">
        <v>16558</v>
      </c>
      <c r="J7165" t="s">
        <v>498</v>
      </c>
      <c r="K7165" t="s">
        <v>4630</v>
      </c>
      <c r="L7165" t="s">
        <v>16555</v>
      </c>
      <c r="M7165" s="105">
        <v>254</v>
      </c>
      <c r="N7165" s="105">
        <v>198</v>
      </c>
      <c r="O7165" s="105">
        <v>105</v>
      </c>
    </row>
    <row r="7166" spans="1:15" x14ac:dyDescent="0.3">
      <c r="A7166" s="19">
        <v>254198106</v>
      </c>
      <c r="B7166" s="106" t="s">
        <v>17254</v>
      </c>
      <c r="C7166" t="s">
        <v>16555</v>
      </c>
      <c r="D7166" t="s">
        <v>17242</v>
      </c>
      <c r="E7166" t="s">
        <v>1881</v>
      </c>
      <c r="F7166" t="s">
        <v>580</v>
      </c>
      <c r="G7166" t="s">
        <v>490</v>
      </c>
      <c r="H7166" t="s">
        <v>490</v>
      </c>
      <c r="I7166" t="s">
        <v>16558</v>
      </c>
      <c r="J7166" t="s">
        <v>498</v>
      </c>
      <c r="K7166" t="s">
        <v>4630</v>
      </c>
      <c r="L7166" t="s">
        <v>16555</v>
      </c>
      <c r="M7166" s="105">
        <v>254</v>
      </c>
      <c r="N7166" s="105">
        <v>198</v>
      </c>
      <c r="O7166" s="105">
        <v>106</v>
      </c>
    </row>
    <row r="7167" spans="1:15" x14ac:dyDescent="0.3">
      <c r="A7167" s="19">
        <v>254199100</v>
      </c>
      <c r="B7167" s="106" t="s">
        <v>17255</v>
      </c>
      <c r="C7167" t="s">
        <v>16555</v>
      </c>
      <c r="D7167" t="s">
        <v>17256</v>
      </c>
      <c r="E7167" t="s">
        <v>17257</v>
      </c>
      <c r="F7167" t="s">
        <v>16659</v>
      </c>
      <c r="G7167" t="s">
        <v>490</v>
      </c>
      <c r="H7167" t="s">
        <v>490</v>
      </c>
      <c r="I7167" t="s">
        <v>16558</v>
      </c>
      <c r="J7167" t="s">
        <v>498</v>
      </c>
      <c r="K7167" t="s">
        <v>4630</v>
      </c>
      <c r="L7167" t="s">
        <v>16555</v>
      </c>
      <c r="M7167" s="105">
        <v>254</v>
      </c>
      <c r="N7167" s="105">
        <v>199</v>
      </c>
      <c r="O7167" s="105">
        <v>100</v>
      </c>
    </row>
    <row r="7168" spans="1:15" x14ac:dyDescent="0.3">
      <c r="A7168" s="19">
        <v>254200100</v>
      </c>
      <c r="B7168" s="106" t="s">
        <v>17258</v>
      </c>
      <c r="C7168" t="s">
        <v>16555</v>
      </c>
      <c r="D7168" t="s">
        <v>17259</v>
      </c>
      <c r="E7168" t="s">
        <v>496</v>
      </c>
      <c r="F7168" t="s">
        <v>490</v>
      </c>
      <c r="G7168" t="s">
        <v>490</v>
      </c>
      <c r="H7168" t="s">
        <v>490</v>
      </c>
      <c r="I7168" t="s">
        <v>16558</v>
      </c>
      <c r="J7168" t="s">
        <v>498</v>
      </c>
      <c r="K7168" t="s">
        <v>4630</v>
      </c>
      <c r="L7168" t="s">
        <v>16555</v>
      </c>
      <c r="M7168" s="105">
        <v>254</v>
      </c>
      <c r="N7168" s="105">
        <v>200</v>
      </c>
      <c r="O7168" s="105">
        <v>100</v>
      </c>
    </row>
    <row r="7169" spans="1:15" x14ac:dyDescent="0.3">
      <c r="A7169" s="19">
        <v>254200101</v>
      </c>
      <c r="B7169" s="106" t="s">
        <v>17260</v>
      </c>
      <c r="C7169" t="s">
        <v>16555</v>
      </c>
      <c r="D7169" t="s">
        <v>17259</v>
      </c>
      <c r="E7169" t="s">
        <v>17261</v>
      </c>
      <c r="F7169" t="s">
        <v>17262</v>
      </c>
      <c r="G7169" t="s">
        <v>490</v>
      </c>
      <c r="H7169" t="s">
        <v>490</v>
      </c>
      <c r="I7169" t="s">
        <v>16558</v>
      </c>
      <c r="J7169" t="s">
        <v>498</v>
      </c>
      <c r="K7169" t="s">
        <v>4630</v>
      </c>
      <c r="L7169" t="s">
        <v>16555</v>
      </c>
      <c r="M7169" s="105">
        <v>254</v>
      </c>
      <c r="N7169" s="105">
        <v>200</v>
      </c>
      <c r="O7169" s="105">
        <v>101</v>
      </c>
    </row>
    <row r="7170" spans="1:15" x14ac:dyDescent="0.3">
      <c r="A7170" s="19">
        <v>254200102</v>
      </c>
      <c r="B7170" s="106" t="s">
        <v>17263</v>
      </c>
      <c r="C7170" t="s">
        <v>16555</v>
      </c>
      <c r="D7170" t="s">
        <v>17259</v>
      </c>
      <c r="E7170" t="s">
        <v>1148</v>
      </c>
      <c r="F7170" t="s">
        <v>17264</v>
      </c>
      <c r="G7170" t="s">
        <v>490</v>
      </c>
      <c r="H7170" t="s">
        <v>490</v>
      </c>
      <c r="I7170" t="s">
        <v>16558</v>
      </c>
      <c r="J7170" t="s">
        <v>498</v>
      </c>
      <c r="K7170" t="s">
        <v>4630</v>
      </c>
      <c r="L7170" t="s">
        <v>16555</v>
      </c>
      <c r="M7170" s="105">
        <v>254</v>
      </c>
      <c r="N7170" s="105">
        <v>200</v>
      </c>
      <c r="O7170" s="105">
        <v>102</v>
      </c>
    </row>
    <row r="7171" spans="1:15" x14ac:dyDescent="0.3">
      <c r="A7171" s="19">
        <v>254201100</v>
      </c>
      <c r="B7171" s="106" t="s">
        <v>17265</v>
      </c>
      <c r="C7171" t="s">
        <v>16555</v>
      </c>
      <c r="D7171" t="s">
        <v>17266</v>
      </c>
      <c r="E7171" t="s">
        <v>496</v>
      </c>
      <c r="F7171" t="s">
        <v>490</v>
      </c>
      <c r="G7171" t="s">
        <v>490</v>
      </c>
      <c r="H7171" t="s">
        <v>490</v>
      </c>
      <c r="I7171" t="s">
        <v>16558</v>
      </c>
      <c r="J7171" t="s">
        <v>498</v>
      </c>
      <c r="K7171" t="s">
        <v>4630</v>
      </c>
      <c r="L7171" t="s">
        <v>16555</v>
      </c>
      <c r="M7171" s="105">
        <v>254</v>
      </c>
      <c r="N7171" s="105">
        <v>201</v>
      </c>
      <c r="O7171" s="105">
        <v>100</v>
      </c>
    </row>
    <row r="7172" spans="1:15" x14ac:dyDescent="0.3">
      <c r="A7172" s="19">
        <v>254201101</v>
      </c>
      <c r="B7172" s="106" t="s">
        <v>17267</v>
      </c>
      <c r="C7172" t="s">
        <v>16555</v>
      </c>
      <c r="D7172" t="s">
        <v>17266</v>
      </c>
      <c r="E7172" t="s">
        <v>827</v>
      </c>
      <c r="F7172" t="s">
        <v>5320</v>
      </c>
      <c r="G7172" t="s">
        <v>490</v>
      </c>
      <c r="H7172" t="s">
        <v>490</v>
      </c>
      <c r="I7172" t="s">
        <v>16558</v>
      </c>
      <c r="J7172" t="s">
        <v>498</v>
      </c>
      <c r="K7172" t="s">
        <v>4630</v>
      </c>
      <c r="L7172" t="s">
        <v>16555</v>
      </c>
      <c r="M7172" s="105">
        <v>254</v>
      </c>
      <c r="N7172" s="105">
        <v>201</v>
      </c>
      <c r="O7172" s="105">
        <v>101</v>
      </c>
    </row>
    <row r="7173" spans="1:15" x14ac:dyDescent="0.3">
      <c r="A7173" s="19">
        <v>254202100</v>
      </c>
      <c r="B7173" s="106" t="s">
        <v>17268</v>
      </c>
      <c r="C7173" t="s">
        <v>16555</v>
      </c>
      <c r="D7173" t="s">
        <v>17269</v>
      </c>
      <c r="E7173" t="s">
        <v>496</v>
      </c>
      <c r="F7173" t="s">
        <v>490</v>
      </c>
      <c r="G7173" t="s">
        <v>490</v>
      </c>
      <c r="H7173" t="s">
        <v>490</v>
      </c>
      <c r="I7173" t="s">
        <v>16558</v>
      </c>
      <c r="J7173" t="s">
        <v>498</v>
      </c>
      <c r="K7173" t="s">
        <v>4630</v>
      </c>
      <c r="L7173" t="s">
        <v>16555</v>
      </c>
      <c r="M7173" s="105">
        <v>254</v>
      </c>
      <c r="N7173" s="105">
        <v>202</v>
      </c>
      <c r="O7173" s="105">
        <v>100</v>
      </c>
    </row>
    <row r="7174" spans="1:15" x14ac:dyDescent="0.3">
      <c r="A7174" s="19">
        <v>254202101</v>
      </c>
      <c r="B7174" s="106" t="s">
        <v>17270</v>
      </c>
      <c r="C7174" t="s">
        <v>16555</v>
      </c>
      <c r="D7174" t="s">
        <v>17269</v>
      </c>
      <c r="E7174" t="s">
        <v>17271</v>
      </c>
      <c r="F7174" t="s">
        <v>16767</v>
      </c>
      <c r="G7174" t="s">
        <v>490</v>
      </c>
      <c r="H7174" t="s">
        <v>490</v>
      </c>
      <c r="I7174" t="s">
        <v>16558</v>
      </c>
      <c r="J7174" t="s">
        <v>498</v>
      </c>
      <c r="K7174" t="s">
        <v>4630</v>
      </c>
      <c r="L7174" t="s">
        <v>16555</v>
      </c>
      <c r="M7174" s="105">
        <v>254</v>
      </c>
      <c r="N7174" s="105">
        <v>202</v>
      </c>
      <c r="O7174" s="105">
        <v>101</v>
      </c>
    </row>
    <row r="7175" spans="1:15" x14ac:dyDescent="0.3">
      <c r="A7175" s="19">
        <v>254202102</v>
      </c>
      <c r="B7175" s="106" t="s">
        <v>17272</v>
      </c>
      <c r="C7175" t="s">
        <v>16555</v>
      </c>
      <c r="D7175" t="s">
        <v>17269</v>
      </c>
      <c r="E7175" t="s">
        <v>4964</v>
      </c>
      <c r="F7175" t="s">
        <v>17273</v>
      </c>
      <c r="G7175" t="s">
        <v>490</v>
      </c>
      <c r="H7175" t="s">
        <v>490</v>
      </c>
      <c r="I7175" t="s">
        <v>16558</v>
      </c>
      <c r="J7175" t="s">
        <v>498</v>
      </c>
      <c r="K7175" t="s">
        <v>4630</v>
      </c>
      <c r="L7175" t="s">
        <v>16555</v>
      </c>
      <c r="M7175" s="105">
        <v>254</v>
      </c>
      <c r="N7175" s="105">
        <v>202</v>
      </c>
      <c r="O7175" s="105">
        <v>102</v>
      </c>
    </row>
    <row r="7176" spans="1:15" x14ac:dyDescent="0.3">
      <c r="A7176" s="19">
        <v>254202103</v>
      </c>
      <c r="B7176" s="106" t="s">
        <v>17274</v>
      </c>
      <c r="C7176" t="s">
        <v>16555</v>
      </c>
      <c r="D7176" t="s">
        <v>17269</v>
      </c>
      <c r="E7176" t="s">
        <v>813</v>
      </c>
      <c r="F7176" t="s">
        <v>580</v>
      </c>
      <c r="G7176" t="s">
        <v>490</v>
      </c>
      <c r="H7176" t="s">
        <v>490</v>
      </c>
      <c r="I7176" t="s">
        <v>16558</v>
      </c>
      <c r="J7176" t="s">
        <v>498</v>
      </c>
      <c r="K7176" t="s">
        <v>4630</v>
      </c>
      <c r="L7176" t="s">
        <v>16555</v>
      </c>
      <c r="M7176" s="105">
        <v>254</v>
      </c>
      <c r="N7176" s="105">
        <v>202</v>
      </c>
      <c r="O7176" s="105">
        <v>103</v>
      </c>
    </row>
    <row r="7177" spans="1:15" x14ac:dyDescent="0.3">
      <c r="A7177" s="19">
        <v>254202104</v>
      </c>
      <c r="B7177" s="106" t="s">
        <v>17275</v>
      </c>
      <c r="C7177" t="s">
        <v>16555</v>
      </c>
      <c r="D7177" t="s">
        <v>17269</v>
      </c>
      <c r="E7177" t="s">
        <v>17276</v>
      </c>
      <c r="F7177" t="s">
        <v>17277</v>
      </c>
      <c r="G7177" t="s">
        <v>490</v>
      </c>
      <c r="H7177" t="s">
        <v>490</v>
      </c>
      <c r="I7177" t="s">
        <v>16558</v>
      </c>
      <c r="J7177" t="s">
        <v>498</v>
      </c>
      <c r="K7177" t="s">
        <v>4630</v>
      </c>
      <c r="L7177" t="s">
        <v>16555</v>
      </c>
      <c r="M7177" s="105">
        <v>254</v>
      </c>
      <c r="N7177" s="105">
        <v>202</v>
      </c>
      <c r="O7177" s="105">
        <v>104</v>
      </c>
    </row>
    <row r="7178" spans="1:15" x14ac:dyDescent="0.3">
      <c r="A7178" s="19">
        <v>254202105</v>
      </c>
      <c r="B7178" s="106" t="s">
        <v>17278</v>
      </c>
      <c r="C7178" t="s">
        <v>16555</v>
      </c>
      <c r="D7178" t="s">
        <v>17269</v>
      </c>
      <c r="E7178" t="s">
        <v>17279</v>
      </c>
      <c r="F7178" t="s">
        <v>16590</v>
      </c>
      <c r="G7178" t="s">
        <v>490</v>
      </c>
      <c r="H7178" t="s">
        <v>490</v>
      </c>
      <c r="I7178" t="s">
        <v>16558</v>
      </c>
      <c r="J7178" t="s">
        <v>498</v>
      </c>
      <c r="K7178" t="s">
        <v>4630</v>
      </c>
      <c r="L7178" t="s">
        <v>16555</v>
      </c>
      <c r="M7178" s="105">
        <v>254</v>
      </c>
      <c r="N7178" s="105">
        <v>202</v>
      </c>
      <c r="O7178" s="105">
        <v>105</v>
      </c>
    </row>
    <row r="7179" spans="1:15" x14ac:dyDescent="0.3">
      <c r="A7179" s="19">
        <v>254202106</v>
      </c>
      <c r="B7179" s="106" t="s">
        <v>17280</v>
      </c>
      <c r="C7179" t="s">
        <v>16555</v>
      </c>
      <c r="D7179" t="s">
        <v>17269</v>
      </c>
      <c r="E7179" t="s">
        <v>17281</v>
      </c>
      <c r="F7179" t="s">
        <v>580</v>
      </c>
      <c r="G7179" t="s">
        <v>490</v>
      </c>
      <c r="H7179" t="s">
        <v>490</v>
      </c>
      <c r="I7179" t="s">
        <v>16558</v>
      </c>
      <c r="J7179" t="s">
        <v>498</v>
      </c>
      <c r="K7179" t="s">
        <v>4630</v>
      </c>
      <c r="L7179" t="s">
        <v>16555</v>
      </c>
      <c r="M7179" s="105">
        <v>254</v>
      </c>
      <c r="N7179" s="105">
        <v>202</v>
      </c>
      <c r="O7179" s="105">
        <v>106</v>
      </c>
    </row>
    <row r="7180" spans="1:15" x14ac:dyDescent="0.3">
      <c r="A7180" s="19">
        <v>254202107</v>
      </c>
      <c r="B7180" s="106" t="s">
        <v>17282</v>
      </c>
      <c r="C7180" t="s">
        <v>16555</v>
      </c>
      <c r="D7180" t="s">
        <v>17269</v>
      </c>
      <c r="E7180" t="s">
        <v>1409</v>
      </c>
      <c r="F7180" t="s">
        <v>16590</v>
      </c>
      <c r="G7180" t="s">
        <v>490</v>
      </c>
      <c r="H7180" t="s">
        <v>490</v>
      </c>
      <c r="I7180" t="s">
        <v>16558</v>
      </c>
      <c r="J7180" t="s">
        <v>498</v>
      </c>
      <c r="K7180" t="s">
        <v>4630</v>
      </c>
      <c r="L7180" t="s">
        <v>16555</v>
      </c>
      <c r="M7180" s="105">
        <v>254</v>
      </c>
      <c r="N7180" s="105">
        <v>202</v>
      </c>
      <c r="O7180" s="105">
        <v>107</v>
      </c>
    </row>
    <row r="7181" spans="1:15" x14ac:dyDescent="0.3">
      <c r="A7181" s="19">
        <v>254202108</v>
      </c>
      <c r="B7181" s="106" t="s">
        <v>17283</v>
      </c>
      <c r="C7181" t="s">
        <v>16555</v>
      </c>
      <c r="D7181" t="s">
        <v>17269</v>
      </c>
      <c r="E7181" t="s">
        <v>4769</v>
      </c>
      <c r="F7181" t="s">
        <v>681</v>
      </c>
      <c r="G7181" t="s">
        <v>490</v>
      </c>
      <c r="H7181" t="s">
        <v>490</v>
      </c>
      <c r="I7181" t="s">
        <v>16558</v>
      </c>
      <c r="J7181" t="s">
        <v>498</v>
      </c>
      <c r="K7181" t="s">
        <v>4630</v>
      </c>
      <c r="L7181" t="s">
        <v>16555</v>
      </c>
      <c r="M7181" s="105">
        <v>254</v>
      </c>
      <c r="N7181" s="105">
        <v>202</v>
      </c>
      <c r="O7181" s="105">
        <v>108</v>
      </c>
    </row>
    <row r="7182" spans="1:15" x14ac:dyDescent="0.3">
      <c r="A7182" s="19">
        <v>254202109</v>
      </c>
      <c r="B7182" s="106" t="s">
        <v>17284</v>
      </c>
      <c r="C7182" t="s">
        <v>16555</v>
      </c>
      <c r="D7182" t="s">
        <v>17269</v>
      </c>
      <c r="E7182" t="s">
        <v>969</v>
      </c>
      <c r="F7182" t="s">
        <v>580</v>
      </c>
      <c r="G7182" t="s">
        <v>490</v>
      </c>
      <c r="H7182" t="s">
        <v>490</v>
      </c>
      <c r="I7182" t="s">
        <v>16558</v>
      </c>
      <c r="J7182" t="s">
        <v>498</v>
      </c>
      <c r="K7182" t="s">
        <v>4630</v>
      </c>
      <c r="L7182" t="s">
        <v>16555</v>
      </c>
      <c r="M7182" s="105">
        <v>254</v>
      </c>
      <c r="N7182" s="105">
        <v>202</v>
      </c>
      <c r="O7182" s="105">
        <v>109</v>
      </c>
    </row>
    <row r="7183" spans="1:15" x14ac:dyDescent="0.3">
      <c r="A7183" s="19">
        <v>254202110</v>
      </c>
      <c r="B7183" s="106" t="s">
        <v>17285</v>
      </c>
      <c r="C7183" t="s">
        <v>16555</v>
      </c>
      <c r="D7183" t="s">
        <v>17269</v>
      </c>
      <c r="E7183" t="s">
        <v>17286</v>
      </c>
      <c r="F7183" t="s">
        <v>17287</v>
      </c>
      <c r="G7183" t="s">
        <v>490</v>
      </c>
      <c r="H7183" t="s">
        <v>490</v>
      </c>
      <c r="I7183" t="s">
        <v>16558</v>
      </c>
      <c r="J7183" t="s">
        <v>498</v>
      </c>
      <c r="K7183" t="s">
        <v>4630</v>
      </c>
      <c r="L7183" t="s">
        <v>16555</v>
      </c>
      <c r="M7183" s="105">
        <v>254</v>
      </c>
      <c r="N7183" s="105">
        <v>202</v>
      </c>
      <c r="O7183" s="105">
        <v>110</v>
      </c>
    </row>
    <row r="7184" spans="1:15" x14ac:dyDescent="0.3">
      <c r="A7184" s="19">
        <v>254203100</v>
      </c>
      <c r="B7184" s="106" t="s">
        <v>17288</v>
      </c>
      <c r="C7184" t="s">
        <v>16555</v>
      </c>
      <c r="D7184" t="s">
        <v>17289</v>
      </c>
      <c r="E7184" t="s">
        <v>496</v>
      </c>
      <c r="F7184" t="s">
        <v>490</v>
      </c>
      <c r="G7184" t="s">
        <v>490</v>
      </c>
      <c r="H7184" t="s">
        <v>490</v>
      </c>
      <c r="I7184" t="s">
        <v>16558</v>
      </c>
      <c r="J7184" t="s">
        <v>498</v>
      </c>
      <c r="K7184" t="s">
        <v>4630</v>
      </c>
      <c r="L7184" t="s">
        <v>16555</v>
      </c>
      <c r="M7184" s="105">
        <v>254</v>
      </c>
      <c r="N7184" s="105">
        <v>203</v>
      </c>
      <c r="O7184" s="105">
        <v>100</v>
      </c>
    </row>
    <row r="7185" spans="1:15" x14ac:dyDescent="0.3">
      <c r="A7185" s="19">
        <v>254203101</v>
      </c>
      <c r="B7185" s="106" t="s">
        <v>17290</v>
      </c>
      <c r="C7185" t="s">
        <v>16555</v>
      </c>
      <c r="D7185" t="s">
        <v>17289</v>
      </c>
      <c r="E7185" t="s">
        <v>17291</v>
      </c>
      <c r="F7185" t="s">
        <v>17292</v>
      </c>
      <c r="G7185" t="s">
        <v>490</v>
      </c>
      <c r="H7185" t="s">
        <v>490</v>
      </c>
      <c r="I7185" t="s">
        <v>16558</v>
      </c>
      <c r="J7185" t="s">
        <v>498</v>
      </c>
      <c r="K7185" t="s">
        <v>4630</v>
      </c>
      <c r="L7185" t="s">
        <v>16555</v>
      </c>
      <c r="M7185" s="105">
        <v>254</v>
      </c>
      <c r="N7185" s="105">
        <v>203</v>
      </c>
      <c r="O7185" s="105">
        <v>101</v>
      </c>
    </row>
    <row r="7186" spans="1:15" x14ac:dyDescent="0.3">
      <c r="A7186" s="19">
        <v>254203102</v>
      </c>
      <c r="B7186" s="106" t="s">
        <v>17293</v>
      </c>
      <c r="C7186" t="s">
        <v>16555</v>
      </c>
      <c r="D7186" t="s">
        <v>17289</v>
      </c>
      <c r="E7186" t="s">
        <v>9288</v>
      </c>
      <c r="F7186" t="s">
        <v>16598</v>
      </c>
      <c r="G7186" t="s">
        <v>490</v>
      </c>
      <c r="H7186" t="s">
        <v>490</v>
      </c>
      <c r="I7186" t="s">
        <v>16558</v>
      </c>
      <c r="J7186" t="s">
        <v>498</v>
      </c>
      <c r="K7186" t="s">
        <v>4630</v>
      </c>
      <c r="L7186" t="s">
        <v>16555</v>
      </c>
      <c r="M7186" s="105">
        <v>254</v>
      </c>
      <c r="N7186" s="105">
        <v>203</v>
      </c>
      <c r="O7186" s="105">
        <v>102</v>
      </c>
    </row>
    <row r="7187" spans="1:15" x14ac:dyDescent="0.3">
      <c r="A7187" s="19">
        <v>254203103</v>
      </c>
      <c r="B7187" s="106" t="s">
        <v>17294</v>
      </c>
      <c r="C7187" t="s">
        <v>16555</v>
      </c>
      <c r="D7187" t="s">
        <v>17289</v>
      </c>
      <c r="E7187" t="s">
        <v>16600</v>
      </c>
      <c r="F7187" t="s">
        <v>16598</v>
      </c>
      <c r="G7187" t="s">
        <v>490</v>
      </c>
      <c r="H7187" t="s">
        <v>490</v>
      </c>
      <c r="I7187" t="s">
        <v>16558</v>
      </c>
      <c r="J7187" t="s">
        <v>498</v>
      </c>
      <c r="K7187" t="s">
        <v>4630</v>
      </c>
      <c r="L7187" t="s">
        <v>16555</v>
      </c>
      <c r="M7187" s="105">
        <v>254</v>
      </c>
      <c r="N7187" s="105">
        <v>203</v>
      </c>
      <c r="O7187" s="105">
        <v>103</v>
      </c>
    </row>
    <row r="7188" spans="1:15" x14ac:dyDescent="0.3">
      <c r="A7188" s="19">
        <v>254204100</v>
      </c>
      <c r="B7188" s="106" t="s">
        <v>17295</v>
      </c>
      <c r="C7188" t="s">
        <v>16555</v>
      </c>
      <c r="D7188" t="s">
        <v>17296</v>
      </c>
      <c r="E7188" t="s">
        <v>496</v>
      </c>
      <c r="F7188" t="s">
        <v>490</v>
      </c>
      <c r="G7188" t="s">
        <v>490</v>
      </c>
      <c r="H7188" t="s">
        <v>490</v>
      </c>
      <c r="I7188" t="s">
        <v>16558</v>
      </c>
      <c r="J7188" t="s">
        <v>498</v>
      </c>
      <c r="K7188" t="s">
        <v>4630</v>
      </c>
      <c r="L7188" t="s">
        <v>16555</v>
      </c>
      <c r="M7188" s="105">
        <v>254</v>
      </c>
      <c r="N7188" s="105">
        <v>204</v>
      </c>
      <c r="O7188" s="105">
        <v>100</v>
      </c>
    </row>
    <row r="7189" spans="1:15" x14ac:dyDescent="0.3">
      <c r="A7189" s="19">
        <v>254204101</v>
      </c>
      <c r="B7189" s="106" t="s">
        <v>17297</v>
      </c>
      <c r="C7189" t="s">
        <v>16555</v>
      </c>
      <c r="D7189" t="s">
        <v>17296</v>
      </c>
      <c r="E7189" t="s">
        <v>11147</v>
      </c>
      <c r="F7189" t="s">
        <v>1850</v>
      </c>
      <c r="G7189" t="s">
        <v>490</v>
      </c>
      <c r="H7189" t="s">
        <v>490</v>
      </c>
      <c r="I7189" t="s">
        <v>16558</v>
      </c>
      <c r="J7189" t="s">
        <v>498</v>
      </c>
      <c r="K7189" t="s">
        <v>4630</v>
      </c>
      <c r="L7189" t="s">
        <v>16555</v>
      </c>
      <c r="M7189" s="105">
        <v>254</v>
      </c>
      <c r="N7189" s="105">
        <v>204</v>
      </c>
      <c r="O7189" s="105">
        <v>101</v>
      </c>
    </row>
    <row r="7190" spans="1:15" x14ac:dyDescent="0.3">
      <c r="A7190" s="19">
        <v>254205100</v>
      </c>
      <c r="B7190" s="106" t="s">
        <v>17298</v>
      </c>
      <c r="C7190" t="s">
        <v>16555</v>
      </c>
      <c r="D7190" t="s">
        <v>17299</v>
      </c>
      <c r="E7190" t="s">
        <v>496</v>
      </c>
      <c r="F7190" t="s">
        <v>490</v>
      </c>
      <c r="G7190" t="s">
        <v>490</v>
      </c>
      <c r="H7190" t="s">
        <v>490</v>
      </c>
      <c r="I7190" t="s">
        <v>16558</v>
      </c>
      <c r="J7190" t="s">
        <v>498</v>
      </c>
      <c r="K7190" t="s">
        <v>4630</v>
      </c>
      <c r="L7190" t="s">
        <v>16555</v>
      </c>
      <c r="M7190" s="105">
        <v>254</v>
      </c>
      <c r="N7190" s="105">
        <v>205</v>
      </c>
      <c r="O7190" s="105">
        <v>100</v>
      </c>
    </row>
    <row r="7191" spans="1:15" x14ac:dyDescent="0.3">
      <c r="A7191" s="19">
        <v>254205101</v>
      </c>
      <c r="B7191" s="106" t="s">
        <v>17300</v>
      </c>
      <c r="C7191" t="s">
        <v>16555</v>
      </c>
      <c r="D7191" t="s">
        <v>17299</v>
      </c>
      <c r="E7191" t="s">
        <v>17301</v>
      </c>
      <c r="F7191" t="s">
        <v>580</v>
      </c>
      <c r="G7191" t="s">
        <v>490</v>
      </c>
      <c r="H7191" t="s">
        <v>490</v>
      </c>
      <c r="I7191" t="s">
        <v>16558</v>
      </c>
      <c r="J7191" t="s">
        <v>498</v>
      </c>
      <c r="K7191" t="s">
        <v>4630</v>
      </c>
      <c r="L7191" t="s">
        <v>16555</v>
      </c>
      <c r="M7191" s="105">
        <v>254</v>
      </c>
      <c r="N7191" s="105">
        <v>205</v>
      </c>
      <c r="O7191" s="105">
        <v>101</v>
      </c>
    </row>
    <row r="7192" spans="1:15" x14ac:dyDescent="0.3">
      <c r="A7192" s="19">
        <v>254205102</v>
      </c>
      <c r="B7192" s="106" t="s">
        <v>17302</v>
      </c>
      <c r="C7192" t="s">
        <v>16555</v>
      </c>
      <c r="D7192" t="s">
        <v>17299</v>
      </c>
      <c r="E7192" t="s">
        <v>816</v>
      </c>
      <c r="F7192" t="s">
        <v>580</v>
      </c>
      <c r="G7192" t="s">
        <v>490</v>
      </c>
      <c r="H7192" t="s">
        <v>490</v>
      </c>
      <c r="I7192" t="s">
        <v>16558</v>
      </c>
      <c r="J7192" t="s">
        <v>498</v>
      </c>
      <c r="K7192" t="s">
        <v>4630</v>
      </c>
      <c r="L7192" t="s">
        <v>16555</v>
      </c>
      <c r="M7192" s="105">
        <v>254</v>
      </c>
      <c r="N7192" s="105">
        <v>205</v>
      </c>
      <c r="O7192" s="105">
        <v>102</v>
      </c>
    </row>
    <row r="7193" spans="1:15" x14ac:dyDescent="0.3">
      <c r="A7193" s="19">
        <v>254205103</v>
      </c>
      <c r="B7193" s="106" t="s">
        <v>17303</v>
      </c>
      <c r="C7193" t="s">
        <v>16555</v>
      </c>
      <c r="D7193" t="s">
        <v>17299</v>
      </c>
      <c r="E7193" t="s">
        <v>17304</v>
      </c>
      <c r="F7193" t="s">
        <v>16747</v>
      </c>
      <c r="G7193" t="s">
        <v>490</v>
      </c>
      <c r="H7193" t="s">
        <v>490</v>
      </c>
      <c r="I7193" t="s">
        <v>16558</v>
      </c>
      <c r="J7193" t="s">
        <v>498</v>
      </c>
      <c r="K7193" t="s">
        <v>4630</v>
      </c>
      <c r="L7193" t="s">
        <v>16555</v>
      </c>
      <c r="M7193" s="105">
        <v>254</v>
      </c>
      <c r="N7193" s="105">
        <v>205</v>
      </c>
      <c r="O7193" s="105">
        <v>103</v>
      </c>
    </row>
    <row r="7194" spans="1:15" x14ac:dyDescent="0.3">
      <c r="A7194" s="19">
        <v>254205104</v>
      </c>
      <c r="B7194" s="106" t="s">
        <v>17305</v>
      </c>
      <c r="C7194" t="s">
        <v>16555</v>
      </c>
      <c r="D7194" t="s">
        <v>17299</v>
      </c>
      <c r="E7194" t="s">
        <v>770</v>
      </c>
      <c r="F7194" t="s">
        <v>17306</v>
      </c>
      <c r="G7194" t="s">
        <v>490</v>
      </c>
      <c r="H7194" t="s">
        <v>490</v>
      </c>
      <c r="I7194" t="s">
        <v>16558</v>
      </c>
      <c r="J7194" t="s">
        <v>498</v>
      </c>
      <c r="K7194" t="s">
        <v>4630</v>
      </c>
      <c r="L7194" t="s">
        <v>16555</v>
      </c>
      <c r="M7194" s="105">
        <v>254</v>
      </c>
      <c r="N7194" s="105">
        <v>205</v>
      </c>
      <c r="O7194" s="105">
        <v>104</v>
      </c>
    </row>
    <row r="7195" spans="1:15" x14ac:dyDescent="0.3">
      <c r="A7195" s="19">
        <v>254205105</v>
      </c>
      <c r="B7195" s="106" t="s">
        <v>17307</v>
      </c>
      <c r="C7195" t="s">
        <v>16555</v>
      </c>
      <c r="D7195" t="s">
        <v>17299</v>
      </c>
      <c r="E7195" t="s">
        <v>17308</v>
      </c>
      <c r="F7195" t="s">
        <v>580</v>
      </c>
      <c r="G7195" t="s">
        <v>490</v>
      </c>
      <c r="H7195" t="s">
        <v>490</v>
      </c>
      <c r="I7195" t="s">
        <v>16558</v>
      </c>
      <c r="J7195" t="s">
        <v>498</v>
      </c>
      <c r="K7195" t="s">
        <v>4630</v>
      </c>
      <c r="L7195" t="s">
        <v>16555</v>
      </c>
      <c r="M7195" s="105">
        <v>254</v>
      </c>
      <c r="N7195" s="105">
        <v>205</v>
      </c>
      <c r="O7195" s="105">
        <v>105</v>
      </c>
    </row>
    <row r="7196" spans="1:15" x14ac:dyDescent="0.3">
      <c r="A7196" s="19">
        <v>254206100</v>
      </c>
      <c r="B7196" s="106" t="s">
        <v>17309</v>
      </c>
      <c r="C7196" t="s">
        <v>16555</v>
      </c>
      <c r="D7196" t="s">
        <v>17310</v>
      </c>
      <c r="E7196" t="s">
        <v>496</v>
      </c>
      <c r="F7196" t="s">
        <v>490</v>
      </c>
      <c r="G7196" t="s">
        <v>490</v>
      </c>
      <c r="H7196" t="s">
        <v>490</v>
      </c>
      <c r="I7196" t="s">
        <v>16558</v>
      </c>
      <c r="J7196" t="s">
        <v>498</v>
      </c>
      <c r="K7196" t="s">
        <v>4630</v>
      </c>
      <c r="L7196" t="s">
        <v>16555</v>
      </c>
      <c r="M7196" s="105">
        <v>254</v>
      </c>
      <c r="N7196" s="105">
        <v>206</v>
      </c>
      <c r="O7196" s="105">
        <v>100</v>
      </c>
    </row>
    <row r="7197" spans="1:15" x14ac:dyDescent="0.3">
      <c r="A7197" s="19">
        <v>254207100</v>
      </c>
      <c r="B7197" s="106" t="s">
        <v>17311</v>
      </c>
      <c r="C7197" t="s">
        <v>16555</v>
      </c>
      <c r="D7197" t="s">
        <v>17312</v>
      </c>
      <c r="E7197" t="s">
        <v>17313</v>
      </c>
      <c r="F7197" t="s">
        <v>17314</v>
      </c>
      <c r="G7197" t="s">
        <v>490</v>
      </c>
      <c r="H7197" t="s">
        <v>490</v>
      </c>
      <c r="I7197" t="s">
        <v>16558</v>
      </c>
      <c r="J7197" t="s">
        <v>498</v>
      </c>
      <c r="K7197" t="s">
        <v>4630</v>
      </c>
      <c r="L7197" t="s">
        <v>16555</v>
      </c>
      <c r="M7197" s="105">
        <v>254</v>
      </c>
      <c r="N7197" s="105">
        <v>207</v>
      </c>
      <c r="O7197" s="105">
        <v>100</v>
      </c>
    </row>
    <row r="7198" spans="1:15" x14ac:dyDescent="0.3">
      <c r="A7198" s="19">
        <v>254208100</v>
      </c>
      <c r="B7198" s="106" t="s">
        <v>17315</v>
      </c>
      <c r="C7198" t="s">
        <v>16555</v>
      </c>
      <c r="D7198" t="s">
        <v>17316</v>
      </c>
      <c r="E7198" t="s">
        <v>17317</v>
      </c>
      <c r="F7198" t="s">
        <v>17318</v>
      </c>
      <c r="G7198" t="s">
        <v>490</v>
      </c>
      <c r="H7198" t="s">
        <v>490</v>
      </c>
      <c r="I7198" t="s">
        <v>16558</v>
      </c>
      <c r="J7198" t="s">
        <v>498</v>
      </c>
      <c r="K7198" t="s">
        <v>4630</v>
      </c>
      <c r="L7198" t="s">
        <v>16555</v>
      </c>
      <c r="M7198" s="105">
        <v>254</v>
      </c>
      <c r="N7198" s="105">
        <v>208</v>
      </c>
      <c r="O7198" s="105">
        <v>100</v>
      </c>
    </row>
    <row r="7199" spans="1:15" x14ac:dyDescent="0.3">
      <c r="A7199" s="19">
        <v>254209100</v>
      </c>
      <c r="B7199" s="106" t="s">
        <v>17319</v>
      </c>
      <c r="C7199" t="s">
        <v>16555</v>
      </c>
      <c r="D7199" t="s">
        <v>17320</v>
      </c>
      <c r="E7199" t="s">
        <v>496</v>
      </c>
      <c r="F7199" t="s">
        <v>490</v>
      </c>
      <c r="G7199" t="s">
        <v>490</v>
      </c>
      <c r="H7199" t="s">
        <v>490</v>
      </c>
      <c r="I7199" t="s">
        <v>16558</v>
      </c>
      <c r="J7199" t="s">
        <v>498</v>
      </c>
      <c r="K7199" t="s">
        <v>4630</v>
      </c>
      <c r="L7199" t="s">
        <v>16555</v>
      </c>
      <c r="M7199" s="105">
        <v>254</v>
      </c>
      <c r="N7199" s="105">
        <v>209</v>
      </c>
      <c r="O7199" s="105">
        <v>100</v>
      </c>
    </row>
    <row r="7200" spans="1:15" x14ac:dyDescent="0.3">
      <c r="A7200" s="19">
        <v>254209101</v>
      </c>
      <c r="B7200" s="106" t="s">
        <v>17321</v>
      </c>
      <c r="C7200" t="s">
        <v>16555</v>
      </c>
      <c r="D7200" t="s">
        <v>17320</v>
      </c>
      <c r="E7200" t="s">
        <v>6403</v>
      </c>
      <c r="F7200" t="s">
        <v>16576</v>
      </c>
      <c r="G7200" t="s">
        <v>490</v>
      </c>
      <c r="H7200" t="s">
        <v>490</v>
      </c>
      <c r="I7200" t="s">
        <v>16558</v>
      </c>
      <c r="J7200" t="s">
        <v>498</v>
      </c>
      <c r="K7200" t="s">
        <v>4630</v>
      </c>
      <c r="L7200" t="s">
        <v>16555</v>
      </c>
      <c r="M7200" s="105">
        <v>254</v>
      </c>
      <c r="N7200" s="105">
        <v>209</v>
      </c>
      <c r="O7200" s="105">
        <v>101</v>
      </c>
    </row>
    <row r="7201" spans="1:15" x14ac:dyDescent="0.3">
      <c r="A7201" s="19">
        <v>254209102</v>
      </c>
      <c r="B7201" s="106" t="s">
        <v>17322</v>
      </c>
      <c r="C7201" t="s">
        <v>16555</v>
      </c>
      <c r="D7201" t="s">
        <v>17320</v>
      </c>
      <c r="E7201" t="s">
        <v>17323</v>
      </c>
      <c r="F7201" t="s">
        <v>16582</v>
      </c>
      <c r="G7201" t="s">
        <v>490</v>
      </c>
      <c r="H7201" t="s">
        <v>490</v>
      </c>
      <c r="I7201" t="s">
        <v>16558</v>
      </c>
      <c r="J7201" t="s">
        <v>498</v>
      </c>
      <c r="K7201" t="s">
        <v>4630</v>
      </c>
      <c r="L7201" t="s">
        <v>16555</v>
      </c>
      <c r="M7201" s="105">
        <v>254</v>
      </c>
      <c r="N7201" s="105">
        <v>209</v>
      </c>
      <c r="O7201" s="105">
        <v>102</v>
      </c>
    </row>
    <row r="7202" spans="1:15" x14ac:dyDescent="0.3">
      <c r="A7202" s="19">
        <v>254209103</v>
      </c>
      <c r="B7202" s="106" t="s">
        <v>17324</v>
      </c>
      <c r="C7202" t="s">
        <v>16555</v>
      </c>
      <c r="D7202" t="s">
        <v>17320</v>
      </c>
      <c r="E7202" t="s">
        <v>6293</v>
      </c>
      <c r="F7202" t="s">
        <v>16578</v>
      </c>
      <c r="G7202" t="s">
        <v>490</v>
      </c>
      <c r="H7202" t="s">
        <v>490</v>
      </c>
      <c r="I7202" t="s">
        <v>16558</v>
      </c>
      <c r="J7202" t="s">
        <v>498</v>
      </c>
      <c r="K7202" t="s">
        <v>4630</v>
      </c>
      <c r="L7202" t="s">
        <v>16555</v>
      </c>
      <c r="M7202" s="105">
        <v>254</v>
      </c>
      <c r="N7202" s="105">
        <v>209</v>
      </c>
      <c r="O7202" s="105">
        <v>103</v>
      </c>
    </row>
    <row r="7203" spans="1:15" x14ac:dyDescent="0.3">
      <c r="A7203" s="19">
        <v>254210100</v>
      </c>
      <c r="B7203" s="106" t="s">
        <v>17325</v>
      </c>
      <c r="C7203" t="s">
        <v>16555</v>
      </c>
      <c r="D7203" t="s">
        <v>17326</v>
      </c>
      <c r="E7203" t="s">
        <v>496</v>
      </c>
      <c r="F7203" t="s">
        <v>490</v>
      </c>
      <c r="G7203" t="s">
        <v>490</v>
      </c>
      <c r="H7203" t="s">
        <v>490</v>
      </c>
      <c r="I7203" t="s">
        <v>16558</v>
      </c>
      <c r="J7203" t="s">
        <v>498</v>
      </c>
      <c r="K7203" t="s">
        <v>4630</v>
      </c>
      <c r="L7203" t="s">
        <v>16555</v>
      </c>
      <c r="M7203" s="105">
        <v>254</v>
      </c>
      <c r="N7203" s="105">
        <v>210</v>
      </c>
      <c r="O7203" s="105">
        <v>100</v>
      </c>
    </row>
    <row r="7204" spans="1:15" x14ac:dyDescent="0.3">
      <c r="A7204" s="19">
        <v>254210101</v>
      </c>
      <c r="B7204" s="106" t="s">
        <v>17327</v>
      </c>
      <c r="C7204" t="s">
        <v>16555</v>
      </c>
      <c r="D7204" t="s">
        <v>17326</v>
      </c>
      <c r="E7204" t="s">
        <v>8332</v>
      </c>
      <c r="F7204" t="s">
        <v>580</v>
      </c>
      <c r="G7204" t="s">
        <v>490</v>
      </c>
      <c r="H7204" t="s">
        <v>490</v>
      </c>
      <c r="I7204" t="s">
        <v>16558</v>
      </c>
      <c r="J7204" t="s">
        <v>498</v>
      </c>
      <c r="K7204" t="s">
        <v>4630</v>
      </c>
      <c r="L7204" t="s">
        <v>16555</v>
      </c>
      <c r="M7204" s="105">
        <v>254</v>
      </c>
      <c r="N7204" s="105">
        <v>210</v>
      </c>
      <c r="O7204" s="105">
        <v>101</v>
      </c>
    </row>
    <row r="7205" spans="1:15" x14ac:dyDescent="0.3">
      <c r="A7205" s="19">
        <v>254210102</v>
      </c>
      <c r="B7205" s="106" t="s">
        <v>17328</v>
      </c>
      <c r="C7205" t="s">
        <v>16555</v>
      </c>
      <c r="D7205" t="s">
        <v>17326</v>
      </c>
      <c r="E7205" t="s">
        <v>17329</v>
      </c>
      <c r="F7205" t="s">
        <v>16747</v>
      </c>
      <c r="G7205" t="s">
        <v>17330</v>
      </c>
      <c r="H7205" t="s">
        <v>490</v>
      </c>
      <c r="I7205" t="s">
        <v>16558</v>
      </c>
      <c r="J7205" t="s">
        <v>498</v>
      </c>
      <c r="K7205" t="s">
        <v>4630</v>
      </c>
      <c r="L7205" t="s">
        <v>16555</v>
      </c>
      <c r="M7205" s="105">
        <v>254</v>
      </c>
      <c r="N7205" s="105">
        <v>210</v>
      </c>
      <c r="O7205" s="105">
        <v>102</v>
      </c>
    </row>
    <row r="7206" spans="1:15" x14ac:dyDescent="0.3">
      <c r="A7206" s="19">
        <v>254210103</v>
      </c>
      <c r="B7206" s="106" t="s">
        <v>17331</v>
      </c>
      <c r="C7206" t="s">
        <v>16555</v>
      </c>
      <c r="D7206" t="s">
        <v>17326</v>
      </c>
      <c r="E7206" t="s">
        <v>2499</v>
      </c>
      <c r="F7206" t="s">
        <v>580</v>
      </c>
      <c r="G7206" t="s">
        <v>490</v>
      </c>
      <c r="H7206" t="s">
        <v>490</v>
      </c>
      <c r="I7206" t="s">
        <v>16558</v>
      </c>
      <c r="J7206" t="s">
        <v>498</v>
      </c>
      <c r="K7206" t="s">
        <v>4630</v>
      </c>
      <c r="L7206" t="s">
        <v>16555</v>
      </c>
      <c r="M7206" s="105">
        <v>254</v>
      </c>
      <c r="N7206" s="105">
        <v>210</v>
      </c>
      <c r="O7206" s="105">
        <v>103</v>
      </c>
    </row>
    <row r="7207" spans="1:15" x14ac:dyDescent="0.3">
      <c r="A7207" s="19">
        <v>254211100</v>
      </c>
      <c r="B7207" s="106" t="s">
        <v>17332</v>
      </c>
      <c r="C7207" t="s">
        <v>16555</v>
      </c>
      <c r="D7207" t="s">
        <v>17333</v>
      </c>
      <c r="E7207" t="s">
        <v>3753</v>
      </c>
      <c r="F7207" t="s">
        <v>580</v>
      </c>
      <c r="G7207" t="s">
        <v>490</v>
      </c>
      <c r="H7207" t="s">
        <v>490</v>
      </c>
      <c r="I7207" t="s">
        <v>16558</v>
      </c>
      <c r="J7207" t="s">
        <v>498</v>
      </c>
      <c r="K7207" t="s">
        <v>4630</v>
      </c>
      <c r="L7207" t="s">
        <v>16555</v>
      </c>
      <c r="M7207" s="105">
        <v>254</v>
      </c>
      <c r="N7207" s="105">
        <v>211</v>
      </c>
      <c r="O7207" s="105">
        <v>100</v>
      </c>
    </row>
    <row r="7208" spans="1:15" x14ac:dyDescent="0.3">
      <c r="A7208" s="19">
        <v>254212100</v>
      </c>
      <c r="B7208" s="106" t="s">
        <v>17334</v>
      </c>
      <c r="C7208" t="s">
        <v>16555</v>
      </c>
      <c r="D7208" t="s">
        <v>17335</v>
      </c>
      <c r="E7208" t="s">
        <v>1295</v>
      </c>
      <c r="F7208" t="s">
        <v>17336</v>
      </c>
      <c r="G7208" t="s">
        <v>490</v>
      </c>
      <c r="H7208" t="s">
        <v>490</v>
      </c>
      <c r="I7208" t="s">
        <v>16558</v>
      </c>
      <c r="J7208" t="s">
        <v>498</v>
      </c>
      <c r="K7208" t="s">
        <v>4630</v>
      </c>
      <c r="L7208" t="s">
        <v>16555</v>
      </c>
      <c r="M7208" s="105">
        <v>254</v>
      </c>
      <c r="N7208" s="105">
        <v>212</v>
      </c>
      <c r="O7208" s="105">
        <v>100</v>
      </c>
    </row>
    <row r="7209" spans="1:15" x14ac:dyDescent="0.3">
      <c r="A7209" s="19">
        <v>254213100</v>
      </c>
      <c r="B7209" s="106" t="s">
        <v>17337</v>
      </c>
      <c r="C7209" t="s">
        <v>16555</v>
      </c>
      <c r="D7209" t="s">
        <v>17338</v>
      </c>
      <c r="E7209" t="s">
        <v>496</v>
      </c>
      <c r="F7209" t="s">
        <v>490</v>
      </c>
      <c r="G7209" t="s">
        <v>17339</v>
      </c>
      <c r="H7209" t="s">
        <v>490</v>
      </c>
      <c r="I7209" t="s">
        <v>16558</v>
      </c>
      <c r="J7209" t="s">
        <v>498</v>
      </c>
      <c r="K7209" t="s">
        <v>4630</v>
      </c>
      <c r="L7209" t="s">
        <v>16555</v>
      </c>
      <c r="M7209" s="105">
        <v>254</v>
      </c>
      <c r="N7209" s="105">
        <v>213</v>
      </c>
      <c r="O7209" s="105">
        <v>100</v>
      </c>
    </row>
    <row r="7210" spans="1:15" x14ac:dyDescent="0.3">
      <c r="A7210" s="19">
        <v>254213101</v>
      </c>
      <c r="B7210" s="106" t="s">
        <v>17340</v>
      </c>
      <c r="C7210" t="s">
        <v>16555</v>
      </c>
      <c r="D7210" t="s">
        <v>17338</v>
      </c>
      <c r="E7210" t="s">
        <v>14596</v>
      </c>
      <c r="F7210" t="s">
        <v>17341</v>
      </c>
      <c r="G7210" t="s">
        <v>490</v>
      </c>
      <c r="H7210" t="s">
        <v>490</v>
      </c>
      <c r="I7210" t="s">
        <v>16558</v>
      </c>
      <c r="J7210" t="s">
        <v>498</v>
      </c>
      <c r="K7210" t="s">
        <v>4630</v>
      </c>
      <c r="L7210" t="s">
        <v>16555</v>
      </c>
      <c r="M7210" s="105">
        <v>254</v>
      </c>
      <c r="N7210" s="105">
        <v>213</v>
      </c>
      <c r="O7210" s="105">
        <v>101</v>
      </c>
    </row>
    <row r="7211" spans="1:15" x14ac:dyDescent="0.3">
      <c r="A7211" s="19">
        <v>254213102</v>
      </c>
      <c r="B7211" s="106" t="s">
        <v>17342</v>
      </c>
      <c r="C7211" t="s">
        <v>16555</v>
      </c>
      <c r="D7211" t="s">
        <v>17338</v>
      </c>
      <c r="E7211" t="s">
        <v>17343</v>
      </c>
      <c r="F7211" t="s">
        <v>17344</v>
      </c>
      <c r="G7211" t="s">
        <v>490</v>
      </c>
      <c r="H7211" t="s">
        <v>490</v>
      </c>
      <c r="I7211" t="s">
        <v>16558</v>
      </c>
      <c r="J7211" t="s">
        <v>498</v>
      </c>
      <c r="K7211" t="s">
        <v>4630</v>
      </c>
      <c r="L7211" t="s">
        <v>16555</v>
      </c>
      <c r="M7211" s="105">
        <v>254</v>
      </c>
      <c r="N7211" s="105">
        <v>213</v>
      </c>
      <c r="O7211" s="105">
        <v>102</v>
      </c>
    </row>
    <row r="7212" spans="1:15" x14ac:dyDescent="0.3">
      <c r="A7212" s="19">
        <v>254213103</v>
      </c>
      <c r="B7212" s="106" t="s">
        <v>17345</v>
      </c>
      <c r="C7212" t="s">
        <v>16555</v>
      </c>
      <c r="D7212" t="s">
        <v>17338</v>
      </c>
      <c r="E7212" t="s">
        <v>2574</v>
      </c>
      <c r="F7212" t="s">
        <v>580</v>
      </c>
      <c r="G7212" t="s">
        <v>17339</v>
      </c>
      <c r="H7212" t="s">
        <v>490</v>
      </c>
      <c r="I7212" t="s">
        <v>16558</v>
      </c>
      <c r="J7212" t="s">
        <v>498</v>
      </c>
      <c r="K7212" t="s">
        <v>4630</v>
      </c>
      <c r="L7212" t="s">
        <v>16555</v>
      </c>
      <c r="M7212" s="105">
        <v>254</v>
      </c>
      <c r="N7212" s="105">
        <v>213</v>
      </c>
      <c r="O7212" s="105">
        <v>103</v>
      </c>
    </row>
    <row r="7213" spans="1:15" x14ac:dyDescent="0.3">
      <c r="A7213" s="19">
        <v>254213104</v>
      </c>
      <c r="B7213" s="106" t="s">
        <v>17346</v>
      </c>
      <c r="C7213" t="s">
        <v>16555</v>
      </c>
      <c r="D7213" t="s">
        <v>17338</v>
      </c>
      <c r="E7213" t="s">
        <v>11154</v>
      </c>
      <c r="F7213" t="s">
        <v>17341</v>
      </c>
      <c r="G7213" t="s">
        <v>490</v>
      </c>
      <c r="H7213" t="s">
        <v>490</v>
      </c>
      <c r="I7213" t="s">
        <v>16558</v>
      </c>
      <c r="J7213" t="s">
        <v>498</v>
      </c>
      <c r="K7213" t="s">
        <v>4630</v>
      </c>
      <c r="L7213" t="s">
        <v>16555</v>
      </c>
      <c r="M7213" s="105">
        <v>254</v>
      </c>
      <c r="N7213" s="105">
        <v>213</v>
      </c>
      <c r="O7213" s="105">
        <v>104</v>
      </c>
    </row>
    <row r="7214" spans="1:15" x14ac:dyDescent="0.3">
      <c r="A7214" s="19">
        <v>254213105</v>
      </c>
      <c r="B7214" s="106" t="s">
        <v>17347</v>
      </c>
      <c r="C7214" t="s">
        <v>16555</v>
      </c>
      <c r="D7214" t="s">
        <v>17338</v>
      </c>
      <c r="E7214" t="s">
        <v>1154</v>
      </c>
      <c r="F7214" t="s">
        <v>6461</v>
      </c>
      <c r="G7214" t="s">
        <v>490</v>
      </c>
      <c r="H7214" t="s">
        <v>490</v>
      </c>
      <c r="I7214" t="s">
        <v>16558</v>
      </c>
      <c r="J7214" t="s">
        <v>498</v>
      </c>
      <c r="K7214" t="s">
        <v>4630</v>
      </c>
      <c r="L7214" t="s">
        <v>16555</v>
      </c>
      <c r="M7214" s="105">
        <v>254</v>
      </c>
      <c r="N7214" s="105">
        <v>213</v>
      </c>
      <c r="O7214" s="105">
        <v>105</v>
      </c>
    </row>
    <row r="7215" spans="1:15" x14ac:dyDescent="0.3">
      <c r="A7215" s="19">
        <v>254213106</v>
      </c>
      <c r="B7215" s="106" t="s">
        <v>17348</v>
      </c>
      <c r="C7215" t="s">
        <v>16555</v>
      </c>
      <c r="D7215" t="s">
        <v>17338</v>
      </c>
      <c r="E7215" t="s">
        <v>8656</v>
      </c>
      <c r="F7215" t="s">
        <v>17341</v>
      </c>
      <c r="G7215" t="s">
        <v>490</v>
      </c>
      <c r="H7215" t="s">
        <v>490</v>
      </c>
      <c r="I7215" t="s">
        <v>16558</v>
      </c>
      <c r="J7215" t="s">
        <v>498</v>
      </c>
      <c r="K7215" t="s">
        <v>4630</v>
      </c>
      <c r="L7215" t="s">
        <v>16555</v>
      </c>
      <c r="M7215" s="105">
        <v>254</v>
      </c>
      <c r="N7215" s="105">
        <v>213</v>
      </c>
      <c r="O7215" s="105">
        <v>106</v>
      </c>
    </row>
    <row r="7216" spans="1:15" x14ac:dyDescent="0.3">
      <c r="A7216" s="19">
        <v>254213107</v>
      </c>
      <c r="B7216" s="106" t="s">
        <v>17349</v>
      </c>
      <c r="C7216" t="s">
        <v>16555</v>
      </c>
      <c r="D7216" t="s">
        <v>17338</v>
      </c>
      <c r="E7216" t="s">
        <v>17350</v>
      </c>
      <c r="F7216" t="s">
        <v>17351</v>
      </c>
      <c r="G7216" t="s">
        <v>490</v>
      </c>
      <c r="H7216" t="s">
        <v>490</v>
      </c>
      <c r="I7216" t="s">
        <v>16558</v>
      </c>
      <c r="J7216" t="s">
        <v>498</v>
      </c>
      <c r="K7216" t="s">
        <v>4630</v>
      </c>
      <c r="L7216" t="s">
        <v>16555</v>
      </c>
      <c r="M7216" s="105">
        <v>254</v>
      </c>
      <c r="N7216" s="105">
        <v>213</v>
      </c>
      <c r="O7216" s="105">
        <v>107</v>
      </c>
    </row>
    <row r="7217" spans="1:15" x14ac:dyDescent="0.3">
      <c r="A7217" s="19">
        <v>254213108</v>
      </c>
      <c r="B7217" s="106" t="s">
        <v>17352</v>
      </c>
      <c r="C7217" t="s">
        <v>16555</v>
      </c>
      <c r="D7217" t="s">
        <v>17338</v>
      </c>
      <c r="E7217" t="s">
        <v>17353</v>
      </c>
      <c r="F7217" t="s">
        <v>16804</v>
      </c>
      <c r="G7217" t="s">
        <v>490</v>
      </c>
      <c r="H7217" t="s">
        <v>490</v>
      </c>
      <c r="I7217" t="s">
        <v>16558</v>
      </c>
      <c r="J7217" t="s">
        <v>498</v>
      </c>
      <c r="K7217" t="s">
        <v>4630</v>
      </c>
      <c r="L7217" t="s">
        <v>16555</v>
      </c>
      <c r="M7217" s="105">
        <v>254</v>
      </c>
      <c r="N7217" s="105">
        <v>213</v>
      </c>
      <c r="O7217" s="105">
        <v>108</v>
      </c>
    </row>
    <row r="7218" spans="1:15" x14ac:dyDescent="0.3">
      <c r="A7218" s="19">
        <v>254213109</v>
      </c>
      <c r="B7218" s="106" t="s">
        <v>17354</v>
      </c>
      <c r="C7218" t="s">
        <v>16555</v>
      </c>
      <c r="D7218" t="s">
        <v>17338</v>
      </c>
      <c r="E7218" t="s">
        <v>17355</v>
      </c>
      <c r="F7218" t="s">
        <v>1742</v>
      </c>
      <c r="G7218" t="s">
        <v>490</v>
      </c>
      <c r="H7218" t="s">
        <v>490</v>
      </c>
      <c r="I7218" t="s">
        <v>16558</v>
      </c>
      <c r="J7218" t="s">
        <v>498</v>
      </c>
      <c r="K7218" t="s">
        <v>4630</v>
      </c>
      <c r="L7218" t="s">
        <v>16555</v>
      </c>
      <c r="M7218" s="105">
        <v>254</v>
      </c>
      <c r="N7218" s="105">
        <v>213</v>
      </c>
      <c r="O7218" s="105">
        <v>109</v>
      </c>
    </row>
    <row r="7219" spans="1:15" x14ac:dyDescent="0.3">
      <c r="A7219" s="19">
        <v>254213110</v>
      </c>
      <c r="B7219" s="106" t="s">
        <v>17356</v>
      </c>
      <c r="C7219" t="s">
        <v>16555</v>
      </c>
      <c r="D7219" t="s">
        <v>17338</v>
      </c>
      <c r="E7219" t="s">
        <v>683</v>
      </c>
      <c r="F7219" t="s">
        <v>5230</v>
      </c>
      <c r="G7219" t="s">
        <v>490</v>
      </c>
      <c r="H7219" t="s">
        <v>490</v>
      </c>
      <c r="I7219" t="s">
        <v>16558</v>
      </c>
      <c r="J7219" t="s">
        <v>498</v>
      </c>
      <c r="K7219" t="s">
        <v>4630</v>
      </c>
      <c r="L7219" t="s">
        <v>16555</v>
      </c>
      <c r="M7219" s="105">
        <v>254</v>
      </c>
      <c r="N7219" s="105">
        <v>213</v>
      </c>
      <c r="O7219" s="105">
        <v>110</v>
      </c>
    </row>
    <row r="7220" spans="1:15" x14ac:dyDescent="0.3">
      <c r="A7220" s="19">
        <v>254213111</v>
      </c>
      <c r="B7220" s="106" t="s">
        <v>17357</v>
      </c>
      <c r="C7220" t="s">
        <v>16555</v>
      </c>
      <c r="D7220" t="s">
        <v>17338</v>
      </c>
      <c r="E7220" t="s">
        <v>17358</v>
      </c>
      <c r="F7220" t="s">
        <v>17359</v>
      </c>
      <c r="G7220" t="s">
        <v>490</v>
      </c>
      <c r="H7220" t="s">
        <v>490</v>
      </c>
      <c r="I7220" t="s">
        <v>16558</v>
      </c>
      <c r="J7220" t="s">
        <v>498</v>
      </c>
      <c r="K7220" t="s">
        <v>4630</v>
      </c>
      <c r="L7220" t="s">
        <v>16555</v>
      </c>
      <c r="M7220" s="105">
        <v>254</v>
      </c>
      <c r="N7220" s="105">
        <v>213</v>
      </c>
      <c r="O7220" s="105">
        <v>111</v>
      </c>
    </row>
    <row r="7221" spans="1:15" x14ac:dyDescent="0.3">
      <c r="A7221" s="19">
        <v>254213112</v>
      </c>
      <c r="B7221" s="106" t="s">
        <v>17360</v>
      </c>
      <c r="C7221" t="s">
        <v>16555</v>
      </c>
      <c r="D7221" t="s">
        <v>17338</v>
      </c>
      <c r="E7221" t="s">
        <v>17361</v>
      </c>
      <c r="F7221" t="s">
        <v>17362</v>
      </c>
      <c r="G7221" t="s">
        <v>490</v>
      </c>
      <c r="H7221" t="s">
        <v>490</v>
      </c>
      <c r="I7221" t="s">
        <v>16558</v>
      </c>
      <c r="J7221" t="s">
        <v>498</v>
      </c>
      <c r="K7221" t="s">
        <v>4630</v>
      </c>
      <c r="L7221" t="s">
        <v>16555</v>
      </c>
      <c r="M7221" s="105">
        <v>254</v>
      </c>
      <c r="N7221" s="105">
        <v>213</v>
      </c>
      <c r="O7221" s="105">
        <v>112</v>
      </c>
    </row>
    <row r="7222" spans="1:15" x14ac:dyDescent="0.3">
      <c r="A7222" s="19">
        <v>254213113</v>
      </c>
      <c r="B7222" s="106" t="s">
        <v>17363</v>
      </c>
      <c r="C7222" t="s">
        <v>16555</v>
      </c>
      <c r="D7222" t="s">
        <v>17338</v>
      </c>
      <c r="E7222" t="s">
        <v>17364</v>
      </c>
      <c r="F7222" t="s">
        <v>17365</v>
      </c>
      <c r="G7222" t="s">
        <v>490</v>
      </c>
      <c r="H7222" t="s">
        <v>490</v>
      </c>
      <c r="I7222" t="s">
        <v>16558</v>
      </c>
      <c r="J7222" t="s">
        <v>498</v>
      </c>
      <c r="K7222" t="s">
        <v>4630</v>
      </c>
      <c r="L7222" t="s">
        <v>16555</v>
      </c>
      <c r="M7222" s="105">
        <v>254</v>
      </c>
      <c r="N7222" s="105">
        <v>213</v>
      </c>
      <c r="O7222" s="105">
        <v>113</v>
      </c>
    </row>
    <row r="7223" spans="1:15" x14ac:dyDescent="0.3">
      <c r="A7223" s="19">
        <v>254213114</v>
      </c>
      <c r="B7223" s="106" t="s">
        <v>17366</v>
      </c>
      <c r="C7223" t="s">
        <v>16555</v>
      </c>
      <c r="D7223" t="s">
        <v>17338</v>
      </c>
      <c r="E7223" t="s">
        <v>3522</v>
      </c>
      <c r="F7223" t="s">
        <v>2357</v>
      </c>
      <c r="G7223" t="s">
        <v>490</v>
      </c>
      <c r="H7223" t="s">
        <v>490</v>
      </c>
      <c r="I7223" t="s">
        <v>16558</v>
      </c>
      <c r="J7223" t="s">
        <v>498</v>
      </c>
      <c r="K7223" t="s">
        <v>4630</v>
      </c>
      <c r="L7223" t="s">
        <v>16555</v>
      </c>
      <c r="M7223" s="105">
        <v>254</v>
      </c>
      <c r="N7223" s="105">
        <v>213</v>
      </c>
      <c r="O7223" s="105">
        <v>114</v>
      </c>
    </row>
    <row r="7224" spans="1:15" x14ac:dyDescent="0.3">
      <c r="A7224" s="19">
        <v>254213115</v>
      </c>
      <c r="B7224" s="106" t="s">
        <v>17367</v>
      </c>
      <c r="C7224" t="s">
        <v>16555</v>
      </c>
      <c r="D7224" t="s">
        <v>17338</v>
      </c>
      <c r="E7224" t="s">
        <v>754</v>
      </c>
      <c r="F7224" t="s">
        <v>17341</v>
      </c>
      <c r="G7224" t="s">
        <v>490</v>
      </c>
      <c r="H7224" t="s">
        <v>490</v>
      </c>
      <c r="I7224" t="s">
        <v>16558</v>
      </c>
      <c r="J7224" t="s">
        <v>498</v>
      </c>
      <c r="K7224" t="s">
        <v>4630</v>
      </c>
      <c r="L7224" t="s">
        <v>16555</v>
      </c>
      <c r="M7224" s="105">
        <v>254</v>
      </c>
      <c r="N7224" s="105">
        <v>213</v>
      </c>
      <c r="O7224" s="105">
        <v>115</v>
      </c>
    </row>
    <row r="7225" spans="1:15" x14ac:dyDescent="0.3">
      <c r="A7225" s="19">
        <v>254213116</v>
      </c>
      <c r="B7225" s="106" t="s">
        <v>17368</v>
      </c>
      <c r="C7225" t="s">
        <v>16555</v>
      </c>
      <c r="D7225" t="s">
        <v>17338</v>
      </c>
      <c r="E7225" t="s">
        <v>17369</v>
      </c>
      <c r="F7225" t="s">
        <v>3515</v>
      </c>
      <c r="G7225" t="s">
        <v>490</v>
      </c>
      <c r="H7225" t="s">
        <v>490</v>
      </c>
      <c r="I7225" t="s">
        <v>16558</v>
      </c>
      <c r="J7225" t="s">
        <v>498</v>
      </c>
      <c r="K7225" t="s">
        <v>4630</v>
      </c>
      <c r="L7225" t="s">
        <v>16555</v>
      </c>
      <c r="M7225" s="105">
        <v>254</v>
      </c>
      <c r="N7225" s="105">
        <v>213</v>
      </c>
      <c r="O7225" s="105">
        <v>116</v>
      </c>
    </row>
    <row r="7226" spans="1:15" x14ac:dyDescent="0.3">
      <c r="A7226" s="19">
        <v>254214100</v>
      </c>
      <c r="B7226" s="106" t="s">
        <v>17370</v>
      </c>
      <c r="C7226" t="s">
        <v>16555</v>
      </c>
      <c r="D7226" t="s">
        <v>17371</v>
      </c>
      <c r="E7226" t="s">
        <v>11073</v>
      </c>
      <c r="F7226" t="s">
        <v>831</v>
      </c>
      <c r="G7226" t="s">
        <v>490</v>
      </c>
      <c r="H7226" t="s">
        <v>490</v>
      </c>
      <c r="I7226" t="s">
        <v>16558</v>
      </c>
      <c r="J7226" t="s">
        <v>498</v>
      </c>
      <c r="K7226" t="s">
        <v>4630</v>
      </c>
      <c r="L7226" t="s">
        <v>16555</v>
      </c>
      <c r="M7226" s="105">
        <v>254</v>
      </c>
      <c r="N7226" s="105">
        <v>214</v>
      </c>
      <c r="O7226" s="105">
        <v>100</v>
      </c>
    </row>
    <row r="7227" spans="1:15" x14ac:dyDescent="0.3">
      <c r="A7227" s="19">
        <v>254215100</v>
      </c>
      <c r="B7227" s="106" t="s">
        <v>17372</v>
      </c>
      <c r="C7227" t="s">
        <v>16555</v>
      </c>
      <c r="D7227" t="s">
        <v>17373</v>
      </c>
      <c r="E7227" t="s">
        <v>496</v>
      </c>
      <c r="F7227" t="s">
        <v>490</v>
      </c>
      <c r="G7227" t="s">
        <v>490</v>
      </c>
      <c r="H7227" t="s">
        <v>490</v>
      </c>
      <c r="I7227" t="s">
        <v>16558</v>
      </c>
      <c r="J7227" t="s">
        <v>498</v>
      </c>
      <c r="K7227" t="s">
        <v>4630</v>
      </c>
      <c r="L7227" t="s">
        <v>16555</v>
      </c>
      <c r="M7227" s="105">
        <v>254</v>
      </c>
      <c r="N7227" s="105">
        <v>215</v>
      </c>
      <c r="O7227" s="105">
        <v>100</v>
      </c>
    </row>
    <row r="7228" spans="1:15" x14ac:dyDescent="0.3">
      <c r="A7228" s="19">
        <v>254215101</v>
      </c>
      <c r="B7228" s="106" t="s">
        <v>17374</v>
      </c>
      <c r="C7228" t="s">
        <v>16555</v>
      </c>
      <c r="D7228" t="s">
        <v>17373</v>
      </c>
      <c r="E7228" t="s">
        <v>827</v>
      </c>
      <c r="F7228" t="s">
        <v>5320</v>
      </c>
      <c r="G7228" t="s">
        <v>490</v>
      </c>
      <c r="H7228" t="s">
        <v>490</v>
      </c>
      <c r="I7228" t="s">
        <v>16558</v>
      </c>
      <c r="J7228" t="s">
        <v>498</v>
      </c>
      <c r="K7228" t="s">
        <v>4630</v>
      </c>
      <c r="L7228" t="s">
        <v>16555</v>
      </c>
      <c r="M7228" s="105">
        <v>254</v>
      </c>
      <c r="N7228" s="105">
        <v>215</v>
      </c>
      <c r="O7228" s="105">
        <v>101</v>
      </c>
    </row>
    <row r="7229" spans="1:15" x14ac:dyDescent="0.3">
      <c r="A7229" s="19">
        <v>254216100</v>
      </c>
      <c r="B7229" s="106" t="s">
        <v>17375</v>
      </c>
      <c r="C7229" t="s">
        <v>16555</v>
      </c>
      <c r="D7229" t="s">
        <v>17376</v>
      </c>
      <c r="E7229" t="s">
        <v>496</v>
      </c>
      <c r="F7229" t="s">
        <v>490</v>
      </c>
      <c r="G7229" t="s">
        <v>490</v>
      </c>
      <c r="H7229" t="s">
        <v>490</v>
      </c>
      <c r="I7229" t="s">
        <v>16558</v>
      </c>
      <c r="J7229" t="s">
        <v>498</v>
      </c>
      <c r="K7229" t="s">
        <v>4630</v>
      </c>
      <c r="L7229" t="s">
        <v>16555</v>
      </c>
      <c r="M7229" s="105">
        <v>254</v>
      </c>
      <c r="N7229" s="105">
        <v>216</v>
      </c>
      <c r="O7229" s="105">
        <v>100</v>
      </c>
    </row>
    <row r="7230" spans="1:15" x14ac:dyDescent="0.3">
      <c r="A7230" s="19">
        <v>254216101</v>
      </c>
      <c r="B7230" s="106" t="s">
        <v>17377</v>
      </c>
      <c r="C7230" t="s">
        <v>16555</v>
      </c>
      <c r="D7230" t="s">
        <v>17376</v>
      </c>
      <c r="E7230" t="s">
        <v>4492</v>
      </c>
      <c r="F7230" t="s">
        <v>17378</v>
      </c>
      <c r="G7230" t="s">
        <v>490</v>
      </c>
      <c r="H7230" t="s">
        <v>490</v>
      </c>
      <c r="I7230" t="s">
        <v>16558</v>
      </c>
      <c r="J7230" t="s">
        <v>498</v>
      </c>
      <c r="K7230" t="s">
        <v>4630</v>
      </c>
      <c r="L7230" t="s">
        <v>16555</v>
      </c>
      <c r="M7230" s="105">
        <v>254</v>
      </c>
      <c r="N7230" s="105">
        <v>216</v>
      </c>
      <c r="O7230" s="105">
        <v>101</v>
      </c>
    </row>
    <row r="7231" spans="1:15" x14ac:dyDescent="0.3">
      <c r="A7231" s="19">
        <v>254217100</v>
      </c>
      <c r="B7231" s="106" t="s">
        <v>17379</v>
      </c>
      <c r="C7231" t="s">
        <v>16555</v>
      </c>
      <c r="D7231" t="s">
        <v>17380</v>
      </c>
      <c r="E7231" t="s">
        <v>17381</v>
      </c>
      <c r="F7231" t="s">
        <v>17382</v>
      </c>
      <c r="G7231" t="s">
        <v>490</v>
      </c>
      <c r="H7231" t="s">
        <v>490</v>
      </c>
      <c r="I7231" t="s">
        <v>16558</v>
      </c>
      <c r="J7231" t="s">
        <v>498</v>
      </c>
      <c r="K7231" t="s">
        <v>4630</v>
      </c>
      <c r="L7231" t="s">
        <v>16555</v>
      </c>
      <c r="M7231" s="105">
        <v>254</v>
      </c>
      <c r="N7231" s="105">
        <v>217</v>
      </c>
      <c r="O7231" s="105">
        <v>100</v>
      </c>
    </row>
    <row r="7232" spans="1:15" x14ac:dyDescent="0.3">
      <c r="A7232" s="19">
        <v>255100100</v>
      </c>
      <c r="B7232" s="106" t="s">
        <v>17383</v>
      </c>
      <c r="C7232" t="s">
        <v>17384</v>
      </c>
      <c r="D7232" t="s">
        <v>17385</v>
      </c>
      <c r="E7232" t="s">
        <v>3759</v>
      </c>
      <c r="F7232" t="s">
        <v>17386</v>
      </c>
      <c r="G7232" t="s">
        <v>490</v>
      </c>
      <c r="H7232" t="s">
        <v>490</v>
      </c>
      <c r="I7232" t="s">
        <v>490</v>
      </c>
      <c r="J7232" t="s">
        <v>498</v>
      </c>
      <c r="K7232" t="s">
        <v>490</v>
      </c>
      <c r="L7232" t="s">
        <v>12700</v>
      </c>
      <c r="M7232" s="105">
        <v>255</v>
      </c>
      <c r="N7232" s="105">
        <v>100</v>
      </c>
      <c r="O7232" s="105">
        <v>100</v>
      </c>
    </row>
    <row r="7233" spans="1:15" x14ac:dyDescent="0.3">
      <c r="A7233" s="19">
        <v>255101100</v>
      </c>
      <c r="B7233" s="106" t="s">
        <v>17387</v>
      </c>
      <c r="C7233" t="s">
        <v>17384</v>
      </c>
      <c r="D7233" t="s">
        <v>17388</v>
      </c>
      <c r="E7233" t="s">
        <v>496</v>
      </c>
      <c r="F7233" t="s">
        <v>490</v>
      </c>
      <c r="G7233" t="s">
        <v>490</v>
      </c>
      <c r="H7233" t="s">
        <v>490</v>
      </c>
      <c r="I7233" t="s">
        <v>490</v>
      </c>
      <c r="J7233" t="s">
        <v>498</v>
      </c>
      <c r="K7233" t="s">
        <v>490</v>
      </c>
      <c r="L7233" t="s">
        <v>12700</v>
      </c>
      <c r="M7233" s="105">
        <v>255</v>
      </c>
      <c r="N7233" s="105">
        <v>101</v>
      </c>
      <c r="O7233" s="105">
        <v>100</v>
      </c>
    </row>
    <row r="7234" spans="1:15" x14ac:dyDescent="0.3">
      <c r="A7234" s="19">
        <v>255101101</v>
      </c>
      <c r="B7234" s="106" t="s">
        <v>17389</v>
      </c>
      <c r="C7234" t="s">
        <v>17384</v>
      </c>
      <c r="D7234" t="s">
        <v>17388</v>
      </c>
      <c r="E7234" t="s">
        <v>17390</v>
      </c>
      <c r="F7234" t="s">
        <v>12044</v>
      </c>
      <c r="G7234" t="s">
        <v>490</v>
      </c>
      <c r="H7234" t="s">
        <v>490</v>
      </c>
      <c r="I7234" t="s">
        <v>490</v>
      </c>
      <c r="J7234" t="s">
        <v>498</v>
      </c>
      <c r="K7234" t="s">
        <v>490</v>
      </c>
      <c r="L7234" t="s">
        <v>12700</v>
      </c>
      <c r="M7234" s="105">
        <v>255</v>
      </c>
      <c r="N7234" s="105">
        <v>101</v>
      </c>
      <c r="O7234" s="105">
        <v>101</v>
      </c>
    </row>
    <row r="7235" spans="1:15" x14ac:dyDescent="0.3">
      <c r="A7235" s="19">
        <v>255101102</v>
      </c>
      <c r="B7235" s="106" t="s">
        <v>17391</v>
      </c>
      <c r="C7235" t="s">
        <v>17384</v>
      </c>
      <c r="D7235" t="s">
        <v>17388</v>
      </c>
      <c r="E7235" t="s">
        <v>2265</v>
      </c>
      <c r="F7235" t="s">
        <v>17392</v>
      </c>
      <c r="G7235" t="s">
        <v>490</v>
      </c>
      <c r="H7235" t="s">
        <v>490</v>
      </c>
      <c r="I7235" t="s">
        <v>490</v>
      </c>
      <c r="J7235" t="s">
        <v>498</v>
      </c>
      <c r="K7235" t="s">
        <v>490</v>
      </c>
      <c r="L7235" t="s">
        <v>12700</v>
      </c>
      <c r="M7235" s="105">
        <v>255</v>
      </c>
      <c r="N7235" s="105">
        <v>101</v>
      </c>
      <c r="O7235" s="105">
        <v>102</v>
      </c>
    </row>
    <row r="7236" spans="1:15" x14ac:dyDescent="0.3">
      <c r="A7236" s="19">
        <v>255101103</v>
      </c>
      <c r="B7236" s="106" t="s">
        <v>17393</v>
      </c>
      <c r="C7236" t="s">
        <v>17384</v>
      </c>
      <c r="D7236" t="s">
        <v>17388</v>
      </c>
      <c r="E7236" t="s">
        <v>6522</v>
      </c>
      <c r="F7236" t="s">
        <v>739</v>
      </c>
      <c r="G7236" t="s">
        <v>490</v>
      </c>
      <c r="H7236" t="s">
        <v>490</v>
      </c>
      <c r="I7236" t="s">
        <v>490</v>
      </c>
      <c r="J7236" t="s">
        <v>498</v>
      </c>
      <c r="K7236" t="s">
        <v>490</v>
      </c>
      <c r="L7236" t="s">
        <v>12700</v>
      </c>
      <c r="M7236" s="105">
        <v>255</v>
      </c>
      <c r="N7236" s="105">
        <v>101</v>
      </c>
      <c r="O7236" s="105">
        <v>103</v>
      </c>
    </row>
    <row r="7237" spans="1:15" x14ac:dyDescent="0.3">
      <c r="A7237" s="19">
        <v>255101104</v>
      </c>
      <c r="B7237" s="106" t="s">
        <v>17394</v>
      </c>
      <c r="C7237" t="s">
        <v>17384</v>
      </c>
      <c r="D7237" t="s">
        <v>17388</v>
      </c>
      <c r="E7237" t="s">
        <v>4769</v>
      </c>
      <c r="F7237" t="s">
        <v>739</v>
      </c>
      <c r="G7237" t="s">
        <v>490</v>
      </c>
      <c r="H7237" t="s">
        <v>490</v>
      </c>
      <c r="I7237" t="s">
        <v>490</v>
      </c>
      <c r="J7237" t="s">
        <v>498</v>
      </c>
      <c r="K7237" t="s">
        <v>490</v>
      </c>
      <c r="L7237" t="s">
        <v>12700</v>
      </c>
      <c r="M7237" s="105">
        <v>255</v>
      </c>
      <c r="N7237" s="105">
        <v>101</v>
      </c>
      <c r="O7237" s="105">
        <v>104</v>
      </c>
    </row>
    <row r="7238" spans="1:15" x14ac:dyDescent="0.3">
      <c r="A7238" s="19">
        <v>255101105</v>
      </c>
      <c r="B7238" s="106" t="s">
        <v>17395</v>
      </c>
      <c r="C7238" t="s">
        <v>17384</v>
      </c>
      <c r="D7238" t="s">
        <v>17388</v>
      </c>
      <c r="E7238" t="s">
        <v>12219</v>
      </c>
      <c r="F7238" t="s">
        <v>17396</v>
      </c>
      <c r="G7238" t="s">
        <v>490</v>
      </c>
      <c r="H7238" t="s">
        <v>490</v>
      </c>
      <c r="I7238" t="s">
        <v>490</v>
      </c>
      <c r="J7238" t="s">
        <v>498</v>
      </c>
      <c r="K7238" t="s">
        <v>490</v>
      </c>
      <c r="L7238" t="s">
        <v>12700</v>
      </c>
      <c r="M7238" s="105">
        <v>255</v>
      </c>
      <c r="N7238" s="105">
        <v>101</v>
      </c>
      <c r="O7238" s="105">
        <v>105</v>
      </c>
    </row>
    <row r="7239" spans="1:15" x14ac:dyDescent="0.3">
      <c r="A7239" s="19">
        <v>255101106</v>
      </c>
      <c r="B7239" s="106" t="s">
        <v>17397</v>
      </c>
      <c r="C7239" t="s">
        <v>17384</v>
      </c>
      <c r="D7239" t="s">
        <v>17388</v>
      </c>
      <c r="E7239" t="s">
        <v>1718</v>
      </c>
      <c r="F7239" t="s">
        <v>17396</v>
      </c>
      <c r="G7239" t="s">
        <v>490</v>
      </c>
      <c r="H7239" t="s">
        <v>490</v>
      </c>
      <c r="I7239" t="s">
        <v>490</v>
      </c>
      <c r="J7239" t="s">
        <v>498</v>
      </c>
      <c r="K7239" t="s">
        <v>490</v>
      </c>
      <c r="L7239" t="s">
        <v>12700</v>
      </c>
      <c r="M7239" s="105">
        <v>255</v>
      </c>
      <c r="N7239" s="105">
        <v>101</v>
      </c>
      <c r="O7239" s="105">
        <v>106</v>
      </c>
    </row>
    <row r="7240" spans="1:15" x14ac:dyDescent="0.3">
      <c r="A7240" s="19">
        <v>255101107</v>
      </c>
      <c r="B7240" s="106" t="s">
        <v>17398</v>
      </c>
      <c r="C7240" t="s">
        <v>17384</v>
      </c>
      <c r="D7240" t="s">
        <v>17388</v>
      </c>
      <c r="E7240" t="s">
        <v>2564</v>
      </c>
      <c r="F7240" t="s">
        <v>1265</v>
      </c>
      <c r="G7240" t="s">
        <v>490</v>
      </c>
      <c r="H7240" t="s">
        <v>490</v>
      </c>
      <c r="I7240" t="s">
        <v>490</v>
      </c>
      <c r="J7240" t="s">
        <v>498</v>
      </c>
      <c r="K7240" t="s">
        <v>490</v>
      </c>
      <c r="L7240" t="s">
        <v>12700</v>
      </c>
      <c r="M7240" s="105">
        <v>255</v>
      </c>
      <c r="N7240" s="105">
        <v>101</v>
      </c>
      <c r="O7240" s="105">
        <v>107</v>
      </c>
    </row>
    <row r="7241" spans="1:15" x14ac:dyDescent="0.3">
      <c r="A7241" s="19">
        <v>255102100</v>
      </c>
      <c r="B7241" s="106" t="s">
        <v>17399</v>
      </c>
      <c r="C7241" t="s">
        <v>17384</v>
      </c>
      <c r="D7241" t="s">
        <v>17400</v>
      </c>
      <c r="E7241" t="s">
        <v>17401</v>
      </c>
      <c r="F7241" t="s">
        <v>3555</v>
      </c>
      <c r="G7241" t="s">
        <v>490</v>
      </c>
      <c r="H7241" t="s">
        <v>490</v>
      </c>
      <c r="I7241" t="s">
        <v>490</v>
      </c>
      <c r="J7241" t="s">
        <v>498</v>
      </c>
      <c r="K7241" t="s">
        <v>490</v>
      </c>
      <c r="L7241" t="s">
        <v>12700</v>
      </c>
      <c r="M7241" s="105">
        <v>255</v>
      </c>
      <c r="N7241" s="105">
        <v>102</v>
      </c>
      <c r="O7241" s="105">
        <v>100</v>
      </c>
    </row>
    <row r="7242" spans="1:15" x14ac:dyDescent="0.3">
      <c r="A7242" s="19">
        <v>255103100</v>
      </c>
      <c r="B7242" s="106" t="s">
        <v>17402</v>
      </c>
      <c r="C7242" t="s">
        <v>17384</v>
      </c>
      <c r="D7242" t="s">
        <v>17403</v>
      </c>
      <c r="E7242" t="s">
        <v>816</v>
      </c>
      <c r="F7242" t="s">
        <v>17404</v>
      </c>
      <c r="G7242" t="s">
        <v>17405</v>
      </c>
      <c r="H7242" t="s">
        <v>490</v>
      </c>
      <c r="I7242" t="s">
        <v>490</v>
      </c>
      <c r="J7242" t="s">
        <v>498</v>
      </c>
      <c r="K7242" t="s">
        <v>490</v>
      </c>
      <c r="L7242" t="s">
        <v>12700</v>
      </c>
      <c r="M7242" s="105">
        <v>255</v>
      </c>
      <c r="N7242" s="105">
        <v>103</v>
      </c>
      <c r="O7242" s="105">
        <v>100</v>
      </c>
    </row>
    <row r="7243" spans="1:15" x14ac:dyDescent="0.3">
      <c r="A7243" s="19">
        <v>255104100</v>
      </c>
      <c r="B7243" s="106" t="s">
        <v>17406</v>
      </c>
      <c r="C7243" t="s">
        <v>17384</v>
      </c>
      <c r="D7243" t="s">
        <v>17407</v>
      </c>
      <c r="E7243" t="s">
        <v>496</v>
      </c>
      <c r="F7243" t="s">
        <v>490</v>
      </c>
      <c r="G7243" t="s">
        <v>490</v>
      </c>
      <c r="H7243" t="s">
        <v>490</v>
      </c>
      <c r="I7243" t="s">
        <v>490</v>
      </c>
      <c r="J7243" t="s">
        <v>498</v>
      </c>
      <c r="K7243" t="s">
        <v>490</v>
      </c>
      <c r="L7243" t="s">
        <v>12700</v>
      </c>
      <c r="M7243" s="105">
        <v>255</v>
      </c>
      <c r="N7243" s="105">
        <v>104</v>
      </c>
      <c r="O7243" s="105">
        <v>100</v>
      </c>
    </row>
    <row r="7244" spans="1:15" x14ac:dyDescent="0.3">
      <c r="A7244" s="19">
        <v>255104101</v>
      </c>
      <c r="B7244" s="106" t="s">
        <v>17408</v>
      </c>
      <c r="C7244" t="s">
        <v>17384</v>
      </c>
      <c r="D7244" t="s">
        <v>17407</v>
      </c>
      <c r="E7244" t="s">
        <v>17409</v>
      </c>
      <c r="F7244" t="s">
        <v>17410</v>
      </c>
      <c r="G7244" t="s">
        <v>490</v>
      </c>
      <c r="H7244" t="s">
        <v>490</v>
      </c>
      <c r="I7244" t="s">
        <v>490</v>
      </c>
      <c r="J7244" t="s">
        <v>498</v>
      </c>
      <c r="K7244" t="s">
        <v>490</v>
      </c>
      <c r="L7244" t="s">
        <v>12700</v>
      </c>
      <c r="M7244" s="105">
        <v>255</v>
      </c>
      <c r="N7244" s="105">
        <v>104</v>
      </c>
      <c r="O7244" s="105">
        <v>101</v>
      </c>
    </row>
    <row r="7245" spans="1:15" x14ac:dyDescent="0.3">
      <c r="A7245" s="19">
        <v>255104102</v>
      </c>
      <c r="B7245" s="106" t="s">
        <v>17411</v>
      </c>
      <c r="C7245" t="s">
        <v>17384</v>
      </c>
      <c r="D7245" t="s">
        <v>17407</v>
      </c>
      <c r="E7245" t="s">
        <v>7769</v>
      </c>
      <c r="F7245" t="s">
        <v>17412</v>
      </c>
      <c r="G7245" t="s">
        <v>490</v>
      </c>
      <c r="H7245" t="s">
        <v>490</v>
      </c>
      <c r="I7245" t="s">
        <v>490</v>
      </c>
      <c r="J7245" t="s">
        <v>498</v>
      </c>
      <c r="K7245" t="s">
        <v>490</v>
      </c>
      <c r="L7245" t="s">
        <v>12700</v>
      </c>
      <c r="M7245" s="105">
        <v>255</v>
      </c>
      <c r="N7245" s="105">
        <v>104</v>
      </c>
      <c r="O7245" s="105">
        <v>102</v>
      </c>
    </row>
    <row r="7246" spans="1:15" x14ac:dyDescent="0.3">
      <c r="A7246" s="19">
        <v>256100100</v>
      </c>
      <c r="B7246" s="106" t="s">
        <v>17413</v>
      </c>
      <c r="C7246" t="s">
        <v>17414</v>
      </c>
      <c r="D7246" t="s">
        <v>17415</v>
      </c>
      <c r="E7246" t="s">
        <v>17416</v>
      </c>
      <c r="F7246" t="s">
        <v>732</v>
      </c>
      <c r="G7246" t="s">
        <v>17417</v>
      </c>
      <c r="H7246" t="s">
        <v>490</v>
      </c>
      <c r="I7246" t="s">
        <v>490</v>
      </c>
      <c r="J7246" t="s">
        <v>551</v>
      </c>
      <c r="K7246" t="s">
        <v>490</v>
      </c>
      <c r="L7246" t="s">
        <v>17414</v>
      </c>
      <c r="M7246" s="105">
        <v>256</v>
      </c>
      <c r="N7246" s="105">
        <v>100</v>
      </c>
      <c r="O7246" s="105">
        <v>100</v>
      </c>
    </row>
    <row r="7247" spans="1:15" x14ac:dyDescent="0.3">
      <c r="A7247" s="19">
        <v>256101100</v>
      </c>
      <c r="B7247" s="106" t="s">
        <v>17418</v>
      </c>
      <c r="C7247" t="s">
        <v>17414</v>
      </c>
      <c r="D7247" t="s">
        <v>17419</v>
      </c>
      <c r="E7247" t="s">
        <v>496</v>
      </c>
      <c r="F7247" t="s">
        <v>490</v>
      </c>
      <c r="G7247" t="s">
        <v>17420</v>
      </c>
      <c r="H7247" t="s">
        <v>490</v>
      </c>
      <c r="I7247" t="s">
        <v>490</v>
      </c>
      <c r="J7247" t="s">
        <v>551</v>
      </c>
      <c r="K7247" t="s">
        <v>490</v>
      </c>
      <c r="L7247" t="s">
        <v>17414</v>
      </c>
      <c r="M7247" s="105">
        <v>256</v>
      </c>
      <c r="N7247" s="105">
        <v>101</v>
      </c>
      <c r="O7247" s="105">
        <v>100</v>
      </c>
    </row>
    <row r="7248" spans="1:15" x14ac:dyDescent="0.3">
      <c r="A7248" s="19">
        <v>256101101</v>
      </c>
      <c r="B7248" s="106" t="s">
        <v>17421</v>
      </c>
      <c r="C7248" t="s">
        <v>17414</v>
      </c>
      <c r="D7248" t="s">
        <v>17419</v>
      </c>
      <c r="E7248" t="s">
        <v>1098</v>
      </c>
      <c r="F7248" t="s">
        <v>8123</v>
      </c>
      <c r="G7248" t="s">
        <v>490</v>
      </c>
      <c r="H7248" t="s">
        <v>490</v>
      </c>
      <c r="I7248" t="s">
        <v>490</v>
      </c>
      <c r="J7248" t="s">
        <v>498</v>
      </c>
      <c r="K7248" t="s">
        <v>490</v>
      </c>
      <c r="L7248" t="s">
        <v>17414</v>
      </c>
      <c r="M7248" s="105">
        <v>256</v>
      </c>
      <c r="N7248" s="105">
        <v>101</v>
      </c>
      <c r="O7248" s="105">
        <v>101</v>
      </c>
    </row>
    <row r="7249" spans="1:15" x14ac:dyDescent="0.3">
      <c r="A7249" s="19">
        <v>256101102</v>
      </c>
      <c r="B7249" s="106" t="s">
        <v>17422</v>
      </c>
      <c r="C7249" t="s">
        <v>17414</v>
      </c>
      <c r="D7249" t="s">
        <v>17419</v>
      </c>
      <c r="E7249" t="s">
        <v>17423</v>
      </c>
      <c r="F7249" t="s">
        <v>17424</v>
      </c>
      <c r="G7249" t="s">
        <v>490</v>
      </c>
      <c r="H7249" t="s">
        <v>490</v>
      </c>
      <c r="I7249" t="s">
        <v>490</v>
      </c>
      <c r="J7249" t="s">
        <v>498</v>
      </c>
      <c r="K7249" t="s">
        <v>490</v>
      </c>
      <c r="L7249" t="s">
        <v>17414</v>
      </c>
      <c r="M7249" s="105">
        <v>256</v>
      </c>
      <c r="N7249" s="105">
        <v>101</v>
      </c>
      <c r="O7249" s="105">
        <v>102</v>
      </c>
    </row>
    <row r="7250" spans="1:15" x14ac:dyDescent="0.3">
      <c r="A7250" s="19">
        <v>256101103</v>
      </c>
      <c r="B7250" s="106" t="s">
        <v>17425</v>
      </c>
      <c r="C7250" t="s">
        <v>17414</v>
      </c>
      <c r="D7250" t="s">
        <v>17419</v>
      </c>
      <c r="E7250" t="s">
        <v>17426</v>
      </c>
      <c r="F7250" t="s">
        <v>8123</v>
      </c>
      <c r="G7250" t="s">
        <v>490</v>
      </c>
      <c r="H7250" t="s">
        <v>490</v>
      </c>
      <c r="I7250" t="s">
        <v>490</v>
      </c>
      <c r="J7250" t="s">
        <v>498</v>
      </c>
      <c r="K7250" t="s">
        <v>490</v>
      </c>
      <c r="L7250" t="s">
        <v>17414</v>
      </c>
      <c r="M7250" s="105">
        <v>256</v>
      </c>
      <c r="N7250" s="105">
        <v>101</v>
      </c>
      <c r="O7250" s="105">
        <v>103</v>
      </c>
    </row>
    <row r="7251" spans="1:15" x14ac:dyDescent="0.3">
      <c r="A7251" s="19">
        <v>256101104</v>
      </c>
      <c r="B7251" s="106" t="s">
        <v>17427</v>
      </c>
      <c r="C7251" t="s">
        <v>17414</v>
      </c>
      <c r="D7251" t="s">
        <v>17419</v>
      </c>
      <c r="E7251" t="s">
        <v>17428</v>
      </c>
      <c r="F7251" t="s">
        <v>8123</v>
      </c>
      <c r="G7251" t="s">
        <v>490</v>
      </c>
      <c r="H7251" t="s">
        <v>490</v>
      </c>
      <c r="I7251" t="s">
        <v>490</v>
      </c>
      <c r="J7251" t="s">
        <v>498</v>
      </c>
      <c r="K7251" t="s">
        <v>490</v>
      </c>
      <c r="L7251" t="s">
        <v>17414</v>
      </c>
      <c r="M7251" s="105">
        <v>256</v>
      </c>
      <c r="N7251" s="105">
        <v>101</v>
      </c>
      <c r="O7251" s="105">
        <v>104</v>
      </c>
    </row>
    <row r="7252" spans="1:15" x14ac:dyDescent="0.3">
      <c r="A7252" s="19">
        <v>256101105</v>
      </c>
      <c r="B7252" s="106" t="s">
        <v>17429</v>
      </c>
      <c r="C7252" t="s">
        <v>17414</v>
      </c>
      <c r="D7252" t="s">
        <v>17419</v>
      </c>
      <c r="E7252" t="s">
        <v>13778</v>
      </c>
      <c r="F7252" t="s">
        <v>17430</v>
      </c>
      <c r="G7252" t="s">
        <v>490</v>
      </c>
      <c r="H7252" t="s">
        <v>490</v>
      </c>
      <c r="I7252" t="s">
        <v>490</v>
      </c>
      <c r="J7252" t="s">
        <v>498</v>
      </c>
      <c r="K7252" t="s">
        <v>490</v>
      </c>
      <c r="L7252" t="s">
        <v>17414</v>
      </c>
      <c r="M7252" s="105">
        <v>256</v>
      </c>
      <c r="N7252" s="105">
        <v>101</v>
      </c>
      <c r="O7252" s="105">
        <v>105</v>
      </c>
    </row>
    <row r="7253" spans="1:15" x14ac:dyDescent="0.3">
      <c r="A7253" s="19">
        <v>256101106</v>
      </c>
      <c r="B7253" s="106" t="s">
        <v>17431</v>
      </c>
      <c r="C7253" t="s">
        <v>17414</v>
      </c>
      <c r="D7253" t="s">
        <v>17419</v>
      </c>
      <c r="E7253" t="s">
        <v>10131</v>
      </c>
      <c r="F7253" t="s">
        <v>17432</v>
      </c>
      <c r="G7253" t="s">
        <v>490</v>
      </c>
      <c r="H7253" t="s">
        <v>490</v>
      </c>
      <c r="I7253" t="s">
        <v>490</v>
      </c>
      <c r="J7253" t="s">
        <v>498</v>
      </c>
      <c r="K7253" t="s">
        <v>490</v>
      </c>
      <c r="L7253" t="s">
        <v>17414</v>
      </c>
      <c r="M7253" s="105">
        <v>256</v>
      </c>
      <c r="N7253" s="105">
        <v>101</v>
      </c>
      <c r="O7253" s="105">
        <v>106</v>
      </c>
    </row>
    <row r="7254" spans="1:15" x14ac:dyDescent="0.3">
      <c r="A7254" s="19">
        <v>256101107</v>
      </c>
      <c r="B7254" s="106" t="s">
        <v>17433</v>
      </c>
      <c r="C7254" t="s">
        <v>17414</v>
      </c>
      <c r="D7254" t="s">
        <v>17419</v>
      </c>
      <c r="E7254" t="s">
        <v>10285</v>
      </c>
      <c r="F7254" t="s">
        <v>17434</v>
      </c>
      <c r="G7254" t="s">
        <v>17435</v>
      </c>
      <c r="H7254" t="s">
        <v>490</v>
      </c>
      <c r="I7254" t="s">
        <v>490</v>
      </c>
      <c r="J7254" t="s">
        <v>498</v>
      </c>
      <c r="K7254" t="s">
        <v>490</v>
      </c>
      <c r="L7254" t="s">
        <v>17414</v>
      </c>
      <c r="M7254" s="105">
        <v>256</v>
      </c>
      <c r="N7254" s="105">
        <v>101</v>
      </c>
      <c r="O7254" s="105">
        <v>107</v>
      </c>
    </row>
    <row r="7255" spans="1:15" x14ac:dyDescent="0.3">
      <c r="A7255" s="19">
        <v>256102100</v>
      </c>
      <c r="B7255" s="106" t="s">
        <v>17436</v>
      </c>
      <c r="C7255" t="s">
        <v>17414</v>
      </c>
      <c r="D7255" t="s">
        <v>17437</v>
      </c>
      <c r="E7255" t="s">
        <v>496</v>
      </c>
      <c r="F7255" t="s">
        <v>490</v>
      </c>
      <c r="G7255" t="s">
        <v>490</v>
      </c>
      <c r="H7255" t="s">
        <v>490</v>
      </c>
      <c r="I7255" t="s">
        <v>490</v>
      </c>
      <c r="J7255" t="s">
        <v>498</v>
      </c>
      <c r="K7255" t="s">
        <v>490</v>
      </c>
      <c r="L7255" t="s">
        <v>17414</v>
      </c>
      <c r="M7255" s="105">
        <v>256</v>
      </c>
      <c r="N7255" s="105">
        <v>102</v>
      </c>
      <c r="O7255" s="105">
        <v>100</v>
      </c>
    </row>
    <row r="7256" spans="1:15" x14ac:dyDescent="0.3">
      <c r="A7256" s="19">
        <v>256102101</v>
      </c>
      <c r="B7256" s="106" t="s">
        <v>17438</v>
      </c>
      <c r="C7256" t="s">
        <v>17414</v>
      </c>
      <c r="D7256" t="s">
        <v>17437</v>
      </c>
      <c r="E7256" t="s">
        <v>8946</v>
      </c>
      <c r="F7256" t="s">
        <v>732</v>
      </c>
      <c r="G7256" t="s">
        <v>17439</v>
      </c>
      <c r="H7256" t="s">
        <v>490</v>
      </c>
      <c r="I7256" t="s">
        <v>490</v>
      </c>
      <c r="J7256" t="s">
        <v>498</v>
      </c>
      <c r="K7256" t="s">
        <v>490</v>
      </c>
      <c r="L7256" t="s">
        <v>17414</v>
      </c>
      <c r="M7256" s="105">
        <v>256</v>
      </c>
      <c r="N7256" s="105">
        <v>102</v>
      </c>
      <c r="O7256" s="105">
        <v>101</v>
      </c>
    </row>
    <row r="7257" spans="1:15" x14ac:dyDescent="0.3">
      <c r="A7257" s="19">
        <v>256102102</v>
      </c>
      <c r="B7257" s="106" t="s">
        <v>17440</v>
      </c>
      <c r="C7257" t="s">
        <v>17414</v>
      </c>
      <c r="D7257" t="s">
        <v>17437</v>
      </c>
      <c r="E7257" t="s">
        <v>17441</v>
      </c>
      <c r="F7257" t="s">
        <v>17442</v>
      </c>
      <c r="G7257" t="s">
        <v>17443</v>
      </c>
      <c r="H7257" t="s">
        <v>490</v>
      </c>
      <c r="I7257" t="s">
        <v>490</v>
      </c>
      <c r="J7257" t="s">
        <v>498</v>
      </c>
      <c r="K7257" t="s">
        <v>490</v>
      </c>
      <c r="L7257" t="s">
        <v>17414</v>
      </c>
      <c r="M7257" s="105">
        <v>256</v>
      </c>
      <c r="N7257" s="105">
        <v>102</v>
      </c>
      <c r="O7257" s="105">
        <v>102</v>
      </c>
    </row>
    <row r="7258" spans="1:15" x14ac:dyDescent="0.3">
      <c r="A7258" s="19">
        <v>256102103</v>
      </c>
      <c r="B7258" s="106" t="s">
        <v>17444</v>
      </c>
      <c r="C7258" t="s">
        <v>17414</v>
      </c>
      <c r="D7258" t="s">
        <v>17437</v>
      </c>
      <c r="E7258" t="s">
        <v>1689</v>
      </c>
      <c r="F7258" t="s">
        <v>732</v>
      </c>
      <c r="G7258" t="s">
        <v>490</v>
      </c>
      <c r="H7258" t="s">
        <v>490</v>
      </c>
      <c r="I7258" t="s">
        <v>490</v>
      </c>
      <c r="J7258" t="s">
        <v>498</v>
      </c>
      <c r="K7258" t="s">
        <v>490</v>
      </c>
      <c r="L7258" t="s">
        <v>17414</v>
      </c>
      <c r="M7258" s="105">
        <v>256</v>
      </c>
      <c r="N7258" s="105">
        <v>102</v>
      </c>
      <c r="O7258" s="105">
        <v>103</v>
      </c>
    </row>
    <row r="7259" spans="1:15" x14ac:dyDescent="0.3">
      <c r="A7259" s="19">
        <v>257100100</v>
      </c>
      <c r="B7259" s="106" t="s">
        <v>17445</v>
      </c>
      <c r="C7259" t="s">
        <v>17446</v>
      </c>
      <c r="D7259" t="s">
        <v>17447</v>
      </c>
      <c r="E7259" t="s">
        <v>834</v>
      </c>
      <c r="F7259" t="s">
        <v>4139</v>
      </c>
      <c r="G7259" t="s">
        <v>17448</v>
      </c>
      <c r="H7259" t="s">
        <v>490</v>
      </c>
      <c r="I7259" t="s">
        <v>490</v>
      </c>
      <c r="J7259" t="s">
        <v>498</v>
      </c>
      <c r="K7259" t="s">
        <v>490</v>
      </c>
      <c r="L7259" t="s">
        <v>17446</v>
      </c>
      <c r="M7259" s="105">
        <v>257</v>
      </c>
      <c r="N7259" s="105">
        <v>100</v>
      </c>
      <c r="O7259" s="105">
        <v>100</v>
      </c>
    </row>
    <row r="7260" spans="1:15" x14ac:dyDescent="0.3">
      <c r="A7260" s="19">
        <v>257101100</v>
      </c>
      <c r="B7260" s="106" t="s">
        <v>17449</v>
      </c>
      <c r="C7260" t="s">
        <v>17446</v>
      </c>
      <c r="D7260" t="s">
        <v>17450</v>
      </c>
      <c r="E7260" t="s">
        <v>17451</v>
      </c>
      <c r="F7260" t="s">
        <v>732</v>
      </c>
      <c r="G7260" t="s">
        <v>17452</v>
      </c>
      <c r="H7260" t="s">
        <v>490</v>
      </c>
      <c r="I7260" t="s">
        <v>490</v>
      </c>
      <c r="J7260" t="s">
        <v>498</v>
      </c>
      <c r="K7260" t="s">
        <v>490</v>
      </c>
      <c r="L7260" t="s">
        <v>17446</v>
      </c>
      <c r="M7260" s="105">
        <v>257</v>
      </c>
      <c r="N7260" s="105">
        <v>101</v>
      </c>
      <c r="O7260" s="105">
        <v>100</v>
      </c>
    </row>
    <row r="7261" spans="1:15" x14ac:dyDescent="0.3">
      <c r="A7261" s="19">
        <v>258100100</v>
      </c>
      <c r="B7261" s="106" t="s">
        <v>17453</v>
      </c>
      <c r="C7261" t="s">
        <v>17454</v>
      </c>
      <c r="D7261" t="s">
        <v>17455</v>
      </c>
      <c r="E7261" t="s">
        <v>496</v>
      </c>
      <c r="F7261" t="s">
        <v>490</v>
      </c>
      <c r="G7261" t="s">
        <v>490</v>
      </c>
      <c r="H7261" t="s">
        <v>490</v>
      </c>
      <c r="I7261" t="s">
        <v>490</v>
      </c>
      <c r="J7261" t="s">
        <v>498</v>
      </c>
      <c r="K7261" t="s">
        <v>490</v>
      </c>
      <c r="L7261" t="s">
        <v>17454</v>
      </c>
      <c r="M7261" s="105">
        <v>258</v>
      </c>
      <c r="N7261" s="105">
        <v>100</v>
      </c>
      <c r="O7261" s="105">
        <v>100</v>
      </c>
    </row>
    <row r="7262" spans="1:15" x14ac:dyDescent="0.3">
      <c r="A7262" s="19">
        <v>258100101</v>
      </c>
      <c r="B7262" s="106" t="s">
        <v>17456</v>
      </c>
      <c r="C7262" t="s">
        <v>17454</v>
      </c>
      <c r="D7262" t="s">
        <v>17455</v>
      </c>
      <c r="E7262" t="s">
        <v>17457</v>
      </c>
      <c r="F7262" t="s">
        <v>1915</v>
      </c>
      <c r="G7262" t="s">
        <v>490</v>
      </c>
      <c r="H7262" t="s">
        <v>490</v>
      </c>
      <c r="I7262" t="s">
        <v>490</v>
      </c>
      <c r="J7262" t="s">
        <v>498</v>
      </c>
      <c r="K7262" t="s">
        <v>490</v>
      </c>
      <c r="L7262" t="s">
        <v>17454</v>
      </c>
      <c r="M7262" s="105">
        <v>258</v>
      </c>
      <c r="N7262" s="105">
        <v>100</v>
      </c>
      <c r="O7262" s="105">
        <v>101</v>
      </c>
    </row>
    <row r="7263" spans="1:15" x14ac:dyDescent="0.3">
      <c r="A7263" s="19">
        <v>258100102</v>
      </c>
      <c r="B7263" s="106" t="s">
        <v>17458</v>
      </c>
      <c r="C7263" t="s">
        <v>17454</v>
      </c>
      <c r="D7263" t="s">
        <v>17455</v>
      </c>
      <c r="E7263" t="s">
        <v>1376</v>
      </c>
      <c r="F7263" t="s">
        <v>4939</v>
      </c>
      <c r="G7263" t="s">
        <v>490</v>
      </c>
      <c r="H7263" t="s">
        <v>490</v>
      </c>
      <c r="I7263" t="s">
        <v>490</v>
      </c>
      <c r="J7263" t="s">
        <v>498</v>
      </c>
      <c r="K7263" t="s">
        <v>490</v>
      </c>
      <c r="L7263" t="s">
        <v>17454</v>
      </c>
      <c r="M7263" s="105">
        <v>258</v>
      </c>
      <c r="N7263" s="105">
        <v>100</v>
      </c>
      <c r="O7263" s="105">
        <v>102</v>
      </c>
    </row>
    <row r="7264" spans="1:15" x14ac:dyDescent="0.3">
      <c r="A7264" s="19">
        <v>258101100</v>
      </c>
      <c r="B7264" s="106" t="s">
        <v>17459</v>
      </c>
      <c r="C7264" t="s">
        <v>17454</v>
      </c>
      <c r="D7264" t="s">
        <v>17460</v>
      </c>
      <c r="E7264" t="s">
        <v>496</v>
      </c>
      <c r="F7264" t="s">
        <v>490</v>
      </c>
      <c r="G7264" t="s">
        <v>490</v>
      </c>
      <c r="H7264" t="s">
        <v>490</v>
      </c>
      <c r="I7264" t="s">
        <v>490</v>
      </c>
      <c r="J7264" t="s">
        <v>498</v>
      </c>
      <c r="K7264" t="s">
        <v>490</v>
      </c>
      <c r="L7264" t="s">
        <v>17454</v>
      </c>
      <c r="M7264" s="105">
        <v>258</v>
      </c>
      <c r="N7264" s="105">
        <v>101</v>
      </c>
      <c r="O7264" s="105">
        <v>100</v>
      </c>
    </row>
    <row r="7265" spans="1:15" x14ac:dyDescent="0.3">
      <c r="A7265" s="19">
        <v>258101101</v>
      </c>
      <c r="B7265" s="106" t="s">
        <v>17461</v>
      </c>
      <c r="C7265" t="s">
        <v>17454</v>
      </c>
      <c r="D7265" t="s">
        <v>17460</v>
      </c>
      <c r="E7265" t="s">
        <v>1206</v>
      </c>
      <c r="F7265" t="s">
        <v>2437</v>
      </c>
      <c r="G7265" t="s">
        <v>14680</v>
      </c>
      <c r="H7265" t="s">
        <v>490</v>
      </c>
      <c r="I7265" t="s">
        <v>490</v>
      </c>
      <c r="J7265" t="s">
        <v>498</v>
      </c>
      <c r="K7265" t="s">
        <v>490</v>
      </c>
      <c r="L7265" t="s">
        <v>17454</v>
      </c>
      <c r="M7265" s="105">
        <v>258</v>
      </c>
      <c r="N7265" s="105">
        <v>101</v>
      </c>
      <c r="O7265" s="105">
        <v>101</v>
      </c>
    </row>
    <row r="7266" spans="1:15" x14ac:dyDescent="0.3">
      <c r="A7266" s="19">
        <v>258101102</v>
      </c>
      <c r="B7266" s="106" t="s">
        <v>17462</v>
      </c>
      <c r="C7266" t="s">
        <v>17454</v>
      </c>
      <c r="D7266" t="s">
        <v>17460</v>
      </c>
      <c r="E7266" t="s">
        <v>8571</v>
      </c>
      <c r="F7266" t="s">
        <v>7083</v>
      </c>
      <c r="G7266" t="s">
        <v>490</v>
      </c>
      <c r="H7266" t="s">
        <v>490</v>
      </c>
      <c r="I7266" t="s">
        <v>490</v>
      </c>
      <c r="J7266" t="s">
        <v>498</v>
      </c>
      <c r="K7266" t="s">
        <v>490</v>
      </c>
      <c r="L7266" t="s">
        <v>17454</v>
      </c>
      <c r="M7266" s="105">
        <v>258</v>
      </c>
      <c r="N7266" s="105">
        <v>101</v>
      </c>
      <c r="O7266" s="105">
        <v>102</v>
      </c>
    </row>
    <row r="7267" spans="1:15" x14ac:dyDescent="0.3">
      <c r="A7267" s="19">
        <v>258101103</v>
      </c>
      <c r="B7267" s="106" t="s">
        <v>17463</v>
      </c>
      <c r="C7267" t="s">
        <v>17454</v>
      </c>
      <c r="D7267" t="s">
        <v>17460</v>
      </c>
      <c r="E7267" t="s">
        <v>17464</v>
      </c>
      <c r="F7267" t="s">
        <v>7083</v>
      </c>
      <c r="G7267" t="s">
        <v>490</v>
      </c>
      <c r="H7267" t="s">
        <v>490</v>
      </c>
      <c r="I7267" t="s">
        <v>490</v>
      </c>
      <c r="J7267" t="s">
        <v>498</v>
      </c>
      <c r="K7267" t="s">
        <v>490</v>
      </c>
      <c r="L7267" t="s">
        <v>17454</v>
      </c>
      <c r="M7267" s="105">
        <v>258</v>
      </c>
      <c r="N7267" s="105">
        <v>101</v>
      </c>
      <c r="O7267" s="105">
        <v>103</v>
      </c>
    </row>
    <row r="7268" spans="1:15" x14ac:dyDescent="0.3">
      <c r="A7268" s="19">
        <v>258101104</v>
      </c>
      <c r="B7268" s="106" t="s">
        <v>17465</v>
      </c>
      <c r="C7268" t="s">
        <v>17454</v>
      </c>
      <c r="D7268" t="s">
        <v>17460</v>
      </c>
      <c r="E7268" t="s">
        <v>692</v>
      </c>
      <c r="F7268" t="s">
        <v>2437</v>
      </c>
      <c r="G7268" t="s">
        <v>17466</v>
      </c>
      <c r="H7268" t="s">
        <v>490</v>
      </c>
      <c r="I7268" t="s">
        <v>490</v>
      </c>
      <c r="J7268" t="s">
        <v>498</v>
      </c>
      <c r="K7268" t="s">
        <v>490</v>
      </c>
      <c r="L7268" t="s">
        <v>17454</v>
      </c>
      <c r="M7268" s="105">
        <v>258</v>
      </c>
      <c r="N7268" s="105">
        <v>101</v>
      </c>
      <c r="O7268" s="105">
        <v>104</v>
      </c>
    </row>
    <row r="7269" spans="1:15" x14ac:dyDescent="0.3">
      <c r="A7269" s="19">
        <v>258101105</v>
      </c>
      <c r="B7269" s="106" t="s">
        <v>17467</v>
      </c>
      <c r="C7269" t="s">
        <v>17454</v>
      </c>
      <c r="D7269" t="s">
        <v>17460</v>
      </c>
      <c r="E7269" t="s">
        <v>15060</v>
      </c>
      <c r="F7269" t="s">
        <v>7083</v>
      </c>
      <c r="G7269" t="s">
        <v>490</v>
      </c>
      <c r="H7269" t="s">
        <v>490</v>
      </c>
      <c r="I7269" t="s">
        <v>490</v>
      </c>
      <c r="J7269" t="s">
        <v>498</v>
      </c>
      <c r="K7269" t="s">
        <v>490</v>
      </c>
      <c r="L7269" t="s">
        <v>17454</v>
      </c>
      <c r="M7269" s="105">
        <v>258</v>
      </c>
      <c r="N7269" s="105">
        <v>101</v>
      </c>
      <c r="O7269" s="105">
        <v>105</v>
      </c>
    </row>
    <row r="7270" spans="1:15" x14ac:dyDescent="0.3">
      <c r="A7270" s="19">
        <v>258102100</v>
      </c>
      <c r="B7270" s="106" t="s">
        <v>17468</v>
      </c>
      <c r="C7270" t="s">
        <v>17454</v>
      </c>
      <c r="D7270" t="s">
        <v>17469</v>
      </c>
      <c r="E7270" t="s">
        <v>496</v>
      </c>
      <c r="F7270" t="s">
        <v>490</v>
      </c>
      <c r="G7270" t="s">
        <v>490</v>
      </c>
      <c r="H7270" t="s">
        <v>490</v>
      </c>
      <c r="I7270" t="s">
        <v>490</v>
      </c>
      <c r="J7270" t="s">
        <v>498</v>
      </c>
      <c r="K7270" t="s">
        <v>490</v>
      </c>
      <c r="L7270" t="s">
        <v>17454</v>
      </c>
      <c r="M7270" s="105">
        <v>258</v>
      </c>
      <c r="N7270" s="105">
        <v>102</v>
      </c>
      <c r="O7270" s="105">
        <v>100</v>
      </c>
    </row>
    <row r="7271" spans="1:15" x14ac:dyDescent="0.3">
      <c r="A7271" s="19">
        <v>258102101</v>
      </c>
      <c r="B7271" s="106" t="s">
        <v>17470</v>
      </c>
      <c r="C7271" t="s">
        <v>17454</v>
      </c>
      <c r="D7271" t="s">
        <v>17469</v>
      </c>
      <c r="E7271" t="s">
        <v>17471</v>
      </c>
      <c r="F7271" t="s">
        <v>739</v>
      </c>
      <c r="G7271" t="s">
        <v>490</v>
      </c>
      <c r="H7271" t="s">
        <v>490</v>
      </c>
      <c r="I7271" t="s">
        <v>490</v>
      </c>
      <c r="J7271" t="s">
        <v>498</v>
      </c>
      <c r="K7271" t="s">
        <v>490</v>
      </c>
      <c r="L7271" t="s">
        <v>17454</v>
      </c>
      <c r="M7271" s="105">
        <v>258</v>
      </c>
      <c r="N7271" s="105">
        <v>102</v>
      </c>
      <c r="O7271" s="105">
        <v>101</v>
      </c>
    </row>
    <row r="7272" spans="1:15" x14ac:dyDescent="0.3">
      <c r="A7272" s="19">
        <v>258102102</v>
      </c>
      <c r="B7272" s="106" t="s">
        <v>17472</v>
      </c>
      <c r="C7272" t="s">
        <v>17454</v>
      </c>
      <c r="D7272" t="s">
        <v>17469</v>
      </c>
      <c r="E7272" t="s">
        <v>17473</v>
      </c>
      <c r="F7272" t="s">
        <v>6630</v>
      </c>
      <c r="G7272" t="s">
        <v>490</v>
      </c>
      <c r="H7272" t="s">
        <v>490</v>
      </c>
      <c r="I7272" t="s">
        <v>490</v>
      </c>
      <c r="J7272" t="s">
        <v>498</v>
      </c>
      <c r="K7272" t="s">
        <v>490</v>
      </c>
      <c r="L7272" t="s">
        <v>17454</v>
      </c>
      <c r="M7272" s="105">
        <v>258</v>
      </c>
      <c r="N7272" s="105">
        <v>102</v>
      </c>
      <c r="O7272" s="105">
        <v>102</v>
      </c>
    </row>
    <row r="7273" spans="1:15" x14ac:dyDescent="0.3">
      <c r="A7273" s="19">
        <v>258102103</v>
      </c>
      <c r="B7273" s="106" t="s">
        <v>17474</v>
      </c>
      <c r="C7273" t="s">
        <v>17454</v>
      </c>
      <c r="D7273" t="s">
        <v>17469</v>
      </c>
      <c r="E7273" t="s">
        <v>6254</v>
      </c>
      <c r="F7273" t="s">
        <v>1868</v>
      </c>
      <c r="G7273" t="s">
        <v>490</v>
      </c>
      <c r="H7273" t="s">
        <v>490</v>
      </c>
      <c r="I7273" t="s">
        <v>490</v>
      </c>
      <c r="J7273" t="s">
        <v>498</v>
      </c>
      <c r="K7273" t="s">
        <v>490</v>
      </c>
      <c r="L7273" t="s">
        <v>17454</v>
      </c>
      <c r="M7273" s="105">
        <v>258</v>
      </c>
      <c r="N7273" s="105">
        <v>102</v>
      </c>
      <c r="O7273" s="105">
        <v>103</v>
      </c>
    </row>
    <row r="7274" spans="1:15" x14ac:dyDescent="0.3">
      <c r="A7274" s="19">
        <v>258102104</v>
      </c>
      <c r="B7274" s="106" t="s">
        <v>17475</v>
      </c>
      <c r="C7274" t="s">
        <v>17454</v>
      </c>
      <c r="D7274" t="s">
        <v>17469</v>
      </c>
      <c r="E7274" t="s">
        <v>6591</v>
      </c>
      <c r="F7274" t="s">
        <v>739</v>
      </c>
      <c r="G7274" t="s">
        <v>17476</v>
      </c>
      <c r="H7274" t="s">
        <v>490</v>
      </c>
      <c r="I7274" t="s">
        <v>490</v>
      </c>
      <c r="J7274" t="s">
        <v>498</v>
      </c>
      <c r="K7274" t="s">
        <v>490</v>
      </c>
      <c r="L7274" t="s">
        <v>17454</v>
      </c>
      <c r="M7274" s="105">
        <v>258</v>
      </c>
      <c r="N7274" s="105">
        <v>102</v>
      </c>
      <c r="O7274" s="105">
        <v>104</v>
      </c>
    </row>
    <row r="7275" spans="1:15" x14ac:dyDescent="0.3">
      <c r="A7275" s="19">
        <v>258102105</v>
      </c>
      <c r="B7275" s="106" t="s">
        <v>17477</v>
      </c>
      <c r="C7275" t="s">
        <v>17454</v>
      </c>
      <c r="D7275" t="s">
        <v>17469</v>
      </c>
      <c r="E7275" t="s">
        <v>17478</v>
      </c>
      <c r="F7275" t="s">
        <v>871</v>
      </c>
      <c r="G7275" t="s">
        <v>17479</v>
      </c>
      <c r="H7275" t="s">
        <v>490</v>
      </c>
      <c r="I7275" t="s">
        <v>490</v>
      </c>
      <c r="J7275" t="s">
        <v>498</v>
      </c>
      <c r="K7275" t="s">
        <v>490</v>
      </c>
      <c r="L7275" t="s">
        <v>17454</v>
      </c>
      <c r="M7275" s="105">
        <v>258</v>
      </c>
      <c r="N7275" s="105">
        <v>102</v>
      </c>
      <c r="O7275" s="105">
        <v>105</v>
      </c>
    </row>
    <row r="7276" spans="1:15" x14ac:dyDescent="0.3">
      <c r="A7276" s="19">
        <v>258102106</v>
      </c>
      <c r="B7276" s="106" t="s">
        <v>17480</v>
      </c>
      <c r="C7276" t="s">
        <v>17454</v>
      </c>
      <c r="D7276" t="s">
        <v>17469</v>
      </c>
      <c r="E7276" t="s">
        <v>1391</v>
      </c>
      <c r="F7276" t="s">
        <v>4939</v>
      </c>
      <c r="G7276" t="s">
        <v>490</v>
      </c>
      <c r="H7276" t="s">
        <v>490</v>
      </c>
      <c r="I7276" t="s">
        <v>490</v>
      </c>
      <c r="J7276" t="s">
        <v>498</v>
      </c>
      <c r="K7276" t="s">
        <v>490</v>
      </c>
      <c r="L7276" t="s">
        <v>17454</v>
      </c>
      <c r="M7276" s="105">
        <v>258</v>
      </c>
      <c r="N7276" s="105">
        <v>102</v>
      </c>
      <c r="O7276" s="105">
        <v>106</v>
      </c>
    </row>
    <row r="7277" spans="1:15" x14ac:dyDescent="0.3">
      <c r="A7277" s="19">
        <v>258102107</v>
      </c>
      <c r="B7277" s="106" t="s">
        <v>17481</v>
      </c>
      <c r="C7277" t="s">
        <v>17454</v>
      </c>
      <c r="D7277" t="s">
        <v>17469</v>
      </c>
      <c r="E7277" t="s">
        <v>12107</v>
      </c>
      <c r="F7277" t="s">
        <v>17482</v>
      </c>
      <c r="G7277" t="s">
        <v>490</v>
      </c>
      <c r="H7277" t="s">
        <v>490</v>
      </c>
      <c r="I7277" t="s">
        <v>490</v>
      </c>
      <c r="J7277" t="s">
        <v>498</v>
      </c>
      <c r="K7277" t="s">
        <v>490</v>
      </c>
      <c r="L7277" t="s">
        <v>17454</v>
      </c>
      <c r="M7277" s="105">
        <v>258</v>
      </c>
      <c r="N7277" s="105">
        <v>102</v>
      </c>
      <c r="O7277" s="105">
        <v>107</v>
      </c>
    </row>
    <row r="7278" spans="1:15" x14ac:dyDescent="0.3">
      <c r="A7278" s="19">
        <v>258102108</v>
      </c>
      <c r="B7278" s="106" t="s">
        <v>17483</v>
      </c>
      <c r="C7278" t="s">
        <v>17454</v>
      </c>
      <c r="D7278" t="s">
        <v>17469</v>
      </c>
      <c r="E7278" t="s">
        <v>3998</v>
      </c>
      <c r="F7278" t="s">
        <v>855</v>
      </c>
      <c r="G7278" t="s">
        <v>17484</v>
      </c>
      <c r="H7278" t="s">
        <v>490</v>
      </c>
      <c r="I7278" t="s">
        <v>490</v>
      </c>
      <c r="J7278" t="s">
        <v>498</v>
      </c>
      <c r="K7278" t="s">
        <v>490</v>
      </c>
      <c r="L7278" t="s">
        <v>17454</v>
      </c>
      <c r="M7278" s="105">
        <v>258</v>
      </c>
      <c r="N7278" s="105">
        <v>102</v>
      </c>
      <c r="O7278" s="105">
        <v>108</v>
      </c>
    </row>
    <row r="7279" spans="1:15" x14ac:dyDescent="0.3">
      <c r="A7279" s="19">
        <v>258102109</v>
      </c>
      <c r="B7279" s="106" t="s">
        <v>17485</v>
      </c>
      <c r="C7279" t="s">
        <v>17454</v>
      </c>
      <c r="D7279" t="s">
        <v>17469</v>
      </c>
      <c r="E7279" t="s">
        <v>17486</v>
      </c>
      <c r="F7279" t="s">
        <v>17487</v>
      </c>
      <c r="G7279" t="s">
        <v>490</v>
      </c>
      <c r="H7279" t="s">
        <v>490</v>
      </c>
      <c r="I7279" t="s">
        <v>490</v>
      </c>
      <c r="J7279" t="s">
        <v>498</v>
      </c>
      <c r="K7279" t="s">
        <v>490</v>
      </c>
      <c r="L7279" t="s">
        <v>17454</v>
      </c>
      <c r="M7279" s="105">
        <v>258</v>
      </c>
      <c r="N7279" s="105">
        <v>102</v>
      </c>
      <c r="O7279" s="105">
        <v>109</v>
      </c>
    </row>
    <row r="7280" spans="1:15" x14ac:dyDescent="0.3">
      <c r="A7280" s="19">
        <v>258102110</v>
      </c>
      <c r="B7280" s="106" t="s">
        <v>17488</v>
      </c>
      <c r="C7280" t="s">
        <v>17454</v>
      </c>
      <c r="D7280" t="s">
        <v>17469</v>
      </c>
      <c r="E7280" t="s">
        <v>930</v>
      </c>
      <c r="F7280" t="s">
        <v>17489</v>
      </c>
      <c r="G7280" t="s">
        <v>17490</v>
      </c>
      <c r="H7280" t="s">
        <v>490</v>
      </c>
      <c r="I7280" t="s">
        <v>490</v>
      </c>
      <c r="J7280" t="s">
        <v>498</v>
      </c>
      <c r="K7280" t="s">
        <v>490</v>
      </c>
      <c r="L7280" t="s">
        <v>17454</v>
      </c>
      <c r="M7280" s="105">
        <v>258</v>
      </c>
      <c r="N7280" s="105">
        <v>102</v>
      </c>
      <c r="O7280" s="105">
        <v>110</v>
      </c>
    </row>
    <row r="7281" spans="1:15" x14ac:dyDescent="0.3">
      <c r="A7281" s="19">
        <v>258102111</v>
      </c>
      <c r="B7281" s="106" t="s">
        <v>17491</v>
      </c>
      <c r="C7281" t="s">
        <v>17454</v>
      </c>
      <c r="D7281" t="s">
        <v>17469</v>
      </c>
      <c r="E7281" t="s">
        <v>1274</v>
      </c>
      <c r="F7281" t="s">
        <v>732</v>
      </c>
      <c r="G7281" t="s">
        <v>490</v>
      </c>
      <c r="H7281" t="s">
        <v>490</v>
      </c>
      <c r="I7281" t="s">
        <v>490</v>
      </c>
      <c r="J7281" t="s">
        <v>498</v>
      </c>
      <c r="K7281" t="s">
        <v>490</v>
      </c>
      <c r="L7281" t="s">
        <v>17454</v>
      </c>
      <c r="M7281" s="105">
        <v>258</v>
      </c>
      <c r="N7281" s="105">
        <v>102</v>
      </c>
      <c r="O7281" s="105">
        <v>111</v>
      </c>
    </row>
    <row r="7282" spans="1:15" x14ac:dyDescent="0.3">
      <c r="A7282" s="19">
        <v>258102112</v>
      </c>
      <c r="B7282" s="106" t="s">
        <v>17492</v>
      </c>
      <c r="C7282" t="s">
        <v>17454</v>
      </c>
      <c r="D7282" t="s">
        <v>17469</v>
      </c>
      <c r="E7282" t="s">
        <v>17493</v>
      </c>
      <c r="F7282" t="s">
        <v>17494</v>
      </c>
      <c r="G7282" t="s">
        <v>490</v>
      </c>
      <c r="H7282" t="s">
        <v>490</v>
      </c>
      <c r="I7282" t="s">
        <v>490</v>
      </c>
      <c r="J7282" t="s">
        <v>498</v>
      </c>
      <c r="K7282" t="s">
        <v>490</v>
      </c>
      <c r="L7282" t="s">
        <v>17454</v>
      </c>
      <c r="M7282" s="105">
        <v>258</v>
      </c>
      <c r="N7282" s="105">
        <v>102</v>
      </c>
      <c r="O7282" s="105">
        <v>112</v>
      </c>
    </row>
    <row r="7283" spans="1:15" x14ac:dyDescent="0.3">
      <c r="A7283" s="19">
        <v>258102113</v>
      </c>
      <c r="B7283" s="106" t="s">
        <v>17495</v>
      </c>
      <c r="C7283" t="s">
        <v>17454</v>
      </c>
      <c r="D7283" t="s">
        <v>17469</v>
      </c>
      <c r="E7283" t="s">
        <v>17496</v>
      </c>
      <c r="F7283" t="s">
        <v>7012</v>
      </c>
      <c r="G7283" t="s">
        <v>9599</v>
      </c>
      <c r="H7283" t="s">
        <v>490</v>
      </c>
      <c r="I7283" t="s">
        <v>490</v>
      </c>
      <c r="J7283" t="s">
        <v>498</v>
      </c>
      <c r="K7283" t="s">
        <v>490</v>
      </c>
      <c r="L7283" t="s">
        <v>17454</v>
      </c>
      <c r="M7283" s="105">
        <v>258</v>
      </c>
      <c r="N7283" s="105">
        <v>102</v>
      </c>
      <c r="O7283" s="105">
        <v>113</v>
      </c>
    </row>
    <row r="7284" spans="1:15" x14ac:dyDescent="0.3">
      <c r="A7284" s="19">
        <v>258102114</v>
      </c>
      <c r="B7284" s="106" t="s">
        <v>17497</v>
      </c>
      <c r="C7284" t="s">
        <v>17454</v>
      </c>
      <c r="D7284" t="s">
        <v>17469</v>
      </c>
      <c r="E7284" t="s">
        <v>8407</v>
      </c>
      <c r="F7284" t="s">
        <v>17498</v>
      </c>
      <c r="G7284" t="s">
        <v>17499</v>
      </c>
      <c r="H7284" t="s">
        <v>490</v>
      </c>
      <c r="I7284" t="s">
        <v>490</v>
      </c>
      <c r="J7284" t="s">
        <v>498</v>
      </c>
      <c r="K7284" t="s">
        <v>490</v>
      </c>
      <c r="L7284" t="s">
        <v>17454</v>
      </c>
      <c r="M7284" s="105">
        <v>258</v>
      </c>
      <c r="N7284" s="105">
        <v>102</v>
      </c>
      <c r="O7284" s="105">
        <v>114</v>
      </c>
    </row>
    <row r="7285" spans="1:15" x14ac:dyDescent="0.3">
      <c r="A7285" s="19">
        <v>258102115</v>
      </c>
      <c r="B7285" s="106" t="s">
        <v>17500</v>
      </c>
      <c r="C7285" t="s">
        <v>17454</v>
      </c>
      <c r="D7285" t="s">
        <v>17469</v>
      </c>
      <c r="E7285" t="s">
        <v>6925</v>
      </c>
      <c r="F7285" t="s">
        <v>2335</v>
      </c>
      <c r="G7285" t="s">
        <v>490</v>
      </c>
      <c r="H7285" t="s">
        <v>490</v>
      </c>
      <c r="I7285" t="s">
        <v>490</v>
      </c>
      <c r="J7285" t="s">
        <v>498</v>
      </c>
      <c r="K7285" t="s">
        <v>490</v>
      </c>
      <c r="L7285" t="s">
        <v>17454</v>
      </c>
      <c r="M7285" s="105">
        <v>258</v>
      </c>
      <c r="N7285" s="105">
        <v>102</v>
      </c>
      <c r="O7285" s="105">
        <v>115</v>
      </c>
    </row>
    <row r="7286" spans="1:15" x14ac:dyDescent="0.3">
      <c r="A7286" s="19">
        <v>258102116</v>
      </c>
      <c r="B7286" s="106" t="s">
        <v>17501</v>
      </c>
      <c r="C7286" t="s">
        <v>17454</v>
      </c>
      <c r="D7286" t="s">
        <v>17469</v>
      </c>
      <c r="E7286" t="s">
        <v>1898</v>
      </c>
      <c r="F7286" t="s">
        <v>732</v>
      </c>
      <c r="G7286" t="s">
        <v>17502</v>
      </c>
      <c r="H7286" t="s">
        <v>490</v>
      </c>
      <c r="I7286" t="s">
        <v>490</v>
      </c>
      <c r="J7286" t="s">
        <v>498</v>
      </c>
      <c r="K7286" t="s">
        <v>490</v>
      </c>
      <c r="L7286" t="s">
        <v>17454</v>
      </c>
      <c r="M7286" s="105">
        <v>258</v>
      </c>
      <c r="N7286" s="105">
        <v>102</v>
      </c>
      <c r="O7286" s="105">
        <v>116</v>
      </c>
    </row>
    <row r="7287" spans="1:15" x14ac:dyDescent="0.3">
      <c r="A7287" s="19">
        <v>258102117</v>
      </c>
      <c r="B7287" s="106" t="s">
        <v>17503</v>
      </c>
      <c r="C7287" t="s">
        <v>17454</v>
      </c>
      <c r="D7287" t="s">
        <v>17469</v>
      </c>
      <c r="E7287" t="s">
        <v>3631</v>
      </c>
      <c r="F7287" t="s">
        <v>2437</v>
      </c>
      <c r="G7287" t="s">
        <v>490</v>
      </c>
      <c r="H7287" t="s">
        <v>490</v>
      </c>
      <c r="I7287" t="s">
        <v>490</v>
      </c>
      <c r="J7287" t="s">
        <v>498</v>
      </c>
      <c r="K7287" t="s">
        <v>490</v>
      </c>
      <c r="L7287" t="s">
        <v>17454</v>
      </c>
      <c r="M7287" s="105">
        <v>258</v>
      </c>
      <c r="N7287" s="105">
        <v>102</v>
      </c>
      <c r="O7287" s="105">
        <v>117</v>
      </c>
    </row>
    <row r="7288" spans="1:15" x14ac:dyDescent="0.3">
      <c r="A7288" s="19">
        <v>258102118</v>
      </c>
      <c r="B7288" s="106" t="s">
        <v>17504</v>
      </c>
      <c r="C7288" t="s">
        <v>17454</v>
      </c>
      <c r="D7288" t="s">
        <v>17469</v>
      </c>
      <c r="E7288" t="s">
        <v>17505</v>
      </c>
      <c r="F7288" t="s">
        <v>732</v>
      </c>
      <c r="G7288" t="s">
        <v>17506</v>
      </c>
      <c r="H7288" t="s">
        <v>490</v>
      </c>
      <c r="I7288" t="s">
        <v>490</v>
      </c>
      <c r="J7288" t="s">
        <v>498</v>
      </c>
      <c r="K7288" t="s">
        <v>490</v>
      </c>
      <c r="L7288" t="s">
        <v>17454</v>
      </c>
      <c r="M7288" s="105">
        <v>258</v>
      </c>
      <c r="N7288" s="105">
        <v>102</v>
      </c>
      <c r="O7288" s="105">
        <v>118</v>
      </c>
    </row>
    <row r="7289" spans="1:15" x14ac:dyDescent="0.3">
      <c r="A7289" s="19">
        <v>258102119</v>
      </c>
      <c r="B7289" s="106" t="s">
        <v>17507</v>
      </c>
      <c r="C7289" t="s">
        <v>17454</v>
      </c>
      <c r="D7289" t="s">
        <v>17469</v>
      </c>
      <c r="E7289" t="s">
        <v>1314</v>
      </c>
      <c r="F7289" t="s">
        <v>739</v>
      </c>
      <c r="G7289" t="s">
        <v>17508</v>
      </c>
      <c r="H7289" t="s">
        <v>490</v>
      </c>
      <c r="I7289" t="s">
        <v>490</v>
      </c>
      <c r="J7289" t="s">
        <v>498</v>
      </c>
      <c r="K7289" t="s">
        <v>490</v>
      </c>
      <c r="L7289" t="s">
        <v>17454</v>
      </c>
      <c r="M7289" s="105">
        <v>258</v>
      </c>
      <c r="N7289" s="105">
        <v>102</v>
      </c>
      <c r="O7289" s="105">
        <v>119</v>
      </c>
    </row>
    <row r="7290" spans="1:15" x14ac:dyDescent="0.3">
      <c r="A7290" s="19">
        <v>258102120</v>
      </c>
      <c r="B7290" s="106" t="s">
        <v>17509</v>
      </c>
      <c r="C7290" t="s">
        <v>17454</v>
      </c>
      <c r="D7290" t="s">
        <v>17469</v>
      </c>
      <c r="E7290" t="s">
        <v>17510</v>
      </c>
      <c r="F7290" t="s">
        <v>7012</v>
      </c>
      <c r="G7290" t="s">
        <v>490</v>
      </c>
      <c r="H7290" t="s">
        <v>490</v>
      </c>
      <c r="I7290" t="s">
        <v>490</v>
      </c>
      <c r="J7290" t="s">
        <v>498</v>
      </c>
      <c r="K7290" t="s">
        <v>490</v>
      </c>
      <c r="L7290" t="s">
        <v>17454</v>
      </c>
      <c r="M7290" s="105">
        <v>258</v>
      </c>
      <c r="N7290" s="105">
        <v>102</v>
      </c>
      <c r="O7290" s="105">
        <v>120</v>
      </c>
    </row>
    <row r="7291" spans="1:15" x14ac:dyDescent="0.3">
      <c r="A7291" s="19">
        <v>258102121</v>
      </c>
      <c r="B7291" s="106" t="s">
        <v>17511</v>
      </c>
      <c r="C7291" t="s">
        <v>17454</v>
      </c>
      <c r="D7291" t="s">
        <v>17469</v>
      </c>
      <c r="E7291" t="s">
        <v>752</v>
      </c>
      <c r="F7291" t="s">
        <v>7012</v>
      </c>
      <c r="G7291" t="s">
        <v>490</v>
      </c>
      <c r="H7291" t="s">
        <v>490</v>
      </c>
      <c r="I7291" t="s">
        <v>490</v>
      </c>
      <c r="J7291" t="s">
        <v>498</v>
      </c>
      <c r="K7291" t="s">
        <v>490</v>
      </c>
      <c r="L7291" t="s">
        <v>17454</v>
      </c>
      <c r="M7291" s="105">
        <v>258</v>
      </c>
      <c r="N7291" s="105">
        <v>102</v>
      </c>
      <c r="O7291" s="105">
        <v>121</v>
      </c>
    </row>
    <row r="7292" spans="1:15" x14ac:dyDescent="0.3">
      <c r="A7292" s="19">
        <v>258102122</v>
      </c>
      <c r="B7292" s="106" t="s">
        <v>17512</v>
      </c>
      <c r="C7292" t="s">
        <v>17454</v>
      </c>
      <c r="D7292" t="s">
        <v>17469</v>
      </c>
      <c r="E7292" t="s">
        <v>2218</v>
      </c>
      <c r="F7292" t="s">
        <v>732</v>
      </c>
      <c r="G7292" t="s">
        <v>17513</v>
      </c>
      <c r="H7292" t="s">
        <v>490</v>
      </c>
      <c r="I7292" t="s">
        <v>490</v>
      </c>
      <c r="J7292" t="s">
        <v>498</v>
      </c>
      <c r="K7292" t="s">
        <v>490</v>
      </c>
      <c r="L7292" t="s">
        <v>17454</v>
      </c>
      <c r="M7292" s="105">
        <v>258</v>
      </c>
      <c r="N7292" s="105">
        <v>102</v>
      </c>
      <c r="O7292" s="105">
        <v>122</v>
      </c>
    </row>
    <row r="7293" spans="1:15" x14ac:dyDescent="0.3">
      <c r="A7293" s="19">
        <v>258102123</v>
      </c>
      <c r="B7293" s="106" t="s">
        <v>17514</v>
      </c>
      <c r="C7293" t="s">
        <v>17454</v>
      </c>
      <c r="D7293" t="s">
        <v>17469</v>
      </c>
      <c r="E7293" t="s">
        <v>17515</v>
      </c>
      <c r="F7293" t="s">
        <v>16306</v>
      </c>
      <c r="G7293" t="s">
        <v>490</v>
      </c>
      <c r="H7293" t="s">
        <v>490</v>
      </c>
      <c r="I7293" t="s">
        <v>490</v>
      </c>
      <c r="J7293" t="s">
        <v>498</v>
      </c>
      <c r="K7293" t="s">
        <v>490</v>
      </c>
      <c r="L7293" t="s">
        <v>17454</v>
      </c>
      <c r="M7293" s="105">
        <v>258</v>
      </c>
      <c r="N7293" s="105">
        <v>102</v>
      </c>
      <c r="O7293" s="105">
        <v>123</v>
      </c>
    </row>
    <row r="7294" spans="1:15" x14ac:dyDescent="0.3">
      <c r="A7294" s="19">
        <v>258102124</v>
      </c>
      <c r="B7294" s="106" t="s">
        <v>17516</v>
      </c>
      <c r="C7294" t="s">
        <v>17454</v>
      </c>
      <c r="D7294" t="s">
        <v>17469</v>
      </c>
      <c r="E7294" t="s">
        <v>17517</v>
      </c>
      <c r="F7294" t="s">
        <v>2437</v>
      </c>
      <c r="G7294" t="s">
        <v>17506</v>
      </c>
      <c r="H7294" t="s">
        <v>490</v>
      </c>
      <c r="I7294" t="s">
        <v>490</v>
      </c>
      <c r="J7294" t="s">
        <v>498</v>
      </c>
      <c r="K7294" t="s">
        <v>490</v>
      </c>
      <c r="L7294" t="s">
        <v>17454</v>
      </c>
      <c r="M7294" s="105">
        <v>258</v>
      </c>
      <c r="N7294" s="105">
        <v>102</v>
      </c>
      <c r="O7294" s="105">
        <v>124</v>
      </c>
    </row>
    <row r="7295" spans="1:15" x14ac:dyDescent="0.3">
      <c r="A7295" s="19">
        <v>258102125</v>
      </c>
      <c r="B7295" s="106" t="s">
        <v>17518</v>
      </c>
      <c r="C7295" t="s">
        <v>17454</v>
      </c>
      <c r="D7295" t="s">
        <v>17469</v>
      </c>
      <c r="E7295" t="s">
        <v>1426</v>
      </c>
      <c r="F7295" t="s">
        <v>2437</v>
      </c>
      <c r="G7295" t="s">
        <v>490</v>
      </c>
      <c r="H7295" t="s">
        <v>490</v>
      </c>
      <c r="I7295" t="s">
        <v>490</v>
      </c>
      <c r="J7295" t="s">
        <v>498</v>
      </c>
      <c r="K7295" t="s">
        <v>490</v>
      </c>
      <c r="L7295" t="s">
        <v>17454</v>
      </c>
      <c r="M7295" s="105">
        <v>258</v>
      </c>
      <c r="N7295" s="105">
        <v>102</v>
      </c>
      <c r="O7295" s="105">
        <v>125</v>
      </c>
    </row>
    <row r="7296" spans="1:15" x14ac:dyDescent="0.3">
      <c r="A7296" s="19">
        <v>258102126</v>
      </c>
      <c r="B7296" s="106" t="s">
        <v>17519</v>
      </c>
      <c r="C7296" t="s">
        <v>17454</v>
      </c>
      <c r="D7296" t="s">
        <v>17469</v>
      </c>
      <c r="E7296" t="s">
        <v>5399</v>
      </c>
      <c r="F7296" t="s">
        <v>4939</v>
      </c>
      <c r="G7296" t="s">
        <v>490</v>
      </c>
      <c r="H7296" t="s">
        <v>490</v>
      </c>
      <c r="I7296" t="s">
        <v>490</v>
      </c>
      <c r="J7296" t="s">
        <v>498</v>
      </c>
      <c r="K7296" t="s">
        <v>490</v>
      </c>
      <c r="L7296" t="s">
        <v>17454</v>
      </c>
      <c r="M7296" s="105">
        <v>258</v>
      </c>
      <c r="N7296" s="105">
        <v>102</v>
      </c>
      <c r="O7296" s="105">
        <v>126</v>
      </c>
    </row>
    <row r="7297" spans="1:15" x14ac:dyDescent="0.3">
      <c r="A7297" s="19">
        <v>258102127</v>
      </c>
      <c r="B7297" s="106" t="s">
        <v>17520</v>
      </c>
      <c r="C7297" t="s">
        <v>17454</v>
      </c>
      <c r="D7297" t="s">
        <v>17469</v>
      </c>
      <c r="E7297" t="s">
        <v>17521</v>
      </c>
      <c r="F7297" t="s">
        <v>2437</v>
      </c>
      <c r="G7297" t="s">
        <v>490</v>
      </c>
      <c r="H7297" t="s">
        <v>490</v>
      </c>
      <c r="I7297" t="s">
        <v>490</v>
      </c>
      <c r="J7297" t="s">
        <v>498</v>
      </c>
      <c r="K7297" t="s">
        <v>490</v>
      </c>
      <c r="L7297" t="s">
        <v>17454</v>
      </c>
      <c r="M7297" s="105">
        <v>258</v>
      </c>
      <c r="N7297" s="105">
        <v>102</v>
      </c>
      <c r="O7297" s="105">
        <v>127</v>
      </c>
    </row>
    <row r="7298" spans="1:15" x14ac:dyDescent="0.3">
      <c r="A7298" s="19">
        <v>258102128</v>
      </c>
      <c r="B7298" s="106" t="s">
        <v>17522</v>
      </c>
      <c r="C7298" t="s">
        <v>17454</v>
      </c>
      <c r="D7298" t="s">
        <v>17469</v>
      </c>
      <c r="E7298" t="s">
        <v>17523</v>
      </c>
      <c r="F7298" t="s">
        <v>732</v>
      </c>
      <c r="G7298" t="s">
        <v>490</v>
      </c>
      <c r="H7298" t="s">
        <v>490</v>
      </c>
      <c r="I7298" t="s">
        <v>490</v>
      </c>
      <c r="J7298" t="s">
        <v>498</v>
      </c>
      <c r="K7298" t="s">
        <v>490</v>
      </c>
      <c r="L7298" t="s">
        <v>17454</v>
      </c>
      <c r="M7298" s="105">
        <v>258</v>
      </c>
      <c r="N7298" s="105">
        <v>102</v>
      </c>
      <c r="O7298" s="105">
        <v>128</v>
      </c>
    </row>
    <row r="7299" spans="1:15" x14ac:dyDescent="0.3">
      <c r="A7299" s="19">
        <v>258102129</v>
      </c>
      <c r="B7299" s="106" t="s">
        <v>17524</v>
      </c>
      <c r="C7299" t="s">
        <v>17454</v>
      </c>
      <c r="D7299" t="s">
        <v>17469</v>
      </c>
      <c r="E7299" t="s">
        <v>17525</v>
      </c>
      <c r="F7299" t="s">
        <v>1397</v>
      </c>
      <c r="G7299" t="s">
        <v>490</v>
      </c>
      <c r="H7299" t="s">
        <v>490</v>
      </c>
      <c r="I7299" t="s">
        <v>490</v>
      </c>
      <c r="J7299" t="s">
        <v>498</v>
      </c>
      <c r="K7299" t="s">
        <v>490</v>
      </c>
      <c r="L7299" t="s">
        <v>17454</v>
      </c>
      <c r="M7299" s="105">
        <v>258</v>
      </c>
      <c r="N7299" s="105">
        <v>102</v>
      </c>
      <c r="O7299" s="105">
        <v>129</v>
      </c>
    </row>
    <row r="7300" spans="1:15" x14ac:dyDescent="0.3">
      <c r="A7300" s="19">
        <v>258102130</v>
      </c>
      <c r="B7300" s="106" t="s">
        <v>17526</v>
      </c>
      <c r="C7300" t="s">
        <v>17454</v>
      </c>
      <c r="D7300" t="s">
        <v>17469</v>
      </c>
      <c r="E7300" t="s">
        <v>3861</v>
      </c>
      <c r="F7300" t="s">
        <v>17527</v>
      </c>
      <c r="G7300" t="s">
        <v>490</v>
      </c>
      <c r="H7300" t="s">
        <v>490</v>
      </c>
      <c r="I7300" t="s">
        <v>490</v>
      </c>
      <c r="J7300" t="s">
        <v>498</v>
      </c>
      <c r="K7300" t="s">
        <v>490</v>
      </c>
      <c r="L7300" t="s">
        <v>17454</v>
      </c>
      <c r="M7300" s="105">
        <v>258</v>
      </c>
      <c r="N7300" s="105">
        <v>102</v>
      </c>
      <c r="O7300" s="105">
        <v>130</v>
      </c>
    </row>
    <row r="7301" spans="1:15" x14ac:dyDescent="0.3">
      <c r="A7301" s="19">
        <v>258102131</v>
      </c>
      <c r="B7301" s="106" t="s">
        <v>17528</v>
      </c>
      <c r="C7301" t="s">
        <v>17454</v>
      </c>
      <c r="D7301" t="s">
        <v>17469</v>
      </c>
      <c r="E7301" t="s">
        <v>17529</v>
      </c>
      <c r="F7301" t="s">
        <v>732</v>
      </c>
      <c r="G7301" t="s">
        <v>490</v>
      </c>
      <c r="H7301" t="s">
        <v>490</v>
      </c>
      <c r="I7301" t="s">
        <v>490</v>
      </c>
      <c r="J7301" t="s">
        <v>498</v>
      </c>
      <c r="K7301" t="s">
        <v>490</v>
      </c>
      <c r="L7301" t="s">
        <v>17454</v>
      </c>
      <c r="M7301" s="105">
        <v>258</v>
      </c>
      <c r="N7301" s="105">
        <v>102</v>
      </c>
      <c r="O7301" s="105">
        <v>131</v>
      </c>
    </row>
    <row r="7302" spans="1:15" x14ac:dyDescent="0.3">
      <c r="A7302" s="19">
        <v>258102132</v>
      </c>
      <c r="B7302" s="106" t="s">
        <v>17530</v>
      </c>
      <c r="C7302" t="s">
        <v>17454</v>
      </c>
      <c r="D7302" t="s">
        <v>17469</v>
      </c>
      <c r="E7302" t="s">
        <v>17531</v>
      </c>
      <c r="F7302" t="s">
        <v>17532</v>
      </c>
      <c r="G7302" t="s">
        <v>17533</v>
      </c>
      <c r="H7302" t="s">
        <v>490</v>
      </c>
      <c r="I7302" t="s">
        <v>490</v>
      </c>
      <c r="J7302" t="s">
        <v>498</v>
      </c>
      <c r="K7302" t="s">
        <v>490</v>
      </c>
      <c r="L7302" t="s">
        <v>17454</v>
      </c>
      <c r="M7302" s="105">
        <v>258</v>
      </c>
      <c r="N7302" s="105">
        <v>102</v>
      </c>
      <c r="O7302" s="105">
        <v>132</v>
      </c>
    </row>
    <row r="7303" spans="1:15" x14ac:dyDescent="0.3">
      <c r="A7303" s="19">
        <v>258102133</v>
      </c>
      <c r="B7303" s="106" t="s">
        <v>17534</v>
      </c>
      <c r="C7303" t="s">
        <v>17454</v>
      </c>
      <c r="D7303" t="s">
        <v>17469</v>
      </c>
      <c r="E7303" t="s">
        <v>3886</v>
      </c>
      <c r="F7303" t="s">
        <v>4939</v>
      </c>
      <c r="G7303" t="s">
        <v>490</v>
      </c>
      <c r="H7303" t="s">
        <v>490</v>
      </c>
      <c r="I7303" t="s">
        <v>490</v>
      </c>
      <c r="J7303" t="s">
        <v>498</v>
      </c>
      <c r="K7303" t="s">
        <v>490</v>
      </c>
      <c r="L7303" t="s">
        <v>17454</v>
      </c>
      <c r="M7303" s="105">
        <v>258</v>
      </c>
      <c r="N7303" s="105">
        <v>102</v>
      </c>
      <c r="O7303" s="105">
        <v>133</v>
      </c>
    </row>
    <row r="7304" spans="1:15" x14ac:dyDescent="0.3">
      <c r="A7304" s="19">
        <v>258102134</v>
      </c>
      <c r="B7304" s="106" t="s">
        <v>17535</v>
      </c>
      <c r="C7304" t="s">
        <v>17454</v>
      </c>
      <c r="D7304" t="s">
        <v>17469</v>
      </c>
      <c r="E7304" t="s">
        <v>15107</v>
      </c>
      <c r="F7304" t="s">
        <v>17536</v>
      </c>
      <c r="G7304" t="s">
        <v>490</v>
      </c>
      <c r="H7304" t="s">
        <v>490</v>
      </c>
      <c r="I7304" t="s">
        <v>490</v>
      </c>
      <c r="J7304" t="s">
        <v>498</v>
      </c>
      <c r="K7304" t="s">
        <v>490</v>
      </c>
      <c r="L7304" t="s">
        <v>17454</v>
      </c>
      <c r="M7304" s="105">
        <v>258</v>
      </c>
      <c r="N7304" s="105">
        <v>102</v>
      </c>
      <c r="O7304" s="105">
        <v>134</v>
      </c>
    </row>
    <row r="7305" spans="1:15" x14ac:dyDescent="0.3">
      <c r="A7305" s="19">
        <v>258102135</v>
      </c>
      <c r="B7305" s="106" t="s">
        <v>17537</v>
      </c>
      <c r="C7305" t="s">
        <v>17454</v>
      </c>
      <c r="D7305" t="s">
        <v>17469</v>
      </c>
      <c r="E7305" t="s">
        <v>13983</v>
      </c>
      <c r="F7305" t="s">
        <v>5295</v>
      </c>
      <c r="G7305" t="s">
        <v>490</v>
      </c>
      <c r="H7305" t="s">
        <v>490</v>
      </c>
      <c r="I7305" t="s">
        <v>490</v>
      </c>
      <c r="J7305" t="s">
        <v>498</v>
      </c>
      <c r="K7305" t="s">
        <v>490</v>
      </c>
      <c r="L7305" t="s">
        <v>17454</v>
      </c>
      <c r="M7305" s="105">
        <v>258</v>
      </c>
      <c r="N7305" s="105">
        <v>102</v>
      </c>
      <c r="O7305" s="105">
        <v>135</v>
      </c>
    </row>
    <row r="7306" spans="1:15" x14ac:dyDescent="0.3">
      <c r="A7306" s="19">
        <v>258102136</v>
      </c>
      <c r="B7306" s="106" t="s">
        <v>17538</v>
      </c>
      <c r="C7306" t="s">
        <v>17454</v>
      </c>
      <c r="D7306" t="s">
        <v>17469</v>
      </c>
      <c r="E7306" t="s">
        <v>17539</v>
      </c>
      <c r="F7306" t="s">
        <v>681</v>
      </c>
      <c r="G7306" t="s">
        <v>490</v>
      </c>
      <c r="H7306" t="s">
        <v>490</v>
      </c>
      <c r="I7306" t="s">
        <v>490</v>
      </c>
      <c r="J7306" t="s">
        <v>498</v>
      </c>
      <c r="K7306" t="s">
        <v>490</v>
      </c>
      <c r="L7306" t="s">
        <v>17454</v>
      </c>
      <c r="M7306" s="105">
        <v>258</v>
      </c>
      <c r="N7306" s="105">
        <v>102</v>
      </c>
      <c r="O7306" s="105">
        <v>136</v>
      </c>
    </row>
    <row r="7307" spans="1:15" x14ac:dyDescent="0.3">
      <c r="A7307" s="19">
        <v>258102137</v>
      </c>
      <c r="B7307" s="106" t="s">
        <v>17540</v>
      </c>
      <c r="C7307" t="s">
        <v>17454</v>
      </c>
      <c r="D7307" t="s">
        <v>17469</v>
      </c>
      <c r="E7307" t="s">
        <v>17541</v>
      </c>
      <c r="F7307" t="s">
        <v>732</v>
      </c>
      <c r="G7307" t="s">
        <v>490</v>
      </c>
      <c r="H7307" t="s">
        <v>490</v>
      </c>
      <c r="I7307" t="s">
        <v>490</v>
      </c>
      <c r="J7307" t="s">
        <v>498</v>
      </c>
      <c r="K7307" t="s">
        <v>490</v>
      </c>
      <c r="L7307" t="s">
        <v>17454</v>
      </c>
      <c r="M7307" s="105">
        <v>258</v>
      </c>
      <c r="N7307" s="105">
        <v>102</v>
      </c>
      <c r="O7307" s="105">
        <v>137</v>
      </c>
    </row>
    <row r="7308" spans="1:15" x14ac:dyDescent="0.3">
      <c r="A7308" s="19">
        <v>258102138</v>
      </c>
      <c r="B7308" s="106" t="s">
        <v>17542</v>
      </c>
      <c r="C7308" t="s">
        <v>17454</v>
      </c>
      <c r="D7308" t="s">
        <v>17469</v>
      </c>
      <c r="E7308" t="s">
        <v>17543</v>
      </c>
      <c r="F7308" t="s">
        <v>739</v>
      </c>
      <c r="G7308" t="s">
        <v>17544</v>
      </c>
      <c r="H7308" t="s">
        <v>490</v>
      </c>
      <c r="I7308" t="s">
        <v>490</v>
      </c>
      <c r="J7308" t="s">
        <v>498</v>
      </c>
      <c r="K7308" t="s">
        <v>490</v>
      </c>
      <c r="L7308" t="s">
        <v>17454</v>
      </c>
      <c r="M7308" s="105">
        <v>258</v>
      </c>
      <c r="N7308" s="105">
        <v>102</v>
      </c>
      <c r="O7308" s="105">
        <v>138</v>
      </c>
    </row>
    <row r="7309" spans="1:15" x14ac:dyDescent="0.3">
      <c r="A7309" s="19">
        <v>258103100</v>
      </c>
      <c r="B7309" s="106" t="s">
        <v>17545</v>
      </c>
      <c r="C7309" t="s">
        <v>17454</v>
      </c>
      <c r="D7309" t="s">
        <v>17546</v>
      </c>
      <c r="E7309" t="s">
        <v>496</v>
      </c>
      <c r="F7309" t="s">
        <v>490</v>
      </c>
      <c r="G7309" t="s">
        <v>490</v>
      </c>
      <c r="H7309" t="s">
        <v>490</v>
      </c>
      <c r="I7309" t="s">
        <v>490</v>
      </c>
      <c r="J7309" t="s">
        <v>498</v>
      </c>
      <c r="K7309" t="s">
        <v>490</v>
      </c>
      <c r="L7309" t="s">
        <v>17547</v>
      </c>
      <c r="M7309" s="105">
        <v>258</v>
      </c>
      <c r="N7309" s="105">
        <v>103</v>
      </c>
      <c r="O7309" s="105">
        <v>100</v>
      </c>
    </row>
    <row r="7310" spans="1:15" x14ac:dyDescent="0.3">
      <c r="A7310" s="19">
        <v>258103101</v>
      </c>
      <c r="B7310" s="106" t="s">
        <v>17548</v>
      </c>
      <c r="C7310" t="s">
        <v>17454</v>
      </c>
      <c r="D7310" t="s">
        <v>17546</v>
      </c>
      <c r="E7310" t="s">
        <v>17549</v>
      </c>
      <c r="F7310" t="s">
        <v>6956</v>
      </c>
      <c r="G7310" t="s">
        <v>490</v>
      </c>
      <c r="H7310" t="s">
        <v>490</v>
      </c>
      <c r="I7310" t="s">
        <v>490</v>
      </c>
      <c r="J7310" t="s">
        <v>498</v>
      </c>
      <c r="K7310" t="s">
        <v>490</v>
      </c>
      <c r="L7310" t="s">
        <v>17547</v>
      </c>
      <c r="M7310" s="105">
        <v>258</v>
      </c>
      <c r="N7310" s="105">
        <v>103</v>
      </c>
      <c r="O7310" s="105">
        <v>101</v>
      </c>
    </row>
    <row r="7311" spans="1:15" x14ac:dyDescent="0.3">
      <c r="A7311" s="19">
        <v>258103102</v>
      </c>
      <c r="B7311" s="106" t="s">
        <v>17550</v>
      </c>
      <c r="C7311" t="s">
        <v>17454</v>
      </c>
      <c r="D7311" t="s">
        <v>17546</v>
      </c>
      <c r="E7311" t="s">
        <v>2274</v>
      </c>
      <c r="F7311" t="s">
        <v>1407</v>
      </c>
      <c r="G7311" t="s">
        <v>490</v>
      </c>
      <c r="H7311" t="s">
        <v>490</v>
      </c>
      <c r="I7311" t="s">
        <v>490</v>
      </c>
      <c r="J7311" t="s">
        <v>498</v>
      </c>
      <c r="K7311" t="s">
        <v>490</v>
      </c>
      <c r="L7311" t="s">
        <v>17547</v>
      </c>
      <c r="M7311" s="105">
        <v>258</v>
      </c>
      <c r="N7311" s="105">
        <v>103</v>
      </c>
      <c r="O7311" s="105">
        <v>102</v>
      </c>
    </row>
    <row r="7312" spans="1:15" x14ac:dyDescent="0.3">
      <c r="A7312" s="19">
        <v>258104100</v>
      </c>
      <c r="B7312" s="106" t="s">
        <v>17551</v>
      </c>
      <c r="C7312" t="s">
        <v>17454</v>
      </c>
      <c r="D7312" t="s">
        <v>17552</v>
      </c>
      <c r="E7312" t="s">
        <v>496</v>
      </c>
      <c r="F7312" t="s">
        <v>490</v>
      </c>
      <c r="G7312" t="s">
        <v>490</v>
      </c>
      <c r="H7312" t="s">
        <v>490</v>
      </c>
      <c r="I7312" t="s">
        <v>490</v>
      </c>
      <c r="J7312" t="s">
        <v>498</v>
      </c>
      <c r="K7312" t="s">
        <v>490</v>
      </c>
      <c r="L7312" t="s">
        <v>17547</v>
      </c>
      <c r="M7312" s="105">
        <v>258</v>
      </c>
      <c r="N7312" s="105">
        <v>104</v>
      </c>
      <c r="O7312" s="105">
        <v>100</v>
      </c>
    </row>
    <row r="7313" spans="1:15" x14ac:dyDescent="0.3">
      <c r="A7313" s="19">
        <v>258104101</v>
      </c>
      <c r="B7313" s="106" t="s">
        <v>17553</v>
      </c>
      <c r="C7313" t="s">
        <v>17454</v>
      </c>
      <c r="D7313" t="s">
        <v>17552</v>
      </c>
      <c r="E7313" t="s">
        <v>13745</v>
      </c>
      <c r="F7313" t="s">
        <v>8169</v>
      </c>
      <c r="G7313" t="s">
        <v>490</v>
      </c>
      <c r="H7313" t="s">
        <v>490</v>
      </c>
      <c r="I7313" t="s">
        <v>490</v>
      </c>
      <c r="J7313" t="s">
        <v>498</v>
      </c>
      <c r="K7313" t="s">
        <v>490</v>
      </c>
      <c r="L7313" t="s">
        <v>17547</v>
      </c>
      <c r="M7313" s="105">
        <v>258</v>
      </c>
      <c r="N7313" s="105">
        <v>104</v>
      </c>
      <c r="O7313" s="105">
        <v>101</v>
      </c>
    </row>
    <row r="7314" spans="1:15" x14ac:dyDescent="0.3">
      <c r="A7314" s="19">
        <v>258104102</v>
      </c>
      <c r="B7314" s="106" t="s">
        <v>17554</v>
      </c>
      <c r="C7314" t="s">
        <v>17454</v>
      </c>
      <c r="D7314" t="s">
        <v>17552</v>
      </c>
      <c r="E7314" t="s">
        <v>5015</v>
      </c>
      <c r="F7314" t="s">
        <v>8169</v>
      </c>
      <c r="G7314" t="s">
        <v>490</v>
      </c>
      <c r="H7314" t="s">
        <v>490</v>
      </c>
      <c r="I7314" t="s">
        <v>490</v>
      </c>
      <c r="J7314" t="s">
        <v>498</v>
      </c>
      <c r="K7314" t="s">
        <v>490</v>
      </c>
      <c r="L7314" t="s">
        <v>17547</v>
      </c>
      <c r="M7314" s="105">
        <v>258</v>
      </c>
      <c r="N7314" s="105">
        <v>104</v>
      </c>
      <c r="O7314" s="105">
        <v>102</v>
      </c>
    </row>
    <row r="7315" spans="1:15" x14ac:dyDescent="0.3">
      <c r="A7315" s="19">
        <v>258104103</v>
      </c>
      <c r="B7315" s="106" t="s">
        <v>17555</v>
      </c>
      <c r="C7315" t="s">
        <v>17454</v>
      </c>
      <c r="D7315" t="s">
        <v>17552</v>
      </c>
      <c r="E7315" t="s">
        <v>1765</v>
      </c>
      <c r="F7315" t="s">
        <v>1407</v>
      </c>
      <c r="G7315" t="s">
        <v>490</v>
      </c>
      <c r="H7315" t="s">
        <v>490</v>
      </c>
      <c r="I7315" t="s">
        <v>490</v>
      </c>
      <c r="J7315" t="s">
        <v>498</v>
      </c>
      <c r="K7315" t="s">
        <v>490</v>
      </c>
      <c r="L7315" t="s">
        <v>17547</v>
      </c>
      <c r="M7315" s="105">
        <v>258</v>
      </c>
      <c r="N7315" s="105">
        <v>104</v>
      </c>
      <c r="O7315" s="105">
        <v>103</v>
      </c>
    </row>
    <row r="7316" spans="1:15" x14ac:dyDescent="0.3">
      <c r="A7316" s="19">
        <v>258104104</v>
      </c>
      <c r="B7316" s="106" t="s">
        <v>17556</v>
      </c>
      <c r="C7316" t="s">
        <v>17454</v>
      </c>
      <c r="D7316" t="s">
        <v>17552</v>
      </c>
      <c r="E7316" t="s">
        <v>1154</v>
      </c>
      <c r="F7316" t="s">
        <v>855</v>
      </c>
      <c r="G7316" t="s">
        <v>490</v>
      </c>
      <c r="H7316" t="s">
        <v>490</v>
      </c>
      <c r="I7316" t="s">
        <v>490</v>
      </c>
      <c r="J7316" t="s">
        <v>498</v>
      </c>
      <c r="K7316" t="s">
        <v>490</v>
      </c>
      <c r="L7316" t="s">
        <v>17547</v>
      </c>
      <c r="M7316" s="105">
        <v>258</v>
      </c>
      <c r="N7316" s="105">
        <v>104</v>
      </c>
      <c r="O7316" s="105">
        <v>104</v>
      </c>
    </row>
    <row r="7317" spans="1:15" x14ac:dyDescent="0.3">
      <c r="A7317" s="19">
        <v>258104105</v>
      </c>
      <c r="B7317" s="106" t="s">
        <v>17557</v>
      </c>
      <c r="C7317" t="s">
        <v>17454</v>
      </c>
      <c r="D7317" t="s">
        <v>17552</v>
      </c>
      <c r="E7317" t="s">
        <v>6479</v>
      </c>
      <c r="F7317" t="s">
        <v>1407</v>
      </c>
      <c r="G7317" t="s">
        <v>490</v>
      </c>
      <c r="H7317" t="s">
        <v>490</v>
      </c>
      <c r="I7317" t="s">
        <v>490</v>
      </c>
      <c r="J7317" t="s">
        <v>498</v>
      </c>
      <c r="K7317" t="s">
        <v>490</v>
      </c>
      <c r="L7317" t="s">
        <v>17547</v>
      </c>
      <c r="M7317" s="105">
        <v>258</v>
      </c>
      <c r="N7317" s="105">
        <v>104</v>
      </c>
      <c r="O7317" s="105">
        <v>105</v>
      </c>
    </row>
    <row r="7318" spans="1:15" x14ac:dyDescent="0.3">
      <c r="A7318" s="19">
        <v>258104106</v>
      </c>
      <c r="B7318" s="106" t="s">
        <v>17558</v>
      </c>
      <c r="C7318" t="s">
        <v>17454</v>
      </c>
      <c r="D7318" t="s">
        <v>17552</v>
      </c>
      <c r="E7318" t="s">
        <v>17559</v>
      </c>
      <c r="F7318" t="s">
        <v>871</v>
      </c>
      <c r="G7318" t="s">
        <v>490</v>
      </c>
      <c r="H7318" t="s">
        <v>490</v>
      </c>
      <c r="I7318" t="s">
        <v>490</v>
      </c>
      <c r="J7318" t="s">
        <v>498</v>
      </c>
      <c r="K7318" t="s">
        <v>490</v>
      </c>
      <c r="L7318" t="s">
        <v>17547</v>
      </c>
      <c r="M7318" s="105">
        <v>258</v>
      </c>
      <c r="N7318" s="105">
        <v>104</v>
      </c>
      <c r="O7318" s="105">
        <v>106</v>
      </c>
    </row>
    <row r="7319" spans="1:15" x14ac:dyDescent="0.3">
      <c r="A7319" s="19">
        <v>258104107</v>
      </c>
      <c r="B7319" s="106" t="s">
        <v>17560</v>
      </c>
      <c r="C7319" t="s">
        <v>17454</v>
      </c>
      <c r="D7319" t="s">
        <v>17552</v>
      </c>
      <c r="E7319" t="s">
        <v>17561</v>
      </c>
      <c r="F7319" t="s">
        <v>17562</v>
      </c>
      <c r="G7319" t="s">
        <v>490</v>
      </c>
      <c r="H7319" t="s">
        <v>490</v>
      </c>
      <c r="I7319" t="s">
        <v>490</v>
      </c>
      <c r="J7319" t="s">
        <v>498</v>
      </c>
      <c r="K7319" t="s">
        <v>490</v>
      </c>
      <c r="L7319" t="s">
        <v>17547</v>
      </c>
      <c r="M7319" s="105">
        <v>258</v>
      </c>
      <c r="N7319" s="105">
        <v>104</v>
      </c>
      <c r="O7319" s="105">
        <v>107</v>
      </c>
    </row>
    <row r="7320" spans="1:15" x14ac:dyDescent="0.3">
      <c r="A7320" s="19">
        <v>258104108</v>
      </c>
      <c r="B7320" s="106" t="s">
        <v>17563</v>
      </c>
      <c r="C7320" t="s">
        <v>17454</v>
      </c>
      <c r="D7320" t="s">
        <v>17552</v>
      </c>
      <c r="E7320" t="s">
        <v>11480</v>
      </c>
      <c r="F7320" t="s">
        <v>10685</v>
      </c>
      <c r="G7320" t="s">
        <v>17564</v>
      </c>
      <c r="H7320" t="s">
        <v>490</v>
      </c>
      <c r="I7320" t="s">
        <v>490</v>
      </c>
      <c r="J7320" t="s">
        <v>498</v>
      </c>
      <c r="K7320" t="s">
        <v>490</v>
      </c>
      <c r="L7320" t="s">
        <v>17547</v>
      </c>
      <c r="M7320" s="105">
        <v>258</v>
      </c>
      <c r="N7320" s="105">
        <v>104</v>
      </c>
      <c r="O7320" s="105">
        <v>108</v>
      </c>
    </row>
    <row r="7321" spans="1:15" x14ac:dyDescent="0.3">
      <c r="A7321" s="19">
        <v>258104109</v>
      </c>
      <c r="B7321" s="106" t="s">
        <v>17565</v>
      </c>
      <c r="C7321" t="s">
        <v>17454</v>
      </c>
      <c r="D7321" t="s">
        <v>17552</v>
      </c>
      <c r="E7321" t="s">
        <v>13432</v>
      </c>
      <c r="F7321" t="s">
        <v>732</v>
      </c>
      <c r="G7321" t="s">
        <v>490</v>
      </c>
      <c r="H7321" t="s">
        <v>490</v>
      </c>
      <c r="I7321" t="s">
        <v>490</v>
      </c>
      <c r="J7321" t="s">
        <v>498</v>
      </c>
      <c r="K7321" t="s">
        <v>490</v>
      </c>
      <c r="L7321" t="s">
        <v>17547</v>
      </c>
      <c r="M7321" s="105">
        <v>258</v>
      </c>
      <c r="N7321" s="105">
        <v>104</v>
      </c>
      <c r="O7321" s="105">
        <v>109</v>
      </c>
    </row>
    <row r="7322" spans="1:15" x14ac:dyDescent="0.3">
      <c r="A7322" s="19">
        <v>259100100</v>
      </c>
      <c r="B7322" s="106" t="s">
        <v>17566</v>
      </c>
      <c r="C7322" t="s">
        <v>17567</v>
      </c>
      <c r="D7322" t="s">
        <v>17568</v>
      </c>
      <c r="E7322" t="s">
        <v>496</v>
      </c>
      <c r="F7322" t="s">
        <v>490</v>
      </c>
      <c r="G7322" t="s">
        <v>490</v>
      </c>
      <c r="H7322" t="s">
        <v>490</v>
      </c>
      <c r="I7322" t="s">
        <v>490</v>
      </c>
      <c r="J7322" t="s">
        <v>498</v>
      </c>
      <c r="K7322" t="s">
        <v>490</v>
      </c>
      <c r="L7322" t="s">
        <v>4835</v>
      </c>
      <c r="M7322" s="105">
        <v>259</v>
      </c>
      <c r="N7322" s="105">
        <v>100</v>
      </c>
      <c r="O7322" s="105">
        <v>100</v>
      </c>
    </row>
    <row r="7323" spans="1:15" x14ac:dyDescent="0.3">
      <c r="A7323" s="19">
        <v>259100101</v>
      </c>
      <c r="B7323" s="106" t="s">
        <v>17569</v>
      </c>
      <c r="C7323" t="s">
        <v>17567</v>
      </c>
      <c r="D7323" t="s">
        <v>17568</v>
      </c>
      <c r="E7323" t="s">
        <v>10726</v>
      </c>
      <c r="F7323" t="s">
        <v>4139</v>
      </c>
      <c r="G7323" t="s">
        <v>17570</v>
      </c>
      <c r="H7323" t="s">
        <v>490</v>
      </c>
      <c r="I7323" t="s">
        <v>490</v>
      </c>
      <c r="J7323" t="s">
        <v>498</v>
      </c>
      <c r="K7323" t="s">
        <v>490</v>
      </c>
      <c r="L7323" t="s">
        <v>4835</v>
      </c>
      <c r="M7323" s="105">
        <v>259</v>
      </c>
      <c r="N7323" s="105">
        <v>100</v>
      </c>
      <c r="O7323" s="105">
        <v>101</v>
      </c>
    </row>
    <row r="7324" spans="1:15" x14ac:dyDescent="0.3">
      <c r="A7324" s="19">
        <v>259100102</v>
      </c>
      <c r="B7324" s="106" t="s">
        <v>17571</v>
      </c>
      <c r="C7324" t="s">
        <v>17567</v>
      </c>
      <c r="D7324" t="s">
        <v>17568</v>
      </c>
      <c r="E7324" t="s">
        <v>1700</v>
      </c>
      <c r="F7324" t="s">
        <v>4139</v>
      </c>
      <c r="G7324" t="s">
        <v>490</v>
      </c>
      <c r="H7324" t="s">
        <v>490</v>
      </c>
      <c r="I7324" t="s">
        <v>490</v>
      </c>
      <c r="J7324" t="s">
        <v>498</v>
      </c>
      <c r="K7324" t="s">
        <v>490</v>
      </c>
      <c r="L7324" t="s">
        <v>4835</v>
      </c>
      <c r="M7324" s="105">
        <v>259</v>
      </c>
      <c r="N7324" s="105">
        <v>100</v>
      </c>
      <c r="O7324" s="105">
        <v>102</v>
      </c>
    </row>
    <row r="7325" spans="1:15" x14ac:dyDescent="0.3">
      <c r="A7325" s="19">
        <v>259101100</v>
      </c>
      <c r="B7325" s="106" t="s">
        <v>17572</v>
      </c>
      <c r="C7325" t="s">
        <v>17567</v>
      </c>
      <c r="D7325" t="s">
        <v>17573</v>
      </c>
      <c r="E7325" t="s">
        <v>496</v>
      </c>
      <c r="F7325" t="s">
        <v>490</v>
      </c>
      <c r="G7325" t="s">
        <v>490</v>
      </c>
      <c r="H7325" t="s">
        <v>490</v>
      </c>
      <c r="I7325" t="s">
        <v>490</v>
      </c>
      <c r="J7325" t="s">
        <v>498</v>
      </c>
      <c r="K7325" t="s">
        <v>490</v>
      </c>
      <c r="L7325" t="s">
        <v>4835</v>
      </c>
      <c r="M7325" s="105">
        <v>259</v>
      </c>
      <c r="N7325" s="105">
        <v>101</v>
      </c>
      <c r="O7325" s="105">
        <v>100</v>
      </c>
    </row>
    <row r="7326" spans="1:15" x14ac:dyDescent="0.3">
      <c r="A7326" s="19">
        <v>259101101</v>
      </c>
      <c r="B7326" s="106" t="s">
        <v>17574</v>
      </c>
      <c r="C7326" t="s">
        <v>17567</v>
      </c>
      <c r="D7326" t="s">
        <v>17573</v>
      </c>
      <c r="E7326" t="s">
        <v>17575</v>
      </c>
      <c r="F7326" t="s">
        <v>17576</v>
      </c>
      <c r="G7326" t="s">
        <v>490</v>
      </c>
      <c r="H7326" t="s">
        <v>490</v>
      </c>
      <c r="I7326" t="s">
        <v>490</v>
      </c>
      <c r="J7326" t="s">
        <v>498</v>
      </c>
      <c r="K7326" t="s">
        <v>490</v>
      </c>
      <c r="L7326" t="s">
        <v>4835</v>
      </c>
      <c r="M7326" s="105">
        <v>259</v>
      </c>
      <c r="N7326" s="105">
        <v>101</v>
      </c>
      <c r="O7326" s="105">
        <v>101</v>
      </c>
    </row>
    <row r="7327" spans="1:15" x14ac:dyDescent="0.3">
      <c r="A7327" s="19">
        <v>259101102</v>
      </c>
      <c r="B7327" s="106" t="s">
        <v>17577</v>
      </c>
      <c r="C7327" t="s">
        <v>17567</v>
      </c>
      <c r="D7327" t="s">
        <v>17573</v>
      </c>
      <c r="E7327" t="s">
        <v>17578</v>
      </c>
      <c r="F7327" t="s">
        <v>17579</v>
      </c>
      <c r="G7327" t="s">
        <v>490</v>
      </c>
      <c r="H7327" t="s">
        <v>490</v>
      </c>
      <c r="I7327" t="s">
        <v>490</v>
      </c>
      <c r="J7327" t="s">
        <v>498</v>
      </c>
      <c r="K7327" t="s">
        <v>490</v>
      </c>
      <c r="L7327" t="s">
        <v>4835</v>
      </c>
      <c r="M7327" s="105">
        <v>259</v>
      </c>
      <c r="N7327" s="105">
        <v>101</v>
      </c>
      <c r="O7327" s="105">
        <v>102</v>
      </c>
    </row>
    <row r="7328" spans="1:15" x14ac:dyDescent="0.3">
      <c r="A7328" s="19">
        <v>259101103</v>
      </c>
      <c r="B7328" s="106" t="s">
        <v>17580</v>
      </c>
      <c r="C7328" t="s">
        <v>17567</v>
      </c>
      <c r="D7328" t="s">
        <v>17573</v>
      </c>
      <c r="E7328" t="s">
        <v>3750</v>
      </c>
      <c r="F7328" t="s">
        <v>10628</v>
      </c>
      <c r="G7328" t="s">
        <v>490</v>
      </c>
      <c r="H7328" t="s">
        <v>490</v>
      </c>
      <c r="I7328" t="s">
        <v>490</v>
      </c>
      <c r="J7328" t="s">
        <v>498</v>
      </c>
      <c r="K7328" t="s">
        <v>490</v>
      </c>
      <c r="L7328" t="s">
        <v>4835</v>
      </c>
      <c r="M7328" s="105">
        <v>259</v>
      </c>
      <c r="N7328" s="105">
        <v>101</v>
      </c>
      <c r="O7328" s="105">
        <v>103</v>
      </c>
    </row>
    <row r="7329" spans="1:15" x14ac:dyDescent="0.3">
      <c r="A7329" s="19">
        <v>259101104</v>
      </c>
      <c r="B7329" s="106" t="s">
        <v>17581</v>
      </c>
      <c r="C7329" t="s">
        <v>17567</v>
      </c>
      <c r="D7329" t="s">
        <v>17573</v>
      </c>
      <c r="E7329" t="s">
        <v>17582</v>
      </c>
      <c r="F7329" t="s">
        <v>2856</v>
      </c>
      <c r="G7329" t="s">
        <v>490</v>
      </c>
      <c r="H7329" t="s">
        <v>490</v>
      </c>
      <c r="I7329" t="s">
        <v>490</v>
      </c>
      <c r="J7329" t="s">
        <v>498</v>
      </c>
      <c r="K7329" t="s">
        <v>490</v>
      </c>
      <c r="L7329" t="s">
        <v>4835</v>
      </c>
      <c r="M7329" s="105">
        <v>259</v>
      </c>
      <c r="N7329" s="105">
        <v>101</v>
      </c>
      <c r="O7329" s="105">
        <v>104</v>
      </c>
    </row>
    <row r="7330" spans="1:15" x14ac:dyDescent="0.3">
      <c r="A7330" s="19">
        <v>259101105</v>
      </c>
      <c r="B7330" s="106" t="s">
        <v>17583</v>
      </c>
      <c r="C7330" t="s">
        <v>17567</v>
      </c>
      <c r="D7330" t="s">
        <v>17573</v>
      </c>
      <c r="E7330" t="s">
        <v>17584</v>
      </c>
      <c r="F7330" t="s">
        <v>17585</v>
      </c>
      <c r="G7330" t="s">
        <v>490</v>
      </c>
      <c r="H7330" t="s">
        <v>490</v>
      </c>
      <c r="I7330" t="s">
        <v>490</v>
      </c>
      <c r="J7330" t="s">
        <v>498</v>
      </c>
      <c r="K7330" t="s">
        <v>490</v>
      </c>
      <c r="L7330" t="s">
        <v>4835</v>
      </c>
      <c r="M7330" s="105">
        <v>259</v>
      </c>
      <c r="N7330" s="105">
        <v>101</v>
      </c>
      <c r="O7330" s="105">
        <v>105</v>
      </c>
    </row>
    <row r="7331" spans="1:15" x14ac:dyDescent="0.3">
      <c r="A7331" s="19">
        <v>259101106</v>
      </c>
      <c r="B7331" s="106" t="s">
        <v>17586</v>
      </c>
      <c r="C7331" t="s">
        <v>17567</v>
      </c>
      <c r="D7331" t="s">
        <v>17573</v>
      </c>
      <c r="E7331" t="s">
        <v>7451</v>
      </c>
      <c r="F7331" t="s">
        <v>2856</v>
      </c>
      <c r="G7331" t="s">
        <v>490</v>
      </c>
      <c r="H7331" t="s">
        <v>490</v>
      </c>
      <c r="I7331" t="s">
        <v>490</v>
      </c>
      <c r="J7331" t="s">
        <v>498</v>
      </c>
      <c r="K7331" t="s">
        <v>490</v>
      </c>
      <c r="L7331" t="s">
        <v>4835</v>
      </c>
      <c r="M7331" s="105">
        <v>259</v>
      </c>
      <c r="N7331" s="105">
        <v>101</v>
      </c>
      <c r="O7331" s="105">
        <v>106</v>
      </c>
    </row>
    <row r="7332" spans="1:15" x14ac:dyDescent="0.3">
      <c r="A7332" s="19">
        <v>259101107</v>
      </c>
      <c r="B7332" s="106" t="s">
        <v>17587</v>
      </c>
      <c r="C7332" t="s">
        <v>17567</v>
      </c>
      <c r="D7332" t="s">
        <v>17573</v>
      </c>
      <c r="E7332" t="s">
        <v>4339</v>
      </c>
      <c r="F7332" t="s">
        <v>17588</v>
      </c>
      <c r="G7332" t="s">
        <v>490</v>
      </c>
      <c r="H7332" t="s">
        <v>490</v>
      </c>
      <c r="I7332" t="s">
        <v>490</v>
      </c>
      <c r="J7332" t="s">
        <v>498</v>
      </c>
      <c r="K7332" t="s">
        <v>490</v>
      </c>
      <c r="L7332" t="s">
        <v>4835</v>
      </c>
      <c r="M7332" s="105">
        <v>259</v>
      </c>
      <c r="N7332" s="105">
        <v>101</v>
      </c>
      <c r="O7332" s="105">
        <v>107</v>
      </c>
    </row>
    <row r="7333" spans="1:15" x14ac:dyDescent="0.3">
      <c r="A7333" s="19">
        <v>260100100</v>
      </c>
      <c r="B7333" s="106" t="s">
        <v>17589</v>
      </c>
      <c r="C7333" t="s">
        <v>17590</v>
      </c>
      <c r="D7333" t="s">
        <v>17591</v>
      </c>
      <c r="E7333" t="s">
        <v>17592</v>
      </c>
      <c r="F7333" t="s">
        <v>831</v>
      </c>
      <c r="G7333" t="s">
        <v>490</v>
      </c>
      <c r="H7333" t="s">
        <v>490</v>
      </c>
      <c r="I7333" t="s">
        <v>490</v>
      </c>
      <c r="J7333" t="s">
        <v>498</v>
      </c>
      <c r="K7333" t="s">
        <v>490</v>
      </c>
      <c r="L7333" t="s">
        <v>17590</v>
      </c>
      <c r="M7333" s="105">
        <v>260</v>
      </c>
      <c r="N7333" s="105">
        <v>100</v>
      </c>
      <c r="O7333" s="105">
        <v>100</v>
      </c>
    </row>
    <row r="7334" spans="1:15" x14ac:dyDescent="0.3">
      <c r="A7334" s="19">
        <v>261100100</v>
      </c>
      <c r="B7334" s="106" t="s">
        <v>17593</v>
      </c>
      <c r="C7334" t="s">
        <v>17594</v>
      </c>
      <c r="D7334" t="s">
        <v>17595</v>
      </c>
      <c r="E7334" t="s">
        <v>496</v>
      </c>
      <c r="F7334" t="s">
        <v>490</v>
      </c>
      <c r="G7334" t="s">
        <v>490</v>
      </c>
      <c r="H7334" t="s">
        <v>490</v>
      </c>
      <c r="I7334" t="s">
        <v>490</v>
      </c>
      <c r="J7334" t="s">
        <v>498</v>
      </c>
      <c r="K7334" t="s">
        <v>490</v>
      </c>
      <c r="L7334" t="s">
        <v>17594</v>
      </c>
      <c r="M7334" s="105">
        <v>261</v>
      </c>
      <c r="N7334" s="105">
        <v>100</v>
      </c>
      <c r="O7334" s="105">
        <v>100</v>
      </c>
    </row>
    <row r="7335" spans="1:15" x14ac:dyDescent="0.3">
      <c r="A7335" s="19">
        <v>261101100</v>
      </c>
      <c r="B7335" s="106" t="s">
        <v>17596</v>
      </c>
      <c r="C7335" t="s">
        <v>17594</v>
      </c>
      <c r="D7335" t="s">
        <v>17597</v>
      </c>
      <c r="E7335" t="s">
        <v>12345</v>
      </c>
      <c r="F7335" t="s">
        <v>3547</v>
      </c>
      <c r="G7335" t="s">
        <v>490</v>
      </c>
      <c r="H7335" t="s">
        <v>490</v>
      </c>
      <c r="I7335" t="s">
        <v>490</v>
      </c>
      <c r="J7335" t="s">
        <v>498</v>
      </c>
      <c r="K7335" t="s">
        <v>490</v>
      </c>
      <c r="L7335" t="s">
        <v>17594</v>
      </c>
      <c r="M7335" s="105">
        <v>261</v>
      </c>
      <c r="N7335" s="105">
        <v>101</v>
      </c>
      <c r="O7335" s="105">
        <v>100</v>
      </c>
    </row>
    <row r="7336" spans="1:15" x14ac:dyDescent="0.3">
      <c r="A7336" s="19">
        <v>261102100</v>
      </c>
      <c r="B7336" s="106" t="s">
        <v>17598</v>
      </c>
      <c r="C7336" t="s">
        <v>17594</v>
      </c>
      <c r="D7336" t="s">
        <v>17599</v>
      </c>
      <c r="E7336" t="s">
        <v>496</v>
      </c>
      <c r="F7336" t="s">
        <v>490</v>
      </c>
      <c r="G7336" t="s">
        <v>490</v>
      </c>
      <c r="H7336" t="s">
        <v>490</v>
      </c>
      <c r="I7336" t="s">
        <v>490</v>
      </c>
      <c r="J7336" t="s">
        <v>498</v>
      </c>
      <c r="K7336" t="s">
        <v>490</v>
      </c>
      <c r="L7336" t="s">
        <v>17594</v>
      </c>
      <c r="M7336" s="105">
        <v>261</v>
      </c>
      <c r="N7336" s="105">
        <v>102</v>
      </c>
      <c r="O7336" s="105">
        <v>100</v>
      </c>
    </row>
    <row r="7337" spans="1:15" x14ac:dyDescent="0.3">
      <c r="A7337" s="19">
        <v>261102101</v>
      </c>
      <c r="B7337" s="106" t="s">
        <v>17600</v>
      </c>
      <c r="C7337" t="s">
        <v>17594</v>
      </c>
      <c r="D7337" t="s">
        <v>17599</v>
      </c>
      <c r="E7337" t="s">
        <v>17601</v>
      </c>
      <c r="F7337" t="s">
        <v>732</v>
      </c>
      <c r="G7337" t="s">
        <v>17602</v>
      </c>
      <c r="H7337" t="s">
        <v>490</v>
      </c>
      <c r="I7337" t="s">
        <v>490</v>
      </c>
      <c r="J7337" t="s">
        <v>498</v>
      </c>
      <c r="K7337" t="s">
        <v>490</v>
      </c>
      <c r="L7337" t="s">
        <v>17594</v>
      </c>
      <c r="M7337" s="105">
        <v>261</v>
      </c>
      <c r="N7337" s="105">
        <v>102</v>
      </c>
      <c r="O7337" s="105">
        <v>101</v>
      </c>
    </row>
    <row r="7338" spans="1:15" x14ac:dyDescent="0.3">
      <c r="A7338" s="19">
        <v>261103100</v>
      </c>
      <c r="B7338" s="106" t="s">
        <v>17603</v>
      </c>
      <c r="C7338" t="s">
        <v>17594</v>
      </c>
      <c r="D7338" t="s">
        <v>17604</v>
      </c>
      <c r="E7338" t="s">
        <v>496</v>
      </c>
      <c r="F7338" t="s">
        <v>490</v>
      </c>
      <c r="G7338" t="s">
        <v>17605</v>
      </c>
      <c r="H7338" t="s">
        <v>490</v>
      </c>
      <c r="I7338" t="s">
        <v>490</v>
      </c>
      <c r="J7338" t="s">
        <v>498</v>
      </c>
      <c r="K7338" t="s">
        <v>490</v>
      </c>
      <c r="L7338" t="s">
        <v>17594</v>
      </c>
      <c r="M7338" s="105">
        <v>261</v>
      </c>
      <c r="N7338" s="105">
        <v>103</v>
      </c>
      <c r="O7338" s="105">
        <v>100</v>
      </c>
    </row>
    <row r="7339" spans="1:15" x14ac:dyDescent="0.3">
      <c r="A7339" s="19">
        <v>261103101</v>
      </c>
      <c r="B7339" s="106" t="s">
        <v>17606</v>
      </c>
      <c r="C7339" t="s">
        <v>17594</v>
      </c>
      <c r="D7339" t="s">
        <v>17604</v>
      </c>
      <c r="E7339" t="s">
        <v>17607</v>
      </c>
      <c r="F7339" t="s">
        <v>17608</v>
      </c>
      <c r="G7339" t="s">
        <v>17609</v>
      </c>
      <c r="H7339" t="s">
        <v>490</v>
      </c>
      <c r="I7339" t="s">
        <v>490</v>
      </c>
      <c r="J7339" t="s">
        <v>498</v>
      </c>
      <c r="K7339" t="s">
        <v>490</v>
      </c>
      <c r="L7339" t="s">
        <v>17594</v>
      </c>
      <c r="M7339" s="105">
        <v>261</v>
      </c>
      <c r="N7339" s="105">
        <v>103</v>
      </c>
      <c r="O7339" s="105">
        <v>101</v>
      </c>
    </row>
    <row r="7340" spans="1:15" x14ac:dyDescent="0.3">
      <c r="A7340" s="19">
        <v>261103102</v>
      </c>
      <c r="B7340" s="106" t="s">
        <v>17610</v>
      </c>
      <c r="C7340" t="s">
        <v>17594</v>
      </c>
      <c r="D7340" t="s">
        <v>17604</v>
      </c>
      <c r="E7340" t="s">
        <v>14519</v>
      </c>
      <c r="F7340" t="s">
        <v>16289</v>
      </c>
      <c r="G7340" t="s">
        <v>490</v>
      </c>
      <c r="H7340" t="s">
        <v>490</v>
      </c>
      <c r="I7340" t="s">
        <v>490</v>
      </c>
      <c r="J7340" t="s">
        <v>498</v>
      </c>
      <c r="K7340" t="s">
        <v>490</v>
      </c>
      <c r="L7340" t="s">
        <v>17594</v>
      </c>
      <c r="M7340" s="105">
        <v>261</v>
      </c>
      <c r="N7340" s="105">
        <v>103</v>
      </c>
      <c r="O7340" s="105">
        <v>102</v>
      </c>
    </row>
    <row r="7341" spans="1:15" x14ac:dyDescent="0.3">
      <c r="A7341" s="19">
        <v>261103103</v>
      </c>
      <c r="B7341" s="106" t="s">
        <v>17611</v>
      </c>
      <c r="C7341" t="s">
        <v>17594</v>
      </c>
      <c r="D7341" t="s">
        <v>17604</v>
      </c>
      <c r="E7341" t="s">
        <v>2564</v>
      </c>
      <c r="F7341" t="s">
        <v>17612</v>
      </c>
      <c r="G7341" t="s">
        <v>490</v>
      </c>
      <c r="H7341" t="s">
        <v>490</v>
      </c>
      <c r="I7341" t="s">
        <v>490</v>
      </c>
      <c r="J7341" t="s">
        <v>498</v>
      </c>
      <c r="K7341" t="s">
        <v>490</v>
      </c>
      <c r="L7341" t="s">
        <v>17594</v>
      </c>
      <c r="M7341" s="105">
        <v>261</v>
      </c>
      <c r="N7341" s="105">
        <v>103</v>
      </c>
      <c r="O7341" s="105">
        <v>103</v>
      </c>
    </row>
    <row r="7342" spans="1:15" x14ac:dyDescent="0.3">
      <c r="A7342" s="19">
        <v>261104100</v>
      </c>
      <c r="B7342" s="106" t="s">
        <v>17613</v>
      </c>
      <c r="C7342" t="s">
        <v>17594</v>
      </c>
      <c r="D7342" t="s">
        <v>17614</v>
      </c>
      <c r="E7342" t="s">
        <v>496</v>
      </c>
      <c r="F7342" t="s">
        <v>490</v>
      </c>
      <c r="G7342" t="s">
        <v>490</v>
      </c>
      <c r="H7342" t="s">
        <v>490</v>
      </c>
      <c r="I7342" t="s">
        <v>490</v>
      </c>
      <c r="J7342" t="s">
        <v>498</v>
      </c>
      <c r="K7342" t="s">
        <v>490</v>
      </c>
      <c r="L7342" t="s">
        <v>17594</v>
      </c>
      <c r="M7342" s="105">
        <v>261</v>
      </c>
      <c r="N7342" s="105">
        <v>104</v>
      </c>
      <c r="O7342" s="105">
        <v>100</v>
      </c>
    </row>
    <row r="7343" spans="1:15" x14ac:dyDescent="0.3">
      <c r="A7343" s="19">
        <v>261104101</v>
      </c>
      <c r="B7343" s="106" t="s">
        <v>17615</v>
      </c>
      <c r="C7343" t="s">
        <v>17594</v>
      </c>
      <c r="D7343" t="s">
        <v>17614</v>
      </c>
      <c r="E7343" t="s">
        <v>1945</v>
      </c>
      <c r="F7343" t="s">
        <v>621</v>
      </c>
      <c r="G7343" t="s">
        <v>490</v>
      </c>
      <c r="H7343" t="s">
        <v>490</v>
      </c>
      <c r="I7343" t="s">
        <v>490</v>
      </c>
      <c r="J7343" t="s">
        <v>498</v>
      </c>
      <c r="K7343" t="s">
        <v>490</v>
      </c>
      <c r="L7343" t="s">
        <v>17594</v>
      </c>
      <c r="M7343" s="105">
        <v>261</v>
      </c>
      <c r="N7343" s="105">
        <v>104</v>
      </c>
      <c r="O7343" s="105">
        <v>101</v>
      </c>
    </row>
    <row r="7344" spans="1:15" x14ac:dyDescent="0.3">
      <c r="A7344" s="19">
        <v>261104102</v>
      </c>
      <c r="B7344" s="106" t="s">
        <v>17616</v>
      </c>
      <c r="C7344" t="s">
        <v>17594</v>
      </c>
      <c r="D7344" t="s">
        <v>17614</v>
      </c>
      <c r="E7344" t="s">
        <v>1409</v>
      </c>
      <c r="F7344" t="s">
        <v>831</v>
      </c>
      <c r="G7344" t="s">
        <v>490</v>
      </c>
      <c r="H7344" t="s">
        <v>490</v>
      </c>
      <c r="I7344" t="s">
        <v>490</v>
      </c>
      <c r="J7344" t="s">
        <v>498</v>
      </c>
      <c r="K7344" t="s">
        <v>490</v>
      </c>
      <c r="L7344" t="s">
        <v>17594</v>
      </c>
      <c r="M7344" s="105">
        <v>261</v>
      </c>
      <c r="N7344" s="105">
        <v>104</v>
      </c>
      <c r="O7344" s="105">
        <v>102</v>
      </c>
    </row>
    <row r="7345" spans="1:15" x14ac:dyDescent="0.3">
      <c r="A7345" s="19">
        <v>261105100</v>
      </c>
      <c r="B7345" s="106" t="s">
        <v>17617</v>
      </c>
      <c r="C7345" t="s">
        <v>17594</v>
      </c>
      <c r="D7345" t="s">
        <v>17618</v>
      </c>
      <c r="E7345" t="s">
        <v>17619</v>
      </c>
      <c r="F7345" t="s">
        <v>17620</v>
      </c>
      <c r="G7345" t="s">
        <v>490</v>
      </c>
      <c r="H7345" t="s">
        <v>490</v>
      </c>
      <c r="I7345" t="s">
        <v>490</v>
      </c>
      <c r="J7345" t="s">
        <v>498</v>
      </c>
      <c r="K7345" t="s">
        <v>490</v>
      </c>
      <c r="L7345" t="s">
        <v>17594</v>
      </c>
      <c r="M7345" s="105">
        <v>261</v>
      </c>
      <c r="N7345" s="105">
        <v>105</v>
      </c>
      <c r="O7345" s="105">
        <v>100</v>
      </c>
    </row>
    <row r="7346" spans="1:15" x14ac:dyDescent="0.3">
      <c r="A7346" s="19">
        <v>262100100</v>
      </c>
      <c r="B7346" s="106" t="s">
        <v>17621</v>
      </c>
      <c r="C7346" t="s">
        <v>17622</v>
      </c>
      <c r="D7346" t="s">
        <v>17623</v>
      </c>
      <c r="E7346" t="s">
        <v>496</v>
      </c>
      <c r="F7346" t="s">
        <v>490</v>
      </c>
      <c r="G7346" t="s">
        <v>17624</v>
      </c>
      <c r="H7346" t="s">
        <v>490</v>
      </c>
      <c r="I7346" t="s">
        <v>490</v>
      </c>
      <c r="J7346" t="s">
        <v>498</v>
      </c>
      <c r="K7346" t="s">
        <v>490</v>
      </c>
      <c r="L7346" t="s">
        <v>17622</v>
      </c>
      <c r="M7346" s="105">
        <v>262</v>
      </c>
      <c r="N7346" s="105">
        <v>100</v>
      </c>
      <c r="O7346" s="105">
        <v>100</v>
      </c>
    </row>
    <row r="7347" spans="1:15" x14ac:dyDescent="0.3">
      <c r="A7347" s="19">
        <v>262100101</v>
      </c>
      <c r="B7347" s="106" t="s">
        <v>17625</v>
      </c>
      <c r="C7347" t="s">
        <v>17622</v>
      </c>
      <c r="D7347" t="s">
        <v>17623</v>
      </c>
      <c r="E7347" t="s">
        <v>8229</v>
      </c>
      <c r="F7347" t="s">
        <v>17626</v>
      </c>
      <c r="G7347" t="s">
        <v>490</v>
      </c>
      <c r="H7347" t="s">
        <v>490</v>
      </c>
      <c r="I7347" t="s">
        <v>490</v>
      </c>
      <c r="J7347" t="s">
        <v>498</v>
      </c>
      <c r="K7347" t="s">
        <v>490</v>
      </c>
      <c r="L7347" t="s">
        <v>17622</v>
      </c>
      <c r="M7347" s="105">
        <v>262</v>
      </c>
      <c r="N7347" s="105">
        <v>100</v>
      </c>
      <c r="O7347" s="105">
        <v>101</v>
      </c>
    </row>
    <row r="7348" spans="1:15" x14ac:dyDescent="0.3">
      <c r="A7348" s="19">
        <v>262100102</v>
      </c>
      <c r="B7348" s="106" t="s">
        <v>17627</v>
      </c>
      <c r="C7348" t="s">
        <v>17622</v>
      </c>
      <c r="D7348" t="s">
        <v>17623</v>
      </c>
      <c r="E7348" t="s">
        <v>5051</v>
      </c>
      <c r="F7348" t="s">
        <v>3555</v>
      </c>
      <c r="G7348" t="s">
        <v>17628</v>
      </c>
      <c r="H7348" t="s">
        <v>490</v>
      </c>
      <c r="I7348" t="s">
        <v>490</v>
      </c>
      <c r="J7348" t="s">
        <v>498</v>
      </c>
      <c r="K7348" t="s">
        <v>490</v>
      </c>
      <c r="L7348" t="s">
        <v>17622</v>
      </c>
      <c r="M7348" s="105">
        <v>262</v>
      </c>
      <c r="N7348" s="105">
        <v>100</v>
      </c>
      <c r="O7348" s="105">
        <v>102</v>
      </c>
    </row>
    <row r="7349" spans="1:15" x14ac:dyDescent="0.3">
      <c r="A7349" s="19">
        <v>263100100</v>
      </c>
      <c r="B7349" s="106" t="s">
        <v>17629</v>
      </c>
      <c r="C7349" t="s">
        <v>17630</v>
      </c>
      <c r="D7349" t="s">
        <v>17631</v>
      </c>
      <c r="E7349" t="s">
        <v>17632</v>
      </c>
      <c r="F7349" t="s">
        <v>17633</v>
      </c>
      <c r="G7349" t="s">
        <v>490</v>
      </c>
      <c r="H7349" t="s">
        <v>490</v>
      </c>
      <c r="I7349" t="s">
        <v>490</v>
      </c>
      <c r="J7349" t="s">
        <v>498</v>
      </c>
      <c r="K7349" t="s">
        <v>490</v>
      </c>
      <c r="L7349" t="s">
        <v>17630</v>
      </c>
      <c r="M7349" s="105">
        <v>263</v>
      </c>
      <c r="N7349" s="105">
        <v>100</v>
      </c>
      <c r="O7349" s="105">
        <v>100</v>
      </c>
    </row>
    <row r="7350" spans="1:15" x14ac:dyDescent="0.3">
      <c r="A7350" s="19">
        <v>263101100</v>
      </c>
      <c r="B7350" s="106" t="s">
        <v>17634</v>
      </c>
      <c r="C7350" t="s">
        <v>17630</v>
      </c>
      <c r="D7350" t="s">
        <v>17635</v>
      </c>
      <c r="E7350" t="s">
        <v>496</v>
      </c>
      <c r="F7350" t="s">
        <v>490</v>
      </c>
      <c r="G7350" t="s">
        <v>17636</v>
      </c>
      <c r="H7350" t="s">
        <v>490</v>
      </c>
      <c r="I7350" t="s">
        <v>490</v>
      </c>
      <c r="J7350" t="s">
        <v>498</v>
      </c>
      <c r="K7350" t="s">
        <v>490</v>
      </c>
      <c r="L7350" t="s">
        <v>17630</v>
      </c>
      <c r="M7350" s="105">
        <v>263</v>
      </c>
      <c r="N7350" s="105">
        <v>101</v>
      </c>
      <c r="O7350" s="105">
        <v>100</v>
      </c>
    </row>
    <row r="7351" spans="1:15" x14ac:dyDescent="0.3">
      <c r="A7351" s="19">
        <v>263101101</v>
      </c>
      <c r="B7351" s="106" t="s">
        <v>17637</v>
      </c>
      <c r="C7351" t="s">
        <v>17630</v>
      </c>
      <c r="D7351" t="s">
        <v>17635</v>
      </c>
      <c r="E7351" t="s">
        <v>17638</v>
      </c>
      <c r="F7351" t="s">
        <v>17639</v>
      </c>
      <c r="G7351" t="s">
        <v>490</v>
      </c>
      <c r="H7351" t="s">
        <v>490</v>
      </c>
      <c r="I7351" t="s">
        <v>490</v>
      </c>
      <c r="J7351" t="s">
        <v>498</v>
      </c>
      <c r="K7351" t="s">
        <v>490</v>
      </c>
      <c r="L7351" t="s">
        <v>17630</v>
      </c>
      <c r="M7351" s="105">
        <v>263</v>
      </c>
      <c r="N7351" s="105">
        <v>101</v>
      </c>
      <c r="O7351" s="105">
        <v>101</v>
      </c>
    </row>
    <row r="7352" spans="1:15" x14ac:dyDescent="0.3">
      <c r="A7352" s="19">
        <v>263101102</v>
      </c>
      <c r="B7352" s="106" t="s">
        <v>17640</v>
      </c>
      <c r="C7352" t="s">
        <v>17630</v>
      </c>
      <c r="D7352" t="s">
        <v>17635</v>
      </c>
      <c r="E7352" t="s">
        <v>1206</v>
      </c>
      <c r="F7352" t="s">
        <v>771</v>
      </c>
      <c r="G7352" t="s">
        <v>490</v>
      </c>
      <c r="H7352" t="s">
        <v>490</v>
      </c>
      <c r="I7352" t="s">
        <v>490</v>
      </c>
      <c r="J7352" t="s">
        <v>498</v>
      </c>
      <c r="K7352" t="s">
        <v>490</v>
      </c>
      <c r="L7352" t="s">
        <v>17630</v>
      </c>
      <c r="M7352" s="105">
        <v>263</v>
      </c>
      <c r="N7352" s="105">
        <v>101</v>
      </c>
      <c r="O7352" s="105">
        <v>102</v>
      </c>
    </row>
    <row r="7353" spans="1:15" x14ac:dyDescent="0.3">
      <c r="A7353" s="19">
        <v>263101103</v>
      </c>
      <c r="B7353" s="106" t="s">
        <v>17641</v>
      </c>
      <c r="C7353" t="s">
        <v>17630</v>
      </c>
      <c r="D7353" t="s">
        <v>17635</v>
      </c>
      <c r="E7353" t="s">
        <v>810</v>
      </c>
      <c r="F7353" t="s">
        <v>771</v>
      </c>
      <c r="G7353" t="s">
        <v>490</v>
      </c>
      <c r="H7353" t="s">
        <v>490</v>
      </c>
      <c r="I7353" t="s">
        <v>490</v>
      </c>
      <c r="J7353" t="s">
        <v>498</v>
      </c>
      <c r="K7353" t="s">
        <v>490</v>
      </c>
      <c r="L7353" t="s">
        <v>17630</v>
      </c>
      <c r="M7353" s="105">
        <v>263</v>
      </c>
      <c r="N7353" s="105">
        <v>101</v>
      </c>
      <c r="O7353" s="105">
        <v>103</v>
      </c>
    </row>
    <row r="7354" spans="1:15" x14ac:dyDescent="0.3">
      <c r="A7354" s="19">
        <v>263101104</v>
      </c>
      <c r="B7354" s="106" t="s">
        <v>17642</v>
      </c>
      <c r="C7354" t="s">
        <v>17630</v>
      </c>
      <c r="D7354" t="s">
        <v>17635</v>
      </c>
      <c r="E7354" t="s">
        <v>15595</v>
      </c>
      <c r="F7354" t="s">
        <v>17643</v>
      </c>
      <c r="G7354" t="s">
        <v>490</v>
      </c>
      <c r="H7354" t="s">
        <v>490</v>
      </c>
      <c r="I7354" t="s">
        <v>490</v>
      </c>
      <c r="J7354" t="s">
        <v>498</v>
      </c>
      <c r="K7354" t="s">
        <v>490</v>
      </c>
      <c r="L7354" t="s">
        <v>17630</v>
      </c>
      <c r="M7354" s="105">
        <v>263</v>
      </c>
      <c r="N7354" s="105">
        <v>101</v>
      </c>
      <c r="O7354" s="105">
        <v>104</v>
      </c>
    </row>
    <row r="7355" spans="1:15" x14ac:dyDescent="0.3">
      <c r="A7355" s="19">
        <v>263101105</v>
      </c>
      <c r="B7355" s="106" t="s">
        <v>17644</v>
      </c>
      <c r="C7355" t="s">
        <v>17630</v>
      </c>
      <c r="D7355" t="s">
        <v>17635</v>
      </c>
      <c r="E7355" t="s">
        <v>17645</v>
      </c>
      <c r="F7355" t="s">
        <v>17646</v>
      </c>
      <c r="G7355" t="s">
        <v>490</v>
      </c>
      <c r="H7355" t="s">
        <v>490</v>
      </c>
      <c r="I7355" t="s">
        <v>490</v>
      </c>
      <c r="J7355" t="s">
        <v>498</v>
      </c>
      <c r="K7355" t="s">
        <v>490</v>
      </c>
      <c r="L7355" t="s">
        <v>17630</v>
      </c>
      <c r="M7355" s="105">
        <v>263</v>
      </c>
      <c r="N7355" s="105">
        <v>101</v>
      </c>
      <c r="O7355" s="105">
        <v>105</v>
      </c>
    </row>
    <row r="7356" spans="1:15" x14ac:dyDescent="0.3">
      <c r="A7356" s="19">
        <v>263101106</v>
      </c>
      <c r="B7356" s="106" t="s">
        <v>17647</v>
      </c>
      <c r="C7356" t="s">
        <v>17630</v>
      </c>
      <c r="D7356" t="s">
        <v>17635</v>
      </c>
      <c r="E7356" t="s">
        <v>11088</v>
      </c>
      <c r="F7356" t="s">
        <v>739</v>
      </c>
      <c r="G7356" t="s">
        <v>17107</v>
      </c>
      <c r="H7356" t="s">
        <v>490</v>
      </c>
      <c r="I7356" t="s">
        <v>490</v>
      </c>
      <c r="J7356" t="s">
        <v>498</v>
      </c>
      <c r="K7356" t="s">
        <v>490</v>
      </c>
      <c r="L7356" t="s">
        <v>17630</v>
      </c>
      <c r="M7356" s="105">
        <v>263</v>
      </c>
      <c r="N7356" s="105">
        <v>101</v>
      </c>
      <c r="O7356" s="105">
        <v>106</v>
      </c>
    </row>
    <row r="7357" spans="1:15" x14ac:dyDescent="0.3">
      <c r="A7357" s="19">
        <v>263101107</v>
      </c>
      <c r="B7357" s="106" t="s">
        <v>17648</v>
      </c>
      <c r="C7357" t="s">
        <v>17630</v>
      </c>
      <c r="D7357" t="s">
        <v>17635</v>
      </c>
      <c r="E7357" t="s">
        <v>17649</v>
      </c>
      <c r="F7357" t="s">
        <v>17639</v>
      </c>
      <c r="G7357" t="s">
        <v>490</v>
      </c>
      <c r="H7357" t="s">
        <v>490</v>
      </c>
      <c r="I7357" t="s">
        <v>490</v>
      </c>
      <c r="J7357" t="s">
        <v>498</v>
      </c>
      <c r="K7357" t="s">
        <v>490</v>
      </c>
      <c r="L7357" t="s">
        <v>17630</v>
      </c>
      <c r="M7357" s="105">
        <v>263</v>
      </c>
      <c r="N7357" s="105">
        <v>101</v>
      </c>
      <c r="O7357" s="105">
        <v>107</v>
      </c>
    </row>
    <row r="7358" spans="1:15" x14ac:dyDescent="0.3">
      <c r="A7358" s="19">
        <v>263101108</v>
      </c>
      <c r="B7358" s="106" t="s">
        <v>17650</v>
      </c>
      <c r="C7358" t="s">
        <v>17630</v>
      </c>
      <c r="D7358" t="s">
        <v>17635</v>
      </c>
      <c r="E7358" t="s">
        <v>17651</v>
      </c>
      <c r="F7358" t="s">
        <v>15337</v>
      </c>
      <c r="G7358" t="s">
        <v>490</v>
      </c>
      <c r="H7358" t="s">
        <v>490</v>
      </c>
      <c r="I7358" t="s">
        <v>490</v>
      </c>
      <c r="J7358" t="s">
        <v>498</v>
      </c>
      <c r="K7358" t="s">
        <v>490</v>
      </c>
      <c r="L7358" t="s">
        <v>17630</v>
      </c>
      <c r="M7358" s="105">
        <v>263</v>
      </c>
      <c r="N7358" s="105">
        <v>101</v>
      </c>
      <c r="O7358" s="105">
        <v>108</v>
      </c>
    </row>
    <row r="7359" spans="1:15" x14ac:dyDescent="0.3">
      <c r="A7359" s="19">
        <v>263101109</v>
      </c>
      <c r="B7359" s="106" t="s">
        <v>17652</v>
      </c>
      <c r="C7359" t="s">
        <v>17630</v>
      </c>
      <c r="D7359" t="s">
        <v>17635</v>
      </c>
      <c r="E7359" t="s">
        <v>4218</v>
      </c>
      <c r="F7359" t="s">
        <v>17639</v>
      </c>
      <c r="G7359" t="s">
        <v>490</v>
      </c>
      <c r="H7359" t="s">
        <v>490</v>
      </c>
      <c r="I7359" t="s">
        <v>490</v>
      </c>
      <c r="J7359" t="s">
        <v>498</v>
      </c>
      <c r="K7359" t="s">
        <v>490</v>
      </c>
      <c r="L7359" t="s">
        <v>17630</v>
      </c>
      <c r="M7359" s="105">
        <v>263</v>
      </c>
      <c r="N7359" s="105">
        <v>101</v>
      </c>
      <c r="O7359" s="105">
        <v>109</v>
      </c>
    </row>
    <row r="7360" spans="1:15" x14ac:dyDescent="0.3">
      <c r="A7360" s="19">
        <v>263101110</v>
      </c>
      <c r="B7360" s="106" t="s">
        <v>17653</v>
      </c>
      <c r="C7360" t="s">
        <v>17630</v>
      </c>
      <c r="D7360" t="s">
        <v>17635</v>
      </c>
      <c r="E7360" t="s">
        <v>17654</v>
      </c>
      <c r="F7360" t="s">
        <v>17643</v>
      </c>
      <c r="G7360" t="s">
        <v>490</v>
      </c>
      <c r="H7360" t="s">
        <v>490</v>
      </c>
      <c r="I7360" t="s">
        <v>490</v>
      </c>
      <c r="J7360" t="s">
        <v>498</v>
      </c>
      <c r="K7360" t="s">
        <v>490</v>
      </c>
      <c r="L7360" t="s">
        <v>17630</v>
      </c>
      <c r="M7360" s="105">
        <v>263</v>
      </c>
      <c r="N7360" s="105">
        <v>101</v>
      </c>
      <c r="O7360" s="105">
        <v>110</v>
      </c>
    </row>
    <row r="7361" spans="1:15" x14ac:dyDescent="0.3">
      <c r="A7361" s="19">
        <v>263101111</v>
      </c>
      <c r="B7361" s="106" t="s">
        <v>17655</v>
      </c>
      <c r="C7361" t="s">
        <v>17630</v>
      </c>
      <c r="D7361" t="s">
        <v>17635</v>
      </c>
      <c r="E7361" t="s">
        <v>17656</v>
      </c>
      <c r="F7361" t="s">
        <v>17657</v>
      </c>
      <c r="G7361" t="s">
        <v>490</v>
      </c>
      <c r="H7361" t="s">
        <v>490</v>
      </c>
      <c r="I7361" t="s">
        <v>490</v>
      </c>
      <c r="J7361" t="s">
        <v>498</v>
      </c>
      <c r="K7361" t="s">
        <v>490</v>
      </c>
      <c r="L7361" t="s">
        <v>17630</v>
      </c>
      <c r="M7361" s="105">
        <v>263</v>
      </c>
      <c r="N7361" s="105">
        <v>101</v>
      </c>
      <c r="O7361" s="105">
        <v>111</v>
      </c>
    </row>
    <row r="7362" spans="1:15" x14ac:dyDescent="0.3">
      <c r="A7362" s="19">
        <v>263101112</v>
      </c>
      <c r="B7362" s="106" t="s">
        <v>17658</v>
      </c>
      <c r="C7362" t="s">
        <v>17630</v>
      </c>
      <c r="D7362" t="s">
        <v>17635</v>
      </c>
      <c r="E7362" t="s">
        <v>17659</v>
      </c>
      <c r="F7362" t="s">
        <v>17660</v>
      </c>
      <c r="G7362" t="s">
        <v>490</v>
      </c>
      <c r="H7362" t="s">
        <v>490</v>
      </c>
      <c r="I7362" t="s">
        <v>490</v>
      </c>
      <c r="J7362" t="s">
        <v>498</v>
      </c>
      <c r="K7362" t="s">
        <v>490</v>
      </c>
      <c r="L7362" t="s">
        <v>17630</v>
      </c>
      <c r="M7362" s="105">
        <v>263</v>
      </c>
      <c r="N7362" s="105">
        <v>101</v>
      </c>
      <c r="O7362" s="105">
        <v>112</v>
      </c>
    </row>
    <row r="7363" spans="1:15" x14ac:dyDescent="0.3">
      <c r="A7363" s="19">
        <v>263101113</v>
      </c>
      <c r="B7363" s="106" t="s">
        <v>17661</v>
      </c>
      <c r="C7363" t="s">
        <v>17630</v>
      </c>
      <c r="D7363" t="s">
        <v>17635</v>
      </c>
      <c r="E7363" t="s">
        <v>4209</v>
      </c>
      <c r="F7363" t="s">
        <v>739</v>
      </c>
      <c r="G7363" t="s">
        <v>490</v>
      </c>
      <c r="H7363" t="s">
        <v>490</v>
      </c>
      <c r="I7363" t="s">
        <v>490</v>
      </c>
      <c r="J7363" t="s">
        <v>498</v>
      </c>
      <c r="K7363" t="s">
        <v>490</v>
      </c>
      <c r="L7363" t="s">
        <v>17630</v>
      </c>
      <c r="M7363" s="105">
        <v>263</v>
      </c>
      <c r="N7363" s="105">
        <v>101</v>
      </c>
      <c r="O7363" s="105">
        <v>113</v>
      </c>
    </row>
    <row r="7364" spans="1:15" x14ac:dyDescent="0.3">
      <c r="A7364" s="19">
        <v>263101114</v>
      </c>
      <c r="B7364" s="106" t="s">
        <v>17662</v>
      </c>
      <c r="C7364" t="s">
        <v>17630</v>
      </c>
      <c r="D7364" t="s">
        <v>17635</v>
      </c>
      <c r="E7364" t="s">
        <v>1685</v>
      </c>
      <c r="F7364" t="s">
        <v>771</v>
      </c>
      <c r="G7364" t="s">
        <v>490</v>
      </c>
      <c r="H7364" t="s">
        <v>490</v>
      </c>
      <c r="I7364" t="s">
        <v>490</v>
      </c>
      <c r="J7364" t="s">
        <v>498</v>
      </c>
      <c r="K7364" t="s">
        <v>490</v>
      </c>
      <c r="L7364" t="s">
        <v>17630</v>
      </c>
      <c r="M7364" s="105">
        <v>263</v>
      </c>
      <c r="N7364" s="105">
        <v>101</v>
      </c>
      <c r="O7364" s="105">
        <v>114</v>
      </c>
    </row>
    <row r="7365" spans="1:15" x14ac:dyDescent="0.3">
      <c r="A7365" s="19">
        <v>263101115</v>
      </c>
      <c r="B7365" s="106" t="s">
        <v>17663</v>
      </c>
      <c r="C7365" t="s">
        <v>17630</v>
      </c>
      <c r="D7365" t="s">
        <v>17635</v>
      </c>
      <c r="E7365" t="s">
        <v>17664</v>
      </c>
      <c r="F7365" t="s">
        <v>17665</v>
      </c>
      <c r="G7365" t="s">
        <v>17666</v>
      </c>
      <c r="H7365" t="s">
        <v>490</v>
      </c>
      <c r="I7365" t="s">
        <v>490</v>
      </c>
      <c r="J7365" t="s">
        <v>498</v>
      </c>
      <c r="K7365" t="s">
        <v>490</v>
      </c>
      <c r="L7365" t="s">
        <v>17630</v>
      </c>
      <c r="M7365" s="105">
        <v>263</v>
      </c>
      <c r="N7365" s="105">
        <v>101</v>
      </c>
      <c r="O7365" s="105">
        <v>115</v>
      </c>
    </row>
    <row r="7366" spans="1:15" x14ac:dyDescent="0.3">
      <c r="A7366" s="19">
        <v>263101116</v>
      </c>
      <c r="B7366" s="106" t="s">
        <v>17667</v>
      </c>
      <c r="C7366" t="s">
        <v>17630</v>
      </c>
      <c r="D7366" t="s">
        <v>17635</v>
      </c>
      <c r="E7366" t="s">
        <v>17668</v>
      </c>
      <c r="F7366" t="s">
        <v>15337</v>
      </c>
      <c r="G7366" t="s">
        <v>490</v>
      </c>
      <c r="H7366" t="s">
        <v>490</v>
      </c>
      <c r="I7366" t="s">
        <v>490</v>
      </c>
      <c r="J7366" t="s">
        <v>498</v>
      </c>
      <c r="K7366" t="s">
        <v>490</v>
      </c>
      <c r="L7366" t="s">
        <v>17630</v>
      </c>
      <c r="M7366" s="105">
        <v>263</v>
      </c>
      <c r="N7366" s="105">
        <v>101</v>
      </c>
      <c r="O7366" s="105">
        <v>116</v>
      </c>
    </row>
    <row r="7367" spans="1:15" x14ac:dyDescent="0.3">
      <c r="A7367" s="19">
        <v>263101117</v>
      </c>
      <c r="B7367" s="106" t="s">
        <v>17669</v>
      </c>
      <c r="C7367" t="s">
        <v>17630</v>
      </c>
      <c r="D7367" t="s">
        <v>17635</v>
      </c>
      <c r="E7367" t="s">
        <v>17670</v>
      </c>
      <c r="F7367" t="s">
        <v>17643</v>
      </c>
      <c r="G7367" t="s">
        <v>490</v>
      </c>
      <c r="H7367" t="s">
        <v>490</v>
      </c>
      <c r="I7367" t="s">
        <v>490</v>
      </c>
      <c r="J7367" t="s">
        <v>498</v>
      </c>
      <c r="K7367" t="s">
        <v>490</v>
      </c>
      <c r="L7367" t="s">
        <v>17630</v>
      </c>
      <c r="M7367" s="105">
        <v>263</v>
      </c>
      <c r="N7367" s="105">
        <v>101</v>
      </c>
      <c r="O7367" s="105">
        <v>117</v>
      </c>
    </row>
    <row r="7368" spans="1:15" x14ac:dyDescent="0.3">
      <c r="A7368" s="19">
        <v>263101118</v>
      </c>
      <c r="B7368" s="106" t="s">
        <v>17671</v>
      </c>
      <c r="C7368" t="s">
        <v>17630</v>
      </c>
      <c r="D7368" t="s">
        <v>17635</v>
      </c>
      <c r="E7368" t="s">
        <v>17672</v>
      </c>
      <c r="F7368" t="s">
        <v>15337</v>
      </c>
      <c r="G7368" t="s">
        <v>490</v>
      </c>
      <c r="H7368" t="s">
        <v>490</v>
      </c>
      <c r="I7368" t="s">
        <v>490</v>
      </c>
      <c r="J7368" t="s">
        <v>498</v>
      </c>
      <c r="K7368" t="s">
        <v>490</v>
      </c>
      <c r="L7368" t="s">
        <v>17630</v>
      </c>
      <c r="M7368" s="105">
        <v>263</v>
      </c>
      <c r="N7368" s="105">
        <v>101</v>
      </c>
      <c r="O7368" s="105">
        <v>118</v>
      </c>
    </row>
    <row r="7369" spans="1:15" x14ac:dyDescent="0.3">
      <c r="A7369" s="19">
        <v>263101119</v>
      </c>
      <c r="B7369" s="106" t="s">
        <v>17673</v>
      </c>
      <c r="C7369" t="s">
        <v>17630</v>
      </c>
      <c r="D7369" t="s">
        <v>17635</v>
      </c>
      <c r="E7369" t="s">
        <v>17674</v>
      </c>
      <c r="F7369" t="s">
        <v>17675</v>
      </c>
      <c r="G7369" t="s">
        <v>490</v>
      </c>
      <c r="H7369" t="s">
        <v>490</v>
      </c>
      <c r="I7369" t="s">
        <v>490</v>
      </c>
      <c r="J7369" t="s">
        <v>498</v>
      </c>
      <c r="K7369" t="s">
        <v>490</v>
      </c>
      <c r="L7369" t="s">
        <v>17630</v>
      </c>
      <c r="M7369" s="105">
        <v>263</v>
      </c>
      <c r="N7369" s="105">
        <v>101</v>
      </c>
      <c r="O7369" s="105">
        <v>119</v>
      </c>
    </row>
    <row r="7370" spans="1:15" x14ac:dyDescent="0.3">
      <c r="A7370" s="19">
        <v>263101120</v>
      </c>
      <c r="B7370" s="106" t="s">
        <v>17676</v>
      </c>
      <c r="C7370" t="s">
        <v>17630</v>
      </c>
      <c r="D7370" t="s">
        <v>17635</v>
      </c>
      <c r="E7370" t="s">
        <v>17677</v>
      </c>
      <c r="F7370" t="s">
        <v>17639</v>
      </c>
      <c r="G7370" t="s">
        <v>490</v>
      </c>
      <c r="H7370" t="s">
        <v>490</v>
      </c>
      <c r="I7370" t="s">
        <v>490</v>
      </c>
      <c r="J7370" t="s">
        <v>498</v>
      </c>
      <c r="K7370" t="s">
        <v>490</v>
      </c>
      <c r="L7370" t="s">
        <v>17630</v>
      </c>
      <c r="M7370" s="105">
        <v>263</v>
      </c>
      <c r="N7370" s="105">
        <v>101</v>
      </c>
      <c r="O7370" s="105">
        <v>120</v>
      </c>
    </row>
    <row r="7371" spans="1:15" x14ac:dyDescent="0.3">
      <c r="A7371" s="19">
        <v>263101121</v>
      </c>
      <c r="B7371" s="106" t="s">
        <v>17678</v>
      </c>
      <c r="C7371" t="s">
        <v>17630</v>
      </c>
      <c r="D7371" t="s">
        <v>17635</v>
      </c>
      <c r="E7371" t="s">
        <v>17679</v>
      </c>
      <c r="F7371" t="s">
        <v>17643</v>
      </c>
      <c r="G7371" t="s">
        <v>490</v>
      </c>
      <c r="H7371" t="s">
        <v>490</v>
      </c>
      <c r="I7371" t="s">
        <v>490</v>
      </c>
      <c r="J7371" t="s">
        <v>498</v>
      </c>
      <c r="K7371" t="s">
        <v>490</v>
      </c>
      <c r="L7371" t="s">
        <v>17630</v>
      </c>
      <c r="M7371" s="105">
        <v>263</v>
      </c>
      <c r="N7371" s="105">
        <v>101</v>
      </c>
      <c r="O7371" s="105">
        <v>121</v>
      </c>
    </row>
    <row r="7372" spans="1:15" x14ac:dyDescent="0.3">
      <c r="A7372" s="19">
        <v>263101122</v>
      </c>
      <c r="B7372" s="106" t="s">
        <v>17680</v>
      </c>
      <c r="C7372" t="s">
        <v>17630</v>
      </c>
      <c r="D7372" t="s">
        <v>17635</v>
      </c>
      <c r="E7372" t="s">
        <v>17681</v>
      </c>
      <c r="F7372" t="s">
        <v>17682</v>
      </c>
      <c r="G7372" t="s">
        <v>17683</v>
      </c>
      <c r="H7372" t="s">
        <v>490</v>
      </c>
      <c r="I7372" t="s">
        <v>490</v>
      </c>
      <c r="J7372" t="s">
        <v>498</v>
      </c>
      <c r="K7372" t="s">
        <v>490</v>
      </c>
      <c r="L7372" t="s">
        <v>17630</v>
      </c>
      <c r="M7372" s="105">
        <v>263</v>
      </c>
      <c r="N7372" s="105">
        <v>101</v>
      </c>
      <c r="O7372" s="105">
        <v>122</v>
      </c>
    </row>
    <row r="7373" spans="1:15" x14ac:dyDescent="0.3">
      <c r="A7373" s="19">
        <v>263101123</v>
      </c>
      <c r="B7373" s="106" t="s">
        <v>17684</v>
      </c>
      <c r="C7373" t="s">
        <v>17630</v>
      </c>
      <c r="D7373" t="s">
        <v>17635</v>
      </c>
      <c r="E7373" t="s">
        <v>1128</v>
      </c>
      <c r="F7373" t="s">
        <v>1283</v>
      </c>
      <c r="G7373" t="s">
        <v>490</v>
      </c>
      <c r="H7373" t="s">
        <v>490</v>
      </c>
      <c r="I7373" t="s">
        <v>490</v>
      </c>
      <c r="J7373" t="s">
        <v>498</v>
      </c>
      <c r="K7373" t="s">
        <v>490</v>
      </c>
      <c r="L7373" t="s">
        <v>17630</v>
      </c>
      <c r="M7373" s="105">
        <v>263</v>
      </c>
      <c r="N7373" s="105">
        <v>101</v>
      </c>
      <c r="O7373" s="105">
        <v>123</v>
      </c>
    </row>
    <row r="7374" spans="1:15" x14ac:dyDescent="0.3">
      <c r="A7374" s="19">
        <v>263101124</v>
      </c>
      <c r="B7374" s="106" t="s">
        <v>17685</v>
      </c>
      <c r="C7374" t="s">
        <v>17630</v>
      </c>
      <c r="D7374" t="s">
        <v>17635</v>
      </c>
      <c r="E7374" t="s">
        <v>3759</v>
      </c>
      <c r="F7374" t="s">
        <v>17675</v>
      </c>
      <c r="G7374" t="s">
        <v>490</v>
      </c>
      <c r="H7374" t="s">
        <v>490</v>
      </c>
      <c r="I7374" t="s">
        <v>490</v>
      </c>
      <c r="J7374" t="s">
        <v>498</v>
      </c>
      <c r="K7374" t="s">
        <v>490</v>
      </c>
      <c r="L7374" t="s">
        <v>17630</v>
      </c>
      <c r="M7374" s="105">
        <v>263</v>
      </c>
      <c r="N7374" s="105">
        <v>101</v>
      </c>
      <c r="O7374" s="105">
        <v>124</v>
      </c>
    </row>
    <row r="7375" spans="1:15" x14ac:dyDescent="0.3">
      <c r="A7375" s="19">
        <v>263101125</v>
      </c>
      <c r="B7375" s="106" t="s">
        <v>17686</v>
      </c>
      <c r="C7375" t="s">
        <v>17630</v>
      </c>
      <c r="D7375" t="s">
        <v>17635</v>
      </c>
      <c r="E7375" t="s">
        <v>2104</v>
      </c>
      <c r="F7375" t="s">
        <v>15337</v>
      </c>
      <c r="G7375" t="s">
        <v>490</v>
      </c>
      <c r="H7375" t="s">
        <v>490</v>
      </c>
      <c r="I7375" t="s">
        <v>490</v>
      </c>
      <c r="J7375" t="s">
        <v>498</v>
      </c>
      <c r="K7375" t="s">
        <v>490</v>
      </c>
      <c r="L7375" t="s">
        <v>17630</v>
      </c>
      <c r="M7375" s="105">
        <v>263</v>
      </c>
      <c r="N7375" s="105">
        <v>101</v>
      </c>
      <c r="O7375" s="105">
        <v>125</v>
      </c>
    </row>
    <row r="7376" spans="1:15" x14ac:dyDescent="0.3">
      <c r="A7376" s="19">
        <v>263101126</v>
      </c>
      <c r="B7376" s="106" t="s">
        <v>17687</v>
      </c>
      <c r="C7376" t="s">
        <v>17630</v>
      </c>
      <c r="D7376" t="s">
        <v>17635</v>
      </c>
      <c r="E7376" t="s">
        <v>17688</v>
      </c>
      <c r="F7376" t="s">
        <v>17639</v>
      </c>
      <c r="G7376" t="s">
        <v>490</v>
      </c>
      <c r="H7376" t="s">
        <v>490</v>
      </c>
      <c r="I7376" t="s">
        <v>490</v>
      </c>
      <c r="J7376" t="s">
        <v>498</v>
      </c>
      <c r="K7376" t="s">
        <v>490</v>
      </c>
      <c r="L7376" t="s">
        <v>17630</v>
      </c>
      <c r="M7376" s="105">
        <v>263</v>
      </c>
      <c r="N7376" s="105">
        <v>101</v>
      </c>
      <c r="O7376" s="105">
        <v>126</v>
      </c>
    </row>
    <row r="7377" spans="1:15" x14ac:dyDescent="0.3">
      <c r="A7377" s="19">
        <v>263101127</v>
      </c>
      <c r="B7377" s="106" t="s">
        <v>17689</v>
      </c>
      <c r="C7377" t="s">
        <v>17630</v>
      </c>
      <c r="D7377" t="s">
        <v>17635</v>
      </c>
      <c r="E7377" t="s">
        <v>17690</v>
      </c>
      <c r="F7377" t="s">
        <v>17643</v>
      </c>
      <c r="G7377" t="s">
        <v>490</v>
      </c>
      <c r="H7377" t="s">
        <v>490</v>
      </c>
      <c r="I7377" t="s">
        <v>490</v>
      </c>
      <c r="J7377" t="s">
        <v>498</v>
      </c>
      <c r="K7377" t="s">
        <v>490</v>
      </c>
      <c r="L7377" t="s">
        <v>17630</v>
      </c>
      <c r="M7377" s="105">
        <v>263</v>
      </c>
      <c r="N7377" s="105">
        <v>101</v>
      </c>
      <c r="O7377" s="105">
        <v>127</v>
      </c>
    </row>
    <row r="7378" spans="1:15" x14ac:dyDescent="0.3">
      <c r="A7378" s="19">
        <v>263101128</v>
      </c>
      <c r="B7378" s="106" t="s">
        <v>17691</v>
      </c>
      <c r="C7378" t="s">
        <v>17630</v>
      </c>
      <c r="D7378" t="s">
        <v>17635</v>
      </c>
      <c r="E7378" t="s">
        <v>17692</v>
      </c>
      <c r="F7378" t="s">
        <v>15337</v>
      </c>
      <c r="G7378" t="s">
        <v>490</v>
      </c>
      <c r="H7378" t="s">
        <v>490</v>
      </c>
      <c r="I7378" t="s">
        <v>490</v>
      </c>
      <c r="J7378" t="s">
        <v>498</v>
      </c>
      <c r="K7378" t="s">
        <v>490</v>
      </c>
      <c r="L7378" t="s">
        <v>17630</v>
      </c>
      <c r="M7378" s="105">
        <v>263</v>
      </c>
      <c r="N7378" s="105">
        <v>101</v>
      </c>
      <c r="O7378" s="105">
        <v>128</v>
      </c>
    </row>
    <row r="7379" spans="1:15" x14ac:dyDescent="0.3">
      <c r="A7379" s="19">
        <v>263101129</v>
      </c>
      <c r="B7379" s="106" t="s">
        <v>17693</v>
      </c>
      <c r="C7379" t="s">
        <v>17630</v>
      </c>
      <c r="D7379" t="s">
        <v>17635</v>
      </c>
      <c r="E7379" t="s">
        <v>17584</v>
      </c>
      <c r="F7379" t="s">
        <v>17643</v>
      </c>
      <c r="G7379" t="s">
        <v>490</v>
      </c>
      <c r="H7379" t="s">
        <v>490</v>
      </c>
      <c r="I7379" t="s">
        <v>490</v>
      </c>
      <c r="J7379" t="s">
        <v>498</v>
      </c>
      <c r="K7379" t="s">
        <v>490</v>
      </c>
      <c r="L7379" t="s">
        <v>17630</v>
      </c>
      <c r="M7379" s="105">
        <v>263</v>
      </c>
      <c r="N7379" s="105">
        <v>101</v>
      </c>
      <c r="O7379" s="105">
        <v>129</v>
      </c>
    </row>
    <row r="7380" spans="1:15" x14ac:dyDescent="0.3">
      <c r="A7380" s="19">
        <v>263101130</v>
      </c>
      <c r="B7380" s="106" t="s">
        <v>17694</v>
      </c>
      <c r="C7380" t="s">
        <v>17630</v>
      </c>
      <c r="D7380" t="s">
        <v>17635</v>
      </c>
      <c r="E7380" t="s">
        <v>2048</v>
      </c>
      <c r="F7380" t="s">
        <v>1023</v>
      </c>
      <c r="G7380" t="s">
        <v>17695</v>
      </c>
      <c r="H7380" t="s">
        <v>490</v>
      </c>
      <c r="I7380" t="s">
        <v>490</v>
      </c>
      <c r="J7380" t="s">
        <v>498</v>
      </c>
      <c r="K7380" t="s">
        <v>490</v>
      </c>
      <c r="L7380" t="s">
        <v>17630</v>
      </c>
      <c r="M7380" s="105">
        <v>263</v>
      </c>
      <c r="N7380" s="105">
        <v>101</v>
      </c>
      <c r="O7380" s="105">
        <v>130</v>
      </c>
    </row>
    <row r="7381" spans="1:15" x14ac:dyDescent="0.3">
      <c r="A7381" s="19">
        <v>263101131</v>
      </c>
      <c r="B7381" s="106" t="s">
        <v>17696</v>
      </c>
      <c r="C7381" t="s">
        <v>17630</v>
      </c>
      <c r="D7381" t="s">
        <v>17635</v>
      </c>
      <c r="E7381" t="s">
        <v>17697</v>
      </c>
      <c r="F7381" t="s">
        <v>17657</v>
      </c>
      <c r="G7381" t="s">
        <v>490</v>
      </c>
      <c r="H7381" t="s">
        <v>490</v>
      </c>
      <c r="I7381" t="s">
        <v>490</v>
      </c>
      <c r="J7381" t="s">
        <v>498</v>
      </c>
      <c r="K7381" t="s">
        <v>490</v>
      </c>
      <c r="L7381" t="s">
        <v>17630</v>
      </c>
      <c r="M7381" s="105">
        <v>263</v>
      </c>
      <c r="N7381" s="105">
        <v>101</v>
      </c>
      <c r="O7381" s="105">
        <v>131</v>
      </c>
    </row>
    <row r="7382" spans="1:15" x14ac:dyDescent="0.3">
      <c r="A7382" s="19">
        <v>263101132</v>
      </c>
      <c r="B7382" s="106" t="s">
        <v>17698</v>
      </c>
      <c r="C7382" t="s">
        <v>17630</v>
      </c>
      <c r="D7382" t="s">
        <v>17635</v>
      </c>
      <c r="E7382" t="s">
        <v>3294</v>
      </c>
      <c r="F7382" t="s">
        <v>739</v>
      </c>
      <c r="G7382" t="s">
        <v>490</v>
      </c>
      <c r="H7382" t="s">
        <v>490</v>
      </c>
      <c r="I7382" t="s">
        <v>490</v>
      </c>
      <c r="J7382" t="s">
        <v>498</v>
      </c>
      <c r="K7382" t="s">
        <v>490</v>
      </c>
      <c r="L7382" t="s">
        <v>17630</v>
      </c>
      <c r="M7382" s="105">
        <v>263</v>
      </c>
      <c r="N7382" s="105">
        <v>101</v>
      </c>
      <c r="O7382" s="105">
        <v>132</v>
      </c>
    </row>
    <row r="7383" spans="1:15" x14ac:dyDescent="0.3">
      <c r="A7383" s="19">
        <v>263101133</v>
      </c>
      <c r="B7383" s="106" t="s">
        <v>17699</v>
      </c>
      <c r="C7383" t="s">
        <v>17630</v>
      </c>
      <c r="D7383" t="s">
        <v>17635</v>
      </c>
      <c r="E7383" t="s">
        <v>517</v>
      </c>
      <c r="F7383" t="s">
        <v>17682</v>
      </c>
      <c r="G7383" t="s">
        <v>17700</v>
      </c>
      <c r="H7383" t="s">
        <v>490</v>
      </c>
      <c r="I7383" t="s">
        <v>490</v>
      </c>
      <c r="J7383" t="s">
        <v>498</v>
      </c>
      <c r="K7383" t="s">
        <v>490</v>
      </c>
      <c r="L7383" t="s">
        <v>17630</v>
      </c>
      <c r="M7383" s="105">
        <v>263</v>
      </c>
      <c r="N7383" s="105">
        <v>101</v>
      </c>
      <c r="O7383" s="105">
        <v>133</v>
      </c>
    </row>
    <row r="7384" spans="1:15" x14ac:dyDescent="0.3">
      <c r="A7384" s="19">
        <v>263101134</v>
      </c>
      <c r="B7384" s="106" t="s">
        <v>17701</v>
      </c>
      <c r="C7384" t="s">
        <v>17630</v>
      </c>
      <c r="D7384" t="s">
        <v>17635</v>
      </c>
      <c r="E7384" t="s">
        <v>17702</v>
      </c>
      <c r="F7384" t="s">
        <v>17682</v>
      </c>
      <c r="G7384" t="s">
        <v>490</v>
      </c>
      <c r="H7384" t="s">
        <v>490</v>
      </c>
      <c r="I7384" t="s">
        <v>490</v>
      </c>
      <c r="J7384" t="s">
        <v>498</v>
      </c>
      <c r="K7384" t="s">
        <v>490</v>
      </c>
      <c r="L7384" t="s">
        <v>17630</v>
      </c>
      <c r="M7384" s="105">
        <v>263</v>
      </c>
      <c r="N7384" s="105">
        <v>101</v>
      </c>
      <c r="O7384" s="105">
        <v>134</v>
      </c>
    </row>
    <row r="7385" spans="1:15" x14ac:dyDescent="0.3">
      <c r="A7385" s="19">
        <v>263101135</v>
      </c>
      <c r="B7385" s="106" t="s">
        <v>17703</v>
      </c>
      <c r="C7385" t="s">
        <v>17630</v>
      </c>
      <c r="D7385" t="s">
        <v>17635</v>
      </c>
      <c r="E7385" t="s">
        <v>17704</v>
      </c>
      <c r="F7385" t="s">
        <v>17705</v>
      </c>
      <c r="G7385" t="s">
        <v>490</v>
      </c>
      <c r="H7385" t="s">
        <v>490</v>
      </c>
      <c r="I7385" t="s">
        <v>490</v>
      </c>
      <c r="J7385" t="s">
        <v>498</v>
      </c>
      <c r="K7385" t="s">
        <v>490</v>
      </c>
      <c r="L7385" t="s">
        <v>17630</v>
      </c>
      <c r="M7385" s="105">
        <v>263</v>
      </c>
      <c r="N7385" s="105">
        <v>101</v>
      </c>
      <c r="O7385" s="105">
        <v>135</v>
      </c>
    </row>
    <row r="7386" spans="1:15" x14ac:dyDescent="0.3">
      <c r="A7386" s="19">
        <v>263101136</v>
      </c>
      <c r="B7386" s="106" t="s">
        <v>17706</v>
      </c>
      <c r="C7386" t="s">
        <v>17630</v>
      </c>
      <c r="D7386" t="s">
        <v>17635</v>
      </c>
      <c r="E7386" t="s">
        <v>1525</v>
      </c>
      <c r="F7386" t="s">
        <v>739</v>
      </c>
      <c r="G7386" t="s">
        <v>490</v>
      </c>
      <c r="H7386" t="s">
        <v>490</v>
      </c>
      <c r="I7386" t="s">
        <v>490</v>
      </c>
      <c r="J7386" t="s">
        <v>498</v>
      </c>
      <c r="K7386" t="s">
        <v>490</v>
      </c>
      <c r="L7386" t="s">
        <v>17630</v>
      </c>
      <c r="M7386" s="105">
        <v>263</v>
      </c>
      <c r="N7386" s="105">
        <v>101</v>
      </c>
      <c r="O7386" s="105">
        <v>136</v>
      </c>
    </row>
    <row r="7387" spans="1:15" x14ac:dyDescent="0.3">
      <c r="A7387" s="19">
        <v>263101137</v>
      </c>
      <c r="B7387" s="106" t="s">
        <v>17707</v>
      </c>
      <c r="C7387" t="s">
        <v>17630</v>
      </c>
      <c r="D7387" t="s">
        <v>17635</v>
      </c>
      <c r="E7387" t="s">
        <v>17708</v>
      </c>
      <c r="F7387" t="s">
        <v>17639</v>
      </c>
      <c r="G7387" t="s">
        <v>490</v>
      </c>
      <c r="H7387" t="s">
        <v>490</v>
      </c>
      <c r="I7387" t="s">
        <v>490</v>
      </c>
      <c r="J7387" t="s">
        <v>498</v>
      </c>
      <c r="K7387" t="s">
        <v>490</v>
      </c>
      <c r="L7387" t="s">
        <v>17630</v>
      </c>
      <c r="M7387" s="105">
        <v>263</v>
      </c>
      <c r="N7387" s="105">
        <v>101</v>
      </c>
      <c r="O7387" s="105">
        <v>137</v>
      </c>
    </row>
    <row r="7388" spans="1:15" x14ac:dyDescent="0.3">
      <c r="A7388" s="19">
        <v>263101138</v>
      </c>
      <c r="B7388" s="106" t="s">
        <v>17709</v>
      </c>
      <c r="C7388" t="s">
        <v>17630</v>
      </c>
      <c r="D7388" t="s">
        <v>17635</v>
      </c>
      <c r="E7388" t="s">
        <v>17710</v>
      </c>
      <c r="F7388" t="s">
        <v>17657</v>
      </c>
      <c r="G7388" t="s">
        <v>490</v>
      </c>
      <c r="H7388" t="s">
        <v>490</v>
      </c>
      <c r="I7388" t="s">
        <v>490</v>
      </c>
      <c r="J7388" t="s">
        <v>498</v>
      </c>
      <c r="K7388" t="s">
        <v>490</v>
      </c>
      <c r="L7388" t="s">
        <v>17630</v>
      </c>
      <c r="M7388" s="105">
        <v>263</v>
      </c>
      <c r="N7388" s="105">
        <v>101</v>
      </c>
      <c r="O7388" s="105">
        <v>138</v>
      </c>
    </row>
    <row r="7389" spans="1:15" x14ac:dyDescent="0.3">
      <c r="A7389" s="19">
        <v>263101139</v>
      </c>
      <c r="B7389" s="106" t="s">
        <v>17711</v>
      </c>
      <c r="C7389" t="s">
        <v>17630</v>
      </c>
      <c r="D7389" t="s">
        <v>17635</v>
      </c>
      <c r="E7389" t="s">
        <v>1415</v>
      </c>
      <c r="F7389" t="s">
        <v>17639</v>
      </c>
      <c r="G7389" t="s">
        <v>17712</v>
      </c>
      <c r="H7389" t="s">
        <v>490</v>
      </c>
      <c r="I7389" t="s">
        <v>490</v>
      </c>
      <c r="J7389" t="s">
        <v>498</v>
      </c>
      <c r="K7389" t="s">
        <v>490</v>
      </c>
      <c r="L7389" t="s">
        <v>17630</v>
      </c>
      <c r="M7389" s="105">
        <v>263</v>
      </c>
      <c r="N7389" s="105">
        <v>101</v>
      </c>
      <c r="O7389" s="105">
        <v>139</v>
      </c>
    </row>
    <row r="7390" spans="1:15" x14ac:dyDescent="0.3">
      <c r="A7390" s="19">
        <v>263101140</v>
      </c>
      <c r="B7390" s="106" t="s">
        <v>17713</v>
      </c>
      <c r="C7390" t="s">
        <v>17630</v>
      </c>
      <c r="D7390" t="s">
        <v>17635</v>
      </c>
      <c r="E7390" t="s">
        <v>2054</v>
      </c>
      <c r="F7390" t="s">
        <v>17660</v>
      </c>
      <c r="G7390" t="s">
        <v>490</v>
      </c>
      <c r="H7390" t="s">
        <v>490</v>
      </c>
      <c r="I7390" t="s">
        <v>490</v>
      </c>
      <c r="J7390" t="s">
        <v>498</v>
      </c>
      <c r="K7390" t="s">
        <v>490</v>
      </c>
      <c r="L7390" t="s">
        <v>17630</v>
      </c>
      <c r="M7390" s="105">
        <v>263</v>
      </c>
      <c r="N7390" s="105">
        <v>101</v>
      </c>
      <c r="O7390" s="105">
        <v>140</v>
      </c>
    </row>
    <row r="7391" spans="1:15" x14ac:dyDescent="0.3">
      <c r="A7391" s="19">
        <v>263101141</v>
      </c>
      <c r="B7391" s="106" t="s">
        <v>17714</v>
      </c>
      <c r="C7391" t="s">
        <v>17630</v>
      </c>
      <c r="D7391" t="s">
        <v>17635</v>
      </c>
      <c r="E7391" t="s">
        <v>17715</v>
      </c>
      <c r="F7391" t="s">
        <v>4507</v>
      </c>
      <c r="G7391" t="s">
        <v>17716</v>
      </c>
      <c r="H7391" t="s">
        <v>490</v>
      </c>
      <c r="I7391" t="s">
        <v>490</v>
      </c>
      <c r="J7391" t="s">
        <v>498</v>
      </c>
      <c r="K7391" t="s">
        <v>490</v>
      </c>
      <c r="L7391" t="s">
        <v>17630</v>
      </c>
      <c r="M7391" s="105">
        <v>263</v>
      </c>
      <c r="N7391" s="105">
        <v>101</v>
      </c>
      <c r="O7391" s="105">
        <v>141</v>
      </c>
    </row>
    <row r="7392" spans="1:15" x14ac:dyDescent="0.3">
      <c r="A7392" s="19">
        <v>263101142</v>
      </c>
      <c r="B7392" s="106" t="s">
        <v>17717</v>
      </c>
      <c r="C7392" t="s">
        <v>17630</v>
      </c>
      <c r="D7392" t="s">
        <v>17635</v>
      </c>
      <c r="E7392" t="s">
        <v>6933</v>
      </c>
      <c r="F7392" t="s">
        <v>17657</v>
      </c>
      <c r="G7392" t="s">
        <v>490</v>
      </c>
      <c r="H7392" t="s">
        <v>490</v>
      </c>
      <c r="I7392" t="s">
        <v>490</v>
      </c>
      <c r="J7392" t="s">
        <v>498</v>
      </c>
      <c r="K7392" t="s">
        <v>490</v>
      </c>
      <c r="L7392" t="s">
        <v>17630</v>
      </c>
      <c r="M7392" s="105">
        <v>263</v>
      </c>
      <c r="N7392" s="105">
        <v>101</v>
      </c>
      <c r="O7392" s="105">
        <v>142</v>
      </c>
    </row>
    <row r="7393" spans="1:15" x14ac:dyDescent="0.3">
      <c r="A7393" s="19">
        <v>263101143</v>
      </c>
      <c r="B7393" s="106" t="s">
        <v>17718</v>
      </c>
      <c r="C7393" t="s">
        <v>17630</v>
      </c>
      <c r="D7393" t="s">
        <v>17635</v>
      </c>
      <c r="E7393" t="s">
        <v>17719</v>
      </c>
      <c r="F7393" t="s">
        <v>17643</v>
      </c>
      <c r="G7393" t="s">
        <v>17720</v>
      </c>
      <c r="H7393" t="s">
        <v>490</v>
      </c>
      <c r="I7393" t="s">
        <v>490</v>
      </c>
      <c r="J7393" t="s">
        <v>498</v>
      </c>
      <c r="K7393" t="s">
        <v>490</v>
      </c>
      <c r="L7393" t="s">
        <v>17630</v>
      </c>
      <c r="M7393" s="105">
        <v>263</v>
      </c>
      <c r="N7393" s="105">
        <v>101</v>
      </c>
      <c r="O7393" s="105">
        <v>143</v>
      </c>
    </row>
    <row r="7394" spans="1:15" x14ac:dyDescent="0.3">
      <c r="A7394" s="19">
        <v>263101144</v>
      </c>
      <c r="B7394" s="106" t="s">
        <v>17721</v>
      </c>
      <c r="C7394" t="s">
        <v>17630</v>
      </c>
      <c r="D7394" t="s">
        <v>17635</v>
      </c>
      <c r="E7394" t="s">
        <v>17722</v>
      </c>
      <c r="F7394" t="s">
        <v>15337</v>
      </c>
      <c r="G7394" t="s">
        <v>490</v>
      </c>
      <c r="H7394" t="s">
        <v>490</v>
      </c>
      <c r="I7394" t="s">
        <v>490</v>
      </c>
      <c r="J7394" t="s">
        <v>498</v>
      </c>
      <c r="K7394" t="s">
        <v>490</v>
      </c>
      <c r="L7394" t="s">
        <v>17630</v>
      </c>
      <c r="M7394" s="105">
        <v>263</v>
      </c>
      <c r="N7394" s="105">
        <v>101</v>
      </c>
      <c r="O7394" s="105">
        <v>144</v>
      </c>
    </row>
    <row r="7395" spans="1:15" x14ac:dyDescent="0.3">
      <c r="A7395" s="19">
        <v>263101145</v>
      </c>
      <c r="B7395" s="106" t="s">
        <v>17723</v>
      </c>
      <c r="C7395" t="s">
        <v>17630</v>
      </c>
      <c r="D7395" t="s">
        <v>17635</v>
      </c>
      <c r="E7395" t="s">
        <v>17724</v>
      </c>
      <c r="F7395" t="s">
        <v>15337</v>
      </c>
      <c r="G7395" t="s">
        <v>490</v>
      </c>
      <c r="H7395" t="s">
        <v>490</v>
      </c>
      <c r="I7395" t="s">
        <v>490</v>
      </c>
      <c r="J7395" t="s">
        <v>498</v>
      </c>
      <c r="K7395" t="s">
        <v>490</v>
      </c>
      <c r="L7395" t="s">
        <v>17630</v>
      </c>
      <c r="M7395" s="105">
        <v>263</v>
      </c>
      <c r="N7395" s="105">
        <v>101</v>
      </c>
      <c r="O7395" s="105">
        <v>145</v>
      </c>
    </row>
    <row r="7396" spans="1:15" x14ac:dyDescent="0.3">
      <c r="A7396" s="19">
        <v>263101146</v>
      </c>
      <c r="B7396" s="106" t="s">
        <v>17725</v>
      </c>
      <c r="C7396" t="s">
        <v>17630</v>
      </c>
      <c r="D7396" t="s">
        <v>17635</v>
      </c>
      <c r="E7396" t="s">
        <v>17726</v>
      </c>
      <c r="F7396" t="s">
        <v>15337</v>
      </c>
      <c r="G7396" t="s">
        <v>490</v>
      </c>
      <c r="H7396" t="s">
        <v>490</v>
      </c>
      <c r="I7396" t="s">
        <v>490</v>
      </c>
      <c r="J7396" t="s">
        <v>498</v>
      </c>
      <c r="K7396" t="s">
        <v>490</v>
      </c>
      <c r="L7396" t="s">
        <v>17630</v>
      </c>
      <c r="M7396" s="105">
        <v>263</v>
      </c>
      <c r="N7396" s="105">
        <v>101</v>
      </c>
      <c r="O7396" s="105">
        <v>146</v>
      </c>
    </row>
    <row r="7397" spans="1:15" x14ac:dyDescent="0.3">
      <c r="A7397" s="19">
        <v>263101147</v>
      </c>
      <c r="B7397" s="106" t="s">
        <v>17727</v>
      </c>
      <c r="C7397" t="s">
        <v>17630</v>
      </c>
      <c r="D7397" t="s">
        <v>17635</v>
      </c>
      <c r="E7397" t="s">
        <v>17728</v>
      </c>
      <c r="F7397" t="s">
        <v>17643</v>
      </c>
      <c r="G7397" t="s">
        <v>490</v>
      </c>
      <c r="H7397" t="s">
        <v>490</v>
      </c>
      <c r="I7397" t="s">
        <v>490</v>
      </c>
      <c r="J7397" t="s">
        <v>498</v>
      </c>
      <c r="K7397" t="s">
        <v>490</v>
      </c>
      <c r="L7397" t="s">
        <v>17630</v>
      </c>
      <c r="M7397" s="105">
        <v>263</v>
      </c>
      <c r="N7397" s="105">
        <v>101</v>
      </c>
      <c r="O7397" s="105">
        <v>147</v>
      </c>
    </row>
    <row r="7398" spans="1:15" x14ac:dyDescent="0.3">
      <c r="A7398" s="19">
        <v>263101148</v>
      </c>
      <c r="B7398" s="106" t="s">
        <v>17729</v>
      </c>
      <c r="C7398" t="s">
        <v>17630</v>
      </c>
      <c r="D7398" t="s">
        <v>17635</v>
      </c>
      <c r="E7398" t="s">
        <v>17730</v>
      </c>
      <c r="F7398" t="s">
        <v>17643</v>
      </c>
      <c r="G7398" t="s">
        <v>17731</v>
      </c>
      <c r="H7398" t="s">
        <v>490</v>
      </c>
      <c r="I7398" t="s">
        <v>490</v>
      </c>
      <c r="J7398" t="s">
        <v>498</v>
      </c>
      <c r="K7398" t="s">
        <v>490</v>
      </c>
      <c r="L7398" t="s">
        <v>17630</v>
      </c>
      <c r="M7398" s="105">
        <v>263</v>
      </c>
      <c r="N7398" s="105">
        <v>101</v>
      </c>
      <c r="O7398" s="105">
        <v>148</v>
      </c>
    </row>
    <row r="7399" spans="1:15" x14ac:dyDescent="0.3">
      <c r="A7399" s="19">
        <v>263101149</v>
      </c>
      <c r="B7399" s="106" t="s">
        <v>17732</v>
      </c>
      <c r="C7399" t="s">
        <v>17630</v>
      </c>
      <c r="D7399" t="s">
        <v>17635</v>
      </c>
      <c r="E7399" t="s">
        <v>2218</v>
      </c>
      <c r="F7399" t="s">
        <v>17733</v>
      </c>
      <c r="G7399" t="s">
        <v>3499</v>
      </c>
      <c r="H7399" t="s">
        <v>490</v>
      </c>
      <c r="I7399" t="s">
        <v>490</v>
      </c>
      <c r="J7399" t="s">
        <v>498</v>
      </c>
      <c r="K7399" t="s">
        <v>490</v>
      </c>
      <c r="L7399" t="s">
        <v>17630</v>
      </c>
      <c r="M7399" s="105">
        <v>263</v>
      </c>
      <c r="N7399" s="105">
        <v>101</v>
      </c>
      <c r="O7399" s="105">
        <v>149</v>
      </c>
    </row>
    <row r="7400" spans="1:15" x14ac:dyDescent="0.3">
      <c r="A7400" s="19">
        <v>263101150</v>
      </c>
      <c r="B7400" s="106" t="s">
        <v>17734</v>
      </c>
      <c r="C7400" t="s">
        <v>17630</v>
      </c>
      <c r="D7400" t="s">
        <v>17635</v>
      </c>
      <c r="E7400" t="s">
        <v>17735</v>
      </c>
      <c r="F7400" t="s">
        <v>17639</v>
      </c>
      <c r="G7400" t="s">
        <v>490</v>
      </c>
      <c r="H7400" t="s">
        <v>490</v>
      </c>
      <c r="I7400" t="s">
        <v>490</v>
      </c>
      <c r="J7400" t="s">
        <v>498</v>
      </c>
      <c r="K7400" t="s">
        <v>490</v>
      </c>
      <c r="L7400" t="s">
        <v>17630</v>
      </c>
      <c r="M7400" s="105">
        <v>263</v>
      </c>
      <c r="N7400" s="105">
        <v>101</v>
      </c>
      <c r="O7400" s="105">
        <v>150</v>
      </c>
    </row>
    <row r="7401" spans="1:15" x14ac:dyDescent="0.3">
      <c r="A7401" s="19">
        <v>263101151</v>
      </c>
      <c r="B7401" s="106" t="s">
        <v>17736</v>
      </c>
      <c r="C7401" t="s">
        <v>17630</v>
      </c>
      <c r="D7401" t="s">
        <v>17635</v>
      </c>
      <c r="E7401" t="s">
        <v>17737</v>
      </c>
      <c r="F7401" t="s">
        <v>17657</v>
      </c>
      <c r="G7401" t="s">
        <v>490</v>
      </c>
      <c r="H7401" t="s">
        <v>490</v>
      </c>
      <c r="I7401" t="s">
        <v>490</v>
      </c>
      <c r="J7401" t="s">
        <v>498</v>
      </c>
      <c r="K7401" t="s">
        <v>490</v>
      </c>
      <c r="L7401" t="s">
        <v>17630</v>
      </c>
      <c r="M7401" s="105">
        <v>263</v>
      </c>
      <c r="N7401" s="105">
        <v>101</v>
      </c>
      <c r="O7401" s="105">
        <v>151</v>
      </c>
    </row>
    <row r="7402" spans="1:15" x14ac:dyDescent="0.3">
      <c r="A7402" s="19">
        <v>263101152</v>
      </c>
      <c r="B7402" s="106" t="s">
        <v>17738</v>
      </c>
      <c r="C7402" t="s">
        <v>17630</v>
      </c>
      <c r="D7402" t="s">
        <v>17635</v>
      </c>
      <c r="E7402" t="s">
        <v>17739</v>
      </c>
      <c r="F7402" t="s">
        <v>771</v>
      </c>
      <c r="G7402" t="s">
        <v>490</v>
      </c>
      <c r="H7402" t="s">
        <v>490</v>
      </c>
      <c r="I7402" t="s">
        <v>490</v>
      </c>
      <c r="J7402" t="s">
        <v>498</v>
      </c>
      <c r="K7402" t="s">
        <v>490</v>
      </c>
      <c r="L7402" t="s">
        <v>17630</v>
      </c>
      <c r="M7402" s="105">
        <v>263</v>
      </c>
      <c r="N7402" s="105">
        <v>101</v>
      </c>
      <c r="O7402" s="105">
        <v>152</v>
      </c>
    </row>
    <row r="7403" spans="1:15" x14ac:dyDescent="0.3">
      <c r="A7403" s="19">
        <v>263101153</v>
      </c>
      <c r="B7403" s="106" t="s">
        <v>17740</v>
      </c>
      <c r="C7403" t="s">
        <v>17630</v>
      </c>
      <c r="D7403" t="s">
        <v>17635</v>
      </c>
      <c r="E7403" t="s">
        <v>7058</v>
      </c>
      <c r="F7403" t="s">
        <v>15337</v>
      </c>
      <c r="G7403" t="s">
        <v>17741</v>
      </c>
      <c r="H7403" t="s">
        <v>490</v>
      </c>
      <c r="I7403" t="s">
        <v>490</v>
      </c>
      <c r="J7403" t="s">
        <v>498</v>
      </c>
      <c r="K7403" t="s">
        <v>490</v>
      </c>
      <c r="L7403" t="s">
        <v>17630</v>
      </c>
      <c r="M7403" s="105">
        <v>263</v>
      </c>
      <c r="N7403" s="105">
        <v>101</v>
      </c>
      <c r="O7403" s="105">
        <v>153</v>
      </c>
    </row>
    <row r="7404" spans="1:15" x14ac:dyDescent="0.3">
      <c r="A7404" s="19">
        <v>263101154</v>
      </c>
      <c r="B7404" s="106" t="s">
        <v>17742</v>
      </c>
      <c r="C7404" t="s">
        <v>17630</v>
      </c>
      <c r="D7404" t="s">
        <v>17635</v>
      </c>
      <c r="E7404" t="s">
        <v>17743</v>
      </c>
      <c r="F7404" t="s">
        <v>739</v>
      </c>
      <c r="G7404" t="s">
        <v>490</v>
      </c>
      <c r="H7404" t="s">
        <v>490</v>
      </c>
      <c r="I7404" t="s">
        <v>490</v>
      </c>
      <c r="J7404" t="s">
        <v>498</v>
      </c>
      <c r="K7404" t="s">
        <v>490</v>
      </c>
      <c r="L7404" t="s">
        <v>17630</v>
      </c>
      <c r="M7404" s="105">
        <v>263</v>
      </c>
      <c r="N7404" s="105">
        <v>101</v>
      </c>
      <c r="O7404" s="105">
        <v>154</v>
      </c>
    </row>
    <row r="7405" spans="1:15" x14ac:dyDescent="0.3">
      <c r="A7405" s="19">
        <v>263101155</v>
      </c>
      <c r="B7405" s="106" t="s">
        <v>17744</v>
      </c>
      <c r="C7405" t="s">
        <v>17630</v>
      </c>
      <c r="D7405" t="s">
        <v>17635</v>
      </c>
      <c r="E7405" t="s">
        <v>694</v>
      </c>
      <c r="F7405" t="s">
        <v>4507</v>
      </c>
      <c r="G7405" t="s">
        <v>17745</v>
      </c>
      <c r="H7405" t="s">
        <v>490</v>
      </c>
      <c r="I7405" t="s">
        <v>490</v>
      </c>
      <c r="J7405" t="s">
        <v>498</v>
      </c>
      <c r="K7405" t="s">
        <v>490</v>
      </c>
      <c r="L7405" t="s">
        <v>17630</v>
      </c>
      <c r="M7405" s="105">
        <v>263</v>
      </c>
      <c r="N7405" s="105">
        <v>101</v>
      </c>
      <c r="O7405" s="105">
        <v>155</v>
      </c>
    </row>
    <row r="7406" spans="1:15" x14ac:dyDescent="0.3">
      <c r="A7406" s="19">
        <v>263101156</v>
      </c>
      <c r="B7406" s="106" t="s">
        <v>17746</v>
      </c>
      <c r="C7406" t="s">
        <v>17630</v>
      </c>
      <c r="D7406" t="s">
        <v>17635</v>
      </c>
      <c r="E7406" t="s">
        <v>2852</v>
      </c>
      <c r="F7406" t="s">
        <v>15337</v>
      </c>
      <c r="G7406" t="s">
        <v>490</v>
      </c>
      <c r="H7406" t="s">
        <v>490</v>
      </c>
      <c r="I7406" t="s">
        <v>490</v>
      </c>
      <c r="J7406" t="s">
        <v>498</v>
      </c>
      <c r="K7406" t="s">
        <v>490</v>
      </c>
      <c r="L7406" t="s">
        <v>17630</v>
      </c>
      <c r="M7406" s="105">
        <v>263</v>
      </c>
      <c r="N7406" s="105">
        <v>101</v>
      </c>
      <c r="O7406" s="105">
        <v>156</v>
      </c>
    </row>
    <row r="7407" spans="1:15" x14ac:dyDescent="0.3">
      <c r="A7407" s="19">
        <v>263101157</v>
      </c>
      <c r="B7407" s="106" t="s">
        <v>17747</v>
      </c>
      <c r="C7407" t="s">
        <v>17630</v>
      </c>
      <c r="D7407" t="s">
        <v>17635</v>
      </c>
      <c r="E7407" t="s">
        <v>9464</v>
      </c>
      <c r="F7407" t="s">
        <v>15099</v>
      </c>
      <c r="G7407" t="s">
        <v>490</v>
      </c>
      <c r="H7407" t="s">
        <v>490</v>
      </c>
      <c r="I7407" t="s">
        <v>490</v>
      </c>
      <c r="J7407" t="s">
        <v>498</v>
      </c>
      <c r="K7407" t="s">
        <v>490</v>
      </c>
      <c r="L7407" t="s">
        <v>17630</v>
      </c>
      <c r="M7407" s="105">
        <v>263</v>
      </c>
      <c r="N7407" s="105">
        <v>101</v>
      </c>
      <c r="O7407" s="105">
        <v>157</v>
      </c>
    </row>
    <row r="7408" spans="1:15" x14ac:dyDescent="0.3">
      <c r="A7408" s="19">
        <v>263101158</v>
      </c>
      <c r="B7408" s="106" t="s">
        <v>17748</v>
      </c>
      <c r="C7408" t="s">
        <v>17630</v>
      </c>
      <c r="D7408" t="s">
        <v>17635</v>
      </c>
      <c r="E7408" t="s">
        <v>17749</v>
      </c>
      <c r="F7408" t="s">
        <v>15337</v>
      </c>
      <c r="G7408" t="s">
        <v>490</v>
      </c>
      <c r="H7408" t="s">
        <v>490</v>
      </c>
      <c r="I7408" t="s">
        <v>490</v>
      </c>
      <c r="J7408" t="s">
        <v>498</v>
      </c>
      <c r="K7408" t="s">
        <v>490</v>
      </c>
      <c r="L7408" t="s">
        <v>17630</v>
      </c>
      <c r="M7408" s="105">
        <v>263</v>
      </c>
      <c r="N7408" s="105">
        <v>101</v>
      </c>
      <c r="O7408" s="105">
        <v>158</v>
      </c>
    </row>
    <row r="7409" spans="1:15" x14ac:dyDescent="0.3">
      <c r="A7409" s="19">
        <v>263101159</v>
      </c>
      <c r="B7409" s="106" t="s">
        <v>17750</v>
      </c>
      <c r="C7409" t="s">
        <v>17630</v>
      </c>
      <c r="D7409" t="s">
        <v>17635</v>
      </c>
      <c r="E7409" t="s">
        <v>17751</v>
      </c>
      <c r="F7409" t="s">
        <v>15337</v>
      </c>
      <c r="G7409" t="s">
        <v>490</v>
      </c>
      <c r="H7409" t="s">
        <v>490</v>
      </c>
      <c r="I7409" t="s">
        <v>490</v>
      </c>
      <c r="J7409" t="s">
        <v>498</v>
      </c>
      <c r="K7409" t="s">
        <v>490</v>
      </c>
      <c r="L7409" t="s">
        <v>17630</v>
      </c>
      <c r="M7409" s="105">
        <v>263</v>
      </c>
      <c r="N7409" s="105">
        <v>101</v>
      </c>
      <c r="O7409" s="105">
        <v>159</v>
      </c>
    </row>
    <row r="7410" spans="1:15" x14ac:dyDescent="0.3">
      <c r="A7410" s="19">
        <v>263101160</v>
      </c>
      <c r="B7410" s="106" t="s">
        <v>17752</v>
      </c>
      <c r="C7410" t="s">
        <v>17630</v>
      </c>
      <c r="D7410" t="s">
        <v>17635</v>
      </c>
      <c r="E7410" t="s">
        <v>13889</v>
      </c>
      <c r="F7410" t="s">
        <v>771</v>
      </c>
      <c r="G7410" t="s">
        <v>17753</v>
      </c>
      <c r="H7410" t="s">
        <v>490</v>
      </c>
      <c r="I7410" t="s">
        <v>490</v>
      </c>
      <c r="J7410" t="s">
        <v>498</v>
      </c>
      <c r="K7410" t="s">
        <v>490</v>
      </c>
      <c r="L7410" t="s">
        <v>17630</v>
      </c>
      <c r="M7410" s="105">
        <v>263</v>
      </c>
      <c r="N7410" s="105">
        <v>101</v>
      </c>
      <c r="O7410" s="105">
        <v>160</v>
      </c>
    </row>
    <row r="7411" spans="1:15" x14ac:dyDescent="0.3">
      <c r="A7411" s="19">
        <v>263101161</v>
      </c>
      <c r="B7411" s="106" t="s">
        <v>17754</v>
      </c>
      <c r="C7411" t="s">
        <v>17630</v>
      </c>
      <c r="D7411" t="s">
        <v>17635</v>
      </c>
      <c r="E7411" t="s">
        <v>17755</v>
      </c>
      <c r="F7411" t="s">
        <v>17657</v>
      </c>
      <c r="G7411" t="s">
        <v>490</v>
      </c>
      <c r="H7411" t="s">
        <v>490</v>
      </c>
      <c r="I7411" t="s">
        <v>490</v>
      </c>
      <c r="J7411" t="s">
        <v>498</v>
      </c>
      <c r="K7411" t="s">
        <v>490</v>
      </c>
      <c r="L7411" t="s">
        <v>17630</v>
      </c>
      <c r="M7411" s="105">
        <v>263</v>
      </c>
      <c r="N7411" s="105">
        <v>101</v>
      </c>
      <c r="O7411" s="105">
        <v>161</v>
      </c>
    </row>
    <row r="7412" spans="1:15" x14ac:dyDescent="0.3">
      <c r="A7412" s="19">
        <v>263101162</v>
      </c>
      <c r="B7412" s="106" t="s">
        <v>17756</v>
      </c>
      <c r="C7412" t="s">
        <v>17630</v>
      </c>
      <c r="D7412" t="s">
        <v>17635</v>
      </c>
      <c r="E7412" t="s">
        <v>17757</v>
      </c>
      <c r="F7412" t="s">
        <v>1283</v>
      </c>
      <c r="G7412" t="s">
        <v>490</v>
      </c>
      <c r="H7412" t="s">
        <v>490</v>
      </c>
      <c r="I7412" t="s">
        <v>490</v>
      </c>
      <c r="J7412" t="s">
        <v>498</v>
      </c>
      <c r="K7412" t="s">
        <v>490</v>
      </c>
      <c r="L7412" t="s">
        <v>17630</v>
      </c>
      <c r="M7412" s="105">
        <v>263</v>
      </c>
      <c r="N7412" s="105">
        <v>101</v>
      </c>
      <c r="O7412" s="105">
        <v>162</v>
      </c>
    </row>
    <row r="7413" spans="1:15" x14ac:dyDescent="0.3">
      <c r="A7413" s="19">
        <v>263101163</v>
      </c>
      <c r="B7413" s="106" t="s">
        <v>17758</v>
      </c>
      <c r="C7413" t="s">
        <v>17630</v>
      </c>
      <c r="D7413" t="s">
        <v>17635</v>
      </c>
      <c r="E7413" t="s">
        <v>17759</v>
      </c>
      <c r="F7413" t="s">
        <v>17643</v>
      </c>
      <c r="G7413" t="s">
        <v>490</v>
      </c>
      <c r="H7413" t="s">
        <v>490</v>
      </c>
      <c r="I7413" t="s">
        <v>490</v>
      </c>
      <c r="J7413" t="s">
        <v>498</v>
      </c>
      <c r="K7413" t="s">
        <v>490</v>
      </c>
      <c r="L7413" t="s">
        <v>17630</v>
      </c>
      <c r="M7413" s="105">
        <v>263</v>
      </c>
      <c r="N7413" s="105">
        <v>101</v>
      </c>
      <c r="O7413" s="105">
        <v>163</v>
      </c>
    </row>
    <row r="7414" spans="1:15" x14ac:dyDescent="0.3">
      <c r="A7414" s="19">
        <v>263101164</v>
      </c>
      <c r="B7414" s="106" t="s">
        <v>17760</v>
      </c>
      <c r="C7414" t="s">
        <v>17630</v>
      </c>
      <c r="D7414" t="s">
        <v>17635</v>
      </c>
      <c r="E7414" t="s">
        <v>17761</v>
      </c>
      <c r="F7414" t="s">
        <v>15337</v>
      </c>
      <c r="G7414" t="s">
        <v>490</v>
      </c>
      <c r="H7414" t="s">
        <v>490</v>
      </c>
      <c r="I7414" t="s">
        <v>490</v>
      </c>
      <c r="J7414" t="s">
        <v>498</v>
      </c>
      <c r="K7414" t="s">
        <v>490</v>
      </c>
      <c r="L7414" t="s">
        <v>17630</v>
      </c>
      <c r="M7414" s="105">
        <v>263</v>
      </c>
      <c r="N7414" s="105">
        <v>101</v>
      </c>
      <c r="O7414" s="105">
        <v>164</v>
      </c>
    </row>
    <row r="7415" spans="1:15" x14ac:dyDescent="0.3">
      <c r="A7415" s="19">
        <v>263101165</v>
      </c>
      <c r="B7415" s="106" t="s">
        <v>17762</v>
      </c>
      <c r="C7415" t="s">
        <v>17630</v>
      </c>
      <c r="D7415" t="s">
        <v>17635</v>
      </c>
      <c r="E7415" t="s">
        <v>5322</v>
      </c>
      <c r="F7415" t="s">
        <v>17675</v>
      </c>
      <c r="G7415" t="s">
        <v>490</v>
      </c>
      <c r="H7415" t="s">
        <v>490</v>
      </c>
      <c r="I7415" t="s">
        <v>490</v>
      </c>
      <c r="J7415" t="s">
        <v>498</v>
      </c>
      <c r="K7415" t="s">
        <v>490</v>
      </c>
      <c r="L7415" t="s">
        <v>17630</v>
      </c>
      <c r="M7415" s="105">
        <v>263</v>
      </c>
      <c r="N7415" s="105">
        <v>101</v>
      </c>
      <c r="O7415" s="105">
        <v>165</v>
      </c>
    </row>
    <row r="7416" spans="1:15" x14ac:dyDescent="0.3">
      <c r="A7416" s="19">
        <v>263101166</v>
      </c>
      <c r="B7416" s="106" t="s">
        <v>17763</v>
      </c>
      <c r="C7416" t="s">
        <v>17630</v>
      </c>
      <c r="D7416" t="s">
        <v>17635</v>
      </c>
      <c r="E7416" t="s">
        <v>6712</v>
      </c>
      <c r="F7416" t="s">
        <v>17764</v>
      </c>
      <c r="G7416" t="s">
        <v>490</v>
      </c>
      <c r="H7416" t="s">
        <v>490</v>
      </c>
      <c r="I7416" t="s">
        <v>490</v>
      </c>
      <c r="J7416" t="s">
        <v>498</v>
      </c>
      <c r="K7416" t="s">
        <v>490</v>
      </c>
      <c r="L7416" t="s">
        <v>17630</v>
      </c>
      <c r="M7416" s="105">
        <v>263</v>
      </c>
      <c r="N7416" s="105">
        <v>101</v>
      </c>
      <c r="O7416" s="105">
        <v>166</v>
      </c>
    </row>
    <row r="7417" spans="1:15" x14ac:dyDescent="0.3">
      <c r="A7417" s="19">
        <v>263101167</v>
      </c>
      <c r="B7417" s="106" t="s">
        <v>17765</v>
      </c>
      <c r="C7417" t="s">
        <v>17630</v>
      </c>
      <c r="D7417" t="s">
        <v>17635</v>
      </c>
      <c r="E7417" t="s">
        <v>17766</v>
      </c>
      <c r="F7417" t="s">
        <v>17639</v>
      </c>
      <c r="G7417" t="s">
        <v>490</v>
      </c>
      <c r="H7417" t="s">
        <v>490</v>
      </c>
      <c r="I7417" t="s">
        <v>490</v>
      </c>
      <c r="J7417" t="s">
        <v>498</v>
      </c>
      <c r="K7417" t="s">
        <v>490</v>
      </c>
      <c r="L7417" t="s">
        <v>17630</v>
      </c>
      <c r="M7417" s="105">
        <v>263</v>
      </c>
      <c r="N7417" s="105">
        <v>101</v>
      </c>
      <c r="O7417" s="105">
        <v>167</v>
      </c>
    </row>
    <row r="7418" spans="1:15" x14ac:dyDescent="0.3">
      <c r="A7418" s="19">
        <v>263101168</v>
      </c>
      <c r="B7418" s="106" t="s">
        <v>17767</v>
      </c>
      <c r="C7418" t="s">
        <v>17630</v>
      </c>
      <c r="D7418" t="s">
        <v>17635</v>
      </c>
      <c r="E7418" t="s">
        <v>17768</v>
      </c>
      <c r="F7418" t="s">
        <v>15337</v>
      </c>
      <c r="G7418" t="s">
        <v>490</v>
      </c>
      <c r="H7418" t="s">
        <v>490</v>
      </c>
      <c r="I7418" t="s">
        <v>490</v>
      </c>
      <c r="J7418" t="s">
        <v>498</v>
      </c>
      <c r="K7418" t="s">
        <v>490</v>
      </c>
      <c r="L7418" t="s">
        <v>17630</v>
      </c>
      <c r="M7418" s="105">
        <v>263</v>
      </c>
      <c r="N7418" s="105">
        <v>101</v>
      </c>
      <c r="O7418" s="105">
        <v>168</v>
      </c>
    </row>
    <row r="7419" spans="1:15" x14ac:dyDescent="0.3">
      <c r="A7419" s="19">
        <v>263101169</v>
      </c>
      <c r="B7419" s="106" t="s">
        <v>17769</v>
      </c>
      <c r="C7419" t="s">
        <v>17630</v>
      </c>
      <c r="D7419" t="s">
        <v>17635</v>
      </c>
      <c r="E7419" t="s">
        <v>17770</v>
      </c>
      <c r="F7419" t="s">
        <v>15337</v>
      </c>
      <c r="G7419" t="s">
        <v>490</v>
      </c>
      <c r="H7419" t="s">
        <v>490</v>
      </c>
      <c r="I7419" t="s">
        <v>490</v>
      </c>
      <c r="J7419" t="s">
        <v>498</v>
      </c>
      <c r="K7419" t="s">
        <v>490</v>
      </c>
      <c r="L7419" t="s">
        <v>17630</v>
      </c>
      <c r="M7419" s="105">
        <v>263</v>
      </c>
      <c r="N7419" s="105">
        <v>101</v>
      </c>
      <c r="O7419" s="105">
        <v>169</v>
      </c>
    </row>
    <row r="7420" spans="1:15" x14ac:dyDescent="0.3">
      <c r="A7420" s="19">
        <v>263101170</v>
      </c>
      <c r="B7420" s="106" t="s">
        <v>17771</v>
      </c>
      <c r="C7420" t="s">
        <v>17630</v>
      </c>
      <c r="D7420" t="s">
        <v>17635</v>
      </c>
      <c r="E7420" t="s">
        <v>17772</v>
      </c>
      <c r="F7420" t="s">
        <v>17657</v>
      </c>
      <c r="G7420" t="s">
        <v>490</v>
      </c>
      <c r="H7420" t="s">
        <v>490</v>
      </c>
      <c r="I7420" t="s">
        <v>490</v>
      </c>
      <c r="J7420" t="s">
        <v>498</v>
      </c>
      <c r="K7420" t="s">
        <v>490</v>
      </c>
      <c r="L7420" t="s">
        <v>17630</v>
      </c>
      <c r="M7420" s="105">
        <v>263</v>
      </c>
      <c r="N7420" s="105">
        <v>101</v>
      </c>
      <c r="O7420" s="105">
        <v>170</v>
      </c>
    </row>
    <row r="7421" spans="1:15" x14ac:dyDescent="0.3">
      <c r="A7421" s="19">
        <v>263101171</v>
      </c>
      <c r="B7421" s="106" t="s">
        <v>17773</v>
      </c>
      <c r="C7421" t="s">
        <v>17630</v>
      </c>
      <c r="D7421" t="s">
        <v>17635</v>
      </c>
      <c r="E7421" t="s">
        <v>9778</v>
      </c>
      <c r="F7421" t="s">
        <v>771</v>
      </c>
      <c r="G7421" t="s">
        <v>490</v>
      </c>
      <c r="H7421" t="s">
        <v>490</v>
      </c>
      <c r="I7421" t="s">
        <v>490</v>
      </c>
      <c r="J7421" t="s">
        <v>498</v>
      </c>
      <c r="K7421" t="s">
        <v>490</v>
      </c>
      <c r="L7421" t="s">
        <v>17630</v>
      </c>
      <c r="M7421" s="105">
        <v>263</v>
      </c>
      <c r="N7421" s="105">
        <v>101</v>
      </c>
      <c r="O7421" s="105">
        <v>171</v>
      </c>
    </row>
    <row r="7422" spans="1:15" x14ac:dyDescent="0.3">
      <c r="A7422" s="19">
        <v>263101172</v>
      </c>
      <c r="B7422" s="106" t="s">
        <v>17774</v>
      </c>
      <c r="C7422" t="s">
        <v>17630</v>
      </c>
      <c r="D7422" t="s">
        <v>17635</v>
      </c>
      <c r="E7422" t="s">
        <v>17775</v>
      </c>
      <c r="F7422" t="s">
        <v>1283</v>
      </c>
      <c r="G7422" t="s">
        <v>490</v>
      </c>
      <c r="H7422" t="s">
        <v>490</v>
      </c>
      <c r="I7422" t="s">
        <v>490</v>
      </c>
      <c r="J7422" t="s">
        <v>498</v>
      </c>
      <c r="K7422" t="s">
        <v>490</v>
      </c>
      <c r="L7422" t="s">
        <v>17630</v>
      </c>
      <c r="M7422" s="105">
        <v>263</v>
      </c>
      <c r="N7422" s="105">
        <v>101</v>
      </c>
      <c r="O7422" s="105">
        <v>172</v>
      </c>
    </row>
    <row r="7423" spans="1:15" x14ac:dyDescent="0.3">
      <c r="A7423" s="19">
        <v>263101173</v>
      </c>
      <c r="B7423" s="106" t="s">
        <v>17776</v>
      </c>
      <c r="C7423" t="s">
        <v>17630</v>
      </c>
      <c r="D7423" t="s">
        <v>17635</v>
      </c>
      <c r="E7423" t="s">
        <v>4732</v>
      </c>
      <c r="F7423" t="s">
        <v>17657</v>
      </c>
      <c r="G7423" t="s">
        <v>490</v>
      </c>
      <c r="H7423" t="s">
        <v>490</v>
      </c>
      <c r="I7423" t="s">
        <v>490</v>
      </c>
      <c r="J7423" t="s">
        <v>498</v>
      </c>
      <c r="K7423" t="s">
        <v>490</v>
      </c>
      <c r="L7423" t="s">
        <v>17630</v>
      </c>
      <c r="M7423" s="105">
        <v>263</v>
      </c>
      <c r="N7423" s="105">
        <v>101</v>
      </c>
      <c r="O7423" s="105">
        <v>173</v>
      </c>
    </row>
    <row r="7424" spans="1:15" x14ac:dyDescent="0.3">
      <c r="A7424" s="19">
        <v>263102100</v>
      </c>
      <c r="B7424" s="106" t="s">
        <v>17777</v>
      </c>
      <c r="C7424" t="s">
        <v>17630</v>
      </c>
      <c r="D7424" t="s">
        <v>17778</v>
      </c>
      <c r="E7424" t="s">
        <v>496</v>
      </c>
      <c r="F7424" t="s">
        <v>490</v>
      </c>
      <c r="G7424" t="s">
        <v>17779</v>
      </c>
      <c r="H7424" t="s">
        <v>490</v>
      </c>
      <c r="I7424" t="s">
        <v>490</v>
      </c>
      <c r="J7424" t="s">
        <v>498</v>
      </c>
      <c r="K7424" t="s">
        <v>490</v>
      </c>
      <c r="L7424" t="s">
        <v>17630</v>
      </c>
      <c r="M7424" s="105">
        <v>263</v>
      </c>
      <c r="N7424" s="105">
        <v>102</v>
      </c>
      <c r="O7424" s="105">
        <v>100</v>
      </c>
    </row>
    <row r="7425" spans="1:15" x14ac:dyDescent="0.3">
      <c r="A7425" s="19">
        <v>263102101</v>
      </c>
      <c r="B7425" s="106" t="s">
        <v>17780</v>
      </c>
      <c r="C7425" t="s">
        <v>17630</v>
      </c>
      <c r="D7425" t="s">
        <v>17778</v>
      </c>
      <c r="E7425" t="s">
        <v>17781</v>
      </c>
      <c r="F7425" t="s">
        <v>17643</v>
      </c>
      <c r="G7425" t="s">
        <v>490</v>
      </c>
      <c r="H7425" t="s">
        <v>490</v>
      </c>
      <c r="I7425" t="s">
        <v>490</v>
      </c>
      <c r="J7425" t="s">
        <v>498</v>
      </c>
      <c r="K7425" t="s">
        <v>490</v>
      </c>
      <c r="L7425" t="s">
        <v>17630</v>
      </c>
      <c r="M7425" s="105">
        <v>263</v>
      </c>
      <c r="N7425" s="105">
        <v>102</v>
      </c>
      <c r="O7425" s="105">
        <v>101</v>
      </c>
    </row>
    <row r="7426" spans="1:15" x14ac:dyDescent="0.3">
      <c r="A7426" s="19">
        <v>263102102</v>
      </c>
      <c r="B7426" s="106" t="s">
        <v>17782</v>
      </c>
      <c r="C7426" t="s">
        <v>17630</v>
      </c>
      <c r="D7426" t="s">
        <v>17778</v>
      </c>
      <c r="E7426" t="s">
        <v>17783</v>
      </c>
      <c r="F7426" t="s">
        <v>17784</v>
      </c>
      <c r="G7426" t="s">
        <v>490</v>
      </c>
      <c r="H7426" t="s">
        <v>490</v>
      </c>
      <c r="I7426" t="s">
        <v>490</v>
      </c>
      <c r="J7426" t="s">
        <v>498</v>
      </c>
      <c r="K7426" t="s">
        <v>490</v>
      </c>
      <c r="L7426" t="s">
        <v>17630</v>
      </c>
      <c r="M7426" s="105">
        <v>263</v>
      </c>
      <c r="N7426" s="105">
        <v>102</v>
      </c>
      <c r="O7426" s="105">
        <v>102</v>
      </c>
    </row>
    <row r="7427" spans="1:15" x14ac:dyDescent="0.3">
      <c r="A7427" s="19">
        <v>263102103</v>
      </c>
      <c r="B7427" s="106" t="s">
        <v>17785</v>
      </c>
      <c r="C7427" t="s">
        <v>17630</v>
      </c>
      <c r="D7427" t="s">
        <v>17778</v>
      </c>
      <c r="E7427" t="s">
        <v>17786</v>
      </c>
      <c r="F7427" t="s">
        <v>732</v>
      </c>
      <c r="G7427" t="s">
        <v>17787</v>
      </c>
      <c r="H7427" t="s">
        <v>490</v>
      </c>
      <c r="I7427" t="s">
        <v>490</v>
      </c>
      <c r="J7427" t="s">
        <v>498</v>
      </c>
      <c r="K7427" t="s">
        <v>490</v>
      </c>
      <c r="L7427" t="s">
        <v>17630</v>
      </c>
      <c r="M7427" s="105">
        <v>263</v>
      </c>
      <c r="N7427" s="105">
        <v>102</v>
      </c>
      <c r="O7427" s="105">
        <v>103</v>
      </c>
    </row>
    <row r="7428" spans="1:15" x14ac:dyDescent="0.3">
      <c r="A7428" s="19">
        <v>263102104</v>
      </c>
      <c r="B7428" s="106" t="s">
        <v>17788</v>
      </c>
      <c r="C7428" t="s">
        <v>17630</v>
      </c>
      <c r="D7428" t="s">
        <v>17778</v>
      </c>
      <c r="E7428" t="s">
        <v>17789</v>
      </c>
      <c r="F7428" t="s">
        <v>638</v>
      </c>
      <c r="G7428" t="s">
        <v>490</v>
      </c>
      <c r="H7428" t="s">
        <v>490</v>
      </c>
      <c r="I7428" t="s">
        <v>490</v>
      </c>
      <c r="J7428" t="s">
        <v>498</v>
      </c>
      <c r="K7428" t="s">
        <v>490</v>
      </c>
      <c r="L7428" t="s">
        <v>17630</v>
      </c>
      <c r="M7428" s="105">
        <v>263</v>
      </c>
      <c r="N7428" s="105">
        <v>102</v>
      </c>
      <c r="O7428" s="105">
        <v>104</v>
      </c>
    </row>
    <row r="7429" spans="1:15" x14ac:dyDescent="0.3">
      <c r="A7429" s="19">
        <v>263102105</v>
      </c>
      <c r="B7429" s="106" t="s">
        <v>17790</v>
      </c>
      <c r="C7429" t="s">
        <v>17630</v>
      </c>
      <c r="D7429" t="s">
        <v>17778</v>
      </c>
      <c r="E7429" t="s">
        <v>17791</v>
      </c>
      <c r="F7429" t="s">
        <v>17643</v>
      </c>
      <c r="G7429" t="s">
        <v>490</v>
      </c>
      <c r="H7429" t="s">
        <v>490</v>
      </c>
      <c r="I7429" t="s">
        <v>490</v>
      </c>
      <c r="J7429" t="s">
        <v>498</v>
      </c>
      <c r="K7429" t="s">
        <v>490</v>
      </c>
      <c r="L7429" t="s">
        <v>17630</v>
      </c>
      <c r="M7429" s="105">
        <v>263</v>
      </c>
      <c r="N7429" s="105">
        <v>102</v>
      </c>
      <c r="O7429" s="105">
        <v>105</v>
      </c>
    </row>
    <row r="7430" spans="1:15" x14ac:dyDescent="0.3">
      <c r="A7430" s="19">
        <v>263102106</v>
      </c>
      <c r="B7430" s="106" t="s">
        <v>17792</v>
      </c>
      <c r="C7430" t="s">
        <v>17630</v>
      </c>
      <c r="D7430" t="s">
        <v>17778</v>
      </c>
      <c r="E7430" t="s">
        <v>17793</v>
      </c>
      <c r="F7430" t="s">
        <v>17643</v>
      </c>
      <c r="G7430" t="s">
        <v>490</v>
      </c>
      <c r="H7430" t="s">
        <v>490</v>
      </c>
      <c r="I7430" t="s">
        <v>490</v>
      </c>
      <c r="J7430" t="s">
        <v>498</v>
      </c>
      <c r="K7430" t="s">
        <v>490</v>
      </c>
      <c r="L7430" t="s">
        <v>17630</v>
      </c>
      <c r="M7430" s="105">
        <v>263</v>
      </c>
      <c r="N7430" s="105">
        <v>102</v>
      </c>
      <c r="O7430" s="105">
        <v>106</v>
      </c>
    </row>
    <row r="7431" spans="1:15" x14ac:dyDescent="0.3">
      <c r="A7431" s="19">
        <v>263102107</v>
      </c>
      <c r="B7431" s="106" t="s">
        <v>17794</v>
      </c>
      <c r="C7431" t="s">
        <v>17630</v>
      </c>
      <c r="D7431" t="s">
        <v>17778</v>
      </c>
      <c r="E7431" t="s">
        <v>17795</v>
      </c>
      <c r="F7431" t="s">
        <v>17643</v>
      </c>
      <c r="G7431" t="s">
        <v>490</v>
      </c>
      <c r="H7431" t="s">
        <v>490</v>
      </c>
      <c r="I7431" t="s">
        <v>490</v>
      </c>
      <c r="J7431" t="s">
        <v>498</v>
      </c>
      <c r="K7431" t="s">
        <v>490</v>
      </c>
      <c r="L7431" t="s">
        <v>17630</v>
      </c>
      <c r="M7431" s="105">
        <v>263</v>
      </c>
      <c r="N7431" s="105">
        <v>102</v>
      </c>
      <c r="O7431" s="105">
        <v>107</v>
      </c>
    </row>
    <row r="7432" spans="1:15" x14ac:dyDescent="0.3">
      <c r="A7432" s="19">
        <v>263102108</v>
      </c>
      <c r="B7432" s="106" t="s">
        <v>17796</v>
      </c>
      <c r="C7432" t="s">
        <v>17630</v>
      </c>
      <c r="D7432" t="s">
        <v>17778</v>
      </c>
      <c r="E7432" t="s">
        <v>17797</v>
      </c>
      <c r="F7432" t="s">
        <v>17798</v>
      </c>
      <c r="G7432" t="s">
        <v>490</v>
      </c>
      <c r="H7432" t="s">
        <v>490</v>
      </c>
      <c r="I7432" t="s">
        <v>490</v>
      </c>
      <c r="J7432" t="s">
        <v>498</v>
      </c>
      <c r="K7432" t="s">
        <v>490</v>
      </c>
      <c r="L7432" t="s">
        <v>17630</v>
      </c>
      <c r="M7432" s="105">
        <v>263</v>
      </c>
      <c r="N7432" s="105">
        <v>102</v>
      </c>
      <c r="O7432" s="105">
        <v>108</v>
      </c>
    </row>
    <row r="7433" spans="1:15" x14ac:dyDescent="0.3">
      <c r="A7433" s="19">
        <v>263102109</v>
      </c>
      <c r="B7433" s="106" t="s">
        <v>17799</v>
      </c>
      <c r="C7433" t="s">
        <v>17630</v>
      </c>
      <c r="D7433" t="s">
        <v>17778</v>
      </c>
      <c r="E7433" t="s">
        <v>17800</v>
      </c>
      <c r="F7433" t="s">
        <v>17801</v>
      </c>
      <c r="G7433" t="s">
        <v>17802</v>
      </c>
      <c r="H7433" t="s">
        <v>490</v>
      </c>
      <c r="I7433" t="s">
        <v>490</v>
      </c>
      <c r="J7433" t="s">
        <v>498</v>
      </c>
      <c r="K7433" t="s">
        <v>490</v>
      </c>
      <c r="L7433" t="s">
        <v>17630</v>
      </c>
      <c r="M7433" s="105">
        <v>263</v>
      </c>
      <c r="N7433" s="105">
        <v>102</v>
      </c>
      <c r="O7433" s="105">
        <v>109</v>
      </c>
    </row>
    <row r="7434" spans="1:15" x14ac:dyDescent="0.3">
      <c r="A7434" s="19">
        <v>263102110</v>
      </c>
      <c r="B7434" s="106" t="s">
        <v>17803</v>
      </c>
      <c r="C7434" t="s">
        <v>17630</v>
      </c>
      <c r="D7434" t="s">
        <v>17778</v>
      </c>
      <c r="E7434" t="s">
        <v>10091</v>
      </c>
      <c r="F7434" t="s">
        <v>855</v>
      </c>
      <c r="G7434" t="s">
        <v>490</v>
      </c>
      <c r="H7434" t="s">
        <v>490</v>
      </c>
      <c r="I7434" t="s">
        <v>490</v>
      </c>
      <c r="J7434" t="s">
        <v>498</v>
      </c>
      <c r="K7434" t="s">
        <v>490</v>
      </c>
      <c r="L7434" t="s">
        <v>17630</v>
      </c>
      <c r="M7434" s="105">
        <v>263</v>
      </c>
      <c r="N7434" s="105">
        <v>102</v>
      </c>
      <c r="O7434" s="105">
        <v>110</v>
      </c>
    </row>
    <row r="7435" spans="1:15" x14ac:dyDescent="0.3">
      <c r="A7435" s="19">
        <v>263102111</v>
      </c>
      <c r="B7435" s="106" t="s">
        <v>17804</v>
      </c>
      <c r="C7435" t="s">
        <v>17630</v>
      </c>
      <c r="D7435" t="s">
        <v>17778</v>
      </c>
      <c r="E7435" t="s">
        <v>17805</v>
      </c>
      <c r="F7435" t="s">
        <v>17643</v>
      </c>
      <c r="G7435" t="s">
        <v>17806</v>
      </c>
      <c r="H7435" t="s">
        <v>490</v>
      </c>
      <c r="I7435" t="s">
        <v>490</v>
      </c>
      <c r="J7435" t="s">
        <v>498</v>
      </c>
      <c r="K7435" t="s">
        <v>490</v>
      </c>
      <c r="L7435" t="s">
        <v>17630</v>
      </c>
      <c r="M7435" s="105">
        <v>263</v>
      </c>
      <c r="N7435" s="105">
        <v>102</v>
      </c>
      <c r="O7435" s="105">
        <v>111</v>
      </c>
    </row>
    <row r="7436" spans="1:15" x14ac:dyDescent="0.3">
      <c r="A7436" s="19">
        <v>263102112</v>
      </c>
      <c r="B7436" s="106" t="s">
        <v>17807</v>
      </c>
      <c r="C7436" t="s">
        <v>17630</v>
      </c>
      <c r="D7436" t="s">
        <v>17778</v>
      </c>
      <c r="E7436" t="s">
        <v>17808</v>
      </c>
      <c r="F7436" t="s">
        <v>15337</v>
      </c>
      <c r="G7436" t="s">
        <v>490</v>
      </c>
      <c r="H7436" t="s">
        <v>490</v>
      </c>
      <c r="I7436" t="s">
        <v>490</v>
      </c>
      <c r="J7436" t="s">
        <v>498</v>
      </c>
      <c r="K7436" t="s">
        <v>490</v>
      </c>
      <c r="L7436" t="s">
        <v>17630</v>
      </c>
      <c r="M7436" s="105">
        <v>263</v>
      </c>
      <c r="N7436" s="105">
        <v>102</v>
      </c>
      <c r="O7436" s="105">
        <v>112</v>
      </c>
    </row>
    <row r="7437" spans="1:15" x14ac:dyDescent="0.3">
      <c r="A7437" s="19">
        <v>263102113</v>
      </c>
      <c r="B7437" s="106" t="s">
        <v>17809</v>
      </c>
      <c r="C7437" t="s">
        <v>17630</v>
      </c>
      <c r="D7437" t="s">
        <v>17778</v>
      </c>
      <c r="E7437" t="s">
        <v>17810</v>
      </c>
      <c r="F7437" t="s">
        <v>17639</v>
      </c>
      <c r="G7437" t="s">
        <v>490</v>
      </c>
      <c r="H7437" t="s">
        <v>490</v>
      </c>
      <c r="I7437" t="s">
        <v>490</v>
      </c>
      <c r="J7437" t="s">
        <v>498</v>
      </c>
      <c r="K7437" t="s">
        <v>490</v>
      </c>
      <c r="L7437" t="s">
        <v>17630</v>
      </c>
      <c r="M7437" s="105">
        <v>263</v>
      </c>
      <c r="N7437" s="105">
        <v>102</v>
      </c>
      <c r="O7437" s="105">
        <v>113</v>
      </c>
    </row>
    <row r="7438" spans="1:15" x14ac:dyDescent="0.3">
      <c r="A7438" s="19">
        <v>263102114</v>
      </c>
      <c r="B7438" s="106" t="s">
        <v>17811</v>
      </c>
      <c r="C7438" t="s">
        <v>17630</v>
      </c>
      <c r="D7438" t="s">
        <v>17778</v>
      </c>
      <c r="E7438" t="s">
        <v>17812</v>
      </c>
      <c r="F7438" t="s">
        <v>15337</v>
      </c>
      <c r="G7438" t="s">
        <v>490</v>
      </c>
      <c r="H7438" t="s">
        <v>490</v>
      </c>
      <c r="I7438" t="s">
        <v>490</v>
      </c>
      <c r="J7438" t="s">
        <v>498</v>
      </c>
      <c r="K7438" t="s">
        <v>490</v>
      </c>
      <c r="L7438" t="s">
        <v>17630</v>
      </c>
      <c r="M7438" s="105">
        <v>263</v>
      </c>
      <c r="N7438" s="105">
        <v>102</v>
      </c>
      <c r="O7438" s="105">
        <v>114</v>
      </c>
    </row>
    <row r="7439" spans="1:15" x14ac:dyDescent="0.3">
      <c r="A7439" s="19">
        <v>263102115</v>
      </c>
      <c r="B7439" s="106" t="s">
        <v>17813</v>
      </c>
      <c r="C7439" t="s">
        <v>17630</v>
      </c>
      <c r="D7439" t="s">
        <v>17778</v>
      </c>
      <c r="E7439" t="s">
        <v>17814</v>
      </c>
      <c r="F7439" t="s">
        <v>14122</v>
      </c>
      <c r="G7439" t="s">
        <v>4446</v>
      </c>
      <c r="H7439" t="s">
        <v>490</v>
      </c>
      <c r="I7439" t="s">
        <v>490</v>
      </c>
      <c r="J7439" t="s">
        <v>498</v>
      </c>
      <c r="K7439" t="s">
        <v>490</v>
      </c>
      <c r="L7439" t="s">
        <v>17630</v>
      </c>
      <c r="M7439" s="105">
        <v>263</v>
      </c>
      <c r="N7439" s="105">
        <v>102</v>
      </c>
      <c r="O7439" s="105">
        <v>115</v>
      </c>
    </row>
    <row r="7440" spans="1:15" x14ac:dyDescent="0.3">
      <c r="A7440" s="19">
        <v>263102116</v>
      </c>
      <c r="B7440" s="106" t="s">
        <v>17815</v>
      </c>
      <c r="C7440" t="s">
        <v>17630</v>
      </c>
      <c r="D7440" t="s">
        <v>17778</v>
      </c>
      <c r="E7440" t="s">
        <v>3551</v>
      </c>
      <c r="F7440" t="s">
        <v>739</v>
      </c>
      <c r="G7440" t="s">
        <v>490</v>
      </c>
      <c r="H7440" t="s">
        <v>490</v>
      </c>
      <c r="I7440" t="s">
        <v>490</v>
      </c>
      <c r="J7440" t="s">
        <v>498</v>
      </c>
      <c r="K7440" t="s">
        <v>490</v>
      </c>
      <c r="L7440" t="s">
        <v>17630</v>
      </c>
      <c r="M7440" s="105">
        <v>263</v>
      </c>
      <c r="N7440" s="105">
        <v>102</v>
      </c>
      <c r="O7440" s="105">
        <v>116</v>
      </c>
    </row>
    <row r="7441" spans="1:15" x14ac:dyDescent="0.3">
      <c r="A7441" s="19">
        <v>263102117</v>
      </c>
      <c r="B7441" s="106" t="s">
        <v>17816</v>
      </c>
      <c r="C7441" t="s">
        <v>17630</v>
      </c>
      <c r="D7441" t="s">
        <v>17778</v>
      </c>
      <c r="E7441" t="s">
        <v>17817</v>
      </c>
      <c r="F7441" t="s">
        <v>17784</v>
      </c>
      <c r="G7441" t="s">
        <v>490</v>
      </c>
      <c r="H7441" t="s">
        <v>490</v>
      </c>
      <c r="I7441" t="s">
        <v>490</v>
      </c>
      <c r="J7441" t="s">
        <v>498</v>
      </c>
      <c r="K7441" t="s">
        <v>490</v>
      </c>
      <c r="L7441" t="s">
        <v>17630</v>
      </c>
      <c r="M7441" s="105">
        <v>263</v>
      </c>
      <c r="N7441" s="105">
        <v>102</v>
      </c>
      <c r="O7441" s="105">
        <v>117</v>
      </c>
    </row>
    <row r="7442" spans="1:15" x14ac:dyDescent="0.3">
      <c r="A7442" s="19">
        <v>263102118</v>
      </c>
      <c r="B7442" s="106" t="s">
        <v>17818</v>
      </c>
      <c r="C7442" t="s">
        <v>17630</v>
      </c>
      <c r="D7442" t="s">
        <v>17778</v>
      </c>
      <c r="E7442" t="s">
        <v>17819</v>
      </c>
      <c r="F7442" t="s">
        <v>17784</v>
      </c>
      <c r="G7442" t="s">
        <v>4182</v>
      </c>
      <c r="H7442" t="s">
        <v>490</v>
      </c>
      <c r="I7442" t="s">
        <v>490</v>
      </c>
      <c r="J7442" t="s">
        <v>498</v>
      </c>
      <c r="K7442" t="s">
        <v>490</v>
      </c>
      <c r="L7442" t="s">
        <v>17630</v>
      </c>
      <c r="M7442" s="105">
        <v>263</v>
      </c>
      <c r="N7442" s="105">
        <v>102</v>
      </c>
      <c r="O7442" s="105">
        <v>118</v>
      </c>
    </row>
    <row r="7443" spans="1:15" x14ac:dyDescent="0.3">
      <c r="A7443" s="19">
        <v>263102119</v>
      </c>
      <c r="B7443" s="106" t="s">
        <v>17820</v>
      </c>
      <c r="C7443" t="s">
        <v>17630</v>
      </c>
      <c r="D7443" t="s">
        <v>17778</v>
      </c>
      <c r="E7443" t="s">
        <v>17821</v>
      </c>
      <c r="F7443" t="s">
        <v>17657</v>
      </c>
      <c r="G7443" t="s">
        <v>490</v>
      </c>
      <c r="H7443" t="s">
        <v>490</v>
      </c>
      <c r="I7443" t="s">
        <v>490</v>
      </c>
      <c r="J7443" t="s">
        <v>498</v>
      </c>
      <c r="K7443" t="s">
        <v>490</v>
      </c>
      <c r="L7443" t="s">
        <v>17630</v>
      </c>
      <c r="M7443" s="105">
        <v>263</v>
      </c>
      <c r="N7443" s="105">
        <v>102</v>
      </c>
      <c r="O7443" s="105">
        <v>119</v>
      </c>
    </row>
    <row r="7444" spans="1:15" x14ac:dyDescent="0.3">
      <c r="A7444" s="19">
        <v>263102120</v>
      </c>
      <c r="B7444" s="106" t="s">
        <v>17822</v>
      </c>
      <c r="C7444" t="s">
        <v>17630</v>
      </c>
      <c r="D7444" t="s">
        <v>17778</v>
      </c>
      <c r="E7444" t="s">
        <v>17823</v>
      </c>
      <c r="F7444" t="s">
        <v>17643</v>
      </c>
      <c r="G7444" t="s">
        <v>490</v>
      </c>
      <c r="H7444" t="s">
        <v>490</v>
      </c>
      <c r="I7444" t="s">
        <v>490</v>
      </c>
      <c r="J7444" t="s">
        <v>498</v>
      </c>
      <c r="K7444" t="s">
        <v>490</v>
      </c>
      <c r="L7444" t="s">
        <v>17630</v>
      </c>
      <c r="M7444" s="105">
        <v>263</v>
      </c>
      <c r="N7444" s="105">
        <v>102</v>
      </c>
      <c r="O7444" s="105">
        <v>120</v>
      </c>
    </row>
    <row r="7445" spans="1:15" x14ac:dyDescent="0.3">
      <c r="A7445" s="19">
        <v>263102121</v>
      </c>
      <c r="B7445" s="106" t="s">
        <v>17824</v>
      </c>
      <c r="C7445" t="s">
        <v>17630</v>
      </c>
      <c r="D7445" t="s">
        <v>17778</v>
      </c>
      <c r="E7445" t="s">
        <v>1368</v>
      </c>
      <c r="F7445" t="s">
        <v>15337</v>
      </c>
      <c r="G7445" t="s">
        <v>17825</v>
      </c>
      <c r="H7445" t="s">
        <v>490</v>
      </c>
      <c r="I7445" t="s">
        <v>490</v>
      </c>
      <c r="J7445" t="s">
        <v>498</v>
      </c>
      <c r="K7445" t="s">
        <v>490</v>
      </c>
      <c r="L7445" t="s">
        <v>17630</v>
      </c>
      <c r="M7445" s="105">
        <v>263</v>
      </c>
      <c r="N7445" s="105">
        <v>102</v>
      </c>
      <c r="O7445" s="105">
        <v>121</v>
      </c>
    </row>
    <row r="7446" spans="1:15" x14ac:dyDescent="0.3">
      <c r="A7446" s="19">
        <v>263102122</v>
      </c>
      <c r="B7446" s="106" t="s">
        <v>17826</v>
      </c>
      <c r="C7446" t="s">
        <v>17630</v>
      </c>
      <c r="D7446" t="s">
        <v>17778</v>
      </c>
      <c r="E7446" t="s">
        <v>12829</v>
      </c>
      <c r="F7446" t="s">
        <v>621</v>
      </c>
      <c r="G7446" t="s">
        <v>490</v>
      </c>
      <c r="H7446" t="s">
        <v>490</v>
      </c>
      <c r="I7446" t="s">
        <v>490</v>
      </c>
      <c r="J7446" t="s">
        <v>498</v>
      </c>
      <c r="K7446" t="s">
        <v>490</v>
      </c>
      <c r="L7446" t="s">
        <v>17630</v>
      </c>
      <c r="M7446" s="105">
        <v>263</v>
      </c>
      <c r="N7446" s="105">
        <v>102</v>
      </c>
      <c r="O7446" s="105">
        <v>122</v>
      </c>
    </row>
    <row r="7447" spans="1:15" x14ac:dyDescent="0.3">
      <c r="A7447" s="19">
        <v>263102123</v>
      </c>
      <c r="B7447" s="106" t="s">
        <v>17827</v>
      </c>
      <c r="C7447" t="s">
        <v>17630</v>
      </c>
      <c r="D7447" t="s">
        <v>17778</v>
      </c>
      <c r="E7447" t="s">
        <v>17828</v>
      </c>
      <c r="F7447" t="s">
        <v>17657</v>
      </c>
      <c r="G7447" t="s">
        <v>490</v>
      </c>
      <c r="H7447" t="s">
        <v>490</v>
      </c>
      <c r="I7447" t="s">
        <v>490</v>
      </c>
      <c r="J7447" t="s">
        <v>498</v>
      </c>
      <c r="K7447" t="s">
        <v>490</v>
      </c>
      <c r="L7447" t="s">
        <v>17630</v>
      </c>
      <c r="M7447" s="105">
        <v>263</v>
      </c>
      <c r="N7447" s="105">
        <v>102</v>
      </c>
      <c r="O7447" s="105">
        <v>123</v>
      </c>
    </row>
    <row r="7448" spans="1:15" x14ac:dyDescent="0.3">
      <c r="A7448" s="19">
        <v>263102124</v>
      </c>
      <c r="B7448" s="106" t="s">
        <v>17829</v>
      </c>
      <c r="C7448" t="s">
        <v>17630</v>
      </c>
      <c r="D7448" t="s">
        <v>17778</v>
      </c>
      <c r="E7448" t="s">
        <v>17830</v>
      </c>
      <c r="F7448" t="s">
        <v>17643</v>
      </c>
      <c r="G7448" t="s">
        <v>490</v>
      </c>
      <c r="H7448" t="s">
        <v>490</v>
      </c>
      <c r="I7448" t="s">
        <v>490</v>
      </c>
      <c r="J7448" t="s">
        <v>498</v>
      </c>
      <c r="K7448" t="s">
        <v>490</v>
      </c>
      <c r="L7448" t="s">
        <v>17630</v>
      </c>
      <c r="M7448" s="105">
        <v>263</v>
      </c>
      <c r="N7448" s="105">
        <v>102</v>
      </c>
      <c r="O7448" s="105">
        <v>124</v>
      </c>
    </row>
    <row r="7449" spans="1:15" x14ac:dyDescent="0.3">
      <c r="A7449" s="19">
        <v>263102125</v>
      </c>
      <c r="B7449" s="106" t="s">
        <v>17831</v>
      </c>
      <c r="C7449" t="s">
        <v>17630</v>
      </c>
      <c r="D7449" t="s">
        <v>17778</v>
      </c>
      <c r="E7449" t="s">
        <v>17832</v>
      </c>
      <c r="F7449" t="s">
        <v>17643</v>
      </c>
      <c r="G7449" t="s">
        <v>4446</v>
      </c>
      <c r="H7449" t="s">
        <v>490</v>
      </c>
      <c r="I7449" t="s">
        <v>490</v>
      </c>
      <c r="J7449" t="s">
        <v>498</v>
      </c>
      <c r="K7449" t="s">
        <v>490</v>
      </c>
      <c r="L7449" t="s">
        <v>17630</v>
      </c>
      <c r="M7449" s="105">
        <v>263</v>
      </c>
      <c r="N7449" s="105">
        <v>102</v>
      </c>
      <c r="O7449" s="105">
        <v>125</v>
      </c>
    </row>
    <row r="7450" spans="1:15" x14ac:dyDescent="0.3">
      <c r="A7450" s="19">
        <v>263102126</v>
      </c>
      <c r="B7450" s="106" t="s">
        <v>17833</v>
      </c>
      <c r="C7450" t="s">
        <v>17630</v>
      </c>
      <c r="D7450" t="s">
        <v>17778</v>
      </c>
      <c r="E7450" t="s">
        <v>17834</v>
      </c>
      <c r="F7450" t="s">
        <v>17835</v>
      </c>
      <c r="G7450" t="s">
        <v>490</v>
      </c>
      <c r="H7450" t="s">
        <v>490</v>
      </c>
      <c r="I7450" t="s">
        <v>490</v>
      </c>
      <c r="J7450" t="s">
        <v>498</v>
      </c>
      <c r="K7450" t="s">
        <v>490</v>
      </c>
      <c r="L7450" t="s">
        <v>17630</v>
      </c>
      <c r="M7450" s="105">
        <v>263</v>
      </c>
      <c r="N7450" s="105">
        <v>102</v>
      </c>
      <c r="O7450" s="105">
        <v>126</v>
      </c>
    </row>
    <row r="7451" spans="1:15" x14ac:dyDescent="0.3">
      <c r="A7451" s="19">
        <v>263102127</v>
      </c>
      <c r="B7451" s="106" t="s">
        <v>17836</v>
      </c>
      <c r="C7451" t="s">
        <v>17630</v>
      </c>
      <c r="D7451" t="s">
        <v>17778</v>
      </c>
      <c r="E7451" t="s">
        <v>2709</v>
      </c>
      <c r="F7451" t="s">
        <v>771</v>
      </c>
      <c r="G7451" t="s">
        <v>17837</v>
      </c>
      <c r="H7451" t="s">
        <v>490</v>
      </c>
      <c r="I7451" t="s">
        <v>490</v>
      </c>
      <c r="J7451" t="s">
        <v>498</v>
      </c>
      <c r="K7451" t="s">
        <v>490</v>
      </c>
      <c r="L7451" t="s">
        <v>17630</v>
      </c>
      <c r="M7451" s="105">
        <v>263</v>
      </c>
      <c r="N7451" s="105">
        <v>102</v>
      </c>
      <c r="O7451" s="105">
        <v>127</v>
      </c>
    </row>
    <row r="7452" spans="1:15" x14ac:dyDescent="0.3">
      <c r="A7452" s="19">
        <v>263102128</v>
      </c>
      <c r="B7452" s="106" t="s">
        <v>17838</v>
      </c>
      <c r="C7452" t="s">
        <v>17630</v>
      </c>
      <c r="D7452" t="s">
        <v>17778</v>
      </c>
      <c r="E7452" t="s">
        <v>17839</v>
      </c>
      <c r="F7452" t="s">
        <v>17643</v>
      </c>
      <c r="G7452" t="s">
        <v>490</v>
      </c>
      <c r="H7452" t="s">
        <v>490</v>
      </c>
      <c r="I7452" t="s">
        <v>490</v>
      </c>
      <c r="J7452" t="s">
        <v>498</v>
      </c>
      <c r="K7452" t="s">
        <v>490</v>
      </c>
      <c r="L7452" t="s">
        <v>17630</v>
      </c>
      <c r="M7452" s="105">
        <v>263</v>
      </c>
      <c r="N7452" s="105">
        <v>102</v>
      </c>
      <c r="O7452" s="105">
        <v>128</v>
      </c>
    </row>
    <row r="7453" spans="1:15" x14ac:dyDescent="0.3">
      <c r="A7453" s="19">
        <v>263102129</v>
      </c>
      <c r="B7453" s="106" t="s">
        <v>17840</v>
      </c>
      <c r="C7453" t="s">
        <v>17630</v>
      </c>
      <c r="D7453" t="s">
        <v>17778</v>
      </c>
      <c r="E7453" t="s">
        <v>17841</v>
      </c>
      <c r="F7453" t="s">
        <v>17657</v>
      </c>
      <c r="G7453" t="s">
        <v>490</v>
      </c>
      <c r="H7453" t="s">
        <v>490</v>
      </c>
      <c r="I7453" t="s">
        <v>490</v>
      </c>
      <c r="J7453" t="s">
        <v>498</v>
      </c>
      <c r="K7453" t="s">
        <v>490</v>
      </c>
      <c r="L7453" t="s">
        <v>17630</v>
      </c>
      <c r="M7453" s="105">
        <v>263</v>
      </c>
      <c r="N7453" s="105">
        <v>102</v>
      </c>
      <c r="O7453" s="105">
        <v>129</v>
      </c>
    </row>
    <row r="7454" spans="1:15" x14ac:dyDescent="0.3">
      <c r="A7454" s="19">
        <v>263102130</v>
      </c>
      <c r="B7454" s="106" t="s">
        <v>17842</v>
      </c>
      <c r="C7454" t="s">
        <v>17630</v>
      </c>
      <c r="D7454" t="s">
        <v>17778</v>
      </c>
      <c r="E7454" t="s">
        <v>2715</v>
      </c>
      <c r="F7454" t="s">
        <v>17843</v>
      </c>
      <c r="G7454" t="s">
        <v>490</v>
      </c>
      <c r="H7454" t="s">
        <v>490</v>
      </c>
      <c r="I7454" t="s">
        <v>490</v>
      </c>
      <c r="J7454" t="s">
        <v>498</v>
      </c>
      <c r="K7454" t="s">
        <v>490</v>
      </c>
      <c r="L7454" t="s">
        <v>17630</v>
      </c>
      <c r="M7454" s="105">
        <v>263</v>
      </c>
      <c r="N7454" s="105">
        <v>102</v>
      </c>
      <c r="O7454" s="105">
        <v>130</v>
      </c>
    </row>
    <row r="7455" spans="1:15" x14ac:dyDescent="0.3">
      <c r="A7455" s="19">
        <v>263102131</v>
      </c>
      <c r="B7455" s="106" t="s">
        <v>17844</v>
      </c>
      <c r="C7455" t="s">
        <v>17630</v>
      </c>
      <c r="D7455" t="s">
        <v>17778</v>
      </c>
      <c r="E7455" t="s">
        <v>17845</v>
      </c>
      <c r="F7455" t="s">
        <v>9186</v>
      </c>
      <c r="G7455" t="s">
        <v>490</v>
      </c>
      <c r="H7455" t="s">
        <v>490</v>
      </c>
      <c r="I7455" t="s">
        <v>490</v>
      </c>
      <c r="J7455" t="s">
        <v>498</v>
      </c>
      <c r="K7455" t="s">
        <v>490</v>
      </c>
      <c r="L7455" t="s">
        <v>17630</v>
      </c>
      <c r="M7455" s="105">
        <v>263</v>
      </c>
      <c r="N7455" s="105">
        <v>102</v>
      </c>
      <c r="O7455" s="105">
        <v>131</v>
      </c>
    </row>
    <row r="7456" spans="1:15" x14ac:dyDescent="0.3">
      <c r="A7456" s="19">
        <v>263102132</v>
      </c>
      <c r="B7456" s="106" t="s">
        <v>17846</v>
      </c>
      <c r="C7456" t="s">
        <v>17630</v>
      </c>
      <c r="D7456" t="s">
        <v>17778</v>
      </c>
      <c r="E7456" t="s">
        <v>17847</v>
      </c>
      <c r="F7456" t="s">
        <v>17784</v>
      </c>
      <c r="G7456" t="s">
        <v>490</v>
      </c>
      <c r="H7456" t="s">
        <v>490</v>
      </c>
      <c r="I7456" t="s">
        <v>490</v>
      </c>
      <c r="J7456" t="s">
        <v>498</v>
      </c>
      <c r="K7456" t="s">
        <v>490</v>
      </c>
      <c r="L7456" t="s">
        <v>17630</v>
      </c>
      <c r="M7456" s="105">
        <v>263</v>
      </c>
      <c r="N7456" s="105">
        <v>102</v>
      </c>
      <c r="O7456" s="105">
        <v>132</v>
      </c>
    </row>
    <row r="7457" spans="1:15" x14ac:dyDescent="0.3">
      <c r="A7457" s="19">
        <v>263102133</v>
      </c>
      <c r="B7457" s="106" t="s">
        <v>17848</v>
      </c>
      <c r="C7457" t="s">
        <v>17630</v>
      </c>
      <c r="D7457" t="s">
        <v>17778</v>
      </c>
      <c r="E7457" t="s">
        <v>17849</v>
      </c>
      <c r="F7457" t="s">
        <v>17643</v>
      </c>
      <c r="G7457" t="s">
        <v>490</v>
      </c>
      <c r="H7457" t="s">
        <v>490</v>
      </c>
      <c r="I7457" t="s">
        <v>490</v>
      </c>
      <c r="J7457" t="s">
        <v>498</v>
      </c>
      <c r="K7457" t="s">
        <v>490</v>
      </c>
      <c r="L7457" t="s">
        <v>17630</v>
      </c>
      <c r="M7457" s="105">
        <v>263</v>
      </c>
      <c r="N7457" s="105">
        <v>102</v>
      </c>
      <c r="O7457" s="105">
        <v>133</v>
      </c>
    </row>
    <row r="7458" spans="1:15" x14ac:dyDescent="0.3">
      <c r="A7458" s="19">
        <v>263102134</v>
      </c>
      <c r="B7458" s="106" t="s">
        <v>17850</v>
      </c>
      <c r="C7458" t="s">
        <v>17630</v>
      </c>
      <c r="D7458" t="s">
        <v>17778</v>
      </c>
      <c r="E7458" t="s">
        <v>17851</v>
      </c>
      <c r="F7458" t="s">
        <v>17643</v>
      </c>
      <c r="G7458" t="s">
        <v>490</v>
      </c>
      <c r="H7458" t="s">
        <v>490</v>
      </c>
      <c r="I7458" t="s">
        <v>490</v>
      </c>
      <c r="J7458" t="s">
        <v>498</v>
      </c>
      <c r="K7458" t="s">
        <v>490</v>
      </c>
      <c r="L7458" t="s">
        <v>17630</v>
      </c>
      <c r="M7458" s="105">
        <v>263</v>
      </c>
      <c r="N7458" s="105">
        <v>102</v>
      </c>
      <c r="O7458" s="105">
        <v>134</v>
      </c>
    </row>
    <row r="7459" spans="1:15" x14ac:dyDescent="0.3">
      <c r="A7459" s="19">
        <v>263102135</v>
      </c>
      <c r="B7459" s="106" t="s">
        <v>17852</v>
      </c>
      <c r="C7459" t="s">
        <v>17630</v>
      </c>
      <c r="D7459" t="s">
        <v>17778</v>
      </c>
      <c r="E7459" t="s">
        <v>17853</v>
      </c>
      <c r="F7459" t="s">
        <v>17657</v>
      </c>
      <c r="G7459" t="s">
        <v>17854</v>
      </c>
      <c r="H7459" t="s">
        <v>490</v>
      </c>
      <c r="I7459" t="s">
        <v>490</v>
      </c>
      <c r="J7459" t="s">
        <v>498</v>
      </c>
      <c r="K7459" t="s">
        <v>490</v>
      </c>
      <c r="L7459" t="s">
        <v>17630</v>
      </c>
      <c r="M7459" s="105">
        <v>263</v>
      </c>
      <c r="N7459" s="105">
        <v>102</v>
      </c>
      <c r="O7459" s="105">
        <v>135</v>
      </c>
    </row>
    <row r="7460" spans="1:15" x14ac:dyDescent="0.3">
      <c r="A7460" s="19">
        <v>263102136</v>
      </c>
      <c r="B7460" s="106" t="s">
        <v>17855</v>
      </c>
      <c r="C7460" t="s">
        <v>17630</v>
      </c>
      <c r="D7460" t="s">
        <v>17778</v>
      </c>
      <c r="E7460" t="s">
        <v>17856</v>
      </c>
      <c r="F7460" t="s">
        <v>17639</v>
      </c>
      <c r="G7460" t="s">
        <v>17857</v>
      </c>
      <c r="H7460" t="s">
        <v>490</v>
      </c>
      <c r="I7460" t="s">
        <v>490</v>
      </c>
      <c r="J7460" t="s">
        <v>498</v>
      </c>
      <c r="K7460" t="s">
        <v>490</v>
      </c>
      <c r="L7460" t="s">
        <v>17630</v>
      </c>
      <c r="M7460" s="105">
        <v>263</v>
      </c>
      <c r="N7460" s="105">
        <v>102</v>
      </c>
      <c r="O7460" s="105">
        <v>136</v>
      </c>
    </row>
    <row r="7461" spans="1:15" x14ac:dyDescent="0.3">
      <c r="A7461" s="19">
        <v>263102137</v>
      </c>
      <c r="B7461" s="106" t="s">
        <v>17858</v>
      </c>
      <c r="C7461" t="s">
        <v>17630</v>
      </c>
      <c r="D7461" t="s">
        <v>17778</v>
      </c>
      <c r="E7461" t="s">
        <v>17859</v>
      </c>
      <c r="F7461" t="s">
        <v>17639</v>
      </c>
      <c r="G7461" t="s">
        <v>490</v>
      </c>
      <c r="H7461" t="s">
        <v>490</v>
      </c>
      <c r="I7461" t="s">
        <v>490</v>
      </c>
      <c r="J7461" t="s">
        <v>498</v>
      </c>
      <c r="K7461" t="s">
        <v>490</v>
      </c>
      <c r="L7461" t="s">
        <v>17630</v>
      </c>
      <c r="M7461" s="105">
        <v>263</v>
      </c>
      <c r="N7461" s="105">
        <v>102</v>
      </c>
      <c r="O7461" s="105">
        <v>137</v>
      </c>
    </row>
    <row r="7462" spans="1:15" x14ac:dyDescent="0.3">
      <c r="A7462" s="19">
        <v>263102138</v>
      </c>
      <c r="B7462" s="106" t="s">
        <v>17860</v>
      </c>
      <c r="C7462" t="s">
        <v>17630</v>
      </c>
      <c r="D7462" t="s">
        <v>17778</v>
      </c>
      <c r="E7462" t="s">
        <v>17861</v>
      </c>
      <c r="F7462" t="s">
        <v>2428</v>
      </c>
      <c r="G7462" t="s">
        <v>490</v>
      </c>
      <c r="H7462" t="s">
        <v>490</v>
      </c>
      <c r="I7462" t="s">
        <v>490</v>
      </c>
      <c r="J7462" t="s">
        <v>498</v>
      </c>
      <c r="K7462" t="s">
        <v>490</v>
      </c>
      <c r="L7462" t="s">
        <v>17630</v>
      </c>
      <c r="M7462" s="105">
        <v>263</v>
      </c>
      <c r="N7462" s="105">
        <v>102</v>
      </c>
      <c r="O7462" s="105">
        <v>138</v>
      </c>
    </row>
    <row r="7463" spans="1:15" x14ac:dyDescent="0.3">
      <c r="A7463" s="19">
        <v>263102139</v>
      </c>
      <c r="B7463" s="106" t="s">
        <v>17862</v>
      </c>
      <c r="C7463" t="s">
        <v>17630</v>
      </c>
      <c r="D7463" t="s">
        <v>17778</v>
      </c>
      <c r="E7463" t="s">
        <v>17863</v>
      </c>
      <c r="F7463" t="s">
        <v>17643</v>
      </c>
      <c r="G7463" t="s">
        <v>4446</v>
      </c>
      <c r="H7463" t="s">
        <v>490</v>
      </c>
      <c r="I7463" t="s">
        <v>490</v>
      </c>
      <c r="J7463" t="s">
        <v>498</v>
      </c>
      <c r="K7463" t="s">
        <v>490</v>
      </c>
      <c r="L7463" t="s">
        <v>17630</v>
      </c>
      <c r="M7463" s="105">
        <v>263</v>
      </c>
      <c r="N7463" s="105">
        <v>102</v>
      </c>
      <c r="O7463" s="105">
        <v>139</v>
      </c>
    </row>
    <row r="7464" spans="1:15" x14ac:dyDescent="0.3">
      <c r="A7464" s="19">
        <v>263102140</v>
      </c>
      <c r="B7464" s="106" t="s">
        <v>17864</v>
      </c>
      <c r="C7464" t="s">
        <v>17630</v>
      </c>
      <c r="D7464" t="s">
        <v>17778</v>
      </c>
      <c r="E7464" t="s">
        <v>11607</v>
      </c>
      <c r="F7464" t="s">
        <v>739</v>
      </c>
      <c r="G7464" t="s">
        <v>490</v>
      </c>
      <c r="H7464" t="s">
        <v>490</v>
      </c>
      <c r="I7464" t="s">
        <v>490</v>
      </c>
      <c r="J7464" t="s">
        <v>498</v>
      </c>
      <c r="K7464" t="s">
        <v>490</v>
      </c>
      <c r="L7464" t="s">
        <v>17630</v>
      </c>
      <c r="M7464" s="105">
        <v>263</v>
      </c>
      <c r="N7464" s="105">
        <v>102</v>
      </c>
      <c r="O7464" s="105">
        <v>140</v>
      </c>
    </row>
    <row r="7465" spans="1:15" x14ac:dyDescent="0.3">
      <c r="A7465" s="19">
        <v>263102141</v>
      </c>
      <c r="B7465" s="106" t="s">
        <v>17865</v>
      </c>
      <c r="C7465" t="s">
        <v>17630</v>
      </c>
      <c r="D7465" t="s">
        <v>17778</v>
      </c>
      <c r="E7465" t="s">
        <v>17866</v>
      </c>
      <c r="F7465" t="s">
        <v>739</v>
      </c>
      <c r="G7465" t="s">
        <v>490</v>
      </c>
      <c r="H7465" t="s">
        <v>490</v>
      </c>
      <c r="I7465" t="s">
        <v>490</v>
      </c>
      <c r="J7465" t="s">
        <v>498</v>
      </c>
      <c r="K7465" t="s">
        <v>490</v>
      </c>
      <c r="L7465" t="s">
        <v>17630</v>
      </c>
      <c r="M7465" s="105">
        <v>263</v>
      </c>
      <c r="N7465" s="105">
        <v>102</v>
      </c>
      <c r="O7465" s="105">
        <v>141</v>
      </c>
    </row>
    <row r="7466" spans="1:15" x14ac:dyDescent="0.3">
      <c r="A7466" s="19">
        <v>263102142</v>
      </c>
      <c r="B7466" s="106" t="s">
        <v>17867</v>
      </c>
      <c r="C7466" t="s">
        <v>17630</v>
      </c>
      <c r="D7466" t="s">
        <v>17778</v>
      </c>
      <c r="E7466" t="s">
        <v>17868</v>
      </c>
      <c r="F7466" t="s">
        <v>17643</v>
      </c>
      <c r="G7466" t="s">
        <v>490</v>
      </c>
      <c r="H7466" t="s">
        <v>490</v>
      </c>
      <c r="I7466" t="s">
        <v>490</v>
      </c>
      <c r="J7466" t="s">
        <v>498</v>
      </c>
      <c r="K7466" t="s">
        <v>490</v>
      </c>
      <c r="L7466" t="s">
        <v>17630</v>
      </c>
      <c r="M7466" s="105">
        <v>263</v>
      </c>
      <c r="N7466" s="105">
        <v>102</v>
      </c>
      <c r="O7466" s="105">
        <v>142</v>
      </c>
    </row>
    <row r="7467" spans="1:15" x14ac:dyDescent="0.3">
      <c r="A7467" s="19">
        <v>263102143</v>
      </c>
      <c r="B7467" s="106" t="s">
        <v>17869</v>
      </c>
      <c r="C7467" t="s">
        <v>17630</v>
      </c>
      <c r="D7467" t="s">
        <v>17778</v>
      </c>
      <c r="E7467" t="s">
        <v>9908</v>
      </c>
      <c r="F7467" t="s">
        <v>739</v>
      </c>
      <c r="G7467" t="s">
        <v>4182</v>
      </c>
      <c r="H7467" t="s">
        <v>490</v>
      </c>
      <c r="I7467" t="s">
        <v>490</v>
      </c>
      <c r="J7467" t="s">
        <v>498</v>
      </c>
      <c r="K7467" t="s">
        <v>490</v>
      </c>
      <c r="L7467" t="s">
        <v>17630</v>
      </c>
      <c r="M7467" s="105">
        <v>263</v>
      </c>
      <c r="N7467" s="105">
        <v>102</v>
      </c>
      <c r="O7467" s="105">
        <v>143</v>
      </c>
    </row>
    <row r="7468" spans="1:15" x14ac:dyDescent="0.3">
      <c r="A7468" s="19">
        <v>263102144</v>
      </c>
      <c r="B7468" s="106" t="s">
        <v>17870</v>
      </c>
      <c r="C7468" t="s">
        <v>17630</v>
      </c>
      <c r="D7468" t="s">
        <v>17778</v>
      </c>
      <c r="E7468" t="s">
        <v>2431</v>
      </c>
      <c r="F7468" t="s">
        <v>739</v>
      </c>
      <c r="G7468" t="s">
        <v>4446</v>
      </c>
      <c r="H7468" t="s">
        <v>490</v>
      </c>
      <c r="I7468" t="s">
        <v>490</v>
      </c>
      <c r="J7468" t="s">
        <v>498</v>
      </c>
      <c r="K7468" t="s">
        <v>490</v>
      </c>
      <c r="L7468" t="s">
        <v>17630</v>
      </c>
      <c r="M7468" s="105">
        <v>263</v>
      </c>
      <c r="N7468" s="105">
        <v>102</v>
      </c>
      <c r="O7468" s="105">
        <v>144</v>
      </c>
    </row>
    <row r="7469" spans="1:15" x14ac:dyDescent="0.3">
      <c r="A7469" s="19">
        <v>263102145</v>
      </c>
      <c r="B7469" s="106" t="s">
        <v>17871</v>
      </c>
      <c r="C7469" t="s">
        <v>17630</v>
      </c>
      <c r="D7469" t="s">
        <v>17778</v>
      </c>
      <c r="E7469" t="s">
        <v>17872</v>
      </c>
      <c r="F7469" t="s">
        <v>17643</v>
      </c>
      <c r="G7469" t="s">
        <v>490</v>
      </c>
      <c r="H7469" t="s">
        <v>490</v>
      </c>
      <c r="I7469" t="s">
        <v>490</v>
      </c>
      <c r="J7469" t="s">
        <v>498</v>
      </c>
      <c r="K7469" t="s">
        <v>490</v>
      </c>
      <c r="L7469" t="s">
        <v>17630</v>
      </c>
      <c r="M7469" s="105">
        <v>263</v>
      </c>
      <c r="N7469" s="105">
        <v>102</v>
      </c>
      <c r="O7469" s="105">
        <v>145</v>
      </c>
    </row>
    <row r="7470" spans="1:15" x14ac:dyDescent="0.3">
      <c r="A7470" s="19">
        <v>263102146</v>
      </c>
      <c r="B7470" s="106" t="s">
        <v>17873</v>
      </c>
      <c r="C7470" t="s">
        <v>17630</v>
      </c>
      <c r="D7470" t="s">
        <v>17778</v>
      </c>
      <c r="E7470" t="s">
        <v>17874</v>
      </c>
      <c r="F7470" t="s">
        <v>15337</v>
      </c>
      <c r="G7470" t="s">
        <v>490</v>
      </c>
      <c r="H7470" t="s">
        <v>490</v>
      </c>
      <c r="I7470" t="s">
        <v>490</v>
      </c>
      <c r="J7470" t="s">
        <v>498</v>
      </c>
      <c r="K7470" t="s">
        <v>490</v>
      </c>
      <c r="L7470" t="s">
        <v>17630</v>
      </c>
      <c r="M7470" s="105">
        <v>263</v>
      </c>
      <c r="N7470" s="105">
        <v>102</v>
      </c>
      <c r="O7470" s="105">
        <v>146</v>
      </c>
    </row>
    <row r="7471" spans="1:15" x14ac:dyDescent="0.3">
      <c r="A7471" s="19">
        <v>263102147</v>
      </c>
      <c r="B7471" s="106" t="s">
        <v>17875</v>
      </c>
      <c r="C7471" t="s">
        <v>17630</v>
      </c>
      <c r="D7471" t="s">
        <v>17778</v>
      </c>
      <c r="E7471" t="s">
        <v>17876</v>
      </c>
      <c r="F7471" t="s">
        <v>17643</v>
      </c>
      <c r="G7471" t="s">
        <v>490</v>
      </c>
      <c r="H7471" t="s">
        <v>490</v>
      </c>
      <c r="I7471" t="s">
        <v>490</v>
      </c>
      <c r="J7471" t="s">
        <v>498</v>
      </c>
      <c r="K7471" t="s">
        <v>490</v>
      </c>
      <c r="L7471" t="s">
        <v>17630</v>
      </c>
      <c r="M7471" s="105">
        <v>263</v>
      </c>
      <c r="N7471" s="105">
        <v>102</v>
      </c>
      <c r="O7471" s="105">
        <v>147</v>
      </c>
    </row>
    <row r="7472" spans="1:15" x14ac:dyDescent="0.3">
      <c r="A7472" s="19">
        <v>263102148</v>
      </c>
      <c r="B7472" s="106" t="s">
        <v>17877</v>
      </c>
      <c r="C7472" t="s">
        <v>17630</v>
      </c>
      <c r="D7472" t="s">
        <v>17778</v>
      </c>
      <c r="E7472" t="s">
        <v>17878</v>
      </c>
      <c r="F7472" t="s">
        <v>17639</v>
      </c>
      <c r="G7472" t="s">
        <v>17879</v>
      </c>
      <c r="H7472" t="s">
        <v>490</v>
      </c>
      <c r="I7472" t="s">
        <v>490</v>
      </c>
      <c r="J7472" t="s">
        <v>498</v>
      </c>
      <c r="K7472" t="s">
        <v>490</v>
      </c>
      <c r="L7472" t="s">
        <v>17630</v>
      </c>
      <c r="M7472" s="105">
        <v>263</v>
      </c>
      <c r="N7472" s="105">
        <v>102</v>
      </c>
      <c r="O7472" s="105">
        <v>148</v>
      </c>
    </row>
    <row r="7473" spans="1:15" x14ac:dyDescent="0.3">
      <c r="A7473" s="19">
        <v>263102149</v>
      </c>
      <c r="B7473" s="106" t="s">
        <v>17880</v>
      </c>
      <c r="C7473" t="s">
        <v>17630</v>
      </c>
      <c r="D7473" t="s">
        <v>17778</v>
      </c>
      <c r="E7473" t="s">
        <v>17881</v>
      </c>
      <c r="F7473" t="s">
        <v>15337</v>
      </c>
      <c r="G7473" t="s">
        <v>17882</v>
      </c>
      <c r="H7473" t="s">
        <v>490</v>
      </c>
      <c r="I7473" t="s">
        <v>490</v>
      </c>
      <c r="J7473" t="s">
        <v>498</v>
      </c>
      <c r="K7473" t="s">
        <v>490</v>
      </c>
      <c r="L7473" t="s">
        <v>17630</v>
      </c>
      <c r="M7473" s="105">
        <v>263</v>
      </c>
      <c r="N7473" s="105">
        <v>102</v>
      </c>
      <c r="O7473" s="105">
        <v>149</v>
      </c>
    </row>
    <row r="7474" spans="1:15" x14ac:dyDescent="0.3">
      <c r="A7474" s="19">
        <v>263102150</v>
      </c>
      <c r="B7474" s="106" t="s">
        <v>17883</v>
      </c>
      <c r="C7474" t="s">
        <v>17630</v>
      </c>
      <c r="D7474" t="s">
        <v>17778</v>
      </c>
      <c r="E7474" t="s">
        <v>17884</v>
      </c>
      <c r="F7474" t="s">
        <v>17784</v>
      </c>
      <c r="G7474" t="s">
        <v>17885</v>
      </c>
      <c r="H7474" t="s">
        <v>490</v>
      </c>
      <c r="I7474" t="s">
        <v>490</v>
      </c>
      <c r="J7474" t="s">
        <v>498</v>
      </c>
      <c r="K7474" t="s">
        <v>490</v>
      </c>
      <c r="L7474" t="s">
        <v>17630</v>
      </c>
      <c r="M7474" s="105">
        <v>263</v>
      </c>
      <c r="N7474" s="105">
        <v>102</v>
      </c>
      <c r="O7474" s="105">
        <v>150</v>
      </c>
    </row>
    <row r="7475" spans="1:15" x14ac:dyDescent="0.3">
      <c r="A7475" s="19">
        <v>263102151</v>
      </c>
      <c r="B7475" s="106" t="s">
        <v>17886</v>
      </c>
      <c r="C7475" t="s">
        <v>17630</v>
      </c>
      <c r="D7475" t="s">
        <v>17778</v>
      </c>
      <c r="E7475" t="s">
        <v>17887</v>
      </c>
      <c r="F7475" t="s">
        <v>17657</v>
      </c>
      <c r="G7475" t="s">
        <v>490</v>
      </c>
      <c r="H7475" t="s">
        <v>490</v>
      </c>
      <c r="I7475" t="s">
        <v>490</v>
      </c>
      <c r="J7475" t="s">
        <v>498</v>
      </c>
      <c r="K7475" t="s">
        <v>490</v>
      </c>
      <c r="L7475" t="s">
        <v>17630</v>
      </c>
      <c r="M7475" s="105">
        <v>263</v>
      </c>
      <c r="N7475" s="105">
        <v>102</v>
      </c>
      <c r="O7475" s="105">
        <v>151</v>
      </c>
    </row>
    <row r="7476" spans="1:15" x14ac:dyDescent="0.3">
      <c r="A7476" s="19">
        <v>263102152</v>
      </c>
      <c r="B7476" s="106" t="s">
        <v>17888</v>
      </c>
      <c r="C7476" t="s">
        <v>17630</v>
      </c>
      <c r="D7476" t="s">
        <v>17778</v>
      </c>
      <c r="E7476" t="s">
        <v>13282</v>
      </c>
      <c r="F7476" t="s">
        <v>771</v>
      </c>
      <c r="G7476" t="s">
        <v>490</v>
      </c>
      <c r="H7476" t="s">
        <v>490</v>
      </c>
      <c r="I7476" t="s">
        <v>490</v>
      </c>
      <c r="J7476" t="s">
        <v>498</v>
      </c>
      <c r="K7476" t="s">
        <v>490</v>
      </c>
      <c r="L7476" t="s">
        <v>17630</v>
      </c>
      <c r="M7476" s="105">
        <v>263</v>
      </c>
      <c r="N7476" s="105">
        <v>102</v>
      </c>
      <c r="O7476" s="105">
        <v>152</v>
      </c>
    </row>
    <row r="7477" spans="1:15" x14ac:dyDescent="0.3">
      <c r="A7477" s="19">
        <v>263102153</v>
      </c>
      <c r="B7477" s="106" t="s">
        <v>17889</v>
      </c>
      <c r="C7477" t="s">
        <v>17630</v>
      </c>
      <c r="D7477" t="s">
        <v>17778</v>
      </c>
      <c r="E7477" t="s">
        <v>17890</v>
      </c>
      <c r="F7477" t="s">
        <v>17643</v>
      </c>
      <c r="G7477" t="s">
        <v>490</v>
      </c>
      <c r="H7477" t="s">
        <v>490</v>
      </c>
      <c r="I7477" t="s">
        <v>490</v>
      </c>
      <c r="J7477" t="s">
        <v>498</v>
      </c>
      <c r="K7477" t="s">
        <v>490</v>
      </c>
      <c r="L7477" t="s">
        <v>17630</v>
      </c>
      <c r="M7477" s="105">
        <v>263</v>
      </c>
      <c r="N7477" s="105">
        <v>102</v>
      </c>
      <c r="O7477" s="105">
        <v>153</v>
      </c>
    </row>
    <row r="7478" spans="1:15" x14ac:dyDescent="0.3">
      <c r="A7478" s="19">
        <v>263102154</v>
      </c>
      <c r="B7478" s="106" t="s">
        <v>17891</v>
      </c>
      <c r="C7478" t="s">
        <v>17630</v>
      </c>
      <c r="D7478" t="s">
        <v>17778</v>
      </c>
      <c r="E7478" t="s">
        <v>17892</v>
      </c>
      <c r="F7478" t="s">
        <v>17643</v>
      </c>
      <c r="G7478" t="s">
        <v>490</v>
      </c>
      <c r="H7478" t="s">
        <v>490</v>
      </c>
      <c r="I7478" t="s">
        <v>490</v>
      </c>
      <c r="J7478" t="s">
        <v>498</v>
      </c>
      <c r="K7478" t="s">
        <v>490</v>
      </c>
      <c r="L7478" t="s">
        <v>17630</v>
      </c>
      <c r="M7478" s="105">
        <v>263</v>
      </c>
      <c r="N7478" s="105">
        <v>102</v>
      </c>
      <c r="O7478" s="105">
        <v>154</v>
      </c>
    </row>
    <row r="7479" spans="1:15" x14ac:dyDescent="0.3">
      <c r="A7479" s="19">
        <v>263102155</v>
      </c>
      <c r="B7479" s="106" t="s">
        <v>17893</v>
      </c>
      <c r="C7479" t="s">
        <v>17630</v>
      </c>
      <c r="D7479" t="s">
        <v>17778</v>
      </c>
      <c r="E7479" t="s">
        <v>17894</v>
      </c>
      <c r="F7479" t="s">
        <v>4369</v>
      </c>
      <c r="G7479" t="s">
        <v>4446</v>
      </c>
      <c r="H7479" t="s">
        <v>490</v>
      </c>
      <c r="I7479" t="s">
        <v>490</v>
      </c>
      <c r="J7479" t="s">
        <v>498</v>
      </c>
      <c r="K7479" t="s">
        <v>490</v>
      </c>
      <c r="L7479" t="s">
        <v>17630</v>
      </c>
      <c r="M7479" s="105">
        <v>263</v>
      </c>
      <c r="N7479" s="105">
        <v>102</v>
      </c>
      <c r="O7479" s="105">
        <v>155</v>
      </c>
    </row>
    <row r="7480" spans="1:15" x14ac:dyDescent="0.3">
      <c r="A7480" s="19">
        <v>263102156</v>
      </c>
      <c r="B7480" s="106" t="s">
        <v>17895</v>
      </c>
      <c r="C7480" t="s">
        <v>17630</v>
      </c>
      <c r="D7480" t="s">
        <v>17778</v>
      </c>
      <c r="E7480" t="s">
        <v>2726</v>
      </c>
      <c r="F7480" t="s">
        <v>3092</v>
      </c>
      <c r="G7480" t="s">
        <v>490</v>
      </c>
      <c r="H7480" t="s">
        <v>490</v>
      </c>
      <c r="I7480" t="s">
        <v>490</v>
      </c>
      <c r="J7480" t="s">
        <v>498</v>
      </c>
      <c r="K7480" t="s">
        <v>490</v>
      </c>
      <c r="L7480" t="s">
        <v>17630</v>
      </c>
      <c r="M7480" s="105">
        <v>263</v>
      </c>
      <c r="N7480" s="105">
        <v>102</v>
      </c>
      <c r="O7480" s="105">
        <v>156</v>
      </c>
    </row>
    <row r="7481" spans="1:15" x14ac:dyDescent="0.3">
      <c r="A7481" s="19">
        <v>263102157</v>
      </c>
      <c r="B7481" s="106" t="s">
        <v>17896</v>
      </c>
      <c r="C7481" t="s">
        <v>17630</v>
      </c>
      <c r="D7481" t="s">
        <v>17778</v>
      </c>
      <c r="E7481" t="s">
        <v>17897</v>
      </c>
      <c r="F7481" t="s">
        <v>17643</v>
      </c>
      <c r="G7481" t="s">
        <v>490</v>
      </c>
      <c r="H7481" t="s">
        <v>490</v>
      </c>
      <c r="I7481" t="s">
        <v>490</v>
      </c>
      <c r="J7481" t="s">
        <v>498</v>
      </c>
      <c r="K7481" t="s">
        <v>490</v>
      </c>
      <c r="L7481" t="s">
        <v>17630</v>
      </c>
      <c r="M7481" s="105">
        <v>263</v>
      </c>
      <c r="N7481" s="105">
        <v>102</v>
      </c>
      <c r="O7481" s="105">
        <v>157</v>
      </c>
    </row>
    <row r="7482" spans="1:15" x14ac:dyDescent="0.3">
      <c r="A7482" s="19">
        <v>263102158</v>
      </c>
      <c r="B7482" s="106" t="s">
        <v>17898</v>
      </c>
      <c r="C7482" t="s">
        <v>17630</v>
      </c>
      <c r="D7482" t="s">
        <v>17778</v>
      </c>
      <c r="E7482" t="s">
        <v>17899</v>
      </c>
      <c r="F7482" t="s">
        <v>17646</v>
      </c>
      <c r="G7482" t="s">
        <v>4446</v>
      </c>
      <c r="H7482" t="s">
        <v>490</v>
      </c>
      <c r="I7482" t="s">
        <v>490</v>
      </c>
      <c r="J7482" t="s">
        <v>498</v>
      </c>
      <c r="K7482" t="s">
        <v>490</v>
      </c>
      <c r="L7482" t="s">
        <v>17630</v>
      </c>
      <c r="M7482" s="105">
        <v>263</v>
      </c>
      <c r="N7482" s="105">
        <v>102</v>
      </c>
      <c r="O7482" s="105">
        <v>158</v>
      </c>
    </row>
    <row r="7483" spans="1:15" x14ac:dyDescent="0.3">
      <c r="A7483" s="19">
        <v>263102159</v>
      </c>
      <c r="B7483" s="106" t="s">
        <v>17900</v>
      </c>
      <c r="C7483" t="s">
        <v>17630</v>
      </c>
      <c r="D7483" t="s">
        <v>17778</v>
      </c>
      <c r="E7483" t="s">
        <v>17901</v>
      </c>
      <c r="F7483" t="s">
        <v>14122</v>
      </c>
      <c r="G7483" t="s">
        <v>17902</v>
      </c>
      <c r="H7483" t="s">
        <v>490</v>
      </c>
      <c r="I7483" t="s">
        <v>490</v>
      </c>
      <c r="J7483" t="s">
        <v>498</v>
      </c>
      <c r="K7483" t="s">
        <v>490</v>
      </c>
      <c r="L7483" t="s">
        <v>17630</v>
      </c>
      <c r="M7483" s="105">
        <v>263</v>
      </c>
      <c r="N7483" s="105">
        <v>102</v>
      </c>
      <c r="O7483" s="105">
        <v>159</v>
      </c>
    </row>
    <row r="7484" spans="1:15" x14ac:dyDescent="0.3">
      <c r="A7484" s="19">
        <v>263102160</v>
      </c>
      <c r="B7484" s="106" t="s">
        <v>17903</v>
      </c>
      <c r="C7484" t="s">
        <v>17630</v>
      </c>
      <c r="D7484" t="s">
        <v>17778</v>
      </c>
      <c r="E7484" t="s">
        <v>17904</v>
      </c>
      <c r="F7484" t="s">
        <v>17657</v>
      </c>
      <c r="G7484" t="s">
        <v>490</v>
      </c>
      <c r="H7484" t="s">
        <v>490</v>
      </c>
      <c r="I7484" t="s">
        <v>490</v>
      </c>
      <c r="J7484" t="s">
        <v>498</v>
      </c>
      <c r="K7484" t="s">
        <v>490</v>
      </c>
      <c r="L7484" t="s">
        <v>17630</v>
      </c>
      <c r="M7484" s="105">
        <v>263</v>
      </c>
      <c r="N7484" s="105">
        <v>102</v>
      </c>
      <c r="O7484" s="105">
        <v>160</v>
      </c>
    </row>
    <row r="7485" spans="1:15" x14ac:dyDescent="0.3">
      <c r="A7485" s="19">
        <v>263102161</v>
      </c>
      <c r="B7485" s="106" t="s">
        <v>17905</v>
      </c>
      <c r="C7485" t="s">
        <v>17630</v>
      </c>
      <c r="D7485" t="s">
        <v>17778</v>
      </c>
      <c r="E7485" t="s">
        <v>17906</v>
      </c>
      <c r="F7485" t="s">
        <v>17784</v>
      </c>
      <c r="G7485" t="s">
        <v>4446</v>
      </c>
      <c r="H7485" t="s">
        <v>490</v>
      </c>
      <c r="I7485" t="s">
        <v>490</v>
      </c>
      <c r="J7485" t="s">
        <v>498</v>
      </c>
      <c r="K7485" t="s">
        <v>490</v>
      </c>
      <c r="L7485" t="s">
        <v>17630</v>
      </c>
      <c r="M7485" s="105">
        <v>263</v>
      </c>
      <c r="N7485" s="105">
        <v>102</v>
      </c>
      <c r="O7485" s="105">
        <v>161</v>
      </c>
    </row>
    <row r="7486" spans="1:15" x14ac:dyDescent="0.3">
      <c r="A7486" s="19">
        <v>263102162</v>
      </c>
      <c r="B7486" s="106" t="s">
        <v>17907</v>
      </c>
      <c r="C7486" t="s">
        <v>17630</v>
      </c>
      <c r="D7486" t="s">
        <v>17778</v>
      </c>
      <c r="E7486" t="s">
        <v>17908</v>
      </c>
      <c r="F7486" t="s">
        <v>17909</v>
      </c>
      <c r="G7486" t="s">
        <v>490</v>
      </c>
      <c r="H7486" t="s">
        <v>490</v>
      </c>
      <c r="I7486" t="s">
        <v>490</v>
      </c>
      <c r="J7486" t="s">
        <v>498</v>
      </c>
      <c r="K7486" t="s">
        <v>490</v>
      </c>
      <c r="L7486" t="s">
        <v>17630</v>
      </c>
      <c r="M7486" s="105">
        <v>263</v>
      </c>
      <c r="N7486" s="105">
        <v>102</v>
      </c>
      <c r="O7486" s="105">
        <v>162</v>
      </c>
    </row>
    <row r="7487" spans="1:15" x14ac:dyDescent="0.3">
      <c r="A7487" s="19">
        <v>263102163</v>
      </c>
      <c r="B7487" s="106" t="s">
        <v>17910</v>
      </c>
      <c r="C7487" t="s">
        <v>17630</v>
      </c>
      <c r="D7487" t="s">
        <v>17778</v>
      </c>
      <c r="E7487" t="s">
        <v>7403</v>
      </c>
      <c r="F7487" t="s">
        <v>17657</v>
      </c>
      <c r="G7487" t="s">
        <v>490</v>
      </c>
      <c r="H7487" t="s">
        <v>490</v>
      </c>
      <c r="I7487" t="s">
        <v>490</v>
      </c>
      <c r="J7487" t="s">
        <v>498</v>
      </c>
      <c r="K7487" t="s">
        <v>490</v>
      </c>
      <c r="L7487" t="s">
        <v>17630</v>
      </c>
      <c r="M7487" s="105">
        <v>263</v>
      </c>
      <c r="N7487" s="105">
        <v>102</v>
      </c>
      <c r="O7487" s="105">
        <v>163</v>
      </c>
    </row>
    <row r="7488" spans="1:15" x14ac:dyDescent="0.3">
      <c r="A7488" s="19">
        <v>263102164</v>
      </c>
      <c r="B7488" s="106" t="s">
        <v>17911</v>
      </c>
      <c r="C7488" t="s">
        <v>17630</v>
      </c>
      <c r="D7488" t="s">
        <v>17778</v>
      </c>
      <c r="E7488" t="s">
        <v>17912</v>
      </c>
      <c r="F7488" t="s">
        <v>17643</v>
      </c>
      <c r="G7488" t="s">
        <v>490</v>
      </c>
      <c r="H7488" t="s">
        <v>490</v>
      </c>
      <c r="I7488" t="s">
        <v>490</v>
      </c>
      <c r="J7488" t="s">
        <v>498</v>
      </c>
      <c r="K7488" t="s">
        <v>490</v>
      </c>
      <c r="L7488" t="s">
        <v>17630</v>
      </c>
      <c r="M7488" s="105">
        <v>263</v>
      </c>
      <c r="N7488" s="105">
        <v>102</v>
      </c>
      <c r="O7488" s="105">
        <v>164</v>
      </c>
    </row>
    <row r="7489" spans="1:15" x14ac:dyDescent="0.3">
      <c r="A7489" s="19">
        <v>263102165</v>
      </c>
      <c r="B7489" s="106" t="s">
        <v>17913</v>
      </c>
      <c r="C7489" t="s">
        <v>17630</v>
      </c>
      <c r="D7489" t="s">
        <v>17778</v>
      </c>
      <c r="E7489" t="s">
        <v>17914</v>
      </c>
      <c r="F7489" t="s">
        <v>17657</v>
      </c>
      <c r="G7489" t="s">
        <v>490</v>
      </c>
      <c r="H7489" t="s">
        <v>490</v>
      </c>
      <c r="I7489" t="s">
        <v>490</v>
      </c>
      <c r="J7489" t="s">
        <v>498</v>
      </c>
      <c r="K7489" t="s">
        <v>490</v>
      </c>
      <c r="L7489" t="s">
        <v>17630</v>
      </c>
      <c r="M7489" s="105">
        <v>263</v>
      </c>
      <c r="N7489" s="105">
        <v>102</v>
      </c>
      <c r="O7489" s="105">
        <v>165</v>
      </c>
    </row>
    <row r="7490" spans="1:15" x14ac:dyDescent="0.3">
      <c r="A7490" s="19">
        <v>263102166</v>
      </c>
      <c r="B7490" s="106" t="s">
        <v>17915</v>
      </c>
      <c r="C7490" t="s">
        <v>17630</v>
      </c>
      <c r="D7490" t="s">
        <v>17778</v>
      </c>
      <c r="E7490" t="s">
        <v>8002</v>
      </c>
      <c r="F7490" t="s">
        <v>17657</v>
      </c>
      <c r="G7490" t="s">
        <v>490</v>
      </c>
      <c r="H7490" t="s">
        <v>490</v>
      </c>
      <c r="I7490" t="s">
        <v>490</v>
      </c>
      <c r="J7490" t="s">
        <v>498</v>
      </c>
      <c r="K7490" t="s">
        <v>490</v>
      </c>
      <c r="L7490" t="s">
        <v>17630</v>
      </c>
      <c r="M7490" s="105">
        <v>263</v>
      </c>
      <c r="N7490" s="105">
        <v>102</v>
      </c>
      <c r="O7490" s="105">
        <v>166</v>
      </c>
    </row>
    <row r="7491" spans="1:15" x14ac:dyDescent="0.3">
      <c r="A7491" s="19">
        <v>263102167</v>
      </c>
      <c r="B7491" s="106" t="s">
        <v>17916</v>
      </c>
      <c r="C7491" t="s">
        <v>17630</v>
      </c>
      <c r="D7491" t="s">
        <v>17778</v>
      </c>
      <c r="E7491" t="s">
        <v>17917</v>
      </c>
      <c r="F7491" t="s">
        <v>17643</v>
      </c>
      <c r="G7491" t="s">
        <v>490</v>
      </c>
      <c r="H7491" t="s">
        <v>490</v>
      </c>
      <c r="I7491" t="s">
        <v>490</v>
      </c>
      <c r="J7491" t="s">
        <v>498</v>
      </c>
      <c r="K7491" t="s">
        <v>490</v>
      </c>
      <c r="L7491" t="s">
        <v>17630</v>
      </c>
      <c r="M7491" s="105">
        <v>263</v>
      </c>
      <c r="N7491" s="105">
        <v>102</v>
      </c>
      <c r="O7491" s="105">
        <v>167</v>
      </c>
    </row>
    <row r="7492" spans="1:15" x14ac:dyDescent="0.3">
      <c r="A7492" s="19">
        <v>263102168</v>
      </c>
      <c r="B7492" s="106" t="s">
        <v>17918</v>
      </c>
      <c r="C7492" t="s">
        <v>17630</v>
      </c>
      <c r="D7492" t="s">
        <v>17778</v>
      </c>
      <c r="E7492" t="s">
        <v>17329</v>
      </c>
      <c r="F7492" t="s">
        <v>638</v>
      </c>
      <c r="G7492" t="s">
        <v>490</v>
      </c>
      <c r="H7492" t="s">
        <v>490</v>
      </c>
      <c r="I7492" t="s">
        <v>490</v>
      </c>
      <c r="J7492" t="s">
        <v>498</v>
      </c>
      <c r="K7492" t="s">
        <v>490</v>
      </c>
      <c r="L7492" t="s">
        <v>17630</v>
      </c>
      <c r="M7492" s="105">
        <v>263</v>
      </c>
      <c r="N7492" s="105">
        <v>102</v>
      </c>
      <c r="O7492" s="105">
        <v>168</v>
      </c>
    </row>
    <row r="7493" spans="1:15" x14ac:dyDescent="0.3">
      <c r="A7493" s="19">
        <v>263102169</v>
      </c>
      <c r="B7493" s="106" t="s">
        <v>17919</v>
      </c>
      <c r="C7493" t="s">
        <v>17630</v>
      </c>
      <c r="D7493" t="s">
        <v>17778</v>
      </c>
      <c r="E7493" t="s">
        <v>5457</v>
      </c>
      <c r="F7493" t="s">
        <v>17920</v>
      </c>
      <c r="G7493" t="s">
        <v>490</v>
      </c>
      <c r="H7493" t="s">
        <v>490</v>
      </c>
      <c r="I7493" t="s">
        <v>490</v>
      </c>
      <c r="J7493" t="s">
        <v>498</v>
      </c>
      <c r="K7493" t="s">
        <v>490</v>
      </c>
      <c r="L7493" t="s">
        <v>17630</v>
      </c>
      <c r="M7493" s="105">
        <v>263</v>
      </c>
      <c r="N7493" s="105">
        <v>102</v>
      </c>
      <c r="O7493" s="105">
        <v>169</v>
      </c>
    </row>
    <row r="7494" spans="1:15" x14ac:dyDescent="0.3">
      <c r="A7494" s="19">
        <v>263102170</v>
      </c>
      <c r="B7494" s="106" t="s">
        <v>17921</v>
      </c>
      <c r="C7494" t="s">
        <v>17630</v>
      </c>
      <c r="D7494" t="s">
        <v>17778</v>
      </c>
      <c r="E7494" t="s">
        <v>9513</v>
      </c>
      <c r="F7494" t="s">
        <v>17643</v>
      </c>
      <c r="G7494" t="s">
        <v>17922</v>
      </c>
      <c r="H7494" t="s">
        <v>490</v>
      </c>
      <c r="I7494" t="s">
        <v>490</v>
      </c>
      <c r="J7494" t="s">
        <v>498</v>
      </c>
      <c r="K7494" t="s">
        <v>490</v>
      </c>
      <c r="L7494" t="s">
        <v>17630</v>
      </c>
      <c r="M7494" s="105">
        <v>263</v>
      </c>
      <c r="N7494" s="105">
        <v>102</v>
      </c>
      <c r="O7494" s="105">
        <v>170</v>
      </c>
    </row>
    <row r="7495" spans="1:15" x14ac:dyDescent="0.3">
      <c r="A7495" s="19">
        <v>263102171</v>
      </c>
      <c r="B7495" s="106" t="s">
        <v>17923</v>
      </c>
      <c r="C7495" t="s">
        <v>17630</v>
      </c>
      <c r="D7495" t="s">
        <v>17778</v>
      </c>
      <c r="E7495" t="s">
        <v>2760</v>
      </c>
      <c r="F7495" t="s">
        <v>771</v>
      </c>
      <c r="G7495" t="s">
        <v>490</v>
      </c>
      <c r="H7495" t="s">
        <v>490</v>
      </c>
      <c r="I7495" t="s">
        <v>490</v>
      </c>
      <c r="J7495" t="s">
        <v>498</v>
      </c>
      <c r="K7495" t="s">
        <v>490</v>
      </c>
      <c r="L7495" t="s">
        <v>17630</v>
      </c>
      <c r="M7495" s="105">
        <v>263</v>
      </c>
      <c r="N7495" s="105">
        <v>102</v>
      </c>
      <c r="O7495" s="105">
        <v>171</v>
      </c>
    </row>
    <row r="7496" spans="1:15" x14ac:dyDescent="0.3">
      <c r="A7496" s="19">
        <v>263102172</v>
      </c>
      <c r="B7496" s="106" t="s">
        <v>17924</v>
      </c>
      <c r="C7496" t="s">
        <v>17630</v>
      </c>
      <c r="D7496" t="s">
        <v>17778</v>
      </c>
      <c r="E7496" t="s">
        <v>3044</v>
      </c>
      <c r="F7496" t="s">
        <v>15337</v>
      </c>
      <c r="G7496" t="s">
        <v>490</v>
      </c>
      <c r="H7496" t="s">
        <v>490</v>
      </c>
      <c r="I7496" t="s">
        <v>490</v>
      </c>
      <c r="J7496" t="s">
        <v>498</v>
      </c>
      <c r="K7496" t="s">
        <v>490</v>
      </c>
      <c r="L7496" t="s">
        <v>17630</v>
      </c>
      <c r="M7496" s="105">
        <v>263</v>
      </c>
      <c r="N7496" s="105">
        <v>102</v>
      </c>
      <c r="O7496" s="105">
        <v>172</v>
      </c>
    </row>
    <row r="7497" spans="1:15" x14ac:dyDescent="0.3">
      <c r="A7497" s="19">
        <v>263102173</v>
      </c>
      <c r="B7497" s="106" t="s">
        <v>17925</v>
      </c>
      <c r="C7497" t="s">
        <v>17630</v>
      </c>
      <c r="D7497" t="s">
        <v>17778</v>
      </c>
      <c r="E7497" t="s">
        <v>17926</v>
      </c>
      <c r="F7497" t="s">
        <v>17643</v>
      </c>
      <c r="G7497" t="s">
        <v>490</v>
      </c>
      <c r="H7497" t="s">
        <v>490</v>
      </c>
      <c r="I7497" t="s">
        <v>490</v>
      </c>
      <c r="J7497" t="s">
        <v>498</v>
      </c>
      <c r="K7497" t="s">
        <v>490</v>
      </c>
      <c r="L7497" t="s">
        <v>17630</v>
      </c>
      <c r="M7497" s="105">
        <v>263</v>
      </c>
      <c r="N7497" s="105">
        <v>102</v>
      </c>
      <c r="O7497" s="105">
        <v>173</v>
      </c>
    </row>
    <row r="7498" spans="1:15" x14ac:dyDescent="0.3">
      <c r="A7498" s="19">
        <v>263102174</v>
      </c>
      <c r="B7498" s="106" t="s">
        <v>17927</v>
      </c>
      <c r="C7498" t="s">
        <v>17630</v>
      </c>
      <c r="D7498" t="s">
        <v>17778</v>
      </c>
      <c r="E7498" t="s">
        <v>17928</v>
      </c>
      <c r="F7498" t="s">
        <v>3547</v>
      </c>
      <c r="G7498" t="s">
        <v>17929</v>
      </c>
      <c r="H7498" t="s">
        <v>490</v>
      </c>
      <c r="I7498" t="s">
        <v>490</v>
      </c>
      <c r="J7498" t="s">
        <v>498</v>
      </c>
      <c r="K7498" t="s">
        <v>490</v>
      </c>
      <c r="L7498" t="s">
        <v>17630</v>
      </c>
      <c r="M7498" s="105">
        <v>263</v>
      </c>
      <c r="N7498" s="105">
        <v>102</v>
      </c>
      <c r="O7498" s="105">
        <v>174</v>
      </c>
    </row>
    <row r="7499" spans="1:15" x14ac:dyDescent="0.3">
      <c r="A7499" s="19">
        <v>263102175</v>
      </c>
      <c r="B7499" s="106" t="s">
        <v>17930</v>
      </c>
      <c r="C7499" t="s">
        <v>17630</v>
      </c>
      <c r="D7499" t="s">
        <v>17778</v>
      </c>
      <c r="E7499" t="s">
        <v>17496</v>
      </c>
      <c r="F7499" t="s">
        <v>17643</v>
      </c>
      <c r="G7499" t="s">
        <v>490</v>
      </c>
      <c r="H7499" t="s">
        <v>490</v>
      </c>
      <c r="I7499" t="s">
        <v>490</v>
      </c>
      <c r="J7499" t="s">
        <v>498</v>
      </c>
      <c r="K7499" t="s">
        <v>490</v>
      </c>
      <c r="L7499" t="s">
        <v>17630</v>
      </c>
      <c r="M7499" s="105">
        <v>263</v>
      </c>
      <c r="N7499" s="105">
        <v>102</v>
      </c>
      <c r="O7499" s="105">
        <v>175</v>
      </c>
    </row>
    <row r="7500" spans="1:15" x14ac:dyDescent="0.3">
      <c r="A7500" s="19">
        <v>263102176</v>
      </c>
      <c r="B7500" s="106" t="s">
        <v>17931</v>
      </c>
      <c r="C7500" t="s">
        <v>17630</v>
      </c>
      <c r="D7500" t="s">
        <v>17778</v>
      </c>
      <c r="E7500" t="s">
        <v>11667</v>
      </c>
      <c r="F7500" t="s">
        <v>17784</v>
      </c>
      <c r="G7500" t="s">
        <v>4446</v>
      </c>
      <c r="H7500" t="s">
        <v>490</v>
      </c>
      <c r="I7500" t="s">
        <v>490</v>
      </c>
      <c r="J7500" t="s">
        <v>498</v>
      </c>
      <c r="K7500" t="s">
        <v>490</v>
      </c>
      <c r="L7500" t="s">
        <v>17630</v>
      </c>
      <c r="M7500" s="105">
        <v>263</v>
      </c>
      <c r="N7500" s="105">
        <v>102</v>
      </c>
      <c r="O7500" s="105">
        <v>176</v>
      </c>
    </row>
    <row r="7501" spans="1:15" x14ac:dyDescent="0.3">
      <c r="A7501" s="19">
        <v>263102177</v>
      </c>
      <c r="B7501" s="106" t="s">
        <v>17932</v>
      </c>
      <c r="C7501" t="s">
        <v>17630</v>
      </c>
      <c r="D7501" t="s">
        <v>17778</v>
      </c>
      <c r="E7501" t="s">
        <v>17933</v>
      </c>
      <c r="F7501" t="s">
        <v>17639</v>
      </c>
      <c r="G7501" t="s">
        <v>17934</v>
      </c>
      <c r="H7501" t="s">
        <v>490</v>
      </c>
      <c r="I7501" t="s">
        <v>490</v>
      </c>
      <c r="J7501" t="s">
        <v>498</v>
      </c>
      <c r="K7501" t="s">
        <v>490</v>
      </c>
      <c r="L7501" t="s">
        <v>17630</v>
      </c>
      <c r="M7501" s="105">
        <v>263</v>
      </c>
      <c r="N7501" s="105">
        <v>102</v>
      </c>
      <c r="O7501" s="105">
        <v>177</v>
      </c>
    </row>
    <row r="7502" spans="1:15" x14ac:dyDescent="0.3">
      <c r="A7502" s="19">
        <v>263102178</v>
      </c>
      <c r="B7502" s="106" t="s">
        <v>17935</v>
      </c>
      <c r="C7502" t="s">
        <v>17630</v>
      </c>
      <c r="D7502" t="s">
        <v>17778</v>
      </c>
      <c r="E7502" t="s">
        <v>17936</v>
      </c>
      <c r="F7502" t="s">
        <v>17639</v>
      </c>
      <c r="G7502" t="s">
        <v>490</v>
      </c>
      <c r="H7502" t="s">
        <v>490</v>
      </c>
      <c r="I7502" t="s">
        <v>490</v>
      </c>
      <c r="J7502" t="s">
        <v>498</v>
      </c>
      <c r="K7502" t="s">
        <v>490</v>
      </c>
      <c r="L7502" t="s">
        <v>17630</v>
      </c>
      <c r="M7502" s="105">
        <v>263</v>
      </c>
      <c r="N7502" s="105">
        <v>102</v>
      </c>
      <c r="O7502" s="105">
        <v>178</v>
      </c>
    </row>
    <row r="7503" spans="1:15" x14ac:dyDescent="0.3">
      <c r="A7503" s="19">
        <v>263102179</v>
      </c>
      <c r="B7503" s="106" t="s">
        <v>17937</v>
      </c>
      <c r="C7503" t="s">
        <v>17630</v>
      </c>
      <c r="D7503" t="s">
        <v>17778</v>
      </c>
      <c r="E7503" t="s">
        <v>17938</v>
      </c>
      <c r="F7503" t="s">
        <v>17784</v>
      </c>
      <c r="G7503" t="s">
        <v>17939</v>
      </c>
      <c r="H7503" t="s">
        <v>490</v>
      </c>
      <c r="I7503" t="s">
        <v>490</v>
      </c>
      <c r="J7503" t="s">
        <v>498</v>
      </c>
      <c r="K7503" t="s">
        <v>490</v>
      </c>
      <c r="L7503" t="s">
        <v>17630</v>
      </c>
      <c r="M7503" s="105">
        <v>263</v>
      </c>
      <c r="N7503" s="105">
        <v>102</v>
      </c>
      <c r="O7503" s="105">
        <v>179</v>
      </c>
    </row>
    <row r="7504" spans="1:15" x14ac:dyDescent="0.3">
      <c r="A7504" s="19">
        <v>263102180</v>
      </c>
      <c r="B7504" s="106" t="s">
        <v>17940</v>
      </c>
      <c r="C7504" t="s">
        <v>17630</v>
      </c>
      <c r="D7504" t="s">
        <v>17778</v>
      </c>
      <c r="E7504" t="s">
        <v>17941</v>
      </c>
      <c r="F7504" t="s">
        <v>17657</v>
      </c>
      <c r="G7504" t="s">
        <v>4446</v>
      </c>
      <c r="H7504" t="s">
        <v>490</v>
      </c>
      <c r="I7504" t="s">
        <v>490</v>
      </c>
      <c r="J7504" t="s">
        <v>498</v>
      </c>
      <c r="K7504" t="s">
        <v>490</v>
      </c>
      <c r="L7504" t="s">
        <v>17630</v>
      </c>
      <c r="M7504" s="105">
        <v>263</v>
      </c>
      <c r="N7504" s="105">
        <v>102</v>
      </c>
      <c r="O7504" s="105">
        <v>180</v>
      </c>
    </row>
    <row r="7505" spans="1:15" x14ac:dyDescent="0.3">
      <c r="A7505" s="19">
        <v>263102181</v>
      </c>
      <c r="B7505" s="106" t="s">
        <v>17942</v>
      </c>
      <c r="C7505" t="s">
        <v>17630</v>
      </c>
      <c r="D7505" t="s">
        <v>17778</v>
      </c>
      <c r="E7505" t="s">
        <v>5469</v>
      </c>
      <c r="F7505" t="s">
        <v>17657</v>
      </c>
      <c r="G7505" t="s">
        <v>4446</v>
      </c>
      <c r="H7505" t="s">
        <v>490</v>
      </c>
      <c r="I7505" t="s">
        <v>490</v>
      </c>
      <c r="J7505" t="s">
        <v>498</v>
      </c>
      <c r="K7505" t="s">
        <v>490</v>
      </c>
      <c r="L7505" t="s">
        <v>17630</v>
      </c>
      <c r="M7505" s="105">
        <v>263</v>
      </c>
      <c r="N7505" s="105">
        <v>102</v>
      </c>
      <c r="O7505" s="105">
        <v>181</v>
      </c>
    </row>
    <row r="7506" spans="1:15" x14ac:dyDescent="0.3">
      <c r="A7506" s="19">
        <v>263102182</v>
      </c>
      <c r="B7506" s="106" t="s">
        <v>17943</v>
      </c>
      <c r="C7506" t="s">
        <v>17630</v>
      </c>
      <c r="D7506" t="s">
        <v>17778</v>
      </c>
      <c r="E7506" t="s">
        <v>13284</v>
      </c>
      <c r="F7506" t="s">
        <v>739</v>
      </c>
      <c r="G7506" t="s">
        <v>4446</v>
      </c>
      <c r="H7506" t="s">
        <v>490</v>
      </c>
      <c r="I7506" t="s">
        <v>490</v>
      </c>
      <c r="J7506" t="s">
        <v>498</v>
      </c>
      <c r="K7506" t="s">
        <v>490</v>
      </c>
      <c r="L7506" t="s">
        <v>17630</v>
      </c>
      <c r="M7506" s="105">
        <v>263</v>
      </c>
      <c r="N7506" s="105">
        <v>102</v>
      </c>
      <c r="O7506" s="105">
        <v>182</v>
      </c>
    </row>
    <row r="7507" spans="1:15" x14ac:dyDescent="0.3">
      <c r="A7507" s="19">
        <v>263102183</v>
      </c>
      <c r="B7507" s="106" t="s">
        <v>17944</v>
      </c>
      <c r="C7507" t="s">
        <v>17630</v>
      </c>
      <c r="D7507" t="s">
        <v>17778</v>
      </c>
      <c r="E7507" t="s">
        <v>11592</v>
      </c>
      <c r="F7507" t="s">
        <v>739</v>
      </c>
      <c r="G7507" t="s">
        <v>4446</v>
      </c>
      <c r="H7507" t="s">
        <v>490</v>
      </c>
      <c r="I7507" t="s">
        <v>490</v>
      </c>
      <c r="J7507" t="s">
        <v>498</v>
      </c>
      <c r="K7507" t="s">
        <v>490</v>
      </c>
      <c r="L7507" t="s">
        <v>17630</v>
      </c>
      <c r="M7507" s="105">
        <v>263</v>
      </c>
      <c r="N7507" s="105">
        <v>102</v>
      </c>
      <c r="O7507" s="105">
        <v>183</v>
      </c>
    </row>
    <row r="7508" spans="1:15" x14ac:dyDescent="0.3">
      <c r="A7508" s="19">
        <v>263102184</v>
      </c>
      <c r="B7508" s="106" t="s">
        <v>17945</v>
      </c>
      <c r="C7508" t="s">
        <v>17630</v>
      </c>
      <c r="D7508" t="s">
        <v>17778</v>
      </c>
      <c r="E7508" t="s">
        <v>17946</v>
      </c>
      <c r="F7508" t="s">
        <v>17643</v>
      </c>
      <c r="G7508" t="s">
        <v>490</v>
      </c>
      <c r="H7508" t="s">
        <v>490</v>
      </c>
      <c r="I7508" t="s">
        <v>490</v>
      </c>
      <c r="J7508" t="s">
        <v>498</v>
      </c>
      <c r="K7508" t="s">
        <v>490</v>
      </c>
      <c r="L7508" t="s">
        <v>17630</v>
      </c>
      <c r="M7508" s="105">
        <v>263</v>
      </c>
      <c r="N7508" s="105">
        <v>102</v>
      </c>
      <c r="O7508" s="105">
        <v>184</v>
      </c>
    </row>
    <row r="7509" spans="1:15" x14ac:dyDescent="0.3">
      <c r="A7509" s="19">
        <v>263102185</v>
      </c>
      <c r="B7509" s="106" t="s">
        <v>17947</v>
      </c>
      <c r="C7509" t="s">
        <v>17630</v>
      </c>
      <c r="D7509" t="s">
        <v>17778</v>
      </c>
      <c r="E7509" t="s">
        <v>17948</v>
      </c>
      <c r="F7509" t="s">
        <v>739</v>
      </c>
      <c r="G7509" t="s">
        <v>4446</v>
      </c>
      <c r="H7509" t="s">
        <v>490</v>
      </c>
      <c r="I7509" t="s">
        <v>490</v>
      </c>
      <c r="J7509" t="s">
        <v>498</v>
      </c>
      <c r="K7509" t="s">
        <v>490</v>
      </c>
      <c r="L7509" t="s">
        <v>17630</v>
      </c>
      <c r="M7509" s="105">
        <v>263</v>
      </c>
      <c r="N7509" s="105">
        <v>102</v>
      </c>
      <c r="O7509" s="105">
        <v>185</v>
      </c>
    </row>
    <row r="7510" spans="1:15" x14ac:dyDescent="0.3">
      <c r="A7510" s="19">
        <v>263102186</v>
      </c>
      <c r="B7510" s="106" t="s">
        <v>17949</v>
      </c>
      <c r="C7510" t="s">
        <v>17630</v>
      </c>
      <c r="D7510" t="s">
        <v>17778</v>
      </c>
      <c r="E7510" t="s">
        <v>17950</v>
      </c>
      <c r="F7510" t="s">
        <v>15337</v>
      </c>
      <c r="G7510" t="s">
        <v>490</v>
      </c>
      <c r="H7510" t="s">
        <v>490</v>
      </c>
      <c r="I7510" t="s">
        <v>490</v>
      </c>
      <c r="J7510" t="s">
        <v>498</v>
      </c>
      <c r="K7510" t="s">
        <v>490</v>
      </c>
      <c r="L7510" t="s">
        <v>17630</v>
      </c>
      <c r="M7510" s="105">
        <v>263</v>
      </c>
      <c r="N7510" s="105">
        <v>102</v>
      </c>
      <c r="O7510" s="105">
        <v>186</v>
      </c>
    </row>
    <row r="7511" spans="1:15" x14ac:dyDescent="0.3">
      <c r="A7511" s="19">
        <v>263102187</v>
      </c>
      <c r="B7511" s="106" t="s">
        <v>17951</v>
      </c>
      <c r="C7511" t="s">
        <v>17630</v>
      </c>
      <c r="D7511" t="s">
        <v>17778</v>
      </c>
      <c r="E7511" t="s">
        <v>17952</v>
      </c>
      <c r="F7511" t="s">
        <v>15337</v>
      </c>
      <c r="G7511" t="s">
        <v>490</v>
      </c>
      <c r="H7511" t="s">
        <v>490</v>
      </c>
      <c r="I7511" t="s">
        <v>490</v>
      </c>
      <c r="J7511" t="s">
        <v>498</v>
      </c>
      <c r="K7511" t="s">
        <v>490</v>
      </c>
      <c r="L7511" t="s">
        <v>17630</v>
      </c>
      <c r="M7511" s="105">
        <v>263</v>
      </c>
      <c r="N7511" s="105">
        <v>102</v>
      </c>
      <c r="O7511" s="105">
        <v>187</v>
      </c>
    </row>
    <row r="7512" spans="1:15" x14ac:dyDescent="0.3">
      <c r="A7512" s="19">
        <v>263102188</v>
      </c>
      <c r="B7512" s="106" t="s">
        <v>17953</v>
      </c>
      <c r="C7512" t="s">
        <v>17630</v>
      </c>
      <c r="D7512" t="s">
        <v>17778</v>
      </c>
      <c r="E7512" t="s">
        <v>17954</v>
      </c>
      <c r="F7512" t="s">
        <v>17657</v>
      </c>
      <c r="G7512" t="s">
        <v>490</v>
      </c>
      <c r="H7512" t="s">
        <v>490</v>
      </c>
      <c r="I7512" t="s">
        <v>490</v>
      </c>
      <c r="J7512" t="s">
        <v>498</v>
      </c>
      <c r="K7512" t="s">
        <v>490</v>
      </c>
      <c r="L7512" t="s">
        <v>17630</v>
      </c>
      <c r="M7512" s="105">
        <v>263</v>
      </c>
      <c r="N7512" s="105">
        <v>102</v>
      </c>
      <c r="O7512" s="105">
        <v>188</v>
      </c>
    </row>
    <row r="7513" spans="1:15" x14ac:dyDescent="0.3">
      <c r="A7513" s="19">
        <v>263102189</v>
      </c>
      <c r="B7513" s="106" t="s">
        <v>17955</v>
      </c>
      <c r="C7513" t="s">
        <v>17630</v>
      </c>
      <c r="D7513" t="s">
        <v>17778</v>
      </c>
      <c r="E7513" t="s">
        <v>17956</v>
      </c>
      <c r="F7513" t="s">
        <v>17643</v>
      </c>
      <c r="G7513" t="s">
        <v>17957</v>
      </c>
      <c r="H7513" t="s">
        <v>490</v>
      </c>
      <c r="I7513" t="s">
        <v>490</v>
      </c>
      <c r="J7513" t="s">
        <v>498</v>
      </c>
      <c r="K7513" t="s">
        <v>490</v>
      </c>
      <c r="L7513" t="s">
        <v>17630</v>
      </c>
      <c r="M7513" s="105">
        <v>263</v>
      </c>
      <c r="N7513" s="105">
        <v>102</v>
      </c>
      <c r="O7513" s="105">
        <v>189</v>
      </c>
    </row>
    <row r="7514" spans="1:15" x14ac:dyDescent="0.3">
      <c r="A7514" s="19">
        <v>263102190</v>
      </c>
      <c r="B7514" s="106" t="s">
        <v>17958</v>
      </c>
      <c r="C7514" t="s">
        <v>17630</v>
      </c>
      <c r="D7514" t="s">
        <v>17778</v>
      </c>
      <c r="E7514" t="s">
        <v>17959</v>
      </c>
      <c r="F7514" t="s">
        <v>17657</v>
      </c>
      <c r="G7514" t="s">
        <v>490</v>
      </c>
      <c r="H7514" t="s">
        <v>490</v>
      </c>
      <c r="I7514" t="s">
        <v>490</v>
      </c>
      <c r="J7514" t="s">
        <v>498</v>
      </c>
      <c r="K7514" t="s">
        <v>490</v>
      </c>
      <c r="L7514" t="s">
        <v>17630</v>
      </c>
      <c r="M7514" s="105">
        <v>263</v>
      </c>
      <c r="N7514" s="105">
        <v>102</v>
      </c>
      <c r="O7514" s="105">
        <v>190</v>
      </c>
    </row>
    <row r="7515" spans="1:15" x14ac:dyDescent="0.3">
      <c r="A7515" s="19">
        <v>263102191</v>
      </c>
      <c r="B7515" s="106" t="s">
        <v>17960</v>
      </c>
      <c r="C7515" t="s">
        <v>17630</v>
      </c>
      <c r="D7515" t="s">
        <v>17778</v>
      </c>
      <c r="E7515" t="s">
        <v>17961</v>
      </c>
      <c r="F7515" t="s">
        <v>17639</v>
      </c>
      <c r="G7515" t="s">
        <v>490</v>
      </c>
      <c r="H7515" t="s">
        <v>490</v>
      </c>
      <c r="I7515" t="s">
        <v>490</v>
      </c>
      <c r="J7515" t="s">
        <v>498</v>
      </c>
      <c r="K7515" t="s">
        <v>490</v>
      </c>
      <c r="L7515" t="s">
        <v>17630</v>
      </c>
      <c r="M7515" s="105">
        <v>263</v>
      </c>
      <c r="N7515" s="105">
        <v>102</v>
      </c>
      <c r="O7515" s="105">
        <v>191</v>
      </c>
    </row>
    <row r="7516" spans="1:15" x14ac:dyDescent="0.3">
      <c r="A7516" s="19">
        <v>263102192</v>
      </c>
      <c r="B7516" s="106" t="s">
        <v>17962</v>
      </c>
      <c r="C7516" t="s">
        <v>17630</v>
      </c>
      <c r="D7516" t="s">
        <v>17778</v>
      </c>
      <c r="E7516" t="s">
        <v>17963</v>
      </c>
      <c r="F7516" t="s">
        <v>17643</v>
      </c>
      <c r="G7516" t="s">
        <v>17964</v>
      </c>
      <c r="H7516" t="s">
        <v>490</v>
      </c>
      <c r="I7516" t="s">
        <v>490</v>
      </c>
      <c r="J7516" t="s">
        <v>498</v>
      </c>
      <c r="K7516" t="s">
        <v>490</v>
      </c>
      <c r="L7516" t="s">
        <v>17630</v>
      </c>
      <c r="M7516" s="105">
        <v>263</v>
      </c>
      <c r="N7516" s="105">
        <v>102</v>
      </c>
      <c r="O7516" s="105">
        <v>192</v>
      </c>
    </row>
    <row r="7517" spans="1:15" x14ac:dyDescent="0.3">
      <c r="A7517" s="19">
        <v>263102193</v>
      </c>
      <c r="B7517" s="106" t="s">
        <v>17965</v>
      </c>
      <c r="C7517" t="s">
        <v>17630</v>
      </c>
      <c r="D7517" t="s">
        <v>17778</v>
      </c>
      <c r="E7517" t="s">
        <v>17966</v>
      </c>
      <c r="F7517" t="s">
        <v>15337</v>
      </c>
      <c r="G7517" t="s">
        <v>4446</v>
      </c>
      <c r="H7517" t="s">
        <v>490</v>
      </c>
      <c r="I7517" t="s">
        <v>490</v>
      </c>
      <c r="J7517" t="s">
        <v>498</v>
      </c>
      <c r="K7517" t="s">
        <v>490</v>
      </c>
      <c r="L7517" t="s">
        <v>17630</v>
      </c>
      <c r="M7517" s="105">
        <v>263</v>
      </c>
      <c r="N7517" s="105">
        <v>102</v>
      </c>
      <c r="O7517" s="105">
        <v>193</v>
      </c>
    </row>
    <row r="7518" spans="1:15" x14ac:dyDescent="0.3">
      <c r="A7518" s="19">
        <v>263102194</v>
      </c>
      <c r="B7518" s="106" t="s">
        <v>17967</v>
      </c>
      <c r="C7518" t="s">
        <v>17630</v>
      </c>
      <c r="D7518" t="s">
        <v>17778</v>
      </c>
      <c r="E7518" t="s">
        <v>17968</v>
      </c>
      <c r="F7518" t="s">
        <v>17657</v>
      </c>
      <c r="G7518" t="s">
        <v>490</v>
      </c>
      <c r="H7518" t="s">
        <v>490</v>
      </c>
      <c r="I7518" t="s">
        <v>490</v>
      </c>
      <c r="J7518" t="s">
        <v>498</v>
      </c>
      <c r="K7518" t="s">
        <v>490</v>
      </c>
      <c r="L7518" t="s">
        <v>17630</v>
      </c>
      <c r="M7518" s="105">
        <v>263</v>
      </c>
      <c r="N7518" s="105">
        <v>102</v>
      </c>
      <c r="O7518" s="105">
        <v>194</v>
      </c>
    </row>
    <row r="7519" spans="1:15" x14ac:dyDescent="0.3">
      <c r="A7519" s="19">
        <v>263102195</v>
      </c>
      <c r="B7519" s="106" t="s">
        <v>17969</v>
      </c>
      <c r="C7519" t="s">
        <v>17630</v>
      </c>
      <c r="D7519" t="s">
        <v>17778</v>
      </c>
      <c r="E7519" t="s">
        <v>17970</v>
      </c>
      <c r="F7519" t="s">
        <v>17639</v>
      </c>
      <c r="G7519" t="s">
        <v>17971</v>
      </c>
      <c r="H7519" t="s">
        <v>490</v>
      </c>
      <c r="I7519" t="s">
        <v>490</v>
      </c>
      <c r="J7519" t="s">
        <v>498</v>
      </c>
      <c r="K7519" t="s">
        <v>490</v>
      </c>
      <c r="L7519" t="s">
        <v>17630</v>
      </c>
      <c r="M7519" s="105">
        <v>263</v>
      </c>
      <c r="N7519" s="105">
        <v>102</v>
      </c>
      <c r="O7519" s="105">
        <v>195</v>
      </c>
    </row>
    <row r="7520" spans="1:15" x14ac:dyDescent="0.3">
      <c r="A7520" s="19">
        <v>263102196</v>
      </c>
      <c r="B7520" s="106" t="s">
        <v>17972</v>
      </c>
      <c r="C7520" t="s">
        <v>17630</v>
      </c>
      <c r="D7520" t="s">
        <v>17778</v>
      </c>
      <c r="E7520" t="s">
        <v>17973</v>
      </c>
      <c r="F7520" t="s">
        <v>621</v>
      </c>
      <c r="G7520" t="s">
        <v>17974</v>
      </c>
      <c r="H7520" t="s">
        <v>490</v>
      </c>
      <c r="I7520" t="s">
        <v>490</v>
      </c>
      <c r="J7520" t="s">
        <v>498</v>
      </c>
      <c r="K7520" t="s">
        <v>490</v>
      </c>
      <c r="L7520" t="s">
        <v>17630</v>
      </c>
      <c r="M7520" s="105">
        <v>263</v>
      </c>
      <c r="N7520" s="105">
        <v>102</v>
      </c>
      <c r="O7520" s="105">
        <v>196</v>
      </c>
    </row>
    <row r="7521" spans="1:15" x14ac:dyDescent="0.3">
      <c r="A7521" s="19">
        <v>263102197</v>
      </c>
      <c r="B7521" s="106" t="s">
        <v>17975</v>
      </c>
      <c r="C7521" t="s">
        <v>17630</v>
      </c>
      <c r="D7521" t="s">
        <v>17778</v>
      </c>
      <c r="E7521" t="s">
        <v>17976</v>
      </c>
      <c r="F7521" t="s">
        <v>17643</v>
      </c>
      <c r="G7521" t="s">
        <v>17977</v>
      </c>
      <c r="H7521" t="s">
        <v>490</v>
      </c>
      <c r="I7521" t="s">
        <v>490</v>
      </c>
      <c r="J7521" t="s">
        <v>498</v>
      </c>
      <c r="K7521" t="s">
        <v>490</v>
      </c>
      <c r="L7521" t="s">
        <v>17630</v>
      </c>
      <c r="M7521" s="105">
        <v>263</v>
      </c>
      <c r="N7521" s="105">
        <v>102</v>
      </c>
      <c r="O7521" s="105">
        <v>197</v>
      </c>
    </row>
    <row r="7522" spans="1:15" x14ac:dyDescent="0.3">
      <c r="A7522" s="19">
        <v>263102198</v>
      </c>
      <c r="B7522" s="106" t="s">
        <v>17978</v>
      </c>
      <c r="C7522" t="s">
        <v>17630</v>
      </c>
      <c r="D7522" t="s">
        <v>17778</v>
      </c>
      <c r="E7522" t="s">
        <v>17979</v>
      </c>
      <c r="F7522" t="s">
        <v>17639</v>
      </c>
      <c r="G7522" t="s">
        <v>17980</v>
      </c>
      <c r="H7522" t="s">
        <v>490</v>
      </c>
      <c r="I7522" t="s">
        <v>490</v>
      </c>
      <c r="J7522" t="s">
        <v>498</v>
      </c>
      <c r="K7522" t="s">
        <v>490</v>
      </c>
      <c r="L7522" t="s">
        <v>17630</v>
      </c>
      <c r="M7522" s="105">
        <v>263</v>
      </c>
      <c r="N7522" s="105">
        <v>102</v>
      </c>
      <c r="O7522" s="105">
        <v>198</v>
      </c>
    </row>
    <row r="7523" spans="1:15" x14ac:dyDescent="0.3">
      <c r="A7523" s="19">
        <v>263102199</v>
      </c>
      <c r="B7523" s="106" t="s">
        <v>17981</v>
      </c>
      <c r="C7523" t="s">
        <v>17630</v>
      </c>
      <c r="D7523" t="s">
        <v>17778</v>
      </c>
      <c r="E7523" t="s">
        <v>17982</v>
      </c>
      <c r="F7523" t="s">
        <v>17657</v>
      </c>
      <c r="G7523" t="s">
        <v>490</v>
      </c>
      <c r="H7523" t="s">
        <v>490</v>
      </c>
      <c r="I7523" t="s">
        <v>490</v>
      </c>
      <c r="J7523" t="s">
        <v>498</v>
      </c>
      <c r="K7523" t="s">
        <v>490</v>
      </c>
      <c r="L7523" t="s">
        <v>17630</v>
      </c>
      <c r="M7523" s="105">
        <v>263</v>
      </c>
      <c r="N7523" s="105">
        <v>102</v>
      </c>
      <c r="O7523" s="105">
        <v>199</v>
      </c>
    </row>
    <row r="7524" spans="1:15" x14ac:dyDescent="0.3">
      <c r="A7524" s="19">
        <v>263102200</v>
      </c>
      <c r="B7524" s="106" t="s">
        <v>17983</v>
      </c>
      <c r="C7524" t="s">
        <v>17630</v>
      </c>
      <c r="D7524" t="s">
        <v>17778</v>
      </c>
      <c r="E7524" t="s">
        <v>17984</v>
      </c>
      <c r="F7524" t="s">
        <v>17643</v>
      </c>
      <c r="G7524" t="s">
        <v>17985</v>
      </c>
      <c r="H7524" t="s">
        <v>490</v>
      </c>
      <c r="I7524" t="s">
        <v>490</v>
      </c>
      <c r="J7524" t="s">
        <v>498</v>
      </c>
      <c r="K7524" t="s">
        <v>490</v>
      </c>
      <c r="L7524" t="s">
        <v>17630</v>
      </c>
      <c r="M7524" s="105">
        <v>263</v>
      </c>
      <c r="N7524" s="105">
        <v>102</v>
      </c>
      <c r="O7524" s="105">
        <v>200</v>
      </c>
    </row>
    <row r="7525" spans="1:15" x14ac:dyDescent="0.3">
      <c r="A7525" s="19">
        <v>263102201</v>
      </c>
      <c r="B7525" s="106" t="s">
        <v>17986</v>
      </c>
      <c r="C7525" t="s">
        <v>17630</v>
      </c>
      <c r="D7525" t="s">
        <v>17778</v>
      </c>
      <c r="E7525" t="s">
        <v>17987</v>
      </c>
      <c r="F7525" t="s">
        <v>17643</v>
      </c>
      <c r="G7525" t="s">
        <v>490</v>
      </c>
      <c r="H7525" t="s">
        <v>490</v>
      </c>
      <c r="I7525" t="s">
        <v>490</v>
      </c>
      <c r="J7525" t="s">
        <v>498</v>
      </c>
      <c r="K7525" t="s">
        <v>490</v>
      </c>
      <c r="L7525" t="s">
        <v>17630</v>
      </c>
      <c r="M7525" s="105">
        <v>263</v>
      </c>
      <c r="N7525" s="105">
        <v>102</v>
      </c>
      <c r="O7525" s="105">
        <v>201</v>
      </c>
    </row>
    <row r="7526" spans="1:15" x14ac:dyDescent="0.3">
      <c r="A7526" s="19">
        <v>263102202</v>
      </c>
      <c r="B7526" s="106" t="s">
        <v>17988</v>
      </c>
      <c r="C7526" t="s">
        <v>17630</v>
      </c>
      <c r="D7526" t="s">
        <v>17778</v>
      </c>
      <c r="E7526" t="s">
        <v>17989</v>
      </c>
      <c r="F7526" t="s">
        <v>17643</v>
      </c>
      <c r="G7526" t="s">
        <v>490</v>
      </c>
      <c r="H7526" t="s">
        <v>490</v>
      </c>
      <c r="I7526" t="s">
        <v>490</v>
      </c>
      <c r="J7526" t="s">
        <v>498</v>
      </c>
      <c r="K7526" t="s">
        <v>490</v>
      </c>
      <c r="L7526" t="s">
        <v>17630</v>
      </c>
      <c r="M7526" s="105">
        <v>263</v>
      </c>
      <c r="N7526" s="105">
        <v>102</v>
      </c>
      <c r="O7526" s="105">
        <v>202</v>
      </c>
    </row>
    <row r="7527" spans="1:15" x14ac:dyDescent="0.3">
      <c r="A7527" s="19">
        <v>263102203</v>
      </c>
      <c r="B7527" s="106" t="s">
        <v>17990</v>
      </c>
      <c r="C7527" t="s">
        <v>17630</v>
      </c>
      <c r="D7527" t="s">
        <v>17778</v>
      </c>
      <c r="E7527" t="s">
        <v>17991</v>
      </c>
      <c r="F7527" t="s">
        <v>17643</v>
      </c>
      <c r="G7527" t="s">
        <v>490</v>
      </c>
      <c r="H7527" t="s">
        <v>490</v>
      </c>
      <c r="I7527" t="s">
        <v>490</v>
      </c>
      <c r="J7527" t="s">
        <v>498</v>
      </c>
      <c r="K7527" t="s">
        <v>490</v>
      </c>
      <c r="L7527" t="s">
        <v>17630</v>
      </c>
      <c r="M7527" s="105">
        <v>263</v>
      </c>
      <c r="N7527" s="105">
        <v>102</v>
      </c>
      <c r="O7527" s="105">
        <v>203</v>
      </c>
    </row>
    <row r="7528" spans="1:15" x14ac:dyDescent="0.3">
      <c r="A7528" s="19">
        <v>263102204</v>
      </c>
      <c r="B7528" s="106" t="s">
        <v>17992</v>
      </c>
      <c r="C7528" t="s">
        <v>17630</v>
      </c>
      <c r="D7528" t="s">
        <v>17778</v>
      </c>
      <c r="E7528" t="s">
        <v>17993</v>
      </c>
      <c r="F7528" t="s">
        <v>2428</v>
      </c>
      <c r="G7528" t="s">
        <v>490</v>
      </c>
      <c r="H7528" t="s">
        <v>490</v>
      </c>
      <c r="I7528" t="s">
        <v>490</v>
      </c>
      <c r="J7528" t="s">
        <v>498</v>
      </c>
      <c r="K7528" t="s">
        <v>490</v>
      </c>
      <c r="L7528" t="s">
        <v>17630</v>
      </c>
      <c r="M7528" s="105">
        <v>263</v>
      </c>
      <c r="N7528" s="105">
        <v>102</v>
      </c>
      <c r="O7528" s="105">
        <v>204</v>
      </c>
    </row>
    <row r="7529" spans="1:15" x14ac:dyDescent="0.3">
      <c r="A7529" s="19">
        <v>263102205</v>
      </c>
      <c r="B7529" s="106" t="s">
        <v>17994</v>
      </c>
      <c r="C7529" t="s">
        <v>17630</v>
      </c>
      <c r="D7529" t="s">
        <v>17778</v>
      </c>
      <c r="E7529" t="s">
        <v>17995</v>
      </c>
      <c r="F7529" t="s">
        <v>17657</v>
      </c>
      <c r="G7529" t="s">
        <v>490</v>
      </c>
      <c r="H7529" t="s">
        <v>490</v>
      </c>
      <c r="I7529" t="s">
        <v>490</v>
      </c>
      <c r="J7529" t="s">
        <v>498</v>
      </c>
      <c r="K7529" t="s">
        <v>490</v>
      </c>
      <c r="L7529" t="s">
        <v>17630</v>
      </c>
      <c r="M7529" s="105">
        <v>263</v>
      </c>
      <c r="N7529" s="105">
        <v>102</v>
      </c>
      <c r="O7529" s="105">
        <v>205</v>
      </c>
    </row>
    <row r="7530" spans="1:15" x14ac:dyDescent="0.3">
      <c r="A7530" s="19">
        <v>263102206</v>
      </c>
      <c r="B7530" s="106" t="s">
        <v>17996</v>
      </c>
      <c r="C7530" t="s">
        <v>17630</v>
      </c>
      <c r="D7530" t="s">
        <v>17778</v>
      </c>
      <c r="E7530" t="s">
        <v>17997</v>
      </c>
      <c r="F7530" t="s">
        <v>17657</v>
      </c>
      <c r="G7530" t="s">
        <v>490</v>
      </c>
      <c r="H7530" t="s">
        <v>490</v>
      </c>
      <c r="I7530" t="s">
        <v>490</v>
      </c>
      <c r="J7530" t="s">
        <v>498</v>
      </c>
      <c r="K7530" t="s">
        <v>490</v>
      </c>
      <c r="L7530" t="s">
        <v>17630</v>
      </c>
      <c r="M7530" s="105">
        <v>263</v>
      </c>
      <c r="N7530" s="105">
        <v>102</v>
      </c>
      <c r="O7530" s="105">
        <v>206</v>
      </c>
    </row>
    <row r="7531" spans="1:15" x14ac:dyDescent="0.3">
      <c r="A7531" s="19">
        <v>263102207</v>
      </c>
      <c r="B7531" s="106" t="s">
        <v>17998</v>
      </c>
      <c r="C7531" t="s">
        <v>17630</v>
      </c>
      <c r="D7531" t="s">
        <v>17778</v>
      </c>
      <c r="E7531" t="s">
        <v>17999</v>
      </c>
      <c r="F7531" t="s">
        <v>15337</v>
      </c>
      <c r="G7531" t="s">
        <v>490</v>
      </c>
      <c r="H7531" t="s">
        <v>490</v>
      </c>
      <c r="I7531" t="s">
        <v>490</v>
      </c>
      <c r="J7531" t="s">
        <v>498</v>
      </c>
      <c r="K7531" t="s">
        <v>490</v>
      </c>
      <c r="L7531" t="s">
        <v>17630</v>
      </c>
      <c r="M7531" s="105">
        <v>263</v>
      </c>
      <c r="N7531" s="105">
        <v>102</v>
      </c>
      <c r="O7531" s="105">
        <v>207</v>
      </c>
    </row>
    <row r="7532" spans="1:15" x14ac:dyDescent="0.3">
      <c r="A7532" s="19">
        <v>263102208</v>
      </c>
      <c r="B7532" s="106" t="s">
        <v>18000</v>
      </c>
      <c r="C7532" t="s">
        <v>17630</v>
      </c>
      <c r="D7532" t="s">
        <v>17778</v>
      </c>
      <c r="E7532" t="s">
        <v>18001</v>
      </c>
      <c r="F7532" t="s">
        <v>15337</v>
      </c>
      <c r="G7532" t="s">
        <v>490</v>
      </c>
      <c r="H7532" t="s">
        <v>490</v>
      </c>
      <c r="I7532" t="s">
        <v>490</v>
      </c>
      <c r="J7532" t="s">
        <v>498</v>
      </c>
      <c r="K7532" t="s">
        <v>490</v>
      </c>
      <c r="L7532" t="s">
        <v>17630</v>
      </c>
      <c r="M7532" s="105">
        <v>263</v>
      </c>
      <c r="N7532" s="105">
        <v>102</v>
      </c>
      <c r="O7532" s="105">
        <v>208</v>
      </c>
    </row>
    <row r="7533" spans="1:15" x14ac:dyDescent="0.3">
      <c r="A7533" s="19">
        <v>263102209</v>
      </c>
      <c r="B7533" s="106" t="s">
        <v>18002</v>
      </c>
      <c r="C7533" t="s">
        <v>17630</v>
      </c>
      <c r="D7533" t="s">
        <v>17778</v>
      </c>
      <c r="E7533" t="s">
        <v>3017</v>
      </c>
      <c r="F7533" t="s">
        <v>732</v>
      </c>
      <c r="G7533" t="s">
        <v>490</v>
      </c>
      <c r="H7533" t="s">
        <v>490</v>
      </c>
      <c r="I7533" t="s">
        <v>490</v>
      </c>
      <c r="J7533" t="s">
        <v>498</v>
      </c>
      <c r="K7533" t="s">
        <v>490</v>
      </c>
      <c r="L7533" t="s">
        <v>17630</v>
      </c>
      <c r="M7533" s="105">
        <v>263</v>
      </c>
      <c r="N7533" s="105">
        <v>102</v>
      </c>
      <c r="O7533" s="105">
        <v>209</v>
      </c>
    </row>
    <row r="7534" spans="1:15" x14ac:dyDescent="0.3">
      <c r="A7534" s="19">
        <v>263102210</v>
      </c>
      <c r="B7534" s="106" t="s">
        <v>18003</v>
      </c>
      <c r="C7534" t="s">
        <v>17630</v>
      </c>
      <c r="D7534" t="s">
        <v>17778</v>
      </c>
      <c r="E7534" t="s">
        <v>5487</v>
      </c>
      <c r="F7534" t="s">
        <v>4423</v>
      </c>
      <c r="G7534" t="s">
        <v>490</v>
      </c>
      <c r="H7534" t="s">
        <v>490</v>
      </c>
      <c r="I7534" t="s">
        <v>490</v>
      </c>
      <c r="J7534" t="s">
        <v>498</v>
      </c>
      <c r="K7534" t="s">
        <v>490</v>
      </c>
      <c r="L7534" t="s">
        <v>17630</v>
      </c>
      <c r="M7534" s="105">
        <v>263</v>
      </c>
      <c r="N7534" s="105">
        <v>102</v>
      </c>
      <c r="O7534" s="105">
        <v>210</v>
      </c>
    </row>
    <row r="7535" spans="1:15" x14ac:dyDescent="0.3">
      <c r="A7535" s="19">
        <v>263102211</v>
      </c>
      <c r="B7535" s="106" t="s">
        <v>18004</v>
      </c>
      <c r="C7535" t="s">
        <v>17630</v>
      </c>
      <c r="D7535" t="s">
        <v>17778</v>
      </c>
      <c r="E7535" t="s">
        <v>1110</v>
      </c>
      <c r="F7535" t="s">
        <v>771</v>
      </c>
      <c r="G7535" t="s">
        <v>18005</v>
      </c>
      <c r="H7535" t="s">
        <v>490</v>
      </c>
      <c r="I7535" t="s">
        <v>490</v>
      </c>
      <c r="J7535" t="s">
        <v>498</v>
      </c>
      <c r="K7535" t="s">
        <v>490</v>
      </c>
      <c r="L7535" t="s">
        <v>17630</v>
      </c>
      <c r="M7535" s="105">
        <v>263</v>
      </c>
      <c r="N7535" s="105">
        <v>102</v>
      </c>
      <c r="O7535" s="105">
        <v>211</v>
      </c>
    </row>
    <row r="7536" spans="1:15" x14ac:dyDescent="0.3">
      <c r="A7536" s="19">
        <v>263102212</v>
      </c>
      <c r="B7536" s="106" t="s">
        <v>18006</v>
      </c>
      <c r="C7536" t="s">
        <v>17630</v>
      </c>
      <c r="D7536" t="s">
        <v>17778</v>
      </c>
      <c r="E7536" t="s">
        <v>11563</v>
      </c>
      <c r="F7536" t="s">
        <v>18007</v>
      </c>
      <c r="G7536" t="s">
        <v>490</v>
      </c>
      <c r="H7536" t="s">
        <v>490</v>
      </c>
      <c r="I7536" t="s">
        <v>490</v>
      </c>
      <c r="J7536" t="s">
        <v>498</v>
      </c>
      <c r="K7536" t="s">
        <v>490</v>
      </c>
      <c r="L7536" t="s">
        <v>17630</v>
      </c>
      <c r="M7536" s="105">
        <v>263</v>
      </c>
      <c r="N7536" s="105">
        <v>102</v>
      </c>
      <c r="O7536" s="105">
        <v>212</v>
      </c>
    </row>
    <row r="7537" spans="1:15" x14ac:dyDescent="0.3">
      <c r="A7537" s="19">
        <v>263102213</v>
      </c>
      <c r="B7537" s="106" t="s">
        <v>18008</v>
      </c>
      <c r="C7537" t="s">
        <v>17630</v>
      </c>
      <c r="D7537" t="s">
        <v>17778</v>
      </c>
      <c r="E7537" t="s">
        <v>18009</v>
      </c>
      <c r="F7537" t="s">
        <v>732</v>
      </c>
      <c r="G7537" t="s">
        <v>490</v>
      </c>
      <c r="H7537" t="s">
        <v>490</v>
      </c>
      <c r="I7537" t="s">
        <v>490</v>
      </c>
      <c r="J7537" t="s">
        <v>498</v>
      </c>
      <c r="K7537" t="s">
        <v>490</v>
      </c>
      <c r="L7537" t="s">
        <v>17630</v>
      </c>
      <c r="M7537" s="105">
        <v>263</v>
      </c>
      <c r="N7537" s="105">
        <v>102</v>
      </c>
      <c r="O7537" s="105">
        <v>213</v>
      </c>
    </row>
    <row r="7538" spans="1:15" x14ac:dyDescent="0.3">
      <c r="A7538" s="19">
        <v>263102214</v>
      </c>
      <c r="B7538" s="106" t="s">
        <v>18010</v>
      </c>
      <c r="C7538" t="s">
        <v>17630</v>
      </c>
      <c r="D7538" t="s">
        <v>17778</v>
      </c>
      <c r="E7538" t="s">
        <v>18011</v>
      </c>
      <c r="F7538" t="s">
        <v>15337</v>
      </c>
      <c r="G7538" t="s">
        <v>18012</v>
      </c>
      <c r="H7538" t="s">
        <v>490</v>
      </c>
      <c r="I7538" t="s">
        <v>490</v>
      </c>
      <c r="J7538" t="s">
        <v>498</v>
      </c>
      <c r="K7538" t="s">
        <v>490</v>
      </c>
      <c r="L7538" t="s">
        <v>17630</v>
      </c>
      <c r="M7538" s="105">
        <v>263</v>
      </c>
      <c r="N7538" s="105">
        <v>102</v>
      </c>
      <c r="O7538" s="105">
        <v>214</v>
      </c>
    </row>
    <row r="7539" spans="1:15" x14ac:dyDescent="0.3">
      <c r="A7539" s="19">
        <v>263102215</v>
      </c>
      <c r="B7539" s="106" t="s">
        <v>18013</v>
      </c>
      <c r="C7539" t="s">
        <v>17630</v>
      </c>
      <c r="D7539" t="s">
        <v>17778</v>
      </c>
      <c r="E7539" t="s">
        <v>18014</v>
      </c>
      <c r="F7539" t="s">
        <v>17784</v>
      </c>
      <c r="G7539" t="s">
        <v>490</v>
      </c>
      <c r="H7539" t="s">
        <v>490</v>
      </c>
      <c r="I7539" t="s">
        <v>490</v>
      </c>
      <c r="J7539" t="s">
        <v>498</v>
      </c>
      <c r="K7539" t="s">
        <v>490</v>
      </c>
      <c r="L7539" t="s">
        <v>17630</v>
      </c>
      <c r="M7539" s="105">
        <v>263</v>
      </c>
      <c r="N7539" s="105">
        <v>102</v>
      </c>
      <c r="O7539" s="105">
        <v>215</v>
      </c>
    </row>
    <row r="7540" spans="1:15" x14ac:dyDescent="0.3">
      <c r="A7540" s="19">
        <v>263102216</v>
      </c>
      <c r="B7540" s="106" t="s">
        <v>18015</v>
      </c>
      <c r="C7540" t="s">
        <v>17630</v>
      </c>
      <c r="D7540" t="s">
        <v>17778</v>
      </c>
      <c r="E7540" t="s">
        <v>18016</v>
      </c>
      <c r="F7540" t="s">
        <v>17643</v>
      </c>
      <c r="G7540" t="s">
        <v>490</v>
      </c>
      <c r="H7540" t="s">
        <v>490</v>
      </c>
      <c r="I7540" t="s">
        <v>490</v>
      </c>
      <c r="J7540" t="s">
        <v>498</v>
      </c>
      <c r="K7540" t="s">
        <v>490</v>
      </c>
      <c r="L7540" t="s">
        <v>17630</v>
      </c>
      <c r="M7540" s="105">
        <v>263</v>
      </c>
      <c r="N7540" s="105">
        <v>102</v>
      </c>
      <c r="O7540" s="105">
        <v>216</v>
      </c>
    </row>
    <row r="7541" spans="1:15" x14ac:dyDescent="0.3">
      <c r="A7541" s="19">
        <v>263102217</v>
      </c>
      <c r="B7541" s="106" t="s">
        <v>18017</v>
      </c>
      <c r="C7541" t="s">
        <v>17630</v>
      </c>
      <c r="D7541" t="s">
        <v>17778</v>
      </c>
      <c r="E7541" t="s">
        <v>18018</v>
      </c>
      <c r="F7541" t="s">
        <v>15337</v>
      </c>
      <c r="G7541" t="s">
        <v>490</v>
      </c>
      <c r="H7541" t="s">
        <v>490</v>
      </c>
      <c r="I7541" t="s">
        <v>490</v>
      </c>
      <c r="J7541" t="s">
        <v>498</v>
      </c>
      <c r="K7541" t="s">
        <v>490</v>
      </c>
      <c r="L7541" t="s">
        <v>17630</v>
      </c>
      <c r="M7541" s="105">
        <v>263</v>
      </c>
      <c r="N7541" s="105">
        <v>102</v>
      </c>
      <c r="O7541" s="105">
        <v>217</v>
      </c>
    </row>
    <row r="7542" spans="1:15" x14ac:dyDescent="0.3">
      <c r="A7542" s="19">
        <v>263102218</v>
      </c>
      <c r="B7542" s="106" t="s">
        <v>18019</v>
      </c>
      <c r="C7542" t="s">
        <v>17630</v>
      </c>
      <c r="D7542" t="s">
        <v>17778</v>
      </c>
      <c r="E7542" t="s">
        <v>18020</v>
      </c>
      <c r="F7542" t="s">
        <v>17643</v>
      </c>
      <c r="G7542" t="s">
        <v>490</v>
      </c>
      <c r="H7542" t="s">
        <v>490</v>
      </c>
      <c r="I7542" t="s">
        <v>490</v>
      </c>
      <c r="J7542" t="s">
        <v>498</v>
      </c>
      <c r="K7542" t="s">
        <v>490</v>
      </c>
      <c r="L7542" t="s">
        <v>17630</v>
      </c>
      <c r="M7542" s="105">
        <v>263</v>
      </c>
      <c r="N7542" s="105">
        <v>102</v>
      </c>
      <c r="O7542" s="105">
        <v>218</v>
      </c>
    </row>
    <row r="7543" spans="1:15" x14ac:dyDescent="0.3">
      <c r="A7543" s="19">
        <v>263102219</v>
      </c>
      <c r="B7543" s="106" t="s">
        <v>18021</v>
      </c>
      <c r="C7543" t="s">
        <v>17630</v>
      </c>
      <c r="D7543" t="s">
        <v>17778</v>
      </c>
      <c r="E7543" t="s">
        <v>18022</v>
      </c>
      <c r="F7543" t="s">
        <v>17643</v>
      </c>
      <c r="G7543" t="s">
        <v>490</v>
      </c>
      <c r="H7543" t="s">
        <v>490</v>
      </c>
      <c r="I7543" t="s">
        <v>490</v>
      </c>
      <c r="J7543" t="s">
        <v>498</v>
      </c>
      <c r="K7543" t="s">
        <v>490</v>
      </c>
      <c r="L7543" t="s">
        <v>17630</v>
      </c>
      <c r="M7543" s="105">
        <v>263</v>
      </c>
      <c r="N7543" s="105">
        <v>102</v>
      </c>
      <c r="O7543" s="105">
        <v>219</v>
      </c>
    </row>
    <row r="7544" spans="1:15" x14ac:dyDescent="0.3">
      <c r="A7544" s="19">
        <v>263102220</v>
      </c>
      <c r="B7544" s="106" t="s">
        <v>18023</v>
      </c>
      <c r="C7544" t="s">
        <v>17630</v>
      </c>
      <c r="D7544" t="s">
        <v>17778</v>
      </c>
      <c r="E7544" t="s">
        <v>18024</v>
      </c>
      <c r="F7544" t="s">
        <v>2338</v>
      </c>
      <c r="G7544" t="s">
        <v>490</v>
      </c>
      <c r="H7544" t="s">
        <v>490</v>
      </c>
      <c r="I7544" t="s">
        <v>490</v>
      </c>
      <c r="J7544" t="s">
        <v>498</v>
      </c>
      <c r="K7544" t="s">
        <v>490</v>
      </c>
      <c r="L7544" t="s">
        <v>17630</v>
      </c>
      <c r="M7544" s="105">
        <v>263</v>
      </c>
      <c r="N7544" s="105">
        <v>102</v>
      </c>
      <c r="O7544" s="105">
        <v>220</v>
      </c>
    </row>
    <row r="7545" spans="1:15" x14ac:dyDescent="0.3">
      <c r="A7545" s="19">
        <v>263102221</v>
      </c>
      <c r="B7545" s="106" t="s">
        <v>18025</v>
      </c>
      <c r="C7545" t="s">
        <v>17630</v>
      </c>
      <c r="D7545" t="s">
        <v>17778</v>
      </c>
      <c r="E7545" t="s">
        <v>18026</v>
      </c>
      <c r="F7545" t="s">
        <v>17639</v>
      </c>
      <c r="G7545" t="s">
        <v>490</v>
      </c>
      <c r="H7545" t="s">
        <v>490</v>
      </c>
      <c r="I7545" t="s">
        <v>490</v>
      </c>
      <c r="J7545" t="s">
        <v>498</v>
      </c>
      <c r="K7545" t="s">
        <v>490</v>
      </c>
      <c r="L7545" t="s">
        <v>17630</v>
      </c>
      <c r="M7545" s="105">
        <v>263</v>
      </c>
      <c r="N7545" s="105">
        <v>102</v>
      </c>
      <c r="O7545" s="105">
        <v>221</v>
      </c>
    </row>
    <row r="7546" spans="1:15" x14ac:dyDescent="0.3">
      <c r="A7546" s="19">
        <v>263102222</v>
      </c>
      <c r="B7546" s="106" t="s">
        <v>18027</v>
      </c>
      <c r="C7546" t="s">
        <v>17630</v>
      </c>
      <c r="D7546" t="s">
        <v>17778</v>
      </c>
      <c r="E7546" t="s">
        <v>18028</v>
      </c>
      <c r="F7546" t="s">
        <v>17643</v>
      </c>
      <c r="G7546" t="s">
        <v>490</v>
      </c>
      <c r="H7546" t="s">
        <v>490</v>
      </c>
      <c r="I7546" t="s">
        <v>490</v>
      </c>
      <c r="J7546" t="s">
        <v>498</v>
      </c>
      <c r="K7546" t="s">
        <v>490</v>
      </c>
      <c r="L7546" t="s">
        <v>17630</v>
      </c>
      <c r="M7546" s="105">
        <v>263</v>
      </c>
      <c r="N7546" s="105">
        <v>102</v>
      </c>
      <c r="O7546" s="105">
        <v>222</v>
      </c>
    </row>
    <row r="7547" spans="1:15" x14ac:dyDescent="0.3">
      <c r="A7547" s="19">
        <v>263102223</v>
      </c>
      <c r="B7547" s="106" t="s">
        <v>18029</v>
      </c>
      <c r="C7547" t="s">
        <v>17630</v>
      </c>
      <c r="D7547" t="s">
        <v>17778</v>
      </c>
      <c r="E7547" t="s">
        <v>11006</v>
      </c>
      <c r="F7547" t="s">
        <v>732</v>
      </c>
      <c r="G7547" t="s">
        <v>18030</v>
      </c>
      <c r="H7547" t="s">
        <v>490</v>
      </c>
      <c r="I7547" t="s">
        <v>490</v>
      </c>
      <c r="J7547" t="s">
        <v>498</v>
      </c>
      <c r="K7547" t="s">
        <v>490</v>
      </c>
      <c r="L7547" t="s">
        <v>17630</v>
      </c>
      <c r="M7547" s="105">
        <v>263</v>
      </c>
      <c r="N7547" s="105">
        <v>102</v>
      </c>
      <c r="O7547" s="105">
        <v>223</v>
      </c>
    </row>
    <row r="7548" spans="1:15" x14ac:dyDescent="0.3">
      <c r="A7548" s="19">
        <v>263102224</v>
      </c>
      <c r="B7548" s="106" t="s">
        <v>18031</v>
      </c>
      <c r="C7548" t="s">
        <v>17630</v>
      </c>
      <c r="D7548" t="s">
        <v>17778</v>
      </c>
      <c r="E7548" t="s">
        <v>18032</v>
      </c>
      <c r="F7548" t="s">
        <v>17643</v>
      </c>
      <c r="G7548" t="s">
        <v>490</v>
      </c>
      <c r="H7548" t="s">
        <v>490</v>
      </c>
      <c r="I7548" t="s">
        <v>490</v>
      </c>
      <c r="J7548" t="s">
        <v>498</v>
      </c>
      <c r="K7548" t="s">
        <v>490</v>
      </c>
      <c r="L7548" t="s">
        <v>17630</v>
      </c>
      <c r="M7548" s="105">
        <v>263</v>
      </c>
      <c r="N7548" s="105">
        <v>102</v>
      </c>
      <c r="O7548" s="105">
        <v>224</v>
      </c>
    </row>
    <row r="7549" spans="1:15" x14ac:dyDescent="0.3">
      <c r="A7549" s="19">
        <v>263102225</v>
      </c>
      <c r="B7549" s="106" t="s">
        <v>18033</v>
      </c>
      <c r="C7549" t="s">
        <v>17630</v>
      </c>
      <c r="D7549" t="s">
        <v>17778</v>
      </c>
      <c r="E7549" t="s">
        <v>18034</v>
      </c>
      <c r="F7549" t="s">
        <v>2338</v>
      </c>
      <c r="G7549" t="s">
        <v>4446</v>
      </c>
      <c r="H7549" t="s">
        <v>490</v>
      </c>
      <c r="I7549" t="s">
        <v>490</v>
      </c>
      <c r="J7549" t="s">
        <v>498</v>
      </c>
      <c r="K7549" t="s">
        <v>490</v>
      </c>
      <c r="L7549" t="s">
        <v>17630</v>
      </c>
      <c r="M7549" s="105">
        <v>263</v>
      </c>
      <c r="N7549" s="105">
        <v>102</v>
      </c>
      <c r="O7549" s="105">
        <v>225</v>
      </c>
    </row>
    <row r="7550" spans="1:15" x14ac:dyDescent="0.3">
      <c r="A7550" s="19">
        <v>263102226</v>
      </c>
      <c r="B7550" s="106" t="s">
        <v>18035</v>
      </c>
      <c r="C7550" t="s">
        <v>17630</v>
      </c>
      <c r="D7550" t="s">
        <v>17778</v>
      </c>
      <c r="E7550" t="s">
        <v>18036</v>
      </c>
      <c r="F7550" t="s">
        <v>18037</v>
      </c>
      <c r="G7550" t="s">
        <v>490</v>
      </c>
      <c r="H7550" t="s">
        <v>490</v>
      </c>
      <c r="I7550" t="s">
        <v>490</v>
      </c>
      <c r="J7550" t="s">
        <v>498</v>
      </c>
      <c r="K7550" t="s">
        <v>490</v>
      </c>
      <c r="L7550" t="s">
        <v>17630</v>
      </c>
      <c r="M7550" s="105">
        <v>263</v>
      </c>
      <c r="N7550" s="105">
        <v>102</v>
      </c>
      <c r="O7550" s="105">
        <v>226</v>
      </c>
    </row>
    <row r="7551" spans="1:15" x14ac:dyDescent="0.3">
      <c r="A7551" s="19">
        <v>263102227</v>
      </c>
      <c r="B7551" s="106" t="s">
        <v>18038</v>
      </c>
      <c r="C7551" t="s">
        <v>17630</v>
      </c>
      <c r="D7551" t="s">
        <v>17778</v>
      </c>
      <c r="E7551" t="s">
        <v>18039</v>
      </c>
      <c r="F7551" t="s">
        <v>17639</v>
      </c>
      <c r="G7551" t="s">
        <v>490</v>
      </c>
      <c r="H7551" t="s">
        <v>490</v>
      </c>
      <c r="I7551" t="s">
        <v>490</v>
      </c>
      <c r="J7551" t="s">
        <v>498</v>
      </c>
      <c r="K7551" t="s">
        <v>490</v>
      </c>
      <c r="L7551" t="s">
        <v>17630</v>
      </c>
      <c r="M7551" s="105">
        <v>263</v>
      </c>
      <c r="N7551" s="105">
        <v>102</v>
      </c>
      <c r="O7551" s="105">
        <v>227</v>
      </c>
    </row>
    <row r="7552" spans="1:15" x14ac:dyDescent="0.3">
      <c r="A7552" s="19">
        <v>263102228</v>
      </c>
      <c r="B7552" s="106" t="s">
        <v>18040</v>
      </c>
      <c r="C7552" t="s">
        <v>17630</v>
      </c>
      <c r="D7552" t="s">
        <v>17778</v>
      </c>
      <c r="E7552" t="s">
        <v>18041</v>
      </c>
      <c r="F7552" t="s">
        <v>17643</v>
      </c>
      <c r="G7552" t="s">
        <v>490</v>
      </c>
      <c r="H7552" t="s">
        <v>490</v>
      </c>
      <c r="I7552" t="s">
        <v>490</v>
      </c>
      <c r="J7552" t="s">
        <v>498</v>
      </c>
      <c r="K7552" t="s">
        <v>490</v>
      </c>
      <c r="L7552" t="s">
        <v>17630</v>
      </c>
      <c r="M7552" s="105">
        <v>263</v>
      </c>
      <c r="N7552" s="105">
        <v>102</v>
      </c>
      <c r="O7552" s="105">
        <v>228</v>
      </c>
    </row>
    <row r="7553" spans="1:15" x14ac:dyDescent="0.3">
      <c r="A7553" s="19">
        <v>263102229</v>
      </c>
      <c r="B7553" s="106" t="s">
        <v>18042</v>
      </c>
      <c r="C7553" t="s">
        <v>17630</v>
      </c>
      <c r="D7553" t="s">
        <v>17778</v>
      </c>
      <c r="E7553" t="s">
        <v>18043</v>
      </c>
      <c r="F7553" t="s">
        <v>17639</v>
      </c>
      <c r="G7553" t="s">
        <v>4446</v>
      </c>
      <c r="H7553" t="s">
        <v>490</v>
      </c>
      <c r="I7553" t="s">
        <v>490</v>
      </c>
      <c r="J7553" t="s">
        <v>498</v>
      </c>
      <c r="K7553" t="s">
        <v>490</v>
      </c>
      <c r="L7553" t="s">
        <v>17630</v>
      </c>
      <c r="M7553" s="105">
        <v>263</v>
      </c>
      <c r="N7553" s="105">
        <v>102</v>
      </c>
      <c r="O7553" s="105">
        <v>229</v>
      </c>
    </row>
    <row r="7554" spans="1:15" x14ac:dyDescent="0.3">
      <c r="A7554" s="19">
        <v>263102230</v>
      </c>
      <c r="B7554" s="106" t="s">
        <v>18044</v>
      </c>
      <c r="C7554" t="s">
        <v>17630</v>
      </c>
      <c r="D7554" t="s">
        <v>17778</v>
      </c>
      <c r="E7554" t="s">
        <v>18045</v>
      </c>
      <c r="F7554" t="s">
        <v>2428</v>
      </c>
      <c r="G7554" t="s">
        <v>490</v>
      </c>
      <c r="H7554" t="s">
        <v>490</v>
      </c>
      <c r="I7554" t="s">
        <v>490</v>
      </c>
      <c r="J7554" t="s">
        <v>498</v>
      </c>
      <c r="K7554" t="s">
        <v>490</v>
      </c>
      <c r="L7554" t="s">
        <v>17630</v>
      </c>
      <c r="M7554" s="105">
        <v>263</v>
      </c>
      <c r="N7554" s="105">
        <v>102</v>
      </c>
      <c r="O7554" s="105">
        <v>230</v>
      </c>
    </row>
    <row r="7555" spans="1:15" x14ac:dyDescent="0.3">
      <c r="A7555" s="19">
        <v>263102231</v>
      </c>
      <c r="B7555" s="106" t="s">
        <v>18046</v>
      </c>
      <c r="C7555" t="s">
        <v>17630</v>
      </c>
      <c r="D7555" t="s">
        <v>17778</v>
      </c>
      <c r="E7555" t="s">
        <v>4907</v>
      </c>
      <c r="F7555" t="s">
        <v>17657</v>
      </c>
      <c r="G7555" t="s">
        <v>18047</v>
      </c>
      <c r="H7555" t="s">
        <v>490</v>
      </c>
      <c r="I7555" t="s">
        <v>490</v>
      </c>
      <c r="J7555" t="s">
        <v>498</v>
      </c>
      <c r="K7555" t="s">
        <v>490</v>
      </c>
      <c r="L7555" t="s">
        <v>17630</v>
      </c>
      <c r="M7555" s="105">
        <v>263</v>
      </c>
      <c r="N7555" s="105">
        <v>102</v>
      </c>
      <c r="O7555" s="105">
        <v>231</v>
      </c>
    </row>
    <row r="7556" spans="1:15" x14ac:dyDescent="0.3">
      <c r="A7556" s="19">
        <v>263102232</v>
      </c>
      <c r="B7556" s="106" t="s">
        <v>18048</v>
      </c>
      <c r="C7556" t="s">
        <v>17630</v>
      </c>
      <c r="D7556" t="s">
        <v>17778</v>
      </c>
      <c r="E7556" t="s">
        <v>18049</v>
      </c>
      <c r="F7556" t="s">
        <v>17643</v>
      </c>
      <c r="G7556" t="s">
        <v>18050</v>
      </c>
      <c r="H7556" t="s">
        <v>490</v>
      </c>
      <c r="I7556" t="s">
        <v>490</v>
      </c>
      <c r="J7556" t="s">
        <v>498</v>
      </c>
      <c r="K7556" t="s">
        <v>490</v>
      </c>
      <c r="L7556" t="s">
        <v>17630</v>
      </c>
      <c r="M7556" s="105">
        <v>263</v>
      </c>
      <c r="N7556" s="105">
        <v>102</v>
      </c>
      <c r="O7556" s="105">
        <v>232</v>
      </c>
    </row>
    <row r="7557" spans="1:15" x14ac:dyDescent="0.3">
      <c r="A7557" s="19">
        <v>263102233</v>
      </c>
      <c r="B7557" s="106" t="s">
        <v>18051</v>
      </c>
      <c r="C7557" t="s">
        <v>17630</v>
      </c>
      <c r="D7557" t="s">
        <v>17778</v>
      </c>
      <c r="E7557" t="s">
        <v>18052</v>
      </c>
      <c r="F7557" t="s">
        <v>18053</v>
      </c>
      <c r="G7557" t="s">
        <v>490</v>
      </c>
      <c r="H7557" t="s">
        <v>490</v>
      </c>
      <c r="I7557" t="s">
        <v>490</v>
      </c>
      <c r="J7557" t="s">
        <v>498</v>
      </c>
      <c r="K7557" t="s">
        <v>490</v>
      </c>
      <c r="L7557" t="s">
        <v>17630</v>
      </c>
      <c r="M7557" s="105">
        <v>263</v>
      </c>
      <c r="N7557" s="105">
        <v>102</v>
      </c>
      <c r="O7557" s="105">
        <v>233</v>
      </c>
    </row>
    <row r="7558" spans="1:15" x14ac:dyDescent="0.3">
      <c r="A7558" s="19">
        <v>263102234</v>
      </c>
      <c r="B7558" s="106" t="s">
        <v>18054</v>
      </c>
      <c r="C7558" t="s">
        <v>17630</v>
      </c>
      <c r="D7558" t="s">
        <v>17778</v>
      </c>
      <c r="E7558" t="s">
        <v>18055</v>
      </c>
      <c r="F7558" t="s">
        <v>15337</v>
      </c>
      <c r="G7558" t="s">
        <v>490</v>
      </c>
      <c r="H7558" t="s">
        <v>490</v>
      </c>
      <c r="I7558" t="s">
        <v>490</v>
      </c>
      <c r="J7558" t="s">
        <v>498</v>
      </c>
      <c r="K7558" t="s">
        <v>490</v>
      </c>
      <c r="L7558" t="s">
        <v>17630</v>
      </c>
      <c r="M7558" s="105">
        <v>263</v>
      </c>
      <c r="N7558" s="105">
        <v>102</v>
      </c>
      <c r="O7558" s="105">
        <v>234</v>
      </c>
    </row>
    <row r="7559" spans="1:15" x14ac:dyDescent="0.3">
      <c r="A7559" s="19">
        <v>263102235</v>
      </c>
      <c r="B7559" s="106" t="s">
        <v>18056</v>
      </c>
      <c r="C7559" t="s">
        <v>17630</v>
      </c>
      <c r="D7559" t="s">
        <v>17778</v>
      </c>
      <c r="E7559" t="s">
        <v>16864</v>
      </c>
      <c r="F7559" t="s">
        <v>17643</v>
      </c>
      <c r="G7559" t="s">
        <v>4446</v>
      </c>
      <c r="H7559" t="s">
        <v>490</v>
      </c>
      <c r="I7559" t="s">
        <v>490</v>
      </c>
      <c r="J7559" t="s">
        <v>498</v>
      </c>
      <c r="K7559" t="s">
        <v>490</v>
      </c>
      <c r="L7559" t="s">
        <v>17630</v>
      </c>
      <c r="M7559" s="105">
        <v>263</v>
      </c>
      <c r="N7559" s="105">
        <v>102</v>
      </c>
      <c r="O7559" s="105">
        <v>235</v>
      </c>
    </row>
    <row r="7560" spans="1:15" x14ac:dyDescent="0.3">
      <c r="A7560" s="19">
        <v>263102236</v>
      </c>
      <c r="B7560" s="106" t="s">
        <v>18057</v>
      </c>
      <c r="C7560" t="s">
        <v>17630</v>
      </c>
      <c r="D7560" t="s">
        <v>17778</v>
      </c>
      <c r="E7560" t="s">
        <v>3595</v>
      </c>
      <c r="F7560" t="s">
        <v>15337</v>
      </c>
      <c r="G7560" t="s">
        <v>4446</v>
      </c>
      <c r="H7560" t="s">
        <v>490</v>
      </c>
      <c r="I7560" t="s">
        <v>490</v>
      </c>
      <c r="J7560" t="s">
        <v>498</v>
      </c>
      <c r="K7560" t="s">
        <v>490</v>
      </c>
      <c r="L7560" t="s">
        <v>17630</v>
      </c>
      <c r="M7560" s="105">
        <v>263</v>
      </c>
      <c r="N7560" s="105">
        <v>102</v>
      </c>
      <c r="O7560" s="105">
        <v>236</v>
      </c>
    </row>
    <row r="7561" spans="1:15" x14ac:dyDescent="0.3">
      <c r="A7561" s="19">
        <v>263102237</v>
      </c>
      <c r="B7561" s="106" t="s">
        <v>18058</v>
      </c>
      <c r="C7561" t="s">
        <v>17630</v>
      </c>
      <c r="D7561" t="s">
        <v>17778</v>
      </c>
      <c r="E7561" t="s">
        <v>18059</v>
      </c>
      <c r="F7561" t="s">
        <v>17657</v>
      </c>
      <c r="G7561" t="s">
        <v>490</v>
      </c>
      <c r="H7561" t="s">
        <v>490</v>
      </c>
      <c r="I7561" t="s">
        <v>490</v>
      </c>
      <c r="J7561" t="s">
        <v>498</v>
      </c>
      <c r="K7561" t="s">
        <v>490</v>
      </c>
      <c r="L7561" t="s">
        <v>17630</v>
      </c>
      <c r="M7561" s="105">
        <v>263</v>
      </c>
      <c r="N7561" s="105">
        <v>102</v>
      </c>
      <c r="O7561" s="105">
        <v>237</v>
      </c>
    </row>
    <row r="7562" spans="1:15" x14ac:dyDescent="0.3">
      <c r="A7562" s="19">
        <v>263102238</v>
      </c>
      <c r="B7562" s="106" t="s">
        <v>18060</v>
      </c>
      <c r="C7562" t="s">
        <v>17630</v>
      </c>
      <c r="D7562" t="s">
        <v>17778</v>
      </c>
      <c r="E7562" t="s">
        <v>18061</v>
      </c>
      <c r="F7562" t="s">
        <v>17657</v>
      </c>
      <c r="G7562" t="s">
        <v>490</v>
      </c>
      <c r="H7562" t="s">
        <v>490</v>
      </c>
      <c r="I7562" t="s">
        <v>490</v>
      </c>
      <c r="J7562" t="s">
        <v>498</v>
      </c>
      <c r="K7562" t="s">
        <v>490</v>
      </c>
      <c r="L7562" t="s">
        <v>17630</v>
      </c>
      <c r="M7562" s="105">
        <v>263</v>
      </c>
      <c r="N7562" s="105">
        <v>102</v>
      </c>
      <c r="O7562" s="105">
        <v>238</v>
      </c>
    </row>
    <row r="7563" spans="1:15" x14ac:dyDescent="0.3">
      <c r="A7563" s="19">
        <v>263102239</v>
      </c>
      <c r="B7563" s="106" t="s">
        <v>18062</v>
      </c>
      <c r="C7563" t="s">
        <v>17630</v>
      </c>
      <c r="D7563" t="s">
        <v>17778</v>
      </c>
      <c r="E7563" t="s">
        <v>18063</v>
      </c>
      <c r="F7563" t="s">
        <v>17639</v>
      </c>
      <c r="G7563" t="s">
        <v>490</v>
      </c>
      <c r="H7563" t="s">
        <v>490</v>
      </c>
      <c r="I7563" t="s">
        <v>490</v>
      </c>
      <c r="J7563" t="s">
        <v>498</v>
      </c>
      <c r="K7563" t="s">
        <v>490</v>
      </c>
      <c r="L7563" t="s">
        <v>17630</v>
      </c>
      <c r="M7563" s="105">
        <v>263</v>
      </c>
      <c r="N7563" s="105">
        <v>102</v>
      </c>
      <c r="O7563" s="105">
        <v>239</v>
      </c>
    </row>
    <row r="7564" spans="1:15" x14ac:dyDescent="0.3">
      <c r="A7564" s="19">
        <v>263102240</v>
      </c>
      <c r="B7564" s="106" t="s">
        <v>18064</v>
      </c>
      <c r="C7564" t="s">
        <v>17630</v>
      </c>
      <c r="D7564" t="s">
        <v>17778</v>
      </c>
      <c r="E7564" t="s">
        <v>633</v>
      </c>
      <c r="F7564" t="s">
        <v>17657</v>
      </c>
      <c r="G7564" t="s">
        <v>490</v>
      </c>
      <c r="H7564" t="s">
        <v>490</v>
      </c>
      <c r="I7564" t="s">
        <v>490</v>
      </c>
      <c r="J7564" t="s">
        <v>498</v>
      </c>
      <c r="K7564" t="s">
        <v>490</v>
      </c>
      <c r="L7564" t="s">
        <v>17630</v>
      </c>
      <c r="M7564" s="105">
        <v>263</v>
      </c>
      <c r="N7564" s="105">
        <v>102</v>
      </c>
      <c r="O7564" s="105">
        <v>240</v>
      </c>
    </row>
    <row r="7565" spans="1:15" x14ac:dyDescent="0.3">
      <c r="A7565" s="19">
        <v>263102241</v>
      </c>
      <c r="B7565" s="106" t="s">
        <v>18065</v>
      </c>
      <c r="C7565" t="s">
        <v>17630</v>
      </c>
      <c r="D7565" t="s">
        <v>17778</v>
      </c>
      <c r="E7565" t="s">
        <v>18066</v>
      </c>
      <c r="F7565" t="s">
        <v>15337</v>
      </c>
      <c r="G7565" t="s">
        <v>490</v>
      </c>
      <c r="H7565" t="s">
        <v>490</v>
      </c>
      <c r="I7565" t="s">
        <v>490</v>
      </c>
      <c r="J7565" t="s">
        <v>498</v>
      </c>
      <c r="K7565" t="s">
        <v>490</v>
      </c>
      <c r="L7565" t="s">
        <v>17630</v>
      </c>
      <c r="M7565" s="105">
        <v>263</v>
      </c>
      <c r="N7565" s="105">
        <v>102</v>
      </c>
      <c r="O7565" s="105">
        <v>241</v>
      </c>
    </row>
    <row r="7566" spans="1:15" x14ac:dyDescent="0.3">
      <c r="A7566" s="19">
        <v>263102242</v>
      </c>
      <c r="B7566" s="106" t="s">
        <v>18067</v>
      </c>
      <c r="C7566" t="s">
        <v>17630</v>
      </c>
      <c r="D7566" t="s">
        <v>17778</v>
      </c>
      <c r="E7566" t="s">
        <v>18068</v>
      </c>
      <c r="F7566" t="s">
        <v>17639</v>
      </c>
      <c r="G7566" t="s">
        <v>18069</v>
      </c>
      <c r="H7566" t="s">
        <v>490</v>
      </c>
      <c r="I7566" t="s">
        <v>490</v>
      </c>
      <c r="J7566" t="s">
        <v>498</v>
      </c>
      <c r="K7566" t="s">
        <v>490</v>
      </c>
      <c r="L7566" t="s">
        <v>17630</v>
      </c>
      <c r="M7566" s="105">
        <v>263</v>
      </c>
      <c r="N7566" s="105">
        <v>102</v>
      </c>
      <c r="O7566" s="105">
        <v>242</v>
      </c>
    </row>
    <row r="7567" spans="1:15" x14ac:dyDescent="0.3">
      <c r="A7567" s="19">
        <v>263102243</v>
      </c>
      <c r="B7567" s="106" t="s">
        <v>18070</v>
      </c>
      <c r="C7567" t="s">
        <v>17630</v>
      </c>
      <c r="D7567" t="s">
        <v>17778</v>
      </c>
      <c r="E7567" t="s">
        <v>18071</v>
      </c>
      <c r="F7567" t="s">
        <v>17784</v>
      </c>
      <c r="G7567" t="s">
        <v>490</v>
      </c>
      <c r="H7567" t="s">
        <v>490</v>
      </c>
      <c r="I7567" t="s">
        <v>490</v>
      </c>
      <c r="J7567" t="s">
        <v>498</v>
      </c>
      <c r="K7567" t="s">
        <v>490</v>
      </c>
      <c r="L7567" t="s">
        <v>17630</v>
      </c>
      <c r="M7567" s="105">
        <v>263</v>
      </c>
      <c r="N7567" s="105">
        <v>102</v>
      </c>
      <c r="O7567" s="105">
        <v>243</v>
      </c>
    </row>
    <row r="7568" spans="1:15" x14ac:dyDescent="0.3">
      <c r="A7568" s="19">
        <v>263102244</v>
      </c>
      <c r="B7568" s="106" t="s">
        <v>18072</v>
      </c>
      <c r="C7568" t="s">
        <v>17630</v>
      </c>
      <c r="D7568" t="s">
        <v>17778</v>
      </c>
      <c r="E7568" t="s">
        <v>18073</v>
      </c>
      <c r="F7568" t="s">
        <v>17657</v>
      </c>
      <c r="G7568" t="s">
        <v>490</v>
      </c>
      <c r="H7568" t="s">
        <v>490</v>
      </c>
      <c r="I7568" t="s">
        <v>490</v>
      </c>
      <c r="J7568" t="s">
        <v>498</v>
      </c>
      <c r="K7568" t="s">
        <v>490</v>
      </c>
      <c r="L7568" t="s">
        <v>17630</v>
      </c>
      <c r="M7568" s="105">
        <v>263</v>
      </c>
      <c r="N7568" s="105">
        <v>102</v>
      </c>
      <c r="O7568" s="105">
        <v>244</v>
      </c>
    </row>
    <row r="7569" spans="1:15" x14ac:dyDescent="0.3">
      <c r="A7569" s="19">
        <v>263102245</v>
      </c>
      <c r="B7569" s="106" t="s">
        <v>18074</v>
      </c>
      <c r="C7569" t="s">
        <v>17630</v>
      </c>
      <c r="D7569" t="s">
        <v>17778</v>
      </c>
      <c r="E7569" t="s">
        <v>18075</v>
      </c>
      <c r="F7569" t="s">
        <v>17639</v>
      </c>
      <c r="G7569" t="s">
        <v>490</v>
      </c>
      <c r="H7569" t="s">
        <v>490</v>
      </c>
      <c r="I7569" t="s">
        <v>490</v>
      </c>
      <c r="J7569" t="s">
        <v>498</v>
      </c>
      <c r="K7569" t="s">
        <v>490</v>
      </c>
      <c r="L7569" t="s">
        <v>17630</v>
      </c>
      <c r="M7569" s="105">
        <v>263</v>
      </c>
      <c r="N7569" s="105">
        <v>102</v>
      </c>
      <c r="O7569" s="105">
        <v>245</v>
      </c>
    </row>
    <row r="7570" spans="1:15" x14ac:dyDescent="0.3">
      <c r="A7570" s="19">
        <v>263102246</v>
      </c>
      <c r="B7570" s="106" t="s">
        <v>18076</v>
      </c>
      <c r="C7570" t="s">
        <v>17630</v>
      </c>
      <c r="D7570" t="s">
        <v>17778</v>
      </c>
      <c r="E7570" t="s">
        <v>18077</v>
      </c>
      <c r="F7570" t="s">
        <v>17657</v>
      </c>
      <c r="G7570" t="s">
        <v>490</v>
      </c>
      <c r="H7570" t="s">
        <v>490</v>
      </c>
      <c r="I7570" t="s">
        <v>490</v>
      </c>
      <c r="J7570" t="s">
        <v>498</v>
      </c>
      <c r="K7570" t="s">
        <v>490</v>
      </c>
      <c r="L7570" t="s">
        <v>17630</v>
      </c>
      <c r="M7570" s="105">
        <v>263</v>
      </c>
      <c r="N7570" s="105">
        <v>102</v>
      </c>
      <c r="O7570" s="105">
        <v>246</v>
      </c>
    </row>
    <row r="7571" spans="1:15" x14ac:dyDescent="0.3">
      <c r="A7571" s="19">
        <v>263102247</v>
      </c>
      <c r="B7571" s="106" t="s">
        <v>18078</v>
      </c>
      <c r="C7571" t="s">
        <v>17630</v>
      </c>
      <c r="D7571" t="s">
        <v>17778</v>
      </c>
      <c r="E7571" t="s">
        <v>18079</v>
      </c>
      <c r="F7571" t="s">
        <v>15337</v>
      </c>
      <c r="G7571" t="s">
        <v>490</v>
      </c>
      <c r="H7571" t="s">
        <v>490</v>
      </c>
      <c r="I7571" t="s">
        <v>490</v>
      </c>
      <c r="J7571" t="s">
        <v>498</v>
      </c>
      <c r="K7571" t="s">
        <v>490</v>
      </c>
      <c r="L7571" t="s">
        <v>17630</v>
      </c>
      <c r="M7571" s="105">
        <v>263</v>
      </c>
      <c r="N7571" s="105">
        <v>102</v>
      </c>
      <c r="O7571" s="105">
        <v>247</v>
      </c>
    </row>
    <row r="7572" spans="1:15" x14ac:dyDescent="0.3">
      <c r="A7572" s="19">
        <v>263102248</v>
      </c>
      <c r="B7572" s="106" t="s">
        <v>18080</v>
      </c>
      <c r="C7572" t="s">
        <v>17630</v>
      </c>
      <c r="D7572" t="s">
        <v>17778</v>
      </c>
      <c r="E7572" t="s">
        <v>18081</v>
      </c>
      <c r="F7572" t="s">
        <v>15337</v>
      </c>
      <c r="G7572" t="s">
        <v>490</v>
      </c>
      <c r="H7572" t="s">
        <v>490</v>
      </c>
      <c r="I7572" t="s">
        <v>490</v>
      </c>
      <c r="J7572" t="s">
        <v>498</v>
      </c>
      <c r="K7572" t="s">
        <v>490</v>
      </c>
      <c r="L7572" t="s">
        <v>17630</v>
      </c>
      <c r="M7572" s="105">
        <v>263</v>
      </c>
      <c r="N7572" s="105">
        <v>102</v>
      </c>
      <c r="O7572" s="105">
        <v>248</v>
      </c>
    </row>
    <row r="7573" spans="1:15" x14ac:dyDescent="0.3">
      <c r="A7573" s="19">
        <v>263102249</v>
      </c>
      <c r="B7573" s="106" t="s">
        <v>18082</v>
      </c>
      <c r="C7573" t="s">
        <v>17630</v>
      </c>
      <c r="D7573" t="s">
        <v>17778</v>
      </c>
      <c r="E7573" t="s">
        <v>18083</v>
      </c>
      <c r="F7573" t="s">
        <v>17784</v>
      </c>
      <c r="G7573" t="s">
        <v>490</v>
      </c>
      <c r="H7573" t="s">
        <v>490</v>
      </c>
      <c r="I7573" t="s">
        <v>490</v>
      </c>
      <c r="J7573" t="s">
        <v>498</v>
      </c>
      <c r="K7573" t="s">
        <v>490</v>
      </c>
      <c r="L7573" t="s">
        <v>17630</v>
      </c>
      <c r="M7573" s="105">
        <v>263</v>
      </c>
      <c r="N7573" s="105">
        <v>102</v>
      </c>
      <c r="O7573" s="105">
        <v>249</v>
      </c>
    </row>
    <row r="7574" spans="1:15" x14ac:dyDescent="0.3">
      <c r="A7574" s="19">
        <v>263102250</v>
      </c>
      <c r="B7574" s="106" t="s">
        <v>18084</v>
      </c>
      <c r="C7574" t="s">
        <v>17630</v>
      </c>
      <c r="D7574" t="s">
        <v>17778</v>
      </c>
      <c r="E7574" t="s">
        <v>18085</v>
      </c>
      <c r="F7574" t="s">
        <v>15337</v>
      </c>
      <c r="G7574" t="s">
        <v>490</v>
      </c>
      <c r="H7574" t="s">
        <v>490</v>
      </c>
      <c r="I7574" t="s">
        <v>490</v>
      </c>
      <c r="J7574" t="s">
        <v>498</v>
      </c>
      <c r="K7574" t="s">
        <v>490</v>
      </c>
      <c r="L7574" t="s">
        <v>17630</v>
      </c>
      <c r="M7574" s="105">
        <v>263</v>
      </c>
      <c r="N7574" s="105">
        <v>102</v>
      </c>
      <c r="O7574" s="105">
        <v>250</v>
      </c>
    </row>
    <row r="7575" spans="1:15" x14ac:dyDescent="0.3">
      <c r="A7575" s="19">
        <v>263102251</v>
      </c>
      <c r="B7575" s="106" t="s">
        <v>18086</v>
      </c>
      <c r="C7575" t="s">
        <v>17630</v>
      </c>
      <c r="D7575" t="s">
        <v>17778</v>
      </c>
      <c r="E7575" t="s">
        <v>18087</v>
      </c>
      <c r="F7575" t="s">
        <v>17643</v>
      </c>
      <c r="G7575" t="s">
        <v>490</v>
      </c>
      <c r="H7575" t="s">
        <v>490</v>
      </c>
      <c r="I7575" t="s">
        <v>490</v>
      </c>
      <c r="J7575" t="s">
        <v>498</v>
      </c>
      <c r="K7575" t="s">
        <v>490</v>
      </c>
      <c r="L7575" t="s">
        <v>17630</v>
      </c>
      <c r="M7575" s="105">
        <v>263</v>
      </c>
      <c r="N7575" s="105">
        <v>102</v>
      </c>
      <c r="O7575" s="105">
        <v>251</v>
      </c>
    </row>
    <row r="7576" spans="1:15" x14ac:dyDescent="0.3">
      <c r="A7576" s="19">
        <v>263102252</v>
      </c>
      <c r="B7576" s="106" t="s">
        <v>18088</v>
      </c>
      <c r="C7576" t="s">
        <v>17630</v>
      </c>
      <c r="D7576" t="s">
        <v>17778</v>
      </c>
      <c r="E7576" t="s">
        <v>18089</v>
      </c>
      <c r="F7576" t="s">
        <v>17657</v>
      </c>
      <c r="G7576" t="s">
        <v>490</v>
      </c>
      <c r="H7576" t="s">
        <v>490</v>
      </c>
      <c r="I7576" t="s">
        <v>490</v>
      </c>
      <c r="J7576" t="s">
        <v>498</v>
      </c>
      <c r="K7576" t="s">
        <v>490</v>
      </c>
      <c r="L7576" t="s">
        <v>17630</v>
      </c>
      <c r="M7576" s="105">
        <v>263</v>
      </c>
      <c r="N7576" s="105">
        <v>102</v>
      </c>
      <c r="O7576" s="105">
        <v>252</v>
      </c>
    </row>
    <row r="7577" spans="1:15" x14ac:dyDescent="0.3">
      <c r="A7577" s="19">
        <v>263102253</v>
      </c>
      <c r="B7577" s="106" t="s">
        <v>18090</v>
      </c>
      <c r="C7577" t="s">
        <v>17630</v>
      </c>
      <c r="D7577" t="s">
        <v>17778</v>
      </c>
      <c r="E7577" t="s">
        <v>18091</v>
      </c>
      <c r="F7577" t="s">
        <v>17843</v>
      </c>
      <c r="G7577" t="s">
        <v>490</v>
      </c>
      <c r="H7577" t="s">
        <v>490</v>
      </c>
      <c r="I7577" t="s">
        <v>490</v>
      </c>
      <c r="J7577" t="s">
        <v>498</v>
      </c>
      <c r="K7577" t="s">
        <v>490</v>
      </c>
      <c r="L7577" t="s">
        <v>17630</v>
      </c>
      <c r="M7577" s="105">
        <v>263</v>
      </c>
      <c r="N7577" s="105">
        <v>102</v>
      </c>
      <c r="O7577" s="105">
        <v>253</v>
      </c>
    </row>
    <row r="7578" spans="1:15" x14ac:dyDescent="0.3">
      <c r="A7578" s="19">
        <v>263102254</v>
      </c>
      <c r="B7578" s="106" t="s">
        <v>18092</v>
      </c>
      <c r="C7578" t="s">
        <v>17630</v>
      </c>
      <c r="D7578" t="s">
        <v>17778</v>
      </c>
      <c r="E7578" t="s">
        <v>3358</v>
      </c>
      <c r="F7578" t="s">
        <v>739</v>
      </c>
      <c r="G7578" t="s">
        <v>490</v>
      </c>
      <c r="H7578" t="s">
        <v>490</v>
      </c>
      <c r="I7578" t="s">
        <v>490</v>
      </c>
      <c r="J7578" t="s">
        <v>498</v>
      </c>
      <c r="K7578" t="s">
        <v>490</v>
      </c>
      <c r="L7578" t="s">
        <v>17630</v>
      </c>
      <c r="M7578" s="105">
        <v>263</v>
      </c>
      <c r="N7578" s="105">
        <v>102</v>
      </c>
      <c r="O7578" s="105">
        <v>254</v>
      </c>
    </row>
    <row r="7579" spans="1:15" x14ac:dyDescent="0.3">
      <c r="A7579" s="19">
        <v>263102255</v>
      </c>
      <c r="B7579" s="106" t="s">
        <v>18093</v>
      </c>
      <c r="C7579" t="s">
        <v>17630</v>
      </c>
      <c r="D7579" t="s">
        <v>17778</v>
      </c>
      <c r="E7579" t="s">
        <v>18094</v>
      </c>
      <c r="F7579" t="s">
        <v>17784</v>
      </c>
      <c r="G7579" t="s">
        <v>18095</v>
      </c>
      <c r="H7579" t="s">
        <v>490</v>
      </c>
      <c r="I7579" t="s">
        <v>490</v>
      </c>
      <c r="J7579" t="s">
        <v>498</v>
      </c>
      <c r="K7579" t="s">
        <v>490</v>
      </c>
      <c r="L7579" t="s">
        <v>17630</v>
      </c>
      <c r="M7579" s="105">
        <v>263</v>
      </c>
      <c r="N7579" s="105">
        <v>102</v>
      </c>
      <c r="O7579" s="105">
        <v>255</v>
      </c>
    </row>
    <row r="7580" spans="1:15" x14ac:dyDescent="0.3">
      <c r="A7580" s="19">
        <v>263102256</v>
      </c>
      <c r="B7580" s="106" t="s">
        <v>18096</v>
      </c>
      <c r="C7580" t="s">
        <v>17630</v>
      </c>
      <c r="D7580" t="s">
        <v>17778</v>
      </c>
      <c r="E7580" t="s">
        <v>18097</v>
      </c>
      <c r="F7580" t="s">
        <v>15337</v>
      </c>
      <c r="G7580" t="s">
        <v>18098</v>
      </c>
      <c r="H7580" t="s">
        <v>490</v>
      </c>
      <c r="I7580" t="s">
        <v>490</v>
      </c>
      <c r="J7580" t="s">
        <v>498</v>
      </c>
      <c r="K7580" t="s">
        <v>490</v>
      </c>
      <c r="L7580" t="s">
        <v>17630</v>
      </c>
      <c r="M7580" s="105">
        <v>263</v>
      </c>
      <c r="N7580" s="105">
        <v>102</v>
      </c>
      <c r="O7580" s="105">
        <v>256</v>
      </c>
    </row>
    <row r="7581" spans="1:15" x14ac:dyDescent="0.3">
      <c r="A7581" s="19">
        <v>263102257</v>
      </c>
      <c r="B7581" s="106" t="s">
        <v>18099</v>
      </c>
      <c r="C7581" t="s">
        <v>17630</v>
      </c>
      <c r="D7581" t="s">
        <v>17778</v>
      </c>
      <c r="E7581" t="s">
        <v>18100</v>
      </c>
      <c r="F7581" t="s">
        <v>9186</v>
      </c>
      <c r="G7581" t="s">
        <v>490</v>
      </c>
      <c r="H7581" t="s">
        <v>490</v>
      </c>
      <c r="I7581" t="s">
        <v>490</v>
      </c>
      <c r="J7581" t="s">
        <v>498</v>
      </c>
      <c r="K7581" t="s">
        <v>490</v>
      </c>
      <c r="L7581" t="s">
        <v>17630</v>
      </c>
      <c r="M7581" s="105">
        <v>263</v>
      </c>
      <c r="N7581" s="105">
        <v>102</v>
      </c>
      <c r="O7581" s="105">
        <v>257</v>
      </c>
    </row>
    <row r="7582" spans="1:15" x14ac:dyDescent="0.3">
      <c r="A7582" s="19">
        <v>263102258</v>
      </c>
      <c r="B7582" s="106" t="s">
        <v>18101</v>
      </c>
      <c r="C7582" t="s">
        <v>17630</v>
      </c>
      <c r="D7582" t="s">
        <v>17778</v>
      </c>
      <c r="E7582" t="s">
        <v>16661</v>
      </c>
      <c r="F7582" t="s">
        <v>621</v>
      </c>
      <c r="G7582" t="s">
        <v>18102</v>
      </c>
      <c r="H7582" t="s">
        <v>490</v>
      </c>
      <c r="I7582" t="s">
        <v>490</v>
      </c>
      <c r="J7582" t="s">
        <v>498</v>
      </c>
      <c r="K7582" t="s">
        <v>490</v>
      </c>
      <c r="L7582" t="s">
        <v>17630</v>
      </c>
      <c r="M7582" s="105">
        <v>263</v>
      </c>
      <c r="N7582" s="105">
        <v>102</v>
      </c>
      <c r="O7582" s="105">
        <v>258</v>
      </c>
    </row>
    <row r="7583" spans="1:15" x14ac:dyDescent="0.3">
      <c r="A7583" s="19">
        <v>263102259</v>
      </c>
      <c r="B7583" s="106" t="s">
        <v>18103</v>
      </c>
      <c r="C7583" t="s">
        <v>17630</v>
      </c>
      <c r="D7583" t="s">
        <v>17778</v>
      </c>
      <c r="E7583" t="s">
        <v>18104</v>
      </c>
      <c r="F7583" t="s">
        <v>732</v>
      </c>
      <c r="G7583" t="s">
        <v>18105</v>
      </c>
      <c r="H7583" t="s">
        <v>490</v>
      </c>
      <c r="I7583" t="s">
        <v>490</v>
      </c>
      <c r="J7583" t="s">
        <v>498</v>
      </c>
      <c r="K7583" t="s">
        <v>490</v>
      </c>
      <c r="L7583" t="s">
        <v>17630</v>
      </c>
      <c r="M7583" s="105">
        <v>263</v>
      </c>
      <c r="N7583" s="105">
        <v>102</v>
      </c>
      <c r="O7583" s="105">
        <v>259</v>
      </c>
    </row>
    <row r="7584" spans="1:15" x14ac:dyDescent="0.3">
      <c r="A7584" s="19">
        <v>263102260</v>
      </c>
      <c r="B7584" s="106" t="s">
        <v>18106</v>
      </c>
      <c r="C7584" t="s">
        <v>17630</v>
      </c>
      <c r="D7584" t="s">
        <v>17778</v>
      </c>
      <c r="E7584" t="s">
        <v>18107</v>
      </c>
      <c r="F7584" t="s">
        <v>17643</v>
      </c>
      <c r="G7584" t="s">
        <v>490</v>
      </c>
      <c r="H7584" t="s">
        <v>490</v>
      </c>
      <c r="I7584" t="s">
        <v>490</v>
      </c>
      <c r="J7584" t="s">
        <v>498</v>
      </c>
      <c r="K7584" t="s">
        <v>490</v>
      </c>
      <c r="L7584" t="s">
        <v>17630</v>
      </c>
      <c r="M7584" s="105">
        <v>263</v>
      </c>
      <c r="N7584" s="105">
        <v>102</v>
      </c>
      <c r="O7584" s="105">
        <v>260</v>
      </c>
    </row>
    <row r="7585" spans="1:15" x14ac:dyDescent="0.3">
      <c r="A7585" s="19">
        <v>263102261</v>
      </c>
      <c r="B7585" s="106" t="s">
        <v>18108</v>
      </c>
      <c r="C7585" t="s">
        <v>17630</v>
      </c>
      <c r="D7585" t="s">
        <v>17778</v>
      </c>
      <c r="E7585" t="s">
        <v>18109</v>
      </c>
      <c r="F7585" t="s">
        <v>17643</v>
      </c>
      <c r="G7585" t="s">
        <v>490</v>
      </c>
      <c r="H7585" t="s">
        <v>490</v>
      </c>
      <c r="I7585" t="s">
        <v>490</v>
      </c>
      <c r="J7585" t="s">
        <v>498</v>
      </c>
      <c r="K7585" t="s">
        <v>490</v>
      </c>
      <c r="L7585" t="s">
        <v>17630</v>
      </c>
      <c r="M7585" s="105">
        <v>263</v>
      </c>
      <c r="N7585" s="105">
        <v>102</v>
      </c>
      <c r="O7585" s="105">
        <v>261</v>
      </c>
    </row>
    <row r="7586" spans="1:15" x14ac:dyDescent="0.3">
      <c r="A7586" s="19">
        <v>263102262</v>
      </c>
      <c r="B7586" s="106" t="s">
        <v>18110</v>
      </c>
      <c r="C7586" t="s">
        <v>17630</v>
      </c>
      <c r="D7586" t="s">
        <v>17778</v>
      </c>
      <c r="E7586" t="s">
        <v>2556</v>
      </c>
      <c r="F7586" t="s">
        <v>3848</v>
      </c>
      <c r="G7586" t="s">
        <v>17902</v>
      </c>
      <c r="H7586" t="s">
        <v>490</v>
      </c>
      <c r="I7586" t="s">
        <v>490</v>
      </c>
      <c r="J7586" t="s">
        <v>498</v>
      </c>
      <c r="K7586" t="s">
        <v>490</v>
      </c>
      <c r="L7586" t="s">
        <v>17630</v>
      </c>
      <c r="M7586" s="105">
        <v>263</v>
      </c>
      <c r="N7586" s="105">
        <v>102</v>
      </c>
      <c r="O7586" s="105">
        <v>262</v>
      </c>
    </row>
    <row r="7587" spans="1:15" x14ac:dyDescent="0.3">
      <c r="A7587" s="19">
        <v>263102263</v>
      </c>
      <c r="B7587" s="106" t="s">
        <v>18111</v>
      </c>
      <c r="C7587" t="s">
        <v>17630</v>
      </c>
      <c r="D7587" t="s">
        <v>17778</v>
      </c>
      <c r="E7587" t="s">
        <v>18112</v>
      </c>
      <c r="F7587" t="s">
        <v>15337</v>
      </c>
      <c r="G7587" t="s">
        <v>490</v>
      </c>
      <c r="H7587" t="s">
        <v>490</v>
      </c>
      <c r="I7587" t="s">
        <v>490</v>
      </c>
      <c r="J7587" t="s">
        <v>498</v>
      </c>
      <c r="K7587" t="s">
        <v>490</v>
      </c>
      <c r="L7587" t="s">
        <v>17630</v>
      </c>
      <c r="M7587" s="105">
        <v>263</v>
      </c>
      <c r="N7587" s="105">
        <v>102</v>
      </c>
      <c r="O7587" s="105">
        <v>263</v>
      </c>
    </row>
    <row r="7588" spans="1:15" x14ac:dyDescent="0.3">
      <c r="A7588" s="19">
        <v>263102264</v>
      </c>
      <c r="B7588" s="106" t="s">
        <v>18113</v>
      </c>
      <c r="C7588" t="s">
        <v>17630</v>
      </c>
      <c r="D7588" t="s">
        <v>17778</v>
      </c>
      <c r="E7588" t="s">
        <v>18114</v>
      </c>
      <c r="F7588" t="s">
        <v>15337</v>
      </c>
      <c r="G7588" t="s">
        <v>490</v>
      </c>
      <c r="H7588" t="s">
        <v>490</v>
      </c>
      <c r="I7588" t="s">
        <v>490</v>
      </c>
      <c r="J7588" t="s">
        <v>498</v>
      </c>
      <c r="K7588" t="s">
        <v>490</v>
      </c>
      <c r="L7588" t="s">
        <v>17630</v>
      </c>
      <c r="M7588" s="105">
        <v>263</v>
      </c>
      <c r="N7588" s="105">
        <v>102</v>
      </c>
      <c r="O7588" s="105">
        <v>264</v>
      </c>
    </row>
    <row r="7589" spans="1:15" x14ac:dyDescent="0.3">
      <c r="A7589" s="19">
        <v>263102265</v>
      </c>
      <c r="B7589" s="106" t="s">
        <v>18115</v>
      </c>
      <c r="C7589" t="s">
        <v>17630</v>
      </c>
      <c r="D7589" t="s">
        <v>17778</v>
      </c>
      <c r="E7589" t="s">
        <v>18116</v>
      </c>
      <c r="F7589" t="s">
        <v>17643</v>
      </c>
      <c r="G7589" t="s">
        <v>490</v>
      </c>
      <c r="H7589" t="s">
        <v>490</v>
      </c>
      <c r="I7589" t="s">
        <v>490</v>
      </c>
      <c r="J7589" t="s">
        <v>498</v>
      </c>
      <c r="K7589" t="s">
        <v>490</v>
      </c>
      <c r="L7589" t="s">
        <v>17630</v>
      </c>
      <c r="M7589" s="105">
        <v>263</v>
      </c>
      <c r="N7589" s="105">
        <v>102</v>
      </c>
      <c r="O7589" s="105">
        <v>265</v>
      </c>
    </row>
    <row r="7590" spans="1:15" x14ac:dyDescent="0.3">
      <c r="A7590" s="19">
        <v>263102266</v>
      </c>
      <c r="B7590" s="106" t="s">
        <v>18117</v>
      </c>
      <c r="C7590" t="s">
        <v>17630</v>
      </c>
      <c r="D7590" t="s">
        <v>17778</v>
      </c>
      <c r="E7590" t="s">
        <v>18118</v>
      </c>
      <c r="F7590" t="s">
        <v>17657</v>
      </c>
      <c r="G7590" t="s">
        <v>490</v>
      </c>
      <c r="H7590" t="s">
        <v>490</v>
      </c>
      <c r="I7590" t="s">
        <v>490</v>
      </c>
      <c r="J7590" t="s">
        <v>498</v>
      </c>
      <c r="K7590" t="s">
        <v>490</v>
      </c>
      <c r="L7590" t="s">
        <v>17630</v>
      </c>
      <c r="M7590" s="105">
        <v>263</v>
      </c>
      <c r="N7590" s="105">
        <v>102</v>
      </c>
      <c r="O7590" s="105">
        <v>266</v>
      </c>
    </row>
    <row r="7591" spans="1:15" x14ac:dyDescent="0.3">
      <c r="A7591" s="19">
        <v>263102267</v>
      </c>
      <c r="B7591" s="106" t="s">
        <v>18119</v>
      </c>
      <c r="C7591" t="s">
        <v>17630</v>
      </c>
      <c r="D7591" t="s">
        <v>17778</v>
      </c>
      <c r="E7591" t="s">
        <v>18120</v>
      </c>
      <c r="F7591" t="s">
        <v>17639</v>
      </c>
      <c r="G7591" t="s">
        <v>490</v>
      </c>
      <c r="H7591" t="s">
        <v>490</v>
      </c>
      <c r="I7591" t="s">
        <v>490</v>
      </c>
      <c r="J7591" t="s">
        <v>498</v>
      </c>
      <c r="K7591" t="s">
        <v>490</v>
      </c>
      <c r="L7591" t="s">
        <v>17630</v>
      </c>
      <c r="M7591" s="105">
        <v>263</v>
      </c>
      <c r="N7591" s="105">
        <v>102</v>
      </c>
      <c r="O7591" s="105">
        <v>267</v>
      </c>
    </row>
    <row r="7592" spans="1:15" x14ac:dyDescent="0.3">
      <c r="A7592" s="19">
        <v>264100100</v>
      </c>
      <c r="B7592" s="106" t="s">
        <v>18121</v>
      </c>
      <c r="C7592" t="s">
        <v>18122</v>
      </c>
      <c r="D7592" t="s">
        <v>18123</v>
      </c>
      <c r="E7592" t="s">
        <v>496</v>
      </c>
      <c r="F7592" t="s">
        <v>490</v>
      </c>
      <c r="G7592" t="s">
        <v>490</v>
      </c>
      <c r="H7592" t="s">
        <v>490</v>
      </c>
      <c r="I7592" t="s">
        <v>490</v>
      </c>
      <c r="J7592" t="s">
        <v>498</v>
      </c>
      <c r="K7592" t="s">
        <v>490</v>
      </c>
      <c r="L7592" t="s">
        <v>12700</v>
      </c>
      <c r="M7592" s="105">
        <v>264</v>
      </c>
      <c r="N7592" s="105">
        <v>100</v>
      </c>
      <c r="O7592" s="105">
        <v>100</v>
      </c>
    </row>
    <row r="7593" spans="1:15" x14ac:dyDescent="0.3">
      <c r="A7593" s="19">
        <v>264100101</v>
      </c>
      <c r="B7593" s="106" t="s">
        <v>18124</v>
      </c>
      <c r="C7593" t="s">
        <v>18122</v>
      </c>
      <c r="D7593" t="s">
        <v>18123</v>
      </c>
      <c r="E7593" t="s">
        <v>1209</v>
      </c>
      <c r="F7593" t="s">
        <v>831</v>
      </c>
      <c r="G7593" t="s">
        <v>490</v>
      </c>
      <c r="H7593" t="s">
        <v>490</v>
      </c>
      <c r="I7593" t="s">
        <v>490</v>
      </c>
      <c r="J7593" t="s">
        <v>498</v>
      </c>
      <c r="K7593" t="s">
        <v>490</v>
      </c>
      <c r="L7593" t="s">
        <v>12700</v>
      </c>
      <c r="M7593" s="105">
        <v>264</v>
      </c>
      <c r="N7593" s="105">
        <v>100</v>
      </c>
      <c r="O7593" s="105">
        <v>101</v>
      </c>
    </row>
    <row r="7594" spans="1:15" x14ac:dyDescent="0.3">
      <c r="A7594" s="19">
        <v>264101100</v>
      </c>
      <c r="B7594" s="106" t="s">
        <v>18125</v>
      </c>
      <c r="C7594" t="s">
        <v>18122</v>
      </c>
      <c r="D7594" t="s">
        <v>18126</v>
      </c>
      <c r="E7594" t="s">
        <v>496</v>
      </c>
      <c r="F7594" t="s">
        <v>490</v>
      </c>
      <c r="G7594" t="s">
        <v>490</v>
      </c>
      <c r="H7594" t="s">
        <v>490</v>
      </c>
      <c r="I7594" t="s">
        <v>490</v>
      </c>
      <c r="J7594" t="s">
        <v>498</v>
      </c>
      <c r="K7594" t="s">
        <v>490</v>
      </c>
      <c r="L7594" t="s">
        <v>12700</v>
      </c>
      <c r="M7594" s="105">
        <v>264</v>
      </c>
      <c r="N7594" s="105">
        <v>101</v>
      </c>
      <c r="O7594" s="105">
        <v>100</v>
      </c>
    </row>
    <row r="7595" spans="1:15" x14ac:dyDescent="0.3">
      <c r="A7595" s="19">
        <v>264101101</v>
      </c>
      <c r="B7595" s="106" t="s">
        <v>18127</v>
      </c>
      <c r="C7595" t="s">
        <v>18122</v>
      </c>
      <c r="D7595" t="s">
        <v>18126</v>
      </c>
      <c r="E7595" t="s">
        <v>18128</v>
      </c>
      <c r="F7595" t="s">
        <v>18129</v>
      </c>
      <c r="G7595" t="s">
        <v>490</v>
      </c>
      <c r="H7595" t="s">
        <v>490</v>
      </c>
      <c r="I7595" t="s">
        <v>490</v>
      </c>
      <c r="J7595" t="s">
        <v>498</v>
      </c>
      <c r="K7595" t="s">
        <v>490</v>
      </c>
      <c r="L7595" t="s">
        <v>12700</v>
      </c>
      <c r="M7595" s="105">
        <v>264</v>
      </c>
      <c r="N7595" s="105">
        <v>101</v>
      </c>
      <c r="O7595" s="105">
        <v>101</v>
      </c>
    </row>
    <row r="7596" spans="1:15" x14ac:dyDescent="0.3">
      <c r="A7596" s="19">
        <v>264101102</v>
      </c>
      <c r="B7596" s="106" t="s">
        <v>18130</v>
      </c>
      <c r="C7596" t="s">
        <v>18122</v>
      </c>
      <c r="D7596" t="s">
        <v>18126</v>
      </c>
      <c r="E7596" t="s">
        <v>3294</v>
      </c>
      <c r="F7596" t="s">
        <v>18131</v>
      </c>
      <c r="G7596" t="s">
        <v>490</v>
      </c>
      <c r="H7596" t="s">
        <v>490</v>
      </c>
      <c r="I7596" t="s">
        <v>490</v>
      </c>
      <c r="J7596" t="s">
        <v>498</v>
      </c>
      <c r="K7596" t="s">
        <v>490</v>
      </c>
      <c r="L7596" t="s">
        <v>12700</v>
      </c>
      <c r="M7596" s="105">
        <v>264</v>
      </c>
      <c r="N7596" s="105">
        <v>101</v>
      </c>
      <c r="O7596" s="105">
        <v>102</v>
      </c>
    </row>
    <row r="7597" spans="1:15" x14ac:dyDescent="0.3">
      <c r="A7597" s="19">
        <v>264101103</v>
      </c>
      <c r="B7597" s="106" t="s">
        <v>18132</v>
      </c>
      <c r="C7597" t="s">
        <v>18122</v>
      </c>
      <c r="D7597" t="s">
        <v>18126</v>
      </c>
      <c r="E7597" t="s">
        <v>18133</v>
      </c>
      <c r="F7597" t="s">
        <v>18134</v>
      </c>
      <c r="G7597" t="s">
        <v>18135</v>
      </c>
      <c r="H7597" t="s">
        <v>490</v>
      </c>
      <c r="I7597" t="s">
        <v>490</v>
      </c>
      <c r="J7597" t="s">
        <v>498</v>
      </c>
      <c r="K7597" t="s">
        <v>490</v>
      </c>
      <c r="L7597" t="s">
        <v>12700</v>
      </c>
      <c r="M7597" s="105">
        <v>264</v>
      </c>
      <c r="N7597" s="105">
        <v>101</v>
      </c>
      <c r="O7597" s="105">
        <v>103</v>
      </c>
    </row>
    <row r="7598" spans="1:15" x14ac:dyDescent="0.3">
      <c r="A7598" s="19">
        <v>264101104</v>
      </c>
      <c r="B7598" s="106" t="s">
        <v>18136</v>
      </c>
      <c r="C7598" t="s">
        <v>18122</v>
      </c>
      <c r="D7598" t="s">
        <v>18126</v>
      </c>
      <c r="E7598" t="s">
        <v>18137</v>
      </c>
      <c r="F7598" t="s">
        <v>18138</v>
      </c>
      <c r="G7598" t="s">
        <v>490</v>
      </c>
      <c r="H7598" t="s">
        <v>490</v>
      </c>
      <c r="I7598" t="s">
        <v>490</v>
      </c>
      <c r="J7598" t="s">
        <v>498</v>
      </c>
      <c r="K7598" t="s">
        <v>490</v>
      </c>
      <c r="L7598" t="s">
        <v>12700</v>
      </c>
      <c r="M7598" s="105">
        <v>264</v>
      </c>
      <c r="N7598" s="105">
        <v>101</v>
      </c>
      <c r="O7598" s="105">
        <v>104</v>
      </c>
    </row>
    <row r="7599" spans="1:15" x14ac:dyDescent="0.3">
      <c r="A7599" s="19">
        <v>264101105</v>
      </c>
      <c r="B7599" s="106" t="s">
        <v>18139</v>
      </c>
      <c r="C7599" t="s">
        <v>18122</v>
      </c>
      <c r="D7599" t="s">
        <v>18126</v>
      </c>
      <c r="E7599" t="s">
        <v>11188</v>
      </c>
      <c r="F7599" t="s">
        <v>18131</v>
      </c>
      <c r="G7599" t="s">
        <v>490</v>
      </c>
      <c r="H7599" t="s">
        <v>490</v>
      </c>
      <c r="I7599" t="s">
        <v>490</v>
      </c>
      <c r="J7599" t="s">
        <v>498</v>
      </c>
      <c r="K7599" t="s">
        <v>490</v>
      </c>
      <c r="L7599" t="s">
        <v>12700</v>
      </c>
      <c r="M7599" s="105">
        <v>264</v>
      </c>
      <c r="N7599" s="105">
        <v>101</v>
      </c>
      <c r="O7599" s="105">
        <v>105</v>
      </c>
    </row>
    <row r="7600" spans="1:15" x14ac:dyDescent="0.3">
      <c r="A7600" s="19">
        <v>264101106</v>
      </c>
      <c r="B7600" s="106" t="s">
        <v>18140</v>
      </c>
      <c r="C7600" t="s">
        <v>18122</v>
      </c>
      <c r="D7600" t="s">
        <v>18126</v>
      </c>
      <c r="E7600" t="s">
        <v>18141</v>
      </c>
      <c r="F7600" t="s">
        <v>18131</v>
      </c>
      <c r="G7600" t="s">
        <v>490</v>
      </c>
      <c r="H7600" t="s">
        <v>490</v>
      </c>
      <c r="I7600" t="s">
        <v>490</v>
      </c>
      <c r="J7600" t="s">
        <v>498</v>
      </c>
      <c r="K7600" t="s">
        <v>490</v>
      </c>
      <c r="L7600" t="s">
        <v>12700</v>
      </c>
      <c r="M7600" s="105">
        <v>264</v>
      </c>
      <c r="N7600" s="105">
        <v>101</v>
      </c>
      <c r="O7600" s="105">
        <v>106</v>
      </c>
    </row>
    <row r="7601" spans="1:15" x14ac:dyDescent="0.3">
      <c r="A7601" s="19">
        <v>264101107</v>
      </c>
      <c r="B7601" s="106" t="s">
        <v>18142</v>
      </c>
      <c r="C7601" t="s">
        <v>18122</v>
      </c>
      <c r="D7601" t="s">
        <v>18126</v>
      </c>
      <c r="E7601" t="s">
        <v>2288</v>
      </c>
      <c r="F7601" t="s">
        <v>18143</v>
      </c>
      <c r="G7601" t="s">
        <v>490</v>
      </c>
      <c r="H7601" t="s">
        <v>490</v>
      </c>
      <c r="I7601" t="s">
        <v>490</v>
      </c>
      <c r="J7601" t="s">
        <v>498</v>
      </c>
      <c r="K7601" t="s">
        <v>490</v>
      </c>
      <c r="L7601" t="s">
        <v>12700</v>
      </c>
      <c r="M7601" s="105">
        <v>264</v>
      </c>
      <c r="N7601" s="105">
        <v>101</v>
      </c>
      <c r="O7601" s="105">
        <v>107</v>
      </c>
    </row>
    <row r="7602" spans="1:15" x14ac:dyDescent="0.3">
      <c r="A7602" s="19">
        <v>264102100</v>
      </c>
      <c r="B7602" s="106" t="s">
        <v>18144</v>
      </c>
      <c r="C7602" t="s">
        <v>18122</v>
      </c>
      <c r="D7602" t="s">
        <v>18145</v>
      </c>
      <c r="E7602" t="s">
        <v>4973</v>
      </c>
      <c r="F7602" t="s">
        <v>18146</v>
      </c>
      <c r="G7602" t="s">
        <v>490</v>
      </c>
      <c r="H7602" t="s">
        <v>490</v>
      </c>
      <c r="I7602" t="s">
        <v>490</v>
      </c>
      <c r="J7602" t="s">
        <v>498</v>
      </c>
      <c r="K7602" t="s">
        <v>490</v>
      </c>
      <c r="L7602" t="s">
        <v>12700</v>
      </c>
      <c r="M7602" s="105">
        <v>264</v>
      </c>
      <c r="N7602" s="105">
        <v>102</v>
      </c>
      <c r="O7602" s="105">
        <v>100</v>
      </c>
    </row>
    <row r="7603" spans="1:15" x14ac:dyDescent="0.3">
      <c r="A7603" s="19">
        <v>264103100</v>
      </c>
      <c r="B7603" s="106" t="s">
        <v>18147</v>
      </c>
      <c r="C7603" t="s">
        <v>18122</v>
      </c>
      <c r="D7603" t="s">
        <v>18148</v>
      </c>
      <c r="E7603" t="s">
        <v>18149</v>
      </c>
      <c r="F7603" t="s">
        <v>18150</v>
      </c>
      <c r="G7603" t="s">
        <v>18151</v>
      </c>
      <c r="H7603" t="s">
        <v>490</v>
      </c>
      <c r="I7603" t="s">
        <v>490</v>
      </c>
      <c r="J7603" t="s">
        <v>498</v>
      </c>
      <c r="K7603" t="s">
        <v>490</v>
      </c>
      <c r="L7603" t="s">
        <v>12700</v>
      </c>
      <c r="M7603" s="105">
        <v>264</v>
      </c>
      <c r="N7603" s="105">
        <v>103</v>
      </c>
      <c r="O7603" s="105">
        <v>100</v>
      </c>
    </row>
    <row r="7604" spans="1:15" x14ac:dyDescent="0.3">
      <c r="A7604" s="19">
        <v>264104100</v>
      </c>
      <c r="B7604" s="106" t="s">
        <v>18152</v>
      </c>
      <c r="C7604" t="s">
        <v>18122</v>
      </c>
      <c r="D7604" t="s">
        <v>18153</v>
      </c>
      <c r="E7604" t="s">
        <v>3178</v>
      </c>
      <c r="F7604" t="s">
        <v>732</v>
      </c>
      <c r="G7604" t="s">
        <v>18154</v>
      </c>
      <c r="H7604" t="s">
        <v>490</v>
      </c>
      <c r="I7604" t="s">
        <v>490</v>
      </c>
      <c r="J7604" t="s">
        <v>498</v>
      </c>
      <c r="K7604" t="s">
        <v>490</v>
      </c>
      <c r="L7604" t="s">
        <v>18122</v>
      </c>
      <c r="M7604" s="105">
        <v>264</v>
      </c>
      <c r="N7604" s="105">
        <v>104</v>
      </c>
      <c r="O7604" s="105">
        <v>100</v>
      </c>
    </row>
    <row r="7605" spans="1:15" x14ac:dyDescent="0.3">
      <c r="A7605" s="19">
        <v>264105100</v>
      </c>
      <c r="B7605" s="106" t="s">
        <v>18155</v>
      </c>
      <c r="C7605" t="s">
        <v>18122</v>
      </c>
      <c r="D7605" t="s">
        <v>18156</v>
      </c>
      <c r="E7605" t="s">
        <v>18157</v>
      </c>
      <c r="F7605" t="s">
        <v>3555</v>
      </c>
      <c r="G7605" t="s">
        <v>18158</v>
      </c>
      <c r="H7605" t="s">
        <v>490</v>
      </c>
      <c r="I7605" t="s">
        <v>490</v>
      </c>
      <c r="J7605" t="s">
        <v>498</v>
      </c>
      <c r="K7605" t="s">
        <v>490</v>
      </c>
      <c r="L7605" t="s">
        <v>12700</v>
      </c>
      <c r="M7605" s="105">
        <v>264</v>
      </c>
      <c r="N7605" s="105">
        <v>105</v>
      </c>
      <c r="O7605" s="105">
        <v>100</v>
      </c>
    </row>
    <row r="7606" spans="1:15" x14ac:dyDescent="0.3">
      <c r="A7606" s="19">
        <v>264106100</v>
      </c>
      <c r="B7606" s="106" t="s">
        <v>18159</v>
      </c>
      <c r="C7606" t="s">
        <v>18122</v>
      </c>
      <c r="D7606" t="s">
        <v>18160</v>
      </c>
      <c r="E7606" t="s">
        <v>1138</v>
      </c>
      <c r="F7606" t="s">
        <v>732</v>
      </c>
      <c r="G7606" t="s">
        <v>18161</v>
      </c>
      <c r="H7606" t="s">
        <v>490</v>
      </c>
      <c r="I7606" t="s">
        <v>490</v>
      </c>
      <c r="J7606" t="s">
        <v>498</v>
      </c>
      <c r="K7606" t="s">
        <v>490</v>
      </c>
      <c r="L7606" t="s">
        <v>12700</v>
      </c>
      <c r="M7606" s="105">
        <v>264</v>
      </c>
      <c r="N7606" s="105">
        <v>106</v>
      </c>
      <c r="O7606" s="105">
        <v>100</v>
      </c>
    </row>
    <row r="7607" spans="1:15" x14ac:dyDescent="0.3">
      <c r="A7607" s="19">
        <v>265100100</v>
      </c>
      <c r="B7607" s="106" t="s">
        <v>18162</v>
      </c>
      <c r="C7607" t="s">
        <v>18163</v>
      </c>
      <c r="D7607" t="s">
        <v>18164</v>
      </c>
      <c r="E7607" t="s">
        <v>18165</v>
      </c>
      <c r="F7607" t="s">
        <v>18166</v>
      </c>
      <c r="G7607" t="s">
        <v>490</v>
      </c>
      <c r="H7607" t="s">
        <v>490</v>
      </c>
      <c r="I7607" t="s">
        <v>490</v>
      </c>
      <c r="J7607" t="s">
        <v>498</v>
      </c>
      <c r="K7607" t="s">
        <v>490</v>
      </c>
      <c r="L7607" t="s">
        <v>18163</v>
      </c>
      <c r="M7607" s="105">
        <v>265</v>
      </c>
      <c r="N7607" s="105">
        <v>100</v>
      </c>
      <c r="O7607" s="105">
        <v>100</v>
      </c>
    </row>
    <row r="7608" spans="1:15" x14ac:dyDescent="0.3">
      <c r="A7608" s="19">
        <v>265101100</v>
      </c>
      <c r="B7608" s="106" t="s">
        <v>18167</v>
      </c>
      <c r="C7608" t="s">
        <v>18163</v>
      </c>
      <c r="D7608" t="s">
        <v>18168</v>
      </c>
      <c r="E7608" t="s">
        <v>496</v>
      </c>
      <c r="F7608" t="s">
        <v>490</v>
      </c>
      <c r="G7608" t="s">
        <v>490</v>
      </c>
      <c r="H7608" t="s">
        <v>490</v>
      </c>
      <c r="I7608" t="s">
        <v>490</v>
      </c>
      <c r="J7608" t="s">
        <v>498</v>
      </c>
      <c r="K7608" t="s">
        <v>490</v>
      </c>
      <c r="L7608" t="s">
        <v>18163</v>
      </c>
      <c r="M7608" s="105">
        <v>265</v>
      </c>
      <c r="N7608" s="105">
        <v>101</v>
      </c>
      <c r="O7608" s="105">
        <v>100</v>
      </c>
    </row>
    <row r="7609" spans="1:15" x14ac:dyDescent="0.3">
      <c r="A7609" s="19">
        <v>265101101</v>
      </c>
      <c r="B7609" s="106" t="s">
        <v>18169</v>
      </c>
      <c r="C7609" t="s">
        <v>18163</v>
      </c>
      <c r="D7609" t="s">
        <v>18168</v>
      </c>
      <c r="E7609" t="s">
        <v>6153</v>
      </c>
      <c r="F7609" t="s">
        <v>732</v>
      </c>
      <c r="G7609" t="s">
        <v>18170</v>
      </c>
      <c r="H7609" t="s">
        <v>490</v>
      </c>
      <c r="I7609" t="s">
        <v>490</v>
      </c>
      <c r="J7609" t="s">
        <v>498</v>
      </c>
      <c r="K7609" t="s">
        <v>490</v>
      </c>
      <c r="L7609" t="s">
        <v>18163</v>
      </c>
      <c r="M7609" s="105">
        <v>265</v>
      </c>
      <c r="N7609" s="105">
        <v>101</v>
      </c>
      <c r="O7609" s="105">
        <v>101</v>
      </c>
    </row>
    <row r="7610" spans="1:15" x14ac:dyDescent="0.3">
      <c r="A7610" s="19">
        <v>265101102</v>
      </c>
      <c r="B7610" s="106" t="s">
        <v>18171</v>
      </c>
      <c r="C7610" t="s">
        <v>18163</v>
      </c>
      <c r="D7610" t="s">
        <v>18168</v>
      </c>
      <c r="E7610" t="s">
        <v>18172</v>
      </c>
      <c r="F7610" t="s">
        <v>18173</v>
      </c>
      <c r="G7610" t="s">
        <v>490</v>
      </c>
      <c r="H7610" t="s">
        <v>490</v>
      </c>
      <c r="I7610" t="s">
        <v>490</v>
      </c>
      <c r="J7610" t="s">
        <v>498</v>
      </c>
      <c r="K7610" t="s">
        <v>490</v>
      </c>
      <c r="L7610" t="s">
        <v>18163</v>
      </c>
      <c r="M7610" s="105">
        <v>265</v>
      </c>
      <c r="N7610" s="105">
        <v>101</v>
      </c>
      <c r="O7610" s="105">
        <v>102</v>
      </c>
    </row>
    <row r="7611" spans="1:15" x14ac:dyDescent="0.3">
      <c r="A7611" s="19">
        <v>265101103</v>
      </c>
      <c r="B7611" s="106" t="s">
        <v>18174</v>
      </c>
      <c r="C7611" t="s">
        <v>18163</v>
      </c>
      <c r="D7611" t="s">
        <v>18168</v>
      </c>
      <c r="E7611" t="s">
        <v>13874</v>
      </c>
      <c r="F7611" t="s">
        <v>518</v>
      </c>
      <c r="G7611" t="s">
        <v>490</v>
      </c>
      <c r="H7611" t="s">
        <v>490</v>
      </c>
      <c r="I7611" t="s">
        <v>490</v>
      </c>
      <c r="J7611" t="s">
        <v>498</v>
      </c>
      <c r="K7611" t="s">
        <v>490</v>
      </c>
      <c r="L7611" t="s">
        <v>18163</v>
      </c>
      <c r="M7611" s="105">
        <v>265</v>
      </c>
      <c r="N7611" s="105">
        <v>101</v>
      </c>
      <c r="O7611" s="105">
        <v>103</v>
      </c>
    </row>
    <row r="7612" spans="1:15" x14ac:dyDescent="0.3">
      <c r="A7612" s="19">
        <v>265101104</v>
      </c>
      <c r="B7612" s="106" t="s">
        <v>18175</v>
      </c>
      <c r="C7612" t="s">
        <v>18163</v>
      </c>
      <c r="D7612" t="s">
        <v>18168</v>
      </c>
      <c r="E7612" t="s">
        <v>18176</v>
      </c>
      <c r="F7612" t="s">
        <v>739</v>
      </c>
      <c r="G7612" t="s">
        <v>490</v>
      </c>
      <c r="H7612" t="s">
        <v>490</v>
      </c>
      <c r="I7612" t="s">
        <v>490</v>
      </c>
      <c r="J7612" t="s">
        <v>498</v>
      </c>
      <c r="K7612" t="s">
        <v>490</v>
      </c>
      <c r="L7612" t="s">
        <v>18163</v>
      </c>
      <c r="M7612" s="105">
        <v>265</v>
      </c>
      <c r="N7612" s="105">
        <v>101</v>
      </c>
      <c r="O7612" s="105">
        <v>104</v>
      </c>
    </row>
    <row r="7613" spans="1:15" x14ac:dyDescent="0.3">
      <c r="A7613" s="19">
        <v>265101105</v>
      </c>
      <c r="B7613" s="106" t="s">
        <v>18177</v>
      </c>
      <c r="C7613" t="s">
        <v>18163</v>
      </c>
      <c r="D7613" t="s">
        <v>18168</v>
      </c>
      <c r="E7613" t="s">
        <v>18178</v>
      </c>
      <c r="F7613" t="s">
        <v>18179</v>
      </c>
      <c r="G7613" t="s">
        <v>490</v>
      </c>
      <c r="H7613" t="s">
        <v>490</v>
      </c>
      <c r="I7613" t="s">
        <v>490</v>
      </c>
      <c r="J7613" t="s">
        <v>498</v>
      </c>
      <c r="K7613" t="s">
        <v>490</v>
      </c>
      <c r="L7613" t="s">
        <v>18163</v>
      </c>
      <c r="M7613" s="105">
        <v>265</v>
      </c>
      <c r="N7613" s="105">
        <v>101</v>
      </c>
      <c r="O7613" s="105">
        <v>105</v>
      </c>
    </row>
    <row r="7614" spans="1:15" x14ac:dyDescent="0.3">
      <c r="A7614" s="19">
        <v>265101106</v>
      </c>
      <c r="B7614" s="106" t="s">
        <v>18180</v>
      </c>
      <c r="C7614" t="s">
        <v>18163</v>
      </c>
      <c r="D7614" t="s">
        <v>18168</v>
      </c>
      <c r="E7614" t="s">
        <v>18181</v>
      </c>
      <c r="F7614" t="s">
        <v>6665</v>
      </c>
      <c r="G7614" t="s">
        <v>18182</v>
      </c>
      <c r="H7614" t="s">
        <v>490</v>
      </c>
      <c r="I7614" t="s">
        <v>490</v>
      </c>
      <c r="J7614" t="s">
        <v>498</v>
      </c>
      <c r="K7614" t="s">
        <v>490</v>
      </c>
      <c r="L7614" t="s">
        <v>18163</v>
      </c>
      <c r="M7614" s="105">
        <v>265</v>
      </c>
      <c r="N7614" s="105">
        <v>101</v>
      </c>
      <c r="O7614" s="105">
        <v>106</v>
      </c>
    </row>
    <row r="7615" spans="1:15" x14ac:dyDescent="0.3">
      <c r="A7615" s="19">
        <v>265102100</v>
      </c>
      <c r="B7615" s="106" t="s">
        <v>18183</v>
      </c>
      <c r="C7615" t="s">
        <v>18163</v>
      </c>
      <c r="D7615" t="s">
        <v>18184</v>
      </c>
      <c r="E7615" t="s">
        <v>7602</v>
      </c>
      <c r="F7615" t="s">
        <v>9421</v>
      </c>
      <c r="G7615" t="s">
        <v>18182</v>
      </c>
      <c r="H7615" t="s">
        <v>490</v>
      </c>
      <c r="I7615" t="s">
        <v>490</v>
      </c>
      <c r="J7615" t="s">
        <v>498</v>
      </c>
      <c r="K7615" t="s">
        <v>490</v>
      </c>
      <c r="L7615" t="s">
        <v>18163</v>
      </c>
      <c r="M7615" s="105">
        <v>265</v>
      </c>
      <c r="N7615" s="105">
        <v>102</v>
      </c>
      <c r="O7615" s="105">
        <v>100</v>
      </c>
    </row>
    <row r="7616" spans="1:15" x14ac:dyDescent="0.3">
      <c r="A7616" s="19">
        <v>265103100</v>
      </c>
      <c r="B7616" s="106" t="s">
        <v>18185</v>
      </c>
      <c r="C7616" t="s">
        <v>18163</v>
      </c>
      <c r="D7616" t="s">
        <v>18186</v>
      </c>
      <c r="E7616" t="s">
        <v>8006</v>
      </c>
      <c r="F7616" t="s">
        <v>732</v>
      </c>
      <c r="G7616" t="s">
        <v>490</v>
      </c>
      <c r="H7616" t="s">
        <v>490</v>
      </c>
      <c r="I7616" t="s">
        <v>490</v>
      </c>
      <c r="J7616" t="s">
        <v>498</v>
      </c>
      <c r="K7616" t="s">
        <v>490</v>
      </c>
      <c r="L7616" t="s">
        <v>18163</v>
      </c>
      <c r="M7616" s="105">
        <v>265</v>
      </c>
      <c r="N7616" s="105">
        <v>103</v>
      </c>
      <c r="O7616" s="105">
        <v>100</v>
      </c>
    </row>
    <row r="7617" spans="1:15" x14ac:dyDescent="0.3">
      <c r="A7617" s="19">
        <v>265104100</v>
      </c>
      <c r="B7617" s="106" t="s">
        <v>18187</v>
      </c>
      <c r="C7617" t="s">
        <v>18163</v>
      </c>
      <c r="D7617" t="s">
        <v>18188</v>
      </c>
      <c r="E7617" t="s">
        <v>496</v>
      </c>
      <c r="F7617" t="s">
        <v>490</v>
      </c>
      <c r="G7617" t="s">
        <v>490</v>
      </c>
      <c r="H7617" t="s">
        <v>490</v>
      </c>
      <c r="I7617" t="s">
        <v>490</v>
      </c>
      <c r="J7617" t="s">
        <v>498</v>
      </c>
      <c r="K7617" t="s">
        <v>490</v>
      </c>
      <c r="L7617" t="s">
        <v>18163</v>
      </c>
      <c r="M7617" s="105">
        <v>265</v>
      </c>
      <c r="N7617" s="105">
        <v>104</v>
      </c>
      <c r="O7617" s="105">
        <v>100</v>
      </c>
    </row>
    <row r="7618" spans="1:15" x14ac:dyDescent="0.3">
      <c r="A7618" s="19">
        <v>265104101</v>
      </c>
      <c r="B7618" s="106" t="s">
        <v>18189</v>
      </c>
      <c r="C7618" t="s">
        <v>18163</v>
      </c>
      <c r="D7618" t="s">
        <v>18188</v>
      </c>
      <c r="E7618" t="s">
        <v>7704</v>
      </c>
      <c r="F7618" t="s">
        <v>3561</v>
      </c>
      <c r="G7618" t="s">
        <v>18190</v>
      </c>
      <c r="H7618" t="s">
        <v>490</v>
      </c>
      <c r="I7618" t="s">
        <v>490</v>
      </c>
      <c r="J7618" t="s">
        <v>498</v>
      </c>
      <c r="K7618" t="s">
        <v>490</v>
      </c>
      <c r="L7618" t="s">
        <v>18163</v>
      </c>
      <c r="M7618" s="105">
        <v>265</v>
      </c>
      <c r="N7618" s="105">
        <v>104</v>
      </c>
      <c r="O7618" s="105">
        <v>101</v>
      </c>
    </row>
    <row r="7619" spans="1:15" x14ac:dyDescent="0.3">
      <c r="A7619" s="19">
        <v>265104102</v>
      </c>
      <c r="B7619" s="106" t="s">
        <v>18191</v>
      </c>
      <c r="C7619" t="s">
        <v>18163</v>
      </c>
      <c r="D7619" t="s">
        <v>18188</v>
      </c>
      <c r="E7619" t="s">
        <v>838</v>
      </c>
      <c r="F7619" t="s">
        <v>18192</v>
      </c>
      <c r="G7619" t="s">
        <v>490</v>
      </c>
      <c r="H7619" t="s">
        <v>490</v>
      </c>
      <c r="I7619" t="s">
        <v>490</v>
      </c>
      <c r="J7619" t="s">
        <v>498</v>
      </c>
      <c r="K7619" t="s">
        <v>490</v>
      </c>
      <c r="L7619" t="s">
        <v>18163</v>
      </c>
      <c r="M7619" s="105">
        <v>265</v>
      </c>
      <c r="N7619" s="105">
        <v>104</v>
      </c>
      <c r="O7619" s="105">
        <v>102</v>
      </c>
    </row>
    <row r="7620" spans="1:15" x14ac:dyDescent="0.3">
      <c r="A7620" s="19">
        <v>265104103</v>
      </c>
      <c r="B7620" s="106" t="s">
        <v>18193</v>
      </c>
      <c r="C7620" t="s">
        <v>18163</v>
      </c>
      <c r="D7620" t="s">
        <v>18188</v>
      </c>
      <c r="E7620" t="s">
        <v>18194</v>
      </c>
      <c r="F7620" t="s">
        <v>18195</v>
      </c>
      <c r="G7620" t="s">
        <v>490</v>
      </c>
      <c r="H7620" t="s">
        <v>490</v>
      </c>
      <c r="I7620" t="s">
        <v>490</v>
      </c>
      <c r="J7620" t="s">
        <v>498</v>
      </c>
      <c r="K7620" t="s">
        <v>490</v>
      </c>
      <c r="L7620" t="s">
        <v>18163</v>
      </c>
      <c r="M7620" s="105">
        <v>265</v>
      </c>
      <c r="N7620" s="105">
        <v>104</v>
      </c>
      <c r="O7620" s="105">
        <v>103</v>
      </c>
    </row>
    <row r="7621" spans="1:15" x14ac:dyDescent="0.3">
      <c r="A7621" s="19">
        <v>265105100</v>
      </c>
      <c r="B7621" s="106" t="s">
        <v>18196</v>
      </c>
      <c r="C7621" t="s">
        <v>18163</v>
      </c>
      <c r="D7621" t="s">
        <v>18197</v>
      </c>
      <c r="E7621" t="s">
        <v>18198</v>
      </c>
      <c r="F7621" t="s">
        <v>18199</v>
      </c>
      <c r="G7621" t="s">
        <v>490</v>
      </c>
      <c r="H7621" t="s">
        <v>490</v>
      </c>
      <c r="I7621" t="s">
        <v>490</v>
      </c>
      <c r="J7621" t="s">
        <v>498</v>
      </c>
      <c r="K7621" t="s">
        <v>490</v>
      </c>
      <c r="L7621" t="s">
        <v>18163</v>
      </c>
      <c r="M7621" s="105">
        <v>265</v>
      </c>
      <c r="N7621" s="105">
        <v>105</v>
      </c>
      <c r="O7621" s="105">
        <v>100</v>
      </c>
    </row>
    <row r="7622" spans="1:15" x14ac:dyDescent="0.3">
      <c r="A7622" s="19">
        <v>265106100</v>
      </c>
      <c r="B7622" s="106" t="s">
        <v>18200</v>
      </c>
      <c r="C7622" t="s">
        <v>18163</v>
      </c>
      <c r="D7622" t="s">
        <v>18201</v>
      </c>
      <c r="E7622" t="s">
        <v>496</v>
      </c>
      <c r="F7622" t="s">
        <v>490</v>
      </c>
      <c r="G7622" t="s">
        <v>490</v>
      </c>
      <c r="H7622" t="s">
        <v>490</v>
      </c>
      <c r="I7622" t="s">
        <v>490</v>
      </c>
      <c r="J7622" t="s">
        <v>498</v>
      </c>
      <c r="K7622" t="s">
        <v>490</v>
      </c>
      <c r="L7622" t="s">
        <v>18163</v>
      </c>
      <c r="M7622" s="105">
        <v>265</v>
      </c>
      <c r="N7622" s="105">
        <v>106</v>
      </c>
      <c r="O7622" s="105">
        <v>100</v>
      </c>
    </row>
    <row r="7623" spans="1:15" x14ac:dyDescent="0.3">
      <c r="A7623" s="19">
        <v>265106101</v>
      </c>
      <c r="B7623" s="106" t="s">
        <v>18202</v>
      </c>
      <c r="C7623" t="s">
        <v>18163</v>
      </c>
      <c r="D7623" t="s">
        <v>18201</v>
      </c>
      <c r="E7623" t="s">
        <v>11853</v>
      </c>
      <c r="F7623" t="s">
        <v>18203</v>
      </c>
      <c r="G7623" t="s">
        <v>490</v>
      </c>
      <c r="H7623" t="s">
        <v>490</v>
      </c>
      <c r="I7623" t="s">
        <v>490</v>
      </c>
      <c r="J7623" t="s">
        <v>498</v>
      </c>
      <c r="K7623" t="s">
        <v>490</v>
      </c>
      <c r="L7623" t="s">
        <v>18163</v>
      </c>
      <c r="M7623" s="105">
        <v>265</v>
      </c>
      <c r="N7623" s="105">
        <v>106</v>
      </c>
      <c r="O7623" s="105">
        <v>101</v>
      </c>
    </row>
    <row r="7624" spans="1:15" x14ac:dyDescent="0.3">
      <c r="A7624" s="19">
        <v>265106102</v>
      </c>
      <c r="B7624" s="106" t="s">
        <v>18204</v>
      </c>
      <c r="C7624" t="s">
        <v>18163</v>
      </c>
      <c r="D7624" t="s">
        <v>18201</v>
      </c>
      <c r="E7624" t="s">
        <v>18205</v>
      </c>
      <c r="F7624" t="s">
        <v>18206</v>
      </c>
      <c r="G7624" t="s">
        <v>490</v>
      </c>
      <c r="H7624" t="s">
        <v>490</v>
      </c>
      <c r="I7624" t="s">
        <v>490</v>
      </c>
      <c r="J7624" t="s">
        <v>498</v>
      </c>
      <c r="K7624" t="s">
        <v>490</v>
      </c>
      <c r="L7624" t="s">
        <v>18163</v>
      </c>
      <c r="M7624" s="105">
        <v>265</v>
      </c>
      <c r="N7624" s="105">
        <v>106</v>
      </c>
      <c r="O7624" s="105">
        <v>102</v>
      </c>
    </row>
    <row r="7625" spans="1:15" x14ac:dyDescent="0.3">
      <c r="A7625" s="19">
        <v>265106103</v>
      </c>
      <c r="B7625" s="106" t="s">
        <v>18207</v>
      </c>
      <c r="C7625" t="s">
        <v>18163</v>
      </c>
      <c r="D7625" t="s">
        <v>18201</v>
      </c>
      <c r="E7625" t="s">
        <v>18208</v>
      </c>
      <c r="F7625" t="s">
        <v>18209</v>
      </c>
      <c r="G7625" t="s">
        <v>490</v>
      </c>
      <c r="H7625" t="s">
        <v>490</v>
      </c>
      <c r="I7625" t="s">
        <v>490</v>
      </c>
      <c r="J7625" t="s">
        <v>498</v>
      </c>
      <c r="K7625" t="s">
        <v>490</v>
      </c>
      <c r="L7625" t="s">
        <v>18163</v>
      </c>
      <c r="M7625" s="105">
        <v>265</v>
      </c>
      <c r="N7625" s="105">
        <v>106</v>
      </c>
      <c r="O7625" s="105">
        <v>103</v>
      </c>
    </row>
    <row r="7626" spans="1:15" x14ac:dyDescent="0.3">
      <c r="A7626" s="19">
        <v>265107100</v>
      </c>
      <c r="B7626" s="106" t="s">
        <v>18210</v>
      </c>
      <c r="C7626" t="s">
        <v>18163</v>
      </c>
      <c r="D7626" t="s">
        <v>18211</v>
      </c>
      <c r="E7626" t="s">
        <v>1911</v>
      </c>
      <c r="F7626" t="s">
        <v>18212</v>
      </c>
      <c r="G7626" t="s">
        <v>490</v>
      </c>
      <c r="H7626" t="s">
        <v>490</v>
      </c>
      <c r="I7626" t="s">
        <v>490</v>
      </c>
      <c r="J7626" t="s">
        <v>498</v>
      </c>
      <c r="K7626" t="s">
        <v>490</v>
      </c>
      <c r="L7626" t="s">
        <v>18163</v>
      </c>
      <c r="M7626" s="105">
        <v>265</v>
      </c>
      <c r="N7626" s="105">
        <v>107</v>
      </c>
      <c r="O7626" s="105">
        <v>100</v>
      </c>
    </row>
    <row r="7627" spans="1:15" x14ac:dyDescent="0.3">
      <c r="A7627" s="19">
        <v>265108100</v>
      </c>
      <c r="B7627" s="106" t="s">
        <v>18213</v>
      </c>
      <c r="C7627" t="s">
        <v>18163</v>
      </c>
      <c r="D7627" t="s">
        <v>18214</v>
      </c>
      <c r="E7627" t="s">
        <v>496</v>
      </c>
      <c r="F7627" t="s">
        <v>490</v>
      </c>
      <c r="G7627" t="s">
        <v>490</v>
      </c>
      <c r="H7627" t="s">
        <v>490</v>
      </c>
      <c r="I7627" t="s">
        <v>490</v>
      </c>
      <c r="J7627" t="s">
        <v>498</v>
      </c>
      <c r="K7627" t="s">
        <v>490</v>
      </c>
      <c r="L7627" t="s">
        <v>18163</v>
      </c>
      <c r="M7627" s="105">
        <v>265</v>
      </c>
      <c r="N7627" s="105">
        <v>108</v>
      </c>
      <c r="O7627" s="105">
        <v>100</v>
      </c>
    </row>
    <row r="7628" spans="1:15" x14ac:dyDescent="0.3">
      <c r="A7628" s="19">
        <v>265108101</v>
      </c>
      <c r="B7628" s="106" t="s">
        <v>18215</v>
      </c>
      <c r="C7628" t="s">
        <v>18163</v>
      </c>
      <c r="D7628" t="s">
        <v>18214</v>
      </c>
      <c r="E7628" t="s">
        <v>18216</v>
      </c>
      <c r="F7628" t="s">
        <v>18217</v>
      </c>
      <c r="G7628" t="s">
        <v>490</v>
      </c>
      <c r="H7628" t="s">
        <v>490</v>
      </c>
      <c r="I7628" t="s">
        <v>490</v>
      </c>
      <c r="J7628" t="s">
        <v>498</v>
      </c>
      <c r="K7628" t="s">
        <v>490</v>
      </c>
      <c r="L7628" t="s">
        <v>18163</v>
      </c>
      <c r="M7628" s="105">
        <v>265</v>
      </c>
      <c r="N7628" s="105">
        <v>108</v>
      </c>
      <c r="O7628" s="105">
        <v>101</v>
      </c>
    </row>
    <row r="7629" spans="1:15" x14ac:dyDescent="0.3">
      <c r="A7629" s="19">
        <v>265108102</v>
      </c>
      <c r="B7629" s="106" t="s">
        <v>18218</v>
      </c>
      <c r="C7629" t="s">
        <v>18163</v>
      </c>
      <c r="D7629" t="s">
        <v>18214</v>
      </c>
      <c r="E7629" t="s">
        <v>18219</v>
      </c>
      <c r="F7629" t="s">
        <v>4751</v>
      </c>
      <c r="G7629" t="s">
        <v>18220</v>
      </c>
      <c r="H7629" t="s">
        <v>490</v>
      </c>
      <c r="I7629" t="s">
        <v>490</v>
      </c>
      <c r="J7629" t="s">
        <v>498</v>
      </c>
      <c r="K7629" t="s">
        <v>490</v>
      </c>
      <c r="L7629" t="s">
        <v>18163</v>
      </c>
      <c r="M7629" s="105">
        <v>265</v>
      </c>
      <c r="N7629" s="105">
        <v>108</v>
      </c>
      <c r="O7629" s="105">
        <v>102</v>
      </c>
    </row>
    <row r="7630" spans="1:15" x14ac:dyDescent="0.3">
      <c r="A7630" s="19">
        <v>265108103</v>
      </c>
      <c r="B7630" s="106" t="s">
        <v>18221</v>
      </c>
      <c r="C7630" t="s">
        <v>18163</v>
      </c>
      <c r="D7630" t="s">
        <v>18214</v>
      </c>
      <c r="E7630" t="s">
        <v>7591</v>
      </c>
      <c r="F7630" t="s">
        <v>18222</v>
      </c>
      <c r="G7630" t="s">
        <v>490</v>
      </c>
      <c r="H7630" t="s">
        <v>490</v>
      </c>
      <c r="I7630" t="s">
        <v>490</v>
      </c>
      <c r="J7630" t="s">
        <v>498</v>
      </c>
      <c r="K7630" t="s">
        <v>490</v>
      </c>
      <c r="L7630" t="s">
        <v>18163</v>
      </c>
      <c r="M7630" s="105">
        <v>265</v>
      </c>
      <c r="N7630" s="105">
        <v>108</v>
      </c>
      <c r="O7630" s="105">
        <v>103</v>
      </c>
    </row>
    <row r="7631" spans="1:15" x14ac:dyDescent="0.3">
      <c r="A7631" s="19">
        <v>265108104</v>
      </c>
      <c r="B7631" s="106" t="s">
        <v>18223</v>
      </c>
      <c r="C7631" t="s">
        <v>18163</v>
      </c>
      <c r="D7631" t="s">
        <v>18214</v>
      </c>
      <c r="E7631" t="s">
        <v>18224</v>
      </c>
      <c r="F7631" t="s">
        <v>18225</v>
      </c>
      <c r="G7631" t="s">
        <v>490</v>
      </c>
      <c r="H7631" t="s">
        <v>490</v>
      </c>
      <c r="I7631" t="s">
        <v>490</v>
      </c>
      <c r="J7631" t="s">
        <v>498</v>
      </c>
      <c r="K7631" t="s">
        <v>490</v>
      </c>
      <c r="L7631" t="s">
        <v>18163</v>
      </c>
      <c r="M7631" s="105">
        <v>265</v>
      </c>
      <c r="N7631" s="105">
        <v>108</v>
      </c>
      <c r="O7631" s="105">
        <v>104</v>
      </c>
    </row>
    <row r="7632" spans="1:15" x14ac:dyDescent="0.3">
      <c r="A7632" s="19">
        <v>265108105</v>
      </c>
      <c r="B7632" s="106" t="s">
        <v>18226</v>
      </c>
      <c r="C7632" t="s">
        <v>18163</v>
      </c>
      <c r="D7632" t="s">
        <v>18214</v>
      </c>
      <c r="E7632" t="s">
        <v>18227</v>
      </c>
      <c r="F7632" t="s">
        <v>18228</v>
      </c>
      <c r="G7632" t="s">
        <v>490</v>
      </c>
      <c r="H7632" t="s">
        <v>490</v>
      </c>
      <c r="I7632" t="s">
        <v>490</v>
      </c>
      <c r="J7632" t="s">
        <v>498</v>
      </c>
      <c r="K7632" t="s">
        <v>490</v>
      </c>
      <c r="L7632" t="s">
        <v>18163</v>
      </c>
      <c r="M7632" s="105">
        <v>265</v>
      </c>
      <c r="N7632" s="105">
        <v>108</v>
      </c>
      <c r="O7632" s="105">
        <v>105</v>
      </c>
    </row>
    <row r="7633" spans="1:15" x14ac:dyDescent="0.3">
      <c r="A7633" s="19">
        <v>265108106</v>
      </c>
      <c r="B7633" s="106" t="s">
        <v>18229</v>
      </c>
      <c r="C7633" t="s">
        <v>18163</v>
      </c>
      <c r="D7633" t="s">
        <v>18214</v>
      </c>
      <c r="E7633" t="s">
        <v>18230</v>
      </c>
      <c r="F7633" t="s">
        <v>18231</v>
      </c>
      <c r="G7633" t="s">
        <v>18232</v>
      </c>
      <c r="H7633" t="s">
        <v>490</v>
      </c>
      <c r="I7633" t="s">
        <v>490</v>
      </c>
      <c r="J7633" t="s">
        <v>498</v>
      </c>
      <c r="K7633" t="s">
        <v>490</v>
      </c>
      <c r="L7633" t="s">
        <v>18163</v>
      </c>
      <c r="M7633" s="105">
        <v>265</v>
      </c>
      <c r="N7633" s="105">
        <v>108</v>
      </c>
      <c r="O7633" s="105">
        <v>106</v>
      </c>
    </row>
    <row r="7634" spans="1:15" x14ac:dyDescent="0.3">
      <c r="A7634" s="19">
        <v>265108107</v>
      </c>
      <c r="B7634" s="106" t="s">
        <v>18233</v>
      </c>
      <c r="C7634" t="s">
        <v>18163</v>
      </c>
      <c r="D7634" t="s">
        <v>18214</v>
      </c>
      <c r="E7634" t="s">
        <v>18234</v>
      </c>
      <c r="F7634" t="s">
        <v>18235</v>
      </c>
      <c r="G7634" t="s">
        <v>490</v>
      </c>
      <c r="H7634" t="s">
        <v>490</v>
      </c>
      <c r="I7634" t="s">
        <v>490</v>
      </c>
      <c r="J7634" t="s">
        <v>498</v>
      </c>
      <c r="K7634" t="s">
        <v>490</v>
      </c>
      <c r="L7634" t="s">
        <v>18163</v>
      </c>
      <c r="M7634" s="105">
        <v>265</v>
      </c>
      <c r="N7634" s="105">
        <v>108</v>
      </c>
      <c r="O7634" s="105">
        <v>107</v>
      </c>
    </row>
    <row r="7635" spans="1:15" x14ac:dyDescent="0.3">
      <c r="A7635" s="19">
        <v>265108108</v>
      </c>
      <c r="B7635" s="106" t="s">
        <v>18236</v>
      </c>
      <c r="C7635" t="s">
        <v>18163</v>
      </c>
      <c r="D7635" t="s">
        <v>18214</v>
      </c>
      <c r="E7635" t="s">
        <v>18237</v>
      </c>
      <c r="F7635" t="s">
        <v>18238</v>
      </c>
      <c r="G7635" t="s">
        <v>490</v>
      </c>
      <c r="H7635" t="s">
        <v>490</v>
      </c>
      <c r="I7635" t="s">
        <v>490</v>
      </c>
      <c r="J7635" t="s">
        <v>498</v>
      </c>
      <c r="K7635" t="s">
        <v>490</v>
      </c>
      <c r="L7635" t="s">
        <v>18163</v>
      </c>
      <c r="M7635" s="105">
        <v>265</v>
      </c>
      <c r="N7635" s="105">
        <v>108</v>
      </c>
      <c r="O7635" s="105">
        <v>108</v>
      </c>
    </row>
    <row r="7636" spans="1:15" x14ac:dyDescent="0.3">
      <c r="A7636" s="19">
        <v>265108109</v>
      </c>
      <c r="B7636" s="106" t="s">
        <v>18239</v>
      </c>
      <c r="C7636" t="s">
        <v>18163</v>
      </c>
      <c r="D7636" t="s">
        <v>18214</v>
      </c>
      <c r="E7636" t="s">
        <v>12960</v>
      </c>
      <c r="F7636" t="s">
        <v>18240</v>
      </c>
      <c r="G7636" t="s">
        <v>490</v>
      </c>
      <c r="H7636" t="s">
        <v>490</v>
      </c>
      <c r="I7636" t="s">
        <v>490</v>
      </c>
      <c r="J7636" t="s">
        <v>498</v>
      </c>
      <c r="K7636" t="s">
        <v>490</v>
      </c>
      <c r="L7636" t="s">
        <v>18163</v>
      </c>
      <c r="M7636" s="105">
        <v>265</v>
      </c>
      <c r="N7636" s="105">
        <v>108</v>
      </c>
      <c r="O7636" s="105">
        <v>109</v>
      </c>
    </row>
    <row r="7637" spans="1:15" x14ac:dyDescent="0.3">
      <c r="A7637" s="19">
        <v>265108110</v>
      </c>
      <c r="B7637" s="106" t="s">
        <v>18241</v>
      </c>
      <c r="C7637" t="s">
        <v>18163</v>
      </c>
      <c r="D7637" t="s">
        <v>18214</v>
      </c>
      <c r="E7637" t="s">
        <v>18242</v>
      </c>
      <c r="F7637" t="s">
        <v>18199</v>
      </c>
      <c r="G7637" t="s">
        <v>490</v>
      </c>
      <c r="H7637" t="s">
        <v>490</v>
      </c>
      <c r="I7637" t="s">
        <v>490</v>
      </c>
      <c r="J7637" t="s">
        <v>498</v>
      </c>
      <c r="K7637" t="s">
        <v>490</v>
      </c>
      <c r="L7637" t="s">
        <v>18163</v>
      </c>
      <c r="M7637" s="105">
        <v>265</v>
      </c>
      <c r="N7637" s="105">
        <v>108</v>
      </c>
      <c r="O7637" s="105">
        <v>110</v>
      </c>
    </row>
    <row r="7638" spans="1:15" x14ac:dyDescent="0.3">
      <c r="A7638" s="19">
        <v>265108111</v>
      </c>
      <c r="B7638" s="106" t="s">
        <v>18243</v>
      </c>
      <c r="C7638" t="s">
        <v>18163</v>
      </c>
      <c r="D7638" t="s">
        <v>18214</v>
      </c>
      <c r="E7638" t="s">
        <v>18244</v>
      </c>
      <c r="F7638" t="s">
        <v>18245</v>
      </c>
      <c r="G7638" t="s">
        <v>490</v>
      </c>
      <c r="H7638" t="s">
        <v>490</v>
      </c>
      <c r="I7638" t="s">
        <v>490</v>
      </c>
      <c r="J7638" t="s">
        <v>498</v>
      </c>
      <c r="K7638" t="s">
        <v>490</v>
      </c>
      <c r="L7638" t="s">
        <v>18163</v>
      </c>
      <c r="M7638" s="105">
        <v>265</v>
      </c>
      <c r="N7638" s="105">
        <v>108</v>
      </c>
      <c r="O7638" s="105">
        <v>111</v>
      </c>
    </row>
    <row r="7639" spans="1:15" x14ac:dyDescent="0.3">
      <c r="A7639" s="19">
        <v>265108112</v>
      </c>
      <c r="B7639" s="106" t="s">
        <v>18246</v>
      </c>
      <c r="C7639" t="s">
        <v>18163</v>
      </c>
      <c r="D7639" t="s">
        <v>18214</v>
      </c>
      <c r="E7639" t="s">
        <v>18247</v>
      </c>
      <c r="F7639" t="s">
        <v>18248</v>
      </c>
      <c r="G7639" t="s">
        <v>18249</v>
      </c>
      <c r="H7639" t="s">
        <v>490</v>
      </c>
      <c r="I7639" t="s">
        <v>490</v>
      </c>
      <c r="J7639" t="s">
        <v>498</v>
      </c>
      <c r="K7639" t="s">
        <v>490</v>
      </c>
      <c r="L7639" t="s">
        <v>18163</v>
      </c>
      <c r="M7639" s="105">
        <v>265</v>
      </c>
      <c r="N7639" s="105">
        <v>108</v>
      </c>
      <c r="O7639" s="105">
        <v>112</v>
      </c>
    </row>
    <row r="7640" spans="1:15" x14ac:dyDescent="0.3">
      <c r="A7640" s="19">
        <v>265108113</v>
      </c>
      <c r="B7640" s="106" t="s">
        <v>18250</v>
      </c>
      <c r="C7640" t="s">
        <v>18163</v>
      </c>
      <c r="D7640" t="s">
        <v>18214</v>
      </c>
      <c r="E7640" t="s">
        <v>633</v>
      </c>
      <c r="F7640" t="s">
        <v>18251</v>
      </c>
      <c r="G7640" t="s">
        <v>490</v>
      </c>
      <c r="H7640" t="s">
        <v>490</v>
      </c>
      <c r="I7640" t="s">
        <v>490</v>
      </c>
      <c r="J7640" t="s">
        <v>498</v>
      </c>
      <c r="K7640" t="s">
        <v>490</v>
      </c>
      <c r="L7640" t="s">
        <v>18163</v>
      </c>
      <c r="M7640" s="105">
        <v>265</v>
      </c>
      <c r="N7640" s="105">
        <v>108</v>
      </c>
      <c r="O7640" s="105">
        <v>113</v>
      </c>
    </row>
    <row r="7641" spans="1:15" x14ac:dyDescent="0.3">
      <c r="A7641" s="19">
        <v>265108114</v>
      </c>
      <c r="B7641" s="106" t="s">
        <v>18252</v>
      </c>
      <c r="C7641" t="s">
        <v>18163</v>
      </c>
      <c r="D7641" t="s">
        <v>18214</v>
      </c>
      <c r="E7641" t="s">
        <v>18253</v>
      </c>
      <c r="F7641" t="s">
        <v>18254</v>
      </c>
      <c r="G7641" t="s">
        <v>18255</v>
      </c>
      <c r="H7641" t="s">
        <v>490</v>
      </c>
      <c r="I7641" t="s">
        <v>490</v>
      </c>
      <c r="J7641" t="s">
        <v>498</v>
      </c>
      <c r="K7641" t="s">
        <v>490</v>
      </c>
      <c r="L7641" t="s">
        <v>18163</v>
      </c>
      <c r="M7641" s="105">
        <v>265</v>
      </c>
      <c r="N7641" s="105">
        <v>108</v>
      </c>
      <c r="O7641" s="105">
        <v>114</v>
      </c>
    </row>
    <row r="7642" spans="1:15" x14ac:dyDescent="0.3">
      <c r="A7642" s="19">
        <v>265108115</v>
      </c>
      <c r="B7642" s="106" t="s">
        <v>18256</v>
      </c>
      <c r="C7642" t="s">
        <v>18163</v>
      </c>
      <c r="D7642" t="s">
        <v>18214</v>
      </c>
      <c r="E7642" t="s">
        <v>18257</v>
      </c>
      <c r="F7642" t="s">
        <v>18258</v>
      </c>
      <c r="G7642" t="s">
        <v>490</v>
      </c>
      <c r="H7642" t="s">
        <v>490</v>
      </c>
      <c r="I7642" t="s">
        <v>490</v>
      </c>
      <c r="J7642" t="s">
        <v>498</v>
      </c>
      <c r="K7642" t="s">
        <v>490</v>
      </c>
      <c r="L7642" t="s">
        <v>18163</v>
      </c>
      <c r="M7642" s="105">
        <v>265</v>
      </c>
      <c r="N7642" s="105">
        <v>108</v>
      </c>
      <c r="O7642" s="105">
        <v>115</v>
      </c>
    </row>
    <row r="7643" spans="1:15" x14ac:dyDescent="0.3">
      <c r="A7643" s="19">
        <v>265109100</v>
      </c>
      <c r="B7643" s="106" t="s">
        <v>18259</v>
      </c>
      <c r="C7643" t="s">
        <v>18163</v>
      </c>
      <c r="D7643" t="s">
        <v>18260</v>
      </c>
      <c r="E7643" t="s">
        <v>496</v>
      </c>
      <c r="F7643" t="s">
        <v>490</v>
      </c>
      <c r="G7643" t="s">
        <v>18261</v>
      </c>
      <c r="H7643" t="s">
        <v>490</v>
      </c>
      <c r="I7643" t="s">
        <v>490</v>
      </c>
      <c r="J7643" t="s">
        <v>498</v>
      </c>
      <c r="K7643" t="s">
        <v>490</v>
      </c>
      <c r="L7643" t="s">
        <v>18163</v>
      </c>
      <c r="M7643" s="105">
        <v>265</v>
      </c>
      <c r="N7643" s="105">
        <v>109</v>
      </c>
      <c r="O7643" s="105">
        <v>100</v>
      </c>
    </row>
    <row r="7644" spans="1:15" x14ac:dyDescent="0.3">
      <c r="A7644" s="19">
        <v>265109101</v>
      </c>
      <c r="B7644" s="106" t="s">
        <v>18262</v>
      </c>
      <c r="C7644" t="s">
        <v>18163</v>
      </c>
      <c r="D7644" t="s">
        <v>18260</v>
      </c>
      <c r="E7644" t="s">
        <v>18263</v>
      </c>
      <c r="F7644" t="s">
        <v>18264</v>
      </c>
      <c r="G7644" t="s">
        <v>490</v>
      </c>
      <c r="H7644" t="s">
        <v>490</v>
      </c>
      <c r="I7644" t="s">
        <v>490</v>
      </c>
      <c r="J7644" t="s">
        <v>498</v>
      </c>
      <c r="K7644" t="s">
        <v>490</v>
      </c>
      <c r="L7644" t="s">
        <v>18163</v>
      </c>
      <c r="M7644" s="105">
        <v>265</v>
      </c>
      <c r="N7644" s="105">
        <v>109</v>
      </c>
      <c r="O7644" s="105">
        <v>101</v>
      </c>
    </row>
    <row r="7645" spans="1:15" x14ac:dyDescent="0.3">
      <c r="A7645" s="19">
        <v>265109102</v>
      </c>
      <c r="B7645" s="106" t="s">
        <v>18265</v>
      </c>
      <c r="C7645" t="s">
        <v>18163</v>
      </c>
      <c r="D7645" t="s">
        <v>18260</v>
      </c>
      <c r="E7645" t="s">
        <v>3828</v>
      </c>
      <c r="F7645" t="s">
        <v>18266</v>
      </c>
      <c r="G7645" t="s">
        <v>18267</v>
      </c>
      <c r="H7645" t="s">
        <v>490</v>
      </c>
      <c r="I7645" t="s">
        <v>490</v>
      </c>
      <c r="J7645" t="s">
        <v>498</v>
      </c>
      <c r="K7645" t="s">
        <v>490</v>
      </c>
      <c r="L7645" t="s">
        <v>18163</v>
      </c>
      <c r="M7645" s="105">
        <v>265</v>
      </c>
      <c r="N7645" s="105">
        <v>109</v>
      </c>
      <c r="O7645" s="105">
        <v>102</v>
      </c>
    </row>
    <row r="7646" spans="1:15" x14ac:dyDescent="0.3">
      <c r="A7646" s="19">
        <v>265110100</v>
      </c>
      <c r="B7646" s="106" t="s">
        <v>18268</v>
      </c>
      <c r="C7646" t="s">
        <v>18163</v>
      </c>
      <c r="D7646" t="s">
        <v>18269</v>
      </c>
      <c r="E7646" t="s">
        <v>496</v>
      </c>
      <c r="F7646" t="s">
        <v>490</v>
      </c>
      <c r="G7646" t="s">
        <v>490</v>
      </c>
      <c r="H7646" t="s">
        <v>490</v>
      </c>
      <c r="I7646" t="s">
        <v>490</v>
      </c>
      <c r="J7646" t="s">
        <v>498</v>
      </c>
      <c r="K7646" t="s">
        <v>490</v>
      </c>
      <c r="L7646" t="s">
        <v>18163</v>
      </c>
      <c r="M7646" s="105">
        <v>265</v>
      </c>
      <c r="N7646" s="105">
        <v>110</v>
      </c>
      <c r="O7646" s="105">
        <v>100</v>
      </c>
    </row>
    <row r="7647" spans="1:15" x14ac:dyDescent="0.3">
      <c r="A7647" s="19">
        <v>265111100</v>
      </c>
      <c r="B7647" s="106" t="s">
        <v>18270</v>
      </c>
      <c r="C7647" t="s">
        <v>18163</v>
      </c>
      <c r="D7647" t="s">
        <v>18271</v>
      </c>
      <c r="E7647" t="s">
        <v>18272</v>
      </c>
      <c r="F7647" t="s">
        <v>1191</v>
      </c>
      <c r="G7647" t="s">
        <v>490</v>
      </c>
      <c r="H7647" t="s">
        <v>490</v>
      </c>
      <c r="I7647" t="s">
        <v>490</v>
      </c>
      <c r="J7647" t="s">
        <v>498</v>
      </c>
      <c r="K7647" t="s">
        <v>490</v>
      </c>
      <c r="L7647" t="s">
        <v>18163</v>
      </c>
      <c r="M7647" s="105">
        <v>265</v>
      </c>
      <c r="N7647" s="105">
        <v>111</v>
      </c>
      <c r="O7647" s="105">
        <v>100</v>
      </c>
    </row>
    <row r="7648" spans="1:15" x14ac:dyDescent="0.3">
      <c r="A7648" s="19">
        <v>265112100</v>
      </c>
      <c r="B7648" s="106" t="s">
        <v>18273</v>
      </c>
      <c r="C7648" t="s">
        <v>18163</v>
      </c>
      <c r="D7648" t="s">
        <v>18274</v>
      </c>
      <c r="E7648" t="s">
        <v>496</v>
      </c>
      <c r="F7648" t="s">
        <v>490</v>
      </c>
      <c r="G7648" t="s">
        <v>18275</v>
      </c>
      <c r="H7648" t="s">
        <v>490</v>
      </c>
      <c r="I7648" t="s">
        <v>490</v>
      </c>
      <c r="J7648" t="s">
        <v>498</v>
      </c>
      <c r="K7648" t="s">
        <v>490</v>
      </c>
      <c r="L7648" t="s">
        <v>18163</v>
      </c>
      <c r="M7648" s="105">
        <v>265</v>
      </c>
      <c r="N7648" s="105">
        <v>112</v>
      </c>
      <c r="O7648" s="105">
        <v>100</v>
      </c>
    </row>
    <row r="7649" spans="1:15" x14ac:dyDescent="0.3">
      <c r="A7649" s="19">
        <v>265112101</v>
      </c>
      <c r="B7649" s="106" t="s">
        <v>18276</v>
      </c>
      <c r="C7649" t="s">
        <v>18163</v>
      </c>
      <c r="D7649" t="s">
        <v>18274</v>
      </c>
      <c r="E7649" t="s">
        <v>2128</v>
      </c>
      <c r="F7649" t="s">
        <v>2512</v>
      </c>
      <c r="G7649" t="s">
        <v>490</v>
      </c>
      <c r="H7649" t="s">
        <v>490</v>
      </c>
      <c r="I7649" t="s">
        <v>490</v>
      </c>
      <c r="J7649" t="s">
        <v>498</v>
      </c>
      <c r="K7649" t="s">
        <v>490</v>
      </c>
      <c r="L7649" t="s">
        <v>18163</v>
      </c>
      <c r="M7649" s="105">
        <v>265</v>
      </c>
      <c r="N7649" s="105">
        <v>112</v>
      </c>
      <c r="O7649" s="105">
        <v>101</v>
      </c>
    </row>
    <row r="7650" spans="1:15" x14ac:dyDescent="0.3">
      <c r="A7650" s="19">
        <v>265112102</v>
      </c>
      <c r="B7650" s="106" t="s">
        <v>18277</v>
      </c>
      <c r="C7650" t="s">
        <v>18163</v>
      </c>
      <c r="D7650" t="s">
        <v>18274</v>
      </c>
      <c r="E7650" t="s">
        <v>9464</v>
      </c>
      <c r="F7650" t="s">
        <v>18278</v>
      </c>
      <c r="G7650" t="s">
        <v>490</v>
      </c>
      <c r="H7650" t="s">
        <v>490</v>
      </c>
      <c r="I7650" t="s">
        <v>490</v>
      </c>
      <c r="J7650" t="s">
        <v>498</v>
      </c>
      <c r="K7650" t="s">
        <v>490</v>
      </c>
      <c r="L7650" t="s">
        <v>18163</v>
      </c>
      <c r="M7650" s="105">
        <v>265</v>
      </c>
      <c r="N7650" s="105">
        <v>112</v>
      </c>
      <c r="O7650" s="105">
        <v>102</v>
      </c>
    </row>
    <row r="7651" spans="1:15" x14ac:dyDescent="0.3">
      <c r="A7651" s="19">
        <v>265112103</v>
      </c>
      <c r="B7651" s="106" t="s">
        <v>18279</v>
      </c>
      <c r="C7651" t="s">
        <v>18163</v>
      </c>
      <c r="D7651" t="s">
        <v>18274</v>
      </c>
      <c r="E7651" t="s">
        <v>18280</v>
      </c>
      <c r="F7651" t="s">
        <v>18281</v>
      </c>
      <c r="G7651" t="s">
        <v>490</v>
      </c>
      <c r="H7651" t="s">
        <v>490</v>
      </c>
      <c r="I7651" t="s">
        <v>490</v>
      </c>
      <c r="J7651" t="s">
        <v>498</v>
      </c>
      <c r="K7651" t="s">
        <v>490</v>
      </c>
      <c r="L7651" t="s">
        <v>18163</v>
      </c>
      <c r="M7651" s="105">
        <v>265</v>
      </c>
      <c r="N7651" s="105">
        <v>112</v>
      </c>
      <c r="O7651" s="105">
        <v>103</v>
      </c>
    </row>
    <row r="7652" spans="1:15" x14ac:dyDescent="0.3">
      <c r="A7652" s="19">
        <v>265113100</v>
      </c>
      <c r="B7652" s="106" t="s">
        <v>18282</v>
      </c>
      <c r="C7652" t="s">
        <v>18163</v>
      </c>
      <c r="D7652" t="s">
        <v>18283</v>
      </c>
      <c r="E7652" t="s">
        <v>18284</v>
      </c>
      <c r="F7652" t="s">
        <v>732</v>
      </c>
      <c r="G7652" t="s">
        <v>18285</v>
      </c>
      <c r="H7652" t="s">
        <v>490</v>
      </c>
      <c r="I7652" t="s">
        <v>490</v>
      </c>
      <c r="J7652" t="s">
        <v>498</v>
      </c>
      <c r="K7652" t="s">
        <v>490</v>
      </c>
      <c r="L7652" t="s">
        <v>18163</v>
      </c>
      <c r="M7652" s="105">
        <v>265</v>
      </c>
      <c r="N7652" s="105">
        <v>113</v>
      </c>
      <c r="O7652" s="105">
        <v>100</v>
      </c>
    </row>
    <row r="7653" spans="1:15" x14ac:dyDescent="0.3">
      <c r="A7653" s="19">
        <v>265114100</v>
      </c>
      <c r="B7653" s="106" t="s">
        <v>18286</v>
      </c>
      <c r="C7653" t="s">
        <v>18163</v>
      </c>
      <c r="D7653" t="s">
        <v>18287</v>
      </c>
      <c r="E7653" t="s">
        <v>496</v>
      </c>
      <c r="F7653" t="s">
        <v>490</v>
      </c>
      <c r="G7653" t="s">
        <v>490</v>
      </c>
      <c r="H7653" t="s">
        <v>490</v>
      </c>
      <c r="I7653" t="s">
        <v>490</v>
      </c>
      <c r="J7653" t="s">
        <v>498</v>
      </c>
      <c r="K7653" t="s">
        <v>490</v>
      </c>
      <c r="L7653" t="s">
        <v>18163</v>
      </c>
      <c r="M7653" s="105">
        <v>265</v>
      </c>
      <c r="N7653" s="105">
        <v>114</v>
      </c>
      <c r="O7653" s="105">
        <v>100</v>
      </c>
    </row>
    <row r="7654" spans="1:15" x14ac:dyDescent="0.3">
      <c r="A7654" s="19">
        <v>265114101</v>
      </c>
      <c r="B7654" s="106" t="s">
        <v>18288</v>
      </c>
      <c r="C7654" t="s">
        <v>18163</v>
      </c>
      <c r="D7654" t="s">
        <v>18287</v>
      </c>
      <c r="E7654" t="s">
        <v>18289</v>
      </c>
      <c r="F7654" t="s">
        <v>18290</v>
      </c>
      <c r="G7654" t="s">
        <v>490</v>
      </c>
      <c r="H7654" t="s">
        <v>490</v>
      </c>
      <c r="I7654" t="s">
        <v>490</v>
      </c>
      <c r="J7654" t="s">
        <v>498</v>
      </c>
      <c r="K7654" t="s">
        <v>490</v>
      </c>
      <c r="L7654" t="s">
        <v>18163</v>
      </c>
      <c r="M7654" s="105">
        <v>265</v>
      </c>
      <c r="N7654" s="105">
        <v>114</v>
      </c>
      <c r="O7654" s="105">
        <v>101</v>
      </c>
    </row>
    <row r="7655" spans="1:15" x14ac:dyDescent="0.3">
      <c r="A7655" s="19">
        <v>265114102</v>
      </c>
      <c r="B7655" s="106" t="s">
        <v>18291</v>
      </c>
      <c r="C7655" t="s">
        <v>18163</v>
      </c>
      <c r="D7655" t="s">
        <v>18287</v>
      </c>
      <c r="E7655" t="s">
        <v>18292</v>
      </c>
      <c r="F7655" t="s">
        <v>18293</v>
      </c>
      <c r="G7655" t="s">
        <v>490</v>
      </c>
      <c r="H7655" t="s">
        <v>490</v>
      </c>
      <c r="I7655" t="s">
        <v>490</v>
      </c>
      <c r="J7655" t="s">
        <v>498</v>
      </c>
      <c r="K7655" t="s">
        <v>490</v>
      </c>
      <c r="L7655" t="s">
        <v>18163</v>
      </c>
      <c r="M7655" s="105">
        <v>265</v>
      </c>
      <c r="N7655" s="105">
        <v>114</v>
      </c>
      <c r="O7655" s="105">
        <v>102</v>
      </c>
    </row>
    <row r="7656" spans="1:15" x14ac:dyDescent="0.3">
      <c r="A7656" s="19">
        <v>265115100</v>
      </c>
      <c r="B7656" s="106" t="s">
        <v>18294</v>
      </c>
      <c r="C7656" t="s">
        <v>18163</v>
      </c>
      <c r="D7656" t="s">
        <v>18295</v>
      </c>
      <c r="E7656" t="s">
        <v>18296</v>
      </c>
      <c r="F7656" t="s">
        <v>18297</v>
      </c>
      <c r="G7656" t="s">
        <v>490</v>
      </c>
      <c r="H7656" t="s">
        <v>490</v>
      </c>
      <c r="I7656" t="s">
        <v>490</v>
      </c>
      <c r="J7656" t="s">
        <v>498</v>
      </c>
      <c r="K7656" t="s">
        <v>490</v>
      </c>
      <c r="L7656" t="s">
        <v>18163</v>
      </c>
      <c r="M7656" s="105">
        <v>265</v>
      </c>
      <c r="N7656" s="105">
        <v>115</v>
      </c>
      <c r="O7656" s="105">
        <v>100</v>
      </c>
    </row>
    <row r="7657" spans="1:15" x14ac:dyDescent="0.3">
      <c r="A7657" s="19">
        <v>265116100</v>
      </c>
      <c r="B7657" s="106" t="s">
        <v>18298</v>
      </c>
      <c r="C7657" t="s">
        <v>18163</v>
      </c>
      <c r="D7657" t="s">
        <v>18299</v>
      </c>
      <c r="E7657" t="s">
        <v>18300</v>
      </c>
      <c r="F7657" t="s">
        <v>18301</v>
      </c>
      <c r="G7657" t="s">
        <v>490</v>
      </c>
      <c r="H7657" t="s">
        <v>490</v>
      </c>
      <c r="I7657" t="s">
        <v>490</v>
      </c>
      <c r="J7657" t="s">
        <v>498</v>
      </c>
      <c r="K7657" t="s">
        <v>490</v>
      </c>
      <c r="L7657" t="s">
        <v>18163</v>
      </c>
      <c r="M7657" s="105">
        <v>265</v>
      </c>
      <c r="N7657" s="105">
        <v>116</v>
      </c>
      <c r="O7657" s="105">
        <v>100</v>
      </c>
    </row>
    <row r="7658" spans="1:15" x14ac:dyDescent="0.3">
      <c r="A7658" s="19">
        <v>265117100</v>
      </c>
      <c r="B7658" s="106" t="s">
        <v>18302</v>
      </c>
      <c r="C7658" t="s">
        <v>18163</v>
      </c>
      <c r="D7658" t="s">
        <v>18303</v>
      </c>
      <c r="E7658" t="s">
        <v>18304</v>
      </c>
      <c r="F7658" t="s">
        <v>18305</v>
      </c>
      <c r="G7658" t="s">
        <v>18306</v>
      </c>
      <c r="H7658" t="s">
        <v>490</v>
      </c>
      <c r="I7658" t="s">
        <v>490</v>
      </c>
      <c r="J7658" t="s">
        <v>498</v>
      </c>
      <c r="K7658" t="s">
        <v>490</v>
      </c>
      <c r="L7658" t="s">
        <v>18163</v>
      </c>
      <c r="M7658" s="105">
        <v>265</v>
      </c>
      <c r="N7658" s="105">
        <v>117</v>
      </c>
      <c r="O7658" s="105">
        <v>100</v>
      </c>
    </row>
    <row r="7659" spans="1:15" x14ac:dyDescent="0.3">
      <c r="A7659" s="19">
        <v>265118100</v>
      </c>
      <c r="B7659" s="106" t="s">
        <v>18307</v>
      </c>
      <c r="C7659" t="s">
        <v>18163</v>
      </c>
      <c r="D7659" t="s">
        <v>18308</v>
      </c>
      <c r="E7659" t="s">
        <v>18309</v>
      </c>
      <c r="F7659" t="s">
        <v>13063</v>
      </c>
      <c r="G7659" t="s">
        <v>490</v>
      </c>
      <c r="H7659" t="s">
        <v>490</v>
      </c>
      <c r="I7659" t="s">
        <v>490</v>
      </c>
      <c r="J7659" t="s">
        <v>498</v>
      </c>
      <c r="K7659" t="s">
        <v>490</v>
      </c>
      <c r="L7659" t="s">
        <v>18163</v>
      </c>
      <c r="M7659" s="105">
        <v>265</v>
      </c>
      <c r="N7659" s="105">
        <v>118</v>
      </c>
      <c r="O7659" s="105">
        <v>100</v>
      </c>
    </row>
    <row r="7660" spans="1:15" x14ac:dyDescent="0.3">
      <c r="A7660" s="19">
        <v>265119100</v>
      </c>
      <c r="B7660" s="106" t="s">
        <v>18310</v>
      </c>
      <c r="C7660" t="s">
        <v>18163</v>
      </c>
      <c r="D7660" t="s">
        <v>18311</v>
      </c>
      <c r="E7660" t="s">
        <v>18312</v>
      </c>
      <c r="F7660" t="s">
        <v>18313</v>
      </c>
      <c r="G7660" t="s">
        <v>490</v>
      </c>
      <c r="H7660" t="s">
        <v>490</v>
      </c>
      <c r="I7660" t="s">
        <v>490</v>
      </c>
      <c r="J7660" t="s">
        <v>498</v>
      </c>
      <c r="K7660" t="s">
        <v>490</v>
      </c>
      <c r="L7660" t="s">
        <v>18163</v>
      </c>
      <c r="M7660" s="105">
        <v>265</v>
      </c>
      <c r="N7660" s="105">
        <v>119</v>
      </c>
      <c r="O7660" s="105">
        <v>100</v>
      </c>
    </row>
    <row r="7661" spans="1:15" x14ac:dyDescent="0.3">
      <c r="A7661" s="19">
        <v>265120100</v>
      </c>
      <c r="B7661" s="106" t="s">
        <v>18314</v>
      </c>
      <c r="C7661" t="s">
        <v>18163</v>
      </c>
      <c r="D7661" t="s">
        <v>18315</v>
      </c>
      <c r="E7661" t="s">
        <v>496</v>
      </c>
      <c r="F7661" t="s">
        <v>490</v>
      </c>
      <c r="G7661" t="s">
        <v>490</v>
      </c>
      <c r="H7661" t="s">
        <v>490</v>
      </c>
      <c r="I7661" t="s">
        <v>490</v>
      </c>
      <c r="J7661" t="s">
        <v>498</v>
      </c>
      <c r="K7661" t="s">
        <v>490</v>
      </c>
      <c r="L7661" t="s">
        <v>18163</v>
      </c>
      <c r="M7661" s="105">
        <v>265</v>
      </c>
      <c r="N7661" s="105">
        <v>120</v>
      </c>
      <c r="O7661" s="105">
        <v>100</v>
      </c>
    </row>
    <row r="7662" spans="1:15" x14ac:dyDescent="0.3">
      <c r="A7662" s="19">
        <v>265120101</v>
      </c>
      <c r="B7662" s="106" t="s">
        <v>18316</v>
      </c>
      <c r="C7662" t="s">
        <v>18163</v>
      </c>
      <c r="D7662" t="s">
        <v>18315</v>
      </c>
      <c r="E7662" t="s">
        <v>6153</v>
      </c>
      <c r="F7662" t="s">
        <v>18317</v>
      </c>
      <c r="G7662" t="s">
        <v>490</v>
      </c>
      <c r="H7662" t="s">
        <v>490</v>
      </c>
      <c r="I7662" t="s">
        <v>490</v>
      </c>
      <c r="J7662" t="s">
        <v>498</v>
      </c>
      <c r="K7662" t="s">
        <v>490</v>
      </c>
      <c r="L7662" t="s">
        <v>18163</v>
      </c>
      <c r="M7662" s="105">
        <v>265</v>
      </c>
      <c r="N7662" s="105">
        <v>120</v>
      </c>
      <c r="O7662" s="105">
        <v>101</v>
      </c>
    </row>
    <row r="7663" spans="1:15" x14ac:dyDescent="0.3">
      <c r="A7663" s="19">
        <v>265120102</v>
      </c>
      <c r="B7663" s="106" t="s">
        <v>18318</v>
      </c>
      <c r="C7663" t="s">
        <v>18163</v>
      </c>
      <c r="D7663" t="s">
        <v>18315</v>
      </c>
      <c r="E7663" t="s">
        <v>18319</v>
      </c>
      <c r="F7663" t="s">
        <v>18320</v>
      </c>
      <c r="G7663" t="s">
        <v>490</v>
      </c>
      <c r="H7663" t="s">
        <v>490</v>
      </c>
      <c r="I7663" t="s">
        <v>490</v>
      </c>
      <c r="J7663" t="s">
        <v>498</v>
      </c>
      <c r="K7663" t="s">
        <v>490</v>
      </c>
      <c r="L7663" t="s">
        <v>18163</v>
      </c>
      <c r="M7663" s="105">
        <v>265</v>
      </c>
      <c r="N7663" s="105">
        <v>120</v>
      </c>
      <c r="O7663" s="105">
        <v>102</v>
      </c>
    </row>
    <row r="7664" spans="1:15" x14ac:dyDescent="0.3">
      <c r="A7664" s="19">
        <v>265120103</v>
      </c>
      <c r="B7664" s="106" t="s">
        <v>18321</v>
      </c>
      <c r="C7664" t="s">
        <v>18163</v>
      </c>
      <c r="D7664" t="s">
        <v>18315</v>
      </c>
      <c r="E7664" t="s">
        <v>12452</v>
      </c>
      <c r="F7664" t="s">
        <v>18322</v>
      </c>
      <c r="G7664" t="s">
        <v>490</v>
      </c>
      <c r="H7664" t="s">
        <v>490</v>
      </c>
      <c r="I7664" t="s">
        <v>490</v>
      </c>
      <c r="J7664" t="s">
        <v>498</v>
      </c>
      <c r="K7664" t="s">
        <v>490</v>
      </c>
      <c r="L7664" t="s">
        <v>18163</v>
      </c>
      <c r="M7664" s="105">
        <v>265</v>
      </c>
      <c r="N7664" s="105">
        <v>120</v>
      </c>
      <c r="O7664" s="105">
        <v>103</v>
      </c>
    </row>
    <row r="7665" spans="1:15" x14ac:dyDescent="0.3">
      <c r="A7665" s="19">
        <v>265120104</v>
      </c>
      <c r="B7665" s="106" t="s">
        <v>18323</v>
      </c>
      <c r="C7665" t="s">
        <v>18163</v>
      </c>
      <c r="D7665" t="s">
        <v>18315</v>
      </c>
      <c r="E7665" t="s">
        <v>14263</v>
      </c>
      <c r="F7665" t="s">
        <v>18324</v>
      </c>
      <c r="G7665" t="s">
        <v>490</v>
      </c>
      <c r="H7665" t="s">
        <v>490</v>
      </c>
      <c r="I7665" t="s">
        <v>490</v>
      </c>
      <c r="J7665" t="s">
        <v>498</v>
      </c>
      <c r="K7665" t="s">
        <v>490</v>
      </c>
      <c r="L7665" t="s">
        <v>18163</v>
      </c>
      <c r="M7665" s="105">
        <v>265</v>
      </c>
      <c r="N7665" s="105">
        <v>120</v>
      </c>
      <c r="O7665" s="105">
        <v>104</v>
      </c>
    </row>
    <row r="7666" spans="1:15" x14ac:dyDescent="0.3">
      <c r="A7666" s="19">
        <v>265120105</v>
      </c>
      <c r="B7666" s="106" t="s">
        <v>18325</v>
      </c>
      <c r="C7666" t="s">
        <v>18163</v>
      </c>
      <c r="D7666" t="s">
        <v>18315</v>
      </c>
      <c r="E7666" t="s">
        <v>889</v>
      </c>
      <c r="F7666" t="s">
        <v>1019</v>
      </c>
      <c r="G7666" t="s">
        <v>490</v>
      </c>
      <c r="H7666" t="s">
        <v>490</v>
      </c>
      <c r="I7666" t="s">
        <v>490</v>
      </c>
      <c r="J7666" t="s">
        <v>498</v>
      </c>
      <c r="K7666" t="s">
        <v>490</v>
      </c>
      <c r="L7666" t="s">
        <v>18163</v>
      </c>
      <c r="M7666" s="105">
        <v>265</v>
      </c>
      <c r="N7666" s="105">
        <v>120</v>
      </c>
      <c r="O7666" s="105">
        <v>105</v>
      </c>
    </row>
    <row r="7667" spans="1:15" x14ac:dyDescent="0.3">
      <c r="A7667" s="19">
        <v>265120106</v>
      </c>
      <c r="B7667" s="106" t="s">
        <v>18326</v>
      </c>
      <c r="C7667" t="s">
        <v>18163</v>
      </c>
      <c r="D7667" t="s">
        <v>18315</v>
      </c>
      <c r="E7667" t="s">
        <v>12361</v>
      </c>
      <c r="F7667" t="s">
        <v>18327</v>
      </c>
      <c r="G7667" t="s">
        <v>490</v>
      </c>
      <c r="H7667" t="s">
        <v>490</v>
      </c>
      <c r="I7667" t="s">
        <v>490</v>
      </c>
      <c r="J7667" t="s">
        <v>498</v>
      </c>
      <c r="K7667" t="s">
        <v>490</v>
      </c>
      <c r="L7667" t="s">
        <v>18163</v>
      </c>
      <c r="M7667" s="105">
        <v>265</v>
      </c>
      <c r="N7667" s="105">
        <v>120</v>
      </c>
      <c r="O7667" s="105">
        <v>106</v>
      </c>
    </row>
    <row r="7668" spans="1:15" x14ac:dyDescent="0.3">
      <c r="A7668" s="19">
        <v>265120107</v>
      </c>
      <c r="B7668" s="106" t="s">
        <v>18328</v>
      </c>
      <c r="C7668" t="s">
        <v>18163</v>
      </c>
      <c r="D7668" t="s">
        <v>18315</v>
      </c>
      <c r="E7668" t="s">
        <v>18329</v>
      </c>
      <c r="F7668" t="s">
        <v>18330</v>
      </c>
      <c r="G7668" t="s">
        <v>490</v>
      </c>
      <c r="H7668" t="s">
        <v>490</v>
      </c>
      <c r="I7668" t="s">
        <v>490</v>
      </c>
      <c r="J7668" t="s">
        <v>498</v>
      </c>
      <c r="K7668" t="s">
        <v>490</v>
      </c>
      <c r="L7668" t="s">
        <v>18163</v>
      </c>
      <c r="M7668" s="105">
        <v>265</v>
      </c>
      <c r="N7668" s="105">
        <v>120</v>
      </c>
      <c r="O7668" s="105">
        <v>107</v>
      </c>
    </row>
    <row r="7669" spans="1:15" x14ac:dyDescent="0.3">
      <c r="A7669" s="19">
        <v>265121100</v>
      </c>
      <c r="B7669" s="106" t="s">
        <v>18331</v>
      </c>
      <c r="C7669" t="s">
        <v>18163</v>
      </c>
      <c r="D7669" t="s">
        <v>18332</v>
      </c>
      <c r="E7669" t="s">
        <v>496</v>
      </c>
      <c r="F7669" t="s">
        <v>490</v>
      </c>
      <c r="G7669" t="s">
        <v>490</v>
      </c>
      <c r="H7669" t="s">
        <v>490</v>
      </c>
      <c r="I7669" t="s">
        <v>490</v>
      </c>
      <c r="J7669" t="s">
        <v>498</v>
      </c>
      <c r="K7669" t="s">
        <v>490</v>
      </c>
      <c r="L7669" t="s">
        <v>18163</v>
      </c>
      <c r="M7669" s="105">
        <v>265</v>
      </c>
      <c r="N7669" s="105">
        <v>121</v>
      </c>
      <c r="O7669" s="105">
        <v>100</v>
      </c>
    </row>
    <row r="7670" spans="1:15" x14ac:dyDescent="0.3">
      <c r="A7670" s="19">
        <v>265121101</v>
      </c>
      <c r="B7670" s="106" t="s">
        <v>18333</v>
      </c>
      <c r="C7670" t="s">
        <v>18163</v>
      </c>
      <c r="D7670" t="s">
        <v>18332</v>
      </c>
      <c r="E7670" t="s">
        <v>18334</v>
      </c>
      <c r="F7670" t="s">
        <v>10580</v>
      </c>
      <c r="G7670" t="s">
        <v>490</v>
      </c>
      <c r="H7670" t="s">
        <v>490</v>
      </c>
      <c r="I7670" t="s">
        <v>490</v>
      </c>
      <c r="J7670" t="s">
        <v>498</v>
      </c>
      <c r="K7670" t="s">
        <v>490</v>
      </c>
      <c r="L7670" t="s">
        <v>18163</v>
      </c>
      <c r="M7670" s="105">
        <v>265</v>
      </c>
      <c r="N7670" s="105">
        <v>121</v>
      </c>
      <c r="O7670" s="105">
        <v>101</v>
      </c>
    </row>
    <row r="7671" spans="1:15" x14ac:dyDescent="0.3">
      <c r="A7671" s="19">
        <v>265121102</v>
      </c>
      <c r="B7671" s="106" t="s">
        <v>18335</v>
      </c>
      <c r="C7671" t="s">
        <v>18163</v>
      </c>
      <c r="D7671" t="s">
        <v>18332</v>
      </c>
      <c r="E7671" t="s">
        <v>18336</v>
      </c>
      <c r="F7671" t="s">
        <v>18337</v>
      </c>
      <c r="G7671" t="s">
        <v>18338</v>
      </c>
      <c r="H7671" t="s">
        <v>490</v>
      </c>
      <c r="I7671" t="s">
        <v>490</v>
      </c>
      <c r="J7671" t="s">
        <v>498</v>
      </c>
      <c r="K7671" t="s">
        <v>490</v>
      </c>
      <c r="L7671" t="s">
        <v>18163</v>
      </c>
      <c r="M7671" s="105">
        <v>265</v>
      </c>
      <c r="N7671" s="105">
        <v>121</v>
      </c>
      <c r="O7671" s="105">
        <v>102</v>
      </c>
    </row>
    <row r="7672" spans="1:15" x14ac:dyDescent="0.3">
      <c r="A7672" s="19">
        <v>265121103</v>
      </c>
      <c r="B7672" s="106" t="s">
        <v>18339</v>
      </c>
      <c r="C7672" t="s">
        <v>18163</v>
      </c>
      <c r="D7672" t="s">
        <v>18332</v>
      </c>
      <c r="E7672" t="s">
        <v>9728</v>
      </c>
      <c r="F7672" t="s">
        <v>18340</v>
      </c>
      <c r="G7672" t="s">
        <v>18341</v>
      </c>
      <c r="H7672" t="s">
        <v>490</v>
      </c>
      <c r="I7672" t="s">
        <v>490</v>
      </c>
      <c r="J7672" t="s">
        <v>498</v>
      </c>
      <c r="K7672" t="s">
        <v>490</v>
      </c>
      <c r="L7672" t="s">
        <v>18163</v>
      </c>
      <c r="M7672" s="105">
        <v>265</v>
      </c>
      <c r="N7672" s="105">
        <v>121</v>
      </c>
      <c r="O7672" s="105">
        <v>103</v>
      </c>
    </row>
    <row r="7673" spans="1:15" x14ac:dyDescent="0.3">
      <c r="A7673" s="19">
        <v>265122100</v>
      </c>
      <c r="B7673" s="106" t="s">
        <v>18342</v>
      </c>
      <c r="C7673" t="s">
        <v>18163</v>
      </c>
      <c r="D7673" t="s">
        <v>18343</v>
      </c>
      <c r="E7673" t="s">
        <v>496</v>
      </c>
      <c r="F7673" t="s">
        <v>490</v>
      </c>
      <c r="G7673" t="s">
        <v>490</v>
      </c>
      <c r="H7673" t="s">
        <v>490</v>
      </c>
      <c r="I7673" t="s">
        <v>490</v>
      </c>
      <c r="J7673" t="s">
        <v>498</v>
      </c>
      <c r="K7673" t="s">
        <v>490</v>
      </c>
      <c r="L7673" t="s">
        <v>18163</v>
      </c>
      <c r="M7673" s="105">
        <v>265</v>
      </c>
      <c r="N7673" s="105">
        <v>122</v>
      </c>
      <c r="O7673" s="105">
        <v>100</v>
      </c>
    </row>
    <row r="7674" spans="1:15" x14ac:dyDescent="0.3">
      <c r="A7674" s="19">
        <v>265122101</v>
      </c>
      <c r="B7674" s="106" t="s">
        <v>18344</v>
      </c>
      <c r="C7674" t="s">
        <v>18163</v>
      </c>
      <c r="D7674" t="s">
        <v>18343</v>
      </c>
      <c r="E7674" t="s">
        <v>18345</v>
      </c>
      <c r="F7674" t="s">
        <v>18346</v>
      </c>
      <c r="G7674" t="s">
        <v>490</v>
      </c>
      <c r="H7674" t="s">
        <v>490</v>
      </c>
      <c r="I7674" t="s">
        <v>490</v>
      </c>
      <c r="J7674" t="s">
        <v>498</v>
      </c>
      <c r="K7674" t="s">
        <v>490</v>
      </c>
      <c r="L7674" t="s">
        <v>18163</v>
      </c>
      <c r="M7674" s="105">
        <v>265</v>
      </c>
      <c r="N7674" s="105">
        <v>122</v>
      </c>
      <c r="O7674" s="105">
        <v>101</v>
      </c>
    </row>
    <row r="7675" spans="1:15" x14ac:dyDescent="0.3">
      <c r="A7675" s="19">
        <v>265123100</v>
      </c>
      <c r="B7675" s="106" t="s">
        <v>18347</v>
      </c>
      <c r="C7675" t="s">
        <v>18163</v>
      </c>
      <c r="D7675" t="s">
        <v>18348</v>
      </c>
      <c r="E7675" t="s">
        <v>1122</v>
      </c>
      <c r="F7675" t="s">
        <v>4320</v>
      </c>
      <c r="G7675" t="s">
        <v>490</v>
      </c>
      <c r="H7675" t="s">
        <v>490</v>
      </c>
      <c r="I7675" t="s">
        <v>490</v>
      </c>
      <c r="J7675" t="s">
        <v>498</v>
      </c>
      <c r="K7675" t="s">
        <v>490</v>
      </c>
      <c r="L7675" t="s">
        <v>18163</v>
      </c>
      <c r="M7675" s="105">
        <v>265</v>
      </c>
      <c r="N7675" s="105">
        <v>123</v>
      </c>
      <c r="O7675" s="105">
        <v>100</v>
      </c>
    </row>
    <row r="7676" spans="1:15" x14ac:dyDescent="0.3">
      <c r="A7676" s="19">
        <v>265124100</v>
      </c>
      <c r="B7676" s="106" t="s">
        <v>18349</v>
      </c>
      <c r="C7676" t="s">
        <v>18163</v>
      </c>
      <c r="D7676" t="s">
        <v>18350</v>
      </c>
      <c r="E7676" t="s">
        <v>18351</v>
      </c>
      <c r="F7676" t="s">
        <v>18352</v>
      </c>
      <c r="G7676" t="s">
        <v>490</v>
      </c>
      <c r="H7676" t="s">
        <v>490</v>
      </c>
      <c r="I7676" t="s">
        <v>490</v>
      </c>
      <c r="J7676" t="s">
        <v>498</v>
      </c>
      <c r="K7676" t="s">
        <v>490</v>
      </c>
      <c r="L7676" t="s">
        <v>18163</v>
      </c>
      <c r="M7676" s="105">
        <v>265</v>
      </c>
      <c r="N7676" s="105">
        <v>124</v>
      </c>
      <c r="O7676" s="105">
        <v>100</v>
      </c>
    </row>
    <row r="7677" spans="1:15" x14ac:dyDescent="0.3">
      <c r="A7677" s="19">
        <v>265125100</v>
      </c>
      <c r="B7677" s="106" t="s">
        <v>18353</v>
      </c>
      <c r="C7677" t="s">
        <v>18163</v>
      </c>
      <c r="D7677" t="s">
        <v>18354</v>
      </c>
      <c r="E7677" t="s">
        <v>496</v>
      </c>
      <c r="F7677" t="s">
        <v>490</v>
      </c>
      <c r="G7677" t="s">
        <v>490</v>
      </c>
      <c r="H7677" t="s">
        <v>490</v>
      </c>
      <c r="I7677" t="s">
        <v>490</v>
      </c>
      <c r="J7677" t="s">
        <v>498</v>
      </c>
      <c r="K7677" t="s">
        <v>490</v>
      </c>
      <c r="L7677" t="s">
        <v>18163</v>
      </c>
      <c r="M7677" s="105">
        <v>265</v>
      </c>
      <c r="N7677" s="105">
        <v>125</v>
      </c>
      <c r="O7677" s="105">
        <v>100</v>
      </c>
    </row>
    <row r="7678" spans="1:15" x14ac:dyDescent="0.3">
      <c r="A7678" s="19">
        <v>265126100</v>
      </c>
      <c r="B7678" s="106" t="s">
        <v>18355</v>
      </c>
      <c r="C7678" t="s">
        <v>18163</v>
      </c>
      <c r="D7678" t="s">
        <v>18356</v>
      </c>
      <c r="E7678" t="s">
        <v>496</v>
      </c>
      <c r="F7678" t="s">
        <v>490</v>
      </c>
      <c r="G7678" t="s">
        <v>490</v>
      </c>
      <c r="H7678" t="s">
        <v>490</v>
      </c>
      <c r="I7678" t="s">
        <v>490</v>
      </c>
      <c r="J7678" t="s">
        <v>498</v>
      </c>
      <c r="K7678" t="s">
        <v>490</v>
      </c>
      <c r="L7678" t="s">
        <v>18163</v>
      </c>
      <c r="M7678" s="105">
        <v>265</v>
      </c>
      <c r="N7678" s="105">
        <v>126</v>
      </c>
      <c r="O7678" s="105">
        <v>100</v>
      </c>
    </row>
    <row r="7679" spans="1:15" x14ac:dyDescent="0.3">
      <c r="A7679" s="19">
        <v>265127100</v>
      </c>
      <c r="B7679" s="106" t="s">
        <v>18357</v>
      </c>
      <c r="C7679" t="s">
        <v>18163</v>
      </c>
      <c r="D7679" t="s">
        <v>18358</v>
      </c>
      <c r="E7679" t="s">
        <v>496</v>
      </c>
      <c r="F7679" t="s">
        <v>490</v>
      </c>
      <c r="G7679" t="s">
        <v>490</v>
      </c>
      <c r="H7679" t="s">
        <v>490</v>
      </c>
      <c r="I7679" t="s">
        <v>490</v>
      </c>
      <c r="J7679" t="s">
        <v>498</v>
      </c>
      <c r="K7679" t="s">
        <v>490</v>
      </c>
      <c r="L7679" t="s">
        <v>18163</v>
      </c>
      <c r="M7679" s="105">
        <v>265</v>
      </c>
      <c r="N7679" s="105">
        <v>127</v>
      </c>
      <c r="O7679" s="105">
        <v>100</v>
      </c>
    </row>
    <row r="7680" spans="1:15" x14ac:dyDescent="0.3">
      <c r="A7680" s="19">
        <v>265127101</v>
      </c>
      <c r="B7680" s="106" t="s">
        <v>18359</v>
      </c>
      <c r="C7680" t="s">
        <v>18163</v>
      </c>
      <c r="D7680" t="s">
        <v>18358</v>
      </c>
      <c r="E7680" t="s">
        <v>6588</v>
      </c>
      <c r="F7680" t="s">
        <v>7790</v>
      </c>
      <c r="G7680" t="s">
        <v>490</v>
      </c>
      <c r="H7680" t="s">
        <v>490</v>
      </c>
      <c r="I7680" t="s">
        <v>490</v>
      </c>
      <c r="J7680" t="s">
        <v>498</v>
      </c>
      <c r="K7680" t="s">
        <v>490</v>
      </c>
      <c r="L7680" t="s">
        <v>18163</v>
      </c>
      <c r="M7680" s="105">
        <v>265</v>
      </c>
      <c r="N7680" s="105">
        <v>127</v>
      </c>
      <c r="O7680" s="105">
        <v>101</v>
      </c>
    </row>
    <row r="7681" spans="1:15" x14ac:dyDescent="0.3">
      <c r="A7681" s="19">
        <v>265127102</v>
      </c>
      <c r="B7681" s="106" t="s">
        <v>18360</v>
      </c>
      <c r="C7681" t="s">
        <v>18163</v>
      </c>
      <c r="D7681" t="s">
        <v>18358</v>
      </c>
      <c r="E7681" t="s">
        <v>18361</v>
      </c>
      <c r="F7681" t="s">
        <v>18362</v>
      </c>
      <c r="G7681" t="s">
        <v>490</v>
      </c>
      <c r="H7681" t="s">
        <v>490</v>
      </c>
      <c r="I7681" t="s">
        <v>490</v>
      </c>
      <c r="J7681" t="s">
        <v>498</v>
      </c>
      <c r="K7681" t="s">
        <v>490</v>
      </c>
      <c r="L7681" t="s">
        <v>18163</v>
      </c>
      <c r="M7681" s="105">
        <v>265</v>
      </c>
      <c r="N7681" s="105">
        <v>127</v>
      </c>
      <c r="O7681" s="105">
        <v>102</v>
      </c>
    </row>
    <row r="7682" spans="1:15" x14ac:dyDescent="0.3">
      <c r="A7682" s="19">
        <v>265127103</v>
      </c>
      <c r="B7682" s="106" t="s">
        <v>18363</v>
      </c>
      <c r="C7682" t="s">
        <v>18163</v>
      </c>
      <c r="D7682" t="s">
        <v>18358</v>
      </c>
      <c r="E7682" t="s">
        <v>18319</v>
      </c>
      <c r="F7682" t="s">
        <v>12034</v>
      </c>
      <c r="G7682" t="s">
        <v>490</v>
      </c>
      <c r="H7682" t="s">
        <v>490</v>
      </c>
      <c r="I7682" t="s">
        <v>490</v>
      </c>
      <c r="J7682" t="s">
        <v>498</v>
      </c>
      <c r="K7682" t="s">
        <v>490</v>
      </c>
      <c r="L7682" t="s">
        <v>18163</v>
      </c>
      <c r="M7682" s="105">
        <v>265</v>
      </c>
      <c r="N7682" s="105">
        <v>127</v>
      </c>
      <c r="O7682" s="105">
        <v>103</v>
      </c>
    </row>
    <row r="7683" spans="1:15" x14ac:dyDescent="0.3">
      <c r="A7683" s="19">
        <v>265127104</v>
      </c>
      <c r="B7683" s="106" t="s">
        <v>18364</v>
      </c>
      <c r="C7683" t="s">
        <v>18163</v>
      </c>
      <c r="D7683" t="s">
        <v>18358</v>
      </c>
      <c r="E7683" t="s">
        <v>18365</v>
      </c>
      <c r="F7683" t="s">
        <v>18366</v>
      </c>
      <c r="G7683" t="s">
        <v>490</v>
      </c>
      <c r="H7683" t="s">
        <v>490</v>
      </c>
      <c r="I7683" t="s">
        <v>490</v>
      </c>
      <c r="J7683" t="s">
        <v>498</v>
      </c>
      <c r="K7683" t="s">
        <v>490</v>
      </c>
      <c r="L7683" t="s">
        <v>18163</v>
      </c>
      <c r="M7683" s="105">
        <v>265</v>
      </c>
      <c r="N7683" s="105">
        <v>127</v>
      </c>
      <c r="O7683" s="105">
        <v>104</v>
      </c>
    </row>
    <row r="7684" spans="1:15" x14ac:dyDescent="0.3">
      <c r="A7684" s="19">
        <v>265127105</v>
      </c>
      <c r="B7684" s="106" t="s">
        <v>18367</v>
      </c>
      <c r="C7684" t="s">
        <v>18163</v>
      </c>
      <c r="D7684" t="s">
        <v>18358</v>
      </c>
      <c r="E7684" t="s">
        <v>1525</v>
      </c>
      <c r="F7684" t="s">
        <v>4826</v>
      </c>
      <c r="G7684" t="s">
        <v>490</v>
      </c>
      <c r="H7684" t="s">
        <v>490</v>
      </c>
      <c r="I7684" t="s">
        <v>490</v>
      </c>
      <c r="J7684" t="s">
        <v>498</v>
      </c>
      <c r="K7684" t="s">
        <v>490</v>
      </c>
      <c r="L7684" t="s">
        <v>18163</v>
      </c>
      <c r="M7684" s="105">
        <v>265</v>
      </c>
      <c r="N7684" s="105">
        <v>127</v>
      </c>
      <c r="O7684" s="105">
        <v>105</v>
      </c>
    </row>
    <row r="7685" spans="1:15" x14ac:dyDescent="0.3">
      <c r="A7685" s="19">
        <v>265127106</v>
      </c>
      <c r="B7685" s="106" t="s">
        <v>18368</v>
      </c>
      <c r="C7685" t="s">
        <v>18163</v>
      </c>
      <c r="D7685" t="s">
        <v>18358</v>
      </c>
      <c r="E7685" t="s">
        <v>18369</v>
      </c>
      <c r="F7685" t="s">
        <v>18370</v>
      </c>
      <c r="G7685" t="s">
        <v>490</v>
      </c>
      <c r="H7685" t="s">
        <v>490</v>
      </c>
      <c r="I7685" t="s">
        <v>490</v>
      </c>
      <c r="J7685" t="s">
        <v>498</v>
      </c>
      <c r="K7685" t="s">
        <v>490</v>
      </c>
      <c r="L7685" t="s">
        <v>18163</v>
      </c>
      <c r="M7685" s="105">
        <v>265</v>
      </c>
      <c r="N7685" s="105">
        <v>127</v>
      </c>
      <c r="O7685" s="105">
        <v>106</v>
      </c>
    </row>
    <row r="7686" spans="1:15" x14ac:dyDescent="0.3">
      <c r="A7686" s="19">
        <v>265127107</v>
      </c>
      <c r="B7686" s="106" t="s">
        <v>18371</v>
      </c>
      <c r="C7686" t="s">
        <v>18163</v>
      </c>
      <c r="D7686" t="s">
        <v>18358</v>
      </c>
      <c r="E7686" t="s">
        <v>5322</v>
      </c>
      <c r="F7686" t="s">
        <v>18372</v>
      </c>
      <c r="G7686" t="s">
        <v>490</v>
      </c>
      <c r="H7686" t="s">
        <v>490</v>
      </c>
      <c r="I7686" t="s">
        <v>490</v>
      </c>
      <c r="J7686" t="s">
        <v>498</v>
      </c>
      <c r="K7686" t="s">
        <v>490</v>
      </c>
      <c r="L7686" t="s">
        <v>18163</v>
      </c>
      <c r="M7686" s="105">
        <v>265</v>
      </c>
      <c r="N7686" s="105">
        <v>127</v>
      </c>
      <c r="O7686" s="105">
        <v>107</v>
      </c>
    </row>
    <row r="7687" spans="1:15" x14ac:dyDescent="0.3">
      <c r="A7687" s="19">
        <v>265128100</v>
      </c>
      <c r="B7687" s="106" t="s">
        <v>18373</v>
      </c>
      <c r="C7687" t="s">
        <v>18163</v>
      </c>
      <c r="D7687" t="s">
        <v>18374</v>
      </c>
      <c r="E7687" t="s">
        <v>496</v>
      </c>
      <c r="F7687" t="s">
        <v>490</v>
      </c>
      <c r="G7687" t="s">
        <v>490</v>
      </c>
      <c r="H7687" t="s">
        <v>490</v>
      </c>
      <c r="I7687" t="s">
        <v>490</v>
      </c>
      <c r="J7687" t="s">
        <v>498</v>
      </c>
      <c r="K7687" t="s">
        <v>490</v>
      </c>
      <c r="L7687" t="s">
        <v>18163</v>
      </c>
      <c r="M7687" s="105">
        <v>265</v>
      </c>
      <c r="N7687" s="105">
        <v>128</v>
      </c>
      <c r="O7687" s="105">
        <v>100</v>
      </c>
    </row>
    <row r="7688" spans="1:15" x14ac:dyDescent="0.3">
      <c r="A7688" s="19">
        <v>265128101</v>
      </c>
      <c r="B7688" s="106" t="s">
        <v>18375</v>
      </c>
      <c r="C7688" t="s">
        <v>18163</v>
      </c>
      <c r="D7688" t="s">
        <v>18374</v>
      </c>
      <c r="E7688" t="s">
        <v>1535</v>
      </c>
      <c r="F7688" t="s">
        <v>18376</v>
      </c>
      <c r="G7688" t="s">
        <v>490</v>
      </c>
      <c r="H7688" t="s">
        <v>490</v>
      </c>
      <c r="I7688" t="s">
        <v>490</v>
      </c>
      <c r="J7688" t="s">
        <v>498</v>
      </c>
      <c r="K7688" t="s">
        <v>490</v>
      </c>
      <c r="L7688" t="s">
        <v>18163</v>
      </c>
      <c r="M7688" s="105">
        <v>265</v>
      </c>
      <c r="N7688" s="105">
        <v>128</v>
      </c>
      <c r="O7688" s="105">
        <v>101</v>
      </c>
    </row>
    <row r="7689" spans="1:15" x14ac:dyDescent="0.3">
      <c r="A7689" s="19">
        <v>265129100</v>
      </c>
      <c r="B7689" s="106" t="s">
        <v>18377</v>
      </c>
      <c r="C7689" t="s">
        <v>18163</v>
      </c>
      <c r="D7689" t="s">
        <v>18378</v>
      </c>
      <c r="E7689" t="s">
        <v>2183</v>
      </c>
      <c r="F7689" t="s">
        <v>4751</v>
      </c>
      <c r="G7689" t="s">
        <v>490</v>
      </c>
      <c r="H7689" t="s">
        <v>490</v>
      </c>
      <c r="I7689" t="s">
        <v>490</v>
      </c>
      <c r="J7689" t="s">
        <v>498</v>
      </c>
      <c r="K7689" t="s">
        <v>490</v>
      </c>
      <c r="L7689" t="s">
        <v>18163</v>
      </c>
      <c r="M7689" s="105">
        <v>265</v>
      </c>
      <c r="N7689" s="105">
        <v>129</v>
      </c>
      <c r="O7689" s="105">
        <v>100</v>
      </c>
    </row>
    <row r="7690" spans="1:15" x14ac:dyDescent="0.3">
      <c r="A7690" s="19">
        <v>265130100</v>
      </c>
      <c r="B7690" s="106" t="s">
        <v>18379</v>
      </c>
      <c r="C7690" t="s">
        <v>18163</v>
      </c>
      <c r="D7690" t="s">
        <v>18380</v>
      </c>
      <c r="E7690" t="s">
        <v>496</v>
      </c>
      <c r="F7690" t="s">
        <v>490</v>
      </c>
      <c r="G7690" t="s">
        <v>490</v>
      </c>
      <c r="H7690" t="s">
        <v>490</v>
      </c>
      <c r="I7690" t="s">
        <v>490</v>
      </c>
      <c r="J7690" t="s">
        <v>498</v>
      </c>
      <c r="K7690" t="s">
        <v>490</v>
      </c>
      <c r="L7690" t="s">
        <v>18163</v>
      </c>
      <c r="M7690" s="105">
        <v>265</v>
      </c>
      <c r="N7690" s="105">
        <v>130</v>
      </c>
      <c r="O7690" s="105">
        <v>100</v>
      </c>
    </row>
    <row r="7691" spans="1:15" x14ac:dyDescent="0.3">
      <c r="A7691" s="19">
        <v>265130101</v>
      </c>
      <c r="B7691" s="106" t="s">
        <v>18381</v>
      </c>
      <c r="C7691" t="s">
        <v>18163</v>
      </c>
      <c r="D7691" t="s">
        <v>18380</v>
      </c>
      <c r="E7691" t="s">
        <v>1209</v>
      </c>
      <c r="F7691" t="s">
        <v>739</v>
      </c>
      <c r="G7691" t="s">
        <v>18380</v>
      </c>
      <c r="H7691" t="s">
        <v>490</v>
      </c>
      <c r="I7691" t="s">
        <v>490</v>
      </c>
      <c r="J7691" t="s">
        <v>498</v>
      </c>
      <c r="K7691" t="s">
        <v>490</v>
      </c>
      <c r="L7691" t="s">
        <v>18163</v>
      </c>
      <c r="M7691" s="105">
        <v>265</v>
      </c>
      <c r="N7691" s="105">
        <v>130</v>
      </c>
      <c r="O7691" s="105">
        <v>101</v>
      </c>
    </row>
    <row r="7692" spans="1:15" x14ac:dyDescent="0.3">
      <c r="A7692" s="19">
        <v>265130102</v>
      </c>
      <c r="B7692" s="106" t="s">
        <v>18382</v>
      </c>
      <c r="C7692" t="s">
        <v>18163</v>
      </c>
      <c r="D7692" t="s">
        <v>18380</v>
      </c>
      <c r="E7692" t="s">
        <v>3797</v>
      </c>
      <c r="F7692" t="s">
        <v>18383</v>
      </c>
      <c r="G7692" t="s">
        <v>18384</v>
      </c>
      <c r="H7692" t="s">
        <v>490</v>
      </c>
      <c r="I7692" t="s">
        <v>490</v>
      </c>
      <c r="J7692" t="s">
        <v>498</v>
      </c>
      <c r="K7692" t="s">
        <v>490</v>
      </c>
      <c r="L7692" t="s">
        <v>18163</v>
      </c>
      <c r="M7692" s="105">
        <v>265</v>
      </c>
      <c r="N7692" s="105">
        <v>130</v>
      </c>
      <c r="O7692" s="105">
        <v>102</v>
      </c>
    </row>
    <row r="7693" spans="1:15" x14ac:dyDescent="0.3">
      <c r="A7693" s="19">
        <v>265130103</v>
      </c>
      <c r="B7693" s="106" t="s">
        <v>18385</v>
      </c>
      <c r="C7693" t="s">
        <v>18163</v>
      </c>
      <c r="D7693" t="s">
        <v>18380</v>
      </c>
      <c r="E7693" t="s">
        <v>672</v>
      </c>
      <c r="F7693" t="s">
        <v>18281</v>
      </c>
      <c r="G7693" t="s">
        <v>490</v>
      </c>
      <c r="H7693" t="s">
        <v>490</v>
      </c>
      <c r="I7693" t="s">
        <v>490</v>
      </c>
      <c r="J7693" t="s">
        <v>498</v>
      </c>
      <c r="K7693" t="s">
        <v>490</v>
      </c>
      <c r="L7693" t="s">
        <v>18163</v>
      </c>
      <c r="M7693" s="105">
        <v>265</v>
      </c>
      <c r="N7693" s="105">
        <v>130</v>
      </c>
      <c r="O7693" s="105">
        <v>103</v>
      </c>
    </row>
    <row r="7694" spans="1:15" x14ac:dyDescent="0.3">
      <c r="A7694" s="19">
        <v>265130104</v>
      </c>
      <c r="B7694" s="106" t="s">
        <v>18386</v>
      </c>
      <c r="C7694" t="s">
        <v>18163</v>
      </c>
      <c r="D7694" t="s">
        <v>18380</v>
      </c>
      <c r="E7694" t="s">
        <v>18387</v>
      </c>
      <c r="F7694" t="s">
        <v>18206</v>
      </c>
      <c r="G7694" t="s">
        <v>490</v>
      </c>
      <c r="H7694" t="s">
        <v>490</v>
      </c>
      <c r="I7694" t="s">
        <v>490</v>
      </c>
      <c r="J7694" t="s">
        <v>498</v>
      </c>
      <c r="K7694" t="s">
        <v>490</v>
      </c>
      <c r="L7694" t="s">
        <v>18163</v>
      </c>
      <c r="M7694" s="105">
        <v>265</v>
      </c>
      <c r="N7694" s="105">
        <v>130</v>
      </c>
      <c r="O7694" s="105">
        <v>104</v>
      </c>
    </row>
    <row r="7695" spans="1:15" x14ac:dyDescent="0.3">
      <c r="A7695" s="19">
        <v>265130105</v>
      </c>
      <c r="B7695" s="106" t="s">
        <v>18388</v>
      </c>
      <c r="C7695" t="s">
        <v>18163</v>
      </c>
      <c r="D7695" t="s">
        <v>18380</v>
      </c>
      <c r="E7695" t="s">
        <v>16407</v>
      </c>
      <c r="F7695" t="s">
        <v>1397</v>
      </c>
      <c r="G7695" t="s">
        <v>490</v>
      </c>
      <c r="H7695" t="s">
        <v>490</v>
      </c>
      <c r="I7695" t="s">
        <v>490</v>
      </c>
      <c r="J7695" t="s">
        <v>498</v>
      </c>
      <c r="K7695" t="s">
        <v>490</v>
      </c>
      <c r="L7695" t="s">
        <v>18163</v>
      </c>
      <c r="M7695" s="105">
        <v>265</v>
      </c>
      <c r="N7695" s="105">
        <v>130</v>
      </c>
      <c r="O7695" s="105">
        <v>105</v>
      </c>
    </row>
    <row r="7696" spans="1:15" x14ac:dyDescent="0.3">
      <c r="A7696" s="19">
        <v>265130106</v>
      </c>
      <c r="B7696" s="106" t="s">
        <v>18389</v>
      </c>
      <c r="C7696" t="s">
        <v>18163</v>
      </c>
      <c r="D7696" t="s">
        <v>18380</v>
      </c>
      <c r="E7696" t="s">
        <v>2564</v>
      </c>
      <c r="F7696" t="s">
        <v>2141</v>
      </c>
      <c r="G7696" t="s">
        <v>490</v>
      </c>
      <c r="H7696" t="s">
        <v>490</v>
      </c>
      <c r="I7696" t="s">
        <v>490</v>
      </c>
      <c r="J7696" t="s">
        <v>498</v>
      </c>
      <c r="K7696" t="s">
        <v>490</v>
      </c>
      <c r="L7696" t="s">
        <v>18163</v>
      </c>
      <c r="M7696" s="105">
        <v>265</v>
      </c>
      <c r="N7696" s="105">
        <v>130</v>
      </c>
      <c r="O7696" s="105">
        <v>106</v>
      </c>
    </row>
    <row r="7697" spans="1:15" x14ac:dyDescent="0.3">
      <c r="A7697" s="19">
        <v>265131100</v>
      </c>
      <c r="B7697" s="106" t="s">
        <v>18390</v>
      </c>
      <c r="C7697" t="s">
        <v>18163</v>
      </c>
      <c r="D7697" t="s">
        <v>18391</v>
      </c>
      <c r="E7697" t="s">
        <v>496</v>
      </c>
      <c r="F7697" t="s">
        <v>490</v>
      </c>
      <c r="G7697" t="s">
        <v>490</v>
      </c>
      <c r="H7697" t="s">
        <v>490</v>
      </c>
      <c r="I7697" t="s">
        <v>490</v>
      </c>
      <c r="J7697" t="s">
        <v>498</v>
      </c>
      <c r="K7697" t="s">
        <v>490</v>
      </c>
      <c r="L7697" t="s">
        <v>18163</v>
      </c>
      <c r="M7697" s="105">
        <v>265</v>
      </c>
      <c r="N7697" s="105">
        <v>131</v>
      </c>
      <c r="O7697" s="105">
        <v>100</v>
      </c>
    </row>
    <row r="7698" spans="1:15" x14ac:dyDescent="0.3">
      <c r="A7698" s="19">
        <v>265131101</v>
      </c>
      <c r="B7698" s="106" t="s">
        <v>18392</v>
      </c>
      <c r="C7698" t="s">
        <v>18163</v>
      </c>
      <c r="D7698" t="s">
        <v>18391</v>
      </c>
      <c r="E7698" t="s">
        <v>18393</v>
      </c>
      <c r="F7698" t="s">
        <v>518</v>
      </c>
      <c r="G7698" t="s">
        <v>490</v>
      </c>
      <c r="H7698" t="s">
        <v>490</v>
      </c>
      <c r="I7698" t="s">
        <v>490</v>
      </c>
      <c r="J7698" t="s">
        <v>498</v>
      </c>
      <c r="K7698" t="s">
        <v>490</v>
      </c>
      <c r="L7698" t="s">
        <v>18163</v>
      </c>
      <c r="M7698" s="105">
        <v>265</v>
      </c>
      <c r="N7698" s="105">
        <v>131</v>
      </c>
      <c r="O7698" s="105">
        <v>101</v>
      </c>
    </row>
    <row r="7699" spans="1:15" x14ac:dyDescent="0.3">
      <c r="A7699" s="19">
        <v>265131102</v>
      </c>
      <c r="B7699" s="106" t="s">
        <v>18394</v>
      </c>
      <c r="C7699" t="s">
        <v>18163</v>
      </c>
      <c r="D7699" t="s">
        <v>18391</v>
      </c>
      <c r="E7699" t="s">
        <v>18395</v>
      </c>
      <c r="F7699" t="s">
        <v>18396</v>
      </c>
      <c r="G7699" t="s">
        <v>490</v>
      </c>
      <c r="H7699" t="s">
        <v>490</v>
      </c>
      <c r="I7699" t="s">
        <v>490</v>
      </c>
      <c r="J7699" t="s">
        <v>498</v>
      </c>
      <c r="K7699" t="s">
        <v>490</v>
      </c>
      <c r="L7699" t="s">
        <v>18163</v>
      </c>
      <c r="M7699" s="105">
        <v>265</v>
      </c>
      <c r="N7699" s="105">
        <v>131</v>
      </c>
      <c r="O7699" s="105">
        <v>102</v>
      </c>
    </row>
    <row r="7700" spans="1:15" x14ac:dyDescent="0.3">
      <c r="A7700" s="19">
        <v>265132100</v>
      </c>
      <c r="B7700" s="106" t="s">
        <v>18397</v>
      </c>
      <c r="C7700" t="s">
        <v>18163</v>
      </c>
      <c r="D7700" t="s">
        <v>18398</v>
      </c>
      <c r="E7700" t="s">
        <v>2529</v>
      </c>
      <c r="F7700" t="s">
        <v>18399</v>
      </c>
      <c r="G7700" t="s">
        <v>18400</v>
      </c>
      <c r="H7700" t="s">
        <v>490</v>
      </c>
      <c r="I7700" t="s">
        <v>490</v>
      </c>
      <c r="J7700" t="s">
        <v>498</v>
      </c>
      <c r="K7700" t="s">
        <v>490</v>
      </c>
      <c r="L7700" t="s">
        <v>18163</v>
      </c>
      <c r="M7700" s="105">
        <v>265</v>
      </c>
      <c r="N7700" s="105">
        <v>132</v>
      </c>
      <c r="O7700" s="105">
        <v>100</v>
      </c>
    </row>
    <row r="7701" spans="1:15" x14ac:dyDescent="0.3">
      <c r="A7701" s="19">
        <v>265133100</v>
      </c>
      <c r="B7701" s="106" t="s">
        <v>18401</v>
      </c>
      <c r="C7701" t="s">
        <v>18163</v>
      </c>
      <c r="D7701" t="s">
        <v>18402</v>
      </c>
      <c r="E7701" t="s">
        <v>18403</v>
      </c>
      <c r="F7701" t="s">
        <v>2245</v>
      </c>
      <c r="G7701" t="s">
        <v>490</v>
      </c>
      <c r="H7701" t="s">
        <v>490</v>
      </c>
      <c r="I7701" t="s">
        <v>490</v>
      </c>
      <c r="J7701" t="s">
        <v>498</v>
      </c>
      <c r="K7701" t="s">
        <v>490</v>
      </c>
      <c r="L7701" t="s">
        <v>18163</v>
      </c>
      <c r="M7701" s="105">
        <v>265</v>
      </c>
      <c r="N7701" s="105">
        <v>133</v>
      </c>
      <c r="O7701" s="105">
        <v>100</v>
      </c>
    </row>
    <row r="7702" spans="1:15" x14ac:dyDescent="0.3">
      <c r="A7702" s="19">
        <v>265134100</v>
      </c>
      <c r="B7702" s="106" t="s">
        <v>18404</v>
      </c>
      <c r="C7702" t="s">
        <v>18163</v>
      </c>
      <c r="D7702" t="s">
        <v>18405</v>
      </c>
      <c r="E7702" t="s">
        <v>496</v>
      </c>
      <c r="F7702" t="s">
        <v>490</v>
      </c>
      <c r="G7702" t="s">
        <v>490</v>
      </c>
      <c r="H7702" t="s">
        <v>490</v>
      </c>
      <c r="I7702" t="s">
        <v>490</v>
      </c>
      <c r="J7702" t="s">
        <v>498</v>
      </c>
      <c r="K7702" t="s">
        <v>490</v>
      </c>
      <c r="L7702" t="s">
        <v>18163</v>
      </c>
      <c r="M7702" s="105">
        <v>265</v>
      </c>
      <c r="N7702" s="105">
        <v>134</v>
      </c>
      <c r="O7702" s="105">
        <v>100</v>
      </c>
    </row>
    <row r="7703" spans="1:15" x14ac:dyDescent="0.3">
      <c r="A7703" s="19">
        <v>265134101</v>
      </c>
      <c r="B7703" s="106" t="s">
        <v>18406</v>
      </c>
      <c r="C7703" t="s">
        <v>18163</v>
      </c>
      <c r="D7703" t="s">
        <v>18405</v>
      </c>
      <c r="E7703" t="s">
        <v>18407</v>
      </c>
      <c r="F7703" t="s">
        <v>18408</v>
      </c>
      <c r="G7703" t="s">
        <v>490</v>
      </c>
      <c r="H7703" t="s">
        <v>490</v>
      </c>
      <c r="I7703" t="s">
        <v>490</v>
      </c>
      <c r="J7703" t="s">
        <v>498</v>
      </c>
      <c r="K7703" t="s">
        <v>490</v>
      </c>
      <c r="L7703" t="s">
        <v>18163</v>
      </c>
      <c r="M7703" s="105">
        <v>265</v>
      </c>
      <c r="N7703" s="105">
        <v>134</v>
      </c>
      <c r="O7703" s="105">
        <v>101</v>
      </c>
    </row>
    <row r="7704" spans="1:15" x14ac:dyDescent="0.3">
      <c r="A7704" s="19">
        <v>265135100</v>
      </c>
      <c r="B7704" s="106" t="s">
        <v>18409</v>
      </c>
      <c r="C7704" t="s">
        <v>18163</v>
      </c>
      <c r="D7704" t="s">
        <v>18410</v>
      </c>
      <c r="E7704" t="s">
        <v>7213</v>
      </c>
      <c r="F7704" t="s">
        <v>732</v>
      </c>
      <c r="G7704" t="s">
        <v>490</v>
      </c>
      <c r="H7704" t="s">
        <v>490</v>
      </c>
      <c r="I7704" t="s">
        <v>490</v>
      </c>
      <c r="J7704" t="s">
        <v>498</v>
      </c>
      <c r="K7704" t="s">
        <v>490</v>
      </c>
      <c r="L7704" t="s">
        <v>18163</v>
      </c>
      <c r="M7704" s="105">
        <v>265</v>
      </c>
      <c r="N7704" s="105">
        <v>135</v>
      </c>
      <c r="O7704" s="105">
        <v>100</v>
      </c>
    </row>
    <row r="7705" spans="1:15" x14ac:dyDescent="0.3">
      <c r="A7705" s="19">
        <v>265136100</v>
      </c>
      <c r="B7705" s="106" t="s">
        <v>18411</v>
      </c>
      <c r="C7705" t="s">
        <v>18163</v>
      </c>
      <c r="D7705" t="s">
        <v>18412</v>
      </c>
      <c r="E7705" t="s">
        <v>496</v>
      </c>
      <c r="F7705" t="s">
        <v>490</v>
      </c>
      <c r="G7705" t="s">
        <v>490</v>
      </c>
      <c r="H7705" t="s">
        <v>490</v>
      </c>
      <c r="I7705" t="s">
        <v>490</v>
      </c>
      <c r="J7705" t="s">
        <v>498</v>
      </c>
      <c r="K7705" t="s">
        <v>490</v>
      </c>
      <c r="L7705" t="s">
        <v>18163</v>
      </c>
      <c r="M7705" s="105">
        <v>265</v>
      </c>
      <c r="N7705" s="105">
        <v>136</v>
      </c>
      <c r="O7705" s="105">
        <v>100</v>
      </c>
    </row>
    <row r="7706" spans="1:15" x14ac:dyDescent="0.3">
      <c r="A7706" s="19">
        <v>265136101</v>
      </c>
      <c r="B7706" s="106" t="s">
        <v>18413</v>
      </c>
      <c r="C7706" t="s">
        <v>18163</v>
      </c>
      <c r="D7706" t="s">
        <v>18412</v>
      </c>
      <c r="E7706" t="s">
        <v>6898</v>
      </c>
      <c r="F7706" t="s">
        <v>18414</v>
      </c>
      <c r="G7706" t="s">
        <v>490</v>
      </c>
      <c r="H7706" t="s">
        <v>490</v>
      </c>
      <c r="I7706" t="s">
        <v>490</v>
      </c>
      <c r="J7706" t="s">
        <v>498</v>
      </c>
      <c r="K7706" t="s">
        <v>490</v>
      </c>
      <c r="L7706" t="s">
        <v>18163</v>
      </c>
      <c r="M7706" s="105">
        <v>265</v>
      </c>
      <c r="N7706" s="105">
        <v>136</v>
      </c>
      <c r="O7706" s="105">
        <v>101</v>
      </c>
    </row>
    <row r="7707" spans="1:15" x14ac:dyDescent="0.3">
      <c r="A7707" s="19">
        <v>265136102</v>
      </c>
      <c r="B7707" s="106" t="s">
        <v>18415</v>
      </c>
      <c r="C7707" t="s">
        <v>18163</v>
      </c>
      <c r="D7707" t="s">
        <v>18412</v>
      </c>
      <c r="E7707" t="s">
        <v>18416</v>
      </c>
      <c r="F7707" t="s">
        <v>18417</v>
      </c>
      <c r="G7707" t="s">
        <v>490</v>
      </c>
      <c r="H7707" t="s">
        <v>490</v>
      </c>
      <c r="I7707" t="s">
        <v>490</v>
      </c>
      <c r="J7707" t="s">
        <v>498</v>
      </c>
      <c r="K7707" t="s">
        <v>490</v>
      </c>
      <c r="L7707" t="s">
        <v>18163</v>
      </c>
      <c r="M7707" s="105">
        <v>265</v>
      </c>
      <c r="N7707" s="105">
        <v>136</v>
      </c>
      <c r="O7707" s="105">
        <v>102</v>
      </c>
    </row>
    <row r="7708" spans="1:15" x14ac:dyDescent="0.3">
      <c r="A7708" s="19">
        <v>265137100</v>
      </c>
      <c r="B7708" s="106" t="s">
        <v>18418</v>
      </c>
      <c r="C7708" t="s">
        <v>18163</v>
      </c>
      <c r="D7708" t="s">
        <v>18419</v>
      </c>
      <c r="E7708" t="s">
        <v>496</v>
      </c>
      <c r="F7708" t="s">
        <v>490</v>
      </c>
      <c r="G7708" t="s">
        <v>490</v>
      </c>
      <c r="H7708" t="s">
        <v>490</v>
      </c>
      <c r="I7708" t="s">
        <v>490</v>
      </c>
      <c r="J7708" t="s">
        <v>498</v>
      </c>
      <c r="K7708" t="s">
        <v>490</v>
      </c>
      <c r="L7708" t="s">
        <v>18163</v>
      </c>
      <c r="M7708" s="105">
        <v>265</v>
      </c>
      <c r="N7708" s="105">
        <v>137</v>
      </c>
      <c r="O7708" s="105">
        <v>100</v>
      </c>
    </row>
    <row r="7709" spans="1:15" x14ac:dyDescent="0.3">
      <c r="A7709" s="19">
        <v>265137101</v>
      </c>
      <c r="B7709" s="106" t="s">
        <v>18420</v>
      </c>
      <c r="C7709" t="s">
        <v>18163</v>
      </c>
      <c r="D7709" t="s">
        <v>18419</v>
      </c>
      <c r="E7709" t="s">
        <v>1997</v>
      </c>
      <c r="F7709" t="s">
        <v>18421</v>
      </c>
      <c r="G7709" t="s">
        <v>18422</v>
      </c>
      <c r="H7709" t="s">
        <v>490</v>
      </c>
      <c r="I7709" t="s">
        <v>490</v>
      </c>
      <c r="J7709" t="s">
        <v>498</v>
      </c>
      <c r="K7709" t="s">
        <v>490</v>
      </c>
      <c r="L7709" t="s">
        <v>18163</v>
      </c>
      <c r="M7709" s="105">
        <v>265</v>
      </c>
      <c r="N7709" s="105">
        <v>137</v>
      </c>
      <c r="O7709" s="105">
        <v>101</v>
      </c>
    </row>
    <row r="7710" spans="1:15" x14ac:dyDescent="0.3">
      <c r="A7710" s="19">
        <v>265137102</v>
      </c>
      <c r="B7710" s="106" t="s">
        <v>18423</v>
      </c>
      <c r="C7710" t="s">
        <v>18163</v>
      </c>
      <c r="D7710" t="s">
        <v>18419</v>
      </c>
      <c r="E7710" t="s">
        <v>18424</v>
      </c>
      <c r="F7710" t="s">
        <v>18425</v>
      </c>
      <c r="G7710" t="s">
        <v>490</v>
      </c>
      <c r="H7710" t="s">
        <v>490</v>
      </c>
      <c r="I7710" t="s">
        <v>490</v>
      </c>
      <c r="J7710" t="s">
        <v>498</v>
      </c>
      <c r="K7710" t="s">
        <v>490</v>
      </c>
      <c r="L7710" t="s">
        <v>18163</v>
      </c>
      <c r="M7710" s="105">
        <v>265</v>
      </c>
      <c r="N7710" s="105">
        <v>137</v>
      </c>
      <c r="O7710" s="105">
        <v>102</v>
      </c>
    </row>
    <row r="7711" spans="1:15" x14ac:dyDescent="0.3">
      <c r="A7711" s="19">
        <v>265138100</v>
      </c>
      <c r="B7711" s="106" t="s">
        <v>18426</v>
      </c>
      <c r="C7711" t="s">
        <v>18163</v>
      </c>
      <c r="D7711" t="s">
        <v>18427</v>
      </c>
      <c r="E7711" t="s">
        <v>496</v>
      </c>
      <c r="F7711" t="s">
        <v>490</v>
      </c>
      <c r="G7711" t="s">
        <v>490</v>
      </c>
      <c r="H7711" t="s">
        <v>490</v>
      </c>
      <c r="I7711" t="s">
        <v>490</v>
      </c>
      <c r="J7711" t="s">
        <v>498</v>
      </c>
      <c r="K7711" t="s">
        <v>490</v>
      </c>
      <c r="L7711" t="s">
        <v>18163</v>
      </c>
      <c r="M7711" s="105">
        <v>265</v>
      </c>
      <c r="N7711" s="105">
        <v>138</v>
      </c>
      <c r="O7711" s="105">
        <v>100</v>
      </c>
    </row>
    <row r="7712" spans="1:15" x14ac:dyDescent="0.3">
      <c r="A7712" s="19">
        <v>265138101</v>
      </c>
      <c r="B7712" s="106" t="s">
        <v>18428</v>
      </c>
      <c r="C7712" t="s">
        <v>18163</v>
      </c>
      <c r="D7712" t="s">
        <v>18427</v>
      </c>
      <c r="E7712" t="s">
        <v>1230</v>
      </c>
      <c r="F7712" t="s">
        <v>18429</v>
      </c>
      <c r="G7712" t="s">
        <v>490</v>
      </c>
      <c r="H7712" t="s">
        <v>490</v>
      </c>
      <c r="I7712" t="s">
        <v>490</v>
      </c>
      <c r="J7712" t="s">
        <v>498</v>
      </c>
      <c r="K7712" t="s">
        <v>490</v>
      </c>
      <c r="L7712" t="s">
        <v>18163</v>
      </c>
      <c r="M7712" s="105">
        <v>265</v>
      </c>
      <c r="N7712" s="105">
        <v>138</v>
      </c>
      <c r="O7712" s="105">
        <v>101</v>
      </c>
    </row>
    <row r="7713" spans="1:15" x14ac:dyDescent="0.3">
      <c r="A7713" s="19">
        <v>265139100</v>
      </c>
      <c r="B7713" s="106" t="s">
        <v>18430</v>
      </c>
      <c r="C7713" t="s">
        <v>18163</v>
      </c>
      <c r="D7713" t="s">
        <v>18431</v>
      </c>
      <c r="E7713" t="s">
        <v>496</v>
      </c>
      <c r="F7713" t="s">
        <v>490</v>
      </c>
      <c r="G7713" t="s">
        <v>490</v>
      </c>
      <c r="H7713" t="s">
        <v>490</v>
      </c>
      <c r="I7713" t="s">
        <v>490</v>
      </c>
      <c r="J7713" t="s">
        <v>498</v>
      </c>
      <c r="K7713" t="s">
        <v>490</v>
      </c>
      <c r="L7713" t="s">
        <v>18163</v>
      </c>
      <c r="M7713" s="105">
        <v>265</v>
      </c>
      <c r="N7713" s="105">
        <v>139</v>
      </c>
      <c r="O7713" s="105">
        <v>100</v>
      </c>
    </row>
    <row r="7714" spans="1:15" x14ac:dyDescent="0.3">
      <c r="A7714" s="19">
        <v>265139101</v>
      </c>
      <c r="B7714" s="106" t="s">
        <v>18432</v>
      </c>
      <c r="C7714" t="s">
        <v>18163</v>
      </c>
      <c r="D7714" t="s">
        <v>18431</v>
      </c>
      <c r="E7714" t="s">
        <v>18433</v>
      </c>
      <c r="F7714" t="s">
        <v>18301</v>
      </c>
      <c r="G7714" t="s">
        <v>490</v>
      </c>
      <c r="H7714" t="s">
        <v>490</v>
      </c>
      <c r="I7714" t="s">
        <v>490</v>
      </c>
      <c r="J7714" t="s">
        <v>498</v>
      </c>
      <c r="K7714" t="s">
        <v>490</v>
      </c>
      <c r="L7714" t="s">
        <v>18163</v>
      </c>
      <c r="M7714" s="105">
        <v>265</v>
      </c>
      <c r="N7714" s="105">
        <v>139</v>
      </c>
      <c r="O7714" s="105">
        <v>101</v>
      </c>
    </row>
    <row r="7715" spans="1:15" x14ac:dyDescent="0.3">
      <c r="A7715" s="19">
        <v>265139102</v>
      </c>
      <c r="B7715" s="106" t="s">
        <v>18434</v>
      </c>
      <c r="C7715" t="s">
        <v>18163</v>
      </c>
      <c r="D7715" t="s">
        <v>18431</v>
      </c>
      <c r="E7715" t="s">
        <v>18435</v>
      </c>
      <c r="F7715" t="s">
        <v>18436</v>
      </c>
      <c r="G7715" t="s">
        <v>490</v>
      </c>
      <c r="H7715" t="s">
        <v>490</v>
      </c>
      <c r="I7715" t="s">
        <v>490</v>
      </c>
      <c r="J7715" t="s">
        <v>498</v>
      </c>
      <c r="K7715" t="s">
        <v>490</v>
      </c>
      <c r="L7715" t="s">
        <v>18163</v>
      </c>
      <c r="M7715" s="105">
        <v>265</v>
      </c>
      <c r="N7715" s="105">
        <v>139</v>
      </c>
      <c r="O7715" s="105">
        <v>102</v>
      </c>
    </row>
    <row r="7716" spans="1:15" x14ac:dyDescent="0.3">
      <c r="A7716" s="19">
        <v>265139103</v>
      </c>
      <c r="B7716" s="106" t="s">
        <v>18437</v>
      </c>
      <c r="C7716" t="s">
        <v>18163</v>
      </c>
      <c r="D7716" t="s">
        <v>18431</v>
      </c>
      <c r="E7716" t="s">
        <v>14643</v>
      </c>
      <c r="F7716" t="s">
        <v>18438</v>
      </c>
      <c r="G7716" t="s">
        <v>490</v>
      </c>
      <c r="H7716" t="s">
        <v>490</v>
      </c>
      <c r="I7716" t="s">
        <v>490</v>
      </c>
      <c r="J7716" t="s">
        <v>498</v>
      </c>
      <c r="K7716" t="s">
        <v>490</v>
      </c>
      <c r="L7716" t="s">
        <v>18163</v>
      </c>
      <c r="M7716" s="105">
        <v>265</v>
      </c>
      <c r="N7716" s="105">
        <v>139</v>
      </c>
      <c r="O7716" s="105">
        <v>103</v>
      </c>
    </row>
    <row r="7717" spans="1:15" x14ac:dyDescent="0.3">
      <c r="A7717" s="19">
        <v>265139104</v>
      </c>
      <c r="B7717" s="106" t="s">
        <v>18439</v>
      </c>
      <c r="C7717" t="s">
        <v>18163</v>
      </c>
      <c r="D7717" t="s">
        <v>18431</v>
      </c>
      <c r="E7717" t="s">
        <v>18440</v>
      </c>
      <c r="F7717" t="s">
        <v>18441</v>
      </c>
      <c r="G7717" t="s">
        <v>490</v>
      </c>
      <c r="H7717" t="s">
        <v>490</v>
      </c>
      <c r="I7717" t="s">
        <v>490</v>
      </c>
      <c r="J7717" t="s">
        <v>498</v>
      </c>
      <c r="K7717" t="s">
        <v>490</v>
      </c>
      <c r="L7717" t="s">
        <v>18163</v>
      </c>
      <c r="M7717" s="105">
        <v>265</v>
      </c>
      <c r="N7717" s="105">
        <v>139</v>
      </c>
      <c r="O7717" s="105">
        <v>104</v>
      </c>
    </row>
    <row r="7718" spans="1:15" x14ac:dyDescent="0.3">
      <c r="A7718" s="19">
        <v>265139105</v>
      </c>
      <c r="B7718" s="106" t="s">
        <v>18442</v>
      </c>
      <c r="C7718" t="s">
        <v>18163</v>
      </c>
      <c r="D7718" t="s">
        <v>18431</v>
      </c>
      <c r="E7718" t="s">
        <v>18407</v>
      </c>
      <c r="F7718" t="s">
        <v>18443</v>
      </c>
      <c r="G7718" t="s">
        <v>490</v>
      </c>
      <c r="H7718" t="s">
        <v>490</v>
      </c>
      <c r="I7718" t="s">
        <v>490</v>
      </c>
      <c r="J7718" t="s">
        <v>498</v>
      </c>
      <c r="K7718" t="s">
        <v>490</v>
      </c>
      <c r="L7718" t="s">
        <v>18163</v>
      </c>
      <c r="M7718" s="105">
        <v>265</v>
      </c>
      <c r="N7718" s="105">
        <v>139</v>
      </c>
      <c r="O7718" s="105">
        <v>105</v>
      </c>
    </row>
    <row r="7719" spans="1:15" x14ac:dyDescent="0.3">
      <c r="A7719" s="19">
        <v>265139106</v>
      </c>
      <c r="B7719" s="106" t="s">
        <v>18444</v>
      </c>
      <c r="C7719" t="s">
        <v>18163</v>
      </c>
      <c r="D7719" t="s">
        <v>18431</v>
      </c>
      <c r="E7719" t="s">
        <v>18445</v>
      </c>
      <c r="F7719" t="s">
        <v>4751</v>
      </c>
      <c r="G7719" t="s">
        <v>490</v>
      </c>
      <c r="H7719" t="s">
        <v>490</v>
      </c>
      <c r="I7719" t="s">
        <v>490</v>
      </c>
      <c r="J7719" t="s">
        <v>498</v>
      </c>
      <c r="K7719" t="s">
        <v>490</v>
      </c>
      <c r="L7719" t="s">
        <v>18163</v>
      </c>
      <c r="M7719" s="105">
        <v>265</v>
      </c>
      <c r="N7719" s="105">
        <v>139</v>
      </c>
      <c r="O7719" s="105">
        <v>106</v>
      </c>
    </row>
    <row r="7720" spans="1:15" x14ac:dyDescent="0.3">
      <c r="A7720" s="19">
        <v>265139107</v>
      </c>
      <c r="B7720" s="106" t="s">
        <v>18446</v>
      </c>
      <c r="C7720" t="s">
        <v>18163</v>
      </c>
      <c r="D7720" t="s">
        <v>18431</v>
      </c>
      <c r="E7720" t="s">
        <v>7881</v>
      </c>
      <c r="F7720" t="s">
        <v>18447</v>
      </c>
      <c r="G7720" t="s">
        <v>490</v>
      </c>
      <c r="H7720" t="s">
        <v>490</v>
      </c>
      <c r="I7720" t="s">
        <v>490</v>
      </c>
      <c r="J7720" t="s">
        <v>498</v>
      </c>
      <c r="K7720" t="s">
        <v>490</v>
      </c>
      <c r="L7720" t="s">
        <v>18163</v>
      </c>
      <c r="M7720" s="105">
        <v>265</v>
      </c>
      <c r="N7720" s="105">
        <v>139</v>
      </c>
      <c r="O7720" s="105">
        <v>107</v>
      </c>
    </row>
    <row r="7721" spans="1:15" x14ac:dyDescent="0.3">
      <c r="A7721" s="19">
        <v>265140100</v>
      </c>
      <c r="B7721" s="106" t="s">
        <v>18448</v>
      </c>
      <c r="C7721" t="s">
        <v>18163</v>
      </c>
      <c r="D7721" t="s">
        <v>18449</v>
      </c>
      <c r="E7721" t="s">
        <v>496</v>
      </c>
      <c r="F7721" t="s">
        <v>490</v>
      </c>
      <c r="G7721" t="s">
        <v>490</v>
      </c>
      <c r="H7721" t="s">
        <v>490</v>
      </c>
      <c r="I7721" t="s">
        <v>490</v>
      </c>
      <c r="J7721" t="s">
        <v>498</v>
      </c>
      <c r="K7721" t="s">
        <v>490</v>
      </c>
      <c r="L7721" t="s">
        <v>18163</v>
      </c>
      <c r="M7721" s="105">
        <v>265</v>
      </c>
      <c r="N7721" s="105">
        <v>140</v>
      </c>
      <c r="O7721" s="105">
        <v>100</v>
      </c>
    </row>
    <row r="7722" spans="1:15" x14ac:dyDescent="0.3">
      <c r="A7722" s="19">
        <v>265140101</v>
      </c>
      <c r="B7722" s="106" t="s">
        <v>18450</v>
      </c>
      <c r="C7722" t="s">
        <v>18163</v>
      </c>
      <c r="D7722" t="s">
        <v>18449</v>
      </c>
      <c r="E7722" t="s">
        <v>5015</v>
      </c>
      <c r="F7722" t="s">
        <v>18192</v>
      </c>
      <c r="G7722" t="s">
        <v>18451</v>
      </c>
      <c r="H7722" t="s">
        <v>490</v>
      </c>
      <c r="I7722" t="s">
        <v>490</v>
      </c>
      <c r="J7722" t="s">
        <v>498</v>
      </c>
      <c r="K7722" t="s">
        <v>490</v>
      </c>
      <c r="L7722" t="s">
        <v>18163</v>
      </c>
      <c r="M7722" s="105">
        <v>265</v>
      </c>
      <c r="N7722" s="105">
        <v>140</v>
      </c>
      <c r="O7722" s="105">
        <v>101</v>
      </c>
    </row>
    <row r="7723" spans="1:15" x14ac:dyDescent="0.3">
      <c r="A7723" s="19">
        <v>265141100</v>
      </c>
      <c r="B7723" s="106" t="s">
        <v>18452</v>
      </c>
      <c r="C7723" t="s">
        <v>18163</v>
      </c>
      <c r="D7723" t="s">
        <v>18453</v>
      </c>
      <c r="E7723" t="s">
        <v>496</v>
      </c>
      <c r="F7723" t="s">
        <v>490</v>
      </c>
      <c r="G7723" t="s">
        <v>490</v>
      </c>
      <c r="H7723" t="s">
        <v>490</v>
      </c>
      <c r="I7723" t="s">
        <v>490</v>
      </c>
      <c r="J7723" t="s">
        <v>498</v>
      </c>
      <c r="K7723" t="s">
        <v>490</v>
      </c>
      <c r="L7723" t="s">
        <v>18163</v>
      </c>
      <c r="M7723" s="105">
        <v>265</v>
      </c>
      <c r="N7723" s="105">
        <v>141</v>
      </c>
      <c r="O7723" s="105">
        <v>100</v>
      </c>
    </row>
    <row r="7724" spans="1:15" x14ac:dyDescent="0.3">
      <c r="A7724" s="19">
        <v>265142100</v>
      </c>
      <c r="B7724" s="106" t="s">
        <v>18454</v>
      </c>
      <c r="C7724" t="s">
        <v>18163</v>
      </c>
      <c r="D7724" t="s">
        <v>18455</v>
      </c>
      <c r="E7724" t="s">
        <v>496</v>
      </c>
      <c r="F7724" t="s">
        <v>490</v>
      </c>
      <c r="G7724" t="s">
        <v>490</v>
      </c>
      <c r="H7724" t="s">
        <v>490</v>
      </c>
      <c r="I7724" t="s">
        <v>490</v>
      </c>
      <c r="J7724" t="s">
        <v>498</v>
      </c>
      <c r="K7724" t="s">
        <v>490</v>
      </c>
      <c r="L7724" t="s">
        <v>18163</v>
      </c>
      <c r="M7724" s="105">
        <v>265</v>
      </c>
      <c r="N7724" s="105">
        <v>142</v>
      </c>
      <c r="O7724" s="105">
        <v>100</v>
      </c>
    </row>
    <row r="7725" spans="1:15" x14ac:dyDescent="0.3">
      <c r="A7725" s="19">
        <v>265142101</v>
      </c>
      <c r="B7725" s="106" t="s">
        <v>18456</v>
      </c>
      <c r="C7725" t="s">
        <v>18163</v>
      </c>
      <c r="D7725" t="s">
        <v>18455</v>
      </c>
      <c r="E7725" t="s">
        <v>8004</v>
      </c>
      <c r="F7725" t="s">
        <v>18457</v>
      </c>
      <c r="G7725" t="s">
        <v>490</v>
      </c>
      <c r="H7725" t="s">
        <v>490</v>
      </c>
      <c r="I7725" t="s">
        <v>490</v>
      </c>
      <c r="J7725" t="s">
        <v>498</v>
      </c>
      <c r="K7725" t="s">
        <v>490</v>
      </c>
      <c r="L7725" t="s">
        <v>18163</v>
      </c>
      <c r="M7725" s="105">
        <v>265</v>
      </c>
      <c r="N7725" s="105">
        <v>142</v>
      </c>
      <c r="O7725" s="105">
        <v>101</v>
      </c>
    </row>
    <row r="7726" spans="1:15" x14ac:dyDescent="0.3">
      <c r="A7726" s="19">
        <v>265142102</v>
      </c>
      <c r="B7726" s="106" t="s">
        <v>18458</v>
      </c>
      <c r="C7726" t="s">
        <v>18163</v>
      </c>
      <c r="D7726" t="s">
        <v>18455</v>
      </c>
      <c r="E7726" t="s">
        <v>2805</v>
      </c>
      <c r="F7726" t="s">
        <v>17482</v>
      </c>
      <c r="G7726" t="s">
        <v>490</v>
      </c>
      <c r="H7726" t="s">
        <v>490</v>
      </c>
      <c r="I7726" t="s">
        <v>490</v>
      </c>
      <c r="J7726" t="s">
        <v>498</v>
      </c>
      <c r="K7726" t="s">
        <v>490</v>
      </c>
      <c r="L7726" t="s">
        <v>18163</v>
      </c>
      <c r="M7726" s="105">
        <v>265</v>
      </c>
      <c r="N7726" s="105">
        <v>142</v>
      </c>
      <c r="O7726" s="105">
        <v>102</v>
      </c>
    </row>
    <row r="7727" spans="1:15" x14ac:dyDescent="0.3">
      <c r="A7727" s="19">
        <v>265143100</v>
      </c>
      <c r="B7727" s="106" t="s">
        <v>18459</v>
      </c>
      <c r="C7727" t="s">
        <v>18163</v>
      </c>
      <c r="D7727" t="s">
        <v>18460</v>
      </c>
      <c r="E7727" t="s">
        <v>496</v>
      </c>
      <c r="F7727" t="s">
        <v>490</v>
      </c>
      <c r="G7727" t="s">
        <v>18461</v>
      </c>
      <c r="H7727" t="s">
        <v>490</v>
      </c>
      <c r="I7727" t="s">
        <v>490</v>
      </c>
      <c r="J7727" t="s">
        <v>498</v>
      </c>
      <c r="K7727" t="s">
        <v>490</v>
      </c>
      <c r="L7727" t="s">
        <v>18163</v>
      </c>
      <c r="M7727" s="105">
        <v>265</v>
      </c>
      <c r="N7727" s="105">
        <v>143</v>
      </c>
      <c r="O7727" s="105">
        <v>100</v>
      </c>
    </row>
    <row r="7728" spans="1:15" x14ac:dyDescent="0.3">
      <c r="A7728" s="19">
        <v>265143101</v>
      </c>
      <c r="B7728" s="106" t="s">
        <v>18462</v>
      </c>
      <c r="C7728" t="s">
        <v>18163</v>
      </c>
      <c r="D7728" t="s">
        <v>18460</v>
      </c>
      <c r="E7728" t="s">
        <v>2244</v>
      </c>
      <c r="F7728" t="s">
        <v>18463</v>
      </c>
      <c r="G7728" t="s">
        <v>490</v>
      </c>
      <c r="H7728" t="s">
        <v>490</v>
      </c>
      <c r="I7728" t="s">
        <v>490</v>
      </c>
      <c r="J7728" t="s">
        <v>498</v>
      </c>
      <c r="K7728" t="s">
        <v>490</v>
      </c>
      <c r="L7728" t="s">
        <v>18163</v>
      </c>
      <c r="M7728" s="105">
        <v>265</v>
      </c>
      <c r="N7728" s="105">
        <v>143</v>
      </c>
      <c r="O7728" s="105">
        <v>101</v>
      </c>
    </row>
    <row r="7729" spans="1:15" x14ac:dyDescent="0.3">
      <c r="A7729" s="19">
        <v>265143102</v>
      </c>
      <c r="B7729" s="106" t="s">
        <v>18464</v>
      </c>
      <c r="C7729" t="s">
        <v>18163</v>
      </c>
      <c r="D7729" t="s">
        <v>18460</v>
      </c>
      <c r="E7729" t="s">
        <v>15164</v>
      </c>
      <c r="F7729" t="s">
        <v>18225</v>
      </c>
      <c r="G7729" t="s">
        <v>18465</v>
      </c>
      <c r="H7729" t="s">
        <v>490</v>
      </c>
      <c r="I7729" t="s">
        <v>490</v>
      </c>
      <c r="J7729" t="s">
        <v>498</v>
      </c>
      <c r="K7729" t="s">
        <v>490</v>
      </c>
      <c r="L7729" t="s">
        <v>18163</v>
      </c>
      <c r="M7729" s="105">
        <v>265</v>
      </c>
      <c r="N7729" s="105">
        <v>143</v>
      </c>
      <c r="O7729" s="105">
        <v>102</v>
      </c>
    </row>
    <row r="7730" spans="1:15" x14ac:dyDescent="0.3">
      <c r="A7730" s="19">
        <v>265143103</v>
      </c>
      <c r="B7730" s="106" t="s">
        <v>18466</v>
      </c>
      <c r="C7730" t="s">
        <v>18163</v>
      </c>
      <c r="D7730" t="s">
        <v>18460</v>
      </c>
      <c r="E7730" t="s">
        <v>18467</v>
      </c>
      <c r="F7730" t="s">
        <v>18468</v>
      </c>
      <c r="G7730" t="s">
        <v>18469</v>
      </c>
      <c r="H7730" t="s">
        <v>490</v>
      </c>
      <c r="I7730" t="s">
        <v>490</v>
      </c>
      <c r="J7730" t="s">
        <v>498</v>
      </c>
      <c r="K7730" t="s">
        <v>490</v>
      </c>
      <c r="L7730" t="s">
        <v>18163</v>
      </c>
      <c r="M7730" s="105">
        <v>265</v>
      </c>
      <c r="N7730" s="105">
        <v>143</v>
      </c>
      <c r="O7730" s="105">
        <v>103</v>
      </c>
    </row>
    <row r="7731" spans="1:15" x14ac:dyDescent="0.3">
      <c r="A7731" s="19">
        <v>265143104</v>
      </c>
      <c r="B7731" s="106" t="s">
        <v>18470</v>
      </c>
      <c r="C7731" t="s">
        <v>18163</v>
      </c>
      <c r="D7731" t="s">
        <v>18460</v>
      </c>
      <c r="E7731" t="s">
        <v>10320</v>
      </c>
      <c r="F7731" t="s">
        <v>18471</v>
      </c>
      <c r="G7731" t="s">
        <v>490</v>
      </c>
      <c r="H7731" t="s">
        <v>490</v>
      </c>
      <c r="I7731" t="s">
        <v>490</v>
      </c>
      <c r="J7731" t="s">
        <v>498</v>
      </c>
      <c r="K7731" t="s">
        <v>490</v>
      </c>
      <c r="L7731" t="s">
        <v>18163</v>
      </c>
      <c r="M7731" s="105">
        <v>265</v>
      </c>
      <c r="N7731" s="105">
        <v>143</v>
      </c>
      <c r="O7731" s="105">
        <v>104</v>
      </c>
    </row>
    <row r="7732" spans="1:15" x14ac:dyDescent="0.3">
      <c r="A7732" s="19">
        <v>265143105</v>
      </c>
      <c r="B7732" s="106" t="s">
        <v>18472</v>
      </c>
      <c r="C7732" t="s">
        <v>18163</v>
      </c>
      <c r="D7732" t="s">
        <v>18460</v>
      </c>
      <c r="E7732" t="s">
        <v>18473</v>
      </c>
      <c r="F7732" t="s">
        <v>18474</v>
      </c>
      <c r="G7732" t="s">
        <v>490</v>
      </c>
      <c r="H7732" t="s">
        <v>490</v>
      </c>
      <c r="I7732" t="s">
        <v>490</v>
      </c>
      <c r="J7732" t="s">
        <v>498</v>
      </c>
      <c r="K7732" t="s">
        <v>490</v>
      </c>
      <c r="L7732" t="s">
        <v>18163</v>
      </c>
      <c r="M7732" s="105">
        <v>265</v>
      </c>
      <c r="N7732" s="105">
        <v>143</v>
      </c>
      <c r="O7732" s="105">
        <v>105</v>
      </c>
    </row>
    <row r="7733" spans="1:15" x14ac:dyDescent="0.3">
      <c r="A7733" s="19">
        <v>265144100</v>
      </c>
      <c r="B7733" s="106" t="s">
        <v>18475</v>
      </c>
      <c r="C7733" t="s">
        <v>18163</v>
      </c>
      <c r="D7733" t="s">
        <v>18476</v>
      </c>
      <c r="E7733" t="s">
        <v>6754</v>
      </c>
      <c r="F7733" t="s">
        <v>3547</v>
      </c>
      <c r="G7733" t="s">
        <v>490</v>
      </c>
      <c r="H7733" t="s">
        <v>490</v>
      </c>
      <c r="I7733" t="s">
        <v>490</v>
      </c>
      <c r="J7733" t="s">
        <v>498</v>
      </c>
      <c r="K7733" t="s">
        <v>490</v>
      </c>
      <c r="L7733" t="s">
        <v>18163</v>
      </c>
      <c r="M7733" s="105">
        <v>265</v>
      </c>
      <c r="N7733" s="105">
        <v>144</v>
      </c>
      <c r="O7733" s="105">
        <v>100</v>
      </c>
    </row>
    <row r="7734" spans="1:15" x14ac:dyDescent="0.3">
      <c r="A7734" s="19">
        <v>265145100</v>
      </c>
      <c r="B7734" s="106" t="s">
        <v>18477</v>
      </c>
      <c r="C7734" t="s">
        <v>18163</v>
      </c>
      <c r="D7734" t="s">
        <v>18478</v>
      </c>
      <c r="E7734" t="s">
        <v>537</v>
      </c>
      <c r="F7734" t="s">
        <v>518</v>
      </c>
      <c r="G7734" t="s">
        <v>490</v>
      </c>
      <c r="H7734" t="s">
        <v>490</v>
      </c>
      <c r="I7734" t="s">
        <v>490</v>
      </c>
      <c r="J7734" t="s">
        <v>498</v>
      </c>
      <c r="K7734" t="s">
        <v>490</v>
      </c>
      <c r="L7734" t="s">
        <v>18163</v>
      </c>
      <c r="M7734" s="105">
        <v>265</v>
      </c>
      <c r="N7734" s="105">
        <v>145</v>
      </c>
      <c r="O7734" s="105">
        <v>100</v>
      </c>
    </row>
    <row r="7735" spans="1:15" x14ac:dyDescent="0.3">
      <c r="A7735" s="19">
        <v>265146100</v>
      </c>
      <c r="B7735" s="106" t="s">
        <v>18479</v>
      </c>
      <c r="C7735" t="s">
        <v>18163</v>
      </c>
      <c r="D7735" t="s">
        <v>18480</v>
      </c>
      <c r="E7735" t="s">
        <v>3201</v>
      </c>
      <c r="F7735" t="s">
        <v>18231</v>
      </c>
      <c r="G7735" t="s">
        <v>490</v>
      </c>
      <c r="H7735" t="s">
        <v>490</v>
      </c>
      <c r="I7735" t="s">
        <v>490</v>
      </c>
      <c r="J7735" t="s">
        <v>498</v>
      </c>
      <c r="K7735" t="s">
        <v>490</v>
      </c>
      <c r="L7735" t="s">
        <v>18163</v>
      </c>
      <c r="M7735" s="105">
        <v>265</v>
      </c>
      <c r="N7735" s="105">
        <v>146</v>
      </c>
      <c r="O7735" s="105">
        <v>100</v>
      </c>
    </row>
    <row r="7736" spans="1:15" x14ac:dyDescent="0.3">
      <c r="A7736" s="19">
        <v>265147100</v>
      </c>
      <c r="B7736" s="106" t="s">
        <v>18481</v>
      </c>
      <c r="C7736" t="s">
        <v>18163</v>
      </c>
      <c r="D7736" t="s">
        <v>18482</v>
      </c>
      <c r="E7736" t="s">
        <v>496</v>
      </c>
      <c r="F7736" t="s">
        <v>490</v>
      </c>
      <c r="G7736" t="s">
        <v>490</v>
      </c>
      <c r="H7736" t="s">
        <v>490</v>
      </c>
      <c r="I7736" t="s">
        <v>490</v>
      </c>
      <c r="J7736" t="s">
        <v>498</v>
      </c>
      <c r="K7736" t="s">
        <v>490</v>
      </c>
      <c r="L7736" t="s">
        <v>18163</v>
      </c>
      <c r="M7736" s="105">
        <v>265</v>
      </c>
      <c r="N7736" s="105">
        <v>147</v>
      </c>
      <c r="O7736" s="105">
        <v>100</v>
      </c>
    </row>
    <row r="7737" spans="1:15" x14ac:dyDescent="0.3">
      <c r="A7737" s="19">
        <v>265147101</v>
      </c>
      <c r="B7737" s="106" t="s">
        <v>18483</v>
      </c>
      <c r="C7737" t="s">
        <v>18163</v>
      </c>
      <c r="D7737" t="s">
        <v>18482</v>
      </c>
      <c r="E7737" t="s">
        <v>1460</v>
      </c>
      <c r="F7737" t="s">
        <v>8073</v>
      </c>
      <c r="G7737" t="s">
        <v>490</v>
      </c>
      <c r="H7737" t="s">
        <v>490</v>
      </c>
      <c r="I7737" t="s">
        <v>490</v>
      </c>
      <c r="J7737" t="s">
        <v>498</v>
      </c>
      <c r="K7737" t="s">
        <v>490</v>
      </c>
      <c r="L7737" t="s">
        <v>18163</v>
      </c>
      <c r="M7737" s="105">
        <v>265</v>
      </c>
      <c r="N7737" s="105">
        <v>147</v>
      </c>
      <c r="O7737" s="105">
        <v>101</v>
      </c>
    </row>
    <row r="7738" spans="1:15" x14ac:dyDescent="0.3">
      <c r="A7738" s="19">
        <v>265148100</v>
      </c>
      <c r="B7738" s="106" t="s">
        <v>18484</v>
      </c>
      <c r="C7738" t="s">
        <v>18163</v>
      </c>
      <c r="D7738" t="s">
        <v>18485</v>
      </c>
      <c r="E7738" t="s">
        <v>798</v>
      </c>
      <c r="F7738" t="s">
        <v>18486</v>
      </c>
      <c r="G7738" t="s">
        <v>18487</v>
      </c>
      <c r="H7738" t="s">
        <v>490</v>
      </c>
      <c r="I7738" t="s">
        <v>490</v>
      </c>
      <c r="J7738" t="s">
        <v>498</v>
      </c>
      <c r="K7738" t="s">
        <v>490</v>
      </c>
      <c r="L7738" t="s">
        <v>18163</v>
      </c>
      <c r="M7738" s="105">
        <v>265</v>
      </c>
      <c r="N7738" s="105">
        <v>148</v>
      </c>
      <c r="O7738" s="105">
        <v>100</v>
      </c>
    </row>
    <row r="7739" spans="1:15" x14ac:dyDescent="0.3">
      <c r="A7739" s="19">
        <v>265149100</v>
      </c>
      <c r="B7739" s="106" t="s">
        <v>18488</v>
      </c>
      <c r="C7739" t="s">
        <v>18163</v>
      </c>
      <c r="D7739" t="s">
        <v>18489</v>
      </c>
      <c r="E7739" t="s">
        <v>9176</v>
      </c>
      <c r="F7739" t="s">
        <v>4751</v>
      </c>
      <c r="G7739" t="s">
        <v>18490</v>
      </c>
      <c r="H7739" t="s">
        <v>490</v>
      </c>
      <c r="I7739" t="s">
        <v>490</v>
      </c>
      <c r="J7739" t="s">
        <v>498</v>
      </c>
      <c r="K7739" t="s">
        <v>490</v>
      </c>
      <c r="L7739" t="s">
        <v>18163</v>
      </c>
      <c r="M7739" s="105">
        <v>265</v>
      </c>
      <c r="N7739" s="105">
        <v>149</v>
      </c>
      <c r="O7739" s="105">
        <v>100</v>
      </c>
    </row>
    <row r="7740" spans="1:15" x14ac:dyDescent="0.3">
      <c r="A7740" s="19">
        <v>265150100</v>
      </c>
      <c r="B7740" s="106" t="s">
        <v>18491</v>
      </c>
      <c r="C7740" t="s">
        <v>18163</v>
      </c>
      <c r="D7740" t="s">
        <v>18492</v>
      </c>
      <c r="E7740" t="s">
        <v>496</v>
      </c>
      <c r="F7740" t="s">
        <v>490</v>
      </c>
      <c r="G7740" t="s">
        <v>490</v>
      </c>
      <c r="H7740" t="s">
        <v>490</v>
      </c>
      <c r="I7740" t="s">
        <v>490</v>
      </c>
      <c r="J7740" t="s">
        <v>498</v>
      </c>
      <c r="K7740" t="s">
        <v>490</v>
      </c>
      <c r="L7740" t="s">
        <v>18163</v>
      </c>
      <c r="M7740" s="105">
        <v>265</v>
      </c>
      <c r="N7740" s="105">
        <v>150</v>
      </c>
      <c r="O7740" s="105">
        <v>100</v>
      </c>
    </row>
    <row r="7741" spans="1:15" x14ac:dyDescent="0.3">
      <c r="A7741" s="19">
        <v>265150101</v>
      </c>
      <c r="B7741" s="106" t="s">
        <v>18493</v>
      </c>
      <c r="C7741" t="s">
        <v>18163</v>
      </c>
      <c r="D7741" t="s">
        <v>18492</v>
      </c>
      <c r="E7741" t="s">
        <v>18494</v>
      </c>
      <c r="F7741" t="s">
        <v>18495</v>
      </c>
      <c r="G7741" t="s">
        <v>490</v>
      </c>
      <c r="H7741" t="s">
        <v>490</v>
      </c>
      <c r="I7741" t="s">
        <v>490</v>
      </c>
      <c r="J7741" t="s">
        <v>498</v>
      </c>
      <c r="K7741" t="s">
        <v>490</v>
      </c>
      <c r="L7741" t="s">
        <v>18163</v>
      </c>
      <c r="M7741" s="105">
        <v>265</v>
      </c>
      <c r="N7741" s="105">
        <v>150</v>
      </c>
      <c r="O7741" s="105">
        <v>101</v>
      </c>
    </row>
    <row r="7742" spans="1:15" x14ac:dyDescent="0.3">
      <c r="A7742" s="19">
        <v>265151100</v>
      </c>
      <c r="B7742" s="106" t="s">
        <v>18496</v>
      </c>
      <c r="C7742" t="s">
        <v>18163</v>
      </c>
      <c r="D7742" t="s">
        <v>18497</v>
      </c>
      <c r="E7742" t="s">
        <v>496</v>
      </c>
      <c r="F7742" t="s">
        <v>490</v>
      </c>
      <c r="G7742" t="s">
        <v>490</v>
      </c>
      <c r="H7742" t="s">
        <v>490</v>
      </c>
      <c r="I7742" t="s">
        <v>490</v>
      </c>
      <c r="J7742" t="s">
        <v>498</v>
      </c>
      <c r="K7742" t="s">
        <v>490</v>
      </c>
      <c r="L7742" t="s">
        <v>18163</v>
      </c>
      <c r="M7742" s="105">
        <v>265</v>
      </c>
      <c r="N7742" s="105">
        <v>151</v>
      </c>
      <c r="O7742" s="105">
        <v>100</v>
      </c>
    </row>
    <row r="7743" spans="1:15" x14ac:dyDescent="0.3">
      <c r="A7743" s="19">
        <v>265151101</v>
      </c>
      <c r="B7743" s="106" t="s">
        <v>18498</v>
      </c>
      <c r="C7743" t="s">
        <v>18163</v>
      </c>
      <c r="D7743" t="s">
        <v>18497</v>
      </c>
      <c r="E7743" t="s">
        <v>11065</v>
      </c>
      <c r="F7743" t="s">
        <v>18499</v>
      </c>
      <c r="G7743" t="s">
        <v>490</v>
      </c>
      <c r="H7743" t="s">
        <v>490</v>
      </c>
      <c r="I7743" t="s">
        <v>490</v>
      </c>
      <c r="J7743" t="s">
        <v>498</v>
      </c>
      <c r="K7743" t="s">
        <v>490</v>
      </c>
      <c r="L7743" t="s">
        <v>18163</v>
      </c>
      <c r="M7743" s="105">
        <v>265</v>
      </c>
      <c r="N7743" s="105">
        <v>151</v>
      </c>
      <c r="O7743" s="105">
        <v>101</v>
      </c>
    </row>
    <row r="7744" spans="1:15" x14ac:dyDescent="0.3">
      <c r="A7744" s="19">
        <v>265151102</v>
      </c>
      <c r="B7744" s="106" t="s">
        <v>18500</v>
      </c>
      <c r="C7744" t="s">
        <v>18163</v>
      </c>
      <c r="D7744" t="s">
        <v>18497</v>
      </c>
      <c r="E7744" t="s">
        <v>5113</v>
      </c>
      <c r="F7744" t="s">
        <v>18501</v>
      </c>
      <c r="G7744" t="s">
        <v>490</v>
      </c>
      <c r="H7744" t="s">
        <v>490</v>
      </c>
      <c r="I7744" t="s">
        <v>490</v>
      </c>
      <c r="J7744" t="s">
        <v>498</v>
      </c>
      <c r="K7744" t="s">
        <v>490</v>
      </c>
      <c r="L7744" t="s">
        <v>18163</v>
      </c>
      <c r="M7744" s="105">
        <v>265</v>
      </c>
      <c r="N7744" s="105">
        <v>151</v>
      </c>
      <c r="O7744" s="105">
        <v>102</v>
      </c>
    </row>
    <row r="7745" spans="1:15" x14ac:dyDescent="0.3">
      <c r="A7745" s="19">
        <v>265152100</v>
      </c>
      <c r="B7745" s="106" t="s">
        <v>18502</v>
      </c>
      <c r="C7745" t="s">
        <v>18163</v>
      </c>
      <c r="D7745" t="s">
        <v>18503</v>
      </c>
      <c r="E7745" t="s">
        <v>496</v>
      </c>
      <c r="F7745" t="s">
        <v>490</v>
      </c>
      <c r="G7745" t="s">
        <v>490</v>
      </c>
      <c r="H7745" t="s">
        <v>490</v>
      </c>
      <c r="I7745" t="s">
        <v>490</v>
      </c>
      <c r="J7745" t="s">
        <v>498</v>
      </c>
      <c r="K7745" t="s">
        <v>490</v>
      </c>
      <c r="L7745" t="s">
        <v>18163</v>
      </c>
      <c r="M7745" s="105">
        <v>265</v>
      </c>
      <c r="N7745" s="105">
        <v>152</v>
      </c>
      <c r="O7745" s="105">
        <v>100</v>
      </c>
    </row>
    <row r="7746" spans="1:15" x14ac:dyDescent="0.3">
      <c r="A7746" s="19">
        <v>265152101</v>
      </c>
      <c r="B7746" s="106" t="s">
        <v>18504</v>
      </c>
      <c r="C7746" t="s">
        <v>18163</v>
      </c>
      <c r="D7746" t="s">
        <v>18503</v>
      </c>
      <c r="E7746" t="s">
        <v>18505</v>
      </c>
      <c r="F7746" t="s">
        <v>18173</v>
      </c>
      <c r="G7746" t="s">
        <v>490</v>
      </c>
      <c r="H7746" t="s">
        <v>490</v>
      </c>
      <c r="I7746" t="s">
        <v>490</v>
      </c>
      <c r="J7746" t="s">
        <v>498</v>
      </c>
      <c r="K7746" t="s">
        <v>490</v>
      </c>
      <c r="L7746" t="s">
        <v>18163</v>
      </c>
      <c r="M7746" s="105">
        <v>265</v>
      </c>
      <c r="N7746" s="105">
        <v>152</v>
      </c>
      <c r="O7746" s="105">
        <v>101</v>
      </c>
    </row>
    <row r="7747" spans="1:15" x14ac:dyDescent="0.3">
      <c r="A7747" s="19">
        <v>265152102</v>
      </c>
      <c r="B7747" s="106" t="s">
        <v>18506</v>
      </c>
      <c r="C7747" t="s">
        <v>18163</v>
      </c>
      <c r="D7747" t="s">
        <v>18503</v>
      </c>
      <c r="E7747" t="s">
        <v>2303</v>
      </c>
      <c r="F7747" t="s">
        <v>18192</v>
      </c>
      <c r="G7747" t="s">
        <v>18507</v>
      </c>
      <c r="H7747" t="s">
        <v>490</v>
      </c>
      <c r="I7747" t="s">
        <v>490</v>
      </c>
      <c r="J7747" t="s">
        <v>498</v>
      </c>
      <c r="K7747" t="s">
        <v>490</v>
      </c>
      <c r="L7747" t="s">
        <v>18163</v>
      </c>
      <c r="M7747" s="105">
        <v>265</v>
      </c>
      <c r="N7747" s="105">
        <v>152</v>
      </c>
      <c r="O7747" s="105">
        <v>102</v>
      </c>
    </row>
    <row r="7748" spans="1:15" x14ac:dyDescent="0.3">
      <c r="A7748" s="19">
        <v>265152103</v>
      </c>
      <c r="B7748" s="106" t="s">
        <v>18508</v>
      </c>
      <c r="C7748" t="s">
        <v>18163</v>
      </c>
      <c r="D7748" t="s">
        <v>18503</v>
      </c>
      <c r="E7748" t="s">
        <v>18509</v>
      </c>
      <c r="F7748" t="s">
        <v>3612</v>
      </c>
      <c r="G7748" t="s">
        <v>490</v>
      </c>
      <c r="H7748" t="s">
        <v>490</v>
      </c>
      <c r="I7748" t="s">
        <v>490</v>
      </c>
      <c r="J7748" t="s">
        <v>498</v>
      </c>
      <c r="K7748" t="s">
        <v>490</v>
      </c>
      <c r="L7748" t="s">
        <v>18163</v>
      </c>
      <c r="M7748" s="105">
        <v>265</v>
      </c>
      <c r="N7748" s="105">
        <v>152</v>
      </c>
      <c r="O7748" s="105">
        <v>103</v>
      </c>
    </row>
    <row r="7749" spans="1:15" x14ac:dyDescent="0.3">
      <c r="A7749" s="19">
        <v>265152104</v>
      </c>
      <c r="B7749" s="106" t="s">
        <v>18510</v>
      </c>
      <c r="C7749" t="s">
        <v>18163</v>
      </c>
      <c r="D7749" t="s">
        <v>18503</v>
      </c>
      <c r="E7749" t="s">
        <v>18511</v>
      </c>
      <c r="F7749" t="s">
        <v>18436</v>
      </c>
      <c r="G7749" t="s">
        <v>490</v>
      </c>
      <c r="H7749" t="s">
        <v>490</v>
      </c>
      <c r="I7749" t="s">
        <v>490</v>
      </c>
      <c r="J7749" t="s">
        <v>498</v>
      </c>
      <c r="K7749" t="s">
        <v>490</v>
      </c>
      <c r="L7749" t="s">
        <v>18163</v>
      </c>
      <c r="M7749" s="105">
        <v>265</v>
      </c>
      <c r="N7749" s="105">
        <v>152</v>
      </c>
      <c r="O7749" s="105">
        <v>104</v>
      </c>
    </row>
    <row r="7750" spans="1:15" x14ac:dyDescent="0.3">
      <c r="A7750" s="19">
        <v>265152105</v>
      </c>
      <c r="B7750" s="106" t="s">
        <v>18512</v>
      </c>
      <c r="C7750" t="s">
        <v>18163</v>
      </c>
      <c r="D7750" t="s">
        <v>18503</v>
      </c>
      <c r="E7750" t="s">
        <v>1400</v>
      </c>
      <c r="F7750" t="s">
        <v>732</v>
      </c>
      <c r="G7750" t="s">
        <v>18513</v>
      </c>
      <c r="H7750" t="s">
        <v>490</v>
      </c>
      <c r="I7750" t="s">
        <v>490</v>
      </c>
      <c r="J7750" t="s">
        <v>498</v>
      </c>
      <c r="K7750" t="s">
        <v>490</v>
      </c>
      <c r="L7750" t="s">
        <v>18163</v>
      </c>
      <c r="M7750" s="105">
        <v>265</v>
      </c>
      <c r="N7750" s="105">
        <v>152</v>
      </c>
      <c r="O7750" s="105">
        <v>105</v>
      </c>
    </row>
    <row r="7751" spans="1:15" x14ac:dyDescent="0.3">
      <c r="A7751" s="19">
        <v>265152106</v>
      </c>
      <c r="B7751" s="106" t="s">
        <v>18514</v>
      </c>
      <c r="C7751" t="s">
        <v>18163</v>
      </c>
      <c r="D7751" t="s">
        <v>18503</v>
      </c>
      <c r="E7751" t="s">
        <v>838</v>
      </c>
      <c r="F7751" t="s">
        <v>739</v>
      </c>
      <c r="G7751" t="s">
        <v>18469</v>
      </c>
      <c r="H7751" t="s">
        <v>490</v>
      </c>
      <c r="I7751" t="s">
        <v>490</v>
      </c>
      <c r="J7751" t="s">
        <v>498</v>
      </c>
      <c r="K7751" t="s">
        <v>490</v>
      </c>
      <c r="L7751" t="s">
        <v>18163</v>
      </c>
      <c r="M7751" s="105">
        <v>265</v>
      </c>
      <c r="N7751" s="105">
        <v>152</v>
      </c>
      <c r="O7751" s="105">
        <v>106</v>
      </c>
    </row>
    <row r="7752" spans="1:15" x14ac:dyDescent="0.3">
      <c r="A7752" s="19">
        <v>265152107</v>
      </c>
      <c r="B7752" s="106" t="s">
        <v>18515</v>
      </c>
      <c r="C7752" t="s">
        <v>18163</v>
      </c>
      <c r="D7752" t="s">
        <v>18503</v>
      </c>
      <c r="E7752" t="s">
        <v>5755</v>
      </c>
      <c r="F7752" t="s">
        <v>4916</v>
      </c>
      <c r="G7752" t="s">
        <v>490</v>
      </c>
      <c r="H7752" t="s">
        <v>490</v>
      </c>
      <c r="I7752" t="s">
        <v>490</v>
      </c>
      <c r="J7752" t="s">
        <v>498</v>
      </c>
      <c r="K7752" t="s">
        <v>490</v>
      </c>
      <c r="L7752" t="s">
        <v>18163</v>
      </c>
      <c r="M7752" s="105">
        <v>265</v>
      </c>
      <c r="N7752" s="105">
        <v>152</v>
      </c>
      <c r="O7752" s="105">
        <v>107</v>
      </c>
    </row>
    <row r="7753" spans="1:15" x14ac:dyDescent="0.3">
      <c r="A7753" s="19">
        <v>265153100</v>
      </c>
      <c r="B7753" s="106" t="s">
        <v>18516</v>
      </c>
      <c r="C7753" t="s">
        <v>18163</v>
      </c>
      <c r="D7753" t="s">
        <v>18517</v>
      </c>
      <c r="E7753" t="s">
        <v>496</v>
      </c>
      <c r="F7753" t="s">
        <v>490</v>
      </c>
      <c r="G7753" t="s">
        <v>490</v>
      </c>
      <c r="H7753" t="s">
        <v>490</v>
      </c>
      <c r="I7753" t="s">
        <v>490</v>
      </c>
      <c r="J7753" t="s">
        <v>498</v>
      </c>
      <c r="K7753" t="s">
        <v>490</v>
      </c>
      <c r="L7753" t="s">
        <v>18163</v>
      </c>
      <c r="M7753" s="105">
        <v>265</v>
      </c>
      <c r="N7753" s="105">
        <v>153</v>
      </c>
      <c r="O7753" s="105">
        <v>100</v>
      </c>
    </row>
    <row r="7754" spans="1:15" x14ac:dyDescent="0.3">
      <c r="A7754" s="19">
        <v>265153101</v>
      </c>
      <c r="B7754" s="106" t="s">
        <v>18518</v>
      </c>
      <c r="C7754" t="s">
        <v>18163</v>
      </c>
      <c r="D7754" t="s">
        <v>18517</v>
      </c>
      <c r="E7754" t="s">
        <v>18519</v>
      </c>
      <c r="F7754" t="s">
        <v>18520</v>
      </c>
      <c r="G7754" t="s">
        <v>490</v>
      </c>
      <c r="H7754" t="s">
        <v>490</v>
      </c>
      <c r="I7754" t="s">
        <v>490</v>
      </c>
      <c r="J7754" t="s">
        <v>498</v>
      </c>
      <c r="K7754" t="s">
        <v>490</v>
      </c>
      <c r="L7754" t="s">
        <v>18163</v>
      </c>
      <c r="M7754" s="105">
        <v>265</v>
      </c>
      <c r="N7754" s="105">
        <v>153</v>
      </c>
      <c r="O7754" s="105">
        <v>101</v>
      </c>
    </row>
    <row r="7755" spans="1:15" x14ac:dyDescent="0.3">
      <c r="A7755" s="19">
        <v>265153102</v>
      </c>
      <c r="B7755" s="106" t="s">
        <v>18521</v>
      </c>
      <c r="C7755" t="s">
        <v>18163</v>
      </c>
      <c r="D7755" t="s">
        <v>18517</v>
      </c>
      <c r="E7755" t="s">
        <v>17457</v>
      </c>
      <c r="F7755" t="s">
        <v>18522</v>
      </c>
      <c r="G7755" t="s">
        <v>490</v>
      </c>
      <c r="H7755" t="s">
        <v>490</v>
      </c>
      <c r="I7755" t="s">
        <v>490</v>
      </c>
      <c r="J7755" t="s">
        <v>498</v>
      </c>
      <c r="K7755" t="s">
        <v>490</v>
      </c>
      <c r="L7755" t="s">
        <v>18163</v>
      </c>
      <c r="M7755" s="105">
        <v>265</v>
      </c>
      <c r="N7755" s="105">
        <v>153</v>
      </c>
      <c r="O7755" s="105">
        <v>102</v>
      </c>
    </row>
    <row r="7756" spans="1:15" x14ac:dyDescent="0.3">
      <c r="A7756" s="19">
        <v>265154100</v>
      </c>
      <c r="B7756" s="106" t="s">
        <v>18523</v>
      </c>
      <c r="C7756" t="s">
        <v>18163</v>
      </c>
      <c r="D7756" t="s">
        <v>18524</v>
      </c>
      <c r="E7756" t="s">
        <v>6892</v>
      </c>
      <c r="F7756" t="s">
        <v>18525</v>
      </c>
      <c r="G7756" t="s">
        <v>18526</v>
      </c>
      <c r="H7756" t="s">
        <v>490</v>
      </c>
      <c r="I7756" t="s">
        <v>490</v>
      </c>
      <c r="J7756" t="s">
        <v>498</v>
      </c>
      <c r="K7756" t="s">
        <v>490</v>
      </c>
      <c r="L7756" t="s">
        <v>18163</v>
      </c>
      <c r="M7756" s="105">
        <v>265</v>
      </c>
      <c r="N7756" s="105">
        <v>154</v>
      </c>
      <c r="O7756" s="105">
        <v>100</v>
      </c>
    </row>
    <row r="7757" spans="1:15" x14ac:dyDescent="0.3">
      <c r="A7757" s="19">
        <v>265155100</v>
      </c>
      <c r="B7757" s="106" t="s">
        <v>18527</v>
      </c>
      <c r="C7757" t="s">
        <v>18163</v>
      </c>
      <c r="D7757" t="s">
        <v>18528</v>
      </c>
      <c r="E7757" t="s">
        <v>496</v>
      </c>
      <c r="F7757" t="s">
        <v>490</v>
      </c>
      <c r="G7757" t="s">
        <v>490</v>
      </c>
      <c r="H7757" t="s">
        <v>490</v>
      </c>
      <c r="I7757" t="s">
        <v>490</v>
      </c>
      <c r="J7757" t="s">
        <v>498</v>
      </c>
      <c r="K7757" t="s">
        <v>490</v>
      </c>
      <c r="L7757" t="s">
        <v>18163</v>
      </c>
      <c r="M7757" s="105">
        <v>265</v>
      </c>
      <c r="N7757" s="105">
        <v>155</v>
      </c>
      <c r="O7757" s="105">
        <v>100</v>
      </c>
    </row>
    <row r="7758" spans="1:15" x14ac:dyDescent="0.3">
      <c r="A7758" s="19">
        <v>265155101</v>
      </c>
      <c r="B7758" s="106" t="s">
        <v>18529</v>
      </c>
      <c r="C7758" t="s">
        <v>18163</v>
      </c>
      <c r="D7758" t="s">
        <v>18528</v>
      </c>
      <c r="E7758" t="s">
        <v>1400</v>
      </c>
      <c r="F7758" t="s">
        <v>3683</v>
      </c>
      <c r="G7758" t="s">
        <v>490</v>
      </c>
      <c r="H7758" t="s">
        <v>490</v>
      </c>
      <c r="I7758" t="s">
        <v>490</v>
      </c>
      <c r="J7758" t="s">
        <v>498</v>
      </c>
      <c r="K7758" t="s">
        <v>490</v>
      </c>
      <c r="L7758" t="s">
        <v>18163</v>
      </c>
      <c r="M7758" s="105">
        <v>265</v>
      </c>
      <c r="N7758" s="105">
        <v>155</v>
      </c>
      <c r="O7758" s="105">
        <v>101</v>
      </c>
    </row>
    <row r="7759" spans="1:15" x14ac:dyDescent="0.3">
      <c r="A7759" s="19">
        <v>265155102</v>
      </c>
      <c r="B7759" s="106" t="s">
        <v>18530</v>
      </c>
      <c r="C7759" t="s">
        <v>18163</v>
      </c>
      <c r="D7759" t="s">
        <v>18528</v>
      </c>
      <c r="E7759" t="s">
        <v>18531</v>
      </c>
      <c r="F7759" t="s">
        <v>18532</v>
      </c>
      <c r="G7759" t="s">
        <v>490</v>
      </c>
      <c r="H7759" t="s">
        <v>490</v>
      </c>
      <c r="I7759" t="s">
        <v>490</v>
      </c>
      <c r="J7759" t="s">
        <v>498</v>
      </c>
      <c r="K7759" t="s">
        <v>490</v>
      </c>
      <c r="L7759" t="s">
        <v>18163</v>
      </c>
      <c r="M7759" s="105">
        <v>265</v>
      </c>
      <c r="N7759" s="105">
        <v>155</v>
      </c>
      <c r="O7759" s="105">
        <v>102</v>
      </c>
    </row>
    <row r="7760" spans="1:15" x14ac:dyDescent="0.3">
      <c r="A7760" s="19">
        <v>265156100</v>
      </c>
      <c r="B7760" s="106" t="s">
        <v>18533</v>
      </c>
      <c r="C7760" t="s">
        <v>18163</v>
      </c>
      <c r="D7760" t="s">
        <v>18534</v>
      </c>
      <c r="E7760" t="s">
        <v>2560</v>
      </c>
      <c r="F7760" t="s">
        <v>18535</v>
      </c>
      <c r="G7760" t="s">
        <v>490</v>
      </c>
      <c r="H7760" t="s">
        <v>490</v>
      </c>
      <c r="I7760" t="s">
        <v>490</v>
      </c>
      <c r="J7760" t="s">
        <v>498</v>
      </c>
      <c r="K7760" t="s">
        <v>490</v>
      </c>
      <c r="L7760" t="s">
        <v>18163</v>
      </c>
      <c r="M7760" s="105">
        <v>265</v>
      </c>
      <c r="N7760" s="105">
        <v>156</v>
      </c>
      <c r="O7760" s="105">
        <v>100</v>
      </c>
    </row>
    <row r="7761" spans="1:15" x14ac:dyDescent="0.3">
      <c r="A7761" s="19">
        <v>265157100</v>
      </c>
      <c r="B7761" s="106" t="s">
        <v>18536</v>
      </c>
      <c r="C7761" t="s">
        <v>18163</v>
      </c>
      <c r="D7761" t="s">
        <v>18537</v>
      </c>
      <c r="E7761" t="s">
        <v>496</v>
      </c>
      <c r="F7761" t="s">
        <v>490</v>
      </c>
      <c r="G7761" t="s">
        <v>490</v>
      </c>
      <c r="H7761" t="s">
        <v>490</v>
      </c>
      <c r="I7761" t="s">
        <v>490</v>
      </c>
      <c r="J7761" t="s">
        <v>498</v>
      </c>
      <c r="K7761" t="s">
        <v>490</v>
      </c>
      <c r="L7761" t="s">
        <v>18163</v>
      </c>
      <c r="M7761" s="105">
        <v>265</v>
      </c>
      <c r="N7761" s="105">
        <v>157</v>
      </c>
      <c r="O7761" s="105">
        <v>100</v>
      </c>
    </row>
    <row r="7762" spans="1:15" x14ac:dyDescent="0.3">
      <c r="A7762" s="19">
        <v>265157101</v>
      </c>
      <c r="B7762" s="106" t="s">
        <v>18538</v>
      </c>
      <c r="C7762" t="s">
        <v>18163</v>
      </c>
      <c r="D7762" t="s">
        <v>18537</v>
      </c>
      <c r="E7762" t="s">
        <v>18539</v>
      </c>
      <c r="F7762" t="s">
        <v>3561</v>
      </c>
      <c r="G7762" t="s">
        <v>490</v>
      </c>
      <c r="H7762" t="s">
        <v>490</v>
      </c>
      <c r="I7762" t="s">
        <v>490</v>
      </c>
      <c r="J7762" t="s">
        <v>498</v>
      </c>
      <c r="K7762" t="s">
        <v>490</v>
      </c>
      <c r="L7762" t="s">
        <v>18163</v>
      </c>
      <c r="M7762" s="105">
        <v>265</v>
      </c>
      <c r="N7762" s="105">
        <v>157</v>
      </c>
      <c r="O7762" s="105">
        <v>101</v>
      </c>
    </row>
    <row r="7763" spans="1:15" x14ac:dyDescent="0.3">
      <c r="A7763" s="19">
        <v>265157102</v>
      </c>
      <c r="B7763" s="106" t="s">
        <v>18540</v>
      </c>
      <c r="C7763" t="s">
        <v>18163</v>
      </c>
      <c r="D7763" t="s">
        <v>18537</v>
      </c>
      <c r="E7763" t="s">
        <v>18541</v>
      </c>
      <c r="F7763" t="s">
        <v>7928</v>
      </c>
      <c r="G7763" t="s">
        <v>490</v>
      </c>
      <c r="H7763" t="s">
        <v>490</v>
      </c>
      <c r="I7763" t="s">
        <v>490</v>
      </c>
      <c r="J7763" t="s">
        <v>498</v>
      </c>
      <c r="K7763" t="s">
        <v>490</v>
      </c>
      <c r="L7763" t="s">
        <v>18163</v>
      </c>
      <c r="M7763" s="105">
        <v>265</v>
      </c>
      <c r="N7763" s="105">
        <v>157</v>
      </c>
      <c r="O7763" s="105">
        <v>102</v>
      </c>
    </row>
    <row r="7764" spans="1:15" x14ac:dyDescent="0.3">
      <c r="A7764" s="19">
        <v>265157103</v>
      </c>
      <c r="B7764" s="106" t="s">
        <v>18542</v>
      </c>
      <c r="C7764" t="s">
        <v>18163</v>
      </c>
      <c r="D7764" t="s">
        <v>18537</v>
      </c>
      <c r="E7764" t="s">
        <v>17329</v>
      </c>
      <c r="F7764" t="s">
        <v>18543</v>
      </c>
      <c r="G7764" t="s">
        <v>490</v>
      </c>
      <c r="H7764" t="s">
        <v>490</v>
      </c>
      <c r="I7764" t="s">
        <v>490</v>
      </c>
      <c r="J7764" t="s">
        <v>498</v>
      </c>
      <c r="K7764" t="s">
        <v>490</v>
      </c>
      <c r="L7764" t="s">
        <v>18163</v>
      </c>
      <c r="M7764" s="105">
        <v>265</v>
      </c>
      <c r="N7764" s="105">
        <v>157</v>
      </c>
      <c r="O7764" s="105">
        <v>103</v>
      </c>
    </row>
    <row r="7765" spans="1:15" x14ac:dyDescent="0.3">
      <c r="A7765" s="19">
        <v>265157104</v>
      </c>
      <c r="B7765" s="106" t="s">
        <v>18544</v>
      </c>
      <c r="C7765" t="s">
        <v>18163</v>
      </c>
      <c r="D7765" t="s">
        <v>18537</v>
      </c>
      <c r="E7765" t="s">
        <v>18545</v>
      </c>
      <c r="F7765" t="s">
        <v>3561</v>
      </c>
      <c r="G7765" t="s">
        <v>490</v>
      </c>
      <c r="H7765" t="s">
        <v>490</v>
      </c>
      <c r="I7765" t="s">
        <v>490</v>
      </c>
      <c r="J7765" t="s">
        <v>498</v>
      </c>
      <c r="K7765" t="s">
        <v>490</v>
      </c>
      <c r="L7765" t="s">
        <v>18163</v>
      </c>
      <c r="M7765" s="105">
        <v>265</v>
      </c>
      <c r="N7765" s="105">
        <v>157</v>
      </c>
      <c r="O7765" s="105">
        <v>104</v>
      </c>
    </row>
    <row r="7766" spans="1:15" x14ac:dyDescent="0.3">
      <c r="A7766" s="19">
        <v>265157105</v>
      </c>
      <c r="B7766" s="106" t="s">
        <v>18546</v>
      </c>
      <c r="C7766" t="s">
        <v>18163</v>
      </c>
      <c r="D7766" t="s">
        <v>18537</v>
      </c>
      <c r="E7766" t="s">
        <v>2781</v>
      </c>
      <c r="F7766" t="s">
        <v>739</v>
      </c>
      <c r="G7766" t="s">
        <v>490</v>
      </c>
      <c r="H7766" t="s">
        <v>490</v>
      </c>
      <c r="I7766" t="s">
        <v>490</v>
      </c>
      <c r="J7766" t="s">
        <v>498</v>
      </c>
      <c r="K7766" t="s">
        <v>490</v>
      </c>
      <c r="L7766" t="s">
        <v>18163</v>
      </c>
      <c r="M7766" s="105">
        <v>265</v>
      </c>
      <c r="N7766" s="105">
        <v>157</v>
      </c>
      <c r="O7766" s="105">
        <v>105</v>
      </c>
    </row>
    <row r="7767" spans="1:15" x14ac:dyDescent="0.3">
      <c r="A7767" s="19">
        <v>265157106</v>
      </c>
      <c r="B7767" s="106" t="s">
        <v>18547</v>
      </c>
      <c r="C7767" t="s">
        <v>18163</v>
      </c>
      <c r="D7767" t="s">
        <v>18537</v>
      </c>
      <c r="E7767" t="s">
        <v>18548</v>
      </c>
      <c r="F7767" t="s">
        <v>739</v>
      </c>
      <c r="G7767" t="s">
        <v>490</v>
      </c>
      <c r="H7767" t="s">
        <v>490</v>
      </c>
      <c r="I7767" t="s">
        <v>490</v>
      </c>
      <c r="J7767" t="s">
        <v>498</v>
      </c>
      <c r="K7767" t="s">
        <v>490</v>
      </c>
      <c r="L7767" t="s">
        <v>18163</v>
      </c>
      <c r="M7767" s="105">
        <v>265</v>
      </c>
      <c r="N7767" s="105">
        <v>157</v>
      </c>
      <c r="O7767" s="105">
        <v>106</v>
      </c>
    </row>
    <row r="7768" spans="1:15" x14ac:dyDescent="0.3">
      <c r="A7768" s="19">
        <v>265157107</v>
      </c>
      <c r="B7768" s="106" t="s">
        <v>18549</v>
      </c>
      <c r="C7768" t="s">
        <v>18163</v>
      </c>
      <c r="D7768" t="s">
        <v>18537</v>
      </c>
      <c r="E7768" t="s">
        <v>1093</v>
      </c>
      <c r="F7768" t="s">
        <v>3561</v>
      </c>
      <c r="G7768" t="s">
        <v>490</v>
      </c>
      <c r="H7768" t="s">
        <v>490</v>
      </c>
      <c r="I7768" t="s">
        <v>490</v>
      </c>
      <c r="J7768" t="s">
        <v>498</v>
      </c>
      <c r="K7768" t="s">
        <v>490</v>
      </c>
      <c r="L7768" t="s">
        <v>18163</v>
      </c>
      <c r="M7768" s="105">
        <v>265</v>
      </c>
      <c r="N7768" s="105">
        <v>157</v>
      </c>
      <c r="O7768" s="105">
        <v>107</v>
      </c>
    </row>
    <row r="7769" spans="1:15" x14ac:dyDescent="0.3">
      <c r="A7769" s="19">
        <v>265157108</v>
      </c>
      <c r="B7769" s="106" t="s">
        <v>18550</v>
      </c>
      <c r="C7769" t="s">
        <v>18163</v>
      </c>
      <c r="D7769" t="s">
        <v>18537</v>
      </c>
      <c r="E7769" t="s">
        <v>11684</v>
      </c>
      <c r="F7769" t="s">
        <v>3547</v>
      </c>
      <c r="G7769" t="s">
        <v>18338</v>
      </c>
      <c r="H7769" t="s">
        <v>490</v>
      </c>
      <c r="I7769" t="s">
        <v>490</v>
      </c>
      <c r="J7769" t="s">
        <v>498</v>
      </c>
      <c r="K7769" t="s">
        <v>490</v>
      </c>
      <c r="L7769" t="s">
        <v>18163</v>
      </c>
      <c r="M7769" s="105">
        <v>265</v>
      </c>
      <c r="N7769" s="105">
        <v>157</v>
      </c>
      <c r="O7769" s="105">
        <v>108</v>
      </c>
    </row>
    <row r="7770" spans="1:15" x14ac:dyDescent="0.3">
      <c r="A7770" s="19">
        <v>265157109</v>
      </c>
      <c r="B7770" s="106" t="s">
        <v>18551</v>
      </c>
      <c r="C7770" t="s">
        <v>18163</v>
      </c>
      <c r="D7770" t="s">
        <v>18537</v>
      </c>
      <c r="E7770" t="s">
        <v>18552</v>
      </c>
      <c r="F7770" t="s">
        <v>18192</v>
      </c>
      <c r="G7770" t="s">
        <v>490</v>
      </c>
      <c r="H7770" t="s">
        <v>490</v>
      </c>
      <c r="I7770" t="s">
        <v>490</v>
      </c>
      <c r="J7770" t="s">
        <v>498</v>
      </c>
      <c r="K7770" t="s">
        <v>490</v>
      </c>
      <c r="L7770" t="s">
        <v>18163</v>
      </c>
      <c r="M7770" s="105">
        <v>265</v>
      </c>
      <c r="N7770" s="105">
        <v>157</v>
      </c>
      <c r="O7770" s="105">
        <v>109</v>
      </c>
    </row>
    <row r="7771" spans="1:15" x14ac:dyDescent="0.3">
      <c r="A7771" s="19">
        <v>265157110</v>
      </c>
      <c r="B7771" s="106" t="s">
        <v>18553</v>
      </c>
      <c r="C7771" t="s">
        <v>18163</v>
      </c>
      <c r="D7771" t="s">
        <v>18537</v>
      </c>
      <c r="E7771" t="s">
        <v>18554</v>
      </c>
      <c r="F7771" t="s">
        <v>7656</v>
      </c>
      <c r="G7771" t="s">
        <v>490</v>
      </c>
      <c r="H7771" t="s">
        <v>490</v>
      </c>
      <c r="I7771" t="s">
        <v>490</v>
      </c>
      <c r="J7771" t="s">
        <v>498</v>
      </c>
      <c r="K7771" t="s">
        <v>490</v>
      </c>
      <c r="L7771" t="s">
        <v>18163</v>
      </c>
      <c r="M7771" s="105">
        <v>265</v>
      </c>
      <c r="N7771" s="105">
        <v>157</v>
      </c>
      <c r="O7771" s="105">
        <v>110</v>
      </c>
    </row>
    <row r="7772" spans="1:15" x14ac:dyDescent="0.3">
      <c r="A7772" s="19">
        <v>265157111</v>
      </c>
      <c r="B7772" s="106" t="s">
        <v>18555</v>
      </c>
      <c r="C7772" t="s">
        <v>18163</v>
      </c>
      <c r="D7772" t="s">
        <v>18537</v>
      </c>
      <c r="E7772" t="s">
        <v>18556</v>
      </c>
      <c r="F7772" t="s">
        <v>3612</v>
      </c>
      <c r="G7772" t="s">
        <v>490</v>
      </c>
      <c r="H7772" t="s">
        <v>490</v>
      </c>
      <c r="I7772" t="s">
        <v>490</v>
      </c>
      <c r="J7772" t="s">
        <v>498</v>
      </c>
      <c r="K7772" t="s">
        <v>490</v>
      </c>
      <c r="L7772" t="s">
        <v>18163</v>
      </c>
      <c r="M7772" s="105">
        <v>265</v>
      </c>
      <c r="N7772" s="105">
        <v>157</v>
      </c>
      <c r="O7772" s="105">
        <v>111</v>
      </c>
    </row>
    <row r="7773" spans="1:15" x14ac:dyDescent="0.3">
      <c r="A7773" s="19">
        <v>265157112</v>
      </c>
      <c r="B7773" s="106" t="s">
        <v>18557</v>
      </c>
      <c r="C7773" t="s">
        <v>18163</v>
      </c>
      <c r="D7773" t="s">
        <v>18537</v>
      </c>
      <c r="E7773" t="s">
        <v>18558</v>
      </c>
      <c r="F7773" t="s">
        <v>2249</v>
      </c>
      <c r="G7773" t="s">
        <v>18559</v>
      </c>
      <c r="H7773" t="s">
        <v>490</v>
      </c>
      <c r="I7773" t="s">
        <v>490</v>
      </c>
      <c r="J7773" t="s">
        <v>498</v>
      </c>
      <c r="K7773" t="s">
        <v>490</v>
      </c>
      <c r="L7773" t="s">
        <v>18163</v>
      </c>
      <c r="M7773" s="105">
        <v>265</v>
      </c>
      <c r="N7773" s="105">
        <v>157</v>
      </c>
      <c r="O7773" s="105">
        <v>112</v>
      </c>
    </row>
    <row r="7774" spans="1:15" x14ac:dyDescent="0.3">
      <c r="A7774" s="19">
        <v>265157113</v>
      </c>
      <c r="B7774" s="106" t="s">
        <v>18560</v>
      </c>
      <c r="C7774" t="s">
        <v>18163</v>
      </c>
      <c r="D7774" t="s">
        <v>18537</v>
      </c>
      <c r="E7774" t="s">
        <v>18561</v>
      </c>
      <c r="F7774" t="s">
        <v>6944</v>
      </c>
      <c r="G7774" t="s">
        <v>490</v>
      </c>
      <c r="H7774" t="s">
        <v>490</v>
      </c>
      <c r="I7774" t="s">
        <v>490</v>
      </c>
      <c r="J7774" t="s">
        <v>498</v>
      </c>
      <c r="K7774" t="s">
        <v>490</v>
      </c>
      <c r="L7774" t="s">
        <v>18163</v>
      </c>
      <c r="M7774" s="105">
        <v>265</v>
      </c>
      <c r="N7774" s="105">
        <v>157</v>
      </c>
      <c r="O7774" s="105">
        <v>113</v>
      </c>
    </row>
    <row r="7775" spans="1:15" x14ac:dyDescent="0.3">
      <c r="A7775" s="19">
        <v>265157114</v>
      </c>
      <c r="B7775" s="106" t="s">
        <v>18562</v>
      </c>
      <c r="C7775" t="s">
        <v>18163</v>
      </c>
      <c r="D7775" t="s">
        <v>18537</v>
      </c>
      <c r="E7775" t="s">
        <v>18563</v>
      </c>
      <c r="F7775" t="s">
        <v>18173</v>
      </c>
      <c r="G7775" t="s">
        <v>490</v>
      </c>
      <c r="H7775" t="s">
        <v>490</v>
      </c>
      <c r="I7775" t="s">
        <v>490</v>
      </c>
      <c r="J7775" t="s">
        <v>498</v>
      </c>
      <c r="K7775" t="s">
        <v>490</v>
      </c>
      <c r="L7775" t="s">
        <v>18163</v>
      </c>
      <c r="M7775" s="105">
        <v>265</v>
      </c>
      <c r="N7775" s="105">
        <v>157</v>
      </c>
      <c r="O7775" s="105">
        <v>114</v>
      </c>
    </row>
    <row r="7776" spans="1:15" x14ac:dyDescent="0.3">
      <c r="A7776" s="19">
        <v>265157115</v>
      </c>
      <c r="B7776" s="106" t="s">
        <v>18564</v>
      </c>
      <c r="C7776" t="s">
        <v>18163</v>
      </c>
      <c r="D7776" t="s">
        <v>18537</v>
      </c>
      <c r="E7776" t="s">
        <v>18565</v>
      </c>
      <c r="F7776" t="s">
        <v>3547</v>
      </c>
      <c r="G7776" t="s">
        <v>490</v>
      </c>
      <c r="H7776" t="s">
        <v>490</v>
      </c>
      <c r="I7776" t="s">
        <v>490</v>
      </c>
      <c r="J7776" t="s">
        <v>498</v>
      </c>
      <c r="K7776" t="s">
        <v>490</v>
      </c>
      <c r="L7776" t="s">
        <v>18163</v>
      </c>
      <c r="M7776" s="105">
        <v>265</v>
      </c>
      <c r="N7776" s="105">
        <v>157</v>
      </c>
      <c r="O7776" s="105">
        <v>115</v>
      </c>
    </row>
    <row r="7777" spans="1:15" x14ac:dyDescent="0.3">
      <c r="A7777" s="19">
        <v>265158100</v>
      </c>
      <c r="B7777" s="106" t="s">
        <v>18566</v>
      </c>
      <c r="C7777" t="s">
        <v>18163</v>
      </c>
      <c r="D7777" t="s">
        <v>18567</v>
      </c>
      <c r="E7777" t="s">
        <v>496</v>
      </c>
      <c r="F7777" t="s">
        <v>490</v>
      </c>
      <c r="G7777" t="s">
        <v>18568</v>
      </c>
      <c r="H7777" t="s">
        <v>490</v>
      </c>
      <c r="I7777" t="s">
        <v>490</v>
      </c>
      <c r="J7777" t="s">
        <v>498</v>
      </c>
      <c r="K7777" t="s">
        <v>490</v>
      </c>
      <c r="L7777" t="s">
        <v>18163</v>
      </c>
      <c r="M7777" s="105">
        <v>265</v>
      </c>
      <c r="N7777" s="105">
        <v>158</v>
      </c>
      <c r="O7777" s="105">
        <v>100</v>
      </c>
    </row>
    <row r="7778" spans="1:15" x14ac:dyDescent="0.3">
      <c r="A7778" s="19">
        <v>265158101</v>
      </c>
      <c r="B7778" s="106" t="s">
        <v>18569</v>
      </c>
      <c r="C7778" t="s">
        <v>18163</v>
      </c>
      <c r="D7778" t="s">
        <v>18567</v>
      </c>
      <c r="E7778" t="s">
        <v>3157</v>
      </c>
      <c r="F7778" t="s">
        <v>855</v>
      </c>
      <c r="G7778" t="s">
        <v>18469</v>
      </c>
      <c r="H7778" t="s">
        <v>490</v>
      </c>
      <c r="I7778" t="s">
        <v>490</v>
      </c>
      <c r="J7778" t="s">
        <v>498</v>
      </c>
      <c r="K7778" t="s">
        <v>490</v>
      </c>
      <c r="L7778" t="s">
        <v>18163</v>
      </c>
      <c r="M7778" s="105">
        <v>265</v>
      </c>
      <c r="N7778" s="105">
        <v>158</v>
      </c>
      <c r="O7778" s="105">
        <v>101</v>
      </c>
    </row>
    <row r="7779" spans="1:15" x14ac:dyDescent="0.3">
      <c r="A7779" s="19">
        <v>265158102</v>
      </c>
      <c r="B7779" s="106" t="s">
        <v>18570</v>
      </c>
      <c r="C7779" t="s">
        <v>18163</v>
      </c>
      <c r="D7779" t="s">
        <v>18567</v>
      </c>
      <c r="E7779" t="s">
        <v>18571</v>
      </c>
      <c r="F7779" t="s">
        <v>18436</v>
      </c>
      <c r="G7779" t="s">
        <v>18572</v>
      </c>
      <c r="H7779" t="s">
        <v>490</v>
      </c>
      <c r="I7779" t="s">
        <v>490</v>
      </c>
      <c r="J7779" t="s">
        <v>498</v>
      </c>
      <c r="K7779" t="s">
        <v>490</v>
      </c>
      <c r="L7779" t="s">
        <v>18163</v>
      </c>
      <c r="M7779" s="105">
        <v>265</v>
      </c>
      <c r="N7779" s="105">
        <v>158</v>
      </c>
      <c r="O7779" s="105">
        <v>102</v>
      </c>
    </row>
    <row r="7780" spans="1:15" x14ac:dyDescent="0.3">
      <c r="A7780" s="19">
        <v>265158103</v>
      </c>
      <c r="B7780" s="106" t="s">
        <v>18573</v>
      </c>
      <c r="C7780" t="s">
        <v>18163</v>
      </c>
      <c r="D7780" t="s">
        <v>18567</v>
      </c>
      <c r="E7780" t="s">
        <v>13756</v>
      </c>
      <c r="F7780" t="s">
        <v>18301</v>
      </c>
      <c r="G7780" t="s">
        <v>490</v>
      </c>
      <c r="H7780" t="s">
        <v>490</v>
      </c>
      <c r="I7780" t="s">
        <v>490</v>
      </c>
      <c r="J7780" t="s">
        <v>498</v>
      </c>
      <c r="K7780" t="s">
        <v>490</v>
      </c>
      <c r="L7780" t="s">
        <v>18163</v>
      </c>
      <c r="M7780" s="105">
        <v>265</v>
      </c>
      <c r="N7780" s="105">
        <v>158</v>
      </c>
      <c r="O7780" s="105">
        <v>103</v>
      </c>
    </row>
    <row r="7781" spans="1:15" x14ac:dyDescent="0.3">
      <c r="A7781" s="19">
        <v>265158104</v>
      </c>
      <c r="B7781" s="106" t="s">
        <v>18574</v>
      </c>
      <c r="C7781" t="s">
        <v>18163</v>
      </c>
      <c r="D7781" t="s">
        <v>18567</v>
      </c>
      <c r="E7781" t="s">
        <v>18575</v>
      </c>
      <c r="F7781" t="s">
        <v>12663</v>
      </c>
      <c r="G7781" t="s">
        <v>490</v>
      </c>
      <c r="H7781" t="s">
        <v>490</v>
      </c>
      <c r="I7781" t="s">
        <v>490</v>
      </c>
      <c r="J7781" t="s">
        <v>498</v>
      </c>
      <c r="K7781" t="s">
        <v>490</v>
      </c>
      <c r="L7781" t="s">
        <v>18163</v>
      </c>
      <c r="M7781" s="105">
        <v>265</v>
      </c>
      <c r="N7781" s="105">
        <v>158</v>
      </c>
      <c r="O7781" s="105">
        <v>104</v>
      </c>
    </row>
    <row r="7782" spans="1:15" x14ac:dyDescent="0.3">
      <c r="A7782" s="19">
        <v>265158105</v>
      </c>
      <c r="B7782" s="106" t="s">
        <v>18576</v>
      </c>
      <c r="C7782" t="s">
        <v>18163</v>
      </c>
      <c r="D7782" t="s">
        <v>18567</v>
      </c>
      <c r="E7782" t="s">
        <v>18577</v>
      </c>
      <c r="F7782" t="s">
        <v>12663</v>
      </c>
      <c r="G7782" t="s">
        <v>490</v>
      </c>
      <c r="H7782" t="s">
        <v>490</v>
      </c>
      <c r="I7782" t="s">
        <v>490</v>
      </c>
      <c r="J7782" t="s">
        <v>498</v>
      </c>
      <c r="K7782" t="s">
        <v>490</v>
      </c>
      <c r="L7782" t="s">
        <v>18163</v>
      </c>
      <c r="M7782" s="105">
        <v>265</v>
      </c>
      <c r="N7782" s="105">
        <v>158</v>
      </c>
      <c r="O7782" s="105">
        <v>105</v>
      </c>
    </row>
    <row r="7783" spans="1:15" x14ac:dyDescent="0.3">
      <c r="A7783" s="19">
        <v>265159100</v>
      </c>
      <c r="B7783" s="106" t="s">
        <v>18578</v>
      </c>
      <c r="C7783" t="s">
        <v>18163</v>
      </c>
      <c r="D7783" t="s">
        <v>18579</v>
      </c>
      <c r="E7783" t="s">
        <v>496</v>
      </c>
      <c r="F7783" t="s">
        <v>490</v>
      </c>
      <c r="G7783" t="s">
        <v>490</v>
      </c>
      <c r="H7783" t="s">
        <v>490</v>
      </c>
      <c r="I7783" t="s">
        <v>490</v>
      </c>
      <c r="J7783" t="s">
        <v>498</v>
      </c>
      <c r="K7783" t="s">
        <v>490</v>
      </c>
      <c r="L7783" t="s">
        <v>18163</v>
      </c>
      <c r="M7783" s="105">
        <v>265</v>
      </c>
      <c r="N7783" s="105">
        <v>159</v>
      </c>
      <c r="O7783" s="105">
        <v>100</v>
      </c>
    </row>
    <row r="7784" spans="1:15" x14ac:dyDescent="0.3">
      <c r="A7784" s="19">
        <v>265159101</v>
      </c>
      <c r="B7784" s="106" t="s">
        <v>18580</v>
      </c>
      <c r="C7784" t="s">
        <v>18163</v>
      </c>
      <c r="D7784" t="s">
        <v>18579</v>
      </c>
      <c r="E7784" t="s">
        <v>3126</v>
      </c>
      <c r="F7784" t="s">
        <v>18581</v>
      </c>
      <c r="G7784" t="s">
        <v>490</v>
      </c>
      <c r="H7784" t="s">
        <v>490</v>
      </c>
      <c r="I7784" t="s">
        <v>490</v>
      </c>
      <c r="J7784" t="s">
        <v>498</v>
      </c>
      <c r="K7784" t="s">
        <v>490</v>
      </c>
      <c r="L7784" t="s">
        <v>18163</v>
      </c>
      <c r="M7784" s="105">
        <v>265</v>
      </c>
      <c r="N7784" s="105">
        <v>159</v>
      </c>
      <c r="O7784" s="105">
        <v>101</v>
      </c>
    </row>
    <row r="7785" spans="1:15" x14ac:dyDescent="0.3">
      <c r="A7785" s="19">
        <v>265160100</v>
      </c>
      <c r="B7785" s="106" t="s">
        <v>18582</v>
      </c>
      <c r="C7785" t="s">
        <v>18163</v>
      </c>
      <c r="D7785" t="s">
        <v>18583</v>
      </c>
      <c r="E7785" t="s">
        <v>496</v>
      </c>
      <c r="F7785" t="s">
        <v>490</v>
      </c>
      <c r="G7785" t="s">
        <v>18584</v>
      </c>
      <c r="H7785" t="s">
        <v>490</v>
      </c>
      <c r="I7785" t="s">
        <v>490</v>
      </c>
      <c r="J7785" t="s">
        <v>498</v>
      </c>
      <c r="K7785" t="s">
        <v>490</v>
      </c>
      <c r="L7785" t="s">
        <v>18163</v>
      </c>
      <c r="M7785" s="105">
        <v>265</v>
      </c>
      <c r="N7785" s="105">
        <v>160</v>
      </c>
      <c r="O7785" s="105">
        <v>100</v>
      </c>
    </row>
    <row r="7786" spans="1:15" x14ac:dyDescent="0.3">
      <c r="A7786" s="19">
        <v>265160101</v>
      </c>
      <c r="B7786" s="106" t="s">
        <v>18585</v>
      </c>
      <c r="C7786" t="s">
        <v>18163</v>
      </c>
      <c r="D7786" t="s">
        <v>18583</v>
      </c>
      <c r="E7786" t="s">
        <v>18586</v>
      </c>
      <c r="F7786" t="s">
        <v>18587</v>
      </c>
      <c r="G7786" t="s">
        <v>490</v>
      </c>
      <c r="H7786" t="s">
        <v>490</v>
      </c>
      <c r="I7786" t="s">
        <v>490</v>
      </c>
      <c r="J7786" t="s">
        <v>498</v>
      </c>
      <c r="K7786" t="s">
        <v>490</v>
      </c>
      <c r="L7786" t="s">
        <v>18163</v>
      </c>
      <c r="M7786" s="105">
        <v>265</v>
      </c>
      <c r="N7786" s="105">
        <v>160</v>
      </c>
      <c r="O7786" s="105">
        <v>101</v>
      </c>
    </row>
    <row r="7787" spans="1:15" x14ac:dyDescent="0.3">
      <c r="A7787" s="19">
        <v>265160102</v>
      </c>
      <c r="B7787" s="106" t="s">
        <v>18588</v>
      </c>
      <c r="C7787" t="s">
        <v>18163</v>
      </c>
      <c r="D7787" t="s">
        <v>18583</v>
      </c>
      <c r="E7787" t="s">
        <v>18589</v>
      </c>
      <c r="F7787" t="s">
        <v>18590</v>
      </c>
      <c r="G7787" t="s">
        <v>490</v>
      </c>
      <c r="H7787" t="s">
        <v>490</v>
      </c>
      <c r="I7787" t="s">
        <v>490</v>
      </c>
      <c r="J7787" t="s">
        <v>498</v>
      </c>
      <c r="K7787" t="s">
        <v>490</v>
      </c>
      <c r="L7787" t="s">
        <v>18163</v>
      </c>
      <c r="M7787" s="105">
        <v>265</v>
      </c>
      <c r="N7787" s="105">
        <v>160</v>
      </c>
      <c r="O7787" s="105">
        <v>102</v>
      </c>
    </row>
    <row r="7788" spans="1:15" x14ac:dyDescent="0.3">
      <c r="A7788" s="19">
        <v>265160103</v>
      </c>
      <c r="B7788" s="106" t="s">
        <v>18591</v>
      </c>
      <c r="C7788" t="s">
        <v>18163</v>
      </c>
      <c r="D7788" t="s">
        <v>18583</v>
      </c>
      <c r="E7788" t="s">
        <v>18592</v>
      </c>
      <c r="F7788" t="s">
        <v>18593</v>
      </c>
      <c r="G7788" t="s">
        <v>18594</v>
      </c>
      <c r="H7788" t="s">
        <v>490</v>
      </c>
      <c r="I7788" t="s">
        <v>490</v>
      </c>
      <c r="J7788" t="s">
        <v>498</v>
      </c>
      <c r="K7788" t="s">
        <v>490</v>
      </c>
      <c r="L7788" t="s">
        <v>18163</v>
      </c>
      <c r="M7788" s="105">
        <v>265</v>
      </c>
      <c r="N7788" s="105">
        <v>160</v>
      </c>
      <c r="O7788" s="105">
        <v>103</v>
      </c>
    </row>
    <row r="7789" spans="1:15" x14ac:dyDescent="0.3">
      <c r="A7789" s="19">
        <v>265160104</v>
      </c>
      <c r="B7789" s="106" t="s">
        <v>18595</v>
      </c>
      <c r="C7789" t="s">
        <v>18163</v>
      </c>
      <c r="D7789" t="s">
        <v>18583</v>
      </c>
      <c r="E7789" t="s">
        <v>18596</v>
      </c>
      <c r="F7789" t="s">
        <v>7656</v>
      </c>
      <c r="G7789" t="s">
        <v>18597</v>
      </c>
      <c r="H7789" t="s">
        <v>490</v>
      </c>
      <c r="I7789" t="s">
        <v>490</v>
      </c>
      <c r="J7789" t="s">
        <v>498</v>
      </c>
      <c r="K7789" t="s">
        <v>490</v>
      </c>
      <c r="L7789" t="s">
        <v>18163</v>
      </c>
      <c r="M7789" s="105">
        <v>265</v>
      </c>
      <c r="N7789" s="105">
        <v>160</v>
      </c>
      <c r="O7789" s="105">
        <v>104</v>
      </c>
    </row>
    <row r="7790" spans="1:15" x14ac:dyDescent="0.3">
      <c r="A7790" s="19">
        <v>265160105</v>
      </c>
      <c r="B7790" s="106" t="s">
        <v>18598</v>
      </c>
      <c r="C7790" t="s">
        <v>18163</v>
      </c>
      <c r="D7790" t="s">
        <v>18583</v>
      </c>
      <c r="E7790" t="s">
        <v>18599</v>
      </c>
      <c r="F7790" t="s">
        <v>18587</v>
      </c>
      <c r="G7790" t="s">
        <v>490</v>
      </c>
      <c r="H7790" t="s">
        <v>490</v>
      </c>
      <c r="I7790" t="s">
        <v>490</v>
      </c>
      <c r="J7790" t="s">
        <v>498</v>
      </c>
      <c r="K7790" t="s">
        <v>490</v>
      </c>
      <c r="L7790" t="s">
        <v>18163</v>
      </c>
      <c r="M7790" s="105">
        <v>265</v>
      </c>
      <c r="N7790" s="105">
        <v>160</v>
      </c>
      <c r="O7790" s="105">
        <v>105</v>
      </c>
    </row>
    <row r="7791" spans="1:15" x14ac:dyDescent="0.3">
      <c r="A7791" s="19">
        <v>265160106</v>
      </c>
      <c r="B7791" s="106" t="s">
        <v>18600</v>
      </c>
      <c r="C7791" t="s">
        <v>18163</v>
      </c>
      <c r="D7791" t="s">
        <v>18583</v>
      </c>
      <c r="E7791" t="s">
        <v>18601</v>
      </c>
      <c r="F7791" t="s">
        <v>3547</v>
      </c>
      <c r="G7791" t="s">
        <v>490</v>
      </c>
      <c r="H7791" t="s">
        <v>490</v>
      </c>
      <c r="I7791" t="s">
        <v>490</v>
      </c>
      <c r="J7791" t="s">
        <v>498</v>
      </c>
      <c r="K7791" t="s">
        <v>490</v>
      </c>
      <c r="L7791" t="s">
        <v>18163</v>
      </c>
      <c r="M7791" s="105">
        <v>265</v>
      </c>
      <c r="N7791" s="105">
        <v>160</v>
      </c>
      <c r="O7791" s="105">
        <v>106</v>
      </c>
    </row>
    <row r="7792" spans="1:15" x14ac:dyDescent="0.3">
      <c r="A7792" s="19">
        <v>265160107</v>
      </c>
      <c r="B7792" s="106" t="s">
        <v>18602</v>
      </c>
      <c r="C7792" t="s">
        <v>18163</v>
      </c>
      <c r="D7792" t="s">
        <v>18583</v>
      </c>
      <c r="E7792" t="s">
        <v>18603</v>
      </c>
      <c r="F7792" t="s">
        <v>18301</v>
      </c>
      <c r="G7792" t="s">
        <v>490</v>
      </c>
      <c r="H7792" t="s">
        <v>490</v>
      </c>
      <c r="I7792" t="s">
        <v>490</v>
      </c>
      <c r="J7792" t="s">
        <v>498</v>
      </c>
      <c r="K7792" t="s">
        <v>490</v>
      </c>
      <c r="L7792" t="s">
        <v>18163</v>
      </c>
      <c r="M7792" s="105">
        <v>265</v>
      </c>
      <c r="N7792" s="105">
        <v>160</v>
      </c>
      <c r="O7792" s="105">
        <v>107</v>
      </c>
    </row>
    <row r="7793" spans="1:15" x14ac:dyDescent="0.3">
      <c r="A7793" s="19">
        <v>265160108</v>
      </c>
      <c r="B7793" s="106" t="s">
        <v>18604</v>
      </c>
      <c r="C7793" t="s">
        <v>18163</v>
      </c>
      <c r="D7793" t="s">
        <v>18583</v>
      </c>
      <c r="E7793" t="s">
        <v>18605</v>
      </c>
      <c r="F7793" t="s">
        <v>18587</v>
      </c>
      <c r="G7793" t="s">
        <v>490</v>
      </c>
      <c r="H7793" t="s">
        <v>490</v>
      </c>
      <c r="I7793" t="s">
        <v>490</v>
      </c>
      <c r="J7793" t="s">
        <v>498</v>
      </c>
      <c r="K7793" t="s">
        <v>490</v>
      </c>
      <c r="L7793" t="s">
        <v>18163</v>
      </c>
      <c r="M7793" s="105">
        <v>265</v>
      </c>
      <c r="N7793" s="105">
        <v>160</v>
      </c>
      <c r="O7793" s="105">
        <v>108</v>
      </c>
    </row>
    <row r="7794" spans="1:15" x14ac:dyDescent="0.3">
      <c r="A7794" s="19">
        <v>265160109</v>
      </c>
      <c r="B7794" s="106" t="s">
        <v>18606</v>
      </c>
      <c r="C7794" t="s">
        <v>18163</v>
      </c>
      <c r="D7794" t="s">
        <v>18583</v>
      </c>
      <c r="E7794" t="s">
        <v>18607</v>
      </c>
      <c r="F7794" t="s">
        <v>18608</v>
      </c>
      <c r="G7794" t="s">
        <v>490</v>
      </c>
      <c r="H7794" t="s">
        <v>490</v>
      </c>
      <c r="I7794" t="s">
        <v>490</v>
      </c>
      <c r="J7794" t="s">
        <v>498</v>
      </c>
      <c r="K7794" t="s">
        <v>490</v>
      </c>
      <c r="L7794" t="s">
        <v>18163</v>
      </c>
      <c r="M7794" s="105">
        <v>265</v>
      </c>
      <c r="N7794" s="105">
        <v>160</v>
      </c>
      <c r="O7794" s="105">
        <v>109</v>
      </c>
    </row>
    <row r="7795" spans="1:15" x14ac:dyDescent="0.3">
      <c r="A7795" s="19">
        <v>265160110</v>
      </c>
      <c r="B7795" s="106" t="s">
        <v>18609</v>
      </c>
      <c r="C7795" t="s">
        <v>18163</v>
      </c>
      <c r="D7795" t="s">
        <v>18583</v>
      </c>
      <c r="E7795" t="s">
        <v>13319</v>
      </c>
      <c r="F7795" t="s">
        <v>7945</v>
      </c>
      <c r="G7795" t="s">
        <v>490</v>
      </c>
      <c r="H7795" t="s">
        <v>490</v>
      </c>
      <c r="I7795" t="s">
        <v>490</v>
      </c>
      <c r="J7795" t="s">
        <v>498</v>
      </c>
      <c r="K7795" t="s">
        <v>490</v>
      </c>
      <c r="L7795" t="s">
        <v>18163</v>
      </c>
      <c r="M7795" s="105">
        <v>265</v>
      </c>
      <c r="N7795" s="105">
        <v>160</v>
      </c>
      <c r="O7795" s="105">
        <v>110</v>
      </c>
    </row>
    <row r="7796" spans="1:15" x14ac:dyDescent="0.3">
      <c r="A7796" s="19">
        <v>265160111</v>
      </c>
      <c r="B7796" s="106" t="s">
        <v>18610</v>
      </c>
      <c r="C7796" t="s">
        <v>18163</v>
      </c>
      <c r="D7796" t="s">
        <v>18583</v>
      </c>
      <c r="E7796" t="s">
        <v>12438</v>
      </c>
      <c r="F7796" t="s">
        <v>18611</v>
      </c>
      <c r="G7796" t="s">
        <v>490</v>
      </c>
      <c r="H7796" t="s">
        <v>490</v>
      </c>
      <c r="I7796" t="s">
        <v>490</v>
      </c>
      <c r="J7796" t="s">
        <v>498</v>
      </c>
      <c r="K7796" t="s">
        <v>490</v>
      </c>
      <c r="L7796" t="s">
        <v>18163</v>
      </c>
      <c r="M7796" s="105">
        <v>265</v>
      </c>
      <c r="N7796" s="105">
        <v>160</v>
      </c>
      <c r="O7796" s="105">
        <v>111</v>
      </c>
    </row>
    <row r="7797" spans="1:15" x14ac:dyDescent="0.3">
      <c r="A7797" s="19">
        <v>265160112</v>
      </c>
      <c r="B7797" s="106" t="s">
        <v>18612</v>
      </c>
      <c r="C7797" t="s">
        <v>18163</v>
      </c>
      <c r="D7797" t="s">
        <v>18583</v>
      </c>
      <c r="E7797" t="s">
        <v>18613</v>
      </c>
      <c r="F7797" t="s">
        <v>18192</v>
      </c>
      <c r="G7797" t="s">
        <v>490</v>
      </c>
      <c r="H7797" t="s">
        <v>490</v>
      </c>
      <c r="I7797" t="s">
        <v>490</v>
      </c>
      <c r="J7797" t="s">
        <v>498</v>
      </c>
      <c r="K7797" t="s">
        <v>490</v>
      </c>
      <c r="L7797" t="s">
        <v>18163</v>
      </c>
      <c r="M7797" s="105">
        <v>265</v>
      </c>
      <c r="N7797" s="105">
        <v>160</v>
      </c>
      <c r="O7797" s="105">
        <v>112</v>
      </c>
    </row>
    <row r="7798" spans="1:15" x14ac:dyDescent="0.3">
      <c r="A7798" s="19">
        <v>265160113</v>
      </c>
      <c r="B7798" s="106" t="s">
        <v>18614</v>
      </c>
      <c r="C7798" t="s">
        <v>18163</v>
      </c>
      <c r="D7798" t="s">
        <v>18583</v>
      </c>
      <c r="E7798" t="s">
        <v>2867</v>
      </c>
      <c r="F7798" t="s">
        <v>2084</v>
      </c>
      <c r="G7798" t="s">
        <v>490</v>
      </c>
      <c r="H7798" t="s">
        <v>490</v>
      </c>
      <c r="I7798" t="s">
        <v>490</v>
      </c>
      <c r="J7798" t="s">
        <v>498</v>
      </c>
      <c r="K7798" t="s">
        <v>490</v>
      </c>
      <c r="L7798" t="s">
        <v>18163</v>
      </c>
      <c r="M7798" s="105">
        <v>265</v>
      </c>
      <c r="N7798" s="105">
        <v>160</v>
      </c>
      <c r="O7798" s="105">
        <v>113</v>
      </c>
    </row>
    <row r="7799" spans="1:15" x14ac:dyDescent="0.3">
      <c r="A7799" s="19">
        <v>265160114</v>
      </c>
      <c r="B7799" s="106" t="s">
        <v>18615</v>
      </c>
      <c r="C7799" t="s">
        <v>18163</v>
      </c>
      <c r="D7799" t="s">
        <v>18583</v>
      </c>
      <c r="E7799" t="s">
        <v>18616</v>
      </c>
      <c r="F7799" t="s">
        <v>18617</v>
      </c>
      <c r="G7799" t="s">
        <v>490</v>
      </c>
      <c r="H7799" t="s">
        <v>490</v>
      </c>
      <c r="I7799" t="s">
        <v>490</v>
      </c>
      <c r="J7799" t="s">
        <v>498</v>
      </c>
      <c r="K7799" t="s">
        <v>490</v>
      </c>
      <c r="L7799" t="s">
        <v>18163</v>
      </c>
      <c r="M7799" s="105">
        <v>265</v>
      </c>
      <c r="N7799" s="105">
        <v>160</v>
      </c>
      <c r="O7799" s="105">
        <v>114</v>
      </c>
    </row>
    <row r="7800" spans="1:15" x14ac:dyDescent="0.3">
      <c r="A7800" s="19">
        <v>265160115</v>
      </c>
      <c r="B7800" s="106" t="s">
        <v>18618</v>
      </c>
      <c r="C7800" t="s">
        <v>18163</v>
      </c>
      <c r="D7800" t="s">
        <v>18583</v>
      </c>
      <c r="E7800" t="s">
        <v>18619</v>
      </c>
      <c r="F7800" t="s">
        <v>6944</v>
      </c>
      <c r="G7800" t="s">
        <v>490</v>
      </c>
      <c r="H7800" t="s">
        <v>490</v>
      </c>
      <c r="I7800" t="s">
        <v>490</v>
      </c>
      <c r="J7800" t="s">
        <v>498</v>
      </c>
      <c r="K7800" t="s">
        <v>490</v>
      </c>
      <c r="L7800" t="s">
        <v>18163</v>
      </c>
      <c r="M7800" s="105">
        <v>265</v>
      </c>
      <c r="N7800" s="105">
        <v>160</v>
      </c>
      <c r="O7800" s="105">
        <v>115</v>
      </c>
    </row>
    <row r="7801" spans="1:15" x14ac:dyDescent="0.3">
      <c r="A7801" s="19">
        <v>265160116</v>
      </c>
      <c r="B7801" s="106" t="s">
        <v>18620</v>
      </c>
      <c r="C7801" t="s">
        <v>18163</v>
      </c>
      <c r="D7801" t="s">
        <v>18583</v>
      </c>
      <c r="E7801" t="s">
        <v>18621</v>
      </c>
      <c r="F7801" t="s">
        <v>18587</v>
      </c>
      <c r="G7801" t="s">
        <v>490</v>
      </c>
      <c r="H7801" t="s">
        <v>490</v>
      </c>
      <c r="I7801" t="s">
        <v>490</v>
      </c>
      <c r="J7801" t="s">
        <v>498</v>
      </c>
      <c r="K7801" t="s">
        <v>490</v>
      </c>
      <c r="L7801" t="s">
        <v>18163</v>
      </c>
      <c r="M7801" s="105">
        <v>265</v>
      </c>
      <c r="N7801" s="105">
        <v>160</v>
      </c>
      <c r="O7801" s="105">
        <v>116</v>
      </c>
    </row>
    <row r="7802" spans="1:15" x14ac:dyDescent="0.3">
      <c r="A7802" s="19">
        <v>265160117</v>
      </c>
      <c r="B7802" s="106" t="s">
        <v>18622</v>
      </c>
      <c r="C7802" t="s">
        <v>18163</v>
      </c>
      <c r="D7802" t="s">
        <v>18583</v>
      </c>
      <c r="E7802" t="s">
        <v>18623</v>
      </c>
      <c r="F7802" t="s">
        <v>6944</v>
      </c>
      <c r="G7802" t="s">
        <v>490</v>
      </c>
      <c r="H7802" t="s">
        <v>490</v>
      </c>
      <c r="I7802" t="s">
        <v>490</v>
      </c>
      <c r="J7802" t="s">
        <v>498</v>
      </c>
      <c r="K7802" t="s">
        <v>490</v>
      </c>
      <c r="L7802" t="s">
        <v>18163</v>
      </c>
      <c r="M7802" s="105">
        <v>265</v>
      </c>
      <c r="N7802" s="105">
        <v>160</v>
      </c>
      <c r="O7802" s="105">
        <v>117</v>
      </c>
    </row>
    <row r="7803" spans="1:15" x14ac:dyDescent="0.3">
      <c r="A7803" s="19">
        <v>265160118</v>
      </c>
      <c r="B7803" s="106" t="s">
        <v>18624</v>
      </c>
      <c r="C7803" t="s">
        <v>18163</v>
      </c>
      <c r="D7803" t="s">
        <v>18583</v>
      </c>
      <c r="E7803" t="s">
        <v>18625</v>
      </c>
      <c r="F7803" t="s">
        <v>18192</v>
      </c>
      <c r="G7803" t="s">
        <v>490</v>
      </c>
      <c r="H7803" t="s">
        <v>490</v>
      </c>
      <c r="I7803" t="s">
        <v>490</v>
      </c>
      <c r="J7803" t="s">
        <v>498</v>
      </c>
      <c r="K7803" t="s">
        <v>490</v>
      </c>
      <c r="L7803" t="s">
        <v>18163</v>
      </c>
      <c r="M7803" s="105">
        <v>265</v>
      </c>
      <c r="N7803" s="105">
        <v>160</v>
      </c>
      <c r="O7803" s="105">
        <v>118</v>
      </c>
    </row>
    <row r="7804" spans="1:15" x14ac:dyDescent="0.3">
      <c r="A7804" s="19">
        <v>265160119</v>
      </c>
      <c r="B7804" s="106" t="s">
        <v>18626</v>
      </c>
      <c r="C7804" t="s">
        <v>18163</v>
      </c>
      <c r="D7804" t="s">
        <v>18583</v>
      </c>
      <c r="E7804" t="s">
        <v>18627</v>
      </c>
      <c r="F7804" t="s">
        <v>18301</v>
      </c>
      <c r="G7804" t="s">
        <v>490</v>
      </c>
      <c r="H7804" t="s">
        <v>490</v>
      </c>
      <c r="I7804" t="s">
        <v>490</v>
      </c>
      <c r="J7804" t="s">
        <v>498</v>
      </c>
      <c r="K7804" t="s">
        <v>490</v>
      </c>
      <c r="L7804" t="s">
        <v>18163</v>
      </c>
      <c r="M7804" s="105">
        <v>265</v>
      </c>
      <c r="N7804" s="105">
        <v>160</v>
      </c>
      <c r="O7804" s="105">
        <v>119</v>
      </c>
    </row>
    <row r="7805" spans="1:15" x14ac:dyDescent="0.3">
      <c r="A7805" s="19">
        <v>265160120</v>
      </c>
      <c r="B7805" s="106" t="s">
        <v>18628</v>
      </c>
      <c r="C7805" t="s">
        <v>18163</v>
      </c>
      <c r="D7805" t="s">
        <v>18583</v>
      </c>
      <c r="E7805" t="s">
        <v>18629</v>
      </c>
      <c r="F7805" t="s">
        <v>7928</v>
      </c>
      <c r="G7805" t="s">
        <v>490</v>
      </c>
      <c r="H7805" t="s">
        <v>490</v>
      </c>
      <c r="I7805" t="s">
        <v>490</v>
      </c>
      <c r="J7805" t="s">
        <v>498</v>
      </c>
      <c r="K7805" t="s">
        <v>490</v>
      </c>
      <c r="L7805" t="s">
        <v>18163</v>
      </c>
      <c r="M7805" s="105">
        <v>265</v>
      </c>
      <c r="N7805" s="105">
        <v>160</v>
      </c>
      <c r="O7805" s="105">
        <v>120</v>
      </c>
    </row>
    <row r="7806" spans="1:15" x14ac:dyDescent="0.3">
      <c r="A7806" s="19">
        <v>265160121</v>
      </c>
      <c r="B7806" s="106" t="s">
        <v>18630</v>
      </c>
      <c r="C7806" t="s">
        <v>18163</v>
      </c>
      <c r="D7806" t="s">
        <v>18583</v>
      </c>
      <c r="E7806" t="s">
        <v>3210</v>
      </c>
      <c r="F7806" t="s">
        <v>7904</v>
      </c>
      <c r="G7806" t="s">
        <v>17753</v>
      </c>
      <c r="H7806" t="s">
        <v>490</v>
      </c>
      <c r="I7806" t="s">
        <v>490</v>
      </c>
      <c r="J7806" t="s">
        <v>498</v>
      </c>
      <c r="K7806" t="s">
        <v>490</v>
      </c>
      <c r="L7806" t="s">
        <v>18163</v>
      </c>
      <c r="M7806" s="105">
        <v>265</v>
      </c>
      <c r="N7806" s="105">
        <v>160</v>
      </c>
      <c r="O7806" s="105">
        <v>121</v>
      </c>
    </row>
    <row r="7807" spans="1:15" x14ac:dyDescent="0.3">
      <c r="A7807" s="19">
        <v>265160122</v>
      </c>
      <c r="B7807" s="106" t="s">
        <v>18631</v>
      </c>
      <c r="C7807" t="s">
        <v>18163</v>
      </c>
      <c r="D7807" t="s">
        <v>18583</v>
      </c>
      <c r="E7807" t="s">
        <v>633</v>
      </c>
      <c r="F7807" t="s">
        <v>18301</v>
      </c>
      <c r="G7807" t="s">
        <v>490</v>
      </c>
      <c r="H7807" t="s">
        <v>490</v>
      </c>
      <c r="I7807" t="s">
        <v>490</v>
      </c>
      <c r="J7807" t="s">
        <v>498</v>
      </c>
      <c r="K7807" t="s">
        <v>490</v>
      </c>
      <c r="L7807" t="s">
        <v>18163</v>
      </c>
      <c r="M7807" s="105">
        <v>265</v>
      </c>
      <c r="N7807" s="105">
        <v>160</v>
      </c>
      <c r="O7807" s="105">
        <v>122</v>
      </c>
    </row>
    <row r="7808" spans="1:15" x14ac:dyDescent="0.3">
      <c r="A7808" s="19">
        <v>265160123</v>
      </c>
      <c r="B7808" s="106" t="s">
        <v>18632</v>
      </c>
      <c r="C7808" t="s">
        <v>18163</v>
      </c>
      <c r="D7808" t="s">
        <v>18583</v>
      </c>
      <c r="E7808" t="s">
        <v>18633</v>
      </c>
      <c r="F7808" t="s">
        <v>18587</v>
      </c>
      <c r="G7808" t="s">
        <v>490</v>
      </c>
      <c r="H7808" t="s">
        <v>490</v>
      </c>
      <c r="I7808" t="s">
        <v>490</v>
      </c>
      <c r="J7808" t="s">
        <v>498</v>
      </c>
      <c r="K7808" t="s">
        <v>490</v>
      </c>
      <c r="L7808" t="s">
        <v>18163</v>
      </c>
      <c r="M7808" s="105">
        <v>265</v>
      </c>
      <c r="N7808" s="105">
        <v>160</v>
      </c>
      <c r="O7808" s="105">
        <v>123</v>
      </c>
    </row>
    <row r="7809" spans="1:15" x14ac:dyDescent="0.3">
      <c r="A7809" s="19">
        <v>265160124</v>
      </c>
      <c r="B7809" s="106" t="s">
        <v>18634</v>
      </c>
      <c r="C7809" t="s">
        <v>18163</v>
      </c>
      <c r="D7809" t="s">
        <v>18583</v>
      </c>
      <c r="E7809" t="s">
        <v>15060</v>
      </c>
      <c r="F7809" t="s">
        <v>18635</v>
      </c>
      <c r="G7809" t="s">
        <v>490</v>
      </c>
      <c r="H7809" t="s">
        <v>490</v>
      </c>
      <c r="I7809" t="s">
        <v>490</v>
      </c>
      <c r="J7809" t="s">
        <v>498</v>
      </c>
      <c r="K7809" t="s">
        <v>490</v>
      </c>
      <c r="L7809" t="s">
        <v>18163</v>
      </c>
      <c r="M7809" s="105">
        <v>265</v>
      </c>
      <c r="N7809" s="105">
        <v>160</v>
      </c>
      <c r="O7809" s="105">
        <v>124</v>
      </c>
    </row>
    <row r="7810" spans="1:15" x14ac:dyDescent="0.3">
      <c r="A7810" s="19">
        <v>265160125</v>
      </c>
      <c r="B7810" s="106" t="s">
        <v>18636</v>
      </c>
      <c r="C7810" t="s">
        <v>18163</v>
      </c>
      <c r="D7810" t="s">
        <v>18583</v>
      </c>
      <c r="E7810" t="s">
        <v>18637</v>
      </c>
      <c r="F7810" t="s">
        <v>732</v>
      </c>
      <c r="G7810" t="s">
        <v>490</v>
      </c>
      <c r="H7810" t="s">
        <v>490</v>
      </c>
      <c r="I7810" t="s">
        <v>490</v>
      </c>
      <c r="J7810" t="s">
        <v>498</v>
      </c>
      <c r="K7810" t="s">
        <v>490</v>
      </c>
      <c r="L7810" t="s">
        <v>18163</v>
      </c>
      <c r="M7810" s="105">
        <v>265</v>
      </c>
      <c r="N7810" s="105">
        <v>160</v>
      </c>
      <c r="O7810" s="105">
        <v>125</v>
      </c>
    </row>
    <row r="7811" spans="1:15" x14ac:dyDescent="0.3">
      <c r="A7811" s="19">
        <v>265161100</v>
      </c>
      <c r="B7811" s="106" t="s">
        <v>18638</v>
      </c>
      <c r="C7811" t="s">
        <v>18163</v>
      </c>
      <c r="D7811" t="s">
        <v>18639</v>
      </c>
      <c r="E7811" t="s">
        <v>496</v>
      </c>
      <c r="F7811" t="s">
        <v>490</v>
      </c>
      <c r="G7811" t="s">
        <v>490</v>
      </c>
      <c r="H7811" t="s">
        <v>490</v>
      </c>
      <c r="I7811" t="s">
        <v>490</v>
      </c>
      <c r="J7811" t="s">
        <v>498</v>
      </c>
      <c r="K7811" t="s">
        <v>490</v>
      </c>
      <c r="L7811" t="s">
        <v>18163</v>
      </c>
      <c r="M7811" s="105">
        <v>265</v>
      </c>
      <c r="N7811" s="105">
        <v>161</v>
      </c>
      <c r="O7811" s="105">
        <v>100</v>
      </c>
    </row>
    <row r="7812" spans="1:15" x14ac:dyDescent="0.3">
      <c r="A7812" s="19">
        <v>265161101</v>
      </c>
      <c r="B7812" s="106" t="s">
        <v>18640</v>
      </c>
      <c r="C7812" t="s">
        <v>18163</v>
      </c>
      <c r="D7812" t="s">
        <v>18639</v>
      </c>
      <c r="E7812" t="s">
        <v>18641</v>
      </c>
      <c r="F7812" t="s">
        <v>18642</v>
      </c>
      <c r="G7812" t="s">
        <v>490</v>
      </c>
      <c r="H7812" t="s">
        <v>490</v>
      </c>
      <c r="I7812" t="s">
        <v>490</v>
      </c>
      <c r="J7812" t="s">
        <v>498</v>
      </c>
      <c r="K7812" t="s">
        <v>490</v>
      </c>
      <c r="L7812" t="s">
        <v>18163</v>
      </c>
      <c r="M7812" s="105">
        <v>265</v>
      </c>
      <c r="N7812" s="105">
        <v>161</v>
      </c>
      <c r="O7812" s="105">
        <v>101</v>
      </c>
    </row>
    <row r="7813" spans="1:15" x14ac:dyDescent="0.3">
      <c r="A7813" s="19">
        <v>265162100</v>
      </c>
      <c r="B7813" s="106" t="s">
        <v>18643</v>
      </c>
      <c r="C7813" t="s">
        <v>18163</v>
      </c>
      <c r="D7813" t="s">
        <v>18644</v>
      </c>
      <c r="E7813" t="s">
        <v>496</v>
      </c>
      <c r="F7813" t="s">
        <v>490</v>
      </c>
      <c r="G7813" t="s">
        <v>490</v>
      </c>
      <c r="H7813" t="s">
        <v>490</v>
      </c>
      <c r="I7813" t="s">
        <v>490</v>
      </c>
      <c r="J7813" t="s">
        <v>498</v>
      </c>
      <c r="K7813" t="s">
        <v>490</v>
      </c>
      <c r="L7813" t="s">
        <v>18163</v>
      </c>
      <c r="M7813" s="105">
        <v>265</v>
      </c>
      <c r="N7813" s="105">
        <v>162</v>
      </c>
      <c r="O7813" s="105">
        <v>100</v>
      </c>
    </row>
    <row r="7814" spans="1:15" x14ac:dyDescent="0.3">
      <c r="A7814" s="19">
        <v>265162101</v>
      </c>
      <c r="B7814" s="106" t="s">
        <v>18645</v>
      </c>
      <c r="C7814" t="s">
        <v>18163</v>
      </c>
      <c r="D7814" t="s">
        <v>18644</v>
      </c>
      <c r="E7814" t="s">
        <v>6209</v>
      </c>
      <c r="F7814" t="s">
        <v>732</v>
      </c>
      <c r="G7814" t="s">
        <v>18646</v>
      </c>
      <c r="H7814" t="s">
        <v>490</v>
      </c>
      <c r="I7814" t="s">
        <v>490</v>
      </c>
      <c r="J7814" t="s">
        <v>498</v>
      </c>
      <c r="K7814" t="s">
        <v>490</v>
      </c>
      <c r="L7814" t="s">
        <v>18163</v>
      </c>
      <c r="M7814" s="105">
        <v>265</v>
      </c>
      <c r="N7814" s="105">
        <v>162</v>
      </c>
      <c r="O7814" s="105">
        <v>101</v>
      </c>
    </row>
    <row r="7815" spans="1:15" x14ac:dyDescent="0.3">
      <c r="A7815" s="19">
        <v>265162102</v>
      </c>
      <c r="B7815" s="106" t="s">
        <v>18647</v>
      </c>
      <c r="C7815" t="s">
        <v>18163</v>
      </c>
      <c r="D7815" t="s">
        <v>18644</v>
      </c>
      <c r="E7815" t="s">
        <v>6235</v>
      </c>
      <c r="F7815" t="s">
        <v>18648</v>
      </c>
      <c r="G7815" t="s">
        <v>490</v>
      </c>
      <c r="H7815" t="s">
        <v>490</v>
      </c>
      <c r="I7815" t="s">
        <v>490</v>
      </c>
      <c r="J7815" t="s">
        <v>498</v>
      </c>
      <c r="K7815" t="s">
        <v>490</v>
      </c>
      <c r="L7815" t="s">
        <v>18163</v>
      </c>
      <c r="M7815" s="105">
        <v>265</v>
      </c>
      <c r="N7815" s="105">
        <v>162</v>
      </c>
      <c r="O7815" s="105">
        <v>102</v>
      </c>
    </row>
    <row r="7816" spans="1:15" x14ac:dyDescent="0.3">
      <c r="A7816" s="19">
        <v>265162103</v>
      </c>
      <c r="B7816" s="106" t="s">
        <v>18649</v>
      </c>
      <c r="C7816" t="s">
        <v>18163</v>
      </c>
      <c r="D7816" t="s">
        <v>18644</v>
      </c>
      <c r="E7816" t="s">
        <v>2023</v>
      </c>
      <c r="F7816" t="s">
        <v>18436</v>
      </c>
      <c r="G7816" t="s">
        <v>490</v>
      </c>
      <c r="H7816" t="s">
        <v>490</v>
      </c>
      <c r="I7816" t="s">
        <v>490</v>
      </c>
      <c r="J7816" t="s">
        <v>498</v>
      </c>
      <c r="K7816" t="s">
        <v>490</v>
      </c>
      <c r="L7816" t="s">
        <v>18163</v>
      </c>
      <c r="M7816" s="105">
        <v>265</v>
      </c>
      <c r="N7816" s="105">
        <v>162</v>
      </c>
      <c r="O7816" s="105">
        <v>103</v>
      </c>
    </row>
    <row r="7817" spans="1:15" x14ac:dyDescent="0.3">
      <c r="A7817" s="19">
        <v>265163100</v>
      </c>
      <c r="B7817" s="106" t="s">
        <v>18650</v>
      </c>
      <c r="C7817" t="s">
        <v>18163</v>
      </c>
      <c r="D7817" t="s">
        <v>18651</v>
      </c>
      <c r="E7817" t="s">
        <v>496</v>
      </c>
      <c r="F7817" t="s">
        <v>490</v>
      </c>
      <c r="G7817" t="s">
        <v>490</v>
      </c>
      <c r="H7817" t="s">
        <v>490</v>
      </c>
      <c r="I7817" t="s">
        <v>490</v>
      </c>
      <c r="J7817" t="s">
        <v>498</v>
      </c>
      <c r="K7817" t="s">
        <v>490</v>
      </c>
      <c r="L7817" t="s">
        <v>18163</v>
      </c>
      <c r="M7817" s="105">
        <v>265</v>
      </c>
      <c r="N7817" s="105">
        <v>163</v>
      </c>
      <c r="O7817" s="105">
        <v>100</v>
      </c>
    </row>
    <row r="7818" spans="1:15" x14ac:dyDescent="0.3">
      <c r="A7818" s="19">
        <v>265163101</v>
      </c>
      <c r="B7818" s="106" t="s">
        <v>18652</v>
      </c>
      <c r="C7818" t="s">
        <v>18163</v>
      </c>
      <c r="D7818" t="s">
        <v>18651</v>
      </c>
      <c r="E7818" t="s">
        <v>2747</v>
      </c>
      <c r="F7818" t="s">
        <v>18301</v>
      </c>
      <c r="G7818" t="s">
        <v>490</v>
      </c>
      <c r="H7818" t="s">
        <v>490</v>
      </c>
      <c r="I7818" t="s">
        <v>490</v>
      </c>
      <c r="J7818" t="s">
        <v>498</v>
      </c>
      <c r="K7818" t="s">
        <v>490</v>
      </c>
      <c r="L7818" t="s">
        <v>18163</v>
      </c>
      <c r="M7818" s="105">
        <v>265</v>
      </c>
      <c r="N7818" s="105">
        <v>163</v>
      </c>
      <c r="O7818" s="105">
        <v>101</v>
      </c>
    </row>
    <row r="7819" spans="1:15" x14ac:dyDescent="0.3">
      <c r="A7819" s="19">
        <v>265163102</v>
      </c>
      <c r="B7819" s="106" t="s">
        <v>18653</v>
      </c>
      <c r="C7819" t="s">
        <v>18163</v>
      </c>
      <c r="D7819" t="s">
        <v>18651</v>
      </c>
      <c r="E7819" t="s">
        <v>18654</v>
      </c>
      <c r="F7819" t="s">
        <v>18655</v>
      </c>
      <c r="G7819" t="s">
        <v>490</v>
      </c>
      <c r="H7819" t="s">
        <v>490</v>
      </c>
      <c r="I7819" t="s">
        <v>490</v>
      </c>
      <c r="J7819" t="s">
        <v>498</v>
      </c>
      <c r="K7819" t="s">
        <v>490</v>
      </c>
      <c r="L7819" t="s">
        <v>18163</v>
      </c>
      <c r="M7819" s="105">
        <v>265</v>
      </c>
      <c r="N7819" s="105">
        <v>163</v>
      </c>
      <c r="O7819" s="105">
        <v>102</v>
      </c>
    </row>
    <row r="7820" spans="1:15" x14ac:dyDescent="0.3">
      <c r="A7820" s="19">
        <v>265164100</v>
      </c>
      <c r="B7820" s="106" t="s">
        <v>18656</v>
      </c>
      <c r="C7820" t="s">
        <v>18163</v>
      </c>
      <c r="D7820" t="s">
        <v>18657</v>
      </c>
      <c r="E7820" t="s">
        <v>9728</v>
      </c>
      <c r="F7820" t="s">
        <v>18658</v>
      </c>
      <c r="G7820" t="s">
        <v>490</v>
      </c>
      <c r="H7820" t="s">
        <v>490</v>
      </c>
      <c r="I7820" t="s">
        <v>490</v>
      </c>
      <c r="J7820" t="s">
        <v>498</v>
      </c>
      <c r="K7820" t="s">
        <v>490</v>
      </c>
      <c r="L7820" t="s">
        <v>18163</v>
      </c>
      <c r="M7820" s="105">
        <v>265</v>
      </c>
      <c r="N7820" s="105">
        <v>164</v>
      </c>
      <c r="O7820" s="105">
        <v>100</v>
      </c>
    </row>
    <row r="7821" spans="1:15" x14ac:dyDescent="0.3">
      <c r="A7821" s="19">
        <v>265165100</v>
      </c>
      <c r="B7821" s="106" t="s">
        <v>18659</v>
      </c>
      <c r="C7821" t="s">
        <v>18163</v>
      </c>
      <c r="D7821" t="s">
        <v>18660</v>
      </c>
      <c r="E7821" t="s">
        <v>496</v>
      </c>
      <c r="F7821" t="s">
        <v>490</v>
      </c>
      <c r="G7821" t="s">
        <v>490</v>
      </c>
      <c r="H7821" t="s">
        <v>490</v>
      </c>
      <c r="I7821" t="s">
        <v>490</v>
      </c>
      <c r="J7821" t="s">
        <v>498</v>
      </c>
      <c r="K7821" t="s">
        <v>490</v>
      </c>
      <c r="L7821" t="s">
        <v>18163</v>
      </c>
      <c r="M7821" s="105">
        <v>265</v>
      </c>
      <c r="N7821" s="105">
        <v>165</v>
      </c>
      <c r="O7821" s="105">
        <v>100</v>
      </c>
    </row>
    <row r="7822" spans="1:15" x14ac:dyDescent="0.3">
      <c r="A7822" s="19">
        <v>265165101</v>
      </c>
      <c r="B7822" s="106" t="s">
        <v>18661</v>
      </c>
      <c r="C7822" t="s">
        <v>18163</v>
      </c>
      <c r="D7822" t="s">
        <v>18660</v>
      </c>
      <c r="E7822" t="s">
        <v>18662</v>
      </c>
      <c r="F7822" t="s">
        <v>18663</v>
      </c>
      <c r="G7822" t="s">
        <v>490</v>
      </c>
      <c r="H7822" t="s">
        <v>490</v>
      </c>
      <c r="I7822" t="s">
        <v>490</v>
      </c>
      <c r="J7822" t="s">
        <v>498</v>
      </c>
      <c r="K7822" t="s">
        <v>490</v>
      </c>
      <c r="L7822" t="s">
        <v>18163</v>
      </c>
      <c r="M7822" s="105">
        <v>265</v>
      </c>
      <c r="N7822" s="105">
        <v>165</v>
      </c>
      <c r="O7822" s="105">
        <v>101</v>
      </c>
    </row>
    <row r="7823" spans="1:15" x14ac:dyDescent="0.3">
      <c r="A7823" s="19">
        <v>265165102</v>
      </c>
      <c r="B7823" s="106" t="s">
        <v>18664</v>
      </c>
      <c r="C7823" t="s">
        <v>18163</v>
      </c>
      <c r="D7823" t="s">
        <v>18660</v>
      </c>
      <c r="E7823" t="s">
        <v>18665</v>
      </c>
      <c r="F7823" t="s">
        <v>18666</v>
      </c>
      <c r="G7823" t="s">
        <v>490</v>
      </c>
      <c r="H7823" t="s">
        <v>490</v>
      </c>
      <c r="I7823" t="s">
        <v>490</v>
      </c>
      <c r="J7823" t="s">
        <v>498</v>
      </c>
      <c r="K7823" t="s">
        <v>490</v>
      </c>
      <c r="L7823" t="s">
        <v>18163</v>
      </c>
      <c r="M7823" s="105">
        <v>265</v>
      </c>
      <c r="N7823" s="105">
        <v>165</v>
      </c>
      <c r="O7823" s="105">
        <v>102</v>
      </c>
    </row>
    <row r="7824" spans="1:15" x14ac:dyDescent="0.3">
      <c r="A7824" s="19">
        <v>265166100</v>
      </c>
      <c r="B7824" s="106" t="s">
        <v>18667</v>
      </c>
      <c r="C7824" t="s">
        <v>18163</v>
      </c>
      <c r="D7824" t="s">
        <v>18668</v>
      </c>
      <c r="E7824" t="s">
        <v>13745</v>
      </c>
      <c r="F7824" t="s">
        <v>18240</v>
      </c>
      <c r="G7824" t="s">
        <v>490</v>
      </c>
      <c r="H7824" t="s">
        <v>490</v>
      </c>
      <c r="I7824" t="s">
        <v>490</v>
      </c>
      <c r="J7824" t="s">
        <v>498</v>
      </c>
      <c r="K7824" t="s">
        <v>490</v>
      </c>
      <c r="L7824" t="s">
        <v>18163</v>
      </c>
      <c r="M7824" s="105">
        <v>265</v>
      </c>
      <c r="N7824" s="105">
        <v>166</v>
      </c>
      <c r="O7824" s="105">
        <v>100</v>
      </c>
    </row>
    <row r="7825" spans="1:15" x14ac:dyDescent="0.3">
      <c r="A7825" s="19">
        <v>265167100</v>
      </c>
      <c r="B7825" s="106" t="s">
        <v>18669</v>
      </c>
      <c r="C7825" t="s">
        <v>18163</v>
      </c>
      <c r="D7825" t="s">
        <v>18670</v>
      </c>
      <c r="E7825" t="s">
        <v>18671</v>
      </c>
      <c r="F7825" t="s">
        <v>18672</v>
      </c>
      <c r="G7825" t="s">
        <v>490</v>
      </c>
      <c r="H7825" t="s">
        <v>490</v>
      </c>
      <c r="I7825" t="s">
        <v>490</v>
      </c>
      <c r="J7825" t="s">
        <v>498</v>
      </c>
      <c r="K7825" t="s">
        <v>490</v>
      </c>
      <c r="L7825" t="s">
        <v>18163</v>
      </c>
      <c r="M7825" s="105">
        <v>265</v>
      </c>
      <c r="N7825" s="105">
        <v>167</v>
      </c>
      <c r="O7825" s="105">
        <v>100</v>
      </c>
    </row>
    <row r="7826" spans="1:15" x14ac:dyDescent="0.3">
      <c r="A7826" s="19">
        <v>265168100</v>
      </c>
      <c r="B7826" s="106" t="s">
        <v>18673</v>
      </c>
      <c r="C7826" t="s">
        <v>18163</v>
      </c>
      <c r="D7826" t="s">
        <v>18674</v>
      </c>
      <c r="E7826" t="s">
        <v>18675</v>
      </c>
      <c r="F7826" t="s">
        <v>732</v>
      </c>
      <c r="G7826" t="s">
        <v>18676</v>
      </c>
      <c r="H7826" t="s">
        <v>490</v>
      </c>
      <c r="I7826" t="s">
        <v>490</v>
      </c>
      <c r="J7826" t="s">
        <v>498</v>
      </c>
      <c r="K7826" t="s">
        <v>490</v>
      </c>
      <c r="L7826" t="s">
        <v>18163</v>
      </c>
      <c r="M7826" s="105">
        <v>265</v>
      </c>
      <c r="N7826" s="105">
        <v>168</v>
      </c>
      <c r="O7826" s="105">
        <v>100</v>
      </c>
    </row>
    <row r="7827" spans="1:15" x14ac:dyDescent="0.3">
      <c r="A7827" s="19">
        <v>265169100</v>
      </c>
      <c r="B7827" s="106" t="s">
        <v>18677</v>
      </c>
      <c r="C7827" t="s">
        <v>18163</v>
      </c>
      <c r="D7827" t="s">
        <v>18678</v>
      </c>
      <c r="E7827" t="s">
        <v>496</v>
      </c>
      <c r="F7827" t="s">
        <v>490</v>
      </c>
      <c r="G7827" t="s">
        <v>490</v>
      </c>
      <c r="H7827" t="s">
        <v>490</v>
      </c>
      <c r="I7827" t="s">
        <v>490</v>
      </c>
      <c r="J7827" t="s">
        <v>498</v>
      </c>
      <c r="K7827" t="s">
        <v>490</v>
      </c>
      <c r="L7827" t="s">
        <v>18163</v>
      </c>
      <c r="M7827" s="105">
        <v>265</v>
      </c>
      <c r="N7827" s="105">
        <v>169</v>
      </c>
      <c r="O7827" s="105">
        <v>100</v>
      </c>
    </row>
    <row r="7828" spans="1:15" x14ac:dyDescent="0.3">
      <c r="A7828" s="19">
        <v>265169101</v>
      </c>
      <c r="B7828" s="106" t="s">
        <v>18679</v>
      </c>
      <c r="C7828" t="s">
        <v>18163</v>
      </c>
      <c r="D7828" t="s">
        <v>18678</v>
      </c>
      <c r="E7828" t="s">
        <v>18680</v>
      </c>
      <c r="F7828" t="s">
        <v>18222</v>
      </c>
      <c r="G7828" t="s">
        <v>490</v>
      </c>
      <c r="H7828" t="s">
        <v>490</v>
      </c>
      <c r="I7828" t="s">
        <v>490</v>
      </c>
      <c r="J7828" t="s">
        <v>498</v>
      </c>
      <c r="K7828" t="s">
        <v>490</v>
      </c>
      <c r="L7828" t="s">
        <v>18163</v>
      </c>
      <c r="M7828" s="105">
        <v>265</v>
      </c>
      <c r="N7828" s="105">
        <v>169</v>
      </c>
      <c r="O7828" s="105">
        <v>101</v>
      </c>
    </row>
    <row r="7829" spans="1:15" x14ac:dyDescent="0.3">
      <c r="A7829" s="19">
        <v>265169102</v>
      </c>
      <c r="B7829" s="106" t="s">
        <v>18681</v>
      </c>
      <c r="C7829" t="s">
        <v>18163</v>
      </c>
      <c r="D7829" t="s">
        <v>18678</v>
      </c>
      <c r="E7829" t="s">
        <v>13889</v>
      </c>
      <c r="F7829" t="s">
        <v>18682</v>
      </c>
      <c r="G7829" t="s">
        <v>490</v>
      </c>
      <c r="H7829" t="s">
        <v>490</v>
      </c>
      <c r="I7829" t="s">
        <v>490</v>
      </c>
      <c r="J7829" t="s">
        <v>498</v>
      </c>
      <c r="K7829" t="s">
        <v>490</v>
      </c>
      <c r="L7829" t="s">
        <v>18163</v>
      </c>
      <c r="M7829" s="105">
        <v>265</v>
      </c>
      <c r="N7829" s="105">
        <v>169</v>
      </c>
      <c r="O7829" s="105">
        <v>102</v>
      </c>
    </row>
    <row r="7830" spans="1:15" x14ac:dyDescent="0.3">
      <c r="A7830" s="19">
        <v>265170100</v>
      </c>
      <c r="B7830" s="106" t="s">
        <v>18683</v>
      </c>
      <c r="C7830" t="s">
        <v>18163</v>
      </c>
      <c r="D7830" t="s">
        <v>18684</v>
      </c>
      <c r="E7830" t="s">
        <v>496</v>
      </c>
      <c r="F7830" t="s">
        <v>490</v>
      </c>
      <c r="G7830" t="s">
        <v>490</v>
      </c>
      <c r="H7830" t="s">
        <v>490</v>
      </c>
      <c r="I7830" t="s">
        <v>490</v>
      </c>
      <c r="J7830" t="s">
        <v>498</v>
      </c>
      <c r="K7830" t="s">
        <v>490</v>
      </c>
      <c r="L7830" t="s">
        <v>18163</v>
      </c>
      <c r="M7830" s="105">
        <v>265</v>
      </c>
      <c r="N7830" s="105">
        <v>170</v>
      </c>
      <c r="O7830" s="105">
        <v>100</v>
      </c>
    </row>
    <row r="7831" spans="1:15" x14ac:dyDescent="0.3">
      <c r="A7831" s="19">
        <v>265170101</v>
      </c>
      <c r="B7831" s="106" t="s">
        <v>18685</v>
      </c>
      <c r="C7831" t="s">
        <v>18163</v>
      </c>
      <c r="D7831" t="s">
        <v>18684</v>
      </c>
      <c r="E7831" t="s">
        <v>2533</v>
      </c>
      <c r="F7831" t="s">
        <v>18686</v>
      </c>
      <c r="G7831" t="s">
        <v>490</v>
      </c>
      <c r="H7831" t="s">
        <v>490</v>
      </c>
      <c r="I7831" t="s">
        <v>490</v>
      </c>
      <c r="J7831" t="s">
        <v>498</v>
      </c>
      <c r="K7831" t="s">
        <v>490</v>
      </c>
      <c r="L7831" t="s">
        <v>18163</v>
      </c>
      <c r="M7831" s="105">
        <v>265</v>
      </c>
      <c r="N7831" s="105">
        <v>170</v>
      </c>
      <c r="O7831" s="105">
        <v>101</v>
      </c>
    </row>
    <row r="7832" spans="1:15" x14ac:dyDescent="0.3">
      <c r="A7832" s="19">
        <v>265171100</v>
      </c>
      <c r="B7832" s="106" t="s">
        <v>18687</v>
      </c>
      <c r="C7832" t="s">
        <v>18163</v>
      </c>
      <c r="D7832" t="s">
        <v>18688</v>
      </c>
      <c r="E7832" t="s">
        <v>496</v>
      </c>
      <c r="F7832" t="s">
        <v>490</v>
      </c>
      <c r="G7832" t="s">
        <v>490</v>
      </c>
      <c r="H7832" t="s">
        <v>490</v>
      </c>
      <c r="I7832" t="s">
        <v>490</v>
      </c>
      <c r="J7832" t="s">
        <v>498</v>
      </c>
      <c r="K7832" t="s">
        <v>490</v>
      </c>
      <c r="L7832" t="s">
        <v>18163</v>
      </c>
      <c r="M7832" s="105">
        <v>265</v>
      </c>
      <c r="N7832" s="105">
        <v>171</v>
      </c>
      <c r="O7832" s="105">
        <v>100</v>
      </c>
    </row>
    <row r="7833" spans="1:15" x14ac:dyDescent="0.3">
      <c r="A7833" s="19">
        <v>265171101</v>
      </c>
      <c r="B7833" s="106" t="s">
        <v>18689</v>
      </c>
      <c r="C7833" t="s">
        <v>18163</v>
      </c>
      <c r="D7833" t="s">
        <v>18688</v>
      </c>
      <c r="E7833" t="s">
        <v>776</v>
      </c>
      <c r="F7833" t="s">
        <v>18690</v>
      </c>
      <c r="G7833" t="s">
        <v>18691</v>
      </c>
      <c r="H7833" t="s">
        <v>490</v>
      </c>
      <c r="I7833" t="s">
        <v>490</v>
      </c>
      <c r="J7833" t="s">
        <v>498</v>
      </c>
      <c r="K7833" t="s">
        <v>490</v>
      </c>
      <c r="L7833" t="s">
        <v>18163</v>
      </c>
      <c r="M7833" s="105">
        <v>265</v>
      </c>
      <c r="N7833" s="105">
        <v>171</v>
      </c>
      <c r="O7833" s="105">
        <v>101</v>
      </c>
    </row>
    <row r="7834" spans="1:15" x14ac:dyDescent="0.3">
      <c r="A7834" s="19">
        <v>265171102</v>
      </c>
      <c r="B7834" s="106" t="s">
        <v>18692</v>
      </c>
      <c r="C7834" t="s">
        <v>18163</v>
      </c>
      <c r="D7834" t="s">
        <v>18688</v>
      </c>
      <c r="E7834" t="s">
        <v>18693</v>
      </c>
      <c r="F7834" t="s">
        <v>18317</v>
      </c>
      <c r="G7834" t="s">
        <v>490</v>
      </c>
      <c r="H7834" t="s">
        <v>490</v>
      </c>
      <c r="I7834" t="s">
        <v>490</v>
      </c>
      <c r="J7834" t="s">
        <v>498</v>
      </c>
      <c r="K7834" t="s">
        <v>490</v>
      </c>
      <c r="L7834" t="s">
        <v>18163</v>
      </c>
      <c r="M7834" s="105">
        <v>265</v>
      </c>
      <c r="N7834" s="105">
        <v>171</v>
      </c>
      <c r="O7834" s="105">
        <v>102</v>
      </c>
    </row>
    <row r="7835" spans="1:15" x14ac:dyDescent="0.3">
      <c r="A7835" s="19">
        <v>265172100</v>
      </c>
      <c r="B7835" s="106" t="s">
        <v>18694</v>
      </c>
      <c r="C7835" t="s">
        <v>18163</v>
      </c>
      <c r="D7835" t="s">
        <v>18695</v>
      </c>
      <c r="E7835" t="s">
        <v>18696</v>
      </c>
      <c r="F7835" t="s">
        <v>18471</v>
      </c>
      <c r="G7835" t="s">
        <v>490</v>
      </c>
      <c r="H7835" t="s">
        <v>490</v>
      </c>
      <c r="I7835" t="s">
        <v>490</v>
      </c>
      <c r="J7835" t="s">
        <v>498</v>
      </c>
      <c r="K7835" t="s">
        <v>490</v>
      </c>
      <c r="L7835" t="s">
        <v>18163</v>
      </c>
      <c r="M7835" s="105">
        <v>265</v>
      </c>
      <c r="N7835" s="105">
        <v>172</v>
      </c>
      <c r="O7835" s="105">
        <v>100</v>
      </c>
    </row>
    <row r="7836" spans="1:15" x14ac:dyDescent="0.3">
      <c r="A7836" s="19">
        <v>265173100</v>
      </c>
      <c r="B7836" s="106" t="s">
        <v>18697</v>
      </c>
      <c r="C7836" t="s">
        <v>18163</v>
      </c>
      <c r="D7836" t="s">
        <v>18698</v>
      </c>
      <c r="E7836" t="s">
        <v>496</v>
      </c>
      <c r="F7836" t="s">
        <v>490</v>
      </c>
      <c r="G7836" t="s">
        <v>18699</v>
      </c>
      <c r="H7836" t="s">
        <v>490</v>
      </c>
      <c r="I7836" t="s">
        <v>490</v>
      </c>
      <c r="J7836" t="s">
        <v>498</v>
      </c>
      <c r="K7836" t="s">
        <v>490</v>
      </c>
      <c r="L7836" t="s">
        <v>18163</v>
      </c>
      <c r="M7836" s="105">
        <v>265</v>
      </c>
      <c r="N7836" s="105">
        <v>173</v>
      </c>
      <c r="O7836" s="105">
        <v>100</v>
      </c>
    </row>
    <row r="7837" spans="1:15" x14ac:dyDescent="0.3">
      <c r="A7837" s="19">
        <v>265174100</v>
      </c>
      <c r="B7837" s="106" t="s">
        <v>18700</v>
      </c>
      <c r="C7837" t="s">
        <v>18163</v>
      </c>
      <c r="D7837" t="s">
        <v>18701</v>
      </c>
      <c r="E7837" t="s">
        <v>496</v>
      </c>
      <c r="F7837" t="s">
        <v>490</v>
      </c>
      <c r="G7837" t="s">
        <v>490</v>
      </c>
      <c r="H7837" t="s">
        <v>490</v>
      </c>
      <c r="I7837" t="s">
        <v>490</v>
      </c>
      <c r="J7837" t="s">
        <v>498</v>
      </c>
      <c r="K7837" t="s">
        <v>490</v>
      </c>
      <c r="L7837" t="s">
        <v>18163</v>
      </c>
      <c r="M7837" s="105">
        <v>265</v>
      </c>
      <c r="N7837" s="105">
        <v>174</v>
      </c>
      <c r="O7837" s="105">
        <v>100</v>
      </c>
    </row>
    <row r="7838" spans="1:15" x14ac:dyDescent="0.3">
      <c r="A7838" s="19">
        <v>265174101</v>
      </c>
      <c r="B7838" s="106" t="s">
        <v>18702</v>
      </c>
      <c r="C7838" t="s">
        <v>18163</v>
      </c>
      <c r="D7838" t="s">
        <v>18701</v>
      </c>
      <c r="E7838" t="s">
        <v>18703</v>
      </c>
      <c r="F7838" t="s">
        <v>18704</v>
      </c>
      <c r="G7838" t="s">
        <v>490</v>
      </c>
      <c r="H7838" t="s">
        <v>490</v>
      </c>
      <c r="I7838" t="s">
        <v>490</v>
      </c>
      <c r="J7838" t="s">
        <v>498</v>
      </c>
      <c r="K7838" t="s">
        <v>490</v>
      </c>
      <c r="L7838" t="s">
        <v>18163</v>
      </c>
      <c r="M7838" s="105">
        <v>265</v>
      </c>
      <c r="N7838" s="105">
        <v>174</v>
      </c>
      <c r="O7838" s="105">
        <v>101</v>
      </c>
    </row>
    <row r="7839" spans="1:15" x14ac:dyDescent="0.3">
      <c r="A7839" s="19">
        <v>265174102</v>
      </c>
      <c r="B7839" s="106" t="s">
        <v>18705</v>
      </c>
      <c r="C7839" t="s">
        <v>18163</v>
      </c>
      <c r="D7839" t="s">
        <v>18701</v>
      </c>
      <c r="E7839" t="s">
        <v>18706</v>
      </c>
      <c r="F7839" t="s">
        <v>739</v>
      </c>
      <c r="G7839" t="s">
        <v>490</v>
      </c>
      <c r="H7839" t="s">
        <v>490</v>
      </c>
      <c r="I7839" t="s">
        <v>490</v>
      </c>
      <c r="J7839" t="s">
        <v>498</v>
      </c>
      <c r="K7839" t="s">
        <v>490</v>
      </c>
      <c r="L7839" t="s">
        <v>18163</v>
      </c>
      <c r="M7839" s="105">
        <v>265</v>
      </c>
      <c r="N7839" s="105">
        <v>174</v>
      </c>
      <c r="O7839" s="105">
        <v>102</v>
      </c>
    </row>
    <row r="7840" spans="1:15" x14ac:dyDescent="0.3">
      <c r="A7840" s="19">
        <v>265174103</v>
      </c>
      <c r="B7840" s="106" t="s">
        <v>18707</v>
      </c>
      <c r="C7840" t="s">
        <v>18163</v>
      </c>
      <c r="D7840" t="s">
        <v>18701</v>
      </c>
      <c r="E7840" t="s">
        <v>18708</v>
      </c>
      <c r="F7840" t="s">
        <v>18709</v>
      </c>
      <c r="G7840" t="s">
        <v>490</v>
      </c>
      <c r="H7840" t="s">
        <v>490</v>
      </c>
      <c r="I7840" t="s">
        <v>490</v>
      </c>
      <c r="J7840" t="s">
        <v>498</v>
      </c>
      <c r="K7840" t="s">
        <v>490</v>
      </c>
      <c r="L7840" t="s">
        <v>18163</v>
      </c>
      <c r="M7840" s="105">
        <v>265</v>
      </c>
      <c r="N7840" s="105">
        <v>174</v>
      </c>
      <c r="O7840" s="105">
        <v>103</v>
      </c>
    </row>
    <row r="7841" spans="1:15" x14ac:dyDescent="0.3">
      <c r="A7841" s="19">
        <v>265175100</v>
      </c>
      <c r="B7841" s="106" t="s">
        <v>18710</v>
      </c>
      <c r="C7841" t="s">
        <v>18163</v>
      </c>
      <c r="D7841" t="s">
        <v>18711</v>
      </c>
      <c r="E7841" t="s">
        <v>2111</v>
      </c>
      <c r="F7841" t="s">
        <v>18712</v>
      </c>
      <c r="G7841" t="s">
        <v>18713</v>
      </c>
      <c r="H7841" t="s">
        <v>490</v>
      </c>
      <c r="I7841" t="s">
        <v>490</v>
      </c>
      <c r="J7841" t="s">
        <v>498</v>
      </c>
      <c r="K7841" t="s">
        <v>490</v>
      </c>
      <c r="L7841" t="s">
        <v>18163</v>
      </c>
      <c r="M7841" s="105">
        <v>265</v>
      </c>
      <c r="N7841" s="105">
        <v>175</v>
      </c>
      <c r="O7841" s="105">
        <v>100</v>
      </c>
    </row>
    <row r="7842" spans="1:15" x14ac:dyDescent="0.3">
      <c r="A7842" s="19">
        <v>265176100</v>
      </c>
      <c r="B7842" s="106" t="s">
        <v>18714</v>
      </c>
      <c r="C7842" t="s">
        <v>18163</v>
      </c>
      <c r="D7842" t="s">
        <v>18715</v>
      </c>
      <c r="E7842" t="s">
        <v>4896</v>
      </c>
      <c r="F7842" t="s">
        <v>18716</v>
      </c>
      <c r="G7842" t="s">
        <v>490</v>
      </c>
      <c r="H7842" t="s">
        <v>490</v>
      </c>
      <c r="I7842" t="s">
        <v>490</v>
      </c>
      <c r="J7842" t="s">
        <v>498</v>
      </c>
      <c r="K7842" t="s">
        <v>490</v>
      </c>
      <c r="L7842" t="s">
        <v>18163</v>
      </c>
      <c r="M7842" s="105">
        <v>265</v>
      </c>
      <c r="N7842" s="105">
        <v>176</v>
      </c>
      <c r="O7842" s="105">
        <v>100</v>
      </c>
    </row>
    <row r="7843" spans="1:15" x14ac:dyDescent="0.3">
      <c r="A7843" s="19">
        <v>265177100</v>
      </c>
      <c r="B7843" s="106" t="s">
        <v>18717</v>
      </c>
      <c r="C7843" t="s">
        <v>18163</v>
      </c>
      <c r="D7843" t="s">
        <v>18718</v>
      </c>
      <c r="E7843" t="s">
        <v>4046</v>
      </c>
      <c r="F7843" t="s">
        <v>18719</v>
      </c>
      <c r="G7843" t="s">
        <v>490</v>
      </c>
      <c r="H7843" t="s">
        <v>490</v>
      </c>
      <c r="I7843" t="s">
        <v>490</v>
      </c>
      <c r="J7843" t="s">
        <v>498</v>
      </c>
      <c r="K7843" t="s">
        <v>490</v>
      </c>
      <c r="L7843" t="s">
        <v>18163</v>
      </c>
      <c r="M7843" s="105">
        <v>265</v>
      </c>
      <c r="N7843" s="105">
        <v>177</v>
      </c>
      <c r="O7843" s="105">
        <v>100</v>
      </c>
    </row>
    <row r="7844" spans="1:15" x14ac:dyDescent="0.3">
      <c r="A7844" s="19">
        <v>265178100</v>
      </c>
      <c r="B7844" s="106" t="s">
        <v>18720</v>
      </c>
      <c r="C7844" t="s">
        <v>18163</v>
      </c>
      <c r="D7844" t="s">
        <v>18721</v>
      </c>
      <c r="E7844" t="s">
        <v>4149</v>
      </c>
      <c r="F7844" t="s">
        <v>18722</v>
      </c>
      <c r="G7844" t="s">
        <v>18723</v>
      </c>
      <c r="H7844" t="s">
        <v>490</v>
      </c>
      <c r="I7844" t="s">
        <v>490</v>
      </c>
      <c r="J7844" t="s">
        <v>498</v>
      </c>
      <c r="K7844" t="s">
        <v>490</v>
      </c>
      <c r="L7844" t="s">
        <v>18163</v>
      </c>
      <c r="M7844" s="105">
        <v>265</v>
      </c>
      <c r="N7844" s="105">
        <v>178</v>
      </c>
      <c r="O7844" s="105">
        <v>100</v>
      </c>
    </row>
    <row r="7845" spans="1:15" x14ac:dyDescent="0.3">
      <c r="A7845" s="19">
        <v>265179100</v>
      </c>
      <c r="B7845" s="106" t="s">
        <v>18724</v>
      </c>
      <c r="C7845" t="s">
        <v>18163</v>
      </c>
      <c r="D7845" t="s">
        <v>18725</v>
      </c>
      <c r="E7845" t="s">
        <v>496</v>
      </c>
      <c r="F7845" t="s">
        <v>490</v>
      </c>
      <c r="G7845" t="s">
        <v>490</v>
      </c>
      <c r="H7845" t="s">
        <v>490</v>
      </c>
      <c r="I7845" t="s">
        <v>490</v>
      </c>
      <c r="J7845" t="s">
        <v>498</v>
      </c>
      <c r="K7845" t="s">
        <v>490</v>
      </c>
      <c r="L7845" t="s">
        <v>18163</v>
      </c>
      <c r="M7845" s="105">
        <v>265</v>
      </c>
      <c r="N7845" s="105">
        <v>179</v>
      </c>
      <c r="O7845" s="105">
        <v>100</v>
      </c>
    </row>
    <row r="7846" spans="1:15" x14ac:dyDescent="0.3">
      <c r="A7846" s="19">
        <v>265179101</v>
      </c>
      <c r="B7846" s="106" t="s">
        <v>18726</v>
      </c>
      <c r="C7846" t="s">
        <v>18163</v>
      </c>
      <c r="D7846" t="s">
        <v>18725</v>
      </c>
      <c r="E7846" t="s">
        <v>18727</v>
      </c>
      <c r="F7846" t="s">
        <v>18238</v>
      </c>
      <c r="G7846" t="s">
        <v>490</v>
      </c>
      <c r="H7846" t="s">
        <v>490</v>
      </c>
      <c r="I7846" t="s">
        <v>490</v>
      </c>
      <c r="J7846" t="s">
        <v>498</v>
      </c>
      <c r="K7846" t="s">
        <v>490</v>
      </c>
      <c r="L7846" t="s">
        <v>18163</v>
      </c>
      <c r="M7846" s="105">
        <v>265</v>
      </c>
      <c r="N7846" s="105">
        <v>179</v>
      </c>
      <c r="O7846" s="105">
        <v>101</v>
      </c>
    </row>
    <row r="7847" spans="1:15" x14ac:dyDescent="0.3">
      <c r="A7847" s="19">
        <v>265179102</v>
      </c>
      <c r="B7847" s="106" t="s">
        <v>18728</v>
      </c>
      <c r="C7847" t="s">
        <v>18163</v>
      </c>
      <c r="D7847" t="s">
        <v>18725</v>
      </c>
      <c r="E7847" t="s">
        <v>18729</v>
      </c>
      <c r="F7847" t="s">
        <v>4916</v>
      </c>
      <c r="G7847" t="s">
        <v>490</v>
      </c>
      <c r="H7847" t="s">
        <v>490</v>
      </c>
      <c r="I7847" t="s">
        <v>490</v>
      </c>
      <c r="J7847" t="s">
        <v>498</v>
      </c>
      <c r="K7847" t="s">
        <v>490</v>
      </c>
      <c r="L7847" t="s">
        <v>18163</v>
      </c>
      <c r="M7847" s="105">
        <v>265</v>
      </c>
      <c r="N7847" s="105">
        <v>179</v>
      </c>
      <c r="O7847" s="105">
        <v>102</v>
      </c>
    </row>
    <row r="7848" spans="1:15" x14ac:dyDescent="0.3">
      <c r="A7848" s="19">
        <v>265180100</v>
      </c>
      <c r="B7848" s="106" t="s">
        <v>18730</v>
      </c>
      <c r="C7848" t="s">
        <v>18163</v>
      </c>
      <c r="D7848" t="s">
        <v>18731</v>
      </c>
      <c r="E7848" t="s">
        <v>496</v>
      </c>
      <c r="F7848" t="s">
        <v>490</v>
      </c>
      <c r="G7848" t="s">
        <v>490</v>
      </c>
      <c r="H7848" t="s">
        <v>490</v>
      </c>
      <c r="I7848" t="s">
        <v>490</v>
      </c>
      <c r="J7848" t="s">
        <v>498</v>
      </c>
      <c r="K7848" t="s">
        <v>490</v>
      </c>
      <c r="L7848" t="s">
        <v>18163</v>
      </c>
      <c r="M7848" s="105">
        <v>265</v>
      </c>
      <c r="N7848" s="105">
        <v>180</v>
      </c>
      <c r="O7848" s="105">
        <v>100</v>
      </c>
    </row>
    <row r="7849" spans="1:15" x14ac:dyDescent="0.3">
      <c r="A7849" s="19">
        <v>265180101</v>
      </c>
      <c r="B7849" s="106" t="s">
        <v>18732</v>
      </c>
      <c r="C7849" t="s">
        <v>18163</v>
      </c>
      <c r="D7849" t="s">
        <v>18731</v>
      </c>
      <c r="E7849" t="s">
        <v>4256</v>
      </c>
      <c r="F7849" t="s">
        <v>17404</v>
      </c>
      <c r="G7849" t="s">
        <v>490</v>
      </c>
      <c r="H7849" t="s">
        <v>490</v>
      </c>
      <c r="I7849" t="s">
        <v>490</v>
      </c>
      <c r="J7849" t="s">
        <v>498</v>
      </c>
      <c r="K7849" t="s">
        <v>490</v>
      </c>
      <c r="L7849" t="s">
        <v>18163</v>
      </c>
      <c r="M7849" s="105">
        <v>265</v>
      </c>
      <c r="N7849" s="105">
        <v>180</v>
      </c>
      <c r="O7849" s="105">
        <v>101</v>
      </c>
    </row>
    <row r="7850" spans="1:15" x14ac:dyDescent="0.3">
      <c r="A7850" s="19">
        <v>265180102</v>
      </c>
      <c r="B7850" s="106" t="s">
        <v>18733</v>
      </c>
      <c r="C7850" t="s">
        <v>18163</v>
      </c>
      <c r="D7850" t="s">
        <v>18731</v>
      </c>
      <c r="E7850" t="s">
        <v>18734</v>
      </c>
      <c r="F7850" t="s">
        <v>18735</v>
      </c>
      <c r="G7850" t="s">
        <v>490</v>
      </c>
      <c r="H7850" t="s">
        <v>490</v>
      </c>
      <c r="I7850" t="s">
        <v>490</v>
      </c>
      <c r="J7850" t="s">
        <v>498</v>
      </c>
      <c r="K7850" t="s">
        <v>490</v>
      </c>
      <c r="L7850" t="s">
        <v>18163</v>
      </c>
      <c r="M7850" s="105">
        <v>265</v>
      </c>
      <c r="N7850" s="105">
        <v>180</v>
      </c>
      <c r="O7850" s="105">
        <v>102</v>
      </c>
    </row>
    <row r="7851" spans="1:15" x14ac:dyDescent="0.3">
      <c r="A7851" s="19">
        <v>265181100</v>
      </c>
      <c r="B7851" s="106" t="s">
        <v>18736</v>
      </c>
      <c r="C7851" t="s">
        <v>18163</v>
      </c>
      <c r="D7851" t="s">
        <v>18737</v>
      </c>
      <c r="E7851" t="s">
        <v>496</v>
      </c>
      <c r="F7851" t="s">
        <v>490</v>
      </c>
      <c r="G7851" t="s">
        <v>490</v>
      </c>
      <c r="H7851" t="s">
        <v>490</v>
      </c>
      <c r="I7851" t="s">
        <v>490</v>
      </c>
      <c r="J7851" t="s">
        <v>498</v>
      </c>
      <c r="K7851" t="s">
        <v>490</v>
      </c>
      <c r="L7851" t="s">
        <v>18163</v>
      </c>
      <c r="M7851" s="105">
        <v>265</v>
      </c>
      <c r="N7851" s="105">
        <v>181</v>
      </c>
      <c r="O7851" s="105">
        <v>100</v>
      </c>
    </row>
    <row r="7852" spans="1:15" x14ac:dyDescent="0.3">
      <c r="A7852" s="19">
        <v>265181101</v>
      </c>
      <c r="B7852" s="106" t="s">
        <v>18738</v>
      </c>
      <c r="C7852" t="s">
        <v>18163</v>
      </c>
      <c r="D7852" t="s">
        <v>18737</v>
      </c>
      <c r="E7852" t="s">
        <v>18739</v>
      </c>
      <c r="F7852" t="s">
        <v>18740</v>
      </c>
      <c r="G7852" t="s">
        <v>490</v>
      </c>
      <c r="H7852" t="s">
        <v>490</v>
      </c>
      <c r="I7852" t="s">
        <v>490</v>
      </c>
      <c r="J7852" t="s">
        <v>498</v>
      </c>
      <c r="K7852" t="s">
        <v>490</v>
      </c>
      <c r="L7852" t="s">
        <v>18163</v>
      </c>
      <c r="M7852" s="105">
        <v>265</v>
      </c>
      <c r="N7852" s="105">
        <v>181</v>
      </c>
      <c r="O7852" s="105">
        <v>101</v>
      </c>
    </row>
    <row r="7853" spans="1:15" x14ac:dyDescent="0.3">
      <c r="A7853" s="19">
        <v>265181102</v>
      </c>
      <c r="B7853" s="106" t="s">
        <v>18741</v>
      </c>
      <c r="C7853" t="s">
        <v>18163</v>
      </c>
      <c r="D7853" t="s">
        <v>18737</v>
      </c>
      <c r="E7853" t="s">
        <v>18742</v>
      </c>
      <c r="F7853" t="s">
        <v>18743</v>
      </c>
      <c r="G7853" t="s">
        <v>490</v>
      </c>
      <c r="H7853" t="s">
        <v>490</v>
      </c>
      <c r="I7853" t="s">
        <v>490</v>
      </c>
      <c r="J7853" t="s">
        <v>498</v>
      </c>
      <c r="K7853" t="s">
        <v>490</v>
      </c>
      <c r="L7853" t="s">
        <v>18163</v>
      </c>
      <c r="M7853" s="105">
        <v>265</v>
      </c>
      <c r="N7853" s="105">
        <v>181</v>
      </c>
      <c r="O7853" s="105">
        <v>102</v>
      </c>
    </row>
    <row r="7854" spans="1:15" x14ac:dyDescent="0.3">
      <c r="A7854" s="19">
        <v>265181103</v>
      </c>
      <c r="B7854" s="106" t="s">
        <v>18744</v>
      </c>
      <c r="C7854" t="s">
        <v>18163</v>
      </c>
      <c r="D7854" t="s">
        <v>18737</v>
      </c>
      <c r="E7854" t="s">
        <v>2781</v>
      </c>
      <c r="F7854" t="s">
        <v>18743</v>
      </c>
      <c r="G7854" t="s">
        <v>490</v>
      </c>
      <c r="H7854" t="s">
        <v>490</v>
      </c>
      <c r="I7854" t="s">
        <v>490</v>
      </c>
      <c r="J7854" t="s">
        <v>498</v>
      </c>
      <c r="K7854" t="s">
        <v>490</v>
      </c>
      <c r="L7854" t="s">
        <v>18163</v>
      </c>
      <c r="M7854" s="105">
        <v>265</v>
      </c>
      <c r="N7854" s="105">
        <v>181</v>
      </c>
      <c r="O7854" s="105">
        <v>103</v>
      </c>
    </row>
    <row r="7855" spans="1:15" x14ac:dyDescent="0.3">
      <c r="A7855" s="19">
        <v>265181104</v>
      </c>
      <c r="B7855" s="106" t="s">
        <v>18745</v>
      </c>
      <c r="C7855" t="s">
        <v>18163</v>
      </c>
      <c r="D7855" t="s">
        <v>18737</v>
      </c>
      <c r="E7855" t="s">
        <v>18746</v>
      </c>
      <c r="F7855" t="s">
        <v>18747</v>
      </c>
      <c r="G7855" t="s">
        <v>490</v>
      </c>
      <c r="H7855" t="s">
        <v>490</v>
      </c>
      <c r="I7855" t="s">
        <v>490</v>
      </c>
      <c r="J7855" t="s">
        <v>498</v>
      </c>
      <c r="K7855" t="s">
        <v>490</v>
      </c>
      <c r="L7855" t="s">
        <v>18163</v>
      </c>
      <c r="M7855" s="105">
        <v>265</v>
      </c>
      <c r="N7855" s="105">
        <v>181</v>
      </c>
      <c r="O7855" s="105">
        <v>104</v>
      </c>
    </row>
    <row r="7856" spans="1:15" x14ac:dyDescent="0.3">
      <c r="A7856" s="19">
        <v>265181105</v>
      </c>
      <c r="B7856" s="106" t="s">
        <v>18748</v>
      </c>
      <c r="C7856" t="s">
        <v>18163</v>
      </c>
      <c r="D7856" t="s">
        <v>18737</v>
      </c>
      <c r="E7856" t="s">
        <v>1093</v>
      </c>
      <c r="F7856" t="s">
        <v>18749</v>
      </c>
      <c r="G7856" t="s">
        <v>490</v>
      </c>
      <c r="H7856" t="s">
        <v>490</v>
      </c>
      <c r="I7856" t="s">
        <v>490</v>
      </c>
      <c r="J7856" t="s">
        <v>498</v>
      </c>
      <c r="K7856" t="s">
        <v>490</v>
      </c>
      <c r="L7856" t="s">
        <v>18163</v>
      </c>
      <c r="M7856" s="105">
        <v>265</v>
      </c>
      <c r="N7856" s="105">
        <v>181</v>
      </c>
      <c r="O7856" s="105">
        <v>105</v>
      </c>
    </row>
    <row r="7857" spans="1:15" x14ac:dyDescent="0.3">
      <c r="A7857" s="19">
        <v>265181106</v>
      </c>
      <c r="B7857" s="106" t="s">
        <v>18750</v>
      </c>
      <c r="C7857" t="s">
        <v>18163</v>
      </c>
      <c r="D7857" t="s">
        <v>18737</v>
      </c>
      <c r="E7857" t="s">
        <v>18552</v>
      </c>
      <c r="F7857" t="s">
        <v>18751</v>
      </c>
      <c r="G7857" t="s">
        <v>490</v>
      </c>
      <c r="H7857" t="s">
        <v>490</v>
      </c>
      <c r="I7857" t="s">
        <v>490</v>
      </c>
      <c r="J7857" t="s">
        <v>498</v>
      </c>
      <c r="K7857" t="s">
        <v>490</v>
      </c>
      <c r="L7857" t="s">
        <v>18163</v>
      </c>
      <c r="M7857" s="105">
        <v>265</v>
      </c>
      <c r="N7857" s="105">
        <v>181</v>
      </c>
      <c r="O7857" s="105">
        <v>106</v>
      </c>
    </row>
    <row r="7858" spans="1:15" x14ac:dyDescent="0.3">
      <c r="A7858" s="19">
        <v>265181107</v>
      </c>
      <c r="B7858" s="106" t="s">
        <v>18752</v>
      </c>
      <c r="C7858" t="s">
        <v>18163</v>
      </c>
      <c r="D7858" t="s">
        <v>18737</v>
      </c>
      <c r="E7858" t="s">
        <v>18753</v>
      </c>
      <c r="F7858" t="s">
        <v>18754</v>
      </c>
      <c r="G7858" t="s">
        <v>490</v>
      </c>
      <c r="H7858" t="s">
        <v>490</v>
      </c>
      <c r="I7858" t="s">
        <v>490</v>
      </c>
      <c r="J7858" t="s">
        <v>498</v>
      </c>
      <c r="K7858" t="s">
        <v>490</v>
      </c>
      <c r="L7858" t="s">
        <v>18163</v>
      </c>
      <c r="M7858" s="105">
        <v>265</v>
      </c>
      <c r="N7858" s="105">
        <v>181</v>
      </c>
      <c r="O7858" s="105">
        <v>107</v>
      </c>
    </row>
    <row r="7859" spans="1:15" x14ac:dyDescent="0.3">
      <c r="A7859" s="19">
        <v>265182100</v>
      </c>
      <c r="B7859" s="106" t="s">
        <v>18755</v>
      </c>
      <c r="C7859" t="s">
        <v>18163</v>
      </c>
      <c r="D7859" t="s">
        <v>18756</v>
      </c>
      <c r="E7859" t="s">
        <v>3791</v>
      </c>
      <c r="F7859" t="s">
        <v>18757</v>
      </c>
      <c r="G7859" t="s">
        <v>18758</v>
      </c>
      <c r="H7859" t="s">
        <v>490</v>
      </c>
      <c r="I7859" t="s">
        <v>490</v>
      </c>
      <c r="J7859" t="s">
        <v>498</v>
      </c>
      <c r="K7859" t="s">
        <v>490</v>
      </c>
      <c r="L7859" t="s">
        <v>18163</v>
      </c>
      <c r="M7859" s="105">
        <v>265</v>
      </c>
      <c r="N7859" s="105">
        <v>182</v>
      </c>
      <c r="O7859" s="105">
        <v>100</v>
      </c>
    </row>
    <row r="7860" spans="1:15" x14ac:dyDescent="0.3">
      <c r="A7860" s="19">
        <v>265183100</v>
      </c>
      <c r="B7860" s="106" t="s">
        <v>18759</v>
      </c>
      <c r="C7860" t="s">
        <v>18163</v>
      </c>
      <c r="D7860" t="s">
        <v>18760</v>
      </c>
      <c r="E7860" t="s">
        <v>496</v>
      </c>
      <c r="F7860" t="s">
        <v>490</v>
      </c>
      <c r="G7860" t="s">
        <v>18761</v>
      </c>
      <c r="H7860" t="s">
        <v>490</v>
      </c>
      <c r="I7860" t="s">
        <v>490</v>
      </c>
      <c r="J7860" t="s">
        <v>498</v>
      </c>
      <c r="K7860" t="s">
        <v>490</v>
      </c>
      <c r="L7860" t="s">
        <v>18163</v>
      </c>
      <c r="M7860" s="105">
        <v>265</v>
      </c>
      <c r="N7860" s="105">
        <v>183</v>
      </c>
      <c r="O7860" s="105">
        <v>100</v>
      </c>
    </row>
    <row r="7861" spans="1:15" x14ac:dyDescent="0.3">
      <c r="A7861" s="19">
        <v>265183101</v>
      </c>
      <c r="B7861" s="106" t="s">
        <v>18762</v>
      </c>
      <c r="C7861" t="s">
        <v>18163</v>
      </c>
      <c r="D7861" t="s">
        <v>18760</v>
      </c>
      <c r="E7861" t="s">
        <v>18763</v>
      </c>
      <c r="F7861" t="s">
        <v>18764</v>
      </c>
      <c r="G7861" t="s">
        <v>490</v>
      </c>
      <c r="H7861" t="s">
        <v>490</v>
      </c>
      <c r="I7861" t="s">
        <v>490</v>
      </c>
      <c r="J7861" t="s">
        <v>498</v>
      </c>
      <c r="K7861" t="s">
        <v>490</v>
      </c>
      <c r="L7861" t="s">
        <v>18163</v>
      </c>
      <c r="M7861" s="105">
        <v>265</v>
      </c>
      <c r="N7861" s="105">
        <v>183</v>
      </c>
      <c r="O7861" s="105">
        <v>101</v>
      </c>
    </row>
    <row r="7862" spans="1:15" x14ac:dyDescent="0.3">
      <c r="A7862" s="19">
        <v>265183102</v>
      </c>
      <c r="B7862" s="106" t="s">
        <v>18765</v>
      </c>
      <c r="C7862" t="s">
        <v>18163</v>
      </c>
      <c r="D7862" t="s">
        <v>18760</v>
      </c>
      <c r="E7862" t="s">
        <v>18766</v>
      </c>
      <c r="F7862" t="s">
        <v>18767</v>
      </c>
      <c r="G7862" t="s">
        <v>18768</v>
      </c>
      <c r="H7862" t="s">
        <v>490</v>
      </c>
      <c r="I7862" t="s">
        <v>490</v>
      </c>
      <c r="J7862" t="s">
        <v>498</v>
      </c>
      <c r="K7862" t="s">
        <v>490</v>
      </c>
      <c r="L7862" t="s">
        <v>18163</v>
      </c>
      <c r="M7862" s="105">
        <v>265</v>
      </c>
      <c r="N7862" s="105">
        <v>183</v>
      </c>
      <c r="O7862" s="105">
        <v>102</v>
      </c>
    </row>
    <row r="7863" spans="1:15" x14ac:dyDescent="0.3">
      <c r="A7863" s="19">
        <v>265183103</v>
      </c>
      <c r="B7863" s="106" t="s">
        <v>18769</v>
      </c>
      <c r="C7863" t="s">
        <v>18163</v>
      </c>
      <c r="D7863" t="s">
        <v>18760</v>
      </c>
      <c r="E7863" t="s">
        <v>18601</v>
      </c>
      <c r="F7863" t="s">
        <v>18770</v>
      </c>
      <c r="G7863" t="s">
        <v>18771</v>
      </c>
      <c r="H7863" t="s">
        <v>490</v>
      </c>
      <c r="I7863" t="s">
        <v>490</v>
      </c>
      <c r="J7863" t="s">
        <v>498</v>
      </c>
      <c r="K7863" t="s">
        <v>490</v>
      </c>
      <c r="L7863" t="s">
        <v>18163</v>
      </c>
      <c r="M7863" s="105">
        <v>265</v>
      </c>
      <c r="N7863" s="105">
        <v>183</v>
      </c>
      <c r="O7863" s="105">
        <v>103</v>
      </c>
    </row>
    <row r="7864" spans="1:15" x14ac:dyDescent="0.3">
      <c r="A7864" s="19">
        <v>265183104</v>
      </c>
      <c r="B7864" s="106" t="s">
        <v>18772</v>
      </c>
      <c r="C7864" t="s">
        <v>18163</v>
      </c>
      <c r="D7864" t="s">
        <v>18760</v>
      </c>
      <c r="E7864" t="s">
        <v>18773</v>
      </c>
      <c r="F7864" t="s">
        <v>18774</v>
      </c>
      <c r="G7864" t="s">
        <v>18775</v>
      </c>
      <c r="H7864" t="s">
        <v>490</v>
      </c>
      <c r="I7864" t="s">
        <v>490</v>
      </c>
      <c r="J7864" t="s">
        <v>498</v>
      </c>
      <c r="K7864" t="s">
        <v>490</v>
      </c>
      <c r="L7864" t="s">
        <v>18163</v>
      </c>
      <c r="M7864" s="105">
        <v>265</v>
      </c>
      <c r="N7864" s="105">
        <v>183</v>
      </c>
      <c r="O7864" s="105">
        <v>104</v>
      </c>
    </row>
    <row r="7865" spans="1:15" x14ac:dyDescent="0.3">
      <c r="A7865" s="19">
        <v>265184100</v>
      </c>
      <c r="B7865" s="106" t="s">
        <v>18776</v>
      </c>
      <c r="C7865" t="s">
        <v>18163</v>
      </c>
      <c r="D7865" t="s">
        <v>18777</v>
      </c>
      <c r="E7865" t="s">
        <v>18778</v>
      </c>
      <c r="F7865" t="s">
        <v>732</v>
      </c>
      <c r="G7865" t="s">
        <v>18779</v>
      </c>
      <c r="H7865" t="s">
        <v>490</v>
      </c>
      <c r="I7865" t="s">
        <v>490</v>
      </c>
      <c r="J7865" t="s">
        <v>498</v>
      </c>
      <c r="K7865" t="s">
        <v>490</v>
      </c>
      <c r="L7865" t="s">
        <v>18163</v>
      </c>
      <c r="M7865" s="105">
        <v>265</v>
      </c>
      <c r="N7865" s="105">
        <v>184</v>
      </c>
      <c r="O7865" s="105">
        <v>100</v>
      </c>
    </row>
    <row r="7866" spans="1:15" x14ac:dyDescent="0.3">
      <c r="A7866" s="19">
        <v>266100100</v>
      </c>
      <c r="B7866" s="106" t="s">
        <v>18780</v>
      </c>
      <c r="C7866" t="s">
        <v>18781</v>
      </c>
      <c r="D7866" t="s">
        <v>18782</v>
      </c>
      <c r="E7866" t="s">
        <v>496</v>
      </c>
      <c r="F7866" t="s">
        <v>490</v>
      </c>
      <c r="G7866" t="s">
        <v>18783</v>
      </c>
      <c r="H7866" t="s">
        <v>490</v>
      </c>
      <c r="I7866" t="s">
        <v>490</v>
      </c>
      <c r="J7866" t="s">
        <v>498</v>
      </c>
      <c r="K7866" t="s">
        <v>490</v>
      </c>
      <c r="L7866" t="s">
        <v>18781</v>
      </c>
      <c r="M7866" s="105">
        <v>266</v>
      </c>
      <c r="N7866" s="105">
        <v>100</v>
      </c>
      <c r="O7866" s="105">
        <v>100</v>
      </c>
    </row>
    <row r="7867" spans="1:15" x14ac:dyDescent="0.3">
      <c r="A7867" s="19">
        <v>266100101</v>
      </c>
      <c r="B7867" s="106" t="s">
        <v>18784</v>
      </c>
      <c r="C7867" t="s">
        <v>18781</v>
      </c>
      <c r="D7867" t="s">
        <v>18782</v>
      </c>
      <c r="E7867" t="s">
        <v>18785</v>
      </c>
      <c r="F7867" t="s">
        <v>5788</v>
      </c>
      <c r="G7867" t="s">
        <v>18786</v>
      </c>
      <c r="H7867" t="s">
        <v>3195</v>
      </c>
      <c r="I7867" t="s">
        <v>490</v>
      </c>
      <c r="J7867" t="s">
        <v>498</v>
      </c>
      <c r="K7867" t="s">
        <v>490</v>
      </c>
      <c r="L7867" t="s">
        <v>18781</v>
      </c>
      <c r="M7867" s="105">
        <v>266</v>
      </c>
      <c r="N7867" s="105">
        <v>100</v>
      </c>
      <c r="O7867" s="105">
        <v>101</v>
      </c>
    </row>
    <row r="7868" spans="1:15" x14ac:dyDescent="0.3">
      <c r="A7868" s="19">
        <v>266100102</v>
      </c>
      <c r="B7868" s="106" t="s">
        <v>18787</v>
      </c>
      <c r="C7868" t="s">
        <v>18781</v>
      </c>
      <c r="D7868" t="s">
        <v>18782</v>
      </c>
      <c r="E7868" t="s">
        <v>18788</v>
      </c>
      <c r="F7868" t="s">
        <v>18789</v>
      </c>
      <c r="G7868" t="s">
        <v>490</v>
      </c>
      <c r="H7868" t="s">
        <v>490</v>
      </c>
      <c r="I7868" t="s">
        <v>490</v>
      </c>
      <c r="J7868" t="s">
        <v>498</v>
      </c>
      <c r="K7868" t="s">
        <v>490</v>
      </c>
      <c r="L7868" t="s">
        <v>18781</v>
      </c>
      <c r="M7868" s="105">
        <v>266</v>
      </c>
      <c r="N7868" s="105">
        <v>100</v>
      </c>
      <c r="O7868" s="105">
        <v>102</v>
      </c>
    </row>
    <row r="7869" spans="1:15" x14ac:dyDescent="0.3">
      <c r="A7869" s="19">
        <v>266100103</v>
      </c>
      <c r="B7869" s="106" t="s">
        <v>18790</v>
      </c>
      <c r="C7869" t="s">
        <v>18781</v>
      </c>
      <c r="D7869" t="s">
        <v>18782</v>
      </c>
      <c r="E7869" t="s">
        <v>18791</v>
      </c>
      <c r="F7869" t="s">
        <v>18792</v>
      </c>
      <c r="G7869" t="s">
        <v>18793</v>
      </c>
      <c r="H7869" t="s">
        <v>3195</v>
      </c>
      <c r="I7869" t="s">
        <v>11869</v>
      </c>
      <c r="J7869" t="s">
        <v>551</v>
      </c>
      <c r="K7869" t="s">
        <v>490</v>
      </c>
      <c r="L7869" t="s">
        <v>18781</v>
      </c>
      <c r="M7869" s="105">
        <v>266</v>
      </c>
      <c r="N7869" s="105">
        <v>100</v>
      </c>
      <c r="O7869" s="105">
        <v>103</v>
      </c>
    </row>
    <row r="7870" spans="1:15" x14ac:dyDescent="0.3">
      <c r="A7870" s="19">
        <v>266101100</v>
      </c>
      <c r="B7870" s="106" t="s">
        <v>18794</v>
      </c>
      <c r="C7870" t="s">
        <v>18781</v>
      </c>
      <c r="D7870" t="s">
        <v>18795</v>
      </c>
      <c r="E7870" t="s">
        <v>18796</v>
      </c>
      <c r="F7870" t="s">
        <v>18797</v>
      </c>
      <c r="G7870" t="s">
        <v>18798</v>
      </c>
      <c r="H7870" t="s">
        <v>3195</v>
      </c>
      <c r="I7870" t="s">
        <v>490</v>
      </c>
      <c r="J7870" t="s">
        <v>551</v>
      </c>
      <c r="K7870" t="s">
        <v>490</v>
      </c>
      <c r="L7870" t="s">
        <v>18781</v>
      </c>
      <c r="M7870" s="105">
        <v>266</v>
      </c>
      <c r="N7870" s="105">
        <v>101</v>
      </c>
      <c r="O7870" s="105">
        <v>100</v>
      </c>
    </row>
    <row r="7871" spans="1:15" x14ac:dyDescent="0.3">
      <c r="A7871" s="19">
        <v>267100100</v>
      </c>
      <c r="B7871" s="106" t="s">
        <v>18799</v>
      </c>
      <c r="C7871" t="s">
        <v>18800</v>
      </c>
      <c r="D7871" t="s">
        <v>18801</v>
      </c>
      <c r="E7871" t="s">
        <v>496</v>
      </c>
      <c r="F7871" t="s">
        <v>490</v>
      </c>
      <c r="G7871" t="s">
        <v>490</v>
      </c>
      <c r="H7871" t="s">
        <v>490</v>
      </c>
      <c r="I7871" t="s">
        <v>490</v>
      </c>
      <c r="J7871" t="s">
        <v>498</v>
      </c>
      <c r="K7871" t="s">
        <v>490</v>
      </c>
      <c r="L7871" t="s">
        <v>18800</v>
      </c>
      <c r="M7871" s="105">
        <v>267</v>
      </c>
      <c r="N7871" s="105">
        <v>100</v>
      </c>
      <c r="O7871" s="105">
        <v>100</v>
      </c>
    </row>
    <row r="7872" spans="1:15" x14ac:dyDescent="0.3">
      <c r="A7872" s="19">
        <v>267100101</v>
      </c>
      <c r="B7872" s="106" t="s">
        <v>18802</v>
      </c>
      <c r="C7872" t="s">
        <v>18800</v>
      </c>
      <c r="D7872" t="s">
        <v>18801</v>
      </c>
      <c r="E7872" t="s">
        <v>18803</v>
      </c>
      <c r="F7872" t="s">
        <v>18804</v>
      </c>
      <c r="G7872" t="s">
        <v>490</v>
      </c>
      <c r="H7872" t="s">
        <v>490</v>
      </c>
      <c r="I7872" t="s">
        <v>490</v>
      </c>
      <c r="J7872" t="s">
        <v>498</v>
      </c>
      <c r="K7872" t="s">
        <v>490</v>
      </c>
      <c r="L7872" t="s">
        <v>18800</v>
      </c>
      <c r="M7872" s="105">
        <v>267</v>
      </c>
      <c r="N7872" s="105">
        <v>100</v>
      </c>
      <c r="O7872" s="105">
        <v>101</v>
      </c>
    </row>
    <row r="7873" spans="1:15" x14ac:dyDescent="0.3">
      <c r="A7873" s="19">
        <v>267100102</v>
      </c>
      <c r="B7873" s="106" t="s">
        <v>18805</v>
      </c>
      <c r="C7873" t="s">
        <v>18800</v>
      </c>
      <c r="D7873" t="s">
        <v>18801</v>
      </c>
      <c r="E7873" t="s">
        <v>18806</v>
      </c>
      <c r="F7873" t="s">
        <v>18807</v>
      </c>
      <c r="G7873" t="s">
        <v>490</v>
      </c>
      <c r="H7873" t="s">
        <v>490</v>
      </c>
      <c r="I7873" t="s">
        <v>490</v>
      </c>
      <c r="J7873" t="s">
        <v>498</v>
      </c>
      <c r="K7873" t="s">
        <v>490</v>
      </c>
      <c r="L7873" t="s">
        <v>18800</v>
      </c>
      <c r="M7873" s="105">
        <v>267</v>
      </c>
      <c r="N7873" s="105">
        <v>100</v>
      </c>
      <c r="O7873" s="105">
        <v>102</v>
      </c>
    </row>
    <row r="7874" spans="1:15" x14ac:dyDescent="0.3">
      <c r="A7874" s="19">
        <v>267100103</v>
      </c>
      <c r="B7874" s="106" t="s">
        <v>18808</v>
      </c>
      <c r="C7874" t="s">
        <v>18800</v>
      </c>
      <c r="D7874" t="s">
        <v>18801</v>
      </c>
      <c r="E7874" t="s">
        <v>18809</v>
      </c>
      <c r="F7874" t="s">
        <v>18810</v>
      </c>
      <c r="G7874" t="s">
        <v>490</v>
      </c>
      <c r="H7874" t="s">
        <v>490</v>
      </c>
      <c r="I7874" t="s">
        <v>490</v>
      </c>
      <c r="J7874" t="s">
        <v>498</v>
      </c>
      <c r="K7874" t="s">
        <v>490</v>
      </c>
      <c r="L7874" t="s">
        <v>18800</v>
      </c>
      <c r="M7874" s="105">
        <v>267</v>
      </c>
      <c r="N7874" s="105">
        <v>100</v>
      </c>
      <c r="O7874" s="105">
        <v>103</v>
      </c>
    </row>
    <row r="7875" spans="1:15" x14ac:dyDescent="0.3">
      <c r="A7875" s="19">
        <v>267101100</v>
      </c>
      <c r="B7875" s="106" t="s">
        <v>18811</v>
      </c>
      <c r="C7875" t="s">
        <v>18800</v>
      </c>
      <c r="D7875" t="s">
        <v>18812</v>
      </c>
      <c r="E7875" t="s">
        <v>496</v>
      </c>
      <c r="F7875" t="s">
        <v>490</v>
      </c>
      <c r="G7875" t="s">
        <v>490</v>
      </c>
      <c r="H7875" t="s">
        <v>490</v>
      </c>
      <c r="I7875" t="s">
        <v>490</v>
      </c>
      <c r="J7875" t="s">
        <v>498</v>
      </c>
      <c r="K7875" t="s">
        <v>490</v>
      </c>
      <c r="L7875" t="s">
        <v>18800</v>
      </c>
      <c r="M7875" s="105">
        <v>267</v>
      </c>
      <c r="N7875" s="105">
        <v>101</v>
      </c>
      <c r="O7875" s="105">
        <v>100</v>
      </c>
    </row>
    <row r="7876" spans="1:15" x14ac:dyDescent="0.3">
      <c r="A7876" s="19">
        <v>267101101</v>
      </c>
      <c r="B7876" s="106" t="s">
        <v>18813</v>
      </c>
      <c r="C7876" t="s">
        <v>18800</v>
      </c>
      <c r="D7876" t="s">
        <v>18812</v>
      </c>
      <c r="E7876" t="s">
        <v>18814</v>
      </c>
      <c r="F7876" t="s">
        <v>18815</v>
      </c>
      <c r="G7876" t="s">
        <v>490</v>
      </c>
      <c r="H7876" t="s">
        <v>490</v>
      </c>
      <c r="I7876" t="s">
        <v>490</v>
      </c>
      <c r="J7876" t="s">
        <v>498</v>
      </c>
      <c r="K7876" t="s">
        <v>490</v>
      </c>
      <c r="L7876" t="s">
        <v>18800</v>
      </c>
      <c r="M7876" s="105">
        <v>267</v>
      </c>
      <c r="N7876" s="105">
        <v>101</v>
      </c>
      <c r="O7876" s="105">
        <v>101</v>
      </c>
    </row>
    <row r="7877" spans="1:15" x14ac:dyDescent="0.3">
      <c r="A7877" s="19">
        <v>267102100</v>
      </c>
      <c r="B7877" s="106" t="s">
        <v>18816</v>
      </c>
      <c r="C7877" t="s">
        <v>18800</v>
      </c>
      <c r="D7877" t="s">
        <v>18817</v>
      </c>
      <c r="E7877" t="s">
        <v>496</v>
      </c>
      <c r="F7877" t="s">
        <v>490</v>
      </c>
      <c r="G7877" t="s">
        <v>490</v>
      </c>
      <c r="H7877" t="s">
        <v>490</v>
      </c>
      <c r="I7877" t="s">
        <v>490</v>
      </c>
      <c r="J7877" t="s">
        <v>498</v>
      </c>
      <c r="K7877" t="s">
        <v>490</v>
      </c>
      <c r="L7877" t="s">
        <v>18800</v>
      </c>
      <c r="M7877" s="105">
        <v>267</v>
      </c>
      <c r="N7877" s="105">
        <v>102</v>
      </c>
      <c r="O7877" s="105">
        <v>100</v>
      </c>
    </row>
    <row r="7878" spans="1:15" x14ac:dyDescent="0.3">
      <c r="A7878" s="19">
        <v>267102101</v>
      </c>
      <c r="B7878" s="106" t="s">
        <v>18818</v>
      </c>
      <c r="C7878" t="s">
        <v>18800</v>
      </c>
      <c r="D7878" t="s">
        <v>18817</v>
      </c>
      <c r="E7878" t="s">
        <v>18819</v>
      </c>
      <c r="F7878" t="s">
        <v>18820</v>
      </c>
      <c r="G7878" t="s">
        <v>490</v>
      </c>
      <c r="H7878" t="s">
        <v>490</v>
      </c>
      <c r="I7878" t="s">
        <v>490</v>
      </c>
      <c r="J7878" t="s">
        <v>498</v>
      </c>
      <c r="K7878" t="s">
        <v>490</v>
      </c>
      <c r="L7878" t="s">
        <v>18800</v>
      </c>
      <c r="M7878" s="105">
        <v>267</v>
      </c>
      <c r="N7878" s="105">
        <v>102</v>
      </c>
      <c r="O7878" s="105">
        <v>101</v>
      </c>
    </row>
    <row r="7879" spans="1:15" x14ac:dyDescent="0.3">
      <c r="A7879" s="19">
        <v>267102102</v>
      </c>
      <c r="B7879" s="106" t="s">
        <v>18821</v>
      </c>
      <c r="C7879" t="s">
        <v>18800</v>
      </c>
      <c r="D7879" t="s">
        <v>18817</v>
      </c>
      <c r="E7879" t="s">
        <v>5217</v>
      </c>
      <c r="F7879" t="s">
        <v>18822</v>
      </c>
      <c r="G7879" t="s">
        <v>18823</v>
      </c>
      <c r="H7879" t="s">
        <v>490</v>
      </c>
      <c r="I7879" t="s">
        <v>490</v>
      </c>
      <c r="J7879" t="s">
        <v>498</v>
      </c>
      <c r="K7879" t="s">
        <v>490</v>
      </c>
      <c r="L7879" t="s">
        <v>18800</v>
      </c>
      <c r="M7879" s="105">
        <v>267</v>
      </c>
      <c r="N7879" s="105">
        <v>102</v>
      </c>
      <c r="O7879" s="105">
        <v>102</v>
      </c>
    </row>
    <row r="7880" spans="1:15" x14ac:dyDescent="0.3">
      <c r="A7880" s="19">
        <v>267102103</v>
      </c>
      <c r="B7880" s="106" t="s">
        <v>18824</v>
      </c>
      <c r="C7880" t="s">
        <v>18800</v>
      </c>
      <c r="D7880" t="s">
        <v>18817</v>
      </c>
      <c r="E7880" t="s">
        <v>11958</v>
      </c>
      <c r="F7880" t="s">
        <v>1707</v>
      </c>
      <c r="G7880" t="s">
        <v>490</v>
      </c>
      <c r="H7880" t="s">
        <v>490</v>
      </c>
      <c r="I7880" t="s">
        <v>490</v>
      </c>
      <c r="J7880" t="s">
        <v>498</v>
      </c>
      <c r="K7880" t="s">
        <v>490</v>
      </c>
      <c r="L7880" t="s">
        <v>18800</v>
      </c>
      <c r="M7880" s="105">
        <v>267</v>
      </c>
      <c r="N7880" s="105">
        <v>102</v>
      </c>
      <c r="O7880" s="105">
        <v>103</v>
      </c>
    </row>
    <row r="7881" spans="1:15" x14ac:dyDescent="0.3">
      <c r="A7881" s="19">
        <v>267102104</v>
      </c>
      <c r="B7881" s="106" t="s">
        <v>18825</v>
      </c>
      <c r="C7881" t="s">
        <v>18800</v>
      </c>
      <c r="D7881" t="s">
        <v>18817</v>
      </c>
      <c r="E7881" t="s">
        <v>8917</v>
      </c>
      <c r="F7881" t="s">
        <v>18820</v>
      </c>
      <c r="G7881" t="s">
        <v>490</v>
      </c>
      <c r="H7881" t="s">
        <v>490</v>
      </c>
      <c r="I7881" t="s">
        <v>490</v>
      </c>
      <c r="J7881" t="s">
        <v>498</v>
      </c>
      <c r="K7881" t="s">
        <v>490</v>
      </c>
      <c r="L7881" t="s">
        <v>18800</v>
      </c>
      <c r="M7881" s="105">
        <v>267</v>
      </c>
      <c r="N7881" s="105">
        <v>102</v>
      </c>
      <c r="O7881" s="105">
        <v>104</v>
      </c>
    </row>
    <row r="7882" spans="1:15" x14ac:dyDescent="0.3">
      <c r="A7882" s="19">
        <v>267103100</v>
      </c>
      <c r="B7882" s="106" t="s">
        <v>18826</v>
      </c>
      <c r="C7882" t="s">
        <v>18800</v>
      </c>
      <c r="D7882" t="s">
        <v>18827</v>
      </c>
      <c r="E7882" t="s">
        <v>18828</v>
      </c>
      <c r="F7882" t="s">
        <v>5672</v>
      </c>
      <c r="G7882" t="s">
        <v>490</v>
      </c>
      <c r="H7882" t="s">
        <v>490</v>
      </c>
      <c r="I7882" t="s">
        <v>490</v>
      </c>
      <c r="J7882" t="s">
        <v>498</v>
      </c>
      <c r="K7882" t="s">
        <v>490</v>
      </c>
      <c r="L7882" t="s">
        <v>18800</v>
      </c>
      <c r="M7882" s="105">
        <v>267</v>
      </c>
      <c r="N7882" s="105">
        <v>103</v>
      </c>
      <c r="O7882" s="105">
        <v>100</v>
      </c>
    </row>
    <row r="7883" spans="1:15" x14ac:dyDescent="0.3">
      <c r="A7883" s="19">
        <v>268100100</v>
      </c>
      <c r="B7883" s="106" t="s">
        <v>18829</v>
      </c>
      <c r="C7883" t="s">
        <v>18830</v>
      </c>
      <c r="D7883" t="s">
        <v>18831</v>
      </c>
      <c r="E7883" t="s">
        <v>1324</v>
      </c>
      <c r="F7883" t="s">
        <v>3965</v>
      </c>
      <c r="G7883" t="s">
        <v>490</v>
      </c>
      <c r="H7883" t="s">
        <v>490</v>
      </c>
      <c r="I7883" t="s">
        <v>490</v>
      </c>
      <c r="J7883" t="s">
        <v>498</v>
      </c>
      <c r="K7883" t="s">
        <v>490</v>
      </c>
      <c r="L7883" t="s">
        <v>18830</v>
      </c>
      <c r="M7883" s="105">
        <v>268</v>
      </c>
      <c r="N7883" s="105">
        <v>100</v>
      </c>
      <c r="O7883" s="105">
        <v>100</v>
      </c>
    </row>
    <row r="7884" spans="1:15" x14ac:dyDescent="0.3">
      <c r="A7884" s="19">
        <v>269100100</v>
      </c>
      <c r="B7884" s="106" t="s">
        <v>18832</v>
      </c>
      <c r="C7884" t="s">
        <v>18833</v>
      </c>
      <c r="D7884" t="s">
        <v>18834</v>
      </c>
      <c r="E7884" t="s">
        <v>16670</v>
      </c>
      <c r="F7884" t="s">
        <v>18835</v>
      </c>
      <c r="G7884" t="s">
        <v>18836</v>
      </c>
      <c r="H7884" t="s">
        <v>490</v>
      </c>
      <c r="I7884" t="s">
        <v>490</v>
      </c>
      <c r="J7884" t="s">
        <v>498</v>
      </c>
      <c r="K7884" t="s">
        <v>490</v>
      </c>
      <c r="L7884" t="s">
        <v>18833</v>
      </c>
      <c r="M7884" s="105">
        <v>269</v>
      </c>
      <c r="N7884" s="105">
        <v>100</v>
      </c>
      <c r="O7884" s="105">
        <v>100</v>
      </c>
    </row>
    <row r="7885" spans="1:15" x14ac:dyDescent="0.3">
      <c r="A7885" s="19">
        <v>269101100</v>
      </c>
      <c r="B7885" s="106" t="s">
        <v>18837</v>
      </c>
      <c r="C7885" t="s">
        <v>18833</v>
      </c>
      <c r="D7885" t="s">
        <v>18838</v>
      </c>
      <c r="E7885" t="s">
        <v>496</v>
      </c>
      <c r="F7885" t="s">
        <v>490</v>
      </c>
      <c r="G7885" t="s">
        <v>490</v>
      </c>
      <c r="H7885" t="s">
        <v>490</v>
      </c>
      <c r="I7885" t="s">
        <v>490</v>
      </c>
      <c r="J7885" t="s">
        <v>498</v>
      </c>
      <c r="K7885" t="s">
        <v>490</v>
      </c>
      <c r="L7885" t="s">
        <v>18833</v>
      </c>
      <c r="M7885" s="105">
        <v>269</v>
      </c>
      <c r="N7885" s="105">
        <v>101</v>
      </c>
      <c r="O7885" s="105">
        <v>100</v>
      </c>
    </row>
    <row r="7886" spans="1:15" x14ac:dyDescent="0.3">
      <c r="A7886" s="19">
        <v>269101101</v>
      </c>
      <c r="B7886" s="106" t="s">
        <v>18839</v>
      </c>
      <c r="C7886" t="s">
        <v>18833</v>
      </c>
      <c r="D7886" t="s">
        <v>18838</v>
      </c>
      <c r="E7886" t="s">
        <v>990</v>
      </c>
      <c r="F7886" t="s">
        <v>18840</v>
      </c>
      <c r="G7886" t="s">
        <v>490</v>
      </c>
      <c r="H7886" t="s">
        <v>490</v>
      </c>
      <c r="I7886" t="s">
        <v>490</v>
      </c>
      <c r="J7886" t="s">
        <v>498</v>
      </c>
      <c r="K7886" t="s">
        <v>490</v>
      </c>
      <c r="L7886" t="s">
        <v>18833</v>
      </c>
      <c r="M7886" s="105">
        <v>269</v>
      </c>
      <c r="N7886" s="105">
        <v>101</v>
      </c>
      <c r="O7886" s="105">
        <v>101</v>
      </c>
    </row>
    <row r="7887" spans="1:15" x14ac:dyDescent="0.3">
      <c r="A7887" s="19">
        <v>269101102</v>
      </c>
      <c r="B7887" s="106" t="s">
        <v>18841</v>
      </c>
      <c r="C7887" t="s">
        <v>18833</v>
      </c>
      <c r="D7887" t="s">
        <v>18838</v>
      </c>
      <c r="E7887" t="s">
        <v>4681</v>
      </c>
      <c r="F7887" t="s">
        <v>18842</v>
      </c>
      <c r="G7887" t="s">
        <v>490</v>
      </c>
      <c r="H7887" t="s">
        <v>490</v>
      </c>
      <c r="I7887" t="s">
        <v>490</v>
      </c>
      <c r="J7887" t="s">
        <v>498</v>
      </c>
      <c r="K7887" t="s">
        <v>490</v>
      </c>
      <c r="L7887" t="s">
        <v>18833</v>
      </c>
      <c r="M7887" s="105">
        <v>269</v>
      </c>
      <c r="N7887" s="105">
        <v>101</v>
      </c>
      <c r="O7887" s="105">
        <v>102</v>
      </c>
    </row>
    <row r="7888" spans="1:15" x14ac:dyDescent="0.3">
      <c r="A7888" s="19">
        <v>269101103</v>
      </c>
      <c r="B7888" s="106" t="s">
        <v>18843</v>
      </c>
      <c r="C7888" t="s">
        <v>18833</v>
      </c>
      <c r="D7888" t="s">
        <v>18838</v>
      </c>
      <c r="E7888" t="s">
        <v>1221</v>
      </c>
      <c r="F7888" t="s">
        <v>1019</v>
      </c>
      <c r="G7888" t="s">
        <v>490</v>
      </c>
      <c r="H7888" t="s">
        <v>490</v>
      </c>
      <c r="I7888" t="s">
        <v>490</v>
      </c>
      <c r="J7888" t="s">
        <v>498</v>
      </c>
      <c r="K7888" t="s">
        <v>490</v>
      </c>
      <c r="L7888" t="s">
        <v>18833</v>
      </c>
      <c r="M7888" s="105">
        <v>269</v>
      </c>
      <c r="N7888" s="105">
        <v>101</v>
      </c>
      <c r="O7888" s="105">
        <v>103</v>
      </c>
    </row>
    <row r="7889" spans="1:15" x14ac:dyDescent="0.3">
      <c r="A7889" s="19">
        <v>269101104</v>
      </c>
      <c r="B7889" s="106" t="s">
        <v>18844</v>
      </c>
      <c r="C7889" t="s">
        <v>18833</v>
      </c>
      <c r="D7889" t="s">
        <v>18838</v>
      </c>
      <c r="E7889" t="s">
        <v>1406</v>
      </c>
      <c r="F7889" t="s">
        <v>18845</v>
      </c>
      <c r="G7889" t="s">
        <v>490</v>
      </c>
      <c r="H7889" t="s">
        <v>490</v>
      </c>
      <c r="I7889" t="s">
        <v>490</v>
      </c>
      <c r="J7889" t="s">
        <v>498</v>
      </c>
      <c r="K7889" t="s">
        <v>490</v>
      </c>
      <c r="L7889" t="s">
        <v>18833</v>
      </c>
      <c r="M7889" s="105">
        <v>269</v>
      </c>
      <c r="N7889" s="105">
        <v>101</v>
      </c>
      <c r="O7889" s="105">
        <v>104</v>
      </c>
    </row>
    <row r="7890" spans="1:15" x14ac:dyDescent="0.3">
      <c r="A7890" s="19">
        <v>269101105</v>
      </c>
      <c r="B7890" s="106" t="s">
        <v>18846</v>
      </c>
      <c r="C7890" t="s">
        <v>18833</v>
      </c>
      <c r="D7890" t="s">
        <v>18838</v>
      </c>
      <c r="E7890" t="s">
        <v>10684</v>
      </c>
      <c r="F7890" t="s">
        <v>18842</v>
      </c>
      <c r="G7890" t="s">
        <v>490</v>
      </c>
      <c r="H7890" t="s">
        <v>490</v>
      </c>
      <c r="I7890" t="s">
        <v>490</v>
      </c>
      <c r="J7890" t="s">
        <v>498</v>
      </c>
      <c r="K7890" t="s">
        <v>490</v>
      </c>
      <c r="L7890" t="s">
        <v>18833</v>
      </c>
      <c r="M7890" s="105">
        <v>269</v>
      </c>
      <c r="N7890" s="105">
        <v>101</v>
      </c>
      <c r="O7890" s="105">
        <v>105</v>
      </c>
    </row>
    <row r="7891" spans="1:15" x14ac:dyDescent="0.3">
      <c r="A7891" s="19">
        <v>269102100</v>
      </c>
      <c r="B7891" s="106" t="s">
        <v>18847</v>
      </c>
      <c r="C7891" t="s">
        <v>18833</v>
      </c>
      <c r="D7891" t="s">
        <v>18848</v>
      </c>
      <c r="E7891" t="s">
        <v>819</v>
      </c>
      <c r="F7891" t="s">
        <v>18849</v>
      </c>
      <c r="G7891" t="s">
        <v>490</v>
      </c>
      <c r="H7891" t="s">
        <v>490</v>
      </c>
      <c r="I7891" t="s">
        <v>490</v>
      </c>
      <c r="J7891" t="s">
        <v>498</v>
      </c>
      <c r="K7891" t="s">
        <v>490</v>
      </c>
      <c r="L7891" t="s">
        <v>18833</v>
      </c>
      <c r="M7891" s="105">
        <v>269</v>
      </c>
      <c r="N7891" s="105">
        <v>102</v>
      </c>
      <c r="O7891" s="105">
        <v>100</v>
      </c>
    </row>
    <row r="7892" spans="1:15" x14ac:dyDescent="0.3">
      <c r="A7892" s="19">
        <v>269103100</v>
      </c>
      <c r="B7892" s="106" t="s">
        <v>18850</v>
      </c>
      <c r="C7892" t="s">
        <v>18833</v>
      </c>
      <c r="D7892" t="s">
        <v>18851</v>
      </c>
      <c r="E7892" t="s">
        <v>496</v>
      </c>
      <c r="F7892" t="s">
        <v>490</v>
      </c>
      <c r="G7892" t="s">
        <v>490</v>
      </c>
      <c r="H7892" t="s">
        <v>490</v>
      </c>
      <c r="I7892" t="s">
        <v>490</v>
      </c>
      <c r="J7892" t="s">
        <v>498</v>
      </c>
      <c r="K7892" t="s">
        <v>490</v>
      </c>
      <c r="L7892" t="s">
        <v>18833</v>
      </c>
      <c r="M7892" s="105">
        <v>269</v>
      </c>
      <c r="N7892" s="105">
        <v>103</v>
      </c>
      <c r="O7892" s="105">
        <v>100</v>
      </c>
    </row>
    <row r="7893" spans="1:15" x14ac:dyDescent="0.3">
      <c r="A7893" s="19">
        <v>269103101</v>
      </c>
      <c r="B7893" s="106" t="s">
        <v>18852</v>
      </c>
      <c r="C7893" t="s">
        <v>18833</v>
      </c>
      <c r="D7893" t="s">
        <v>18851</v>
      </c>
      <c r="E7893" t="s">
        <v>12715</v>
      </c>
      <c r="F7893" t="s">
        <v>1606</v>
      </c>
      <c r="G7893" t="s">
        <v>490</v>
      </c>
      <c r="H7893" t="s">
        <v>490</v>
      </c>
      <c r="I7893" t="s">
        <v>490</v>
      </c>
      <c r="J7893" t="s">
        <v>498</v>
      </c>
      <c r="K7893" t="s">
        <v>490</v>
      </c>
      <c r="L7893" t="s">
        <v>18833</v>
      </c>
      <c r="M7893" s="105">
        <v>269</v>
      </c>
      <c r="N7893" s="105">
        <v>103</v>
      </c>
      <c r="O7893" s="105">
        <v>101</v>
      </c>
    </row>
    <row r="7894" spans="1:15" x14ac:dyDescent="0.3">
      <c r="A7894" s="19">
        <v>269103102</v>
      </c>
      <c r="B7894" s="106" t="s">
        <v>18853</v>
      </c>
      <c r="C7894" t="s">
        <v>18833</v>
      </c>
      <c r="D7894" t="s">
        <v>18851</v>
      </c>
      <c r="E7894" t="s">
        <v>6511</v>
      </c>
      <c r="F7894" t="s">
        <v>2856</v>
      </c>
      <c r="G7894" t="s">
        <v>490</v>
      </c>
      <c r="H7894" t="s">
        <v>490</v>
      </c>
      <c r="I7894" t="s">
        <v>490</v>
      </c>
      <c r="J7894" t="s">
        <v>498</v>
      </c>
      <c r="K7894" t="s">
        <v>490</v>
      </c>
      <c r="L7894" t="s">
        <v>18833</v>
      </c>
      <c r="M7894" s="105">
        <v>269</v>
      </c>
      <c r="N7894" s="105">
        <v>103</v>
      </c>
      <c r="O7894" s="105">
        <v>102</v>
      </c>
    </row>
    <row r="7895" spans="1:15" x14ac:dyDescent="0.3">
      <c r="A7895" s="19">
        <v>269103103</v>
      </c>
      <c r="B7895" s="106" t="s">
        <v>18854</v>
      </c>
      <c r="C7895" t="s">
        <v>18833</v>
      </c>
      <c r="D7895" t="s">
        <v>18851</v>
      </c>
      <c r="E7895" t="s">
        <v>4902</v>
      </c>
      <c r="F7895" t="s">
        <v>689</v>
      </c>
      <c r="G7895" t="s">
        <v>490</v>
      </c>
      <c r="H7895" t="s">
        <v>490</v>
      </c>
      <c r="I7895" t="s">
        <v>490</v>
      </c>
      <c r="J7895" t="s">
        <v>498</v>
      </c>
      <c r="K7895" t="s">
        <v>490</v>
      </c>
      <c r="L7895" t="s">
        <v>18833</v>
      </c>
      <c r="M7895" s="105">
        <v>269</v>
      </c>
      <c r="N7895" s="105">
        <v>103</v>
      </c>
      <c r="O7895" s="105">
        <v>103</v>
      </c>
    </row>
    <row r="7896" spans="1:15" x14ac:dyDescent="0.3">
      <c r="A7896" s="19">
        <v>269103104</v>
      </c>
      <c r="B7896" s="106" t="s">
        <v>18855</v>
      </c>
      <c r="C7896" t="s">
        <v>18833</v>
      </c>
      <c r="D7896" t="s">
        <v>18851</v>
      </c>
      <c r="E7896" t="s">
        <v>18856</v>
      </c>
      <c r="F7896" t="s">
        <v>18857</v>
      </c>
      <c r="G7896" t="s">
        <v>490</v>
      </c>
      <c r="H7896" t="s">
        <v>490</v>
      </c>
      <c r="I7896" t="s">
        <v>490</v>
      </c>
      <c r="J7896" t="s">
        <v>498</v>
      </c>
      <c r="K7896" t="s">
        <v>490</v>
      </c>
      <c r="L7896" t="s">
        <v>18833</v>
      </c>
      <c r="M7896" s="105">
        <v>269</v>
      </c>
      <c r="N7896" s="105">
        <v>103</v>
      </c>
      <c r="O7896" s="105">
        <v>104</v>
      </c>
    </row>
    <row r="7897" spans="1:15" x14ac:dyDescent="0.3">
      <c r="A7897" s="19">
        <v>269104100</v>
      </c>
      <c r="B7897" s="106" t="s">
        <v>18858</v>
      </c>
      <c r="C7897" t="s">
        <v>18833</v>
      </c>
      <c r="D7897" t="s">
        <v>18859</v>
      </c>
      <c r="E7897" t="s">
        <v>496</v>
      </c>
      <c r="F7897" t="s">
        <v>490</v>
      </c>
      <c r="G7897" t="s">
        <v>490</v>
      </c>
      <c r="H7897" t="s">
        <v>490</v>
      </c>
      <c r="I7897" t="s">
        <v>490</v>
      </c>
      <c r="J7897" t="s">
        <v>498</v>
      </c>
      <c r="K7897" t="s">
        <v>490</v>
      </c>
      <c r="L7897" t="s">
        <v>18833</v>
      </c>
      <c r="M7897" s="105">
        <v>269</v>
      </c>
      <c r="N7897" s="105">
        <v>104</v>
      </c>
      <c r="O7897" s="105">
        <v>100</v>
      </c>
    </row>
    <row r="7898" spans="1:15" x14ac:dyDescent="0.3">
      <c r="A7898" s="19">
        <v>269104101</v>
      </c>
      <c r="B7898" s="106" t="s">
        <v>18860</v>
      </c>
      <c r="C7898" t="s">
        <v>18833</v>
      </c>
      <c r="D7898" t="s">
        <v>18859</v>
      </c>
      <c r="E7898" t="s">
        <v>18861</v>
      </c>
      <c r="F7898" t="s">
        <v>739</v>
      </c>
      <c r="G7898" t="s">
        <v>490</v>
      </c>
      <c r="H7898" t="s">
        <v>490</v>
      </c>
      <c r="I7898" t="s">
        <v>490</v>
      </c>
      <c r="J7898" t="s">
        <v>498</v>
      </c>
      <c r="K7898" t="s">
        <v>490</v>
      </c>
      <c r="L7898" t="s">
        <v>18833</v>
      </c>
      <c r="M7898" s="105">
        <v>269</v>
      </c>
      <c r="N7898" s="105">
        <v>104</v>
      </c>
      <c r="O7898" s="105">
        <v>101</v>
      </c>
    </row>
    <row r="7899" spans="1:15" x14ac:dyDescent="0.3">
      <c r="A7899" s="19">
        <v>269104102</v>
      </c>
      <c r="B7899" s="106" t="s">
        <v>18862</v>
      </c>
      <c r="C7899" t="s">
        <v>18833</v>
      </c>
      <c r="D7899" t="s">
        <v>18859</v>
      </c>
      <c r="E7899" t="s">
        <v>875</v>
      </c>
      <c r="F7899" t="s">
        <v>4300</v>
      </c>
      <c r="G7899" t="s">
        <v>490</v>
      </c>
      <c r="H7899" t="s">
        <v>490</v>
      </c>
      <c r="I7899" t="s">
        <v>490</v>
      </c>
      <c r="J7899" t="s">
        <v>498</v>
      </c>
      <c r="K7899" t="s">
        <v>490</v>
      </c>
      <c r="L7899" t="s">
        <v>18833</v>
      </c>
      <c r="M7899" s="105">
        <v>269</v>
      </c>
      <c r="N7899" s="105">
        <v>104</v>
      </c>
      <c r="O7899" s="105">
        <v>102</v>
      </c>
    </row>
    <row r="7900" spans="1:15" x14ac:dyDescent="0.3">
      <c r="A7900" s="19">
        <v>269104103</v>
      </c>
      <c r="B7900" s="106" t="s">
        <v>18863</v>
      </c>
      <c r="C7900" t="s">
        <v>18833</v>
      </c>
      <c r="D7900" t="s">
        <v>18859</v>
      </c>
      <c r="E7900" t="s">
        <v>18864</v>
      </c>
      <c r="F7900" t="s">
        <v>871</v>
      </c>
      <c r="G7900" t="s">
        <v>18865</v>
      </c>
      <c r="H7900" t="s">
        <v>490</v>
      </c>
      <c r="I7900" t="s">
        <v>490</v>
      </c>
      <c r="J7900" t="s">
        <v>498</v>
      </c>
      <c r="K7900" t="s">
        <v>490</v>
      </c>
      <c r="L7900" t="s">
        <v>18833</v>
      </c>
      <c r="M7900" s="105">
        <v>269</v>
      </c>
      <c r="N7900" s="105">
        <v>104</v>
      </c>
      <c r="O7900" s="105">
        <v>103</v>
      </c>
    </row>
    <row r="7901" spans="1:15" x14ac:dyDescent="0.3">
      <c r="A7901" s="19">
        <v>269105100</v>
      </c>
      <c r="B7901" s="106" t="s">
        <v>18866</v>
      </c>
      <c r="C7901" t="s">
        <v>18833</v>
      </c>
      <c r="D7901" t="s">
        <v>18867</v>
      </c>
      <c r="E7901" t="s">
        <v>496</v>
      </c>
      <c r="F7901" t="s">
        <v>490</v>
      </c>
      <c r="G7901" t="s">
        <v>18868</v>
      </c>
      <c r="H7901" t="s">
        <v>490</v>
      </c>
      <c r="I7901" t="s">
        <v>490</v>
      </c>
      <c r="J7901" t="s">
        <v>498</v>
      </c>
      <c r="K7901" t="s">
        <v>490</v>
      </c>
      <c r="L7901" t="s">
        <v>18833</v>
      </c>
      <c r="M7901" s="105">
        <v>269</v>
      </c>
      <c r="N7901" s="105">
        <v>105</v>
      </c>
      <c r="O7901" s="105">
        <v>100</v>
      </c>
    </row>
    <row r="7902" spans="1:15" x14ac:dyDescent="0.3">
      <c r="A7902" s="19">
        <v>269105101</v>
      </c>
      <c r="B7902" s="106" t="s">
        <v>18869</v>
      </c>
      <c r="C7902" t="s">
        <v>18833</v>
      </c>
      <c r="D7902" t="s">
        <v>18867</v>
      </c>
      <c r="E7902" t="s">
        <v>1945</v>
      </c>
      <c r="F7902" t="s">
        <v>18870</v>
      </c>
      <c r="G7902" t="s">
        <v>490</v>
      </c>
      <c r="H7902" t="s">
        <v>490</v>
      </c>
      <c r="I7902" t="s">
        <v>490</v>
      </c>
      <c r="J7902" t="s">
        <v>498</v>
      </c>
      <c r="K7902" t="s">
        <v>490</v>
      </c>
      <c r="L7902" t="s">
        <v>18833</v>
      </c>
      <c r="M7902" s="105">
        <v>269</v>
      </c>
      <c r="N7902" s="105">
        <v>105</v>
      </c>
      <c r="O7902" s="105">
        <v>101</v>
      </c>
    </row>
    <row r="7903" spans="1:15" x14ac:dyDescent="0.3">
      <c r="A7903" s="19">
        <v>269105102</v>
      </c>
      <c r="B7903" s="106" t="s">
        <v>18871</v>
      </c>
      <c r="C7903" t="s">
        <v>18833</v>
      </c>
      <c r="D7903" t="s">
        <v>18867</v>
      </c>
      <c r="E7903" t="s">
        <v>735</v>
      </c>
      <c r="F7903" t="s">
        <v>18872</v>
      </c>
      <c r="G7903" t="s">
        <v>490</v>
      </c>
      <c r="H7903" t="s">
        <v>490</v>
      </c>
      <c r="I7903" t="s">
        <v>490</v>
      </c>
      <c r="J7903" t="s">
        <v>498</v>
      </c>
      <c r="K7903" t="s">
        <v>490</v>
      </c>
      <c r="L7903" t="s">
        <v>18833</v>
      </c>
      <c r="M7903" s="105">
        <v>269</v>
      </c>
      <c r="N7903" s="105">
        <v>105</v>
      </c>
      <c r="O7903" s="105">
        <v>102</v>
      </c>
    </row>
    <row r="7904" spans="1:15" x14ac:dyDescent="0.3">
      <c r="A7904" s="19">
        <v>269105103</v>
      </c>
      <c r="B7904" s="106" t="s">
        <v>18873</v>
      </c>
      <c r="C7904" t="s">
        <v>18833</v>
      </c>
      <c r="D7904" t="s">
        <v>18867</v>
      </c>
      <c r="E7904" t="s">
        <v>1154</v>
      </c>
      <c r="F7904" t="s">
        <v>855</v>
      </c>
      <c r="G7904" t="s">
        <v>4552</v>
      </c>
      <c r="H7904" t="s">
        <v>490</v>
      </c>
      <c r="I7904" t="s">
        <v>490</v>
      </c>
      <c r="J7904" t="s">
        <v>498</v>
      </c>
      <c r="K7904" t="s">
        <v>490</v>
      </c>
      <c r="L7904" t="s">
        <v>18833</v>
      </c>
      <c r="M7904" s="105">
        <v>269</v>
      </c>
      <c r="N7904" s="105">
        <v>105</v>
      </c>
      <c r="O7904" s="105">
        <v>103</v>
      </c>
    </row>
    <row r="7905" spans="1:15" x14ac:dyDescent="0.3">
      <c r="A7905" s="19">
        <v>269105104</v>
      </c>
      <c r="B7905" s="106" t="s">
        <v>18874</v>
      </c>
      <c r="C7905" t="s">
        <v>18833</v>
      </c>
      <c r="D7905" t="s">
        <v>18867</v>
      </c>
      <c r="E7905" t="s">
        <v>838</v>
      </c>
      <c r="F7905" t="s">
        <v>681</v>
      </c>
      <c r="G7905" t="s">
        <v>490</v>
      </c>
      <c r="H7905" t="s">
        <v>490</v>
      </c>
      <c r="I7905" t="s">
        <v>490</v>
      </c>
      <c r="J7905" t="s">
        <v>498</v>
      </c>
      <c r="K7905" t="s">
        <v>490</v>
      </c>
      <c r="L7905" t="s">
        <v>18833</v>
      </c>
      <c r="M7905" s="105">
        <v>269</v>
      </c>
      <c r="N7905" s="105">
        <v>105</v>
      </c>
      <c r="O7905" s="105">
        <v>104</v>
      </c>
    </row>
    <row r="7906" spans="1:15" x14ac:dyDescent="0.3">
      <c r="A7906" s="19">
        <v>269106100</v>
      </c>
      <c r="B7906" s="106" t="s">
        <v>18875</v>
      </c>
      <c r="C7906" t="s">
        <v>18833</v>
      </c>
      <c r="D7906" t="s">
        <v>18876</v>
      </c>
      <c r="E7906" t="s">
        <v>496</v>
      </c>
      <c r="F7906" t="s">
        <v>490</v>
      </c>
      <c r="G7906" t="s">
        <v>490</v>
      </c>
      <c r="H7906" t="s">
        <v>490</v>
      </c>
      <c r="I7906" t="s">
        <v>490</v>
      </c>
      <c r="J7906" t="s">
        <v>498</v>
      </c>
      <c r="K7906" t="s">
        <v>490</v>
      </c>
      <c r="L7906" t="s">
        <v>18833</v>
      </c>
      <c r="M7906" s="105">
        <v>269</v>
      </c>
      <c r="N7906" s="105">
        <v>106</v>
      </c>
      <c r="O7906" s="105">
        <v>100</v>
      </c>
    </row>
    <row r="7907" spans="1:15" x14ac:dyDescent="0.3">
      <c r="A7907" s="19">
        <v>269106101</v>
      </c>
      <c r="B7907" s="106" t="s">
        <v>18877</v>
      </c>
      <c r="C7907" t="s">
        <v>18833</v>
      </c>
      <c r="D7907" t="s">
        <v>18876</v>
      </c>
      <c r="E7907" t="s">
        <v>6149</v>
      </c>
      <c r="F7907" t="s">
        <v>1272</v>
      </c>
      <c r="G7907" t="s">
        <v>490</v>
      </c>
      <c r="H7907" t="s">
        <v>490</v>
      </c>
      <c r="I7907" t="s">
        <v>490</v>
      </c>
      <c r="J7907" t="s">
        <v>498</v>
      </c>
      <c r="K7907" t="s">
        <v>490</v>
      </c>
      <c r="L7907" t="s">
        <v>18833</v>
      </c>
      <c r="M7907" s="105">
        <v>269</v>
      </c>
      <c r="N7907" s="105">
        <v>106</v>
      </c>
      <c r="O7907" s="105">
        <v>101</v>
      </c>
    </row>
    <row r="7908" spans="1:15" x14ac:dyDescent="0.3">
      <c r="A7908" s="19">
        <v>269106102</v>
      </c>
      <c r="B7908" s="106" t="s">
        <v>18878</v>
      </c>
      <c r="C7908" t="s">
        <v>18833</v>
      </c>
      <c r="D7908" t="s">
        <v>18876</v>
      </c>
      <c r="E7908" t="s">
        <v>18879</v>
      </c>
      <c r="F7908" t="s">
        <v>18842</v>
      </c>
      <c r="G7908" t="s">
        <v>490</v>
      </c>
      <c r="H7908" t="s">
        <v>490</v>
      </c>
      <c r="I7908" t="s">
        <v>490</v>
      </c>
      <c r="J7908" t="s">
        <v>498</v>
      </c>
      <c r="K7908" t="s">
        <v>490</v>
      </c>
      <c r="L7908" t="s">
        <v>18833</v>
      </c>
      <c r="M7908" s="105">
        <v>269</v>
      </c>
      <c r="N7908" s="105">
        <v>106</v>
      </c>
      <c r="O7908" s="105">
        <v>102</v>
      </c>
    </row>
    <row r="7909" spans="1:15" x14ac:dyDescent="0.3">
      <c r="A7909" s="19">
        <v>269106103</v>
      </c>
      <c r="B7909" s="106" t="s">
        <v>18880</v>
      </c>
      <c r="C7909" t="s">
        <v>18833</v>
      </c>
      <c r="D7909" t="s">
        <v>18876</v>
      </c>
      <c r="E7909" t="s">
        <v>18881</v>
      </c>
      <c r="F7909" t="s">
        <v>6944</v>
      </c>
      <c r="G7909" t="s">
        <v>18882</v>
      </c>
      <c r="H7909" t="s">
        <v>490</v>
      </c>
      <c r="I7909" t="s">
        <v>490</v>
      </c>
      <c r="J7909" t="s">
        <v>498</v>
      </c>
      <c r="K7909" t="s">
        <v>490</v>
      </c>
      <c r="L7909" t="s">
        <v>18833</v>
      </c>
      <c r="M7909" s="105">
        <v>269</v>
      </c>
      <c r="N7909" s="105">
        <v>106</v>
      </c>
      <c r="O7909" s="105">
        <v>103</v>
      </c>
    </row>
    <row r="7910" spans="1:15" x14ac:dyDescent="0.3">
      <c r="A7910" s="19">
        <v>269106104</v>
      </c>
      <c r="B7910" s="106" t="s">
        <v>18883</v>
      </c>
      <c r="C7910" t="s">
        <v>18833</v>
      </c>
      <c r="D7910" t="s">
        <v>18876</v>
      </c>
      <c r="E7910" t="s">
        <v>9601</v>
      </c>
      <c r="F7910" t="s">
        <v>739</v>
      </c>
      <c r="G7910" t="s">
        <v>490</v>
      </c>
      <c r="H7910" t="s">
        <v>490</v>
      </c>
      <c r="I7910" t="s">
        <v>490</v>
      </c>
      <c r="J7910" t="s">
        <v>498</v>
      </c>
      <c r="K7910" t="s">
        <v>490</v>
      </c>
      <c r="L7910" t="s">
        <v>18833</v>
      </c>
      <c r="M7910" s="105">
        <v>269</v>
      </c>
      <c r="N7910" s="105">
        <v>106</v>
      </c>
      <c r="O7910" s="105">
        <v>104</v>
      </c>
    </row>
    <row r="7911" spans="1:15" x14ac:dyDescent="0.3">
      <c r="A7911" s="19">
        <v>269106105</v>
      </c>
      <c r="B7911" s="106" t="s">
        <v>18884</v>
      </c>
      <c r="C7911" t="s">
        <v>18833</v>
      </c>
      <c r="D7911" t="s">
        <v>18876</v>
      </c>
      <c r="E7911" t="s">
        <v>18885</v>
      </c>
      <c r="F7911" t="s">
        <v>739</v>
      </c>
      <c r="G7911" t="s">
        <v>490</v>
      </c>
      <c r="H7911" t="s">
        <v>490</v>
      </c>
      <c r="I7911" t="s">
        <v>490</v>
      </c>
      <c r="J7911" t="s">
        <v>498</v>
      </c>
      <c r="K7911" t="s">
        <v>490</v>
      </c>
      <c r="L7911" t="s">
        <v>18833</v>
      </c>
      <c r="M7911" s="105">
        <v>269</v>
      </c>
      <c r="N7911" s="105">
        <v>106</v>
      </c>
      <c r="O7911" s="105">
        <v>105</v>
      </c>
    </row>
    <row r="7912" spans="1:15" x14ac:dyDescent="0.3">
      <c r="A7912" s="19">
        <v>269106106</v>
      </c>
      <c r="B7912" s="106" t="s">
        <v>18886</v>
      </c>
      <c r="C7912" t="s">
        <v>18833</v>
      </c>
      <c r="D7912" t="s">
        <v>18876</v>
      </c>
      <c r="E7912" t="s">
        <v>18887</v>
      </c>
      <c r="F7912" t="s">
        <v>18888</v>
      </c>
      <c r="G7912" t="s">
        <v>490</v>
      </c>
      <c r="H7912" t="s">
        <v>490</v>
      </c>
      <c r="I7912" t="s">
        <v>490</v>
      </c>
      <c r="J7912" t="s">
        <v>498</v>
      </c>
      <c r="K7912" t="s">
        <v>490</v>
      </c>
      <c r="L7912" t="s">
        <v>18833</v>
      </c>
      <c r="M7912" s="105">
        <v>269</v>
      </c>
      <c r="N7912" s="105">
        <v>106</v>
      </c>
      <c r="O7912" s="105">
        <v>106</v>
      </c>
    </row>
    <row r="7913" spans="1:15" x14ac:dyDescent="0.3">
      <c r="A7913" s="19">
        <v>269106107</v>
      </c>
      <c r="B7913" s="106" t="s">
        <v>18889</v>
      </c>
      <c r="C7913" t="s">
        <v>18833</v>
      </c>
      <c r="D7913" t="s">
        <v>18876</v>
      </c>
      <c r="E7913" t="s">
        <v>4846</v>
      </c>
      <c r="F7913" t="s">
        <v>732</v>
      </c>
      <c r="G7913" t="s">
        <v>490</v>
      </c>
      <c r="H7913" t="s">
        <v>490</v>
      </c>
      <c r="I7913" t="s">
        <v>490</v>
      </c>
      <c r="J7913" t="s">
        <v>498</v>
      </c>
      <c r="K7913" t="s">
        <v>490</v>
      </c>
      <c r="L7913" t="s">
        <v>18833</v>
      </c>
      <c r="M7913" s="105">
        <v>269</v>
      </c>
      <c r="N7913" s="105">
        <v>106</v>
      </c>
      <c r="O7913" s="105">
        <v>107</v>
      </c>
    </row>
    <row r="7914" spans="1:15" x14ac:dyDescent="0.3">
      <c r="A7914" s="19">
        <v>269106108</v>
      </c>
      <c r="B7914" s="106" t="s">
        <v>18890</v>
      </c>
      <c r="C7914" t="s">
        <v>18833</v>
      </c>
      <c r="D7914" t="s">
        <v>18876</v>
      </c>
      <c r="E7914" t="s">
        <v>12626</v>
      </c>
      <c r="F7914" t="s">
        <v>2338</v>
      </c>
      <c r="G7914" t="s">
        <v>490</v>
      </c>
      <c r="H7914" t="s">
        <v>490</v>
      </c>
      <c r="I7914" t="s">
        <v>490</v>
      </c>
      <c r="J7914" t="s">
        <v>498</v>
      </c>
      <c r="K7914" t="s">
        <v>490</v>
      </c>
      <c r="L7914" t="s">
        <v>18833</v>
      </c>
      <c r="M7914" s="105">
        <v>269</v>
      </c>
      <c r="N7914" s="105">
        <v>106</v>
      </c>
      <c r="O7914" s="105">
        <v>108</v>
      </c>
    </row>
    <row r="7915" spans="1:15" x14ac:dyDescent="0.3">
      <c r="A7915" s="19">
        <v>269106109</v>
      </c>
      <c r="B7915" s="106" t="s">
        <v>18891</v>
      </c>
      <c r="C7915" t="s">
        <v>18833</v>
      </c>
      <c r="D7915" t="s">
        <v>18876</v>
      </c>
      <c r="E7915" t="s">
        <v>2359</v>
      </c>
      <c r="F7915" t="s">
        <v>4300</v>
      </c>
      <c r="G7915" t="s">
        <v>490</v>
      </c>
      <c r="H7915" t="s">
        <v>490</v>
      </c>
      <c r="I7915" t="s">
        <v>490</v>
      </c>
      <c r="J7915" t="s">
        <v>498</v>
      </c>
      <c r="K7915" t="s">
        <v>490</v>
      </c>
      <c r="L7915" t="s">
        <v>18833</v>
      </c>
      <c r="M7915" s="105">
        <v>269</v>
      </c>
      <c r="N7915" s="105">
        <v>106</v>
      </c>
      <c r="O7915" s="105">
        <v>109</v>
      </c>
    </row>
    <row r="7916" spans="1:15" x14ac:dyDescent="0.3">
      <c r="A7916" s="19">
        <v>269106110</v>
      </c>
      <c r="B7916" s="106" t="s">
        <v>18892</v>
      </c>
      <c r="C7916" t="s">
        <v>18833</v>
      </c>
      <c r="D7916" t="s">
        <v>18876</v>
      </c>
      <c r="E7916" t="s">
        <v>18893</v>
      </c>
      <c r="F7916" t="s">
        <v>855</v>
      </c>
      <c r="G7916" t="s">
        <v>490</v>
      </c>
      <c r="H7916" t="s">
        <v>490</v>
      </c>
      <c r="I7916" t="s">
        <v>490</v>
      </c>
      <c r="J7916" t="s">
        <v>498</v>
      </c>
      <c r="K7916" t="s">
        <v>490</v>
      </c>
      <c r="L7916" t="s">
        <v>18833</v>
      </c>
      <c r="M7916" s="105">
        <v>269</v>
      </c>
      <c r="N7916" s="105">
        <v>106</v>
      </c>
      <c r="O7916" s="105">
        <v>110</v>
      </c>
    </row>
    <row r="7917" spans="1:15" x14ac:dyDescent="0.3">
      <c r="A7917" s="19">
        <v>269107100</v>
      </c>
      <c r="B7917" s="106" t="s">
        <v>18894</v>
      </c>
      <c r="C7917" t="s">
        <v>18833</v>
      </c>
      <c r="D7917" t="s">
        <v>18895</v>
      </c>
      <c r="E7917" t="s">
        <v>496</v>
      </c>
      <c r="F7917" t="s">
        <v>490</v>
      </c>
      <c r="G7917" t="s">
        <v>490</v>
      </c>
      <c r="H7917" t="s">
        <v>490</v>
      </c>
      <c r="I7917" t="s">
        <v>490</v>
      </c>
      <c r="J7917" t="s">
        <v>498</v>
      </c>
      <c r="K7917" t="s">
        <v>490</v>
      </c>
      <c r="L7917" t="s">
        <v>18833</v>
      </c>
      <c r="M7917" s="105">
        <v>269</v>
      </c>
      <c r="N7917" s="105">
        <v>107</v>
      </c>
      <c r="O7917" s="105">
        <v>100</v>
      </c>
    </row>
    <row r="7918" spans="1:15" x14ac:dyDescent="0.3">
      <c r="A7918" s="19">
        <v>269107101</v>
      </c>
      <c r="B7918" s="106" t="s">
        <v>18896</v>
      </c>
      <c r="C7918" t="s">
        <v>18833</v>
      </c>
      <c r="D7918" t="s">
        <v>18895</v>
      </c>
      <c r="E7918" t="s">
        <v>18897</v>
      </c>
      <c r="F7918" t="s">
        <v>831</v>
      </c>
      <c r="G7918" t="s">
        <v>490</v>
      </c>
      <c r="H7918" t="s">
        <v>490</v>
      </c>
      <c r="I7918" t="s">
        <v>490</v>
      </c>
      <c r="J7918" t="s">
        <v>498</v>
      </c>
      <c r="K7918" t="s">
        <v>490</v>
      </c>
      <c r="L7918" t="s">
        <v>18833</v>
      </c>
      <c r="M7918" s="105">
        <v>269</v>
      </c>
      <c r="N7918" s="105">
        <v>107</v>
      </c>
      <c r="O7918" s="105">
        <v>101</v>
      </c>
    </row>
    <row r="7919" spans="1:15" x14ac:dyDescent="0.3">
      <c r="A7919" s="19">
        <v>269107102</v>
      </c>
      <c r="B7919" s="106" t="s">
        <v>18898</v>
      </c>
      <c r="C7919" t="s">
        <v>18833</v>
      </c>
      <c r="D7919" t="s">
        <v>18895</v>
      </c>
      <c r="E7919" t="s">
        <v>7194</v>
      </c>
      <c r="F7919" t="s">
        <v>4139</v>
      </c>
      <c r="G7919" t="s">
        <v>490</v>
      </c>
      <c r="H7919" t="s">
        <v>490</v>
      </c>
      <c r="I7919" t="s">
        <v>490</v>
      </c>
      <c r="J7919" t="s">
        <v>498</v>
      </c>
      <c r="K7919" t="s">
        <v>490</v>
      </c>
      <c r="L7919" t="s">
        <v>18833</v>
      </c>
      <c r="M7919" s="105">
        <v>269</v>
      </c>
      <c r="N7919" s="105">
        <v>107</v>
      </c>
      <c r="O7919" s="105">
        <v>102</v>
      </c>
    </row>
    <row r="7920" spans="1:15" x14ac:dyDescent="0.3">
      <c r="A7920" s="19">
        <v>269107103</v>
      </c>
      <c r="B7920" s="106" t="s">
        <v>18899</v>
      </c>
      <c r="C7920" t="s">
        <v>18833</v>
      </c>
      <c r="D7920" t="s">
        <v>18895</v>
      </c>
      <c r="E7920" t="s">
        <v>4334</v>
      </c>
      <c r="F7920" t="s">
        <v>4340</v>
      </c>
      <c r="G7920" t="s">
        <v>490</v>
      </c>
      <c r="H7920" t="s">
        <v>490</v>
      </c>
      <c r="I7920" t="s">
        <v>490</v>
      </c>
      <c r="J7920" t="s">
        <v>498</v>
      </c>
      <c r="K7920" t="s">
        <v>490</v>
      </c>
      <c r="L7920" t="s">
        <v>18833</v>
      </c>
      <c r="M7920" s="105">
        <v>269</v>
      </c>
      <c r="N7920" s="105">
        <v>107</v>
      </c>
      <c r="O7920" s="105">
        <v>103</v>
      </c>
    </row>
    <row r="7921" spans="1:15" x14ac:dyDescent="0.3">
      <c r="A7921" s="19">
        <v>269107104</v>
      </c>
      <c r="B7921" s="106" t="s">
        <v>18900</v>
      </c>
      <c r="C7921" t="s">
        <v>18833</v>
      </c>
      <c r="D7921" t="s">
        <v>18895</v>
      </c>
      <c r="E7921" t="s">
        <v>838</v>
      </c>
      <c r="F7921" t="s">
        <v>681</v>
      </c>
      <c r="G7921" t="s">
        <v>18901</v>
      </c>
      <c r="H7921" t="s">
        <v>490</v>
      </c>
      <c r="I7921" t="s">
        <v>490</v>
      </c>
      <c r="J7921" t="s">
        <v>498</v>
      </c>
      <c r="K7921" t="s">
        <v>490</v>
      </c>
      <c r="L7921" t="s">
        <v>18833</v>
      </c>
      <c r="M7921" s="105">
        <v>269</v>
      </c>
      <c r="N7921" s="105">
        <v>107</v>
      </c>
      <c r="O7921" s="105">
        <v>104</v>
      </c>
    </row>
    <row r="7922" spans="1:15" x14ac:dyDescent="0.3">
      <c r="A7922" s="19">
        <v>269107105</v>
      </c>
      <c r="B7922" s="106" t="s">
        <v>18902</v>
      </c>
      <c r="C7922" t="s">
        <v>18833</v>
      </c>
      <c r="D7922" t="s">
        <v>18895</v>
      </c>
      <c r="E7922" t="s">
        <v>1409</v>
      </c>
      <c r="F7922" t="s">
        <v>14503</v>
      </c>
      <c r="G7922" t="s">
        <v>490</v>
      </c>
      <c r="H7922" t="s">
        <v>490</v>
      </c>
      <c r="I7922" t="s">
        <v>490</v>
      </c>
      <c r="J7922" t="s">
        <v>498</v>
      </c>
      <c r="K7922" t="s">
        <v>490</v>
      </c>
      <c r="L7922" t="s">
        <v>18833</v>
      </c>
      <c r="M7922" s="105">
        <v>269</v>
      </c>
      <c r="N7922" s="105">
        <v>107</v>
      </c>
      <c r="O7922" s="105">
        <v>105</v>
      </c>
    </row>
    <row r="7923" spans="1:15" x14ac:dyDescent="0.3">
      <c r="A7923" s="19">
        <v>269107106</v>
      </c>
      <c r="B7923" s="106" t="s">
        <v>18903</v>
      </c>
      <c r="C7923" t="s">
        <v>18833</v>
      </c>
      <c r="D7923" t="s">
        <v>18895</v>
      </c>
      <c r="E7923" t="s">
        <v>4846</v>
      </c>
      <c r="F7923" t="s">
        <v>4369</v>
      </c>
      <c r="G7923" t="s">
        <v>490</v>
      </c>
      <c r="H7923" t="s">
        <v>490</v>
      </c>
      <c r="I7923" t="s">
        <v>490</v>
      </c>
      <c r="J7923" t="s">
        <v>498</v>
      </c>
      <c r="K7923" t="s">
        <v>490</v>
      </c>
      <c r="L7923" t="s">
        <v>18833</v>
      </c>
      <c r="M7923" s="105">
        <v>269</v>
      </c>
      <c r="N7923" s="105">
        <v>107</v>
      </c>
      <c r="O7923" s="105">
        <v>106</v>
      </c>
    </row>
    <row r="7924" spans="1:15" x14ac:dyDescent="0.3">
      <c r="A7924" s="19">
        <v>269107107</v>
      </c>
      <c r="B7924" s="106" t="s">
        <v>18904</v>
      </c>
      <c r="C7924" t="s">
        <v>18833</v>
      </c>
      <c r="D7924" t="s">
        <v>18895</v>
      </c>
      <c r="E7924" t="s">
        <v>5111</v>
      </c>
      <c r="F7924" t="s">
        <v>4139</v>
      </c>
      <c r="G7924" t="s">
        <v>490</v>
      </c>
      <c r="H7924" t="s">
        <v>490</v>
      </c>
      <c r="I7924" t="s">
        <v>490</v>
      </c>
      <c r="J7924" t="s">
        <v>498</v>
      </c>
      <c r="K7924" t="s">
        <v>490</v>
      </c>
      <c r="L7924" t="s">
        <v>18833</v>
      </c>
      <c r="M7924" s="105">
        <v>269</v>
      </c>
      <c r="N7924" s="105">
        <v>107</v>
      </c>
      <c r="O7924" s="105">
        <v>107</v>
      </c>
    </row>
    <row r="7925" spans="1:15" x14ac:dyDescent="0.3">
      <c r="A7925" s="19">
        <v>269107108</v>
      </c>
      <c r="B7925" s="106" t="s">
        <v>18905</v>
      </c>
      <c r="C7925" t="s">
        <v>18833</v>
      </c>
      <c r="D7925" t="s">
        <v>18895</v>
      </c>
      <c r="E7925" t="s">
        <v>18906</v>
      </c>
      <c r="F7925" t="s">
        <v>18907</v>
      </c>
      <c r="G7925" t="s">
        <v>490</v>
      </c>
      <c r="H7925" t="s">
        <v>490</v>
      </c>
      <c r="I7925" t="s">
        <v>490</v>
      </c>
      <c r="J7925" t="s">
        <v>498</v>
      </c>
      <c r="K7925" t="s">
        <v>490</v>
      </c>
      <c r="L7925" t="s">
        <v>18833</v>
      </c>
      <c r="M7925" s="105">
        <v>269</v>
      </c>
      <c r="N7925" s="105">
        <v>107</v>
      </c>
      <c r="O7925" s="105">
        <v>108</v>
      </c>
    </row>
    <row r="7926" spans="1:15" x14ac:dyDescent="0.3">
      <c r="A7926" s="19">
        <v>269107109</v>
      </c>
      <c r="B7926" s="106" t="s">
        <v>18908</v>
      </c>
      <c r="C7926" t="s">
        <v>18833</v>
      </c>
      <c r="D7926" t="s">
        <v>18895</v>
      </c>
      <c r="E7926" t="s">
        <v>2018</v>
      </c>
      <c r="F7926" t="s">
        <v>1272</v>
      </c>
      <c r="G7926" t="s">
        <v>490</v>
      </c>
      <c r="H7926" t="s">
        <v>490</v>
      </c>
      <c r="I7926" t="s">
        <v>490</v>
      </c>
      <c r="J7926" t="s">
        <v>498</v>
      </c>
      <c r="K7926" t="s">
        <v>490</v>
      </c>
      <c r="L7926" t="s">
        <v>18833</v>
      </c>
      <c r="M7926" s="105">
        <v>269</v>
      </c>
      <c r="N7926" s="105">
        <v>107</v>
      </c>
      <c r="O7926" s="105">
        <v>109</v>
      </c>
    </row>
    <row r="7927" spans="1:15" x14ac:dyDescent="0.3">
      <c r="A7927" s="19">
        <v>269107110</v>
      </c>
      <c r="B7927" s="106" t="s">
        <v>18909</v>
      </c>
      <c r="C7927" t="s">
        <v>18833</v>
      </c>
      <c r="D7927" t="s">
        <v>18895</v>
      </c>
      <c r="E7927" t="s">
        <v>692</v>
      </c>
      <c r="F7927" t="s">
        <v>831</v>
      </c>
      <c r="G7927" t="s">
        <v>490</v>
      </c>
      <c r="H7927" t="s">
        <v>490</v>
      </c>
      <c r="I7927" t="s">
        <v>490</v>
      </c>
      <c r="J7927" t="s">
        <v>498</v>
      </c>
      <c r="K7927" t="s">
        <v>490</v>
      </c>
      <c r="L7927" t="s">
        <v>18833</v>
      </c>
      <c r="M7927" s="105">
        <v>269</v>
      </c>
      <c r="N7927" s="105">
        <v>107</v>
      </c>
      <c r="O7927" s="105">
        <v>110</v>
      </c>
    </row>
    <row r="7928" spans="1:15" x14ac:dyDescent="0.3">
      <c r="A7928" s="19">
        <v>269107111</v>
      </c>
      <c r="B7928" s="106" t="s">
        <v>18910</v>
      </c>
      <c r="C7928" t="s">
        <v>18833</v>
      </c>
      <c r="D7928" t="s">
        <v>18895</v>
      </c>
      <c r="E7928" t="s">
        <v>18911</v>
      </c>
      <c r="F7928" t="s">
        <v>1088</v>
      </c>
      <c r="G7928" t="s">
        <v>490</v>
      </c>
      <c r="H7928" t="s">
        <v>490</v>
      </c>
      <c r="I7928" t="s">
        <v>490</v>
      </c>
      <c r="J7928" t="s">
        <v>498</v>
      </c>
      <c r="K7928" t="s">
        <v>490</v>
      </c>
      <c r="L7928" t="s">
        <v>18833</v>
      </c>
      <c r="M7928" s="105">
        <v>269</v>
      </c>
      <c r="N7928" s="105">
        <v>107</v>
      </c>
      <c r="O7928" s="105">
        <v>111</v>
      </c>
    </row>
    <row r="7929" spans="1:15" x14ac:dyDescent="0.3">
      <c r="A7929" s="19">
        <v>269107112</v>
      </c>
      <c r="B7929" s="106" t="s">
        <v>18912</v>
      </c>
      <c r="C7929" t="s">
        <v>18833</v>
      </c>
      <c r="D7929" t="s">
        <v>18895</v>
      </c>
      <c r="E7929" t="s">
        <v>1439</v>
      </c>
      <c r="F7929" t="s">
        <v>18913</v>
      </c>
      <c r="G7929" t="s">
        <v>490</v>
      </c>
      <c r="H7929" t="s">
        <v>490</v>
      </c>
      <c r="I7929" t="s">
        <v>490</v>
      </c>
      <c r="J7929" t="s">
        <v>498</v>
      </c>
      <c r="K7929" t="s">
        <v>490</v>
      </c>
      <c r="L7929" t="s">
        <v>18833</v>
      </c>
      <c r="M7929" s="105">
        <v>269</v>
      </c>
      <c r="N7929" s="105">
        <v>107</v>
      </c>
      <c r="O7929" s="105">
        <v>112</v>
      </c>
    </row>
    <row r="7930" spans="1:15" x14ac:dyDescent="0.3">
      <c r="A7930" s="19">
        <v>269107113</v>
      </c>
      <c r="B7930" s="106" t="s">
        <v>18914</v>
      </c>
      <c r="C7930" t="s">
        <v>18833</v>
      </c>
      <c r="D7930" t="s">
        <v>18895</v>
      </c>
      <c r="E7930" t="s">
        <v>18915</v>
      </c>
      <c r="F7930" t="s">
        <v>4300</v>
      </c>
      <c r="G7930" t="s">
        <v>490</v>
      </c>
      <c r="H7930" t="s">
        <v>490</v>
      </c>
      <c r="I7930" t="s">
        <v>490</v>
      </c>
      <c r="J7930" t="s">
        <v>498</v>
      </c>
      <c r="K7930" t="s">
        <v>490</v>
      </c>
      <c r="L7930" t="s">
        <v>18833</v>
      </c>
      <c r="M7930" s="105">
        <v>269</v>
      </c>
      <c r="N7930" s="105">
        <v>107</v>
      </c>
      <c r="O7930" s="105">
        <v>113</v>
      </c>
    </row>
    <row r="7931" spans="1:15" x14ac:dyDescent="0.3">
      <c r="A7931" s="19">
        <v>270100100</v>
      </c>
      <c r="B7931" s="106" t="s">
        <v>18916</v>
      </c>
      <c r="C7931" t="s">
        <v>18917</v>
      </c>
      <c r="D7931" t="s">
        <v>18918</v>
      </c>
      <c r="E7931" t="s">
        <v>18919</v>
      </c>
      <c r="F7931" t="s">
        <v>18920</v>
      </c>
      <c r="G7931" t="s">
        <v>18921</v>
      </c>
      <c r="H7931" t="s">
        <v>490</v>
      </c>
      <c r="I7931" t="s">
        <v>490</v>
      </c>
      <c r="J7931" t="s">
        <v>498</v>
      </c>
      <c r="K7931" t="s">
        <v>490</v>
      </c>
      <c r="L7931" t="s">
        <v>18917</v>
      </c>
      <c r="M7931" s="105">
        <v>270</v>
      </c>
      <c r="N7931" s="105">
        <v>100</v>
      </c>
      <c r="O7931" s="105">
        <v>100</v>
      </c>
    </row>
    <row r="7932" spans="1:15" x14ac:dyDescent="0.3">
      <c r="A7932" s="19">
        <v>270101100</v>
      </c>
      <c r="B7932" s="106" t="s">
        <v>18922</v>
      </c>
      <c r="C7932" t="s">
        <v>18917</v>
      </c>
      <c r="D7932" t="s">
        <v>18923</v>
      </c>
      <c r="E7932" t="s">
        <v>496</v>
      </c>
      <c r="F7932" t="s">
        <v>490</v>
      </c>
      <c r="G7932" t="s">
        <v>18924</v>
      </c>
      <c r="H7932" t="s">
        <v>490</v>
      </c>
      <c r="I7932" t="s">
        <v>490</v>
      </c>
      <c r="J7932" t="s">
        <v>498</v>
      </c>
      <c r="K7932" t="s">
        <v>490</v>
      </c>
      <c r="L7932" t="s">
        <v>18917</v>
      </c>
      <c r="M7932" s="105">
        <v>270</v>
      </c>
      <c r="N7932" s="105">
        <v>101</v>
      </c>
      <c r="O7932" s="105">
        <v>100</v>
      </c>
    </row>
    <row r="7933" spans="1:15" x14ac:dyDescent="0.3">
      <c r="A7933" s="19">
        <v>270101101</v>
      </c>
      <c r="B7933" s="106" t="s">
        <v>18925</v>
      </c>
      <c r="C7933" t="s">
        <v>18917</v>
      </c>
      <c r="D7933" t="s">
        <v>18923</v>
      </c>
      <c r="E7933" t="s">
        <v>1206</v>
      </c>
      <c r="F7933" t="s">
        <v>739</v>
      </c>
      <c r="G7933" t="s">
        <v>490</v>
      </c>
      <c r="H7933" t="s">
        <v>490</v>
      </c>
      <c r="I7933" t="s">
        <v>490</v>
      </c>
      <c r="J7933" t="s">
        <v>498</v>
      </c>
      <c r="K7933" t="s">
        <v>490</v>
      </c>
      <c r="L7933" t="s">
        <v>18917</v>
      </c>
      <c r="M7933" s="105">
        <v>270</v>
      </c>
      <c r="N7933" s="105">
        <v>101</v>
      </c>
      <c r="O7933" s="105">
        <v>101</v>
      </c>
    </row>
    <row r="7934" spans="1:15" x14ac:dyDescent="0.3">
      <c r="A7934" s="19">
        <v>270101102</v>
      </c>
      <c r="B7934" s="106" t="s">
        <v>18926</v>
      </c>
      <c r="C7934" t="s">
        <v>18917</v>
      </c>
      <c r="D7934" t="s">
        <v>18923</v>
      </c>
      <c r="E7934" t="s">
        <v>18927</v>
      </c>
      <c r="F7934" t="s">
        <v>512</v>
      </c>
      <c r="G7934" t="s">
        <v>490</v>
      </c>
      <c r="H7934" t="s">
        <v>490</v>
      </c>
      <c r="I7934" t="s">
        <v>490</v>
      </c>
      <c r="J7934" t="s">
        <v>498</v>
      </c>
      <c r="K7934" t="s">
        <v>490</v>
      </c>
      <c r="L7934" t="s">
        <v>18917</v>
      </c>
      <c r="M7934" s="105">
        <v>270</v>
      </c>
      <c r="N7934" s="105">
        <v>101</v>
      </c>
      <c r="O7934" s="105">
        <v>102</v>
      </c>
    </row>
    <row r="7935" spans="1:15" x14ac:dyDescent="0.3">
      <c r="A7935" s="19">
        <v>270101103</v>
      </c>
      <c r="B7935" s="106" t="s">
        <v>18928</v>
      </c>
      <c r="C7935" t="s">
        <v>18917</v>
      </c>
      <c r="D7935" t="s">
        <v>18923</v>
      </c>
      <c r="E7935" t="s">
        <v>18929</v>
      </c>
      <c r="F7935" t="s">
        <v>6880</v>
      </c>
      <c r="G7935" t="s">
        <v>490</v>
      </c>
      <c r="H7935" t="s">
        <v>490</v>
      </c>
      <c r="I7935" t="s">
        <v>490</v>
      </c>
      <c r="J7935" t="s">
        <v>498</v>
      </c>
      <c r="K7935" t="s">
        <v>490</v>
      </c>
      <c r="L7935" t="s">
        <v>18917</v>
      </c>
      <c r="M7935" s="105">
        <v>270</v>
      </c>
      <c r="N7935" s="105">
        <v>101</v>
      </c>
      <c r="O7935" s="105">
        <v>103</v>
      </c>
    </row>
    <row r="7936" spans="1:15" x14ac:dyDescent="0.3">
      <c r="A7936" s="19">
        <v>270101104</v>
      </c>
      <c r="B7936" s="106" t="s">
        <v>18930</v>
      </c>
      <c r="C7936" t="s">
        <v>18917</v>
      </c>
      <c r="D7936" t="s">
        <v>18923</v>
      </c>
      <c r="E7936" t="s">
        <v>12797</v>
      </c>
      <c r="F7936" t="s">
        <v>621</v>
      </c>
      <c r="G7936" t="s">
        <v>490</v>
      </c>
      <c r="H7936" t="s">
        <v>490</v>
      </c>
      <c r="I7936" t="s">
        <v>490</v>
      </c>
      <c r="J7936" t="s">
        <v>498</v>
      </c>
      <c r="K7936" t="s">
        <v>490</v>
      </c>
      <c r="L7936" t="s">
        <v>18917</v>
      </c>
      <c r="M7936" s="105">
        <v>270</v>
      </c>
      <c r="N7936" s="105">
        <v>101</v>
      </c>
      <c r="O7936" s="105">
        <v>104</v>
      </c>
    </row>
    <row r="7937" spans="1:15" x14ac:dyDescent="0.3">
      <c r="A7937" s="19">
        <v>270101105</v>
      </c>
      <c r="B7937" s="106" t="s">
        <v>18931</v>
      </c>
      <c r="C7937" t="s">
        <v>18917</v>
      </c>
      <c r="D7937" t="s">
        <v>18923</v>
      </c>
      <c r="E7937" t="s">
        <v>18932</v>
      </c>
      <c r="F7937" t="s">
        <v>6880</v>
      </c>
      <c r="G7937" t="s">
        <v>18933</v>
      </c>
      <c r="H7937" t="s">
        <v>490</v>
      </c>
      <c r="I7937" t="s">
        <v>490</v>
      </c>
      <c r="J7937" t="s">
        <v>498</v>
      </c>
      <c r="K7937" t="s">
        <v>490</v>
      </c>
      <c r="L7937" t="s">
        <v>18917</v>
      </c>
      <c r="M7937" s="105">
        <v>270</v>
      </c>
      <c r="N7937" s="105">
        <v>101</v>
      </c>
      <c r="O7937" s="105">
        <v>105</v>
      </c>
    </row>
    <row r="7938" spans="1:15" x14ac:dyDescent="0.3">
      <c r="A7938" s="19">
        <v>270101106</v>
      </c>
      <c r="B7938" s="106" t="s">
        <v>18934</v>
      </c>
      <c r="C7938" t="s">
        <v>18917</v>
      </c>
      <c r="D7938" t="s">
        <v>18923</v>
      </c>
      <c r="E7938" t="s">
        <v>18935</v>
      </c>
      <c r="F7938" t="s">
        <v>12641</v>
      </c>
      <c r="G7938" t="s">
        <v>18936</v>
      </c>
      <c r="H7938" t="s">
        <v>490</v>
      </c>
      <c r="I7938" t="s">
        <v>490</v>
      </c>
      <c r="J7938" t="s">
        <v>498</v>
      </c>
      <c r="K7938" t="s">
        <v>490</v>
      </c>
      <c r="L7938" t="s">
        <v>18917</v>
      </c>
      <c r="M7938" s="105">
        <v>270</v>
      </c>
      <c r="N7938" s="105">
        <v>101</v>
      </c>
      <c r="O7938" s="105">
        <v>106</v>
      </c>
    </row>
    <row r="7939" spans="1:15" x14ac:dyDescent="0.3">
      <c r="A7939" s="19">
        <v>270101107</v>
      </c>
      <c r="B7939" s="106" t="s">
        <v>18937</v>
      </c>
      <c r="C7939" t="s">
        <v>18917</v>
      </c>
      <c r="D7939" t="s">
        <v>18923</v>
      </c>
      <c r="E7939" t="s">
        <v>2943</v>
      </c>
      <c r="F7939" t="s">
        <v>831</v>
      </c>
      <c r="G7939" t="s">
        <v>18938</v>
      </c>
      <c r="H7939" t="s">
        <v>490</v>
      </c>
      <c r="I7939" t="s">
        <v>490</v>
      </c>
      <c r="J7939" t="s">
        <v>498</v>
      </c>
      <c r="K7939" t="s">
        <v>490</v>
      </c>
      <c r="L7939" t="s">
        <v>18917</v>
      </c>
      <c r="M7939" s="105">
        <v>270</v>
      </c>
      <c r="N7939" s="105">
        <v>101</v>
      </c>
      <c r="O7939" s="105">
        <v>107</v>
      </c>
    </row>
    <row r="7940" spans="1:15" x14ac:dyDescent="0.3">
      <c r="A7940" s="19">
        <v>270101108</v>
      </c>
      <c r="B7940" s="106" t="s">
        <v>18939</v>
      </c>
      <c r="C7940" t="s">
        <v>18917</v>
      </c>
      <c r="D7940" t="s">
        <v>18923</v>
      </c>
      <c r="E7940" t="s">
        <v>1400</v>
      </c>
      <c r="F7940" t="s">
        <v>3561</v>
      </c>
      <c r="G7940" t="s">
        <v>4537</v>
      </c>
      <c r="H7940" t="s">
        <v>490</v>
      </c>
      <c r="I7940" t="s">
        <v>490</v>
      </c>
      <c r="J7940" t="s">
        <v>498</v>
      </c>
      <c r="K7940" t="s">
        <v>490</v>
      </c>
      <c r="L7940" t="s">
        <v>18917</v>
      </c>
      <c r="M7940" s="105">
        <v>270</v>
      </c>
      <c r="N7940" s="105">
        <v>101</v>
      </c>
      <c r="O7940" s="105">
        <v>108</v>
      </c>
    </row>
    <row r="7941" spans="1:15" x14ac:dyDescent="0.3">
      <c r="A7941" s="19">
        <v>270101109</v>
      </c>
      <c r="B7941" s="106" t="s">
        <v>18940</v>
      </c>
      <c r="C7941" t="s">
        <v>18917</v>
      </c>
      <c r="D7941" t="s">
        <v>18923</v>
      </c>
      <c r="E7941" t="s">
        <v>3631</v>
      </c>
      <c r="F7941" t="s">
        <v>512</v>
      </c>
      <c r="G7941" t="s">
        <v>490</v>
      </c>
      <c r="H7941" t="s">
        <v>490</v>
      </c>
      <c r="I7941" t="s">
        <v>490</v>
      </c>
      <c r="J7941" t="s">
        <v>498</v>
      </c>
      <c r="K7941" t="s">
        <v>490</v>
      </c>
      <c r="L7941" t="s">
        <v>18917</v>
      </c>
      <c r="M7941" s="105">
        <v>270</v>
      </c>
      <c r="N7941" s="105">
        <v>101</v>
      </c>
      <c r="O7941" s="105">
        <v>109</v>
      </c>
    </row>
    <row r="7942" spans="1:15" x14ac:dyDescent="0.3">
      <c r="A7942" s="19">
        <v>270101110</v>
      </c>
      <c r="B7942" s="106" t="s">
        <v>18941</v>
      </c>
      <c r="C7942" t="s">
        <v>18917</v>
      </c>
      <c r="D7942" t="s">
        <v>18923</v>
      </c>
      <c r="E7942" t="s">
        <v>9578</v>
      </c>
      <c r="F7942" t="s">
        <v>831</v>
      </c>
      <c r="G7942" t="s">
        <v>490</v>
      </c>
      <c r="H7942" t="s">
        <v>490</v>
      </c>
      <c r="I7942" t="s">
        <v>490</v>
      </c>
      <c r="J7942" t="s">
        <v>498</v>
      </c>
      <c r="K7942" t="s">
        <v>490</v>
      </c>
      <c r="L7942" t="s">
        <v>18917</v>
      </c>
      <c r="M7942" s="105">
        <v>270</v>
      </c>
      <c r="N7942" s="105">
        <v>101</v>
      </c>
      <c r="O7942" s="105">
        <v>110</v>
      </c>
    </row>
    <row r="7943" spans="1:15" x14ac:dyDescent="0.3">
      <c r="A7943" s="19">
        <v>270101111</v>
      </c>
      <c r="B7943" s="106" t="s">
        <v>18942</v>
      </c>
      <c r="C7943" t="s">
        <v>18917</v>
      </c>
      <c r="D7943" t="s">
        <v>18923</v>
      </c>
      <c r="E7943" t="s">
        <v>3994</v>
      </c>
      <c r="F7943" t="s">
        <v>18943</v>
      </c>
      <c r="G7943" t="s">
        <v>490</v>
      </c>
      <c r="H7943" t="s">
        <v>490</v>
      </c>
      <c r="I7943" t="s">
        <v>490</v>
      </c>
      <c r="J7943" t="s">
        <v>498</v>
      </c>
      <c r="K7943" t="s">
        <v>490</v>
      </c>
      <c r="L7943" t="s">
        <v>18917</v>
      </c>
      <c r="M7943" s="105">
        <v>270</v>
      </c>
      <c r="N7943" s="105">
        <v>101</v>
      </c>
      <c r="O7943" s="105">
        <v>111</v>
      </c>
    </row>
    <row r="7944" spans="1:15" x14ac:dyDescent="0.3">
      <c r="A7944" s="19">
        <v>270101112</v>
      </c>
      <c r="B7944" s="106" t="s">
        <v>18944</v>
      </c>
      <c r="C7944" t="s">
        <v>18917</v>
      </c>
      <c r="D7944" t="s">
        <v>18923</v>
      </c>
      <c r="E7944" t="s">
        <v>3894</v>
      </c>
      <c r="F7944" t="s">
        <v>739</v>
      </c>
      <c r="G7944" t="s">
        <v>18945</v>
      </c>
      <c r="H7944" t="s">
        <v>490</v>
      </c>
      <c r="I7944" t="s">
        <v>490</v>
      </c>
      <c r="J7944" t="s">
        <v>498</v>
      </c>
      <c r="K7944" t="s">
        <v>490</v>
      </c>
      <c r="L7944" t="s">
        <v>18917</v>
      </c>
      <c r="M7944" s="105">
        <v>270</v>
      </c>
      <c r="N7944" s="105">
        <v>101</v>
      </c>
      <c r="O7944" s="105">
        <v>112</v>
      </c>
    </row>
    <row r="7945" spans="1:15" x14ac:dyDescent="0.3">
      <c r="A7945" s="19">
        <v>270101113</v>
      </c>
      <c r="B7945" s="106" t="s">
        <v>18946</v>
      </c>
      <c r="C7945" t="s">
        <v>18917</v>
      </c>
      <c r="D7945" t="s">
        <v>18923</v>
      </c>
      <c r="E7945" t="s">
        <v>18947</v>
      </c>
      <c r="F7945" t="s">
        <v>18815</v>
      </c>
      <c r="G7945" t="s">
        <v>490</v>
      </c>
      <c r="H7945" t="s">
        <v>490</v>
      </c>
      <c r="I7945" t="s">
        <v>490</v>
      </c>
      <c r="J7945" t="s">
        <v>498</v>
      </c>
      <c r="K7945" t="s">
        <v>490</v>
      </c>
      <c r="L7945" t="s">
        <v>18917</v>
      </c>
      <c r="M7945" s="105">
        <v>270</v>
      </c>
      <c r="N7945" s="105">
        <v>101</v>
      </c>
      <c r="O7945" s="105">
        <v>113</v>
      </c>
    </row>
    <row r="7946" spans="1:15" x14ac:dyDescent="0.3">
      <c r="A7946" s="19">
        <v>270101114</v>
      </c>
      <c r="B7946" s="106" t="s">
        <v>18948</v>
      </c>
      <c r="C7946" t="s">
        <v>18917</v>
      </c>
      <c r="D7946" t="s">
        <v>18923</v>
      </c>
      <c r="E7946" t="s">
        <v>5921</v>
      </c>
      <c r="F7946" t="s">
        <v>831</v>
      </c>
      <c r="G7946" t="s">
        <v>490</v>
      </c>
      <c r="H7946" t="s">
        <v>490</v>
      </c>
      <c r="I7946" t="s">
        <v>490</v>
      </c>
      <c r="J7946" t="s">
        <v>498</v>
      </c>
      <c r="K7946" t="s">
        <v>490</v>
      </c>
      <c r="L7946" t="s">
        <v>18917</v>
      </c>
      <c r="M7946" s="105">
        <v>270</v>
      </c>
      <c r="N7946" s="105">
        <v>101</v>
      </c>
      <c r="O7946" s="105">
        <v>114</v>
      </c>
    </row>
    <row r="7947" spans="1:15" x14ac:dyDescent="0.3">
      <c r="A7947" s="19">
        <v>270101115</v>
      </c>
      <c r="B7947" s="106" t="s">
        <v>18949</v>
      </c>
      <c r="C7947" t="s">
        <v>18917</v>
      </c>
      <c r="D7947" t="s">
        <v>18923</v>
      </c>
      <c r="E7947" t="s">
        <v>18950</v>
      </c>
      <c r="F7947" t="s">
        <v>831</v>
      </c>
      <c r="G7947" t="s">
        <v>490</v>
      </c>
      <c r="H7947" t="s">
        <v>490</v>
      </c>
      <c r="I7947" t="s">
        <v>490</v>
      </c>
      <c r="J7947" t="s">
        <v>498</v>
      </c>
      <c r="K7947" t="s">
        <v>490</v>
      </c>
      <c r="L7947" t="s">
        <v>18917</v>
      </c>
      <c r="M7947" s="105">
        <v>270</v>
      </c>
      <c r="N7947" s="105">
        <v>101</v>
      </c>
      <c r="O7947" s="105">
        <v>115</v>
      </c>
    </row>
    <row r="7948" spans="1:15" x14ac:dyDescent="0.3">
      <c r="A7948" s="19">
        <v>270101116</v>
      </c>
      <c r="B7948" s="106" t="s">
        <v>18951</v>
      </c>
      <c r="C7948" t="s">
        <v>18917</v>
      </c>
      <c r="D7948" t="s">
        <v>18923</v>
      </c>
      <c r="E7948" t="s">
        <v>18952</v>
      </c>
      <c r="F7948" t="s">
        <v>9507</v>
      </c>
      <c r="G7948" t="s">
        <v>490</v>
      </c>
      <c r="H7948" t="s">
        <v>490</v>
      </c>
      <c r="I7948" t="s">
        <v>490</v>
      </c>
      <c r="J7948" t="s">
        <v>498</v>
      </c>
      <c r="K7948" t="s">
        <v>490</v>
      </c>
      <c r="L7948" t="s">
        <v>18917</v>
      </c>
      <c r="M7948" s="105">
        <v>270</v>
      </c>
      <c r="N7948" s="105">
        <v>101</v>
      </c>
      <c r="O7948" s="105">
        <v>116</v>
      </c>
    </row>
    <row r="7949" spans="1:15" x14ac:dyDescent="0.3">
      <c r="A7949" s="19">
        <v>270101117</v>
      </c>
      <c r="B7949" s="106" t="s">
        <v>18953</v>
      </c>
      <c r="C7949" t="s">
        <v>18917</v>
      </c>
      <c r="D7949" t="s">
        <v>18923</v>
      </c>
      <c r="E7949" t="s">
        <v>4936</v>
      </c>
      <c r="F7949" t="s">
        <v>5788</v>
      </c>
      <c r="G7949" t="s">
        <v>490</v>
      </c>
      <c r="H7949" t="s">
        <v>490</v>
      </c>
      <c r="I7949" t="s">
        <v>490</v>
      </c>
      <c r="J7949" t="s">
        <v>498</v>
      </c>
      <c r="K7949" t="s">
        <v>490</v>
      </c>
      <c r="L7949" t="s">
        <v>18917</v>
      </c>
      <c r="M7949" s="105">
        <v>270</v>
      </c>
      <c r="N7949" s="105">
        <v>101</v>
      </c>
      <c r="O7949" s="105">
        <v>117</v>
      </c>
    </row>
    <row r="7950" spans="1:15" x14ac:dyDescent="0.3">
      <c r="A7950" s="19">
        <v>270101118</v>
      </c>
      <c r="B7950" s="106" t="s">
        <v>18954</v>
      </c>
      <c r="C7950" t="s">
        <v>18917</v>
      </c>
      <c r="D7950" t="s">
        <v>18923</v>
      </c>
      <c r="E7950" t="s">
        <v>2831</v>
      </c>
      <c r="F7950" t="s">
        <v>9507</v>
      </c>
      <c r="G7950" t="s">
        <v>490</v>
      </c>
      <c r="H7950" t="s">
        <v>490</v>
      </c>
      <c r="I7950" t="s">
        <v>490</v>
      </c>
      <c r="J7950" t="s">
        <v>498</v>
      </c>
      <c r="K7950" t="s">
        <v>490</v>
      </c>
      <c r="L7950" t="s">
        <v>18917</v>
      </c>
      <c r="M7950" s="105">
        <v>270</v>
      </c>
      <c r="N7950" s="105">
        <v>101</v>
      </c>
      <c r="O7950" s="105">
        <v>118</v>
      </c>
    </row>
    <row r="7951" spans="1:15" x14ac:dyDescent="0.3">
      <c r="A7951" s="19">
        <v>270102100</v>
      </c>
      <c r="B7951" s="106" t="s">
        <v>18955</v>
      </c>
      <c r="C7951" t="s">
        <v>18917</v>
      </c>
      <c r="D7951" t="s">
        <v>18956</v>
      </c>
      <c r="E7951" t="s">
        <v>6955</v>
      </c>
      <c r="F7951" t="s">
        <v>11402</v>
      </c>
      <c r="G7951" t="s">
        <v>490</v>
      </c>
      <c r="H7951" t="s">
        <v>490</v>
      </c>
      <c r="I7951" t="s">
        <v>490</v>
      </c>
      <c r="J7951" t="s">
        <v>498</v>
      </c>
      <c r="K7951" t="s">
        <v>490</v>
      </c>
      <c r="L7951" t="s">
        <v>18917</v>
      </c>
      <c r="M7951" s="105">
        <v>270</v>
      </c>
      <c r="N7951" s="105">
        <v>102</v>
      </c>
      <c r="O7951" s="105">
        <v>100</v>
      </c>
    </row>
    <row r="7952" spans="1:15" x14ac:dyDescent="0.3">
      <c r="A7952" s="19">
        <v>270103100</v>
      </c>
      <c r="B7952" s="106" t="s">
        <v>18957</v>
      </c>
      <c r="C7952" t="s">
        <v>18917</v>
      </c>
      <c r="D7952" t="s">
        <v>18958</v>
      </c>
      <c r="E7952" t="s">
        <v>5656</v>
      </c>
      <c r="F7952" t="s">
        <v>18959</v>
      </c>
      <c r="G7952" t="s">
        <v>3991</v>
      </c>
      <c r="H7952" t="s">
        <v>490</v>
      </c>
      <c r="I7952" t="s">
        <v>490</v>
      </c>
      <c r="J7952" t="s">
        <v>498</v>
      </c>
      <c r="K7952" t="s">
        <v>490</v>
      </c>
      <c r="L7952" t="s">
        <v>18917</v>
      </c>
      <c r="M7952" s="105">
        <v>270</v>
      </c>
      <c r="N7952" s="105">
        <v>103</v>
      </c>
      <c r="O7952" s="105">
        <v>100</v>
      </c>
    </row>
    <row r="7953" spans="1:15" x14ac:dyDescent="0.3">
      <c r="A7953" s="19">
        <v>270104100</v>
      </c>
      <c r="B7953" s="106" t="s">
        <v>18960</v>
      </c>
      <c r="C7953" t="s">
        <v>18917</v>
      </c>
      <c r="D7953" t="s">
        <v>18961</v>
      </c>
      <c r="E7953" t="s">
        <v>496</v>
      </c>
      <c r="F7953" t="s">
        <v>490</v>
      </c>
      <c r="G7953" t="s">
        <v>490</v>
      </c>
      <c r="H7953" t="s">
        <v>490</v>
      </c>
      <c r="I7953" t="s">
        <v>490</v>
      </c>
      <c r="J7953" t="s">
        <v>498</v>
      </c>
      <c r="K7953" t="s">
        <v>490</v>
      </c>
      <c r="L7953" t="s">
        <v>18917</v>
      </c>
      <c r="M7953" s="105">
        <v>270</v>
      </c>
      <c r="N7953" s="105">
        <v>104</v>
      </c>
      <c r="O7953" s="105">
        <v>100</v>
      </c>
    </row>
    <row r="7954" spans="1:15" x14ac:dyDescent="0.3">
      <c r="A7954" s="19">
        <v>270104101</v>
      </c>
      <c r="B7954" s="106" t="s">
        <v>18962</v>
      </c>
      <c r="C7954" t="s">
        <v>18917</v>
      </c>
      <c r="D7954" t="s">
        <v>18961</v>
      </c>
      <c r="E7954" t="s">
        <v>8332</v>
      </c>
      <c r="F7954" t="s">
        <v>739</v>
      </c>
      <c r="G7954" t="s">
        <v>490</v>
      </c>
      <c r="H7954" t="s">
        <v>490</v>
      </c>
      <c r="I7954" t="s">
        <v>490</v>
      </c>
      <c r="J7954" t="s">
        <v>498</v>
      </c>
      <c r="K7954" t="s">
        <v>490</v>
      </c>
      <c r="L7954" t="s">
        <v>18917</v>
      </c>
      <c r="M7954" s="105">
        <v>270</v>
      </c>
      <c r="N7954" s="105">
        <v>104</v>
      </c>
      <c r="O7954" s="105">
        <v>101</v>
      </c>
    </row>
    <row r="7955" spans="1:15" x14ac:dyDescent="0.3">
      <c r="A7955" s="19">
        <v>270104102</v>
      </c>
      <c r="B7955" s="106" t="s">
        <v>18963</v>
      </c>
      <c r="C7955" t="s">
        <v>18917</v>
      </c>
      <c r="D7955" t="s">
        <v>18961</v>
      </c>
      <c r="E7955" t="s">
        <v>17928</v>
      </c>
      <c r="F7955" t="s">
        <v>739</v>
      </c>
      <c r="G7955" t="s">
        <v>490</v>
      </c>
      <c r="H7955" t="s">
        <v>490</v>
      </c>
      <c r="I7955" t="s">
        <v>490</v>
      </c>
      <c r="J7955" t="s">
        <v>498</v>
      </c>
      <c r="K7955" t="s">
        <v>490</v>
      </c>
      <c r="L7955" t="s">
        <v>18917</v>
      </c>
      <c r="M7955" s="105">
        <v>270</v>
      </c>
      <c r="N7955" s="105">
        <v>104</v>
      </c>
      <c r="O7955" s="105">
        <v>102</v>
      </c>
    </row>
    <row r="7956" spans="1:15" x14ac:dyDescent="0.3">
      <c r="A7956" s="19">
        <v>270104103</v>
      </c>
      <c r="B7956" s="106" t="s">
        <v>18964</v>
      </c>
      <c r="C7956" t="s">
        <v>18917</v>
      </c>
      <c r="D7956" t="s">
        <v>18961</v>
      </c>
      <c r="E7956" t="s">
        <v>18965</v>
      </c>
      <c r="F7956" t="s">
        <v>3003</v>
      </c>
      <c r="G7956" t="s">
        <v>490</v>
      </c>
      <c r="H7956" t="s">
        <v>490</v>
      </c>
      <c r="I7956" t="s">
        <v>490</v>
      </c>
      <c r="J7956" t="s">
        <v>498</v>
      </c>
      <c r="K7956" t="s">
        <v>490</v>
      </c>
      <c r="L7956" t="s">
        <v>18917</v>
      </c>
      <c r="M7956" s="105">
        <v>270</v>
      </c>
      <c r="N7956" s="105">
        <v>104</v>
      </c>
      <c r="O7956" s="105">
        <v>103</v>
      </c>
    </row>
    <row r="7957" spans="1:15" x14ac:dyDescent="0.3">
      <c r="A7957" s="19">
        <v>270104104</v>
      </c>
      <c r="B7957" s="106" t="s">
        <v>18966</v>
      </c>
      <c r="C7957" t="s">
        <v>18917</v>
      </c>
      <c r="D7957" t="s">
        <v>18961</v>
      </c>
      <c r="E7957" t="s">
        <v>3891</v>
      </c>
      <c r="F7957" t="s">
        <v>18967</v>
      </c>
      <c r="G7957" t="s">
        <v>490</v>
      </c>
      <c r="H7957" t="s">
        <v>490</v>
      </c>
      <c r="I7957" t="s">
        <v>490</v>
      </c>
      <c r="J7957" t="s">
        <v>498</v>
      </c>
      <c r="K7957" t="s">
        <v>490</v>
      </c>
      <c r="L7957" t="s">
        <v>18917</v>
      </c>
      <c r="M7957" s="105">
        <v>270</v>
      </c>
      <c r="N7957" s="105">
        <v>104</v>
      </c>
      <c r="O7957" s="105">
        <v>104</v>
      </c>
    </row>
    <row r="7958" spans="1:15" x14ac:dyDescent="0.3">
      <c r="A7958" s="19">
        <v>270105100</v>
      </c>
      <c r="B7958" s="106" t="s">
        <v>18968</v>
      </c>
      <c r="C7958" t="s">
        <v>18917</v>
      </c>
      <c r="D7958" t="s">
        <v>18969</v>
      </c>
      <c r="E7958" t="s">
        <v>496</v>
      </c>
      <c r="F7958" t="s">
        <v>490</v>
      </c>
      <c r="G7958" t="s">
        <v>490</v>
      </c>
      <c r="H7958" t="s">
        <v>490</v>
      </c>
      <c r="I7958" t="s">
        <v>490</v>
      </c>
      <c r="J7958" t="s">
        <v>498</v>
      </c>
      <c r="K7958" t="s">
        <v>490</v>
      </c>
      <c r="L7958" t="s">
        <v>18917</v>
      </c>
      <c r="M7958" s="105">
        <v>270</v>
      </c>
      <c r="N7958" s="105">
        <v>105</v>
      </c>
      <c r="O7958" s="105">
        <v>100</v>
      </c>
    </row>
    <row r="7959" spans="1:15" x14ac:dyDescent="0.3">
      <c r="A7959" s="19">
        <v>270105101</v>
      </c>
      <c r="B7959" s="106" t="s">
        <v>18970</v>
      </c>
      <c r="C7959" t="s">
        <v>18917</v>
      </c>
      <c r="D7959" t="s">
        <v>18969</v>
      </c>
      <c r="E7959" t="s">
        <v>6004</v>
      </c>
      <c r="F7959" t="s">
        <v>831</v>
      </c>
      <c r="G7959" t="s">
        <v>490</v>
      </c>
      <c r="H7959" t="s">
        <v>490</v>
      </c>
      <c r="I7959" t="s">
        <v>490</v>
      </c>
      <c r="J7959" t="s">
        <v>498</v>
      </c>
      <c r="K7959" t="s">
        <v>490</v>
      </c>
      <c r="L7959" t="s">
        <v>18917</v>
      </c>
      <c r="M7959" s="105">
        <v>270</v>
      </c>
      <c r="N7959" s="105">
        <v>105</v>
      </c>
      <c r="O7959" s="105">
        <v>101</v>
      </c>
    </row>
    <row r="7960" spans="1:15" x14ac:dyDescent="0.3">
      <c r="A7960" s="19">
        <v>270106100</v>
      </c>
      <c r="B7960" s="106" t="s">
        <v>18971</v>
      </c>
      <c r="C7960" t="s">
        <v>18917</v>
      </c>
      <c r="D7960" t="s">
        <v>18972</v>
      </c>
      <c r="E7960" t="s">
        <v>4846</v>
      </c>
      <c r="F7960" t="s">
        <v>831</v>
      </c>
      <c r="G7960" t="s">
        <v>18973</v>
      </c>
      <c r="H7960" t="s">
        <v>490</v>
      </c>
      <c r="I7960" t="s">
        <v>490</v>
      </c>
      <c r="J7960" t="s">
        <v>498</v>
      </c>
      <c r="K7960" t="s">
        <v>490</v>
      </c>
      <c r="L7960" t="s">
        <v>18917</v>
      </c>
      <c r="M7960" s="105">
        <v>270</v>
      </c>
      <c r="N7960" s="105">
        <v>106</v>
      </c>
      <c r="O7960" s="105">
        <v>100</v>
      </c>
    </row>
    <row r="7961" spans="1:15" x14ac:dyDescent="0.3">
      <c r="A7961" s="19">
        <v>270107100</v>
      </c>
      <c r="B7961" s="106" t="s">
        <v>18974</v>
      </c>
      <c r="C7961" t="s">
        <v>18917</v>
      </c>
      <c r="D7961" t="s">
        <v>18975</v>
      </c>
      <c r="E7961" t="s">
        <v>496</v>
      </c>
      <c r="F7961" t="s">
        <v>490</v>
      </c>
      <c r="G7961" t="s">
        <v>18976</v>
      </c>
      <c r="H7961" t="s">
        <v>490</v>
      </c>
      <c r="I7961" t="s">
        <v>490</v>
      </c>
      <c r="J7961" t="s">
        <v>498</v>
      </c>
      <c r="K7961" t="s">
        <v>490</v>
      </c>
      <c r="L7961" t="s">
        <v>18917</v>
      </c>
      <c r="M7961" s="105">
        <v>270</v>
      </c>
      <c r="N7961" s="105">
        <v>107</v>
      </c>
      <c r="O7961" s="105">
        <v>100</v>
      </c>
    </row>
    <row r="7962" spans="1:15" x14ac:dyDescent="0.3">
      <c r="A7962" s="19">
        <v>270107101</v>
      </c>
      <c r="B7962" s="106" t="s">
        <v>18977</v>
      </c>
      <c r="C7962" t="s">
        <v>18917</v>
      </c>
      <c r="D7962" t="s">
        <v>18975</v>
      </c>
      <c r="E7962" t="s">
        <v>4046</v>
      </c>
      <c r="F7962" t="s">
        <v>732</v>
      </c>
      <c r="G7962" t="s">
        <v>18978</v>
      </c>
      <c r="H7962" t="s">
        <v>490</v>
      </c>
      <c r="I7962" t="s">
        <v>490</v>
      </c>
      <c r="J7962" t="s">
        <v>498</v>
      </c>
      <c r="K7962" t="s">
        <v>490</v>
      </c>
      <c r="L7962" t="s">
        <v>18917</v>
      </c>
      <c r="M7962" s="105">
        <v>270</v>
      </c>
      <c r="N7962" s="105">
        <v>107</v>
      </c>
      <c r="O7962" s="105">
        <v>101</v>
      </c>
    </row>
    <row r="7963" spans="1:15" x14ac:dyDescent="0.3">
      <c r="A7963" s="19">
        <v>270107102</v>
      </c>
      <c r="B7963" s="106" t="s">
        <v>18979</v>
      </c>
      <c r="C7963" t="s">
        <v>18917</v>
      </c>
      <c r="D7963" t="s">
        <v>18975</v>
      </c>
      <c r="E7963" t="s">
        <v>18980</v>
      </c>
      <c r="F7963" t="s">
        <v>18981</v>
      </c>
      <c r="G7963" t="s">
        <v>490</v>
      </c>
      <c r="H7963" t="s">
        <v>490</v>
      </c>
      <c r="I7963" t="s">
        <v>490</v>
      </c>
      <c r="J7963" t="s">
        <v>498</v>
      </c>
      <c r="K7963" t="s">
        <v>490</v>
      </c>
      <c r="L7963" t="s">
        <v>18917</v>
      </c>
      <c r="M7963" s="105">
        <v>270</v>
      </c>
      <c r="N7963" s="105">
        <v>107</v>
      </c>
      <c r="O7963" s="105">
        <v>102</v>
      </c>
    </row>
    <row r="7964" spans="1:15" x14ac:dyDescent="0.3">
      <c r="A7964" s="19">
        <v>270107103</v>
      </c>
      <c r="B7964" s="106" t="s">
        <v>18982</v>
      </c>
      <c r="C7964" t="s">
        <v>18917</v>
      </c>
      <c r="D7964" t="s">
        <v>18975</v>
      </c>
      <c r="E7964" t="s">
        <v>13459</v>
      </c>
      <c r="F7964" t="s">
        <v>18983</v>
      </c>
      <c r="G7964" t="s">
        <v>490</v>
      </c>
      <c r="H7964" t="s">
        <v>490</v>
      </c>
      <c r="I7964" t="s">
        <v>490</v>
      </c>
      <c r="J7964" t="s">
        <v>498</v>
      </c>
      <c r="K7964" t="s">
        <v>490</v>
      </c>
      <c r="L7964" t="s">
        <v>18917</v>
      </c>
      <c r="M7964" s="105">
        <v>270</v>
      </c>
      <c r="N7964" s="105">
        <v>107</v>
      </c>
      <c r="O7964" s="105">
        <v>103</v>
      </c>
    </row>
    <row r="7965" spans="1:15" x14ac:dyDescent="0.3">
      <c r="A7965" s="19">
        <v>270107104</v>
      </c>
      <c r="B7965" s="106" t="s">
        <v>18984</v>
      </c>
      <c r="C7965" t="s">
        <v>18917</v>
      </c>
      <c r="D7965" t="s">
        <v>18975</v>
      </c>
      <c r="E7965" t="s">
        <v>1460</v>
      </c>
      <c r="F7965" t="s">
        <v>18985</v>
      </c>
      <c r="G7965" t="s">
        <v>18986</v>
      </c>
      <c r="H7965" t="s">
        <v>490</v>
      </c>
      <c r="I7965" t="s">
        <v>490</v>
      </c>
      <c r="J7965" t="s">
        <v>498</v>
      </c>
      <c r="K7965" t="s">
        <v>490</v>
      </c>
      <c r="L7965" t="s">
        <v>18917</v>
      </c>
      <c r="M7965" s="105">
        <v>270</v>
      </c>
      <c r="N7965" s="105">
        <v>107</v>
      </c>
      <c r="O7965" s="105">
        <v>104</v>
      </c>
    </row>
    <row r="7966" spans="1:15" x14ac:dyDescent="0.3">
      <c r="A7966" s="19">
        <v>270107105</v>
      </c>
      <c r="B7966" s="106" t="s">
        <v>18987</v>
      </c>
      <c r="C7966" t="s">
        <v>18917</v>
      </c>
      <c r="D7966" t="s">
        <v>18975</v>
      </c>
      <c r="E7966" t="s">
        <v>18988</v>
      </c>
      <c r="F7966" t="s">
        <v>18989</v>
      </c>
      <c r="G7966" t="s">
        <v>18990</v>
      </c>
      <c r="H7966" t="s">
        <v>490</v>
      </c>
      <c r="I7966" t="s">
        <v>490</v>
      </c>
      <c r="J7966" t="s">
        <v>498</v>
      </c>
      <c r="K7966" t="s">
        <v>490</v>
      </c>
      <c r="L7966" t="s">
        <v>18917</v>
      </c>
      <c r="M7966" s="105">
        <v>270</v>
      </c>
      <c r="N7966" s="105">
        <v>107</v>
      </c>
      <c r="O7966" s="105">
        <v>105</v>
      </c>
    </row>
    <row r="7967" spans="1:15" x14ac:dyDescent="0.3">
      <c r="A7967" s="19">
        <v>271100100</v>
      </c>
      <c r="B7967" s="106" t="s">
        <v>18991</v>
      </c>
      <c r="C7967" s="105" t="s">
        <v>18992</v>
      </c>
      <c r="D7967" t="s">
        <v>18993</v>
      </c>
      <c r="E7967" t="s">
        <v>496</v>
      </c>
      <c r="F7967" t="s">
        <v>490</v>
      </c>
      <c r="G7967" t="s">
        <v>490</v>
      </c>
      <c r="H7967" t="s">
        <v>490</v>
      </c>
      <c r="I7967" t="s">
        <v>490</v>
      </c>
      <c r="J7967" t="s">
        <v>498</v>
      </c>
      <c r="K7967" t="s">
        <v>490</v>
      </c>
      <c r="L7967" t="s">
        <v>18994</v>
      </c>
      <c r="M7967" s="105">
        <v>271</v>
      </c>
      <c r="N7967" s="105">
        <v>100</v>
      </c>
      <c r="O7967" s="105">
        <v>100</v>
      </c>
    </row>
    <row r="7968" spans="1:15" x14ac:dyDescent="0.3">
      <c r="A7968" s="19">
        <v>271100101</v>
      </c>
      <c r="B7968" s="106" t="s">
        <v>18995</v>
      </c>
      <c r="C7968" s="105" t="s">
        <v>18992</v>
      </c>
      <c r="D7968" t="s">
        <v>18993</v>
      </c>
      <c r="E7968" t="s">
        <v>18996</v>
      </c>
      <c r="F7968" t="s">
        <v>18997</v>
      </c>
      <c r="G7968" t="s">
        <v>490</v>
      </c>
      <c r="H7968" t="s">
        <v>490</v>
      </c>
      <c r="I7968" t="s">
        <v>490</v>
      </c>
      <c r="J7968" t="s">
        <v>1182</v>
      </c>
      <c r="K7968" t="s">
        <v>490</v>
      </c>
      <c r="L7968" t="s">
        <v>18994</v>
      </c>
      <c r="M7968" s="105">
        <v>271</v>
      </c>
      <c r="N7968" s="105">
        <v>100</v>
      </c>
      <c r="O7968" s="105">
        <v>101</v>
      </c>
    </row>
    <row r="7969" spans="1:15" x14ac:dyDescent="0.3">
      <c r="A7969" s="19">
        <v>271100102</v>
      </c>
      <c r="B7969" s="106" t="s">
        <v>18998</v>
      </c>
      <c r="C7969" s="105" t="s">
        <v>18992</v>
      </c>
      <c r="D7969" t="s">
        <v>18993</v>
      </c>
      <c r="E7969" t="s">
        <v>18999</v>
      </c>
      <c r="F7969" t="s">
        <v>19000</v>
      </c>
      <c r="G7969" t="s">
        <v>490</v>
      </c>
      <c r="H7969" t="s">
        <v>490</v>
      </c>
      <c r="I7969" t="s">
        <v>490</v>
      </c>
      <c r="J7969" t="s">
        <v>1182</v>
      </c>
      <c r="K7969" t="s">
        <v>490</v>
      </c>
      <c r="L7969" t="s">
        <v>18994</v>
      </c>
      <c r="M7969" s="105">
        <v>271</v>
      </c>
      <c r="N7969" s="105">
        <v>100</v>
      </c>
      <c r="O7969" s="105">
        <v>102</v>
      </c>
    </row>
    <row r="7970" spans="1:15" x14ac:dyDescent="0.3">
      <c r="A7970" s="19">
        <v>271101100</v>
      </c>
      <c r="B7970" s="106" t="s">
        <v>19001</v>
      </c>
      <c r="C7970" s="105" t="s">
        <v>18992</v>
      </c>
      <c r="D7970" t="s">
        <v>19002</v>
      </c>
      <c r="E7970" t="s">
        <v>496</v>
      </c>
      <c r="F7970" t="s">
        <v>490</v>
      </c>
      <c r="G7970" t="s">
        <v>490</v>
      </c>
      <c r="H7970" t="s">
        <v>490</v>
      </c>
      <c r="I7970" t="s">
        <v>490</v>
      </c>
      <c r="J7970" t="s">
        <v>498</v>
      </c>
      <c r="K7970" t="s">
        <v>490</v>
      </c>
      <c r="L7970" t="s">
        <v>19003</v>
      </c>
      <c r="M7970" s="105">
        <v>271</v>
      </c>
      <c r="N7970" s="105">
        <v>101</v>
      </c>
      <c r="O7970" s="105">
        <v>100</v>
      </c>
    </row>
    <row r="7971" spans="1:15" x14ac:dyDescent="0.3">
      <c r="A7971" s="19">
        <v>271101101</v>
      </c>
      <c r="B7971" s="106" t="s">
        <v>19004</v>
      </c>
      <c r="C7971" s="105" t="s">
        <v>18992</v>
      </c>
      <c r="D7971" t="s">
        <v>19002</v>
      </c>
      <c r="E7971" t="s">
        <v>2090</v>
      </c>
      <c r="F7971" t="s">
        <v>19005</v>
      </c>
      <c r="G7971" t="s">
        <v>490</v>
      </c>
      <c r="H7971" t="s">
        <v>490</v>
      </c>
      <c r="I7971" t="s">
        <v>490</v>
      </c>
      <c r="J7971" t="s">
        <v>1182</v>
      </c>
      <c r="K7971" t="s">
        <v>490</v>
      </c>
      <c r="L7971" t="s">
        <v>19003</v>
      </c>
      <c r="M7971" s="105">
        <v>271</v>
      </c>
      <c r="N7971" s="105">
        <v>101</v>
      </c>
      <c r="O7971" s="105">
        <v>101</v>
      </c>
    </row>
    <row r="7972" spans="1:15" x14ac:dyDescent="0.3">
      <c r="A7972" s="19">
        <v>271101102</v>
      </c>
      <c r="B7972" s="106" t="s">
        <v>19006</v>
      </c>
      <c r="C7972" s="105" t="s">
        <v>18992</v>
      </c>
      <c r="D7972" t="s">
        <v>19002</v>
      </c>
      <c r="E7972" t="s">
        <v>19007</v>
      </c>
      <c r="F7972" t="s">
        <v>19008</v>
      </c>
      <c r="G7972" t="s">
        <v>490</v>
      </c>
      <c r="H7972" t="s">
        <v>490</v>
      </c>
      <c r="I7972" t="s">
        <v>490</v>
      </c>
      <c r="J7972" t="s">
        <v>1182</v>
      </c>
      <c r="K7972" t="s">
        <v>490</v>
      </c>
      <c r="L7972" t="s">
        <v>19003</v>
      </c>
      <c r="M7972" s="105">
        <v>271</v>
      </c>
      <c r="N7972" s="105">
        <v>101</v>
      </c>
      <c r="O7972" s="105">
        <v>102</v>
      </c>
    </row>
    <row r="7973" spans="1:15" x14ac:dyDescent="0.3">
      <c r="A7973" s="19">
        <v>271101103</v>
      </c>
      <c r="B7973" s="106" t="s">
        <v>19009</v>
      </c>
      <c r="C7973" s="105" t="s">
        <v>18992</v>
      </c>
      <c r="D7973" t="s">
        <v>19002</v>
      </c>
      <c r="E7973" t="s">
        <v>19010</v>
      </c>
      <c r="F7973" t="s">
        <v>19011</v>
      </c>
      <c r="G7973" t="s">
        <v>490</v>
      </c>
      <c r="H7973" t="s">
        <v>490</v>
      </c>
      <c r="I7973" t="s">
        <v>490</v>
      </c>
      <c r="J7973" t="s">
        <v>1182</v>
      </c>
      <c r="K7973" t="s">
        <v>490</v>
      </c>
      <c r="L7973" t="s">
        <v>19003</v>
      </c>
      <c r="M7973" s="105">
        <v>271</v>
      </c>
      <c r="N7973" s="105">
        <v>101</v>
      </c>
      <c r="O7973" s="105">
        <v>103</v>
      </c>
    </row>
    <row r="7974" spans="1:15" x14ac:dyDescent="0.3">
      <c r="A7974" s="19">
        <v>271101104</v>
      </c>
      <c r="B7974" s="106" t="s">
        <v>19012</v>
      </c>
      <c r="C7974" s="105" t="s">
        <v>18992</v>
      </c>
      <c r="D7974" t="s">
        <v>19002</v>
      </c>
      <c r="E7974" t="s">
        <v>19013</v>
      </c>
      <c r="F7974" t="s">
        <v>19014</v>
      </c>
      <c r="G7974" t="s">
        <v>490</v>
      </c>
      <c r="H7974" t="s">
        <v>490</v>
      </c>
      <c r="I7974" t="s">
        <v>490</v>
      </c>
      <c r="J7974" t="s">
        <v>1182</v>
      </c>
      <c r="K7974" t="s">
        <v>490</v>
      </c>
      <c r="L7974" t="s">
        <v>19003</v>
      </c>
      <c r="M7974" s="105">
        <v>271</v>
      </c>
      <c r="N7974" s="105">
        <v>101</v>
      </c>
      <c r="O7974" s="105">
        <v>104</v>
      </c>
    </row>
    <row r="7975" spans="1:15" x14ac:dyDescent="0.3">
      <c r="A7975" s="19">
        <v>271102100</v>
      </c>
      <c r="B7975" s="106" t="s">
        <v>19015</v>
      </c>
      <c r="C7975" s="105" t="s">
        <v>18992</v>
      </c>
      <c r="D7975" t="s">
        <v>19016</v>
      </c>
      <c r="E7975" t="s">
        <v>19017</v>
      </c>
      <c r="F7975" t="s">
        <v>19018</v>
      </c>
      <c r="G7975" t="s">
        <v>490</v>
      </c>
      <c r="H7975" t="s">
        <v>490</v>
      </c>
      <c r="I7975" t="s">
        <v>490</v>
      </c>
      <c r="J7975" t="s">
        <v>1182</v>
      </c>
      <c r="K7975" t="s">
        <v>490</v>
      </c>
      <c r="L7975" t="s">
        <v>18994</v>
      </c>
      <c r="M7975" s="105">
        <v>271</v>
      </c>
      <c r="N7975" s="105">
        <v>102</v>
      </c>
      <c r="O7975" s="105">
        <v>100</v>
      </c>
    </row>
    <row r="7976" spans="1:15" x14ac:dyDescent="0.3">
      <c r="A7976" s="19">
        <v>271103100</v>
      </c>
      <c r="B7976" s="106" t="s">
        <v>19019</v>
      </c>
      <c r="C7976" s="105" t="s">
        <v>18992</v>
      </c>
      <c r="D7976" t="s">
        <v>19020</v>
      </c>
      <c r="E7976" t="s">
        <v>496</v>
      </c>
      <c r="F7976" t="s">
        <v>490</v>
      </c>
      <c r="G7976" t="s">
        <v>490</v>
      </c>
      <c r="H7976" t="s">
        <v>490</v>
      </c>
      <c r="I7976" t="s">
        <v>490</v>
      </c>
      <c r="J7976" t="s">
        <v>498</v>
      </c>
      <c r="K7976" t="s">
        <v>490</v>
      </c>
      <c r="L7976" t="s">
        <v>19003</v>
      </c>
      <c r="M7976" s="105">
        <v>271</v>
      </c>
      <c r="N7976" s="105">
        <v>103</v>
      </c>
      <c r="O7976" s="105">
        <v>100</v>
      </c>
    </row>
    <row r="7977" spans="1:15" x14ac:dyDescent="0.3">
      <c r="A7977" s="19">
        <v>271103101</v>
      </c>
      <c r="B7977" s="106" t="s">
        <v>19021</v>
      </c>
      <c r="C7977" s="105" t="s">
        <v>18992</v>
      </c>
      <c r="D7977" t="s">
        <v>19020</v>
      </c>
      <c r="E7977" t="s">
        <v>19022</v>
      </c>
      <c r="F7977" t="s">
        <v>19023</v>
      </c>
      <c r="G7977" t="s">
        <v>3552</v>
      </c>
      <c r="H7977" t="s">
        <v>490</v>
      </c>
      <c r="I7977" t="s">
        <v>490</v>
      </c>
      <c r="J7977" t="s">
        <v>1182</v>
      </c>
      <c r="K7977" t="s">
        <v>490</v>
      </c>
      <c r="L7977" t="s">
        <v>19003</v>
      </c>
      <c r="M7977" s="105">
        <v>271</v>
      </c>
      <c r="N7977" s="105">
        <v>103</v>
      </c>
      <c r="O7977" s="105">
        <v>101</v>
      </c>
    </row>
    <row r="7978" spans="1:15" x14ac:dyDescent="0.3">
      <c r="A7978" s="19">
        <v>271103102</v>
      </c>
      <c r="B7978" s="106" t="s">
        <v>19024</v>
      </c>
      <c r="C7978" s="105" t="s">
        <v>18992</v>
      </c>
      <c r="D7978" t="s">
        <v>19020</v>
      </c>
      <c r="E7978" t="s">
        <v>19025</v>
      </c>
      <c r="F7978" t="s">
        <v>19026</v>
      </c>
      <c r="G7978" t="s">
        <v>490</v>
      </c>
      <c r="H7978" t="s">
        <v>490</v>
      </c>
      <c r="I7978" t="s">
        <v>490</v>
      </c>
      <c r="J7978" t="s">
        <v>1182</v>
      </c>
      <c r="K7978" t="s">
        <v>490</v>
      </c>
      <c r="L7978" t="s">
        <v>19003</v>
      </c>
      <c r="M7978" s="105">
        <v>271</v>
      </c>
      <c r="N7978" s="105">
        <v>103</v>
      </c>
      <c r="O7978" s="105">
        <v>102</v>
      </c>
    </row>
    <row r="7979" spans="1:15" x14ac:dyDescent="0.3">
      <c r="A7979" s="19">
        <v>271104100</v>
      </c>
      <c r="B7979" s="106" t="s">
        <v>19027</v>
      </c>
      <c r="C7979" s="105" t="s">
        <v>18992</v>
      </c>
      <c r="D7979" t="s">
        <v>19028</v>
      </c>
      <c r="E7979" t="s">
        <v>496</v>
      </c>
      <c r="F7979" t="s">
        <v>490</v>
      </c>
      <c r="G7979" t="s">
        <v>490</v>
      </c>
      <c r="H7979" t="s">
        <v>490</v>
      </c>
      <c r="I7979" t="s">
        <v>490</v>
      </c>
      <c r="J7979" t="s">
        <v>1182</v>
      </c>
      <c r="K7979" t="s">
        <v>490</v>
      </c>
      <c r="L7979" t="s">
        <v>18994</v>
      </c>
      <c r="M7979" s="105">
        <v>271</v>
      </c>
      <c r="N7979" s="105">
        <v>104</v>
      </c>
      <c r="O7979" s="105">
        <v>100</v>
      </c>
    </row>
    <row r="7980" spans="1:15" x14ac:dyDescent="0.3">
      <c r="A7980" s="19">
        <v>271104101</v>
      </c>
      <c r="B7980" s="106" t="s">
        <v>19029</v>
      </c>
      <c r="C7980" s="105" t="s">
        <v>18992</v>
      </c>
      <c r="D7980" t="s">
        <v>19028</v>
      </c>
      <c r="E7980" t="s">
        <v>19030</v>
      </c>
      <c r="F7980" t="s">
        <v>19031</v>
      </c>
      <c r="G7980" t="s">
        <v>3552</v>
      </c>
      <c r="H7980" t="s">
        <v>490</v>
      </c>
      <c r="I7980" t="s">
        <v>490</v>
      </c>
      <c r="J7980" t="s">
        <v>1182</v>
      </c>
      <c r="K7980" t="s">
        <v>490</v>
      </c>
      <c r="L7980" t="s">
        <v>18994</v>
      </c>
      <c r="M7980" s="105">
        <v>271</v>
      </c>
      <c r="N7980" s="105">
        <v>104</v>
      </c>
      <c r="O7980" s="105">
        <v>101</v>
      </c>
    </row>
    <row r="7981" spans="1:15" x14ac:dyDescent="0.3">
      <c r="A7981" s="19">
        <v>271104102</v>
      </c>
      <c r="B7981" s="106" t="s">
        <v>19032</v>
      </c>
      <c r="C7981" s="105" t="s">
        <v>18992</v>
      </c>
      <c r="D7981" t="s">
        <v>19028</v>
      </c>
      <c r="E7981" t="s">
        <v>19033</v>
      </c>
      <c r="F7981" t="s">
        <v>19034</v>
      </c>
      <c r="G7981" t="s">
        <v>490</v>
      </c>
      <c r="H7981" t="s">
        <v>490</v>
      </c>
      <c r="I7981" t="s">
        <v>490</v>
      </c>
      <c r="J7981" t="s">
        <v>1182</v>
      </c>
      <c r="K7981" t="s">
        <v>490</v>
      </c>
      <c r="L7981" t="s">
        <v>18994</v>
      </c>
      <c r="M7981" s="105">
        <v>271</v>
      </c>
      <c r="N7981" s="105">
        <v>104</v>
      </c>
      <c r="O7981" s="105">
        <v>102</v>
      </c>
    </row>
    <row r="7982" spans="1:15" x14ac:dyDescent="0.3">
      <c r="A7982" s="19">
        <v>271104103</v>
      </c>
      <c r="B7982" s="106" t="s">
        <v>19035</v>
      </c>
      <c r="C7982" s="105" t="s">
        <v>18992</v>
      </c>
      <c r="D7982" t="s">
        <v>19028</v>
      </c>
      <c r="E7982" t="s">
        <v>2318</v>
      </c>
      <c r="F7982" t="s">
        <v>19036</v>
      </c>
      <c r="G7982" t="s">
        <v>490</v>
      </c>
      <c r="H7982" t="s">
        <v>490</v>
      </c>
      <c r="I7982" t="s">
        <v>490</v>
      </c>
      <c r="J7982" t="s">
        <v>1182</v>
      </c>
      <c r="K7982" t="s">
        <v>490</v>
      </c>
      <c r="L7982" t="s">
        <v>18994</v>
      </c>
      <c r="M7982" s="105">
        <v>271</v>
      </c>
      <c r="N7982" s="105">
        <v>104</v>
      </c>
      <c r="O7982" s="105">
        <v>103</v>
      </c>
    </row>
    <row r="7983" spans="1:15" x14ac:dyDescent="0.3">
      <c r="A7983" s="19">
        <v>271104104</v>
      </c>
      <c r="B7983" s="106" t="s">
        <v>19037</v>
      </c>
      <c r="C7983" s="105" t="s">
        <v>18992</v>
      </c>
      <c r="D7983" t="s">
        <v>19028</v>
      </c>
      <c r="E7983" t="s">
        <v>19038</v>
      </c>
      <c r="F7983" t="s">
        <v>19039</v>
      </c>
      <c r="G7983" t="s">
        <v>490</v>
      </c>
      <c r="H7983" t="s">
        <v>490</v>
      </c>
      <c r="I7983" t="s">
        <v>490</v>
      </c>
      <c r="J7983" t="s">
        <v>1182</v>
      </c>
      <c r="K7983" t="s">
        <v>490</v>
      </c>
      <c r="L7983" t="s">
        <v>18994</v>
      </c>
      <c r="M7983" s="105">
        <v>271</v>
      </c>
      <c r="N7983" s="105">
        <v>104</v>
      </c>
      <c r="O7983" s="105">
        <v>104</v>
      </c>
    </row>
    <row r="7984" spans="1:15" x14ac:dyDescent="0.3">
      <c r="A7984" s="19">
        <v>271104105</v>
      </c>
      <c r="B7984" s="106" t="s">
        <v>19040</v>
      </c>
      <c r="C7984" s="105" t="s">
        <v>18992</v>
      </c>
      <c r="D7984" t="s">
        <v>19028</v>
      </c>
      <c r="E7984" t="s">
        <v>19041</v>
      </c>
      <c r="F7984" t="s">
        <v>19042</v>
      </c>
      <c r="G7984" t="s">
        <v>490</v>
      </c>
      <c r="H7984" t="s">
        <v>490</v>
      </c>
      <c r="I7984" t="s">
        <v>490</v>
      </c>
      <c r="J7984" t="s">
        <v>1182</v>
      </c>
      <c r="K7984" t="s">
        <v>490</v>
      </c>
      <c r="L7984" t="s">
        <v>18994</v>
      </c>
      <c r="M7984" s="105">
        <v>271</v>
      </c>
      <c r="N7984" s="105">
        <v>104</v>
      </c>
      <c r="O7984" s="105">
        <v>105</v>
      </c>
    </row>
    <row r="7985" spans="1:15" x14ac:dyDescent="0.3">
      <c r="A7985" s="19">
        <v>271104106</v>
      </c>
      <c r="B7985" s="106" t="s">
        <v>19043</v>
      </c>
      <c r="C7985" s="105" t="s">
        <v>18992</v>
      </c>
      <c r="D7985" t="s">
        <v>19028</v>
      </c>
      <c r="E7985" t="s">
        <v>19044</v>
      </c>
      <c r="F7985" t="s">
        <v>19045</v>
      </c>
      <c r="G7985" t="s">
        <v>490</v>
      </c>
      <c r="H7985" t="s">
        <v>490</v>
      </c>
      <c r="I7985" t="s">
        <v>490</v>
      </c>
      <c r="J7985" t="s">
        <v>1182</v>
      </c>
      <c r="K7985" t="s">
        <v>490</v>
      </c>
      <c r="L7985" t="s">
        <v>18994</v>
      </c>
      <c r="M7985" s="105">
        <v>271</v>
      </c>
      <c r="N7985" s="105">
        <v>104</v>
      </c>
      <c r="O7985" s="105">
        <v>106</v>
      </c>
    </row>
    <row r="7986" spans="1:15" x14ac:dyDescent="0.3">
      <c r="A7986" s="19">
        <v>271104107</v>
      </c>
      <c r="B7986" s="106" t="s">
        <v>19046</v>
      </c>
      <c r="C7986" s="105" t="s">
        <v>18992</v>
      </c>
      <c r="D7986" t="s">
        <v>19028</v>
      </c>
      <c r="E7986" t="s">
        <v>19047</v>
      </c>
      <c r="F7986" t="s">
        <v>3700</v>
      </c>
      <c r="G7986" t="s">
        <v>19048</v>
      </c>
      <c r="H7986" t="s">
        <v>490</v>
      </c>
      <c r="I7986" t="s">
        <v>490</v>
      </c>
      <c r="J7986" t="s">
        <v>1182</v>
      </c>
      <c r="K7986" t="s">
        <v>490</v>
      </c>
      <c r="L7986" t="s">
        <v>18994</v>
      </c>
      <c r="M7986" s="105">
        <v>271</v>
      </c>
      <c r="N7986" s="105">
        <v>104</v>
      </c>
      <c r="O7986" s="105">
        <v>107</v>
      </c>
    </row>
    <row r="7987" spans="1:15" x14ac:dyDescent="0.3">
      <c r="A7987" s="19">
        <v>271104108</v>
      </c>
      <c r="B7987" s="106" t="s">
        <v>19049</v>
      </c>
      <c r="C7987" s="105" t="s">
        <v>18992</v>
      </c>
      <c r="D7987" t="s">
        <v>19028</v>
      </c>
      <c r="E7987" t="s">
        <v>1190</v>
      </c>
      <c r="F7987" t="s">
        <v>19050</v>
      </c>
      <c r="G7987" t="s">
        <v>19051</v>
      </c>
      <c r="H7987" t="s">
        <v>490</v>
      </c>
      <c r="I7987" t="s">
        <v>490</v>
      </c>
      <c r="J7987" t="s">
        <v>1182</v>
      </c>
      <c r="K7987" t="s">
        <v>490</v>
      </c>
      <c r="L7987" t="s">
        <v>18994</v>
      </c>
      <c r="M7987" s="105">
        <v>271</v>
      </c>
      <c r="N7987" s="105">
        <v>104</v>
      </c>
      <c r="O7987" s="105">
        <v>108</v>
      </c>
    </row>
    <row r="7988" spans="1:15" x14ac:dyDescent="0.3">
      <c r="A7988" s="19">
        <v>271104109</v>
      </c>
      <c r="B7988" s="106" t="s">
        <v>19052</v>
      </c>
      <c r="C7988" s="105" t="s">
        <v>18992</v>
      </c>
      <c r="D7988" t="s">
        <v>19028</v>
      </c>
      <c r="E7988" t="s">
        <v>3210</v>
      </c>
      <c r="F7988" t="s">
        <v>19053</v>
      </c>
      <c r="G7988" t="s">
        <v>3552</v>
      </c>
      <c r="H7988" t="s">
        <v>490</v>
      </c>
      <c r="I7988" t="s">
        <v>490</v>
      </c>
      <c r="J7988" t="s">
        <v>1182</v>
      </c>
      <c r="K7988" t="s">
        <v>490</v>
      </c>
      <c r="L7988" t="s">
        <v>18994</v>
      </c>
      <c r="M7988" s="105">
        <v>271</v>
      </c>
      <c r="N7988" s="105">
        <v>104</v>
      </c>
      <c r="O7988" s="105">
        <v>109</v>
      </c>
    </row>
    <row r="7989" spans="1:15" x14ac:dyDescent="0.3">
      <c r="A7989" s="19">
        <v>271104110</v>
      </c>
      <c r="B7989" s="106" t="s">
        <v>19054</v>
      </c>
      <c r="C7989" s="105" t="s">
        <v>18992</v>
      </c>
      <c r="D7989" t="s">
        <v>19028</v>
      </c>
      <c r="E7989" t="s">
        <v>19055</v>
      </c>
      <c r="F7989" t="s">
        <v>19056</v>
      </c>
      <c r="G7989" t="s">
        <v>490</v>
      </c>
      <c r="H7989" t="s">
        <v>490</v>
      </c>
      <c r="I7989" t="s">
        <v>490</v>
      </c>
      <c r="J7989" t="s">
        <v>1182</v>
      </c>
      <c r="K7989" t="s">
        <v>490</v>
      </c>
      <c r="L7989" t="s">
        <v>18994</v>
      </c>
      <c r="M7989" s="105">
        <v>271</v>
      </c>
      <c r="N7989" s="105">
        <v>104</v>
      </c>
      <c r="O7989" s="105">
        <v>110</v>
      </c>
    </row>
    <row r="7990" spans="1:15" x14ac:dyDescent="0.3">
      <c r="A7990" s="19">
        <v>271105100</v>
      </c>
      <c r="B7990" s="106" t="s">
        <v>19057</v>
      </c>
      <c r="C7990" s="105" t="s">
        <v>18992</v>
      </c>
      <c r="D7990" t="s">
        <v>19058</v>
      </c>
      <c r="E7990" t="s">
        <v>496</v>
      </c>
      <c r="F7990" t="s">
        <v>490</v>
      </c>
      <c r="G7990" t="s">
        <v>490</v>
      </c>
      <c r="H7990" t="s">
        <v>490</v>
      </c>
      <c r="I7990" t="s">
        <v>490</v>
      </c>
      <c r="J7990" t="s">
        <v>1182</v>
      </c>
      <c r="K7990" t="s">
        <v>490</v>
      </c>
      <c r="L7990" t="s">
        <v>18994</v>
      </c>
      <c r="M7990" s="105">
        <v>271</v>
      </c>
      <c r="N7990" s="105">
        <v>105</v>
      </c>
      <c r="O7990" s="105">
        <v>100</v>
      </c>
    </row>
    <row r="7991" spans="1:15" x14ac:dyDescent="0.3">
      <c r="A7991" s="19">
        <v>271105101</v>
      </c>
      <c r="B7991" s="106" t="s">
        <v>19059</v>
      </c>
      <c r="C7991" s="105" t="s">
        <v>18992</v>
      </c>
      <c r="D7991" t="s">
        <v>19058</v>
      </c>
      <c r="E7991" t="s">
        <v>5167</v>
      </c>
      <c r="F7991" t="s">
        <v>19060</v>
      </c>
      <c r="G7991" t="s">
        <v>490</v>
      </c>
      <c r="H7991" t="s">
        <v>490</v>
      </c>
      <c r="I7991" t="s">
        <v>490</v>
      </c>
      <c r="J7991" t="s">
        <v>1182</v>
      </c>
      <c r="K7991" t="s">
        <v>490</v>
      </c>
      <c r="L7991" t="s">
        <v>18994</v>
      </c>
      <c r="M7991" s="105">
        <v>271</v>
      </c>
      <c r="N7991" s="105">
        <v>105</v>
      </c>
      <c r="O7991" s="105">
        <v>101</v>
      </c>
    </row>
    <row r="7992" spans="1:15" x14ac:dyDescent="0.3">
      <c r="A7992" s="19">
        <v>271105102</v>
      </c>
      <c r="B7992" s="106" t="s">
        <v>19061</v>
      </c>
      <c r="C7992" s="105" t="s">
        <v>18992</v>
      </c>
      <c r="D7992" t="s">
        <v>19058</v>
      </c>
      <c r="E7992" t="s">
        <v>4431</v>
      </c>
      <c r="F7992" t="s">
        <v>19062</v>
      </c>
      <c r="G7992" t="s">
        <v>490</v>
      </c>
      <c r="H7992" t="s">
        <v>490</v>
      </c>
      <c r="I7992" t="s">
        <v>490</v>
      </c>
      <c r="J7992" t="s">
        <v>1182</v>
      </c>
      <c r="K7992" t="s">
        <v>490</v>
      </c>
      <c r="L7992" t="s">
        <v>18994</v>
      </c>
      <c r="M7992" s="105">
        <v>271</v>
      </c>
      <c r="N7992" s="105">
        <v>105</v>
      </c>
      <c r="O7992" s="105">
        <v>102</v>
      </c>
    </row>
    <row r="7993" spans="1:15" x14ac:dyDescent="0.3">
      <c r="A7993" s="19">
        <v>271106100</v>
      </c>
      <c r="B7993" s="106" t="s">
        <v>19063</v>
      </c>
      <c r="C7993" s="105" t="s">
        <v>18992</v>
      </c>
      <c r="D7993" t="s">
        <v>19064</v>
      </c>
      <c r="E7993" t="s">
        <v>496</v>
      </c>
      <c r="F7993" t="s">
        <v>490</v>
      </c>
      <c r="G7993" t="s">
        <v>490</v>
      </c>
      <c r="H7993" t="s">
        <v>490</v>
      </c>
      <c r="I7993" t="s">
        <v>490</v>
      </c>
      <c r="J7993" t="s">
        <v>498</v>
      </c>
      <c r="K7993" t="s">
        <v>490</v>
      </c>
      <c r="L7993" t="s">
        <v>18994</v>
      </c>
      <c r="M7993" s="105">
        <v>271</v>
      </c>
      <c r="N7993" s="105">
        <v>106</v>
      </c>
      <c r="O7993" s="105">
        <v>100</v>
      </c>
    </row>
    <row r="7994" spans="1:15" x14ac:dyDescent="0.3">
      <c r="A7994" s="19">
        <v>271106101</v>
      </c>
      <c r="B7994" s="106" t="s">
        <v>19065</v>
      </c>
      <c r="C7994" s="105" t="s">
        <v>18992</v>
      </c>
      <c r="D7994" t="s">
        <v>19064</v>
      </c>
      <c r="E7994" t="s">
        <v>10167</v>
      </c>
      <c r="F7994" t="s">
        <v>19066</v>
      </c>
      <c r="G7994" t="s">
        <v>490</v>
      </c>
      <c r="H7994" t="s">
        <v>490</v>
      </c>
      <c r="I7994" t="s">
        <v>490</v>
      </c>
      <c r="J7994" t="s">
        <v>1182</v>
      </c>
      <c r="K7994" t="s">
        <v>490</v>
      </c>
      <c r="L7994" t="s">
        <v>18994</v>
      </c>
      <c r="M7994" s="105">
        <v>271</v>
      </c>
      <c r="N7994" s="105">
        <v>106</v>
      </c>
      <c r="O7994" s="105">
        <v>101</v>
      </c>
    </row>
    <row r="7995" spans="1:15" x14ac:dyDescent="0.3">
      <c r="A7995" s="19">
        <v>271106102</v>
      </c>
      <c r="B7995" s="106" t="s">
        <v>19067</v>
      </c>
      <c r="C7995" s="105" t="s">
        <v>18992</v>
      </c>
      <c r="D7995" t="s">
        <v>19064</v>
      </c>
      <c r="E7995" t="s">
        <v>19068</v>
      </c>
      <c r="F7995" t="s">
        <v>19069</v>
      </c>
      <c r="G7995" t="s">
        <v>490</v>
      </c>
      <c r="H7995" t="s">
        <v>490</v>
      </c>
      <c r="I7995" t="s">
        <v>490</v>
      </c>
      <c r="J7995" t="s">
        <v>1182</v>
      </c>
      <c r="K7995" t="s">
        <v>490</v>
      </c>
      <c r="L7995" t="s">
        <v>18994</v>
      </c>
      <c r="M7995" s="105">
        <v>271</v>
      </c>
      <c r="N7995" s="105">
        <v>106</v>
      </c>
      <c r="O7995" s="105">
        <v>102</v>
      </c>
    </row>
    <row r="7996" spans="1:15" x14ac:dyDescent="0.3">
      <c r="A7996" s="19">
        <v>271106103</v>
      </c>
      <c r="B7996" s="106" t="s">
        <v>19070</v>
      </c>
      <c r="C7996" s="105" t="s">
        <v>18992</v>
      </c>
      <c r="D7996" t="s">
        <v>19064</v>
      </c>
      <c r="E7996" t="s">
        <v>19071</v>
      </c>
      <c r="F7996" t="s">
        <v>19072</v>
      </c>
      <c r="G7996" t="s">
        <v>490</v>
      </c>
      <c r="H7996" t="s">
        <v>490</v>
      </c>
      <c r="I7996" t="s">
        <v>490</v>
      </c>
      <c r="J7996" t="s">
        <v>1182</v>
      </c>
      <c r="K7996" t="s">
        <v>490</v>
      </c>
      <c r="L7996" t="s">
        <v>18994</v>
      </c>
      <c r="M7996" s="105">
        <v>271</v>
      </c>
      <c r="N7996" s="105">
        <v>106</v>
      </c>
      <c r="O7996" s="105">
        <v>103</v>
      </c>
    </row>
    <row r="7997" spans="1:15" x14ac:dyDescent="0.3">
      <c r="A7997" s="19">
        <v>271106104</v>
      </c>
      <c r="B7997" s="106" t="s">
        <v>19073</v>
      </c>
      <c r="C7997" s="105" t="s">
        <v>18992</v>
      </c>
      <c r="D7997" t="s">
        <v>19064</v>
      </c>
      <c r="E7997" t="s">
        <v>3726</v>
      </c>
      <c r="F7997" t="s">
        <v>19074</v>
      </c>
      <c r="G7997" t="s">
        <v>490</v>
      </c>
      <c r="H7997" t="s">
        <v>490</v>
      </c>
      <c r="I7997" t="s">
        <v>490</v>
      </c>
      <c r="J7997" t="s">
        <v>1182</v>
      </c>
      <c r="K7997" t="s">
        <v>490</v>
      </c>
      <c r="L7997" t="s">
        <v>18994</v>
      </c>
      <c r="M7997" s="105">
        <v>271</v>
      </c>
      <c r="N7997" s="105">
        <v>106</v>
      </c>
      <c r="O7997" s="105">
        <v>104</v>
      </c>
    </row>
    <row r="7998" spans="1:15" x14ac:dyDescent="0.3">
      <c r="A7998" s="19">
        <v>271107100</v>
      </c>
      <c r="B7998" s="106" t="s">
        <v>19075</v>
      </c>
      <c r="C7998" s="105" t="s">
        <v>18992</v>
      </c>
      <c r="D7998" t="s">
        <v>19076</v>
      </c>
      <c r="E7998" t="s">
        <v>19077</v>
      </c>
      <c r="F7998" t="s">
        <v>19078</v>
      </c>
      <c r="G7998" t="s">
        <v>490</v>
      </c>
      <c r="H7998" t="s">
        <v>490</v>
      </c>
      <c r="I7998" t="s">
        <v>490</v>
      </c>
      <c r="J7998" t="s">
        <v>1182</v>
      </c>
      <c r="K7998" t="s">
        <v>490</v>
      </c>
      <c r="L7998" t="s">
        <v>19003</v>
      </c>
      <c r="M7998" s="105">
        <v>271</v>
      </c>
      <c r="N7998" s="105">
        <v>107</v>
      </c>
      <c r="O7998" s="105">
        <v>100</v>
      </c>
    </row>
    <row r="7999" spans="1:15" x14ac:dyDescent="0.3">
      <c r="A7999" s="19">
        <v>271108100</v>
      </c>
      <c r="B7999" s="106" t="s">
        <v>19079</v>
      </c>
      <c r="C7999" s="105" t="s">
        <v>18992</v>
      </c>
      <c r="D7999" t="s">
        <v>19080</v>
      </c>
      <c r="E7999" t="s">
        <v>496</v>
      </c>
      <c r="F7999" t="s">
        <v>490</v>
      </c>
      <c r="G7999" t="s">
        <v>490</v>
      </c>
      <c r="H7999" t="s">
        <v>490</v>
      </c>
      <c r="I7999" t="s">
        <v>490</v>
      </c>
      <c r="J7999" t="s">
        <v>498</v>
      </c>
      <c r="K7999" t="s">
        <v>490</v>
      </c>
      <c r="L7999" t="s">
        <v>19003</v>
      </c>
      <c r="M7999" s="105">
        <v>271</v>
      </c>
      <c r="N7999" s="105">
        <v>108</v>
      </c>
      <c r="O7999" s="105">
        <v>100</v>
      </c>
    </row>
    <row r="8000" spans="1:15" x14ac:dyDescent="0.3">
      <c r="A8000" s="19">
        <v>271108101</v>
      </c>
      <c r="B8000" s="106" t="s">
        <v>19081</v>
      </c>
      <c r="C8000" s="105" t="s">
        <v>18992</v>
      </c>
      <c r="D8000" t="s">
        <v>19080</v>
      </c>
      <c r="E8000" t="s">
        <v>5457</v>
      </c>
      <c r="F8000" t="s">
        <v>19082</v>
      </c>
      <c r="G8000" t="s">
        <v>490</v>
      </c>
      <c r="H8000" t="s">
        <v>490</v>
      </c>
      <c r="I8000" t="s">
        <v>490</v>
      </c>
      <c r="J8000" t="s">
        <v>1182</v>
      </c>
      <c r="K8000" t="s">
        <v>490</v>
      </c>
      <c r="L8000" t="s">
        <v>19003</v>
      </c>
      <c r="M8000" s="105">
        <v>271</v>
      </c>
      <c r="N8000" s="105">
        <v>108</v>
      </c>
      <c r="O8000" s="105">
        <v>101</v>
      </c>
    </row>
    <row r="8001" spans="1:15" x14ac:dyDescent="0.3">
      <c r="A8001" s="19">
        <v>271108102</v>
      </c>
      <c r="B8001" s="106" t="s">
        <v>19083</v>
      </c>
      <c r="C8001" s="105" t="s">
        <v>18992</v>
      </c>
      <c r="D8001" t="s">
        <v>19080</v>
      </c>
      <c r="E8001" t="s">
        <v>19084</v>
      </c>
      <c r="F8001" t="s">
        <v>19085</v>
      </c>
      <c r="G8001" t="s">
        <v>490</v>
      </c>
      <c r="H8001" t="s">
        <v>490</v>
      </c>
      <c r="I8001" t="s">
        <v>490</v>
      </c>
      <c r="J8001" t="s">
        <v>1182</v>
      </c>
      <c r="K8001" t="s">
        <v>490</v>
      </c>
      <c r="L8001" t="s">
        <v>19003</v>
      </c>
      <c r="M8001" s="105">
        <v>271</v>
      </c>
      <c r="N8001" s="105">
        <v>108</v>
      </c>
      <c r="O8001" s="105">
        <v>102</v>
      </c>
    </row>
    <row r="8002" spans="1:15" x14ac:dyDescent="0.3">
      <c r="A8002" s="19">
        <v>271108103</v>
      </c>
      <c r="B8002" s="106" t="s">
        <v>19086</v>
      </c>
      <c r="C8002" s="105" t="s">
        <v>18992</v>
      </c>
      <c r="D8002" t="s">
        <v>19080</v>
      </c>
      <c r="E8002" t="s">
        <v>2072</v>
      </c>
      <c r="F8002" t="s">
        <v>19087</v>
      </c>
      <c r="G8002" t="s">
        <v>490</v>
      </c>
      <c r="H8002" t="s">
        <v>490</v>
      </c>
      <c r="I8002" t="s">
        <v>490</v>
      </c>
      <c r="J8002" t="s">
        <v>1182</v>
      </c>
      <c r="K8002" t="s">
        <v>490</v>
      </c>
      <c r="L8002" t="s">
        <v>19003</v>
      </c>
      <c r="M8002" s="105">
        <v>271</v>
      </c>
      <c r="N8002" s="105">
        <v>108</v>
      </c>
      <c r="O8002" s="105">
        <v>103</v>
      </c>
    </row>
    <row r="8003" spans="1:15" x14ac:dyDescent="0.3">
      <c r="A8003" s="19">
        <v>271109100</v>
      </c>
      <c r="B8003" s="106" t="s">
        <v>19088</v>
      </c>
      <c r="C8003" s="105" t="s">
        <v>18992</v>
      </c>
      <c r="D8003" t="s">
        <v>19089</v>
      </c>
      <c r="E8003" t="s">
        <v>11166</v>
      </c>
      <c r="F8003" t="s">
        <v>19090</v>
      </c>
      <c r="G8003" t="s">
        <v>490</v>
      </c>
      <c r="H8003" t="s">
        <v>490</v>
      </c>
      <c r="I8003" t="s">
        <v>490</v>
      </c>
      <c r="J8003" t="s">
        <v>1182</v>
      </c>
      <c r="K8003" t="s">
        <v>490</v>
      </c>
      <c r="L8003" t="s">
        <v>19091</v>
      </c>
      <c r="M8003" s="105">
        <v>271</v>
      </c>
      <c r="N8003" s="105">
        <v>109</v>
      </c>
      <c r="O8003" s="105">
        <v>100</v>
      </c>
    </row>
    <row r="8004" spans="1:15" x14ac:dyDescent="0.3">
      <c r="A8004" s="19">
        <v>271110100</v>
      </c>
      <c r="B8004" s="106" t="s">
        <v>19092</v>
      </c>
      <c r="C8004" s="105" t="s">
        <v>18992</v>
      </c>
      <c r="D8004" t="s">
        <v>19093</v>
      </c>
      <c r="E8004" t="s">
        <v>19094</v>
      </c>
      <c r="F8004" t="s">
        <v>19090</v>
      </c>
      <c r="G8004" t="s">
        <v>3552</v>
      </c>
      <c r="H8004" t="s">
        <v>490</v>
      </c>
      <c r="I8004" t="s">
        <v>490</v>
      </c>
      <c r="J8004" t="s">
        <v>1182</v>
      </c>
      <c r="K8004" t="s">
        <v>490</v>
      </c>
      <c r="L8004" t="s">
        <v>19003</v>
      </c>
      <c r="M8004" s="105">
        <v>271</v>
      </c>
      <c r="N8004" s="105">
        <v>110</v>
      </c>
      <c r="O8004" s="105">
        <v>100</v>
      </c>
    </row>
    <row r="8005" spans="1:15" x14ac:dyDescent="0.3">
      <c r="A8005" s="19">
        <v>271111100</v>
      </c>
      <c r="B8005" s="106" t="s">
        <v>19095</v>
      </c>
      <c r="C8005" s="105" t="s">
        <v>18992</v>
      </c>
      <c r="D8005" t="s">
        <v>19096</v>
      </c>
      <c r="E8005" t="s">
        <v>496</v>
      </c>
      <c r="F8005" t="s">
        <v>490</v>
      </c>
      <c r="G8005" t="s">
        <v>19097</v>
      </c>
      <c r="H8005" t="s">
        <v>490</v>
      </c>
      <c r="I8005" t="s">
        <v>490</v>
      </c>
      <c r="J8005" t="s">
        <v>1182</v>
      </c>
      <c r="K8005" t="s">
        <v>490</v>
      </c>
      <c r="L8005" t="s">
        <v>19003</v>
      </c>
      <c r="M8005" s="105">
        <v>271</v>
      </c>
      <c r="N8005" s="105">
        <v>111</v>
      </c>
      <c r="O8005" s="105">
        <v>100</v>
      </c>
    </row>
    <row r="8006" spans="1:15" x14ac:dyDescent="0.3">
      <c r="A8006" s="19">
        <v>271111101</v>
      </c>
      <c r="B8006" s="106" t="s">
        <v>19098</v>
      </c>
      <c r="C8006" s="105" t="s">
        <v>18992</v>
      </c>
      <c r="D8006" t="s">
        <v>19096</v>
      </c>
      <c r="E8006" t="s">
        <v>19099</v>
      </c>
      <c r="F8006" t="s">
        <v>19100</v>
      </c>
      <c r="G8006" t="s">
        <v>490</v>
      </c>
      <c r="H8006" t="s">
        <v>490</v>
      </c>
      <c r="I8006" t="s">
        <v>490</v>
      </c>
      <c r="J8006" t="s">
        <v>1182</v>
      </c>
      <c r="K8006" t="s">
        <v>490</v>
      </c>
      <c r="L8006" t="s">
        <v>19003</v>
      </c>
      <c r="M8006" s="105">
        <v>271</v>
      </c>
      <c r="N8006" s="105">
        <v>111</v>
      </c>
      <c r="O8006" s="105">
        <v>101</v>
      </c>
    </row>
    <row r="8007" spans="1:15" x14ac:dyDescent="0.3">
      <c r="A8007" s="19">
        <v>271111102</v>
      </c>
      <c r="B8007" s="106" t="s">
        <v>19101</v>
      </c>
      <c r="C8007" s="105" t="s">
        <v>18992</v>
      </c>
      <c r="D8007" t="s">
        <v>19096</v>
      </c>
      <c r="E8007" t="s">
        <v>19102</v>
      </c>
      <c r="F8007" t="s">
        <v>19103</v>
      </c>
      <c r="G8007" t="s">
        <v>490</v>
      </c>
      <c r="H8007" t="s">
        <v>490</v>
      </c>
      <c r="I8007" t="s">
        <v>490</v>
      </c>
      <c r="J8007" t="s">
        <v>1182</v>
      </c>
      <c r="K8007" t="s">
        <v>490</v>
      </c>
      <c r="L8007" t="s">
        <v>19003</v>
      </c>
      <c r="M8007" s="105">
        <v>271</v>
      </c>
      <c r="N8007" s="105">
        <v>111</v>
      </c>
      <c r="O8007" s="105">
        <v>102</v>
      </c>
    </row>
    <row r="8008" spans="1:15" x14ac:dyDescent="0.3">
      <c r="A8008" s="19">
        <v>271111103</v>
      </c>
      <c r="B8008" s="106" t="s">
        <v>19104</v>
      </c>
      <c r="C8008" s="105" t="s">
        <v>18992</v>
      </c>
      <c r="D8008" t="s">
        <v>19096</v>
      </c>
      <c r="E8008" t="s">
        <v>19105</v>
      </c>
      <c r="F8008" t="s">
        <v>3695</v>
      </c>
      <c r="G8008" t="s">
        <v>490</v>
      </c>
      <c r="H8008" t="s">
        <v>490</v>
      </c>
      <c r="I8008" t="s">
        <v>490</v>
      </c>
      <c r="J8008" t="s">
        <v>1182</v>
      </c>
      <c r="K8008" t="s">
        <v>490</v>
      </c>
      <c r="L8008" t="s">
        <v>19003</v>
      </c>
      <c r="M8008" s="105">
        <v>271</v>
      </c>
      <c r="N8008" s="105">
        <v>111</v>
      </c>
      <c r="O8008" s="105">
        <v>103</v>
      </c>
    </row>
    <row r="8009" spans="1:15" x14ac:dyDescent="0.3">
      <c r="A8009" s="19">
        <v>271111104</v>
      </c>
      <c r="B8009" s="106" t="s">
        <v>19106</v>
      </c>
      <c r="C8009" s="105" t="s">
        <v>18992</v>
      </c>
      <c r="D8009" t="s">
        <v>19096</v>
      </c>
      <c r="E8009" t="s">
        <v>19107</v>
      </c>
      <c r="F8009" t="s">
        <v>19039</v>
      </c>
      <c r="G8009" t="s">
        <v>490</v>
      </c>
      <c r="H8009" t="s">
        <v>490</v>
      </c>
      <c r="I8009" t="s">
        <v>490</v>
      </c>
      <c r="J8009" t="s">
        <v>1182</v>
      </c>
      <c r="K8009" t="s">
        <v>490</v>
      </c>
      <c r="L8009" t="s">
        <v>19003</v>
      </c>
      <c r="M8009" s="105">
        <v>271</v>
      </c>
      <c r="N8009" s="105">
        <v>111</v>
      </c>
      <c r="O8009" s="105">
        <v>104</v>
      </c>
    </row>
    <row r="8010" spans="1:15" x14ac:dyDescent="0.3">
      <c r="A8010" s="19">
        <v>271111105</v>
      </c>
      <c r="B8010" s="106" t="s">
        <v>19108</v>
      </c>
      <c r="C8010" s="105" t="s">
        <v>18992</v>
      </c>
      <c r="D8010" t="s">
        <v>19096</v>
      </c>
      <c r="E8010" t="s">
        <v>3098</v>
      </c>
      <c r="F8010" t="s">
        <v>19109</v>
      </c>
      <c r="G8010" t="s">
        <v>490</v>
      </c>
      <c r="H8010" t="s">
        <v>490</v>
      </c>
      <c r="I8010" t="s">
        <v>490</v>
      </c>
      <c r="J8010" t="s">
        <v>1182</v>
      </c>
      <c r="K8010" t="s">
        <v>490</v>
      </c>
      <c r="L8010" t="s">
        <v>19003</v>
      </c>
      <c r="M8010" s="105">
        <v>271</v>
      </c>
      <c r="N8010" s="105">
        <v>111</v>
      </c>
      <c r="O8010" s="105">
        <v>105</v>
      </c>
    </row>
    <row r="8011" spans="1:15" x14ac:dyDescent="0.3">
      <c r="A8011" s="19">
        <v>271111106</v>
      </c>
      <c r="B8011" s="106" t="s">
        <v>19110</v>
      </c>
      <c r="C8011" s="105" t="s">
        <v>18992</v>
      </c>
      <c r="D8011" t="s">
        <v>19096</v>
      </c>
      <c r="E8011" t="s">
        <v>2436</v>
      </c>
      <c r="F8011" t="s">
        <v>19111</v>
      </c>
      <c r="G8011" t="s">
        <v>490</v>
      </c>
      <c r="H8011" t="s">
        <v>490</v>
      </c>
      <c r="I8011" t="s">
        <v>490</v>
      </c>
      <c r="J8011" t="s">
        <v>1182</v>
      </c>
      <c r="K8011" t="s">
        <v>490</v>
      </c>
      <c r="L8011" t="s">
        <v>19003</v>
      </c>
      <c r="M8011" s="105">
        <v>271</v>
      </c>
      <c r="N8011" s="105">
        <v>111</v>
      </c>
      <c r="O8011" s="105">
        <v>106</v>
      </c>
    </row>
    <row r="8012" spans="1:15" x14ac:dyDescent="0.3">
      <c r="A8012" s="19">
        <v>271111107</v>
      </c>
      <c r="B8012" s="106" t="s">
        <v>19112</v>
      </c>
      <c r="C8012" s="105" t="s">
        <v>18992</v>
      </c>
      <c r="D8012" t="s">
        <v>19096</v>
      </c>
      <c r="E8012" t="s">
        <v>19113</v>
      </c>
      <c r="F8012" t="s">
        <v>19039</v>
      </c>
      <c r="G8012" t="s">
        <v>490</v>
      </c>
      <c r="H8012" t="s">
        <v>490</v>
      </c>
      <c r="I8012" t="s">
        <v>490</v>
      </c>
      <c r="J8012" t="s">
        <v>1182</v>
      </c>
      <c r="K8012" t="s">
        <v>490</v>
      </c>
      <c r="L8012" t="s">
        <v>19003</v>
      </c>
      <c r="M8012" s="105">
        <v>271</v>
      </c>
      <c r="N8012" s="105">
        <v>111</v>
      </c>
      <c r="O8012" s="105">
        <v>107</v>
      </c>
    </row>
    <row r="8013" spans="1:15" x14ac:dyDescent="0.3">
      <c r="A8013" s="19">
        <v>271111108</v>
      </c>
      <c r="B8013" s="106" t="s">
        <v>19114</v>
      </c>
      <c r="C8013" s="105" t="s">
        <v>18992</v>
      </c>
      <c r="D8013" t="s">
        <v>19096</v>
      </c>
      <c r="E8013" t="s">
        <v>1483</v>
      </c>
      <c r="F8013" t="s">
        <v>19115</v>
      </c>
      <c r="G8013" t="s">
        <v>490</v>
      </c>
      <c r="H8013" t="s">
        <v>490</v>
      </c>
      <c r="I8013" t="s">
        <v>490</v>
      </c>
      <c r="J8013" t="s">
        <v>1182</v>
      </c>
      <c r="K8013" t="s">
        <v>490</v>
      </c>
      <c r="L8013" t="s">
        <v>19003</v>
      </c>
      <c r="M8013" s="105">
        <v>271</v>
      </c>
      <c r="N8013" s="105">
        <v>111</v>
      </c>
      <c r="O8013" s="105">
        <v>108</v>
      </c>
    </row>
    <row r="8014" spans="1:15" x14ac:dyDescent="0.3">
      <c r="A8014" s="19">
        <v>271111109</v>
      </c>
      <c r="B8014" s="106" t="s">
        <v>19116</v>
      </c>
      <c r="C8014" s="105" t="s">
        <v>18992</v>
      </c>
      <c r="D8014" t="s">
        <v>19096</v>
      </c>
      <c r="E8014" t="s">
        <v>19117</v>
      </c>
      <c r="F8014" t="s">
        <v>19118</v>
      </c>
      <c r="G8014" t="s">
        <v>490</v>
      </c>
      <c r="H8014" t="s">
        <v>490</v>
      </c>
      <c r="I8014" t="s">
        <v>490</v>
      </c>
      <c r="J8014" t="s">
        <v>1182</v>
      </c>
      <c r="K8014" t="s">
        <v>490</v>
      </c>
      <c r="L8014" t="s">
        <v>19003</v>
      </c>
      <c r="M8014" s="105">
        <v>271</v>
      </c>
      <c r="N8014" s="105">
        <v>111</v>
      </c>
      <c r="O8014" s="105">
        <v>109</v>
      </c>
    </row>
    <row r="8015" spans="1:15" x14ac:dyDescent="0.3">
      <c r="A8015" s="19">
        <v>271111110</v>
      </c>
      <c r="B8015" s="106" t="s">
        <v>19119</v>
      </c>
      <c r="C8015" s="105" t="s">
        <v>18992</v>
      </c>
      <c r="D8015" t="s">
        <v>19096</v>
      </c>
      <c r="E8015" t="s">
        <v>19120</v>
      </c>
      <c r="F8015" t="s">
        <v>19121</v>
      </c>
      <c r="G8015" t="s">
        <v>490</v>
      </c>
      <c r="H8015" t="s">
        <v>490</v>
      </c>
      <c r="I8015" t="s">
        <v>490</v>
      </c>
      <c r="J8015" t="s">
        <v>1182</v>
      </c>
      <c r="K8015" t="s">
        <v>490</v>
      </c>
      <c r="L8015" t="s">
        <v>19003</v>
      </c>
      <c r="M8015" s="105">
        <v>271</v>
      </c>
      <c r="N8015" s="105">
        <v>111</v>
      </c>
      <c r="O8015" s="105">
        <v>110</v>
      </c>
    </row>
    <row r="8016" spans="1:15" x14ac:dyDescent="0.3">
      <c r="A8016" s="19">
        <v>271111111</v>
      </c>
      <c r="B8016" s="106" t="s">
        <v>19122</v>
      </c>
      <c r="C8016" s="105" t="s">
        <v>18992</v>
      </c>
      <c r="D8016" t="s">
        <v>19096</v>
      </c>
      <c r="E8016" t="s">
        <v>19123</v>
      </c>
      <c r="F8016" t="s">
        <v>3681</v>
      </c>
      <c r="G8016" t="s">
        <v>490</v>
      </c>
      <c r="H8016" t="s">
        <v>490</v>
      </c>
      <c r="I8016" t="s">
        <v>490</v>
      </c>
      <c r="J8016" t="s">
        <v>1182</v>
      </c>
      <c r="K8016" t="s">
        <v>490</v>
      </c>
      <c r="L8016" t="s">
        <v>19003</v>
      </c>
      <c r="M8016" s="105">
        <v>271</v>
      </c>
      <c r="N8016" s="105">
        <v>111</v>
      </c>
      <c r="O8016" s="105">
        <v>111</v>
      </c>
    </row>
    <row r="8017" spans="1:15" x14ac:dyDescent="0.3">
      <c r="A8017" s="19">
        <v>271111112</v>
      </c>
      <c r="B8017" s="106" t="s">
        <v>19124</v>
      </c>
      <c r="C8017" s="105" t="s">
        <v>18992</v>
      </c>
      <c r="D8017" t="s">
        <v>19096</v>
      </c>
      <c r="E8017" t="s">
        <v>19125</v>
      </c>
      <c r="F8017" t="s">
        <v>19121</v>
      </c>
      <c r="G8017" t="s">
        <v>490</v>
      </c>
      <c r="H8017" t="s">
        <v>490</v>
      </c>
      <c r="I8017" t="s">
        <v>490</v>
      </c>
      <c r="J8017" t="s">
        <v>1182</v>
      </c>
      <c r="K8017" t="s">
        <v>490</v>
      </c>
      <c r="L8017" t="s">
        <v>19003</v>
      </c>
      <c r="M8017" s="105">
        <v>271</v>
      </c>
      <c r="N8017" s="105">
        <v>111</v>
      </c>
      <c r="O8017" s="105">
        <v>112</v>
      </c>
    </row>
    <row r="8018" spans="1:15" x14ac:dyDescent="0.3">
      <c r="A8018" s="19">
        <v>271111113</v>
      </c>
      <c r="B8018" s="106" t="s">
        <v>19126</v>
      </c>
      <c r="C8018" s="105" t="s">
        <v>18992</v>
      </c>
      <c r="D8018" t="s">
        <v>19096</v>
      </c>
      <c r="E8018" t="s">
        <v>19127</v>
      </c>
      <c r="F8018" t="s">
        <v>19118</v>
      </c>
      <c r="G8018" t="s">
        <v>490</v>
      </c>
      <c r="H8018" t="s">
        <v>490</v>
      </c>
      <c r="I8018" t="s">
        <v>490</v>
      </c>
      <c r="J8018" t="s">
        <v>1182</v>
      </c>
      <c r="K8018" t="s">
        <v>490</v>
      </c>
      <c r="L8018" t="s">
        <v>19003</v>
      </c>
      <c r="M8018" s="105">
        <v>271</v>
      </c>
      <c r="N8018" s="105">
        <v>111</v>
      </c>
      <c r="O8018" s="105">
        <v>113</v>
      </c>
    </row>
    <row r="8019" spans="1:15" x14ac:dyDescent="0.3">
      <c r="A8019" s="19">
        <v>271111114</v>
      </c>
      <c r="B8019" s="106" t="s">
        <v>19128</v>
      </c>
      <c r="C8019" s="105" t="s">
        <v>18992</v>
      </c>
      <c r="D8019" t="s">
        <v>19096</v>
      </c>
      <c r="E8019" t="s">
        <v>19129</v>
      </c>
      <c r="F8019" t="s">
        <v>19130</v>
      </c>
      <c r="G8019" t="s">
        <v>490</v>
      </c>
      <c r="H8019" t="s">
        <v>490</v>
      </c>
      <c r="I8019" t="s">
        <v>490</v>
      </c>
      <c r="J8019" t="s">
        <v>1182</v>
      </c>
      <c r="K8019" t="s">
        <v>490</v>
      </c>
      <c r="L8019" t="s">
        <v>19003</v>
      </c>
      <c r="M8019" s="105">
        <v>271</v>
      </c>
      <c r="N8019" s="105">
        <v>111</v>
      </c>
      <c r="O8019" s="105">
        <v>114</v>
      </c>
    </row>
    <row r="8020" spans="1:15" x14ac:dyDescent="0.3">
      <c r="A8020" s="19">
        <v>271111115</v>
      </c>
      <c r="B8020" s="106" t="s">
        <v>19131</v>
      </c>
      <c r="C8020" s="105" t="s">
        <v>18992</v>
      </c>
      <c r="D8020" t="s">
        <v>19096</v>
      </c>
      <c r="E8020" t="s">
        <v>19132</v>
      </c>
      <c r="F8020" t="s">
        <v>19121</v>
      </c>
      <c r="G8020" t="s">
        <v>490</v>
      </c>
      <c r="H8020" t="s">
        <v>490</v>
      </c>
      <c r="I8020" t="s">
        <v>490</v>
      </c>
      <c r="J8020" t="s">
        <v>1182</v>
      </c>
      <c r="K8020" t="s">
        <v>490</v>
      </c>
      <c r="L8020" t="s">
        <v>19003</v>
      </c>
      <c r="M8020" s="105">
        <v>271</v>
      </c>
      <c r="N8020" s="105">
        <v>111</v>
      </c>
      <c r="O8020" s="105">
        <v>115</v>
      </c>
    </row>
    <row r="8021" spans="1:15" x14ac:dyDescent="0.3">
      <c r="A8021" s="19">
        <v>271111116</v>
      </c>
      <c r="B8021" s="106" t="s">
        <v>19133</v>
      </c>
      <c r="C8021" s="105" t="s">
        <v>18992</v>
      </c>
      <c r="D8021" t="s">
        <v>19096</v>
      </c>
      <c r="E8021" t="s">
        <v>19134</v>
      </c>
      <c r="F8021" t="s">
        <v>3723</v>
      </c>
      <c r="G8021" t="s">
        <v>490</v>
      </c>
      <c r="H8021" t="s">
        <v>490</v>
      </c>
      <c r="I8021" t="s">
        <v>490</v>
      </c>
      <c r="J8021" t="s">
        <v>1182</v>
      </c>
      <c r="K8021" t="s">
        <v>490</v>
      </c>
      <c r="L8021" t="s">
        <v>19003</v>
      </c>
      <c r="M8021" s="105">
        <v>271</v>
      </c>
      <c r="N8021" s="105">
        <v>111</v>
      </c>
      <c r="O8021" s="105">
        <v>116</v>
      </c>
    </row>
    <row r="8022" spans="1:15" x14ac:dyDescent="0.3">
      <c r="A8022" s="19">
        <v>271111117</v>
      </c>
      <c r="B8022" s="106" t="s">
        <v>19135</v>
      </c>
      <c r="C8022" s="105" t="s">
        <v>18992</v>
      </c>
      <c r="D8022" t="s">
        <v>19096</v>
      </c>
      <c r="E8022" t="s">
        <v>19136</v>
      </c>
      <c r="F8022" t="s">
        <v>19118</v>
      </c>
      <c r="G8022" t="s">
        <v>490</v>
      </c>
      <c r="H8022" t="s">
        <v>490</v>
      </c>
      <c r="I8022" t="s">
        <v>490</v>
      </c>
      <c r="J8022" t="s">
        <v>1182</v>
      </c>
      <c r="K8022" t="s">
        <v>490</v>
      </c>
      <c r="L8022" t="s">
        <v>19003</v>
      </c>
      <c r="M8022" s="105">
        <v>271</v>
      </c>
      <c r="N8022" s="105">
        <v>111</v>
      </c>
      <c r="O8022" s="105">
        <v>117</v>
      </c>
    </row>
    <row r="8023" spans="1:15" x14ac:dyDescent="0.3">
      <c r="A8023" s="19">
        <v>271111118</v>
      </c>
      <c r="B8023" s="106" t="s">
        <v>19137</v>
      </c>
      <c r="C8023" s="105" t="s">
        <v>18992</v>
      </c>
      <c r="D8023" t="s">
        <v>19096</v>
      </c>
      <c r="E8023" t="s">
        <v>19138</v>
      </c>
      <c r="F8023" t="s">
        <v>19139</v>
      </c>
      <c r="G8023" t="s">
        <v>490</v>
      </c>
      <c r="H8023" t="s">
        <v>490</v>
      </c>
      <c r="I8023" t="s">
        <v>490</v>
      </c>
      <c r="J8023" t="s">
        <v>1182</v>
      </c>
      <c r="K8023" t="s">
        <v>490</v>
      </c>
      <c r="L8023" t="s">
        <v>19003</v>
      </c>
      <c r="M8023" s="105">
        <v>271</v>
      </c>
      <c r="N8023" s="105">
        <v>111</v>
      </c>
      <c r="O8023" s="105">
        <v>118</v>
      </c>
    </row>
    <row r="8024" spans="1:15" x14ac:dyDescent="0.3">
      <c r="A8024" s="19">
        <v>271111119</v>
      </c>
      <c r="B8024" s="106" t="s">
        <v>19140</v>
      </c>
      <c r="C8024" s="105" t="s">
        <v>18992</v>
      </c>
      <c r="D8024" t="s">
        <v>19096</v>
      </c>
      <c r="E8024" t="s">
        <v>17956</v>
      </c>
      <c r="F8024" t="s">
        <v>19121</v>
      </c>
      <c r="G8024" t="s">
        <v>490</v>
      </c>
      <c r="H8024" t="s">
        <v>490</v>
      </c>
      <c r="I8024" t="s">
        <v>490</v>
      </c>
      <c r="J8024" t="s">
        <v>1182</v>
      </c>
      <c r="K8024" t="s">
        <v>490</v>
      </c>
      <c r="L8024" t="s">
        <v>19003</v>
      </c>
      <c r="M8024" s="105">
        <v>271</v>
      </c>
      <c r="N8024" s="105">
        <v>111</v>
      </c>
      <c r="O8024" s="105">
        <v>119</v>
      </c>
    </row>
    <row r="8025" spans="1:15" x14ac:dyDescent="0.3">
      <c r="A8025" s="19">
        <v>271111120</v>
      </c>
      <c r="B8025" s="106" t="s">
        <v>19141</v>
      </c>
      <c r="C8025" s="105" t="s">
        <v>18992</v>
      </c>
      <c r="D8025" t="s">
        <v>19096</v>
      </c>
      <c r="E8025" t="s">
        <v>19142</v>
      </c>
      <c r="F8025" t="s">
        <v>19143</v>
      </c>
      <c r="G8025" t="s">
        <v>490</v>
      </c>
      <c r="H8025" t="s">
        <v>490</v>
      </c>
      <c r="I8025" t="s">
        <v>490</v>
      </c>
      <c r="J8025" t="s">
        <v>1182</v>
      </c>
      <c r="K8025" t="s">
        <v>490</v>
      </c>
      <c r="L8025" t="s">
        <v>19003</v>
      </c>
      <c r="M8025" s="105">
        <v>271</v>
      </c>
      <c r="N8025" s="105">
        <v>111</v>
      </c>
      <c r="O8025" s="105">
        <v>120</v>
      </c>
    </row>
    <row r="8026" spans="1:15" x14ac:dyDescent="0.3">
      <c r="A8026" s="19">
        <v>271111121</v>
      </c>
      <c r="B8026" s="106" t="s">
        <v>19144</v>
      </c>
      <c r="C8026" s="105" t="s">
        <v>18992</v>
      </c>
      <c r="D8026" t="s">
        <v>19096</v>
      </c>
      <c r="E8026" t="s">
        <v>2493</v>
      </c>
      <c r="F8026" t="s">
        <v>19145</v>
      </c>
      <c r="G8026" t="s">
        <v>490</v>
      </c>
      <c r="H8026" t="s">
        <v>490</v>
      </c>
      <c r="I8026" t="s">
        <v>490</v>
      </c>
      <c r="J8026" t="s">
        <v>1182</v>
      </c>
      <c r="K8026" t="s">
        <v>490</v>
      </c>
      <c r="L8026" t="s">
        <v>19003</v>
      </c>
      <c r="M8026" s="105">
        <v>271</v>
      </c>
      <c r="N8026" s="105">
        <v>111</v>
      </c>
      <c r="O8026" s="105">
        <v>121</v>
      </c>
    </row>
    <row r="8027" spans="1:15" x14ac:dyDescent="0.3">
      <c r="A8027" s="19">
        <v>271111122</v>
      </c>
      <c r="B8027" s="106" t="s">
        <v>19146</v>
      </c>
      <c r="C8027" s="105" t="s">
        <v>18992</v>
      </c>
      <c r="D8027" t="s">
        <v>19096</v>
      </c>
      <c r="E8027" t="s">
        <v>9756</v>
      </c>
      <c r="F8027" t="s">
        <v>19121</v>
      </c>
      <c r="G8027" t="s">
        <v>490</v>
      </c>
      <c r="H8027" t="s">
        <v>490</v>
      </c>
      <c r="I8027" t="s">
        <v>490</v>
      </c>
      <c r="J8027" t="s">
        <v>1182</v>
      </c>
      <c r="K8027" t="s">
        <v>490</v>
      </c>
      <c r="L8027" t="s">
        <v>19003</v>
      </c>
      <c r="M8027" s="105">
        <v>271</v>
      </c>
      <c r="N8027" s="105">
        <v>111</v>
      </c>
      <c r="O8027" s="105">
        <v>122</v>
      </c>
    </row>
    <row r="8028" spans="1:15" x14ac:dyDescent="0.3">
      <c r="A8028" s="19">
        <v>271111123</v>
      </c>
      <c r="B8028" s="106" t="s">
        <v>19147</v>
      </c>
      <c r="C8028" s="105" t="s">
        <v>18992</v>
      </c>
      <c r="D8028" t="s">
        <v>19096</v>
      </c>
      <c r="E8028" t="s">
        <v>3585</v>
      </c>
      <c r="F8028" t="s">
        <v>19121</v>
      </c>
      <c r="G8028" t="s">
        <v>490</v>
      </c>
      <c r="H8028" t="s">
        <v>490</v>
      </c>
      <c r="I8028" t="s">
        <v>490</v>
      </c>
      <c r="J8028" t="s">
        <v>1182</v>
      </c>
      <c r="K8028" t="s">
        <v>490</v>
      </c>
      <c r="L8028" t="s">
        <v>19003</v>
      </c>
      <c r="M8028" s="105">
        <v>271</v>
      </c>
      <c r="N8028" s="105">
        <v>111</v>
      </c>
      <c r="O8028" s="105">
        <v>123</v>
      </c>
    </row>
    <row r="8029" spans="1:15" x14ac:dyDescent="0.3">
      <c r="A8029" s="19">
        <v>271111124</v>
      </c>
      <c r="B8029" s="106" t="s">
        <v>19148</v>
      </c>
      <c r="C8029" s="105" t="s">
        <v>18992</v>
      </c>
      <c r="D8029" t="s">
        <v>19096</v>
      </c>
      <c r="E8029" t="s">
        <v>11006</v>
      </c>
      <c r="F8029" t="s">
        <v>19149</v>
      </c>
      <c r="G8029" t="s">
        <v>19150</v>
      </c>
      <c r="H8029" t="s">
        <v>490</v>
      </c>
      <c r="I8029" t="s">
        <v>490</v>
      </c>
      <c r="J8029" t="s">
        <v>1182</v>
      </c>
      <c r="K8029" t="s">
        <v>490</v>
      </c>
      <c r="L8029" t="s">
        <v>19003</v>
      </c>
      <c r="M8029" s="105">
        <v>271</v>
      </c>
      <c r="N8029" s="105">
        <v>111</v>
      </c>
      <c r="O8029" s="105">
        <v>124</v>
      </c>
    </row>
    <row r="8030" spans="1:15" x14ac:dyDescent="0.3">
      <c r="A8030" s="19">
        <v>271111125</v>
      </c>
      <c r="B8030" s="106" t="s">
        <v>19151</v>
      </c>
      <c r="C8030" s="105" t="s">
        <v>18992</v>
      </c>
      <c r="D8030" t="s">
        <v>19096</v>
      </c>
      <c r="E8030" t="s">
        <v>19152</v>
      </c>
      <c r="F8030" t="s">
        <v>19121</v>
      </c>
      <c r="G8030" t="s">
        <v>490</v>
      </c>
      <c r="H8030" t="s">
        <v>490</v>
      </c>
      <c r="I8030" t="s">
        <v>490</v>
      </c>
      <c r="J8030" t="s">
        <v>1182</v>
      </c>
      <c r="K8030" t="s">
        <v>490</v>
      </c>
      <c r="L8030" t="s">
        <v>19003</v>
      </c>
      <c r="M8030" s="105">
        <v>271</v>
      </c>
      <c r="N8030" s="105">
        <v>111</v>
      </c>
      <c r="O8030" s="105">
        <v>125</v>
      </c>
    </row>
    <row r="8031" spans="1:15" x14ac:dyDescent="0.3">
      <c r="A8031" s="19">
        <v>271111126</v>
      </c>
      <c r="B8031" s="106" t="s">
        <v>19153</v>
      </c>
      <c r="C8031" s="105" t="s">
        <v>18992</v>
      </c>
      <c r="D8031" t="s">
        <v>19096</v>
      </c>
      <c r="E8031" t="s">
        <v>19154</v>
      </c>
      <c r="F8031" t="s">
        <v>3664</v>
      </c>
      <c r="G8031" t="s">
        <v>490</v>
      </c>
      <c r="H8031" t="s">
        <v>490</v>
      </c>
      <c r="I8031" t="s">
        <v>490</v>
      </c>
      <c r="J8031" t="s">
        <v>1182</v>
      </c>
      <c r="K8031" t="s">
        <v>490</v>
      </c>
      <c r="L8031" t="s">
        <v>19003</v>
      </c>
      <c r="M8031" s="105">
        <v>271</v>
      </c>
      <c r="N8031" s="105">
        <v>111</v>
      </c>
      <c r="O8031" s="105">
        <v>126</v>
      </c>
    </row>
    <row r="8032" spans="1:15" x14ac:dyDescent="0.3">
      <c r="A8032" s="19">
        <v>271111127</v>
      </c>
      <c r="B8032" s="106" t="s">
        <v>19155</v>
      </c>
      <c r="C8032" s="105" t="s">
        <v>18992</v>
      </c>
      <c r="D8032" t="s">
        <v>19096</v>
      </c>
      <c r="E8032" t="s">
        <v>19156</v>
      </c>
      <c r="F8032" t="s">
        <v>19157</v>
      </c>
      <c r="G8032" t="s">
        <v>3552</v>
      </c>
      <c r="H8032" t="s">
        <v>490</v>
      </c>
      <c r="I8032" t="s">
        <v>490</v>
      </c>
      <c r="J8032" t="s">
        <v>1182</v>
      </c>
      <c r="K8032" t="s">
        <v>490</v>
      </c>
      <c r="L8032" t="s">
        <v>19003</v>
      </c>
      <c r="M8032" s="105">
        <v>271</v>
      </c>
      <c r="N8032" s="105">
        <v>111</v>
      </c>
      <c r="O8032" s="105">
        <v>127</v>
      </c>
    </row>
    <row r="8033" spans="1:15" x14ac:dyDescent="0.3">
      <c r="A8033" s="19">
        <v>271111128</v>
      </c>
      <c r="B8033" s="106" t="s">
        <v>19158</v>
      </c>
      <c r="C8033" s="105" t="s">
        <v>18992</v>
      </c>
      <c r="D8033" t="s">
        <v>19096</v>
      </c>
      <c r="E8033" t="s">
        <v>16633</v>
      </c>
      <c r="F8033" t="s">
        <v>19159</v>
      </c>
      <c r="G8033" t="s">
        <v>490</v>
      </c>
      <c r="H8033" t="s">
        <v>490</v>
      </c>
      <c r="I8033" t="s">
        <v>490</v>
      </c>
      <c r="J8033" t="s">
        <v>1182</v>
      </c>
      <c r="K8033" t="s">
        <v>490</v>
      </c>
      <c r="L8033" t="s">
        <v>19003</v>
      </c>
      <c r="M8033" s="105">
        <v>271</v>
      </c>
      <c r="N8033" s="105">
        <v>111</v>
      </c>
      <c r="O8033" s="105">
        <v>128</v>
      </c>
    </row>
    <row r="8034" spans="1:15" x14ac:dyDescent="0.3">
      <c r="A8034" s="19">
        <v>271111129</v>
      </c>
      <c r="B8034" s="106" t="s">
        <v>19160</v>
      </c>
      <c r="C8034" s="105" t="s">
        <v>18992</v>
      </c>
      <c r="D8034" t="s">
        <v>19096</v>
      </c>
      <c r="E8034" t="s">
        <v>7769</v>
      </c>
      <c r="F8034" t="s">
        <v>19161</v>
      </c>
      <c r="G8034" t="s">
        <v>490</v>
      </c>
      <c r="H8034" t="s">
        <v>490</v>
      </c>
      <c r="I8034" t="s">
        <v>490</v>
      </c>
      <c r="J8034" t="s">
        <v>1182</v>
      </c>
      <c r="K8034" t="s">
        <v>490</v>
      </c>
      <c r="L8034" t="s">
        <v>19003</v>
      </c>
      <c r="M8034" s="105">
        <v>271</v>
      </c>
      <c r="N8034" s="105">
        <v>111</v>
      </c>
      <c r="O8034" s="105">
        <v>129</v>
      </c>
    </row>
    <row r="8035" spans="1:15" x14ac:dyDescent="0.3">
      <c r="A8035" s="19">
        <v>271111130</v>
      </c>
      <c r="B8035" s="106" t="s">
        <v>19162</v>
      </c>
      <c r="C8035" s="105" t="s">
        <v>18992</v>
      </c>
      <c r="D8035" t="s">
        <v>19096</v>
      </c>
      <c r="E8035" t="s">
        <v>19163</v>
      </c>
      <c r="F8035" t="s">
        <v>19121</v>
      </c>
      <c r="G8035" t="s">
        <v>490</v>
      </c>
      <c r="H8035" t="s">
        <v>490</v>
      </c>
      <c r="I8035" t="s">
        <v>490</v>
      </c>
      <c r="J8035" t="s">
        <v>1182</v>
      </c>
      <c r="K8035" t="s">
        <v>490</v>
      </c>
      <c r="L8035" t="s">
        <v>19003</v>
      </c>
      <c r="M8035" s="105">
        <v>271</v>
      </c>
      <c r="N8035" s="105">
        <v>111</v>
      </c>
      <c r="O8035" s="105">
        <v>130</v>
      </c>
    </row>
    <row r="8036" spans="1:15" x14ac:dyDescent="0.3">
      <c r="A8036" s="19">
        <v>271111131</v>
      </c>
      <c r="B8036" s="106" t="s">
        <v>19164</v>
      </c>
      <c r="C8036" s="105" t="s">
        <v>18992</v>
      </c>
      <c r="D8036" t="s">
        <v>19096</v>
      </c>
      <c r="E8036" t="s">
        <v>19165</v>
      </c>
      <c r="F8036" t="s">
        <v>19121</v>
      </c>
      <c r="G8036" t="s">
        <v>490</v>
      </c>
      <c r="H8036" t="s">
        <v>490</v>
      </c>
      <c r="I8036" t="s">
        <v>490</v>
      </c>
      <c r="J8036" t="s">
        <v>1182</v>
      </c>
      <c r="K8036" t="s">
        <v>490</v>
      </c>
      <c r="L8036" t="s">
        <v>19003</v>
      </c>
      <c r="M8036" s="105">
        <v>271</v>
      </c>
      <c r="N8036" s="105">
        <v>111</v>
      </c>
      <c r="O8036" s="105">
        <v>131</v>
      </c>
    </row>
    <row r="8037" spans="1:15" x14ac:dyDescent="0.3">
      <c r="A8037" s="19">
        <v>271111132</v>
      </c>
      <c r="B8037" s="106" t="s">
        <v>19166</v>
      </c>
      <c r="C8037" s="105" t="s">
        <v>18992</v>
      </c>
      <c r="D8037" t="s">
        <v>19096</v>
      </c>
      <c r="E8037" t="s">
        <v>19167</v>
      </c>
      <c r="F8037" t="s">
        <v>19121</v>
      </c>
      <c r="G8037" t="s">
        <v>490</v>
      </c>
      <c r="H8037" t="s">
        <v>490</v>
      </c>
      <c r="I8037" t="s">
        <v>490</v>
      </c>
      <c r="J8037" t="s">
        <v>1182</v>
      </c>
      <c r="K8037" t="s">
        <v>490</v>
      </c>
      <c r="L8037" t="s">
        <v>19003</v>
      </c>
      <c r="M8037" s="105">
        <v>271</v>
      </c>
      <c r="N8037" s="105">
        <v>111</v>
      </c>
      <c r="O8037" s="105">
        <v>132</v>
      </c>
    </row>
    <row r="8038" spans="1:15" x14ac:dyDescent="0.3">
      <c r="A8038" s="19">
        <v>271111133</v>
      </c>
      <c r="B8038" s="106" t="s">
        <v>19168</v>
      </c>
      <c r="C8038" s="105" t="s">
        <v>18992</v>
      </c>
      <c r="D8038" t="s">
        <v>19096</v>
      </c>
      <c r="E8038" t="s">
        <v>19169</v>
      </c>
      <c r="F8038" t="s">
        <v>19111</v>
      </c>
      <c r="G8038" t="s">
        <v>490</v>
      </c>
      <c r="H8038" t="s">
        <v>490</v>
      </c>
      <c r="I8038" t="s">
        <v>490</v>
      </c>
      <c r="J8038" t="s">
        <v>1182</v>
      </c>
      <c r="K8038" t="s">
        <v>490</v>
      </c>
      <c r="L8038" t="s">
        <v>19003</v>
      </c>
      <c r="M8038" s="105">
        <v>271</v>
      </c>
      <c r="N8038" s="105">
        <v>111</v>
      </c>
      <c r="O8038" s="105">
        <v>133</v>
      </c>
    </row>
    <row r="8039" spans="1:15" x14ac:dyDescent="0.3">
      <c r="A8039" s="19">
        <v>271111134</v>
      </c>
      <c r="B8039" s="106" t="s">
        <v>19170</v>
      </c>
      <c r="C8039" s="105" t="s">
        <v>18992</v>
      </c>
      <c r="D8039" t="s">
        <v>19096</v>
      </c>
      <c r="E8039" t="s">
        <v>19171</v>
      </c>
      <c r="F8039" t="s">
        <v>3695</v>
      </c>
      <c r="G8039" t="s">
        <v>490</v>
      </c>
      <c r="H8039" t="s">
        <v>490</v>
      </c>
      <c r="I8039" t="s">
        <v>490</v>
      </c>
      <c r="J8039" t="s">
        <v>1182</v>
      </c>
      <c r="K8039" t="s">
        <v>490</v>
      </c>
      <c r="L8039" t="s">
        <v>19003</v>
      </c>
      <c r="M8039" s="105">
        <v>271</v>
      </c>
      <c r="N8039" s="105">
        <v>111</v>
      </c>
      <c r="O8039" s="105">
        <v>134</v>
      </c>
    </row>
    <row r="8040" spans="1:15" x14ac:dyDescent="0.3">
      <c r="A8040" s="19">
        <v>271112100</v>
      </c>
      <c r="B8040" s="106" t="s">
        <v>19172</v>
      </c>
      <c r="C8040" s="105" t="s">
        <v>18992</v>
      </c>
      <c r="D8040" t="s">
        <v>19173</v>
      </c>
      <c r="E8040" t="s">
        <v>19174</v>
      </c>
      <c r="F8040" t="s">
        <v>19175</v>
      </c>
      <c r="G8040" t="s">
        <v>490</v>
      </c>
      <c r="H8040" t="s">
        <v>490</v>
      </c>
      <c r="I8040" t="s">
        <v>490</v>
      </c>
      <c r="J8040" t="s">
        <v>1182</v>
      </c>
      <c r="K8040" t="s">
        <v>490</v>
      </c>
      <c r="L8040" t="s">
        <v>18994</v>
      </c>
      <c r="M8040" s="105">
        <v>271</v>
      </c>
      <c r="N8040" s="105">
        <v>112</v>
      </c>
      <c r="O8040" s="105">
        <v>100</v>
      </c>
    </row>
    <row r="8041" spans="1:15" x14ac:dyDescent="0.3">
      <c r="A8041" s="19">
        <v>271113100</v>
      </c>
      <c r="B8041" s="106" t="s">
        <v>19176</v>
      </c>
      <c r="C8041" s="105" t="s">
        <v>18992</v>
      </c>
      <c r="D8041" t="s">
        <v>19177</v>
      </c>
      <c r="E8041" t="s">
        <v>496</v>
      </c>
      <c r="F8041" t="s">
        <v>490</v>
      </c>
      <c r="G8041" t="s">
        <v>490</v>
      </c>
      <c r="H8041" t="s">
        <v>490</v>
      </c>
      <c r="I8041" t="s">
        <v>490</v>
      </c>
      <c r="J8041" t="s">
        <v>498</v>
      </c>
      <c r="K8041" t="s">
        <v>490</v>
      </c>
      <c r="L8041" t="s">
        <v>18994</v>
      </c>
      <c r="M8041" s="105">
        <v>271</v>
      </c>
      <c r="N8041" s="105">
        <v>113</v>
      </c>
      <c r="O8041" s="105">
        <v>100</v>
      </c>
    </row>
    <row r="8042" spans="1:15" x14ac:dyDescent="0.3">
      <c r="A8042" s="19">
        <v>271113101</v>
      </c>
      <c r="B8042" s="106" t="s">
        <v>19178</v>
      </c>
      <c r="C8042" s="105" t="s">
        <v>18992</v>
      </c>
      <c r="D8042" t="s">
        <v>19177</v>
      </c>
      <c r="E8042" t="s">
        <v>19179</v>
      </c>
      <c r="F8042" t="s">
        <v>19180</v>
      </c>
      <c r="G8042" t="s">
        <v>490</v>
      </c>
      <c r="H8042" t="s">
        <v>490</v>
      </c>
      <c r="I8042" t="s">
        <v>490</v>
      </c>
      <c r="J8042" t="s">
        <v>1182</v>
      </c>
      <c r="K8042" t="s">
        <v>490</v>
      </c>
      <c r="L8042" t="s">
        <v>18994</v>
      </c>
      <c r="M8042" s="105">
        <v>271</v>
      </c>
      <c r="N8042" s="105">
        <v>113</v>
      </c>
      <c r="O8042" s="105">
        <v>101</v>
      </c>
    </row>
    <row r="8043" spans="1:15" x14ac:dyDescent="0.3">
      <c r="A8043" s="19">
        <v>271113102</v>
      </c>
      <c r="B8043" s="106" t="s">
        <v>19181</v>
      </c>
      <c r="C8043" s="105" t="s">
        <v>18992</v>
      </c>
      <c r="D8043" t="s">
        <v>19177</v>
      </c>
      <c r="E8043" t="s">
        <v>14434</v>
      </c>
      <c r="F8043" t="s">
        <v>3567</v>
      </c>
      <c r="G8043" t="s">
        <v>490</v>
      </c>
      <c r="H8043" t="s">
        <v>490</v>
      </c>
      <c r="I8043" t="s">
        <v>490</v>
      </c>
      <c r="J8043" t="s">
        <v>1182</v>
      </c>
      <c r="K8043" t="s">
        <v>490</v>
      </c>
      <c r="L8043" t="s">
        <v>18994</v>
      </c>
      <c r="M8043" s="105">
        <v>271</v>
      </c>
      <c r="N8043" s="105">
        <v>113</v>
      </c>
      <c r="O8043" s="105">
        <v>102</v>
      </c>
    </row>
    <row r="8044" spans="1:15" x14ac:dyDescent="0.3">
      <c r="A8044" s="19">
        <v>271113103</v>
      </c>
      <c r="B8044" s="106" t="s">
        <v>19182</v>
      </c>
      <c r="C8044" s="105" t="s">
        <v>18992</v>
      </c>
      <c r="D8044" t="s">
        <v>19177</v>
      </c>
      <c r="E8044" t="s">
        <v>19183</v>
      </c>
      <c r="F8044" t="s">
        <v>19184</v>
      </c>
      <c r="G8044" t="s">
        <v>490</v>
      </c>
      <c r="H8044" t="s">
        <v>490</v>
      </c>
      <c r="I8044" t="s">
        <v>490</v>
      </c>
      <c r="J8044" t="s">
        <v>1182</v>
      </c>
      <c r="K8044" t="s">
        <v>490</v>
      </c>
      <c r="L8044" t="s">
        <v>18994</v>
      </c>
      <c r="M8044" s="105">
        <v>271</v>
      </c>
      <c r="N8044" s="105">
        <v>113</v>
      </c>
      <c r="O8044" s="105">
        <v>103</v>
      </c>
    </row>
    <row r="8045" spans="1:15" x14ac:dyDescent="0.3">
      <c r="A8045" s="19">
        <v>271114100</v>
      </c>
      <c r="B8045" s="106" t="s">
        <v>19185</v>
      </c>
      <c r="C8045" s="105" t="s">
        <v>18992</v>
      </c>
      <c r="D8045" t="s">
        <v>19186</v>
      </c>
      <c r="E8045" t="s">
        <v>19187</v>
      </c>
      <c r="F8045" t="s">
        <v>19188</v>
      </c>
      <c r="G8045" t="s">
        <v>490</v>
      </c>
      <c r="H8045" t="s">
        <v>490</v>
      </c>
      <c r="I8045" t="s">
        <v>490</v>
      </c>
      <c r="J8045" t="s">
        <v>1182</v>
      </c>
      <c r="K8045" t="s">
        <v>490</v>
      </c>
      <c r="L8045" t="s">
        <v>19189</v>
      </c>
      <c r="M8045" s="105">
        <v>271</v>
      </c>
      <c r="N8045" s="105">
        <v>114</v>
      </c>
      <c r="O8045" s="105">
        <v>100</v>
      </c>
    </row>
    <row r="8046" spans="1:15" x14ac:dyDescent="0.3">
      <c r="A8046" s="19">
        <v>271115100</v>
      </c>
      <c r="B8046" s="106" t="s">
        <v>19190</v>
      </c>
      <c r="C8046" s="105" t="s">
        <v>18992</v>
      </c>
      <c r="D8046" t="s">
        <v>19191</v>
      </c>
      <c r="E8046" t="s">
        <v>10226</v>
      </c>
      <c r="F8046" t="s">
        <v>19192</v>
      </c>
      <c r="G8046" t="s">
        <v>490</v>
      </c>
      <c r="H8046" t="s">
        <v>490</v>
      </c>
      <c r="I8046" t="s">
        <v>490</v>
      </c>
      <c r="J8046" t="s">
        <v>1182</v>
      </c>
      <c r="K8046" t="s">
        <v>490</v>
      </c>
      <c r="L8046" t="s">
        <v>19003</v>
      </c>
      <c r="M8046" s="105">
        <v>271</v>
      </c>
      <c r="N8046" s="105">
        <v>115</v>
      </c>
      <c r="O8046" s="105">
        <v>100</v>
      </c>
    </row>
    <row r="8047" spans="1:15" x14ac:dyDescent="0.3">
      <c r="A8047" s="19">
        <v>271116100</v>
      </c>
      <c r="B8047" s="106" t="s">
        <v>19193</v>
      </c>
      <c r="C8047" s="105" t="s">
        <v>18992</v>
      </c>
      <c r="D8047" t="s">
        <v>19194</v>
      </c>
      <c r="E8047" t="s">
        <v>496</v>
      </c>
      <c r="F8047" t="s">
        <v>490</v>
      </c>
      <c r="G8047" t="s">
        <v>490</v>
      </c>
      <c r="H8047" t="s">
        <v>490</v>
      </c>
      <c r="I8047" t="s">
        <v>490</v>
      </c>
      <c r="J8047" t="s">
        <v>498</v>
      </c>
      <c r="K8047" t="s">
        <v>490</v>
      </c>
      <c r="L8047" t="s">
        <v>18994</v>
      </c>
      <c r="M8047" s="105">
        <v>271</v>
      </c>
      <c r="N8047" s="105">
        <v>116</v>
      </c>
      <c r="O8047" s="105">
        <v>100</v>
      </c>
    </row>
    <row r="8048" spans="1:15" x14ac:dyDescent="0.3">
      <c r="A8048" s="19">
        <v>271116101</v>
      </c>
      <c r="B8048" s="106" t="s">
        <v>19195</v>
      </c>
      <c r="C8048" s="105" t="s">
        <v>18992</v>
      </c>
      <c r="D8048" t="s">
        <v>19194</v>
      </c>
      <c r="E8048" t="s">
        <v>19196</v>
      </c>
      <c r="F8048" t="s">
        <v>19197</v>
      </c>
      <c r="G8048" t="s">
        <v>490</v>
      </c>
      <c r="H8048" t="s">
        <v>490</v>
      </c>
      <c r="I8048" t="s">
        <v>490</v>
      </c>
      <c r="J8048" t="s">
        <v>1182</v>
      </c>
      <c r="K8048" t="s">
        <v>490</v>
      </c>
      <c r="L8048" t="s">
        <v>18994</v>
      </c>
      <c r="M8048" s="105">
        <v>271</v>
      </c>
      <c r="N8048" s="105">
        <v>116</v>
      </c>
      <c r="O8048" s="105">
        <v>101</v>
      </c>
    </row>
    <row r="8049" spans="1:15" x14ac:dyDescent="0.3">
      <c r="A8049" s="19">
        <v>271116102</v>
      </c>
      <c r="B8049" s="106" t="s">
        <v>19198</v>
      </c>
      <c r="C8049" s="105" t="s">
        <v>18992</v>
      </c>
      <c r="D8049" t="s">
        <v>19194</v>
      </c>
      <c r="E8049" t="s">
        <v>8894</v>
      </c>
      <c r="F8049" t="s">
        <v>19199</v>
      </c>
      <c r="G8049" t="s">
        <v>490</v>
      </c>
      <c r="H8049" t="s">
        <v>490</v>
      </c>
      <c r="I8049" t="s">
        <v>490</v>
      </c>
      <c r="J8049" t="s">
        <v>1182</v>
      </c>
      <c r="K8049" t="s">
        <v>490</v>
      </c>
      <c r="L8049" t="s">
        <v>18994</v>
      </c>
      <c r="M8049" s="105">
        <v>271</v>
      </c>
      <c r="N8049" s="105">
        <v>116</v>
      </c>
      <c r="O8049" s="105">
        <v>102</v>
      </c>
    </row>
    <row r="8050" spans="1:15" x14ac:dyDescent="0.3">
      <c r="A8050" s="19">
        <v>271117100</v>
      </c>
      <c r="B8050" s="106" t="s">
        <v>19200</v>
      </c>
      <c r="C8050" s="105" t="s">
        <v>18992</v>
      </c>
      <c r="D8050" t="s">
        <v>19201</v>
      </c>
      <c r="E8050" t="s">
        <v>496</v>
      </c>
      <c r="F8050" t="s">
        <v>490</v>
      </c>
      <c r="G8050" t="s">
        <v>490</v>
      </c>
      <c r="H8050" t="s">
        <v>490</v>
      </c>
      <c r="I8050" t="s">
        <v>490</v>
      </c>
      <c r="J8050" t="s">
        <v>1182</v>
      </c>
      <c r="K8050" t="s">
        <v>490</v>
      </c>
      <c r="L8050" t="s">
        <v>19091</v>
      </c>
      <c r="M8050" s="105">
        <v>271</v>
      </c>
      <c r="N8050" s="105">
        <v>117</v>
      </c>
      <c r="O8050" s="105">
        <v>100</v>
      </c>
    </row>
    <row r="8051" spans="1:15" x14ac:dyDescent="0.3">
      <c r="A8051" s="19">
        <v>271117101</v>
      </c>
      <c r="B8051" s="106" t="s">
        <v>19202</v>
      </c>
      <c r="C8051" s="105" t="s">
        <v>18992</v>
      </c>
      <c r="D8051" t="s">
        <v>19201</v>
      </c>
      <c r="E8051" t="s">
        <v>2948</v>
      </c>
      <c r="F8051" t="s">
        <v>19203</v>
      </c>
      <c r="G8051" t="s">
        <v>19204</v>
      </c>
      <c r="H8051" t="s">
        <v>490</v>
      </c>
      <c r="I8051" t="s">
        <v>490</v>
      </c>
      <c r="J8051" t="s">
        <v>1182</v>
      </c>
      <c r="K8051" t="s">
        <v>490</v>
      </c>
      <c r="L8051" t="s">
        <v>19091</v>
      </c>
      <c r="M8051" s="105">
        <v>271</v>
      </c>
      <c r="N8051" s="105">
        <v>117</v>
      </c>
      <c r="O8051" s="105">
        <v>101</v>
      </c>
    </row>
    <row r="8052" spans="1:15" x14ac:dyDescent="0.3">
      <c r="A8052" s="19">
        <v>271117102</v>
      </c>
      <c r="B8052" s="106" t="s">
        <v>19205</v>
      </c>
      <c r="C8052" s="105" t="s">
        <v>18992</v>
      </c>
      <c r="D8052" t="s">
        <v>19201</v>
      </c>
      <c r="E8052" t="s">
        <v>19206</v>
      </c>
      <c r="F8052" t="s">
        <v>3593</v>
      </c>
      <c r="G8052" t="s">
        <v>490</v>
      </c>
      <c r="H8052" t="s">
        <v>490</v>
      </c>
      <c r="I8052" t="s">
        <v>490</v>
      </c>
      <c r="J8052" t="s">
        <v>1182</v>
      </c>
      <c r="K8052" t="s">
        <v>490</v>
      </c>
      <c r="L8052" t="s">
        <v>19091</v>
      </c>
      <c r="M8052" s="105">
        <v>271</v>
      </c>
      <c r="N8052" s="105">
        <v>117</v>
      </c>
      <c r="O8052" s="105">
        <v>102</v>
      </c>
    </row>
    <row r="8053" spans="1:15" x14ac:dyDescent="0.3">
      <c r="A8053" s="19">
        <v>271117103</v>
      </c>
      <c r="B8053" s="106" t="s">
        <v>19207</v>
      </c>
      <c r="C8053" s="105" t="s">
        <v>18992</v>
      </c>
      <c r="D8053" t="s">
        <v>19201</v>
      </c>
      <c r="E8053" t="s">
        <v>19208</v>
      </c>
      <c r="F8053" t="s">
        <v>19209</v>
      </c>
      <c r="G8053" t="s">
        <v>19210</v>
      </c>
      <c r="H8053" t="s">
        <v>490</v>
      </c>
      <c r="I8053" t="s">
        <v>490</v>
      </c>
      <c r="J8053" t="s">
        <v>1182</v>
      </c>
      <c r="K8053" t="s">
        <v>490</v>
      </c>
      <c r="L8053" t="s">
        <v>19091</v>
      </c>
      <c r="M8053" s="105">
        <v>271</v>
      </c>
      <c r="N8053" s="105">
        <v>117</v>
      </c>
      <c r="O8053" s="105">
        <v>103</v>
      </c>
    </row>
    <row r="8054" spans="1:15" x14ac:dyDescent="0.3">
      <c r="A8054" s="19">
        <v>271117104</v>
      </c>
      <c r="B8054" s="106" t="s">
        <v>19211</v>
      </c>
      <c r="C8054" s="105" t="s">
        <v>18992</v>
      </c>
      <c r="D8054" t="s">
        <v>19201</v>
      </c>
      <c r="E8054" t="s">
        <v>19212</v>
      </c>
      <c r="F8054" t="s">
        <v>3567</v>
      </c>
      <c r="G8054" t="s">
        <v>490</v>
      </c>
      <c r="H8054" t="s">
        <v>490</v>
      </c>
      <c r="I8054" t="s">
        <v>490</v>
      </c>
      <c r="J8054" t="s">
        <v>1182</v>
      </c>
      <c r="K8054" t="s">
        <v>490</v>
      </c>
      <c r="L8054" t="s">
        <v>19091</v>
      </c>
      <c r="M8054" s="105">
        <v>271</v>
      </c>
      <c r="N8054" s="105">
        <v>117</v>
      </c>
      <c r="O8054" s="105">
        <v>104</v>
      </c>
    </row>
    <row r="8055" spans="1:15" x14ac:dyDescent="0.3">
      <c r="A8055" s="19">
        <v>271118100</v>
      </c>
      <c r="B8055" s="106" t="s">
        <v>19213</v>
      </c>
      <c r="C8055" s="105" t="s">
        <v>18992</v>
      </c>
      <c r="D8055" t="s">
        <v>19214</v>
      </c>
      <c r="E8055" t="s">
        <v>496</v>
      </c>
      <c r="F8055" t="s">
        <v>490</v>
      </c>
      <c r="G8055" t="s">
        <v>490</v>
      </c>
      <c r="H8055" t="s">
        <v>490</v>
      </c>
      <c r="I8055" t="s">
        <v>490</v>
      </c>
      <c r="J8055" t="s">
        <v>1182</v>
      </c>
      <c r="K8055" t="s">
        <v>490</v>
      </c>
      <c r="L8055" t="s">
        <v>19003</v>
      </c>
      <c r="M8055" s="105">
        <v>271</v>
      </c>
      <c r="N8055" s="105">
        <v>118</v>
      </c>
      <c r="O8055" s="105">
        <v>100</v>
      </c>
    </row>
    <row r="8056" spans="1:15" x14ac:dyDescent="0.3">
      <c r="A8056" s="19">
        <v>271118101</v>
      </c>
      <c r="B8056" s="106" t="s">
        <v>19215</v>
      </c>
      <c r="C8056" s="105" t="s">
        <v>18992</v>
      </c>
      <c r="D8056" t="s">
        <v>19214</v>
      </c>
      <c r="E8056" t="s">
        <v>19216</v>
      </c>
      <c r="F8056" t="s">
        <v>19217</v>
      </c>
      <c r="G8056" t="s">
        <v>490</v>
      </c>
      <c r="H8056" t="s">
        <v>490</v>
      </c>
      <c r="I8056" t="s">
        <v>490</v>
      </c>
      <c r="J8056" t="s">
        <v>1182</v>
      </c>
      <c r="K8056" t="s">
        <v>490</v>
      </c>
      <c r="L8056" t="s">
        <v>19003</v>
      </c>
      <c r="M8056" s="105">
        <v>271</v>
      </c>
      <c r="N8056" s="105">
        <v>118</v>
      </c>
      <c r="O8056" s="105">
        <v>101</v>
      </c>
    </row>
    <row r="8057" spans="1:15" x14ac:dyDescent="0.3">
      <c r="A8057" s="19">
        <v>271118102</v>
      </c>
      <c r="B8057" s="106" t="s">
        <v>19218</v>
      </c>
      <c r="C8057" s="105" t="s">
        <v>18992</v>
      </c>
      <c r="D8057" t="s">
        <v>19214</v>
      </c>
      <c r="E8057" t="s">
        <v>19219</v>
      </c>
      <c r="F8057" t="s">
        <v>19199</v>
      </c>
      <c r="G8057" t="s">
        <v>490</v>
      </c>
      <c r="H8057" t="s">
        <v>490</v>
      </c>
      <c r="I8057" t="s">
        <v>490</v>
      </c>
      <c r="J8057" t="s">
        <v>1182</v>
      </c>
      <c r="K8057" t="s">
        <v>490</v>
      </c>
      <c r="L8057" t="s">
        <v>19003</v>
      </c>
      <c r="M8057" s="105">
        <v>271</v>
      </c>
      <c r="N8057" s="105">
        <v>118</v>
      </c>
      <c r="O8057" s="105">
        <v>102</v>
      </c>
    </row>
    <row r="8058" spans="1:15" x14ac:dyDescent="0.3">
      <c r="A8058" s="19">
        <v>271118103</v>
      </c>
      <c r="B8058" s="106" t="s">
        <v>19220</v>
      </c>
      <c r="C8058" s="105" t="s">
        <v>18992</v>
      </c>
      <c r="D8058" t="s">
        <v>19214</v>
      </c>
      <c r="E8058" t="s">
        <v>19221</v>
      </c>
      <c r="F8058" t="s">
        <v>19222</v>
      </c>
      <c r="G8058" t="s">
        <v>19223</v>
      </c>
      <c r="H8058" t="s">
        <v>490</v>
      </c>
      <c r="I8058" t="s">
        <v>490</v>
      </c>
      <c r="J8058" t="s">
        <v>1182</v>
      </c>
      <c r="K8058" t="s">
        <v>490</v>
      </c>
      <c r="L8058" t="s">
        <v>19003</v>
      </c>
      <c r="M8058" s="105">
        <v>271</v>
      </c>
      <c r="N8058" s="105">
        <v>118</v>
      </c>
      <c r="O8058" s="105">
        <v>103</v>
      </c>
    </row>
    <row r="8059" spans="1:15" x14ac:dyDescent="0.3">
      <c r="A8059" s="19">
        <v>271119100</v>
      </c>
      <c r="B8059" s="106" t="s">
        <v>19224</v>
      </c>
      <c r="C8059" s="105" t="s">
        <v>18992</v>
      </c>
      <c r="D8059" t="s">
        <v>19225</v>
      </c>
      <c r="E8059" t="s">
        <v>496</v>
      </c>
      <c r="F8059" t="s">
        <v>490</v>
      </c>
      <c r="G8059" t="s">
        <v>490</v>
      </c>
      <c r="H8059" t="s">
        <v>490</v>
      </c>
      <c r="I8059" t="s">
        <v>490</v>
      </c>
      <c r="J8059" t="s">
        <v>498</v>
      </c>
      <c r="K8059" t="s">
        <v>490</v>
      </c>
      <c r="L8059" t="s">
        <v>18994</v>
      </c>
      <c r="M8059" s="105">
        <v>271</v>
      </c>
      <c r="N8059" s="105">
        <v>119</v>
      </c>
      <c r="O8059" s="105">
        <v>100</v>
      </c>
    </row>
    <row r="8060" spans="1:15" x14ac:dyDescent="0.3">
      <c r="A8060" s="19">
        <v>271119101</v>
      </c>
      <c r="B8060" s="106" t="s">
        <v>19226</v>
      </c>
      <c r="C8060" s="105" t="s">
        <v>18992</v>
      </c>
      <c r="D8060" t="s">
        <v>19225</v>
      </c>
      <c r="E8060" t="s">
        <v>19227</v>
      </c>
      <c r="F8060" t="s">
        <v>19228</v>
      </c>
      <c r="G8060" t="s">
        <v>490</v>
      </c>
      <c r="H8060" t="s">
        <v>490</v>
      </c>
      <c r="I8060" t="s">
        <v>490</v>
      </c>
      <c r="J8060" t="s">
        <v>1182</v>
      </c>
      <c r="K8060" t="s">
        <v>490</v>
      </c>
      <c r="L8060" t="s">
        <v>18994</v>
      </c>
      <c r="M8060" s="105">
        <v>271</v>
      </c>
      <c r="N8060" s="105">
        <v>119</v>
      </c>
      <c r="O8060" s="105">
        <v>101</v>
      </c>
    </row>
    <row r="8061" spans="1:15" x14ac:dyDescent="0.3">
      <c r="A8061" s="19">
        <v>271119102</v>
      </c>
      <c r="B8061" s="106" t="s">
        <v>19229</v>
      </c>
      <c r="C8061" s="105" t="s">
        <v>18992</v>
      </c>
      <c r="D8061" t="s">
        <v>19225</v>
      </c>
      <c r="E8061" t="s">
        <v>19230</v>
      </c>
      <c r="F8061" t="s">
        <v>19231</v>
      </c>
      <c r="G8061" t="s">
        <v>490</v>
      </c>
      <c r="H8061" t="s">
        <v>490</v>
      </c>
      <c r="I8061" t="s">
        <v>490</v>
      </c>
      <c r="J8061" t="s">
        <v>1182</v>
      </c>
      <c r="K8061" t="s">
        <v>490</v>
      </c>
      <c r="L8061" t="s">
        <v>18994</v>
      </c>
      <c r="M8061" s="105">
        <v>271</v>
      </c>
      <c r="N8061" s="105">
        <v>119</v>
      </c>
      <c r="O8061" s="105">
        <v>102</v>
      </c>
    </row>
    <row r="8062" spans="1:15" x14ac:dyDescent="0.3">
      <c r="A8062" s="19">
        <v>271119103</v>
      </c>
      <c r="B8062" s="106" t="s">
        <v>19232</v>
      </c>
      <c r="C8062" s="105" t="s">
        <v>18992</v>
      </c>
      <c r="D8062" t="s">
        <v>19225</v>
      </c>
      <c r="E8062" t="s">
        <v>6177</v>
      </c>
      <c r="F8062" t="s">
        <v>19233</v>
      </c>
      <c r="G8062" t="s">
        <v>490</v>
      </c>
      <c r="H8062" t="s">
        <v>490</v>
      </c>
      <c r="I8062" t="s">
        <v>490</v>
      </c>
      <c r="J8062" t="s">
        <v>1182</v>
      </c>
      <c r="K8062" t="s">
        <v>490</v>
      </c>
      <c r="L8062" t="s">
        <v>18994</v>
      </c>
      <c r="M8062" s="105">
        <v>271</v>
      </c>
      <c r="N8062" s="105">
        <v>119</v>
      </c>
      <c r="O8062" s="105">
        <v>103</v>
      </c>
    </row>
    <row r="8063" spans="1:15" x14ac:dyDescent="0.3">
      <c r="A8063" s="19">
        <v>271120100</v>
      </c>
      <c r="B8063" s="106" t="s">
        <v>19234</v>
      </c>
      <c r="C8063" s="105" t="s">
        <v>18992</v>
      </c>
      <c r="D8063" t="s">
        <v>19235</v>
      </c>
      <c r="E8063" t="s">
        <v>496</v>
      </c>
      <c r="F8063" t="s">
        <v>490</v>
      </c>
      <c r="G8063" t="s">
        <v>490</v>
      </c>
      <c r="H8063" t="s">
        <v>490</v>
      </c>
      <c r="I8063" t="s">
        <v>490</v>
      </c>
      <c r="J8063" t="s">
        <v>498</v>
      </c>
      <c r="K8063" t="s">
        <v>490</v>
      </c>
      <c r="L8063" t="s">
        <v>19003</v>
      </c>
      <c r="M8063" s="105">
        <v>271</v>
      </c>
      <c r="N8063" s="105">
        <v>120</v>
      </c>
      <c r="O8063" s="105">
        <v>100</v>
      </c>
    </row>
    <row r="8064" spans="1:15" x14ac:dyDescent="0.3">
      <c r="A8064" s="19">
        <v>271120101</v>
      </c>
      <c r="B8064" s="106" t="s">
        <v>19236</v>
      </c>
      <c r="C8064" s="105" t="s">
        <v>18992</v>
      </c>
      <c r="D8064" t="s">
        <v>19235</v>
      </c>
      <c r="E8064" t="s">
        <v>19237</v>
      </c>
      <c r="F8064" t="s">
        <v>19238</v>
      </c>
      <c r="G8064" t="s">
        <v>490</v>
      </c>
      <c r="H8064" t="s">
        <v>490</v>
      </c>
      <c r="I8064" t="s">
        <v>490</v>
      </c>
      <c r="J8064" t="s">
        <v>1182</v>
      </c>
      <c r="K8064" t="s">
        <v>490</v>
      </c>
      <c r="L8064" t="s">
        <v>19003</v>
      </c>
      <c r="M8064" s="105">
        <v>271</v>
      </c>
      <c r="N8064" s="105">
        <v>120</v>
      </c>
      <c r="O8064" s="105">
        <v>101</v>
      </c>
    </row>
    <row r="8065" spans="1:15" x14ac:dyDescent="0.3">
      <c r="A8065" s="19">
        <v>271120102</v>
      </c>
      <c r="B8065" s="106" t="s">
        <v>19239</v>
      </c>
      <c r="C8065" s="105" t="s">
        <v>18992</v>
      </c>
      <c r="D8065" t="s">
        <v>19235</v>
      </c>
      <c r="E8065" t="s">
        <v>1154</v>
      </c>
      <c r="F8065" t="s">
        <v>19240</v>
      </c>
      <c r="G8065" t="s">
        <v>490</v>
      </c>
      <c r="H8065" t="s">
        <v>490</v>
      </c>
      <c r="I8065" t="s">
        <v>490</v>
      </c>
      <c r="J8065" t="s">
        <v>1182</v>
      </c>
      <c r="K8065" t="s">
        <v>490</v>
      </c>
      <c r="L8065" t="s">
        <v>19003</v>
      </c>
      <c r="M8065" s="105">
        <v>271</v>
      </c>
      <c r="N8065" s="105">
        <v>120</v>
      </c>
      <c r="O8065" s="105">
        <v>102</v>
      </c>
    </row>
    <row r="8066" spans="1:15" x14ac:dyDescent="0.3">
      <c r="A8066" s="19">
        <v>271120103</v>
      </c>
      <c r="B8066" s="106" t="s">
        <v>19241</v>
      </c>
      <c r="C8066" s="105" t="s">
        <v>18992</v>
      </c>
      <c r="D8066" t="s">
        <v>19235</v>
      </c>
      <c r="E8066" t="s">
        <v>19242</v>
      </c>
      <c r="F8066" t="s">
        <v>19243</v>
      </c>
      <c r="G8066" t="s">
        <v>19244</v>
      </c>
      <c r="H8066" t="s">
        <v>490</v>
      </c>
      <c r="I8066" t="s">
        <v>490</v>
      </c>
      <c r="J8066" t="s">
        <v>1182</v>
      </c>
      <c r="K8066" t="s">
        <v>490</v>
      </c>
      <c r="L8066" t="s">
        <v>19003</v>
      </c>
      <c r="M8066" s="105">
        <v>271</v>
      </c>
      <c r="N8066" s="105">
        <v>120</v>
      </c>
      <c r="O8066" s="105">
        <v>103</v>
      </c>
    </row>
    <row r="8067" spans="1:15" x14ac:dyDescent="0.3">
      <c r="A8067" s="19">
        <v>271120104</v>
      </c>
      <c r="B8067" s="106" t="s">
        <v>19245</v>
      </c>
      <c r="C8067" s="105" t="s">
        <v>18992</v>
      </c>
      <c r="D8067" t="s">
        <v>19235</v>
      </c>
      <c r="E8067" t="s">
        <v>19246</v>
      </c>
      <c r="F8067" t="s">
        <v>19247</v>
      </c>
      <c r="G8067" t="s">
        <v>490</v>
      </c>
      <c r="H8067" t="s">
        <v>490</v>
      </c>
      <c r="I8067" t="s">
        <v>490</v>
      </c>
      <c r="J8067" t="s">
        <v>1182</v>
      </c>
      <c r="K8067" t="s">
        <v>490</v>
      </c>
      <c r="L8067" t="s">
        <v>19003</v>
      </c>
      <c r="M8067" s="105">
        <v>271</v>
      </c>
      <c r="N8067" s="105">
        <v>120</v>
      </c>
      <c r="O8067" s="105">
        <v>104</v>
      </c>
    </row>
    <row r="8068" spans="1:15" x14ac:dyDescent="0.3">
      <c r="A8068" s="19">
        <v>271120105</v>
      </c>
      <c r="B8068" s="106" t="s">
        <v>19248</v>
      </c>
      <c r="C8068" s="105" t="s">
        <v>18992</v>
      </c>
      <c r="D8068" t="s">
        <v>19235</v>
      </c>
      <c r="E8068" t="s">
        <v>19249</v>
      </c>
      <c r="F8068" t="s">
        <v>19250</v>
      </c>
      <c r="G8068" t="s">
        <v>490</v>
      </c>
      <c r="H8068" t="s">
        <v>490</v>
      </c>
      <c r="I8068" t="s">
        <v>490</v>
      </c>
      <c r="J8068" t="s">
        <v>1182</v>
      </c>
      <c r="K8068" t="s">
        <v>490</v>
      </c>
      <c r="L8068" t="s">
        <v>19003</v>
      </c>
      <c r="M8068" s="105">
        <v>271</v>
      </c>
      <c r="N8068" s="105">
        <v>120</v>
      </c>
      <c r="O8068" s="105">
        <v>105</v>
      </c>
    </row>
    <row r="8069" spans="1:15" x14ac:dyDescent="0.3">
      <c r="A8069" s="19">
        <v>271121100</v>
      </c>
      <c r="B8069" s="106" t="s">
        <v>19251</v>
      </c>
      <c r="C8069" s="105" t="s">
        <v>18992</v>
      </c>
      <c r="D8069" t="s">
        <v>19252</v>
      </c>
      <c r="E8069" t="s">
        <v>496</v>
      </c>
      <c r="F8069" t="s">
        <v>490</v>
      </c>
      <c r="G8069" t="s">
        <v>490</v>
      </c>
      <c r="H8069" t="s">
        <v>490</v>
      </c>
      <c r="I8069" t="s">
        <v>490</v>
      </c>
      <c r="J8069" t="s">
        <v>498</v>
      </c>
      <c r="K8069" t="s">
        <v>490</v>
      </c>
      <c r="L8069" t="s">
        <v>18994</v>
      </c>
      <c r="M8069" s="105">
        <v>271</v>
      </c>
      <c r="N8069" s="105">
        <v>121</v>
      </c>
      <c r="O8069" s="105">
        <v>100</v>
      </c>
    </row>
    <row r="8070" spans="1:15" x14ac:dyDescent="0.3">
      <c r="A8070" s="19">
        <v>271121101</v>
      </c>
      <c r="B8070" s="106" t="s">
        <v>19253</v>
      </c>
      <c r="C8070" s="105" t="s">
        <v>18992</v>
      </c>
      <c r="D8070" t="s">
        <v>19252</v>
      </c>
      <c r="E8070" t="s">
        <v>19254</v>
      </c>
      <c r="F8070" t="s">
        <v>14229</v>
      </c>
      <c r="G8070" t="s">
        <v>490</v>
      </c>
      <c r="H8070" t="s">
        <v>490</v>
      </c>
      <c r="I8070" t="s">
        <v>490</v>
      </c>
      <c r="J8070" t="s">
        <v>1182</v>
      </c>
      <c r="K8070" t="s">
        <v>490</v>
      </c>
      <c r="L8070" t="s">
        <v>18994</v>
      </c>
      <c r="M8070" s="105">
        <v>271</v>
      </c>
      <c r="N8070" s="105">
        <v>121</v>
      </c>
      <c r="O8070" s="105">
        <v>101</v>
      </c>
    </row>
    <row r="8071" spans="1:15" x14ac:dyDescent="0.3">
      <c r="A8071" s="19">
        <v>271121102</v>
      </c>
      <c r="B8071" s="106" t="s">
        <v>19255</v>
      </c>
      <c r="C8071" s="105" t="s">
        <v>18992</v>
      </c>
      <c r="D8071" t="s">
        <v>19252</v>
      </c>
      <c r="E8071" t="s">
        <v>19256</v>
      </c>
      <c r="F8071" t="s">
        <v>19257</v>
      </c>
      <c r="G8071" t="s">
        <v>490</v>
      </c>
      <c r="H8071" t="s">
        <v>490</v>
      </c>
      <c r="I8071" t="s">
        <v>490</v>
      </c>
      <c r="J8071" t="s">
        <v>1182</v>
      </c>
      <c r="K8071" t="s">
        <v>490</v>
      </c>
      <c r="L8071" t="s">
        <v>18994</v>
      </c>
      <c r="M8071" s="105">
        <v>271</v>
      </c>
      <c r="N8071" s="105">
        <v>121</v>
      </c>
      <c r="O8071" s="105">
        <v>102</v>
      </c>
    </row>
    <row r="8072" spans="1:15" x14ac:dyDescent="0.3">
      <c r="A8072" s="19">
        <v>271121103</v>
      </c>
      <c r="B8072" s="106" t="s">
        <v>19258</v>
      </c>
      <c r="C8072" s="105" t="s">
        <v>18992</v>
      </c>
      <c r="D8072" t="s">
        <v>19252</v>
      </c>
      <c r="E8072" t="s">
        <v>19259</v>
      </c>
      <c r="F8072" t="s">
        <v>19260</v>
      </c>
      <c r="G8072" t="s">
        <v>4577</v>
      </c>
      <c r="H8072" t="s">
        <v>490</v>
      </c>
      <c r="I8072" t="s">
        <v>490</v>
      </c>
      <c r="J8072" t="s">
        <v>1182</v>
      </c>
      <c r="K8072" t="s">
        <v>490</v>
      </c>
      <c r="L8072" t="s">
        <v>18994</v>
      </c>
      <c r="M8072" s="105">
        <v>271</v>
      </c>
      <c r="N8072" s="105">
        <v>121</v>
      </c>
      <c r="O8072" s="105">
        <v>103</v>
      </c>
    </row>
    <row r="8073" spans="1:15" x14ac:dyDescent="0.3">
      <c r="A8073" s="19">
        <v>271121104</v>
      </c>
      <c r="B8073" s="106" t="s">
        <v>19261</v>
      </c>
      <c r="C8073" s="105" t="s">
        <v>18992</v>
      </c>
      <c r="D8073" t="s">
        <v>19252</v>
      </c>
      <c r="E8073" t="s">
        <v>19262</v>
      </c>
      <c r="F8073" t="s">
        <v>19263</v>
      </c>
      <c r="G8073" t="s">
        <v>490</v>
      </c>
      <c r="H8073" t="s">
        <v>490</v>
      </c>
      <c r="I8073" t="s">
        <v>490</v>
      </c>
      <c r="J8073" t="s">
        <v>1182</v>
      </c>
      <c r="K8073" t="s">
        <v>490</v>
      </c>
      <c r="L8073" t="s">
        <v>18994</v>
      </c>
      <c r="M8073" s="105">
        <v>271</v>
      </c>
      <c r="N8073" s="105">
        <v>121</v>
      </c>
      <c r="O8073" s="105">
        <v>104</v>
      </c>
    </row>
    <row r="8074" spans="1:15" x14ac:dyDescent="0.3">
      <c r="A8074" s="19">
        <v>271121105</v>
      </c>
      <c r="B8074" s="106" t="s">
        <v>19264</v>
      </c>
      <c r="C8074" s="105" t="s">
        <v>18992</v>
      </c>
      <c r="D8074" t="s">
        <v>19252</v>
      </c>
      <c r="E8074" t="s">
        <v>1527</v>
      </c>
      <c r="F8074" t="s">
        <v>19265</v>
      </c>
      <c r="G8074" t="s">
        <v>490</v>
      </c>
      <c r="H8074" t="s">
        <v>490</v>
      </c>
      <c r="I8074" t="s">
        <v>490</v>
      </c>
      <c r="J8074" t="s">
        <v>1182</v>
      </c>
      <c r="K8074" t="s">
        <v>490</v>
      </c>
      <c r="L8074" t="s">
        <v>18994</v>
      </c>
      <c r="M8074" s="105">
        <v>271</v>
      </c>
      <c r="N8074" s="105">
        <v>121</v>
      </c>
      <c r="O8074" s="105">
        <v>105</v>
      </c>
    </row>
    <row r="8075" spans="1:15" x14ac:dyDescent="0.3">
      <c r="A8075" s="19">
        <v>271121106</v>
      </c>
      <c r="B8075" s="106" t="s">
        <v>19266</v>
      </c>
      <c r="C8075" s="105" t="s">
        <v>18992</v>
      </c>
      <c r="D8075" t="s">
        <v>19252</v>
      </c>
      <c r="E8075" t="s">
        <v>19267</v>
      </c>
      <c r="F8075" t="s">
        <v>19268</v>
      </c>
      <c r="G8075" t="s">
        <v>19269</v>
      </c>
      <c r="H8075" t="s">
        <v>490</v>
      </c>
      <c r="I8075" t="s">
        <v>490</v>
      </c>
      <c r="J8075" t="s">
        <v>1182</v>
      </c>
      <c r="K8075" t="s">
        <v>490</v>
      </c>
      <c r="L8075" t="s">
        <v>18994</v>
      </c>
      <c r="M8075" s="105">
        <v>271</v>
      </c>
      <c r="N8075" s="105">
        <v>121</v>
      </c>
      <c r="O8075" s="105">
        <v>106</v>
      </c>
    </row>
    <row r="8076" spans="1:15" x14ac:dyDescent="0.3">
      <c r="A8076" s="19">
        <v>271121107</v>
      </c>
      <c r="B8076" s="106" t="s">
        <v>19270</v>
      </c>
      <c r="C8076" s="105" t="s">
        <v>18992</v>
      </c>
      <c r="D8076" t="s">
        <v>19252</v>
      </c>
      <c r="E8076" t="s">
        <v>19271</v>
      </c>
      <c r="F8076" t="s">
        <v>19272</v>
      </c>
      <c r="G8076" t="s">
        <v>490</v>
      </c>
      <c r="H8076" t="s">
        <v>490</v>
      </c>
      <c r="I8076" t="s">
        <v>490</v>
      </c>
      <c r="J8076" t="s">
        <v>1182</v>
      </c>
      <c r="K8076" t="s">
        <v>490</v>
      </c>
      <c r="L8076" t="s">
        <v>18994</v>
      </c>
      <c r="M8076" s="105">
        <v>271</v>
      </c>
      <c r="N8076" s="105">
        <v>121</v>
      </c>
      <c r="O8076" s="105">
        <v>107</v>
      </c>
    </row>
    <row r="8077" spans="1:15" x14ac:dyDescent="0.3">
      <c r="A8077" s="19">
        <v>271121108</v>
      </c>
      <c r="B8077" s="106" t="s">
        <v>19273</v>
      </c>
      <c r="C8077" s="105" t="s">
        <v>18992</v>
      </c>
      <c r="D8077" t="s">
        <v>19252</v>
      </c>
      <c r="E8077" t="s">
        <v>11188</v>
      </c>
      <c r="F8077" t="s">
        <v>19274</v>
      </c>
      <c r="G8077" t="s">
        <v>490</v>
      </c>
      <c r="H8077" t="s">
        <v>490</v>
      </c>
      <c r="I8077" t="s">
        <v>490</v>
      </c>
      <c r="J8077" t="s">
        <v>1182</v>
      </c>
      <c r="K8077" t="s">
        <v>490</v>
      </c>
      <c r="L8077" t="s">
        <v>18994</v>
      </c>
      <c r="M8077" s="105">
        <v>271</v>
      </c>
      <c r="N8077" s="105">
        <v>121</v>
      </c>
      <c r="O8077" s="105">
        <v>108</v>
      </c>
    </row>
    <row r="8078" spans="1:15" x14ac:dyDescent="0.3">
      <c r="A8078" s="19">
        <v>271121109</v>
      </c>
      <c r="B8078" s="106" t="s">
        <v>19275</v>
      </c>
      <c r="C8078" s="105" t="s">
        <v>18992</v>
      </c>
      <c r="D8078" t="s">
        <v>19252</v>
      </c>
      <c r="E8078" t="s">
        <v>19276</v>
      </c>
      <c r="F8078" t="s">
        <v>19277</v>
      </c>
      <c r="G8078" t="s">
        <v>490</v>
      </c>
      <c r="H8078" t="s">
        <v>490</v>
      </c>
      <c r="I8078" t="s">
        <v>490</v>
      </c>
      <c r="J8078" t="s">
        <v>1182</v>
      </c>
      <c r="K8078" t="s">
        <v>490</v>
      </c>
      <c r="L8078" t="s">
        <v>18994</v>
      </c>
      <c r="M8078" s="105">
        <v>271</v>
      </c>
      <c r="N8078" s="105">
        <v>121</v>
      </c>
      <c r="O8078" s="105">
        <v>109</v>
      </c>
    </row>
    <row r="8079" spans="1:15" x14ac:dyDescent="0.3">
      <c r="A8079" s="19">
        <v>271121110</v>
      </c>
      <c r="B8079" s="106" t="s">
        <v>19278</v>
      </c>
      <c r="C8079" s="105" t="s">
        <v>18992</v>
      </c>
      <c r="D8079" t="s">
        <v>19252</v>
      </c>
      <c r="E8079" t="s">
        <v>19279</v>
      </c>
      <c r="F8079" t="s">
        <v>19280</v>
      </c>
      <c r="G8079" t="s">
        <v>490</v>
      </c>
      <c r="H8079" t="s">
        <v>490</v>
      </c>
      <c r="I8079" t="s">
        <v>490</v>
      </c>
      <c r="J8079" t="s">
        <v>1182</v>
      </c>
      <c r="K8079" t="s">
        <v>490</v>
      </c>
      <c r="L8079" t="s">
        <v>18994</v>
      </c>
      <c r="M8079" s="105">
        <v>271</v>
      </c>
      <c r="N8079" s="105">
        <v>121</v>
      </c>
      <c r="O8079" s="105">
        <v>110</v>
      </c>
    </row>
    <row r="8080" spans="1:15" x14ac:dyDescent="0.3">
      <c r="A8080" s="19">
        <v>271121111</v>
      </c>
      <c r="B8080" s="106" t="s">
        <v>19281</v>
      </c>
      <c r="C8080" s="105" t="s">
        <v>18992</v>
      </c>
      <c r="D8080" t="s">
        <v>19252</v>
      </c>
      <c r="E8080" t="s">
        <v>19282</v>
      </c>
      <c r="F8080" t="s">
        <v>19283</v>
      </c>
      <c r="G8080" t="s">
        <v>490</v>
      </c>
      <c r="H8080" t="s">
        <v>490</v>
      </c>
      <c r="I8080" t="s">
        <v>490</v>
      </c>
      <c r="J8080" t="s">
        <v>1182</v>
      </c>
      <c r="K8080" t="s">
        <v>490</v>
      </c>
      <c r="L8080" t="s">
        <v>18994</v>
      </c>
      <c r="M8080" s="105">
        <v>271</v>
      </c>
      <c r="N8080" s="105">
        <v>121</v>
      </c>
      <c r="O8080" s="105">
        <v>111</v>
      </c>
    </row>
    <row r="8081" spans="1:15" x14ac:dyDescent="0.3">
      <c r="A8081" s="19">
        <v>271122100</v>
      </c>
      <c r="B8081" s="106" t="s">
        <v>19284</v>
      </c>
      <c r="C8081" s="105" t="s">
        <v>18992</v>
      </c>
      <c r="D8081" t="s">
        <v>19285</v>
      </c>
      <c r="E8081" t="s">
        <v>19286</v>
      </c>
      <c r="F8081" t="s">
        <v>19287</v>
      </c>
      <c r="G8081" t="s">
        <v>490</v>
      </c>
      <c r="H8081" t="s">
        <v>490</v>
      </c>
      <c r="I8081" t="s">
        <v>490</v>
      </c>
      <c r="J8081" t="s">
        <v>1182</v>
      </c>
      <c r="K8081" t="s">
        <v>490</v>
      </c>
      <c r="L8081" t="s">
        <v>18994</v>
      </c>
      <c r="M8081" s="105">
        <v>271</v>
      </c>
      <c r="N8081" s="105">
        <v>122</v>
      </c>
      <c r="O8081" s="105">
        <v>100</v>
      </c>
    </row>
    <row r="8082" spans="1:15" x14ac:dyDescent="0.3">
      <c r="A8082" s="19">
        <v>271123100</v>
      </c>
      <c r="B8082" s="106" t="s">
        <v>19288</v>
      </c>
      <c r="C8082" s="105" t="s">
        <v>18992</v>
      </c>
      <c r="D8082" t="s">
        <v>19289</v>
      </c>
      <c r="E8082" t="s">
        <v>496</v>
      </c>
      <c r="F8082" t="s">
        <v>490</v>
      </c>
      <c r="G8082" t="s">
        <v>490</v>
      </c>
      <c r="H8082" t="s">
        <v>490</v>
      </c>
      <c r="I8082" t="s">
        <v>490</v>
      </c>
      <c r="J8082" t="s">
        <v>498</v>
      </c>
      <c r="K8082" t="s">
        <v>490</v>
      </c>
      <c r="L8082" t="s">
        <v>18994</v>
      </c>
      <c r="M8082" s="105">
        <v>271</v>
      </c>
      <c r="N8082" s="105">
        <v>123</v>
      </c>
      <c r="O8082" s="105">
        <v>100</v>
      </c>
    </row>
    <row r="8083" spans="1:15" x14ac:dyDescent="0.3">
      <c r="A8083" s="19">
        <v>271123101</v>
      </c>
      <c r="B8083" s="106" t="s">
        <v>19290</v>
      </c>
      <c r="C8083" s="105" t="s">
        <v>18992</v>
      </c>
      <c r="D8083" t="s">
        <v>19289</v>
      </c>
      <c r="E8083" t="s">
        <v>6371</v>
      </c>
      <c r="F8083" t="s">
        <v>19291</v>
      </c>
      <c r="G8083" t="s">
        <v>490</v>
      </c>
      <c r="H8083" t="s">
        <v>490</v>
      </c>
      <c r="I8083" t="s">
        <v>490</v>
      </c>
      <c r="J8083" t="s">
        <v>1182</v>
      </c>
      <c r="K8083" t="s">
        <v>490</v>
      </c>
      <c r="L8083" t="s">
        <v>18994</v>
      </c>
      <c r="M8083" s="105">
        <v>271</v>
      </c>
      <c r="N8083" s="105">
        <v>123</v>
      </c>
      <c r="O8083" s="105">
        <v>101</v>
      </c>
    </row>
    <row r="8084" spans="1:15" x14ac:dyDescent="0.3">
      <c r="A8084" s="19">
        <v>271123102</v>
      </c>
      <c r="B8084" s="106" t="s">
        <v>19292</v>
      </c>
      <c r="C8084" s="105" t="s">
        <v>18992</v>
      </c>
      <c r="D8084" t="s">
        <v>19289</v>
      </c>
      <c r="E8084" t="s">
        <v>19293</v>
      </c>
      <c r="F8084" t="s">
        <v>19294</v>
      </c>
      <c r="G8084" t="s">
        <v>490</v>
      </c>
      <c r="H8084" t="s">
        <v>490</v>
      </c>
      <c r="I8084" t="s">
        <v>490</v>
      </c>
      <c r="J8084" t="s">
        <v>1182</v>
      </c>
      <c r="K8084" t="s">
        <v>490</v>
      </c>
      <c r="L8084" t="s">
        <v>18994</v>
      </c>
      <c r="M8084" s="105">
        <v>271</v>
      </c>
      <c r="N8084" s="105">
        <v>123</v>
      </c>
      <c r="O8084" s="105">
        <v>102</v>
      </c>
    </row>
    <row r="8085" spans="1:15" x14ac:dyDescent="0.3">
      <c r="A8085" s="19">
        <v>271123103</v>
      </c>
      <c r="B8085" s="106" t="s">
        <v>19295</v>
      </c>
      <c r="C8085" s="105" t="s">
        <v>18992</v>
      </c>
      <c r="D8085" t="s">
        <v>19289</v>
      </c>
      <c r="E8085" t="s">
        <v>2549</v>
      </c>
      <c r="F8085" t="s">
        <v>19296</v>
      </c>
      <c r="G8085" t="s">
        <v>490</v>
      </c>
      <c r="H8085" t="s">
        <v>490</v>
      </c>
      <c r="I8085" t="s">
        <v>490</v>
      </c>
      <c r="J8085" t="s">
        <v>1182</v>
      </c>
      <c r="K8085" t="s">
        <v>490</v>
      </c>
      <c r="L8085" t="s">
        <v>18994</v>
      </c>
      <c r="M8085" s="105">
        <v>271</v>
      </c>
      <c r="N8085" s="105">
        <v>123</v>
      </c>
      <c r="O8085" s="105">
        <v>103</v>
      </c>
    </row>
    <row r="8086" spans="1:15" x14ac:dyDescent="0.3">
      <c r="A8086" s="19">
        <v>271124100</v>
      </c>
      <c r="B8086" s="106" t="s">
        <v>19297</v>
      </c>
      <c r="C8086" s="105" t="s">
        <v>18992</v>
      </c>
      <c r="D8086" t="s">
        <v>19298</v>
      </c>
      <c r="E8086" t="s">
        <v>1877</v>
      </c>
      <c r="F8086" t="s">
        <v>19299</v>
      </c>
      <c r="G8086" t="s">
        <v>490</v>
      </c>
      <c r="H8086" t="s">
        <v>490</v>
      </c>
      <c r="I8086" t="s">
        <v>490</v>
      </c>
      <c r="J8086" t="s">
        <v>1182</v>
      </c>
      <c r="K8086" t="s">
        <v>490</v>
      </c>
      <c r="L8086" t="s">
        <v>18994</v>
      </c>
      <c r="M8086" s="105">
        <v>271</v>
      </c>
      <c r="N8086" s="105">
        <v>124</v>
      </c>
      <c r="O8086" s="105">
        <v>100</v>
      </c>
    </row>
    <row r="8087" spans="1:15" x14ac:dyDescent="0.3">
      <c r="A8087" s="19">
        <v>271125100</v>
      </c>
      <c r="B8087" s="106" t="s">
        <v>19300</v>
      </c>
      <c r="C8087" s="105" t="s">
        <v>18992</v>
      </c>
      <c r="D8087" t="s">
        <v>19301</v>
      </c>
      <c r="E8087" t="s">
        <v>496</v>
      </c>
      <c r="F8087" t="s">
        <v>490</v>
      </c>
      <c r="G8087" t="s">
        <v>19302</v>
      </c>
      <c r="H8087" t="s">
        <v>490</v>
      </c>
      <c r="I8087" t="s">
        <v>490</v>
      </c>
      <c r="J8087" t="s">
        <v>1182</v>
      </c>
      <c r="K8087" t="s">
        <v>490</v>
      </c>
      <c r="L8087" t="s">
        <v>19303</v>
      </c>
      <c r="M8087" s="105">
        <v>271</v>
      </c>
      <c r="N8087" s="105">
        <v>125</v>
      </c>
      <c r="O8087" s="105">
        <v>100</v>
      </c>
    </row>
    <row r="8088" spans="1:15" x14ac:dyDescent="0.3">
      <c r="A8088" s="19">
        <v>271125101</v>
      </c>
      <c r="B8088" s="106" t="s">
        <v>19304</v>
      </c>
      <c r="C8088" s="105" t="s">
        <v>18992</v>
      </c>
      <c r="D8088" t="s">
        <v>19301</v>
      </c>
      <c r="E8088" t="s">
        <v>19305</v>
      </c>
      <c r="F8088" t="s">
        <v>19306</v>
      </c>
      <c r="G8088" t="s">
        <v>490</v>
      </c>
      <c r="H8088" t="s">
        <v>490</v>
      </c>
      <c r="I8088" t="s">
        <v>490</v>
      </c>
      <c r="J8088" t="s">
        <v>1182</v>
      </c>
      <c r="K8088" t="s">
        <v>490</v>
      </c>
      <c r="L8088" t="s">
        <v>19303</v>
      </c>
      <c r="M8088" s="105">
        <v>271</v>
      </c>
      <c r="N8088" s="105">
        <v>125</v>
      </c>
      <c r="O8088" s="105">
        <v>101</v>
      </c>
    </row>
    <row r="8089" spans="1:15" x14ac:dyDescent="0.3">
      <c r="A8089" s="19">
        <v>271125102</v>
      </c>
      <c r="B8089" s="106" t="s">
        <v>19307</v>
      </c>
      <c r="C8089" s="105" t="s">
        <v>18992</v>
      </c>
      <c r="D8089" t="s">
        <v>19301</v>
      </c>
      <c r="E8089" t="s">
        <v>19308</v>
      </c>
      <c r="F8089" t="s">
        <v>19309</v>
      </c>
      <c r="G8089" t="s">
        <v>490</v>
      </c>
      <c r="H8089" t="s">
        <v>490</v>
      </c>
      <c r="I8089" t="s">
        <v>490</v>
      </c>
      <c r="J8089" t="s">
        <v>1182</v>
      </c>
      <c r="K8089" t="s">
        <v>490</v>
      </c>
      <c r="L8089" t="s">
        <v>19303</v>
      </c>
      <c r="M8089" s="105">
        <v>271</v>
      </c>
      <c r="N8089" s="105">
        <v>125</v>
      </c>
      <c r="O8089" s="105">
        <v>102</v>
      </c>
    </row>
    <row r="8090" spans="1:15" x14ac:dyDescent="0.3">
      <c r="A8090" s="19">
        <v>271125103</v>
      </c>
      <c r="B8090" s="106" t="s">
        <v>19310</v>
      </c>
      <c r="C8090" s="105" t="s">
        <v>18992</v>
      </c>
      <c r="D8090" t="s">
        <v>19301</v>
      </c>
      <c r="E8090" t="s">
        <v>1758</v>
      </c>
      <c r="F8090" t="s">
        <v>3691</v>
      </c>
      <c r="G8090" t="s">
        <v>490</v>
      </c>
      <c r="H8090" t="s">
        <v>490</v>
      </c>
      <c r="I8090" t="s">
        <v>490</v>
      </c>
      <c r="J8090" t="s">
        <v>1182</v>
      </c>
      <c r="K8090" t="s">
        <v>490</v>
      </c>
      <c r="L8090" t="s">
        <v>19303</v>
      </c>
      <c r="M8090" s="105">
        <v>271</v>
      </c>
      <c r="N8090" s="105">
        <v>125</v>
      </c>
      <c r="O8090" s="105">
        <v>103</v>
      </c>
    </row>
    <row r="8091" spans="1:15" x14ac:dyDescent="0.3">
      <c r="A8091" s="19">
        <v>271125104</v>
      </c>
      <c r="B8091" s="106" t="s">
        <v>19311</v>
      </c>
      <c r="C8091" s="105" t="s">
        <v>18992</v>
      </c>
      <c r="D8091" t="s">
        <v>19301</v>
      </c>
      <c r="E8091" t="s">
        <v>11349</v>
      </c>
      <c r="F8091" t="s">
        <v>19312</v>
      </c>
      <c r="G8091" t="s">
        <v>490</v>
      </c>
      <c r="H8091" t="s">
        <v>490</v>
      </c>
      <c r="I8091" t="s">
        <v>490</v>
      </c>
      <c r="J8091" t="s">
        <v>1182</v>
      </c>
      <c r="K8091" t="s">
        <v>490</v>
      </c>
      <c r="L8091" t="s">
        <v>19303</v>
      </c>
      <c r="M8091" s="105">
        <v>271</v>
      </c>
      <c r="N8091" s="105">
        <v>125</v>
      </c>
      <c r="O8091" s="105">
        <v>104</v>
      </c>
    </row>
    <row r="8092" spans="1:15" x14ac:dyDescent="0.3">
      <c r="A8092" s="19">
        <v>271125105</v>
      </c>
      <c r="B8092" s="106" t="s">
        <v>19313</v>
      </c>
      <c r="C8092" s="105" t="s">
        <v>18992</v>
      </c>
      <c r="D8092" t="s">
        <v>19301</v>
      </c>
      <c r="E8092" t="s">
        <v>5111</v>
      </c>
      <c r="F8092" t="s">
        <v>19314</v>
      </c>
      <c r="G8092" t="s">
        <v>490</v>
      </c>
      <c r="H8092" t="s">
        <v>490</v>
      </c>
      <c r="I8092" t="s">
        <v>490</v>
      </c>
      <c r="J8092" t="s">
        <v>1182</v>
      </c>
      <c r="K8092" t="s">
        <v>490</v>
      </c>
      <c r="L8092" t="s">
        <v>19303</v>
      </c>
      <c r="M8092" s="105">
        <v>271</v>
      </c>
      <c r="N8092" s="105">
        <v>125</v>
      </c>
      <c r="O8092" s="105">
        <v>105</v>
      </c>
    </row>
    <row r="8093" spans="1:15" x14ac:dyDescent="0.3">
      <c r="A8093" s="19">
        <v>271125106</v>
      </c>
      <c r="B8093" s="106" t="s">
        <v>19315</v>
      </c>
      <c r="C8093" s="105" t="s">
        <v>18992</v>
      </c>
      <c r="D8093" t="s">
        <v>19301</v>
      </c>
      <c r="E8093" t="s">
        <v>4054</v>
      </c>
      <c r="F8093" t="s">
        <v>19316</v>
      </c>
      <c r="G8093" t="s">
        <v>490</v>
      </c>
      <c r="H8093" t="s">
        <v>490</v>
      </c>
      <c r="I8093" t="s">
        <v>490</v>
      </c>
      <c r="J8093" t="s">
        <v>1182</v>
      </c>
      <c r="K8093" t="s">
        <v>490</v>
      </c>
      <c r="L8093" t="s">
        <v>19303</v>
      </c>
      <c r="M8093" s="105">
        <v>271</v>
      </c>
      <c r="N8093" s="105">
        <v>125</v>
      </c>
      <c r="O8093" s="105">
        <v>106</v>
      </c>
    </row>
    <row r="8094" spans="1:15" x14ac:dyDescent="0.3">
      <c r="A8094" s="19">
        <v>271126100</v>
      </c>
      <c r="B8094" s="106" t="s">
        <v>19317</v>
      </c>
      <c r="C8094" s="105" t="s">
        <v>18992</v>
      </c>
      <c r="D8094" t="s">
        <v>19318</v>
      </c>
      <c r="E8094" t="s">
        <v>496</v>
      </c>
      <c r="F8094" t="s">
        <v>490</v>
      </c>
      <c r="G8094" t="s">
        <v>490</v>
      </c>
      <c r="H8094" t="s">
        <v>490</v>
      </c>
      <c r="I8094" t="s">
        <v>490</v>
      </c>
      <c r="J8094" t="s">
        <v>498</v>
      </c>
      <c r="K8094" t="s">
        <v>490</v>
      </c>
      <c r="L8094" t="s">
        <v>18994</v>
      </c>
      <c r="M8094" s="105">
        <v>271</v>
      </c>
      <c r="N8094" s="105">
        <v>126</v>
      </c>
      <c r="O8094" s="105">
        <v>100</v>
      </c>
    </row>
    <row r="8095" spans="1:15" x14ac:dyDescent="0.3">
      <c r="A8095" s="19">
        <v>271126101</v>
      </c>
      <c r="B8095" s="106" t="s">
        <v>19319</v>
      </c>
      <c r="C8095" s="105" t="s">
        <v>18992</v>
      </c>
      <c r="D8095" t="s">
        <v>19318</v>
      </c>
      <c r="E8095" t="s">
        <v>19320</v>
      </c>
      <c r="F8095" t="s">
        <v>3700</v>
      </c>
      <c r="G8095" t="s">
        <v>490</v>
      </c>
      <c r="H8095" t="s">
        <v>490</v>
      </c>
      <c r="I8095" t="s">
        <v>490</v>
      </c>
      <c r="J8095" t="s">
        <v>1182</v>
      </c>
      <c r="K8095" t="s">
        <v>490</v>
      </c>
      <c r="L8095" t="s">
        <v>18994</v>
      </c>
      <c r="M8095" s="105">
        <v>271</v>
      </c>
      <c r="N8095" s="105">
        <v>126</v>
      </c>
      <c r="O8095" s="105">
        <v>101</v>
      </c>
    </row>
    <row r="8096" spans="1:15" x14ac:dyDescent="0.3">
      <c r="A8096" s="19">
        <v>271126102</v>
      </c>
      <c r="B8096" s="106" t="s">
        <v>19321</v>
      </c>
      <c r="C8096" s="105" t="s">
        <v>18992</v>
      </c>
      <c r="D8096" t="s">
        <v>19318</v>
      </c>
      <c r="E8096" t="s">
        <v>19322</v>
      </c>
      <c r="F8096" t="s">
        <v>19323</v>
      </c>
      <c r="G8096" t="s">
        <v>490</v>
      </c>
      <c r="H8096" t="s">
        <v>490</v>
      </c>
      <c r="I8096" t="s">
        <v>490</v>
      </c>
      <c r="J8096" t="s">
        <v>1182</v>
      </c>
      <c r="K8096" t="s">
        <v>490</v>
      </c>
      <c r="L8096" t="s">
        <v>18994</v>
      </c>
      <c r="M8096" s="105">
        <v>271</v>
      </c>
      <c r="N8096" s="105">
        <v>126</v>
      </c>
      <c r="O8096" s="105">
        <v>102</v>
      </c>
    </row>
    <row r="8097" spans="1:15" x14ac:dyDescent="0.3">
      <c r="A8097" s="19">
        <v>271126103</v>
      </c>
      <c r="B8097" s="106" t="s">
        <v>19324</v>
      </c>
      <c r="C8097" s="105" t="s">
        <v>18992</v>
      </c>
      <c r="D8097" t="s">
        <v>19318</v>
      </c>
      <c r="E8097" t="s">
        <v>19325</v>
      </c>
      <c r="F8097" t="s">
        <v>19326</v>
      </c>
      <c r="G8097" t="s">
        <v>490</v>
      </c>
      <c r="H8097" t="s">
        <v>490</v>
      </c>
      <c r="I8097" t="s">
        <v>490</v>
      </c>
      <c r="J8097" t="s">
        <v>1182</v>
      </c>
      <c r="K8097" t="s">
        <v>490</v>
      </c>
      <c r="L8097" t="s">
        <v>18994</v>
      </c>
      <c r="M8097" s="105">
        <v>271</v>
      </c>
      <c r="N8097" s="105">
        <v>126</v>
      </c>
      <c r="O8097" s="105">
        <v>103</v>
      </c>
    </row>
    <row r="8098" spans="1:15" x14ac:dyDescent="0.3">
      <c r="A8098" s="19">
        <v>271127100</v>
      </c>
      <c r="B8098" s="106" t="s">
        <v>19327</v>
      </c>
      <c r="C8098" s="105" t="s">
        <v>18992</v>
      </c>
      <c r="D8098" t="s">
        <v>19328</v>
      </c>
      <c r="E8098" t="s">
        <v>496</v>
      </c>
      <c r="F8098" t="s">
        <v>490</v>
      </c>
      <c r="G8098" t="s">
        <v>490</v>
      </c>
      <c r="H8098" t="s">
        <v>490</v>
      </c>
      <c r="I8098" t="s">
        <v>490</v>
      </c>
      <c r="J8098" t="s">
        <v>498</v>
      </c>
      <c r="K8098" t="s">
        <v>490</v>
      </c>
      <c r="L8098" t="s">
        <v>19329</v>
      </c>
      <c r="M8098" s="105">
        <v>271</v>
      </c>
      <c r="N8098" s="105">
        <v>127</v>
      </c>
      <c r="O8098" s="105">
        <v>100</v>
      </c>
    </row>
    <row r="8099" spans="1:15" x14ac:dyDescent="0.3">
      <c r="A8099" s="19">
        <v>271127101</v>
      </c>
      <c r="B8099" s="106" t="s">
        <v>19330</v>
      </c>
      <c r="C8099" s="105" t="s">
        <v>18992</v>
      </c>
      <c r="D8099" t="s">
        <v>19328</v>
      </c>
      <c r="E8099" t="s">
        <v>19331</v>
      </c>
      <c r="F8099" t="s">
        <v>3582</v>
      </c>
      <c r="G8099" t="s">
        <v>490</v>
      </c>
      <c r="H8099" t="s">
        <v>490</v>
      </c>
      <c r="I8099" t="s">
        <v>490</v>
      </c>
      <c r="J8099" t="s">
        <v>1182</v>
      </c>
      <c r="K8099" t="s">
        <v>490</v>
      </c>
      <c r="L8099" t="s">
        <v>19329</v>
      </c>
      <c r="M8099" s="105">
        <v>271</v>
      </c>
      <c r="N8099" s="105">
        <v>127</v>
      </c>
      <c r="O8099" s="105">
        <v>101</v>
      </c>
    </row>
    <row r="8100" spans="1:15" x14ac:dyDescent="0.3">
      <c r="A8100" s="19">
        <v>271127102</v>
      </c>
      <c r="B8100" s="106" t="s">
        <v>19332</v>
      </c>
      <c r="C8100" s="105" t="s">
        <v>18992</v>
      </c>
      <c r="D8100" t="s">
        <v>19328</v>
      </c>
      <c r="E8100" t="s">
        <v>528</v>
      </c>
      <c r="F8100" t="s">
        <v>1023</v>
      </c>
      <c r="G8100" t="s">
        <v>490</v>
      </c>
      <c r="H8100" t="s">
        <v>490</v>
      </c>
      <c r="I8100" t="s">
        <v>490</v>
      </c>
      <c r="J8100" t="s">
        <v>1182</v>
      </c>
      <c r="K8100" t="s">
        <v>490</v>
      </c>
      <c r="L8100" t="s">
        <v>19329</v>
      </c>
      <c r="M8100" s="105">
        <v>271</v>
      </c>
      <c r="N8100" s="105">
        <v>127</v>
      </c>
      <c r="O8100" s="105">
        <v>102</v>
      </c>
    </row>
    <row r="8101" spans="1:15" x14ac:dyDescent="0.3">
      <c r="A8101" s="19">
        <v>271128100</v>
      </c>
      <c r="B8101" s="106" t="s">
        <v>19333</v>
      </c>
      <c r="C8101" s="105" t="s">
        <v>18992</v>
      </c>
      <c r="D8101" t="s">
        <v>19334</v>
      </c>
      <c r="E8101" t="s">
        <v>19335</v>
      </c>
      <c r="F8101" t="s">
        <v>19336</v>
      </c>
      <c r="G8101" t="s">
        <v>490</v>
      </c>
      <c r="H8101" t="s">
        <v>490</v>
      </c>
      <c r="I8101" t="s">
        <v>490</v>
      </c>
      <c r="J8101" t="s">
        <v>1182</v>
      </c>
      <c r="K8101" t="s">
        <v>490</v>
      </c>
      <c r="L8101" t="s">
        <v>19003</v>
      </c>
      <c r="M8101" s="105">
        <v>271</v>
      </c>
      <c r="N8101" s="105">
        <v>128</v>
      </c>
      <c r="O8101" s="105">
        <v>100</v>
      </c>
    </row>
    <row r="8102" spans="1:15" x14ac:dyDescent="0.3">
      <c r="A8102" s="19">
        <v>271129100</v>
      </c>
      <c r="B8102" s="106" t="s">
        <v>19337</v>
      </c>
      <c r="C8102" s="105" t="s">
        <v>18992</v>
      </c>
      <c r="D8102" t="s">
        <v>19338</v>
      </c>
      <c r="E8102" t="s">
        <v>19339</v>
      </c>
      <c r="F8102" t="s">
        <v>19005</v>
      </c>
      <c r="G8102" t="s">
        <v>490</v>
      </c>
      <c r="H8102" t="s">
        <v>490</v>
      </c>
      <c r="I8102" t="s">
        <v>490</v>
      </c>
      <c r="J8102" t="s">
        <v>1182</v>
      </c>
      <c r="K8102" t="s">
        <v>490</v>
      </c>
      <c r="L8102" t="s">
        <v>19003</v>
      </c>
      <c r="M8102" s="105">
        <v>271</v>
      </c>
      <c r="N8102" s="105">
        <v>129</v>
      </c>
      <c r="O8102" s="105">
        <v>100</v>
      </c>
    </row>
    <row r="8103" spans="1:15" x14ac:dyDescent="0.3">
      <c r="A8103" s="19">
        <v>271130100</v>
      </c>
      <c r="B8103" s="106" t="s">
        <v>19340</v>
      </c>
      <c r="C8103" s="105" t="s">
        <v>18992</v>
      </c>
      <c r="D8103" t="s">
        <v>19341</v>
      </c>
      <c r="E8103" t="s">
        <v>496</v>
      </c>
      <c r="F8103" t="s">
        <v>490</v>
      </c>
      <c r="G8103" t="s">
        <v>490</v>
      </c>
      <c r="H8103" t="s">
        <v>490</v>
      </c>
      <c r="I8103" t="s">
        <v>490</v>
      </c>
      <c r="J8103" t="s">
        <v>498</v>
      </c>
      <c r="K8103" t="s">
        <v>490</v>
      </c>
      <c r="L8103" t="s">
        <v>18994</v>
      </c>
      <c r="M8103" s="105">
        <v>271</v>
      </c>
      <c r="N8103" s="105">
        <v>130</v>
      </c>
      <c r="O8103" s="105">
        <v>100</v>
      </c>
    </row>
    <row r="8104" spans="1:15" x14ac:dyDescent="0.3">
      <c r="A8104" s="19">
        <v>271130101</v>
      </c>
      <c r="B8104" s="106" t="s">
        <v>19342</v>
      </c>
      <c r="C8104" s="105" t="s">
        <v>18992</v>
      </c>
      <c r="D8104" t="s">
        <v>19341</v>
      </c>
      <c r="E8104" t="s">
        <v>19343</v>
      </c>
      <c r="F8104" t="s">
        <v>19344</v>
      </c>
      <c r="G8104" t="s">
        <v>490</v>
      </c>
      <c r="H8104" t="s">
        <v>490</v>
      </c>
      <c r="I8104" t="s">
        <v>490</v>
      </c>
      <c r="J8104" t="s">
        <v>1182</v>
      </c>
      <c r="K8104" t="s">
        <v>490</v>
      </c>
      <c r="L8104" t="s">
        <v>18994</v>
      </c>
      <c r="M8104" s="105">
        <v>271</v>
      </c>
      <c r="N8104" s="105">
        <v>130</v>
      </c>
      <c r="O8104" s="105">
        <v>101</v>
      </c>
    </row>
    <row r="8105" spans="1:15" x14ac:dyDescent="0.3">
      <c r="A8105" s="19">
        <v>271130102</v>
      </c>
      <c r="B8105" s="106" t="s">
        <v>19345</v>
      </c>
      <c r="C8105" s="105" t="s">
        <v>18992</v>
      </c>
      <c r="D8105" t="s">
        <v>19341</v>
      </c>
      <c r="E8105" t="s">
        <v>19346</v>
      </c>
      <c r="F8105" t="s">
        <v>19347</v>
      </c>
      <c r="G8105" t="s">
        <v>490</v>
      </c>
      <c r="H8105" t="s">
        <v>490</v>
      </c>
      <c r="I8105" t="s">
        <v>490</v>
      </c>
      <c r="J8105" t="s">
        <v>1182</v>
      </c>
      <c r="K8105" t="s">
        <v>490</v>
      </c>
      <c r="L8105" t="s">
        <v>18994</v>
      </c>
      <c r="M8105" s="105">
        <v>271</v>
      </c>
      <c r="N8105" s="105">
        <v>130</v>
      </c>
      <c r="O8105" s="105">
        <v>102</v>
      </c>
    </row>
    <row r="8106" spans="1:15" x14ac:dyDescent="0.3">
      <c r="A8106" s="19">
        <v>271130103</v>
      </c>
      <c r="B8106" s="106" t="s">
        <v>19348</v>
      </c>
      <c r="C8106" s="105" t="s">
        <v>18992</v>
      </c>
      <c r="D8106" t="s">
        <v>19341</v>
      </c>
      <c r="E8106" t="s">
        <v>2244</v>
      </c>
      <c r="F8106" t="s">
        <v>19349</v>
      </c>
      <c r="G8106" t="s">
        <v>3552</v>
      </c>
      <c r="H8106" t="s">
        <v>490</v>
      </c>
      <c r="I8106" t="s">
        <v>490</v>
      </c>
      <c r="J8106" t="s">
        <v>1182</v>
      </c>
      <c r="K8106" t="s">
        <v>490</v>
      </c>
      <c r="L8106" t="s">
        <v>18994</v>
      </c>
      <c r="M8106" s="105">
        <v>271</v>
      </c>
      <c r="N8106" s="105">
        <v>130</v>
      </c>
      <c r="O8106" s="105">
        <v>103</v>
      </c>
    </row>
    <row r="8107" spans="1:15" x14ac:dyDescent="0.3">
      <c r="A8107" s="19">
        <v>271130104</v>
      </c>
      <c r="B8107" s="106" t="s">
        <v>19350</v>
      </c>
      <c r="C8107" s="105" t="s">
        <v>18992</v>
      </c>
      <c r="D8107" t="s">
        <v>19341</v>
      </c>
      <c r="E8107" t="s">
        <v>19351</v>
      </c>
      <c r="F8107" t="s">
        <v>19352</v>
      </c>
      <c r="G8107" t="s">
        <v>490</v>
      </c>
      <c r="H8107" t="s">
        <v>490</v>
      </c>
      <c r="I8107" t="s">
        <v>490</v>
      </c>
      <c r="J8107" t="s">
        <v>1182</v>
      </c>
      <c r="K8107" t="s">
        <v>490</v>
      </c>
      <c r="L8107" t="s">
        <v>18994</v>
      </c>
      <c r="M8107" s="105">
        <v>271</v>
      </c>
      <c r="N8107" s="105">
        <v>130</v>
      </c>
      <c r="O8107" s="105">
        <v>104</v>
      </c>
    </row>
    <row r="8108" spans="1:15" x14ac:dyDescent="0.3">
      <c r="A8108" s="19">
        <v>271130105</v>
      </c>
      <c r="B8108" s="106" t="s">
        <v>19353</v>
      </c>
      <c r="C8108" s="105" t="s">
        <v>18992</v>
      </c>
      <c r="D8108" t="s">
        <v>19341</v>
      </c>
      <c r="E8108" t="s">
        <v>5278</v>
      </c>
      <c r="F8108" t="s">
        <v>19354</v>
      </c>
      <c r="G8108" t="s">
        <v>3552</v>
      </c>
      <c r="H8108" t="s">
        <v>490</v>
      </c>
      <c r="I8108" t="s">
        <v>490</v>
      </c>
      <c r="J8108" t="s">
        <v>1182</v>
      </c>
      <c r="K8108" t="s">
        <v>490</v>
      </c>
      <c r="L8108" t="s">
        <v>18994</v>
      </c>
      <c r="M8108" s="105">
        <v>271</v>
      </c>
      <c r="N8108" s="105">
        <v>130</v>
      </c>
      <c r="O8108" s="105">
        <v>105</v>
      </c>
    </row>
    <row r="8109" spans="1:15" x14ac:dyDescent="0.3">
      <c r="A8109" s="19">
        <v>271130106</v>
      </c>
      <c r="B8109" s="106" t="s">
        <v>19355</v>
      </c>
      <c r="C8109" s="105" t="s">
        <v>18992</v>
      </c>
      <c r="D8109" t="s">
        <v>19341</v>
      </c>
      <c r="E8109" t="s">
        <v>11349</v>
      </c>
      <c r="F8109" t="s">
        <v>19356</v>
      </c>
      <c r="G8109" t="s">
        <v>490</v>
      </c>
      <c r="H8109" t="s">
        <v>490</v>
      </c>
      <c r="I8109" t="s">
        <v>490</v>
      </c>
      <c r="J8109" t="s">
        <v>1182</v>
      </c>
      <c r="K8109" t="s">
        <v>490</v>
      </c>
      <c r="L8109" t="s">
        <v>18994</v>
      </c>
      <c r="M8109" s="105">
        <v>271</v>
      </c>
      <c r="N8109" s="105">
        <v>130</v>
      </c>
      <c r="O8109" s="105">
        <v>106</v>
      </c>
    </row>
    <row r="8110" spans="1:15" x14ac:dyDescent="0.3">
      <c r="A8110" s="19">
        <v>271130107</v>
      </c>
      <c r="B8110" s="106" t="s">
        <v>19357</v>
      </c>
      <c r="C8110" s="105" t="s">
        <v>18992</v>
      </c>
      <c r="D8110" t="s">
        <v>19341</v>
      </c>
      <c r="E8110" t="s">
        <v>19358</v>
      </c>
      <c r="F8110" t="s">
        <v>19359</v>
      </c>
      <c r="G8110" t="s">
        <v>490</v>
      </c>
      <c r="H8110" t="s">
        <v>490</v>
      </c>
      <c r="I8110" t="s">
        <v>490</v>
      </c>
      <c r="J8110" t="s">
        <v>1182</v>
      </c>
      <c r="K8110" t="s">
        <v>490</v>
      </c>
      <c r="L8110" t="s">
        <v>18994</v>
      </c>
      <c r="M8110" s="105">
        <v>271</v>
      </c>
      <c r="N8110" s="105">
        <v>130</v>
      </c>
      <c r="O8110" s="105">
        <v>107</v>
      </c>
    </row>
    <row r="8111" spans="1:15" x14ac:dyDescent="0.3">
      <c r="A8111" s="19">
        <v>271131100</v>
      </c>
      <c r="B8111" s="106" t="s">
        <v>19360</v>
      </c>
      <c r="C8111" s="105" t="s">
        <v>18992</v>
      </c>
      <c r="D8111" t="s">
        <v>19361</v>
      </c>
      <c r="E8111" t="s">
        <v>496</v>
      </c>
      <c r="F8111" t="s">
        <v>490</v>
      </c>
      <c r="G8111" t="s">
        <v>490</v>
      </c>
      <c r="H8111" t="s">
        <v>490</v>
      </c>
      <c r="I8111" t="s">
        <v>490</v>
      </c>
      <c r="J8111" t="s">
        <v>498</v>
      </c>
      <c r="K8111" t="s">
        <v>490</v>
      </c>
      <c r="L8111" t="s">
        <v>18994</v>
      </c>
      <c r="M8111" s="105">
        <v>271</v>
      </c>
      <c r="N8111" s="105">
        <v>131</v>
      </c>
      <c r="O8111" s="105">
        <v>100</v>
      </c>
    </row>
    <row r="8112" spans="1:15" x14ac:dyDescent="0.3">
      <c r="A8112" s="19">
        <v>271131101</v>
      </c>
      <c r="B8112" s="106" t="s">
        <v>19362</v>
      </c>
      <c r="C8112" s="105" t="s">
        <v>18992</v>
      </c>
      <c r="D8112" t="s">
        <v>19361</v>
      </c>
      <c r="E8112" t="s">
        <v>17125</v>
      </c>
      <c r="F8112" t="s">
        <v>19363</v>
      </c>
      <c r="G8112" t="s">
        <v>490</v>
      </c>
      <c r="H8112" t="s">
        <v>490</v>
      </c>
      <c r="I8112" t="s">
        <v>490</v>
      </c>
      <c r="J8112" t="s">
        <v>1182</v>
      </c>
      <c r="K8112" t="s">
        <v>490</v>
      </c>
      <c r="L8112" t="s">
        <v>18994</v>
      </c>
      <c r="M8112" s="105">
        <v>271</v>
      </c>
      <c r="N8112" s="105">
        <v>131</v>
      </c>
      <c r="O8112" s="105">
        <v>101</v>
      </c>
    </row>
    <row r="8113" spans="1:15" x14ac:dyDescent="0.3">
      <c r="A8113" s="19">
        <v>271131102</v>
      </c>
      <c r="B8113" s="106" t="s">
        <v>19364</v>
      </c>
      <c r="C8113" s="105" t="s">
        <v>18992</v>
      </c>
      <c r="D8113" t="s">
        <v>19361</v>
      </c>
      <c r="E8113" t="s">
        <v>19365</v>
      </c>
      <c r="F8113" t="s">
        <v>19366</v>
      </c>
      <c r="G8113" t="s">
        <v>19367</v>
      </c>
      <c r="H8113" t="s">
        <v>490</v>
      </c>
      <c r="I8113" t="s">
        <v>490</v>
      </c>
      <c r="J8113" t="s">
        <v>1182</v>
      </c>
      <c r="K8113" t="s">
        <v>490</v>
      </c>
      <c r="L8113" t="s">
        <v>18994</v>
      </c>
      <c r="M8113" s="105">
        <v>271</v>
      </c>
      <c r="N8113" s="105">
        <v>131</v>
      </c>
      <c r="O8113" s="105">
        <v>102</v>
      </c>
    </row>
    <row r="8114" spans="1:15" x14ac:dyDescent="0.3">
      <c r="A8114" s="19">
        <v>271132100</v>
      </c>
      <c r="B8114" s="106" t="s">
        <v>19368</v>
      </c>
      <c r="C8114" s="105" t="s">
        <v>18992</v>
      </c>
      <c r="D8114" t="s">
        <v>19369</v>
      </c>
      <c r="E8114" t="s">
        <v>496</v>
      </c>
      <c r="F8114" t="s">
        <v>490</v>
      </c>
      <c r="G8114" t="s">
        <v>490</v>
      </c>
      <c r="H8114" t="s">
        <v>490</v>
      </c>
      <c r="I8114" t="s">
        <v>490</v>
      </c>
      <c r="J8114" t="s">
        <v>1182</v>
      </c>
      <c r="K8114" t="s">
        <v>490</v>
      </c>
      <c r="L8114" t="s">
        <v>18994</v>
      </c>
      <c r="M8114" s="105">
        <v>271</v>
      </c>
      <c r="N8114" s="105">
        <v>132</v>
      </c>
      <c r="O8114" s="105">
        <v>100</v>
      </c>
    </row>
    <row r="8115" spans="1:15" x14ac:dyDescent="0.3">
      <c r="A8115" s="19">
        <v>271132101</v>
      </c>
      <c r="B8115" s="106" t="s">
        <v>19370</v>
      </c>
      <c r="C8115" s="105" t="s">
        <v>18992</v>
      </c>
      <c r="D8115" t="s">
        <v>19369</v>
      </c>
      <c r="E8115" t="s">
        <v>10644</v>
      </c>
      <c r="F8115" t="s">
        <v>19371</v>
      </c>
      <c r="G8115" t="s">
        <v>490</v>
      </c>
      <c r="H8115" t="s">
        <v>490</v>
      </c>
      <c r="I8115" t="s">
        <v>490</v>
      </c>
      <c r="J8115" t="s">
        <v>1182</v>
      </c>
      <c r="K8115" t="s">
        <v>490</v>
      </c>
      <c r="L8115" t="s">
        <v>18994</v>
      </c>
      <c r="M8115" s="105">
        <v>271</v>
      </c>
      <c r="N8115" s="105">
        <v>132</v>
      </c>
      <c r="O8115" s="105">
        <v>101</v>
      </c>
    </row>
    <row r="8116" spans="1:15" x14ac:dyDescent="0.3">
      <c r="A8116" s="19">
        <v>271132102</v>
      </c>
      <c r="B8116" s="106" t="s">
        <v>19372</v>
      </c>
      <c r="C8116" s="105" t="s">
        <v>18992</v>
      </c>
      <c r="D8116" t="s">
        <v>19369</v>
      </c>
      <c r="E8116" t="s">
        <v>9444</v>
      </c>
      <c r="F8116" t="s">
        <v>19373</v>
      </c>
      <c r="G8116" t="s">
        <v>490</v>
      </c>
      <c r="H8116" t="s">
        <v>490</v>
      </c>
      <c r="I8116" t="s">
        <v>490</v>
      </c>
      <c r="J8116" t="s">
        <v>1182</v>
      </c>
      <c r="K8116" t="s">
        <v>490</v>
      </c>
      <c r="L8116" t="s">
        <v>18994</v>
      </c>
      <c r="M8116" s="105">
        <v>271</v>
      </c>
      <c r="N8116" s="105">
        <v>132</v>
      </c>
      <c r="O8116" s="105">
        <v>102</v>
      </c>
    </row>
    <row r="8117" spans="1:15" x14ac:dyDescent="0.3">
      <c r="A8117" s="19">
        <v>271132103</v>
      </c>
      <c r="B8117" s="106" t="s">
        <v>19374</v>
      </c>
      <c r="C8117" s="105" t="s">
        <v>18992</v>
      </c>
      <c r="D8117" t="s">
        <v>19369</v>
      </c>
      <c r="E8117" t="s">
        <v>5579</v>
      </c>
      <c r="F8117" t="s">
        <v>19375</v>
      </c>
      <c r="G8117" t="s">
        <v>490</v>
      </c>
      <c r="H8117" t="s">
        <v>490</v>
      </c>
      <c r="I8117" t="s">
        <v>490</v>
      </c>
      <c r="J8117" t="s">
        <v>1182</v>
      </c>
      <c r="K8117" t="s">
        <v>490</v>
      </c>
      <c r="L8117" t="s">
        <v>18994</v>
      </c>
      <c r="M8117" s="105">
        <v>271</v>
      </c>
      <c r="N8117" s="105">
        <v>132</v>
      </c>
      <c r="O8117" s="105">
        <v>103</v>
      </c>
    </row>
    <row r="8118" spans="1:15" x14ac:dyDescent="0.3">
      <c r="A8118" s="19">
        <v>271132104</v>
      </c>
      <c r="B8118" s="106" t="s">
        <v>19376</v>
      </c>
      <c r="C8118" s="105" t="s">
        <v>18992</v>
      </c>
      <c r="D8118" t="s">
        <v>19369</v>
      </c>
      <c r="E8118" t="s">
        <v>1849</v>
      </c>
      <c r="F8118" t="s">
        <v>19377</v>
      </c>
      <c r="G8118" t="s">
        <v>490</v>
      </c>
      <c r="H8118" t="s">
        <v>490</v>
      </c>
      <c r="I8118" t="s">
        <v>490</v>
      </c>
      <c r="J8118" t="s">
        <v>1182</v>
      </c>
      <c r="K8118" t="s">
        <v>490</v>
      </c>
      <c r="L8118" t="s">
        <v>18994</v>
      </c>
      <c r="M8118" s="105">
        <v>271</v>
      </c>
      <c r="N8118" s="105">
        <v>132</v>
      </c>
      <c r="O8118" s="105">
        <v>104</v>
      </c>
    </row>
    <row r="8119" spans="1:15" x14ac:dyDescent="0.3">
      <c r="A8119" s="19">
        <v>271132105</v>
      </c>
      <c r="B8119" s="106" t="s">
        <v>19378</v>
      </c>
      <c r="C8119" s="105" t="s">
        <v>18992</v>
      </c>
      <c r="D8119" t="s">
        <v>19369</v>
      </c>
      <c r="E8119" t="s">
        <v>3634</v>
      </c>
      <c r="F8119" t="s">
        <v>19379</v>
      </c>
      <c r="G8119" t="s">
        <v>490</v>
      </c>
      <c r="H8119" t="s">
        <v>490</v>
      </c>
      <c r="I8119" t="s">
        <v>490</v>
      </c>
      <c r="J8119" t="s">
        <v>1182</v>
      </c>
      <c r="K8119" t="s">
        <v>490</v>
      </c>
      <c r="L8119" t="s">
        <v>18994</v>
      </c>
      <c r="M8119" s="105">
        <v>271</v>
      </c>
      <c r="N8119" s="105">
        <v>132</v>
      </c>
      <c r="O8119" s="105">
        <v>105</v>
      </c>
    </row>
    <row r="8120" spans="1:15" x14ac:dyDescent="0.3">
      <c r="A8120" s="19">
        <v>271132106</v>
      </c>
      <c r="B8120" s="106" t="s">
        <v>19380</v>
      </c>
      <c r="C8120" s="105" t="s">
        <v>18992</v>
      </c>
      <c r="D8120" t="s">
        <v>19369</v>
      </c>
      <c r="E8120" t="s">
        <v>19381</v>
      </c>
      <c r="F8120" t="s">
        <v>19382</v>
      </c>
      <c r="G8120" t="s">
        <v>490</v>
      </c>
      <c r="H8120" t="s">
        <v>490</v>
      </c>
      <c r="I8120" t="s">
        <v>490</v>
      </c>
      <c r="J8120" t="s">
        <v>1182</v>
      </c>
      <c r="K8120" t="s">
        <v>490</v>
      </c>
      <c r="L8120" t="s">
        <v>18994</v>
      </c>
      <c r="M8120" s="105">
        <v>271</v>
      </c>
      <c r="N8120" s="105">
        <v>132</v>
      </c>
      <c r="O8120" s="105">
        <v>106</v>
      </c>
    </row>
    <row r="8121" spans="1:15" x14ac:dyDescent="0.3">
      <c r="A8121" s="19">
        <v>271133100</v>
      </c>
      <c r="B8121" s="106" t="s">
        <v>19383</v>
      </c>
      <c r="C8121" s="105" t="s">
        <v>18992</v>
      </c>
      <c r="D8121" t="s">
        <v>19384</v>
      </c>
      <c r="E8121" t="s">
        <v>496</v>
      </c>
      <c r="F8121" t="s">
        <v>490</v>
      </c>
      <c r="G8121" t="s">
        <v>490</v>
      </c>
      <c r="H8121" t="s">
        <v>490</v>
      </c>
      <c r="I8121" t="s">
        <v>490</v>
      </c>
      <c r="J8121" t="s">
        <v>498</v>
      </c>
      <c r="K8121" t="s">
        <v>490</v>
      </c>
      <c r="L8121" t="s">
        <v>19003</v>
      </c>
      <c r="M8121" s="105">
        <v>271</v>
      </c>
      <c r="N8121" s="105">
        <v>133</v>
      </c>
      <c r="O8121" s="105">
        <v>100</v>
      </c>
    </row>
    <row r="8122" spans="1:15" x14ac:dyDescent="0.3">
      <c r="A8122" s="19">
        <v>271133101</v>
      </c>
      <c r="B8122" s="106" t="s">
        <v>19385</v>
      </c>
      <c r="C8122" s="105" t="s">
        <v>18992</v>
      </c>
      <c r="D8122" t="s">
        <v>19384</v>
      </c>
      <c r="E8122" t="s">
        <v>2303</v>
      </c>
      <c r="F8122" t="s">
        <v>3691</v>
      </c>
      <c r="G8122" t="s">
        <v>490</v>
      </c>
      <c r="H8122" t="s">
        <v>490</v>
      </c>
      <c r="I8122" t="s">
        <v>490</v>
      </c>
      <c r="J8122" t="s">
        <v>1182</v>
      </c>
      <c r="K8122" t="s">
        <v>490</v>
      </c>
      <c r="L8122" t="s">
        <v>19003</v>
      </c>
      <c r="M8122" s="105">
        <v>271</v>
      </c>
      <c r="N8122" s="105">
        <v>133</v>
      </c>
      <c r="O8122" s="105">
        <v>101</v>
      </c>
    </row>
    <row r="8123" spans="1:15" x14ac:dyDescent="0.3">
      <c r="A8123" s="19">
        <v>271133102</v>
      </c>
      <c r="B8123" s="106" t="s">
        <v>19386</v>
      </c>
      <c r="C8123" s="105" t="s">
        <v>18992</v>
      </c>
      <c r="D8123" t="s">
        <v>19384</v>
      </c>
      <c r="E8123" t="s">
        <v>19387</v>
      </c>
      <c r="F8123" t="s">
        <v>3700</v>
      </c>
      <c r="G8123" t="s">
        <v>490</v>
      </c>
      <c r="H8123" t="s">
        <v>490</v>
      </c>
      <c r="I8123" t="s">
        <v>490</v>
      </c>
      <c r="J8123" t="s">
        <v>1182</v>
      </c>
      <c r="K8123" t="s">
        <v>490</v>
      </c>
      <c r="L8123" t="s">
        <v>19003</v>
      </c>
      <c r="M8123" s="105">
        <v>271</v>
      </c>
      <c r="N8123" s="105">
        <v>133</v>
      </c>
      <c r="O8123" s="105">
        <v>102</v>
      </c>
    </row>
    <row r="8124" spans="1:15" x14ac:dyDescent="0.3">
      <c r="A8124" s="19">
        <v>271133103</v>
      </c>
      <c r="B8124" s="106" t="s">
        <v>19388</v>
      </c>
      <c r="C8124" s="105" t="s">
        <v>18992</v>
      </c>
      <c r="D8124" t="s">
        <v>19384</v>
      </c>
      <c r="E8124" t="s">
        <v>19389</v>
      </c>
      <c r="F8124" t="s">
        <v>19390</v>
      </c>
      <c r="G8124" t="s">
        <v>490</v>
      </c>
      <c r="H8124" t="s">
        <v>490</v>
      </c>
      <c r="I8124" t="s">
        <v>490</v>
      </c>
      <c r="J8124" t="s">
        <v>1182</v>
      </c>
      <c r="K8124" t="s">
        <v>490</v>
      </c>
      <c r="L8124" t="s">
        <v>19003</v>
      </c>
      <c r="M8124" s="105">
        <v>271</v>
      </c>
      <c r="N8124" s="105">
        <v>133</v>
      </c>
      <c r="O8124" s="105">
        <v>103</v>
      </c>
    </row>
    <row r="8125" spans="1:15" x14ac:dyDescent="0.3">
      <c r="A8125" s="19">
        <v>271133104</v>
      </c>
      <c r="B8125" s="106" t="s">
        <v>19391</v>
      </c>
      <c r="C8125" s="105" t="s">
        <v>18992</v>
      </c>
      <c r="D8125" t="s">
        <v>19384</v>
      </c>
      <c r="E8125" t="s">
        <v>19392</v>
      </c>
      <c r="F8125" t="s">
        <v>7432</v>
      </c>
      <c r="G8125" t="s">
        <v>490</v>
      </c>
      <c r="H8125" t="s">
        <v>490</v>
      </c>
      <c r="I8125" t="s">
        <v>490</v>
      </c>
      <c r="J8125" t="s">
        <v>1182</v>
      </c>
      <c r="K8125" t="s">
        <v>490</v>
      </c>
      <c r="L8125" t="s">
        <v>19003</v>
      </c>
      <c r="M8125" s="105">
        <v>271</v>
      </c>
      <c r="N8125" s="105">
        <v>133</v>
      </c>
      <c r="O8125" s="105">
        <v>104</v>
      </c>
    </row>
    <row r="8126" spans="1:15" x14ac:dyDescent="0.3">
      <c r="A8126" s="19">
        <v>271133105</v>
      </c>
      <c r="B8126" s="106" t="s">
        <v>19393</v>
      </c>
      <c r="C8126" s="105" t="s">
        <v>18992</v>
      </c>
      <c r="D8126" t="s">
        <v>19384</v>
      </c>
      <c r="E8126" t="s">
        <v>19394</v>
      </c>
      <c r="F8126" t="s">
        <v>1019</v>
      </c>
      <c r="G8126" t="s">
        <v>19395</v>
      </c>
      <c r="H8126" t="s">
        <v>490</v>
      </c>
      <c r="I8126" t="s">
        <v>490</v>
      </c>
      <c r="J8126" t="s">
        <v>1182</v>
      </c>
      <c r="K8126" t="s">
        <v>490</v>
      </c>
      <c r="L8126" t="s">
        <v>19003</v>
      </c>
      <c r="M8126" s="105">
        <v>271</v>
      </c>
      <c r="N8126" s="105">
        <v>133</v>
      </c>
      <c r="O8126" s="105">
        <v>105</v>
      </c>
    </row>
    <row r="8127" spans="1:15" x14ac:dyDescent="0.3">
      <c r="A8127" s="19">
        <v>271133106</v>
      </c>
      <c r="B8127" s="106" t="s">
        <v>19396</v>
      </c>
      <c r="C8127" s="105" t="s">
        <v>18992</v>
      </c>
      <c r="D8127" t="s">
        <v>19384</v>
      </c>
      <c r="E8127" t="s">
        <v>19397</v>
      </c>
      <c r="F8127" t="s">
        <v>19398</v>
      </c>
      <c r="G8127" t="s">
        <v>19399</v>
      </c>
      <c r="H8127" t="s">
        <v>490</v>
      </c>
      <c r="I8127" t="s">
        <v>490</v>
      </c>
      <c r="J8127" t="s">
        <v>1182</v>
      </c>
      <c r="K8127" t="s">
        <v>490</v>
      </c>
      <c r="L8127" t="s">
        <v>19003</v>
      </c>
      <c r="M8127" s="105">
        <v>271</v>
      </c>
      <c r="N8127" s="105">
        <v>133</v>
      </c>
      <c r="O8127" s="105">
        <v>106</v>
      </c>
    </row>
    <row r="8128" spans="1:15" x14ac:dyDescent="0.3">
      <c r="A8128" s="19">
        <v>271133107</v>
      </c>
      <c r="B8128" s="106" t="s">
        <v>19400</v>
      </c>
      <c r="C8128" s="105" t="s">
        <v>18992</v>
      </c>
      <c r="D8128" t="s">
        <v>19384</v>
      </c>
      <c r="E8128" t="s">
        <v>19401</v>
      </c>
      <c r="F8128" t="s">
        <v>689</v>
      </c>
      <c r="G8128" t="s">
        <v>490</v>
      </c>
      <c r="H8128" t="s">
        <v>490</v>
      </c>
      <c r="I8128" t="s">
        <v>490</v>
      </c>
      <c r="J8128" t="s">
        <v>1182</v>
      </c>
      <c r="K8128" t="s">
        <v>490</v>
      </c>
      <c r="L8128" t="s">
        <v>19003</v>
      </c>
      <c r="M8128" s="105">
        <v>271</v>
      </c>
      <c r="N8128" s="105">
        <v>133</v>
      </c>
      <c r="O8128" s="105">
        <v>107</v>
      </c>
    </row>
    <row r="8129" spans="1:15" x14ac:dyDescent="0.3">
      <c r="A8129" s="19">
        <v>271133108</v>
      </c>
      <c r="B8129" s="106" t="s">
        <v>19402</v>
      </c>
      <c r="C8129" s="105" t="s">
        <v>18992</v>
      </c>
      <c r="D8129" t="s">
        <v>19384</v>
      </c>
      <c r="E8129" t="s">
        <v>19025</v>
      </c>
      <c r="F8129" t="s">
        <v>19403</v>
      </c>
      <c r="G8129" t="s">
        <v>490</v>
      </c>
      <c r="H8129" t="s">
        <v>490</v>
      </c>
      <c r="I8129" t="s">
        <v>490</v>
      </c>
      <c r="J8129" t="s">
        <v>1182</v>
      </c>
      <c r="K8129" t="s">
        <v>490</v>
      </c>
      <c r="L8129" t="s">
        <v>19003</v>
      </c>
      <c r="M8129" s="105">
        <v>271</v>
      </c>
      <c r="N8129" s="105">
        <v>133</v>
      </c>
      <c r="O8129" s="105">
        <v>108</v>
      </c>
    </row>
    <row r="8130" spans="1:15" x14ac:dyDescent="0.3">
      <c r="A8130" s="19">
        <v>271133109</v>
      </c>
      <c r="B8130" s="106" t="s">
        <v>19404</v>
      </c>
      <c r="C8130" s="105" t="s">
        <v>18992</v>
      </c>
      <c r="D8130" t="s">
        <v>19384</v>
      </c>
      <c r="E8130" t="s">
        <v>19405</v>
      </c>
      <c r="F8130" t="s">
        <v>7432</v>
      </c>
      <c r="G8130" t="s">
        <v>490</v>
      </c>
      <c r="H8130" t="s">
        <v>490</v>
      </c>
      <c r="I8130" t="s">
        <v>490</v>
      </c>
      <c r="J8130" t="s">
        <v>1182</v>
      </c>
      <c r="K8130" t="s">
        <v>490</v>
      </c>
      <c r="L8130" t="s">
        <v>19003</v>
      </c>
      <c r="M8130" s="105">
        <v>271</v>
      </c>
      <c r="N8130" s="105">
        <v>133</v>
      </c>
      <c r="O8130" s="105">
        <v>109</v>
      </c>
    </row>
    <row r="8131" spans="1:15" x14ac:dyDescent="0.3">
      <c r="A8131" s="19">
        <v>271134100</v>
      </c>
      <c r="B8131" s="106" t="s">
        <v>19406</v>
      </c>
      <c r="C8131" s="105" t="s">
        <v>18992</v>
      </c>
      <c r="D8131" t="s">
        <v>19407</v>
      </c>
      <c r="E8131" t="s">
        <v>10447</v>
      </c>
      <c r="F8131" t="s">
        <v>6944</v>
      </c>
      <c r="G8131" t="s">
        <v>490</v>
      </c>
      <c r="H8131" t="s">
        <v>490</v>
      </c>
      <c r="I8131" t="s">
        <v>490</v>
      </c>
      <c r="J8131" t="s">
        <v>1182</v>
      </c>
      <c r="K8131" t="s">
        <v>490</v>
      </c>
      <c r="L8131" t="s">
        <v>18994</v>
      </c>
      <c r="M8131" s="105">
        <v>271</v>
      </c>
      <c r="N8131" s="105">
        <v>134</v>
      </c>
      <c r="O8131" s="105">
        <v>100</v>
      </c>
    </row>
    <row r="8132" spans="1:15" x14ac:dyDescent="0.3">
      <c r="A8132" s="19">
        <v>271135100</v>
      </c>
      <c r="B8132" s="106" t="s">
        <v>19408</v>
      </c>
      <c r="C8132" s="105" t="s">
        <v>18992</v>
      </c>
      <c r="D8132" t="s">
        <v>19409</v>
      </c>
      <c r="E8132" t="s">
        <v>496</v>
      </c>
      <c r="F8132" t="s">
        <v>490</v>
      </c>
      <c r="G8132" t="s">
        <v>490</v>
      </c>
      <c r="H8132" t="s">
        <v>490</v>
      </c>
      <c r="I8132" t="s">
        <v>490</v>
      </c>
      <c r="J8132" t="s">
        <v>1182</v>
      </c>
      <c r="K8132" t="s">
        <v>490</v>
      </c>
      <c r="L8132" t="s">
        <v>18994</v>
      </c>
      <c r="M8132" s="105">
        <v>271</v>
      </c>
      <c r="N8132" s="105">
        <v>135</v>
      </c>
      <c r="O8132" s="105">
        <v>100</v>
      </c>
    </row>
    <row r="8133" spans="1:15" x14ac:dyDescent="0.3">
      <c r="A8133" s="19">
        <v>271135101</v>
      </c>
      <c r="B8133" s="106" t="s">
        <v>19410</v>
      </c>
      <c r="C8133" s="105" t="s">
        <v>18992</v>
      </c>
      <c r="D8133" t="s">
        <v>19409</v>
      </c>
      <c r="E8133" t="s">
        <v>19411</v>
      </c>
      <c r="F8133" t="s">
        <v>19412</v>
      </c>
      <c r="G8133" t="s">
        <v>490</v>
      </c>
      <c r="H8133" t="s">
        <v>490</v>
      </c>
      <c r="I8133" t="s">
        <v>490</v>
      </c>
      <c r="J8133" t="s">
        <v>1182</v>
      </c>
      <c r="K8133" t="s">
        <v>490</v>
      </c>
      <c r="L8133" t="s">
        <v>18994</v>
      </c>
      <c r="M8133" s="105">
        <v>271</v>
      </c>
      <c r="N8133" s="105">
        <v>135</v>
      </c>
      <c r="O8133" s="105">
        <v>101</v>
      </c>
    </row>
    <row r="8134" spans="1:15" x14ac:dyDescent="0.3">
      <c r="A8134" s="19">
        <v>271135102</v>
      </c>
      <c r="B8134" s="106" t="s">
        <v>19413</v>
      </c>
      <c r="C8134" s="105" t="s">
        <v>18992</v>
      </c>
      <c r="D8134" t="s">
        <v>19409</v>
      </c>
      <c r="E8134" t="s">
        <v>5932</v>
      </c>
      <c r="F8134" t="s">
        <v>19414</v>
      </c>
      <c r="G8134" t="s">
        <v>19415</v>
      </c>
      <c r="H8134" t="s">
        <v>490</v>
      </c>
      <c r="I8134" t="s">
        <v>490</v>
      </c>
      <c r="J8134" t="s">
        <v>1182</v>
      </c>
      <c r="K8134" t="s">
        <v>490</v>
      </c>
      <c r="L8134" t="s">
        <v>18994</v>
      </c>
      <c r="M8134" s="105">
        <v>271</v>
      </c>
      <c r="N8134" s="105">
        <v>135</v>
      </c>
      <c r="O8134" s="105">
        <v>102</v>
      </c>
    </row>
    <row r="8135" spans="1:15" x14ac:dyDescent="0.3">
      <c r="A8135" s="19">
        <v>271135103</v>
      </c>
      <c r="B8135" s="106" t="s">
        <v>19416</v>
      </c>
      <c r="C8135" s="105" t="s">
        <v>18992</v>
      </c>
      <c r="D8135" t="s">
        <v>19409</v>
      </c>
      <c r="E8135" t="s">
        <v>19417</v>
      </c>
      <c r="F8135" t="s">
        <v>19418</v>
      </c>
      <c r="G8135" t="s">
        <v>490</v>
      </c>
      <c r="H8135" t="s">
        <v>490</v>
      </c>
      <c r="I8135" t="s">
        <v>490</v>
      </c>
      <c r="J8135" t="s">
        <v>1182</v>
      </c>
      <c r="K8135" t="s">
        <v>490</v>
      </c>
      <c r="L8135" t="s">
        <v>18994</v>
      </c>
      <c r="M8135" s="105">
        <v>271</v>
      </c>
      <c r="N8135" s="105">
        <v>135</v>
      </c>
      <c r="O8135" s="105">
        <v>103</v>
      </c>
    </row>
    <row r="8136" spans="1:15" x14ac:dyDescent="0.3">
      <c r="A8136" s="19">
        <v>271135104</v>
      </c>
      <c r="B8136" s="106" t="s">
        <v>19419</v>
      </c>
      <c r="C8136" s="105" t="s">
        <v>18992</v>
      </c>
      <c r="D8136" t="s">
        <v>19409</v>
      </c>
      <c r="E8136" t="s">
        <v>19420</v>
      </c>
      <c r="F8136" t="s">
        <v>19421</v>
      </c>
      <c r="G8136" t="s">
        <v>490</v>
      </c>
      <c r="H8136" t="s">
        <v>490</v>
      </c>
      <c r="I8136" t="s">
        <v>490</v>
      </c>
      <c r="J8136" t="s">
        <v>1182</v>
      </c>
      <c r="K8136" t="s">
        <v>490</v>
      </c>
      <c r="L8136" t="s">
        <v>18994</v>
      </c>
      <c r="M8136" s="105">
        <v>271</v>
      </c>
      <c r="N8136" s="105">
        <v>135</v>
      </c>
      <c r="O8136" s="105">
        <v>104</v>
      </c>
    </row>
    <row r="8137" spans="1:15" x14ac:dyDescent="0.3">
      <c r="A8137" s="19">
        <v>271135105</v>
      </c>
      <c r="B8137" s="106" t="s">
        <v>19422</v>
      </c>
      <c r="C8137" s="105" t="s">
        <v>18992</v>
      </c>
      <c r="D8137" t="s">
        <v>19409</v>
      </c>
      <c r="E8137" t="s">
        <v>19423</v>
      </c>
      <c r="F8137" t="s">
        <v>19424</v>
      </c>
      <c r="G8137" t="s">
        <v>490</v>
      </c>
      <c r="H8137" t="s">
        <v>490</v>
      </c>
      <c r="I8137" t="s">
        <v>490</v>
      </c>
      <c r="J8137" t="s">
        <v>1182</v>
      </c>
      <c r="K8137" t="s">
        <v>490</v>
      </c>
      <c r="L8137" t="s">
        <v>18994</v>
      </c>
      <c r="M8137" s="105">
        <v>271</v>
      </c>
      <c r="N8137" s="105">
        <v>135</v>
      </c>
      <c r="O8137" s="105">
        <v>105</v>
      </c>
    </row>
    <row r="8138" spans="1:15" x14ac:dyDescent="0.3">
      <c r="A8138" s="19">
        <v>271135106</v>
      </c>
      <c r="B8138" s="106" t="s">
        <v>19425</v>
      </c>
      <c r="C8138" s="105" t="s">
        <v>18992</v>
      </c>
      <c r="D8138" t="s">
        <v>19409</v>
      </c>
      <c r="E8138" t="s">
        <v>19426</v>
      </c>
      <c r="F8138" t="s">
        <v>19427</v>
      </c>
      <c r="G8138" t="s">
        <v>490</v>
      </c>
      <c r="H8138" t="s">
        <v>490</v>
      </c>
      <c r="I8138" t="s">
        <v>490</v>
      </c>
      <c r="J8138" t="s">
        <v>1182</v>
      </c>
      <c r="K8138" t="s">
        <v>490</v>
      </c>
      <c r="L8138" t="s">
        <v>18994</v>
      </c>
      <c r="M8138" s="105">
        <v>271</v>
      </c>
      <c r="N8138" s="105">
        <v>135</v>
      </c>
      <c r="O8138" s="105">
        <v>106</v>
      </c>
    </row>
    <row r="8139" spans="1:15" x14ac:dyDescent="0.3">
      <c r="A8139" s="19">
        <v>271135107</v>
      </c>
      <c r="B8139" s="106" t="s">
        <v>19428</v>
      </c>
      <c r="C8139" s="105" t="s">
        <v>18992</v>
      </c>
      <c r="D8139" t="s">
        <v>19409</v>
      </c>
      <c r="E8139" t="s">
        <v>3570</v>
      </c>
      <c r="F8139" t="s">
        <v>19087</v>
      </c>
      <c r="G8139" t="s">
        <v>490</v>
      </c>
      <c r="H8139" t="s">
        <v>490</v>
      </c>
      <c r="I8139" t="s">
        <v>490</v>
      </c>
      <c r="J8139" t="s">
        <v>1182</v>
      </c>
      <c r="K8139" t="s">
        <v>490</v>
      </c>
      <c r="L8139" t="s">
        <v>18994</v>
      </c>
      <c r="M8139" s="105">
        <v>271</v>
      </c>
      <c r="N8139" s="105">
        <v>135</v>
      </c>
      <c r="O8139" s="105">
        <v>107</v>
      </c>
    </row>
    <row r="8140" spans="1:15" x14ac:dyDescent="0.3">
      <c r="A8140" s="19">
        <v>271135108</v>
      </c>
      <c r="B8140" s="106" t="s">
        <v>19429</v>
      </c>
      <c r="C8140" s="105" t="s">
        <v>18992</v>
      </c>
      <c r="D8140" t="s">
        <v>19409</v>
      </c>
      <c r="E8140" t="s">
        <v>1083</v>
      </c>
      <c r="F8140" t="s">
        <v>19382</v>
      </c>
      <c r="G8140" t="s">
        <v>490</v>
      </c>
      <c r="H8140" t="s">
        <v>490</v>
      </c>
      <c r="I8140" t="s">
        <v>490</v>
      </c>
      <c r="J8140" t="s">
        <v>1182</v>
      </c>
      <c r="K8140" t="s">
        <v>490</v>
      </c>
      <c r="L8140" t="s">
        <v>18994</v>
      </c>
      <c r="M8140" s="105">
        <v>271</v>
      </c>
      <c r="N8140" s="105">
        <v>135</v>
      </c>
      <c r="O8140" s="105">
        <v>108</v>
      </c>
    </row>
    <row r="8141" spans="1:15" x14ac:dyDescent="0.3">
      <c r="A8141" s="19">
        <v>271135109</v>
      </c>
      <c r="B8141" s="106" t="s">
        <v>19430</v>
      </c>
      <c r="C8141" s="105" t="s">
        <v>18992</v>
      </c>
      <c r="D8141" t="s">
        <v>19409</v>
      </c>
      <c r="E8141" t="s">
        <v>19431</v>
      </c>
      <c r="F8141" t="s">
        <v>19274</v>
      </c>
      <c r="G8141" t="s">
        <v>490</v>
      </c>
      <c r="H8141" t="s">
        <v>490</v>
      </c>
      <c r="I8141" t="s">
        <v>490</v>
      </c>
      <c r="J8141" t="s">
        <v>1182</v>
      </c>
      <c r="K8141" t="s">
        <v>490</v>
      </c>
      <c r="L8141" t="s">
        <v>18994</v>
      </c>
      <c r="M8141" s="105">
        <v>271</v>
      </c>
      <c r="N8141" s="105">
        <v>135</v>
      </c>
      <c r="O8141" s="105">
        <v>109</v>
      </c>
    </row>
    <row r="8142" spans="1:15" x14ac:dyDescent="0.3">
      <c r="A8142" s="19">
        <v>271135110</v>
      </c>
      <c r="B8142" s="106" t="s">
        <v>19432</v>
      </c>
      <c r="C8142" s="105" t="s">
        <v>18992</v>
      </c>
      <c r="D8142" t="s">
        <v>19409</v>
      </c>
      <c r="E8142" t="s">
        <v>19433</v>
      </c>
      <c r="F8142" t="s">
        <v>19421</v>
      </c>
      <c r="G8142" t="s">
        <v>490</v>
      </c>
      <c r="H8142" t="s">
        <v>490</v>
      </c>
      <c r="I8142" t="s">
        <v>490</v>
      </c>
      <c r="J8142" t="s">
        <v>1182</v>
      </c>
      <c r="K8142" t="s">
        <v>490</v>
      </c>
      <c r="L8142" t="s">
        <v>18994</v>
      </c>
      <c r="M8142" s="105">
        <v>271</v>
      </c>
      <c r="N8142" s="105">
        <v>135</v>
      </c>
      <c r="O8142" s="105">
        <v>110</v>
      </c>
    </row>
    <row r="8143" spans="1:15" x14ac:dyDescent="0.3">
      <c r="A8143" s="19">
        <v>271135111</v>
      </c>
      <c r="B8143" s="106" t="s">
        <v>19434</v>
      </c>
      <c r="C8143" s="105" t="s">
        <v>18992</v>
      </c>
      <c r="D8143" t="s">
        <v>19409</v>
      </c>
      <c r="E8143" t="s">
        <v>19435</v>
      </c>
      <c r="F8143" t="s">
        <v>19436</v>
      </c>
      <c r="G8143" t="s">
        <v>490</v>
      </c>
      <c r="H8143" t="s">
        <v>490</v>
      </c>
      <c r="I8143" t="s">
        <v>490</v>
      </c>
      <c r="J8143" t="s">
        <v>1182</v>
      </c>
      <c r="K8143" t="s">
        <v>490</v>
      </c>
      <c r="L8143" t="s">
        <v>18994</v>
      </c>
      <c r="M8143" s="105">
        <v>271</v>
      </c>
      <c r="N8143" s="105">
        <v>135</v>
      </c>
      <c r="O8143" s="105">
        <v>111</v>
      </c>
    </row>
    <row r="8144" spans="1:15" x14ac:dyDescent="0.3">
      <c r="A8144" s="19">
        <v>271135112</v>
      </c>
      <c r="B8144" s="106" t="s">
        <v>19437</v>
      </c>
      <c r="C8144" s="105" t="s">
        <v>18992</v>
      </c>
      <c r="D8144" t="s">
        <v>19409</v>
      </c>
      <c r="E8144" t="s">
        <v>19438</v>
      </c>
      <c r="F8144" t="s">
        <v>19412</v>
      </c>
      <c r="G8144" t="s">
        <v>490</v>
      </c>
      <c r="H8144" t="s">
        <v>490</v>
      </c>
      <c r="I8144" t="s">
        <v>490</v>
      </c>
      <c r="J8144" t="s">
        <v>1182</v>
      </c>
      <c r="K8144" t="s">
        <v>490</v>
      </c>
      <c r="L8144" t="s">
        <v>18994</v>
      </c>
      <c r="M8144" s="105">
        <v>271</v>
      </c>
      <c r="N8144" s="105">
        <v>135</v>
      </c>
      <c r="O8144" s="105">
        <v>112</v>
      </c>
    </row>
    <row r="8145" spans="1:15" x14ac:dyDescent="0.3">
      <c r="A8145" s="19">
        <v>271135113</v>
      </c>
      <c r="B8145" s="106" t="s">
        <v>19439</v>
      </c>
      <c r="C8145" s="105" t="s">
        <v>18992</v>
      </c>
      <c r="D8145" t="s">
        <v>19409</v>
      </c>
      <c r="E8145" t="s">
        <v>19440</v>
      </c>
      <c r="F8145" t="s">
        <v>19382</v>
      </c>
      <c r="G8145" t="s">
        <v>490</v>
      </c>
      <c r="H8145" t="s">
        <v>490</v>
      </c>
      <c r="I8145" t="s">
        <v>490</v>
      </c>
      <c r="J8145" t="s">
        <v>1182</v>
      </c>
      <c r="K8145" t="s">
        <v>490</v>
      </c>
      <c r="L8145" t="s">
        <v>18994</v>
      </c>
      <c r="M8145" s="105">
        <v>271</v>
      </c>
      <c r="N8145" s="105">
        <v>135</v>
      </c>
      <c r="O8145" s="105">
        <v>113</v>
      </c>
    </row>
    <row r="8146" spans="1:15" x14ac:dyDescent="0.3">
      <c r="A8146" s="19">
        <v>271135114</v>
      </c>
      <c r="B8146" s="106" t="s">
        <v>19441</v>
      </c>
      <c r="C8146" s="105" t="s">
        <v>18992</v>
      </c>
      <c r="D8146" t="s">
        <v>19409</v>
      </c>
      <c r="E8146" t="s">
        <v>19442</v>
      </c>
      <c r="F8146" t="s">
        <v>11372</v>
      </c>
      <c r="G8146" t="s">
        <v>490</v>
      </c>
      <c r="H8146" t="s">
        <v>490</v>
      </c>
      <c r="I8146" t="s">
        <v>490</v>
      </c>
      <c r="J8146" t="s">
        <v>1182</v>
      </c>
      <c r="K8146" t="s">
        <v>490</v>
      </c>
      <c r="L8146" t="s">
        <v>18994</v>
      </c>
      <c r="M8146" s="105">
        <v>271</v>
      </c>
      <c r="N8146" s="105">
        <v>135</v>
      </c>
      <c r="O8146" s="105">
        <v>114</v>
      </c>
    </row>
    <row r="8147" spans="1:15" x14ac:dyDescent="0.3">
      <c r="A8147" s="19">
        <v>271135115</v>
      </c>
      <c r="B8147" s="106" t="s">
        <v>19443</v>
      </c>
      <c r="C8147" s="105" t="s">
        <v>18992</v>
      </c>
      <c r="D8147" t="s">
        <v>19409</v>
      </c>
      <c r="E8147" t="s">
        <v>19444</v>
      </c>
      <c r="F8147" t="s">
        <v>19087</v>
      </c>
      <c r="G8147" t="s">
        <v>3552</v>
      </c>
      <c r="H8147" t="s">
        <v>490</v>
      </c>
      <c r="I8147" t="s">
        <v>490</v>
      </c>
      <c r="J8147" t="s">
        <v>1182</v>
      </c>
      <c r="K8147" t="s">
        <v>490</v>
      </c>
      <c r="L8147" t="s">
        <v>18994</v>
      </c>
      <c r="M8147" s="105">
        <v>271</v>
      </c>
      <c r="N8147" s="105">
        <v>135</v>
      </c>
      <c r="O8147" s="105">
        <v>115</v>
      </c>
    </row>
    <row r="8148" spans="1:15" x14ac:dyDescent="0.3">
      <c r="A8148" s="19">
        <v>271136100</v>
      </c>
      <c r="B8148" s="106" t="s">
        <v>19445</v>
      </c>
      <c r="C8148" s="105" t="s">
        <v>18992</v>
      </c>
      <c r="D8148" t="s">
        <v>19446</v>
      </c>
      <c r="E8148" t="s">
        <v>2490</v>
      </c>
      <c r="F8148" t="s">
        <v>19447</v>
      </c>
      <c r="G8148" t="s">
        <v>490</v>
      </c>
      <c r="H8148" t="s">
        <v>490</v>
      </c>
      <c r="I8148" t="s">
        <v>490</v>
      </c>
      <c r="J8148" t="s">
        <v>1182</v>
      </c>
      <c r="K8148" t="s">
        <v>490</v>
      </c>
      <c r="L8148" t="s">
        <v>18994</v>
      </c>
      <c r="M8148" s="105">
        <v>271</v>
      </c>
      <c r="N8148" s="105">
        <v>136</v>
      </c>
      <c r="O8148" s="105">
        <v>100</v>
      </c>
    </row>
    <row r="8149" spans="1:15" x14ac:dyDescent="0.3">
      <c r="A8149" s="19">
        <v>271137100</v>
      </c>
      <c r="B8149" s="106" t="s">
        <v>19448</v>
      </c>
      <c r="C8149" s="105" t="s">
        <v>18992</v>
      </c>
      <c r="D8149" t="s">
        <v>19449</v>
      </c>
      <c r="E8149" t="s">
        <v>496</v>
      </c>
      <c r="F8149" t="s">
        <v>490</v>
      </c>
      <c r="G8149" t="s">
        <v>490</v>
      </c>
      <c r="H8149" t="s">
        <v>490</v>
      </c>
      <c r="I8149" t="s">
        <v>490</v>
      </c>
      <c r="J8149" t="s">
        <v>498</v>
      </c>
      <c r="K8149" t="s">
        <v>490</v>
      </c>
      <c r="L8149" t="s">
        <v>19003</v>
      </c>
      <c r="M8149" s="105">
        <v>271</v>
      </c>
      <c r="N8149" s="105">
        <v>137</v>
      </c>
      <c r="O8149" s="105">
        <v>100</v>
      </c>
    </row>
    <row r="8150" spans="1:15" x14ac:dyDescent="0.3">
      <c r="A8150" s="19">
        <v>271137101</v>
      </c>
      <c r="B8150" s="106" t="s">
        <v>19450</v>
      </c>
      <c r="C8150" s="105" t="s">
        <v>18992</v>
      </c>
      <c r="D8150" t="s">
        <v>19449</v>
      </c>
      <c r="E8150" t="s">
        <v>19451</v>
      </c>
      <c r="F8150" t="s">
        <v>19452</v>
      </c>
      <c r="G8150" t="s">
        <v>490</v>
      </c>
      <c r="H8150" t="s">
        <v>490</v>
      </c>
      <c r="I8150" t="s">
        <v>490</v>
      </c>
      <c r="J8150" t="s">
        <v>1182</v>
      </c>
      <c r="K8150" t="s">
        <v>490</v>
      </c>
      <c r="L8150" t="s">
        <v>19003</v>
      </c>
      <c r="M8150" s="105">
        <v>271</v>
      </c>
      <c r="N8150" s="105">
        <v>137</v>
      </c>
      <c r="O8150" s="105">
        <v>101</v>
      </c>
    </row>
    <row r="8151" spans="1:15" x14ac:dyDescent="0.3">
      <c r="A8151" s="19">
        <v>271137102</v>
      </c>
      <c r="B8151" s="106" t="s">
        <v>19453</v>
      </c>
      <c r="C8151" s="105" t="s">
        <v>18992</v>
      </c>
      <c r="D8151" t="s">
        <v>19449</v>
      </c>
      <c r="E8151" t="s">
        <v>17743</v>
      </c>
      <c r="F8151" t="s">
        <v>19454</v>
      </c>
      <c r="G8151" t="s">
        <v>490</v>
      </c>
      <c r="H8151" t="s">
        <v>490</v>
      </c>
      <c r="I8151" t="s">
        <v>490</v>
      </c>
      <c r="J8151" t="s">
        <v>1182</v>
      </c>
      <c r="K8151" t="s">
        <v>490</v>
      </c>
      <c r="L8151" t="s">
        <v>19003</v>
      </c>
      <c r="M8151" s="105">
        <v>271</v>
      </c>
      <c r="N8151" s="105">
        <v>137</v>
      </c>
      <c r="O8151" s="105">
        <v>102</v>
      </c>
    </row>
    <row r="8152" spans="1:15" x14ac:dyDescent="0.3">
      <c r="A8152" s="19">
        <v>271138100</v>
      </c>
      <c r="B8152" s="106" t="s">
        <v>19455</v>
      </c>
      <c r="C8152" s="105" t="s">
        <v>18992</v>
      </c>
      <c r="D8152" t="s">
        <v>19456</v>
      </c>
      <c r="E8152" t="s">
        <v>496</v>
      </c>
      <c r="F8152" t="s">
        <v>490</v>
      </c>
      <c r="G8152" t="s">
        <v>490</v>
      </c>
      <c r="H8152" t="s">
        <v>490</v>
      </c>
      <c r="I8152" t="s">
        <v>490</v>
      </c>
      <c r="J8152" t="s">
        <v>1182</v>
      </c>
      <c r="K8152" t="s">
        <v>490</v>
      </c>
      <c r="L8152" t="s">
        <v>19189</v>
      </c>
      <c r="M8152" s="105">
        <v>271</v>
      </c>
      <c r="N8152" s="105">
        <v>138</v>
      </c>
      <c r="O8152" s="105">
        <v>100</v>
      </c>
    </row>
    <row r="8153" spans="1:15" x14ac:dyDescent="0.3">
      <c r="A8153" s="19">
        <v>271138101</v>
      </c>
      <c r="B8153" s="106" t="s">
        <v>19457</v>
      </c>
      <c r="C8153" s="105" t="s">
        <v>18992</v>
      </c>
      <c r="D8153" t="s">
        <v>19456</v>
      </c>
      <c r="E8153" t="s">
        <v>19458</v>
      </c>
      <c r="F8153" t="s">
        <v>3697</v>
      </c>
      <c r="G8153" t="s">
        <v>490</v>
      </c>
      <c r="H8153" t="s">
        <v>490</v>
      </c>
      <c r="I8153" t="s">
        <v>490</v>
      </c>
      <c r="J8153" t="s">
        <v>1182</v>
      </c>
      <c r="K8153" t="s">
        <v>490</v>
      </c>
      <c r="L8153" t="s">
        <v>19189</v>
      </c>
      <c r="M8153" s="105">
        <v>271</v>
      </c>
      <c r="N8153" s="105">
        <v>138</v>
      </c>
      <c r="O8153" s="105">
        <v>101</v>
      </c>
    </row>
    <row r="8154" spans="1:15" x14ac:dyDescent="0.3">
      <c r="A8154" s="19">
        <v>271138102</v>
      </c>
      <c r="B8154" s="106" t="s">
        <v>19459</v>
      </c>
      <c r="C8154" s="105" t="s">
        <v>18992</v>
      </c>
      <c r="D8154" t="s">
        <v>19456</v>
      </c>
      <c r="E8154" t="s">
        <v>19460</v>
      </c>
      <c r="F8154" t="s">
        <v>19461</v>
      </c>
      <c r="G8154" t="s">
        <v>490</v>
      </c>
      <c r="H8154" t="s">
        <v>490</v>
      </c>
      <c r="I8154" t="s">
        <v>490</v>
      </c>
      <c r="J8154" t="s">
        <v>1182</v>
      </c>
      <c r="K8154" t="s">
        <v>490</v>
      </c>
      <c r="L8154" t="s">
        <v>19189</v>
      </c>
      <c r="M8154" s="105">
        <v>271</v>
      </c>
      <c r="N8154" s="105">
        <v>138</v>
      </c>
      <c r="O8154" s="105">
        <v>102</v>
      </c>
    </row>
    <row r="8155" spans="1:15" x14ac:dyDescent="0.3">
      <c r="A8155" s="19">
        <v>271138103</v>
      </c>
      <c r="B8155" s="106" t="s">
        <v>19462</v>
      </c>
      <c r="C8155" s="105" t="s">
        <v>18992</v>
      </c>
      <c r="D8155" t="s">
        <v>19456</v>
      </c>
      <c r="E8155" t="s">
        <v>7969</v>
      </c>
      <c r="F8155" t="s">
        <v>3965</v>
      </c>
      <c r="G8155" t="s">
        <v>490</v>
      </c>
      <c r="H8155" t="s">
        <v>490</v>
      </c>
      <c r="I8155" t="s">
        <v>490</v>
      </c>
      <c r="J8155" t="s">
        <v>1182</v>
      </c>
      <c r="K8155" t="s">
        <v>490</v>
      </c>
      <c r="L8155" t="s">
        <v>19189</v>
      </c>
      <c r="M8155" s="105">
        <v>271</v>
      </c>
      <c r="N8155" s="105">
        <v>138</v>
      </c>
      <c r="O8155" s="105">
        <v>103</v>
      </c>
    </row>
    <row r="8156" spans="1:15" x14ac:dyDescent="0.3">
      <c r="A8156" s="19">
        <v>271138104</v>
      </c>
      <c r="B8156" s="106" t="s">
        <v>19463</v>
      </c>
      <c r="C8156" s="105" t="s">
        <v>18992</v>
      </c>
      <c r="D8156" t="s">
        <v>19456</v>
      </c>
      <c r="E8156" t="s">
        <v>19464</v>
      </c>
      <c r="F8156" t="s">
        <v>3640</v>
      </c>
      <c r="G8156" t="s">
        <v>19465</v>
      </c>
      <c r="H8156" t="s">
        <v>490</v>
      </c>
      <c r="I8156" t="s">
        <v>490</v>
      </c>
      <c r="J8156" t="s">
        <v>1182</v>
      </c>
      <c r="K8156" t="s">
        <v>490</v>
      </c>
      <c r="L8156" t="s">
        <v>19189</v>
      </c>
      <c r="M8156" s="105">
        <v>271</v>
      </c>
      <c r="N8156" s="105">
        <v>138</v>
      </c>
      <c r="O8156" s="105">
        <v>104</v>
      </c>
    </row>
    <row r="8157" spans="1:15" x14ac:dyDescent="0.3">
      <c r="A8157" s="19">
        <v>271138105</v>
      </c>
      <c r="B8157" s="106" t="s">
        <v>19466</v>
      </c>
      <c r="C8157" s="105" t="s">
        <v>18992</v>
      </c>
      <c r="D8157" t="s">
        <v>19456</v>
      </c>
      <c r="E8157" t="s">
        <v>6968</v>
      </c>
      <c r="F8157" t="s">
        <v>19467</v>
      </c>
      <c r="G8157" t="s">
        <v>490</v>
      </c>
      <c r="H8157" t="s">
        <v>490</v>
      </c>
      <c r="I8157" t="s">
        <v>490</v>
      </c>
      <c r="J8157" t="s">
        <v>1182</v>
      </c>
      <c r="K8157" t="s">
        <v>490</v>
      </c>
      <c r="L8157" t="s">
        <v>19189</v>
      </c>
      <c r="M8157" s="105">
        <v>271</v>
      </c>
      <c r="N8157" s="105">
        <v>138</v>
      </c>
      <c r="O8157" s="105">
        <v>105</v>
      </c>
    </row>
    <row r="8158" spans="1:15" x14ac:dyDescent="0.3">
      <c r="A8158" s="19">
        <v>271138106</v>
      </c>
      <c r="B8158" s="106" t="s">
        <v>19468</v>
      </c>
      <c r="C8158" s="105" t="s">
        <v>18992</v>
      </c>
      <c r="D8158" t="s">
        <v>19456</v>
      </c>
      <c r="E8158" t="s">
        <v>528</v>
      </c>
      <c r="F8158" t="s">
        <v>19469</v>
      </c>
      <c r="G8158" t="s">
        <v>490</v>
      </c>
      <c r="H8158" t="s">
        <v>490</v>
      </c>
      <c r="I8158" t="s">
        <v>490</v>
      </c>
      <c r="J8158" t="s">
        <v>1182</v>
      </c>
      <c r="K8158" t="s">
        <v>490</v>
      </c>
      <c r="L8158" t="s">
        <v>19189</v>
      </c>
      <c r="M8158" s="105">
        <v>271</v>
      </c>
      <c r="N8158" s="105">
        <v>138</v>
      </c>
      <c r="O8158" s="105">
        <v>106</v>
      </c>
    </row>
    <row r="8159" spans="1:15" x14ac:dyDescent="0.3">
      <c r="A8159" s="19">
        <v>271138107</v>
      </c>
      <c r="B8159" s="106" t="s">
        <v>19470</v>
      </c>
      <c r="C8159" s="105" t="s">
        <v>18992</v>
      </c>
      <c r="D8159" t="s">
        <v>19456</v>
      </c>
      <c r="E8159" t="s">
        <v>18773</v>
      </c>
      <c r="F8159" t="s">
        <v>19471</v>
      </c>
      <c r="G8159" t="s">
        <v>490</v>
      </c>
      <c r="H8159" t="s">
        <v>490</v>
      </c>
      <c r="I8159" t="s">
        <v>490</v>
      </c>
      <c r="J8159" t="s">
        <v>1182</v>
      </c>
      <c r="K8159" t="s">
        <v>490</v>
      </c>
      <c r="L8159" t="s">
        <v>19189</v>
      </c>
      <c r="M8159" s="105">
        <v>271</v>
      </c>
      <c r="N8159" s="105">
        <v>138</v>
      </c>
      <c r="O8159" s="105">
        <v>107</v>
      </c>
    </row>
    <row r="8160" spans="1:15" x14ac:dyDescent="0.3">
      <c r="A8160" s="19">
        <v>271138108</v>
      </c>
      <c r="B8160" s="106" t="s">
        <v>19472</v>
      </c>
      <c r="C8160" s="105" t="s">
        <v>18992</v>
      </c>
      <c r="D8160" t="s">
        <v>19456</v>
      </c>
      <c r="E8160" t="s">
        <v>18729</v>
      </c>
      <c r="F8160" t="s">
        <v>19473</v>
      </c>
      <c r="G8160" t="s">
        <v>490</v>
      </c>
      <c r="H8160" t="s">
        <v>490</v>
      </c>
      <c r="I8160" t="s">
        <v>490</v>
      </c>
      <c r="J8160" t="s">
        <v>1182</v>
      </c>
      <c r="K8160" t="s">
        <v>490</v>
      </c>
      <c r="L8160" t="s">
        <v>19189</v>
      </c>
      <c r="M8160" s="105">
        <v>271</v>
      </c>
      <c r="N8160" s="105">
        <v>138</v>
      </c>
      <c r="O8160" s="105">
        <v>108</v>
      </c>
    </row>
    <row r="8161" spans="1:15" x14ac:dyDescent="0.3">
      <c r="A8161" s="19">
        <v>271138109</v>
      </c>
      <c r="B8161" s="106" t="s">
        <v>19474</v>
      </c>
      <c r="C8161" s="105" t="s">
        <v>18992</v>
      </c>
      <c r="D8161" t="s">
        <v>19456</v>
      </c>
      <c r="E8161" t="s">
        <v>19475</v>
      </c>
      <c r="F8161" t="s">
        <v>19476</v>
      </c>
      <c r="G8161" t="s">
        <v>490</v>
      </c>
      <c r="H8161" t="s">
        <v>490</v>
      </c>
      <c r="I8161" t="s">
        <v>490</v>
      </c>
      <c r="J8161" t="s">
        <v>1182</v>
      </c>
      <c r="K8161" t="s">
        <v>490</v>
      </c>
      <c r="L8161" t="s">
        <v>19189</v>
      </c>
      <c r="M8161" s="105">
        <v>271</v>
      </c>
      <c r="N8161" s="105">
        <v>138</v>
      </c>
      <c r="O8161" s="105">
        <v>109</v>
      </c>
    </row>
    <row r="8162" spans="1:15" x14ac:dyDescent="0.3">
      <c r="A8162" s="19">
        <v>271139100</v>
      </c>
      <c r="B8162" s="106" t="s">
        <v>19477</v>
      </c>
      <c r="C8162" s="105" t="s">
        <v>18992</v>
      </c>
      <c r="D8162" t="s">
        <v>19478</v>
      </c>
      <c r="E8162" t="s">
        <v>496</v>
      </c>
      <c r="F8162" t="s">
        <v>490</v>
      </c>
      <c r="G8162" t="s">
        <v>490</v>
      </c>
      <c r="H8162" t="s">
        <v>490</v>
      </c>
      <c r="I8162" t="s">
        <v>490</v>
      </c>
      <c r="J8162" t="s">
        <v>1182</v>
      </c>
      <c r="K8162" t="s">
        <v>490</v>
      </c>
      <c r="L8162" t="s">
        <v>19003</v>
      </c>
      <c r="M8162" s="105">
        <v>271</v>
      </c>
      <c r="N8162" s="105">
        <v>139</v>
      </c>
      <c r="O8162" s="105">
        <v>100</v>
      </c>
    </row>
    <row r="8163" spans="1:15" x14ac:dyDescent="0.3">
      <c r="A8163" s="19">
        <v>271139101</v>
      </c>
      <c r="B8163" s="106" t="s">
        <v>19479</v>
      </c>
      <c r="C8163" s="105" t="s">
        <v>18992</v>
      </c>
      <c r="D8163" t="s">
        <v>19478</v>
      </c>
      <c r="E8163" t="s">
        <v>19480</v>
      </c>
      <c r="F8163" t="s">
        <v>19481</v>
      </c>
      <c r="G8163" t="s">
        <v>19482</v>
      </c>
      <c r="H8163" t="s">
        <v>490</v>
      </c>
      <c r="I8163" t="s">
        <v>490</v>
      </c>
      <c r="J8163" t="s">
        <v>1182</v>
      </c>
      <c r="K8163" t="s">
        <v>490</v>
      </c>
      <c r="L8163" t="s">
        <v>19003</v>
      </c>
      <c r="M8163" s="105">
        <v>271</v>
      </c>
      <c r="N8163" s="105">
        <v>139</v>
      </c>
      <c r="O8163" s="105">
        <v>101</v>
      </c>
    </row>
    <row r="8164" spans="1:15" x14ac:dyDescent="0.3">
      <c r="A8164" s="19">
        <v>271139102</v>
      </c>
      <c r="B8164" s="106" t="s">
        <v>19483</v>
      </c>
      <c r="C8164" s="105" t="s">
        <v>18992</v>
      </c>
      <c r="D8164" t="s">
        <v>19478</v>
      </c>
      <c r="E8164" t="s">
        <v>19484</v>
      </c>
      <c r="F8164" t="s">
        <v>19485</v>
      </c>
      <c r="G8164" t="s">
        <v>490</v>
      </c>
      <c r="H8164" t="s">
        <v>490</v>
      </c>
      <c r="I8164" t="s">
        <v>490</v>
      </c>
      <c r="J8164" t="s">
        <v>1182</v>
      </c>
      <c r="K8164" t="s">
        <v>490</v>
      </c>
      <c r="L8164" t="s">
        <v>19003</v>
      </c>
      <c r="M8164" s="105">
        <v>271</v>
      </c>
      <c r="N8164" s="105">
        <v>139</v>
      </c>
      <c r="O8164" s="105">
        <v>102</v>
      </c>
    </row>
    <row r="8165" spans="1:15" x14ac:dyDescent="0.3">
      <c r="A8165" s="19">
        <v>272100100</v>
      </c>
      <c r="B8165" s="106" t="s">
        <v>19486</v>
      </c>
      <c r="C8165" t="s">
        <v>19487</v>
      </c>
      <c r="D8165" t="s">
        <v>19488</v>
      </c>
      <c r="E8165" t="s">
        <v>496</v>
      </c>
      <c r="F8165" t="s">
        <v>490</v>
      </c>
      <c r="G8165" t="s">
        <v>490</v>
      </c>
      <c r="H8165" t="s">
        <v>490</v>
      </c>
      <c r="I8165" t="s">
        <v>490</v>
      </c>
      <c r="J8165" t="s">
        <v>498</v>
      </c>
      <c r="K8165" t="s">
        <v>490</v>
      </c>
      <c r="L8165" t="s">
        <v>19487</v>
      </c>
      <c r="M8165" s="105">
        <v>272</v>
      </c>
      <c r="N8165" s="105">
        <v>100</v>
      </c>
      <c r="O8165" s="105">
        <v>100</v>
      </c>
    </row>
    <row r="8166" spans="1:15" x14ac:dyDescent="0.3">
      <c r="A8166" s="19">
        <v>272100101</v>
      </c>
      <c r="B8166" s="106" t="s">
        <v>19489</v>
      </c>
      <c r="C8166" t="s">
        <v>19487</v>
      </c>
      <c r="D8166" t="s">
        <v>19488</v>
      </c>
      <c r="E8166" t="s">
        <v>19490</v>
      </c>
      <c r="F8166" t="s">
        <v>19491</v>
      </c>
      <c r="G8166" t="s">
        <v>19492</v>
      </c>
      <c r="H8166" t="s">
        <v>490</v>
      </c>
      <c r="I8166" t="s">
        <v>490</v>
      </c>
      <c r="J8166" t="s">
        <v>498</v>
      </c>
      <c r="K8166" t="s">
        <v>490</v>
      </c>
      <c r="L8166" t="s">
        <v>19487</v>
      </c>
      <c r="M8166" s="105">
        <v>272</v>
      </c>
      <c r="N8166" s="105">
        <v>100</v>
      </c>
      <c r="O8166" s="105">
        <v>101</v>
      </c>
    </row>
    <row r="8167" spans="1:15" x14ac:dyDescent="0.3">
      <c r="A8167" s="19">
        <v>272100102</v>
      </c>
      <c r="B8167" s="106" t="s">
        <v>19493</v>
      </c>
      <c r="C8167" t="s">
        <v>19487</v>
      </c>
      <c r="D8167" t="s">
        <v>19488</v>
      </c>
      <c r="E8167" t="s">
        <v>11958</v>
      </c>
      <c r="F8167" t="s">
        <v>19494</v>
      </c>
      <c r="G8167" t="s">
        <v>490</v>
      </c>
      <c r="H8167" t="s">
        <v>490</v>
      </c>
      <c r="I8167" t="s">
        <v>490</v>
      </c>
      <c r="J8167" t="s">
        <v>498</v>
      </c>
      <c r="K8167" t="s">
        <v>490</v>
      </c>
      <c r="L8167" t="s">
        <v>19487</v>
      </c>
      <c r="M8167" s="105">
        <v>272</v>
      </c>
      <c r="N8167" s="105">
        <v>100</v>
      </c>
      <c r="O8167" s="105">
        <v>102</v>
      </c>
    </row>
    <row r="8168" spans="1:15" x14ac:dyDescent="0.3">
      <c r="A8168" s="19">
        <v>272100103</v>
      </c>
      <c r="B8168" s="106" t="s">
        <v>19495</v>
      </c>
      <c r="C8168" t="s">
        <v>19487</v>
      </c>
      <c r="D8168" t="s">
        <v>19488</v>
      </c>
      <c r="E8168" t="s">
        <v>4334</v>
      </c>
      <c r="F8168" t="s">
        <v>19496</v>
      </c>
      <c r="G8168" t="s">
        <v>490</v>
      </c>
      <c r="H8168" t="s">
        <v>490</v>
      </c>
      <c r="I8168" t="s">
        <v>490</v>
      </c>
      <c r="J8168" t="s">
        <v>498</v>
      </c>
      <c r="K8168" t="s">
        <v>490</v>
      </c>
      <c r="L8168" t="s">
        <v>19487</v>
      </c>
      <c r="M8168" s="105">
        <v>272</v>
      </c>
      <c r="N8168" s="105">
        <v>100</v>
      </c>
      <c r="O8168" s="105">
        <v>103</v>
      </c>
    </row>
    <row r="8169" spans="1:15" x14ac:dyDescent="0.3">
      <c r="A8169" s="19">
        <v>272100104</v>
      </c>
      <c r="B8169" s="106" t="s">
        <v>19497</v>
      </c>
      <c r="C8169" t="s">
        <v>19487</v>
      </c>
      <c r="D8169" t="s">
        <v>19488</v>
      </c>
      <c r="E8169" t="s">
        <v>19498</v>
      </c>
      <c r="F8169" t="s">
        <v>19499</v>
      </c>
      <c r="G8169" t="s">
        <v>490</v>
      </c>
      <c r="H8169" t="s">
        <v>490</v>
      </c>
      <c r="I8169" t="s">
        <v>490</v>
      </c>
      <c r="J8169" t="s">
        <v>498</v>
      </c>
      <c r="K8169" t="s">
        <v>490</v>
      </c>
      <c r="L8169" t="s">
        <v>19487</v>
      </c>
      <c r="M8169" s="105">
        <v>272</v>
      </c>
      <c r="N8169" s="105">
        <v>100</v>
      </c>
      <c r="O8169" s="105">
        <v>104</v>
      </c>
    </row>
    <row r="8170" spans="1:15" x14ac:dyDescent="0.3">
      <c r="A8170" s="19">
        <v>272101100</v>
      </c>
      <c r="B8170" s="106" t="s">
        <v>19500</v>
      </c>
      <c r="C8170" t="s">
        <v>19487</v>
      </c>
      <c r="D8170" t="s">
        <v>19501</v>
      </c>
      <c r="E8170" t="s">
        <v>12751</v>
      </c>
      <c r="F8170" t="s">
        <v>771</v>
      </c>
      <c r="G8170" t="s">
        <v>490</v>
      </c>
      <c r="H8170" t="s">
        <v>490</v>
      </c>
      <c r="I8170" t="s">
        <v>490</v>
      </c>
      <c r="J8170" t="s">
        <v>498</v>
      </c>
      <c r="K8170" t="s">
        <v>490</v>
      </c>
      <c r="L8170" t="s">
        <v>19487</v>
      </c>
      <c r="M8170" s="105">
        <v>272</v>
      </c>
      <c r="N8170" s="105">
        <v>101</v>
      </c>
      <c r="O8170" s="105">
        <v>100</v>
      </c>
    </row>
    <row r="8171" spans="1:15" x14ac:dyDescent="0.3">
      <c r="A8171" s="19">
        <v>272102100</v>
      </c>
      <c r="B8171" s="106" t="s">
        <v>19502</v>
      </c>
      <c r="C8171" t="s">
        <v>19487</v>
      </c>
      <c r="D8171" t="s">
        <v>19503</v>
      </c>
      <c r="E8171" t="s">
        <v>496</v>
      </c>
      <c r="F8171" t="s">
        <v>490</v>
      </c>
      <c r="G8171" t="s">
        <v>490</v>
      </c>
      <c r="H8171" t="s">
        <v>490</v>
      </c>
      <c r="I8171" t="s">
        <v>490</v>
      </c>
      <c r="J8171" t="s">
        <v>498</v>
      </c>
      <c r="K8171" t="s">
        <v>490</v>
      </c>
      <c r="L8171" t="s">
        <v>19487</v>
      </c>
      <c r="M8171" s="105">
        <v>272</v>
      </c>
      <c r="N8171" s="105">
        <v>102</v>
      </c>
      <c r="O8171" s="105">
        <v>100</v>
      </c>
    </row>
    <row r="8172" spans="1:15" x14ac:dyDescent="0.3">
      <c r="A8172" s="19">
        <v>272102101</v>
      </c>
      <c r="B8172" s="106" t="s">
        <v>19504</v>
      </c>
      <c r="C8172" t="s">
        <v>19487</v>
      </c>
      <c r="D8172" t="s">
        <v>19503</v>
      </c>
      <c r="E8172" t="s">
        <v>5687</v>
      </c>
      <c r="F8172" t="s">
        <v>732</v>
      </c>
      <c r="G8172" t="s">
        <v>490</v>
      </c>
      <c r="H8172" t="s">
        <v>490</v>
      </c>
      <c r="I8172" t="s">
        <v>490</v>
      </c>
      <c r="J8172" t="s">
        <v>498</v>
      </c>
      <c r="K8172" t="s">
        <v>490</v>
      </c>
      <c r="L8172" t="s">
        <v>19487</v>
      </c>
      <c r="M8172" s="105">
        <v>272</v>
      </c>
      <c r="N8172" s="105">
        <v>102</v>
      </c>
      <c r="O8172" s="105">
        <v>101</v>
      </c>
    </row>
    <row r="8173" spans="1:15" x14ac:dyDescent="0.3">
      <c r="A8173" s="19">
        <v>272102102</v>
      </c>
      <c r="B8173" s="106" t="s">
        <v>19505</v>
      </c>
      <c r="C8173" t="s">
        <v>19487</v>
      </c>
      <c r="D8173" t="s">
        <v>19503</v>
      </c>
      <c r="E8173" t="s">
        <v>776</v>
      </c>
      <c r="F8173" t="s">
        <v>19499</v>
      </c>
      <c r="G8173" t="s">
        <v>490</v>
      </c>
      <c r="H8173" t="s">
        <v>490</v>
      </c>
      <c r="I8173" t="s">
        <v>490</v>
      </c>
      <c r="J8173" t="s">
        <v>498</v>
      </c>
      <c r="K8173" t="s">
        <v>490</v>
      </c>
      <c r="L8173" t="s">
        <v>19487</v>
      </c>
      <c r="M8173" s="105">
        <v>272</v>
      </c>
      <c r="N8173" s="105">
        <v>102</v>
      </c>
      <c r="O8173" s="105">
        <v>102</v>
      </c>
    </row>
    <row r="8174" spans="1:15" x14ac:dyDescent="0.3">
      <c r="A8174" s="19">
        <v>272102103</v>
      </c>
      <c r="B8174" s="106" t="s">
        <v>19506</v>
      </c>
      <c r="C8174" t="s">
        <v>19487</v>
      </c>
      <c r="D8174" t="s">
        <v>19503</v>
      </c>
      <c r="E8174" t="s">
        <v>694</v>
      </c>
      <c r="F8174" t="s">
        <v>3006</v>
      </c>
      <c r="G8174" t="s">
        <v>490</v>
      </c>
      <c r="H8174" t="s">
        <v>490</v>
      </c>
      <c r="I8174" t="s">
        <v>490</v>
      </c>
      <c r="J8174" t="s">
        <v>498</v>
      </c>
      <c r="K8174" t="s">
        <v>490</v>
      </c>
      <c r="L8174" t="s">
        <v>19487</v>
      </c>
      <c r="M8174" s="105">
        <v>272</v>
      </c>
      <c r="N8174" s="105">
        <v>102</v>
      </c>
      <c r="O8174" s="105">
        <v>103</v>
      </c>
    </row>
    <row r="8175" spans="1:15" x14ac:dyDescent="0.3">
      <c r="A8175" s="19">
        <v>272102104</v>
      </c>
      <c r="B8175" s="106" t="s">
        <v>19507</v>
      </c>
      <c r="C8175" t="s">
        <v>19487</v>
      </c>
      <c r="D8175" t="s">
        <v>19503</v>
      </c>
      <c r="E8175" t="s">
        <v>4231</v>
      </c>
      <c r="F8175" t="s">
        <v>19508</v>
      </c>
      <c r="G8175" t="s">
        <v>490</v>
      </c>
      <c r="H8175" t="s">
        <v>490</v>
      </c>
      <c r="I8175" t="s">
        <v>490</v>
      </c>
      <c r="J8175" t="s">
        <v>498</v>
      </c>
      <c r="K8175" t="s">
        <v>490</v>
      </c>
      <c r="L8175" t="s">
        <v>19487</v>
      </c>
      <c r="M8175" s="105">
        <v>272</v>
      </c>
      <c r="N8175" s="105">
        <v>102</v>
      </c>
      <c r="O8175" s="105">
        <v>104</v>
      </c>
    </row>
    <row r="8176" spans="1:15" x14ac:dyDescent="0.3">
      <c r="A8176" s="19">
        <v>273100100</v>
      </c>
      <c r="B8176" s="106" t="s">
        <v>19509</v>
      </c>
      <c r="C8176" t="s">
        <v>19510</v>
      </c>
      <c r="D8176" t="s">
        <v>19511</v>
      </c>
      <c r="E8176" t="s">
        <v>496</v>
      </c>
      <c r="F8176" t="s">
        <v>490</v>
      </c>
      <c r="G8176" t="s">
        <v>490</v>
      </c>
      <c r="H8176" t="s">
        <v>490</v>
      </c>
      <c r="I8176" t="s">
        <v>490</v>
      </c>
      <c r="J8176" t="s">
        <v>498</v>
      </c>
      <c r="K8176" t="s">
        <v>490</v>
      </c>
      <c r="L8176" t="s">
        <v>19510</v>
      </c>
      <c r="M8176" s="105">
        <v>273</v>
      </c>
      <c r="N8176" s="105">
        <v>100</v>
      </c>
      <c r="O8176" s="105">
        <v>100</v>
      </c>
    </row>
    <row r="8177" spans="1:15" x14ac:dyDescent="0.3">
      <c r="A8177" s="19">
        <v>273100101</v>
      </c>
      <c r="B8177" s="106" t="s">
        <v>19512</v>
      </c>
      <c r="C8177" t="s">
        <v>19510</v>
      </c>
      <c r="D8177" t="s">
        <v>19511</v>
      </c>
      <c r="E8177" t="s">
        <v>7090</v>
      </c>
      <c r="F8177" t="s">
        <v>19513</v>
      </c>
      <c r="G8177" t="s">
        <v>19514</v>
      </c>
      <c r="H8177" t="s">
        <v>490</v>
      </c>
      <c r="I8177" t="s">
        <v>490</v>
      </c>
      <c r="J8177" t="s">
        <v>498</v>
      </c>
      <c r="K8177" t="s">
        <v>490</v>
      </c>
      <c r="L8177" t="s">
        <v>19510</v>
      </c>
      <c r="M8177" s="105">
        <v>273</v>
      </c>
      <c r="N8177" s="105">
        <v>100</v>
      </c>
      <c r="O8177" s="105">
        <v>101</v>
      </c>
    </row>
    <row r="8178" spans="1:15" x14ac:dyDescent="0.3">
      <c r="A8178" s="19">
        <v>273100102</v>
      </c>
      <c r="B8178" s="106" t="s">
        <v>19515</v>
      </c>
      <c r="C8178" t="s">
        <v>19510</v>
      </c>
      <c r="D8178" t="s">
        <v>19511</v>
      </c>
      <c r="E8178" t="s">
        <v>1036</v>
      </c>
      <c r="F8178" t="s">
        <v>732</v>
      </c>
      <c r="G8178" t="s">
        <v>19516</v>
      </c>
      <c r="H8178" t="s">
        <v>490</v>
      </c>
      <c r="I8178" t="s">
        <v>490</v>
      </c>
      <c r="J8178" t="s">
        <v>498</v>
      </c>
      <c r="K8178" t="s">
        <v>490</v>
      </c>
      <c r="L8178" t="s">
        <v>19510</v>
      </c>
      <c r="M8178" s="105">
        <v>273</v>
      </c>
      <c r="N8178" s="105">
        <v>100</v>
      </c>
      <c r="O8178" s="105">
        <v>102</v>
      </c>
    </row>
    <row r="8179" spans="1:15" x14ac:dyDescent="0.3">
      <c r="A8179" s="19">
        <v>273100103</v>
      </c>
      <c r="B8179" s="106" t="s">
        <v>19517</v>
      </c>
      <c r="C8179" t="s">
        <v>19510</v>
      </c>
      <c r="D8179" t="s">
        <v>19511</v>
      </c>
      <c r="E8179" t="s">
        <v>528</v>
      </c>
      <c r="F8179" t="s">
        <v>732</v>
      </c>
      <c r="G8179" t="s">
        <v>490</v>
      </c>
      <c r="H8179" t="s">
        <v>490</v>
      </c>
      <c r="I8179" t="s">
        <v>490</v>
      </c>
      <c r="J8179" t="s">
        <v>498</v>
      </c>
      <c r="K8179" t="s">
        <v>490</v>
      </c>
      <c r="L8179" t="s">
        <v>19510</v>
      </c>
      <c r="M8179" s="105">
        <v>273</v>
      </c>
      <c r="N8179" s="105">
        <v>100</v>
      </c>
      <c r="O8179" s="105">
        <v>103</v>
      </c>
    </row>
    <row r="8180" spans="1:15" x14ac:dyDescent="0.3">
      <c r="A8180" s="19">
        <v>273100104</v>
      </c>
      <c r="B8180" s="106" t="s">
        <v>19518</v>
      </c>
      <c r="C8180" t="s">
        <v>19510</v>
      </c>
      <c r="D8180" t="s">
        <v>19511</v>
      </c>
      <c r="E8180" t="s">
        <v>6522</v>
      </c>
      <c r="F8180" t="s">
        <v>739</v>
      </c>
      <c r="G8180" t="s">
        <v>490</v>
      </c>
      <c r="H8180" t="s">
        <v>490</v>
      </c>
      <c r="I8180" t="s">
        <v>490</v>
      </c>
      <c r="J8180" t="s">
        <v>498</v>
      </c>
      <c r="K8180" t="s">
        <v>490</v>
      </c>
      <c r="L8180" t="s">
        <v>19510</v>
      </c>
      <c r="M8180" s="105">
        <v>273</v>
      </c>
      <c r="N8180" s="105">
        <v>100</v>
      </c>
      <c r="O8180" s="105">
        <v>104</v>
      </c>
    </row>
    <row r="8181" spans="1:15" x14ac:dyDescent="0.3">
      <c r="A8181" s="19">
        <v>273100105</v>
      </c>
      <c r="B8181" s="106" t="s">
        <v>19519</v>
      </c>
      <c r="C8181" t="s">
        <v>19510</v>
      </c>
      <c r="D8181" t="s">
        <v>19511</v>
      </c>
      <c r="E8181" t="s">
        <v>1973</v>
      </c>
      <c r="F8181" t="s">
        <v>2338</v>
      </c>
      <c r="G8181" t="s">
        <v>490</v>
      </c>
      <c r="H8181" t="s">
        <v>490</v>
      </c>
      <c r="I8181" t="s">
        <v>490</v>
      </c>
      <c r="J8181" t="s">
        <v>498</v>
      </c>
      <c r="K8181" t="s">
        <v>490</v>
      </c>
      <c r="L8181" t="s">
        <v>19510</v>
      </c>
      <c r="M8181" s="105">
        <v>273</v>
      </c>
      <c r="N8181" s="105">
        <v>100</v>
      </c>
      <c r="O8181" s="105">
        <v>105</v>
      </c>
    </row>
    <row r="8182" spans="1:15" x14ac:dyDescent="0.3">
      <c r="A8182" s="19">
        <v>274100100</v>
      </c>
      <c r="B8182" s="106" t="s">
        <v>19520</v>
      </c>
      <c r="C8182" t="s">
        <v>19521</v>
      </c>
      <c r="D8182" t="s">
        <v>19522</v>
      </c>
      <c r="E8182" t="s">
        <v>1911</v>
      </c>
      <c r="F8182" t="s">
        <v>3547</v>
      </c>
      <c r="G8182" t="s">
        <v>490</v>
      </c>
      <c r="H8182" t="s">
        <v>490</v>
      </c>
      <c r="I8182" t="s">
        <v>490</v>
      </c>
      <c r="J8182" t="s">
        <v>498</v>
      </c>
      <c r="K8182" t="s">
        <v>490</v>
      </c>
      <c r="L8182" t="s">
        <v>19521</v>
      </c>
      <c r="M8182" s="105">
        <v>274</v>
      </c>
      <c r="N8182" s="105">
        <v>100</v>
      </c>
      <c r="O8182" s="105">
        <v>100</v>
      </c>
    </row>
    <row r="8183" spans="1:15" x14ac:dyDescent="0.3">
      <c r="A8183" s="19">
        <v>274101100</v>
      </c>
      <c r="B8183" s="106" t="s">
        <v>19523</v>
      </c>
      <c r="C8183" t="s">
        <v>19521</v>
      </c>
      <c r="D8183" t="s">
        <v>19524</v>
      </c>
      <c r="E8183" t="s">
        <v>496</v>
      </c>
      <c r="F8183" t="s">
        <v>490</v>
      </c>
      <c r="G8183" t="s">
        <v>19525</v>
      </c>
      <c r="H8183" t="s">
        <v>490</v>
      </c>
      <c r="I8183" t="s">
        <v>490</v>
      </c>
      <c r="J8183" t="s">
        <v>498</v>
      </c>
      <c r="K8183" t="s">
        <v>490</v>
      </c>
      <c r="L8183" t="s">
        <v>19526</v>
      </c>
      <c r="M8183" s="105">
        <v>274</v>
      </c>
      <c r="N8183" s="105">
        <v>101</v>
      </c>
      <c r="O8183" s="105">
        <v>100</v>
      </c>
    </row>
    <row r="8184" spans="1:15" x14ac:dyDescent="0.3">
      <c r="A8184" s="19">
        <v>274101101</v>
      </c>
      <c r="B8184" s="106" t="s">
        <v>19527</v>
      </c>
      <c r="C8184" t="s">
        <v>19521</v>
      </c>
      <c r="D8184" t="s">
        <v>19524</v>
      </c>
      <c r="E8184" t="s">
        <v>1274</v>
      </c>
      <c r="F8184" t="s">
        <v>2249</v>
      </c>
      <c r="G8184" t="s">
        <v>490</v>
      </c>
      <c r="H8184" t="s">
        <v>490</v>
      </c>
      <c r="I8184" t="s">
        <v>490</v>
      </c>
      <c r="J8184" t="s">
        <v>498</v>
      </c>
      <c r="K8184" t="s">
        <v>490</v>
      </c>
      <c r="L8184" t="s">
        <v>19526</v>
      </c>
      <c r="M8184" s="105">
        <v>274</v>
      </c>
      <c r="N8184" s="105">
        <v>101</v>
      </c>
      <c r="O8184" s="105">
        <v>101</v>
      </c>
    </row>
    <row r="8185" spans="1:15" x14ac:dyDescent="0.3">
      <c r="A8185" s="19">
        <v>274101102</v>
      </c>
      <c r="B8185" s="106" t="s">
        <v>19528</v>
      </c>
      <c r="C8185" t="s">
        <v>19521</v>
      </c>
      <c r="D8185" t="s">
        <v>19524</v>
      </c>
      <c r="E8185" t="s">
        <v>1154</v>
      </c>
      <c r="F8185" t="s">
        <v>12302</v>
      </c>
      <c r="G8185" t="s">
        <v>490</v>
      </c>
      <c r="H8185" t="s">
        <v>490</v>
      </c>
      <c r="I8185" t="s">
        <v>490</v>
      </c>
      <c r="J8185" t="s">
        <v>498</v>
      </c>
      <c r="K8185" t="s">
        <v>490</v>
      </c>
      <c r="L8185" t="s">
        <v>19526</v>
      </c>
      <c r="M8185" s="105">
        <v>274</v>
      </c>
      <c r="N8185" s="105">
        <v>101</v>
      </c>
      <c r="O8185" s="105">
        <v>102</v>
      </c>
    </row>
    <row r="8186" spans="1:15" x14ac:dyDescent="0.3">
      <c r="A8186" s="19">
        <v>274101103</v>
      </c>
      <c r="B8186" s="106" t="s">
        <v>19529</v>
      </c>
      <c r="C8186" t="s">
        <v>19521</v>
      </c>
      <c r="D8186" t="s">
        <v>19524</v>
      </c>
      <c r="E8186" t="s">
        <v>5755</v>
      </c>
      <c r="F8186" t="s">
        <v>19530</v>
      </c>
      <c r="G8186" t="s">
        <v>490</v>
      </c>
      <c r="H8186" t="s">
        <v>490</v>
      </c>
      <c r="I8186" t="s">
        <v>490</v>
      </c>
      <c r="J8186" t="s">
        <v>498</v>
      </c>
      <c r="K8186" t="s">
        <v>490</v>
      </c>
      <c r="L8186" t="s">
        <v>19526</v>
      </c>
      <c r="M8186" s="105">
        <v>274</v>
      </c>
      <c r="N8186" s="105">
        <v>101</v>
      </c>
      <c r="O8186" s="105">
        <v>103</v>
      </c>
    </row>
    <row r="8187" spans="1:15" x14ac:dyDescent="0.3">
      <c r="A8187" s="19">
        <v>274101104</v>
      </c>
      <c r="B8187" s="106" t="s">
        <v>19531</v>
      </c>
      <c r="C8187" t="s">
        <v>19521</v>
      </c>
      <c r="D8187" t="s">
        <v>19524</v>
      </c>
      <c r="E8187" t="s">
        <v>17715</v>
      </c>
      <c r="F8187" t="s">
        <v>19532</v>
      </c>
      <c r="G8187" t="s">
        <v>490</v>
      </c>
      <c r="H8187" t="s">
        <v>490</v>
      </c>
      <c r="I8187" t="s">
        <v>490</v>
      </c>
      <c r="J8187" t="s">
        <v>498</v>
      </c>
      <c r="K8187" t="s">
        <v>490</v>
      </c>
      <c r="L8187" t="s">
        <v>19526</v>
      </c>
      <c r="M8187" s="105">
        <v>274</v>
      </c>
      <c r="N8187" s="105">
        <v>101</v>
      </c>
      <c r="O8187" s="105">
        <v>104</v>
      </c>
    </row>
    <row r="8188" spans="1:15" x14ac:dyDescent="0.3">
      <c r="A8188" s="19">
        <v>274102100</v>
      </c>
      <c r="B8188" s="106" t="s">
        <v>19533</v>
      </c>
      <c r="C8188" t="s">
        <v>19521</v>
      </c>
      <c r="D8188" t="s">
        <v>19534</v>
      </c>
      <c r="E8188" t="s">
        <v>496</v>
      </c>
      <c r="F8188" t="s">
        <v>490</v>
      </c>
      <c r="G8188" t="s">
        <v>490</v>
      </c>
      <c r="H8188" t="s">
        <v>490</v>
      </c>
      <c r="I8188" t="s">
        <v>490</v>
      </c>
      <c r="J8188" t="s">
        <v>498</v>
      </c>
      <c r="K8188" t="s">
        <v>490</v>
      </c>
      <c r="L8188" t="s">
        <v>19535</v>
      </c>
      <c r="M8188" s="105">
        <v>274</v>
      </c>
      <c r="N8188" s="105">
        <v>102</v>
      </c>
      <c r="O8188" s="105">
        <v>100</v>
      </c>
    </row>
    <row r="8189" spans="1:15" x14ac:dyDescent="0.3">
      <c r="A8189" s="19">
        <v>274102101</v>
      </c>
      <c r="B8189" s="106" t="s">
        <v>19536</v>
      </c>
      <c r="C8189" t="s">
        <v>19521</v>
      </c>
      <c r="D8189" t="s">
        <v>19534</v>
      </c>
      <c r="E8189" t="s">
        <v>6018</v>
      </c>
      <c r="F8189" t="s">
        <v>4916</v>
      </c>
      <c r="G8189" t="s">
        <v>490</v>
      </c>
      <c r="H8189" t="s">
        <v>490</v>
      </c>
      <c r="I8189" t="s">
        <v>490</v>
      </c>
      <c r="J8189" t="s">
        <v>498</v>
      </c>
      <c r="K8189" t="s">
        <v>490</v>
      </c>
      <c r="L8189" t="s">
        <v>19535</v>
      </c>
      <c r="M8189" s="105">
        <v>274</v>
      </c>
      <c r="N8189" s="105">
        <v>102</v>
      </c>
      <c r="O8189" s="105">
        <v>101</v>
      </c>
    </row>
    <row r="8190" spans="1:15" x14ac:dyDescent="0.3">
      <c r="A8190" s="19">
        <v>274102102</v>
      </c>
      <c r="B8190" s="106" t="s">
        <v>19537</v>
      </c>
      <c r="C8190" t="s">
        <v>19521</v>
      </c>
      <c r="D8190" t="s">
        <v>19534</v>
      </c>
      <c r="E8190" t="s">
        <v>13134</v>
      </c>
      <c r="F8190" t="s">
        <v>6752</v>
      </c>
      <c r="G8190" t="s">
        <v>490</v>
      </c>
      <c r="H8190" t="s">
        <v>490</v>
      </c>
      <c r="I8190" t="s">
        <v>490</v>
      </c>
      <c r="J8190" t="s">
        <v>498</v>
      </c>
      <c r="K8190" t="s">
        <v>490</v>
      </c>
      <c r="L8190" t="s">
        <v>19535</v>
      </c>
      <c r="M8190" s="105">
        <v>274</v>
      </c>
      <c r="N8190" s="105">
        <v>102</v>
      </c>
      <c r="O8190" s="105">
        <v>102</v>
      </c>
    </row>
    <row r="8191" spans="1:15" x14ac:dyDescent="0.3">
      <c r="A8191" s="19">
        <v>274102103</v>
      </c>
      <c r="B8191" s="106" t="s">
        <v>19538</v>
      </c>
      <c r="C8191" t="s">
        <v>19521</v>
      </c>
      <c r="D8191" t="s">
        <v>19534</v>
      </c>
      <c r="E8191" t="s">
        <v>5903</v>
      </c>
      <c r="F8191" t="s">
        <v>19539</v>
      </c>
      <c r="G8191" t="s">
        <v>490</v>
      </c>
      <c r="H8191" t="s">
        <v>490</v>
      </c>
      <c r="I8191" t="s">
        <v>490</v>
      </c>
      <c r="J8191" t="s">
        <v>498</v>
      </c>
      <c r="K8191" t="s">
        <v>490</v>
      </c>
      <c r="L8191" t="s">
        <v>19535</v>
      </c>
      <c r="M8191" s="105">
        <v>274</v>
      </c>
      <c r="N8191" s="105">
        <v>102</v>
      </c>
      <c r="O8191" s="105">
        <v>103</v>
      </c>
    </row>
    <row r="8192" spans="1:15" x14ac:dyDescent="0.3">
      <c r="A8192" s="19">
        <v>274102104</v>
      </c>
      <c r="B8192" s="106" t="s">
        <v>19540</v>
      </c>
      <c r="C8192" t="s">
        <v>19521</v>
      </c>
      <c r="D8192" t="s">
        <v>19534</v>
      </c>
      <c r="E8192" t="s">
        <v>14237</v>
      </c>
      <c r="F8192" t="s">
        <v>14377</v>
      </c>
      <c r="G8192" t="s">
        <v>6386</v>
      </c>
      <c r="H8192" t="s">
        <v>490</v>
      </c>
      <c r="I8192" t="s">
        <v>490</v>
      </c>
      <c r="J8192" t="s">
        <v>498</v>
      </c>
      <c r="K8192" t="s">
        <v>490</v>
      </c>
      <c r="L8192" t="s">
        <v>19535</v>
      </c>
      <c r="M8192" s="105">
        <v>274</v>
      </c>
      <c r="N8192" s="105">
        <v>102</v>
      </c>
      <c r="O8192" s="105">
        <v>104</v>
      </c>
    </row>
    <row r="8193" spans="1:15" x14ac:dyDescent="0.3">
      <c r="A8193" s="19">
        <v>274102105</v>
      </c>
      <c r="B8193" s="106" t="s">
        <v>19541</v>
      </c>
      <c r="C8193" t="s">
        <v>19521</v>
      </c>
      <c r="D8193" t="s">
        <v>19534</v>
      </c>
      <c r="E8193" t="s">
        <v>19542</v>
      </c>
      <c r="F8193" t="s">
        <v>19539</v>
      </c>
      <c r="G8193" t="s">
        <v>490</v>
      </c>
      <c r="H8193" t="s">
        <v>490</v>
      </c>
      <c r="I8193" t="s">
        <v>490</v>
      </c>
      <c r="J8193" t="s">
        <v>498</v>
      </c>
      <c r="K8193" t="s">
        <v>490</v>
      </c>
      <c r="L8193" t="s">
        <v>19535</v>
      </c>
      <c r="M8193" s="105">
        <v>274</v>
      </c>
      <c r="N8193" s="105">
        <v>102</v>
      </c>
      <c r="O8193" s="105">
        <v>105</v>
      </c>
    </row>
    <row r="8194" spans="1:15" x14ac:dyDescent="0.3">
      <c r="A8194" s="19">
        <v>274102106</v>
      </c>
      <c r="B8194" s="106" t="s">
        <v>19543</v>
      </c>
      <c r="C8194" t="s">
        <v>19521</v>
      </c>
      <c r="D8194" t="s">
        <v>19534</v>
      </c>
      <c r="E8194" t="s">
        <v>2564</v>
      </c>
      <c r="F8194" t="s">
        <v>4916</v>
      </c>
      <c r="G8194" t="s">
        <v>19544</v>
      </c>
      <c r="H8194" t="s">
        <v>490</v>
      </c>
      <c r="I8194" t="s">
        <v>490</v>
      </c>
      <c r="J8194" t="s">
        <v>498</v>
      </c>
      <c r="K8194" t="s">
        <v>490</v>
      </c>
      <c r="L8194" t="s">
        <v>19535</v>
      </c>
      <c r="M8194" s="105">
        <v>274</v>
      </c>
      <c r="N8194" s="105">
        <v>102</v>
      </c>
      <c r="O8194" s="105">
        <v>106</v>
      </c>
    </row>
    <row r="8195" spans="1:15" x14ac:dyDescent="0.3">
      <c r="A8195" s="19">
        <v>274103100</v>
      </c>
      <c r="B8195" s="106" t="s">
        <v>19545</v>
      </c>
      <c r="C8195" t="s">
        <v>19521</v>
      </c>
      <c r="D8195" t="s">
        <v>19546</v>
      </c>
      <c r="E8195" t="s">
        <v>19547</v>
      </c>
      <c r="F8195" t="s">
        <v>19548</v>
      </c>
      <c r="G8195" t="s">
        <v>490</v>
      </c>
      <c r="H8195" t="s">
        <v>490</v>
      </c>
      <c r="I8195" t="s">
        <v>490</v>
      </c>
      <c r="J8195" t="s">
        <v>498</v>
      </c>
      <c r="K8195" t="s">
        <v>490</v>
      </c>
      <c r="L8195" t="s">
        <v>19526</v>
      </c>
      <c r="M8195" s="105">
        <v>274</v>
      </c>
      <c r="N8195" s="105">
        <v>103</v>
      </c>
      <c r="O8195" s="105">
        <v>100</v>
      </c>
    </row>
    <row r="8196" spans="1:15" x14ac:dyDescent="0.3">
      <c r="A8196" s="19">
        <v>274104100</v>
      </c>
      <c r="B8196" s="106" t="s">
        <v>19549</v>
      </c>
      <c r="C8196" t="s">
        <v>19521</v>
      </c>
      <c r="D8196" t="s">
        <v>19550</v>
      </c>
      <c r="E8196" t="s">
        <v>496</v>
      </c>
      <c r="F8196" t="s">
        <v>490</v>
      </c>
      <c r="G8196" t="s">
        <v>8241</v>
      </c>
      <c r="H8196" t="s">
        <v>490</v>
      </c>
      <c r="I8196" t="s">
        <v>490</v>
      </c>
      <c r="J8196" t="s">
        <v>498</v>
      </c>
      <c r="K8196" t="s">
        <v>490</v>
      </c>
      <c r="L8196" t="s">
        <v>19526</v>
      </c>
      <c r="M8196" s="105">
        <v>274</v>
      </c>
      <c r="N8196" s="105">
        <v>104</v>
      </c>
      <c r="O8196" s="105">
        <v>100</v>
      </c>
    </row>
    <row r="8197" spans="1:15" x14ac:dyDescent="0.3">
      <c r="A8197" s="19">
        <v>274104101</v>
      </c>
      <c r="B8197" s="106" t="s">
        <v>19551</v>
      </c>
      <c r="C8197" t="s">
        <v>19521</v>
      </c>
      <c r="D8197" t="s">
        <v>19550</v>
      </c>
      <c r="E8197" t="s">
        <v>19552</v>
      </c>
      <c r="F8197" t="s">
        <v>6418</v>
      </c>
      <c r="G8197" t="s">
        <v>490</v>
      </c>
      <c r="H8197" t="s">
        <v>490</v>
      </c>
      <c r="I8197" t="s">
        <v>490</v>
      </c>
      <c r="J8197" t="s">
        <v>498</v>
      </c>
      <c r="K8197" t="s">
        <v>490</v>
      </c>
      <c r="L8197" t="s">
        <v>19526</v>
      </c>
      <c r="M8197" s="105">
        <v>274</v>
      </c>
      <c r="N8197" s="105">
        <v>104</v>
      </c>
      <c r="O8197" s="105">
        <v>101</v>
      </c>
    </row>
    <row r="8198" spans="1:15" x14ac:dyDescent="0.3">
      <c r="A8198" s="19">
        <v>274104102</v>
      </c>
      <c r="B8198" s="106" t="s">
        <v>19553</v>
      </c>
      <c r="C8198" t="s">
        <v>19521</v>
      </c>
      <c r="D8198" t="s">
        <v>19550</v>
      </c>
      <c r="E8198" t="s">
        <v>19554</v>
      </c>
      <c r="F8198" t="s">
        <v>19555</v>
      </c>
      <c r="G8198" t="s">
        <v>6407</v>
      </c>
      <c r="H8198" t="s">
        <v>490</v>
      </c>
      <c r="I8198" t="s">
        <v>490</v>
      </c>
      <c r="J8198" t="s">
        <v>498</v>
      </c>
      <c r="K8198" t="s">
        <v>490</v>
      </c>
      <c r="L8198" t="s">
        <v>19526</v>
      </c>
      <c r="M8198" s="105">
        <v>274</v>
      </c>
      <c r="N8198" s="105">
        <v>104</v>
      </c>
      <c r="O8198" s="105">
        <v>102</v>
      </c>
    </row>
    <row r="8199" spans="1:15" x14ac:dyDescent="0.3">
      <c r="A8199" s="19">
        <v>274104103</v>
      </c>
      <c r="B8199" s="106" t="s">
        <v>19556</v>
      </c>
      <c r="C8199" t="s">
        <v>19521</v>
      </c>
      <c r="D8199" t="s">
        <v>19550</v>
      </c>
      <c r="E8199" t="s">
        <v>19557</v>
      </c>
      <c r="F8199" t="s">
        <v>6418</v>
      </c>
      <c r="G8199" t="s">
        <v>490</v>
      </c>
      <c r="H8199" t="s">
        <v>490</v>
      </c>
      <c r="I8199" t="s">
        <v>490</v>
      </c>
      <c r="J8199" t="s">
        <v>498</v>
      </c>
      <c r="K8199" t="s">
        <v>490</v>
      </c>
      <c r="L8199" t="s">
        <v>19526</v>
      </c>
      <c r="M8199" s="105">
        <v>274</v>
      </c>
      <c r="N8199" s="105">
        <v>104</v>
      </c>
      <c r="O8199" s="105">
        <v>103</v>
      </c>
    </row>
    <row r="8200" spans="1:15" x14ac:dyDescent="0.3">
      <c r="A8200" s="19">
        <v>274104104</v>
      </c>
      <c r="B8200" s="106" t="s">
        <v>19558</v>
      </c>
      <c r="C8200" t="s">
        <v>19521</v>
      </c>
      <c r="D8200" t="s">
        <v>19550</v>
      </c>
      <c r="E8200" t="s">
        <v>593</v>
      </c>
      <c r="F8200" t="s">
        <v>6418</v>
      </c>
      <c r="G8200" t="s">
        <v>490</v>
      </c>
      <c r="H8200" t="s">
        <v>490</v>
      </c>
      <c r="I8200" t="s">
        <v>490</v>
      </c>
      <c r="J8200" t="s">
        <v>498</v>
      </c>
      <c r="K8200" t="s">
        <v>490</v>
      </c>
      <c r="L8200" t="s">
        <v>19526</v>
      </c>
      <c r="M8200" s="105">
        <v>274</v>
      </c>
      <c r="N8200" s="105">
        <v>104</v>
      </c>
      <c r="O8200" s="105">
        <v>104</v>
      </c>
    </row>
    <row r="8201" spans="1:15" x14ac:dyDescent="0.3">
      <c r="A8201" s="19">
        <v>274104105</v>
      </c>
      <c r="B8201" s="106" t="s">
        <v>19559</v>
      </c>
      <c r="C8201" t="s">
        <v>19521</v>
      </c>
      <c r="D8201" t="s">
        <v>19550</v>
      </c>
      <c r="E8201" t="s">
        <v>19560</v>
      </c>
      <c r="F8201" t="s">
        <v>19555</v>
      </c>
      <c r="G8201" t="s">
        <v>19561</v>
      </c>
      <c r="H8201" t="s">
        <v>490</v>
      </c>
      <c r="I8201" t="s">
        <v>490</v>
      </c>
      <c r="J8201" t="s">
        <v>498</v>
      </c>
      <c r="K8201" t="s">
        <v>490</v>
      </c>
      <c r="L8201" t="s">
        <v>19526</v>
      </c>
      <c r="M8201" s="105">
        <v>274</v>
      </c>
      <c r="N8201" s="105">
        <v>104</v>
      </c>
      <c r="O8201" s="105">
        <v>105</v>
      </c>
    </row>
    <row r="8202" spans="1:15" x14ac:dyDescent="0.3">
      <c r="A8202" s="19">
        <v>274104106</v>
      </c>
      <c r="B8202" s="106" t="s">
        <v>19562</v>
      </c>
      <c r="C8202" t="s">
        <v>19521</v>
      </c>
      <c r="D8202" t="s">
        <v>19550</v>
      </c>
      <c r="E8202" t="s">
        <v>19563</v>
      </c>
      <c r="F8202" t="s">
        <v>6418</v>
      </c>
      <c r="G8202" t="s">
        <v>19564</v>
      </c>
      <c r="H8202" t="s">
        <v>490</v>
      </c>
      <c r="I8202" t="s">
        <v>490</v>
      </c>
      <c r="J8202" t="s">
        <v>498</v>
      </c>
      <c r="K8202" t="s">
        <v>490</v>
      </c>
      <c r="L8202" t="s">
        <v>19526</v>
      </c>
      <c r="M8202" s="105">
        <v>274</v>
      </c>
      <c r="N8202" s="105">
        <v>104</v>
      </c>
      <c r="O8202" s="105">
        <v>106</v>
      </c>
    </row>
    <row r="8203" spans="1:15" x14ac:dyDescent="0.3">
      <c r="A8203" s="19">
        <v>274104107</v>
      </c>
      <c r="B8203" s="106" t="s">
        <v>19565</v>
      </c>
      <c r="C8203" t="s">
        <v>19521</v>
      </c>
      <c r="D8203" t="s">
        <v>19550</v>
      </c>
      <c r="E8203" t="s">
        <v>19566</v>
      </c>
      <c r="F8203" t="s">
        <v>6418</v>
      </c>
      <c r="G8203" t="s">
        <v>490</v>
      </c>
      <c r="H8203" t="s">
        <v>490</v>
      </c>
      <c r="I8203" t="s">
        <v>490</v>
      </c>
      <c r="J8203" t="s">
        <v>498</v>
      </c>
      <c r="K8203" t="s">
        <v>490</v>
      </c>
      <c r="L8203" t="s">
        <v>19526</v>
      </c>
      <c r="M8203" s="105">
        <v>274</v>
      </c>
      <c r="N8203" s="105">
        <v>104</v>
      </c>
      <c r="O8203" s="105">
        <v>107</v>
      </c>
    </row>
    <row r="8204" spans="1:15" x14ac:dyDescent="0.3">
      <c r="A8204" s="19">
        <v>274104108</v>
      </c>
      <c r="B8204" s="106" t="s">
        <v>19567</v>
      </c>
      <c r="C8204" t="s">
        <v>19521</v>
      </c>
      <c r="D8204" t="s">
        <v>19550</v>
      </c>
      <c r="E8204" t="s">
        <v>5974</v>
      </c>
      <c r="F8204" t="s">
        <v>19568</v>
      </c>
      <c r="G8204" t="s">
        <v>490</v>
      </c>
      <c r="H8204" t="s">
        <v>490</v>
      </c>
      <c r="I8204" t="s">
        <v>490</v>
      </c>
      <c r="J8204" t="s">
        <v>498</v>
      </c>
      <c r="K8204" t="s">
        <v>490</v>
      </c>
      <c r="L8204" t="s">
        <v>19526</v>
      </c>
      <c r="M8204" s="105">
        <v>274</v>
      </c>
      <c r="N8204" s="105">
        <v>104</v>
      </c>
      <c r="O8204" s="105">
        <v>108</v>
      </c>
    </row>
    <row r="8205" spans="1:15" x14ac:dyDescent="0.3">
      <c r="A8205" s="19">
        <v>274104109</v>
      </c>
      <c r="B8205" s="106" t="s">
        <v>19569</v>
      </c>
      <c r="C8205" t="s">
        <v>19521</v>
      </c>
      <c r="D8205" t="s">
        <v>19550</v>
      </c>
      <c r="E8205" t="s">
        <v>19570</v>
      </c>
      <c r="F8205" t="s">
        <v>6418</v>
      </c>
      <c r="G8205" t="s">
        <v>490</v>
      </c>
      <c r="H8205" t="s">
        <v>490</v>
      </c>
      <c r="I8205" t="s">
        <v>490</v>
      </c>
      <c r="J8205" t="s">
        <v>498</v>
      </c>
      <c r="K8205" t="s">
        <v>490</v>
      </c>
      <c r="L8205" t="s">
        <v>19526</v>
      </c>
      <c r="M8205" s="105">
        <v>274</v>
      </c>
      <c r="N8205" s="105">
        <v>104</v>
      </c>
      <c r="O8205" s="105">
        <v>109</v>
      </c>
    </row>
    <row r="8206" spans="1:15" x14ac:dyDescent="0.3">
      <c r="A8206" s="19">
        <v>274104110</v>
      </c>
      <c r="B8206" s="106" t="s">
        <v>19571</v>
      </c>
      <c r="C8206" t="s">
        <v>19521</v>
      </c>
      <c r="D8206" t="s">
        <v>19550</v>
      </c>
      <c r="E8206" t="s">
        <v>720</v>
      </c>
      <c r="F8206" t="s">
        <v>6418</v>
      </c>
      <c r="G8206" t="s">
        <v>490</v>
      </c>
      <c r="H8206" t="s">
        <v>490</v>
      </c>
      <c r="I8206" t="s">
        <v>490</v>
      </c>
      <c r="J8206" t="s">
        <v>498</v>
      </c>
      <c r="K8206" t="s">
        <v>490</v>
      </c>
      <c r="L8206" t="s">
        <v>19526</v>
      </c>
      <c r="M8206" s="105">
        <v>274</v>
      </c>
      <c r="N8206" s="105">
        <v>104</v>
      </c>
      <c r="O8206" s="105">
        <v>110</v>
      </c>
    </row>
    <row r="8207" spans="1:15" x14ac:dyDescent="0.3">
      <c r="A8207" s="19">
        <v>274104111</v>
      </c>
      <c r="B8207" s="106" t="s">
        <v>19572</v>
      </c>
      <c r="C8207" t="s">
        <v>19521</v>
      </c>
      <c r="D8207" t="s">
        <v>19550</v>
      </c>
      <c r="E8207" t="s">
        <v>6328</v>
      </c>
      <c r="F8207" t="s">
        <v>6418</v>
      </c>
      <c r="G8207" t="s">
        <v>490</v>
      </c>
      <c r="H8207" t="s">
        <v>490</v>
      </c>
      <c r="I8207" t="s">
        <v>490</v>
      </c>
      <c r="J8207" t="s">
        <v>498</v>
      </c>
      <c r="K8207" t="s">
        <v>490</v>
      </c>
      <c r="L8207" t="s">
        <v>19526</v>
      </c>
      <c r="M8207" s="105">
        <v>274</v>
      </c>
      <c r="N8207" s="105">
        <v>104</v>
      </c>
      <c r="O8207" s="105">
        <v>111</v>
      </c>
    </row>
    <row r="8208" spans="1:15" x14ac:dyDescent="0.3">
      <c r="A8208" s="19">
        <v>274104112</v>
      </c>
      <c r="B8208" s="106" t="s">
        <v>19573</v>
      </c>
      <c r="C8208" t="s">
        <v>19521</v>
      </c>
      <c r="D8208" t="s">
        <v>19550</v>
      </c>
      <c r="E8208" t="s">
        <v>19574</v>
      </c>
      <c r="F8208" t="s">
        <v>19575</v>
      </c>
      <c r="G8208" t="s">
        <v>19576</v>
      </c>
      <c r="H8208" t="s">
        <v>490</v>
      </c>
      <c r="I8208" t="s">
        <v>490</v>
      </c>
      <c r="J8208" t="s">
        <v>498</v>
      </c>
      <c r="K8208" t="s">
        <v>490</v>
      </c>
      <c r="L8208" t="s">
        <v>19526</v>
      </c>
      <c r="M8208" s="105">
        <v>274</v>
      </c>
      <c r="N8208" s="105">
        <v>104</v>
      </c>
      <c r="O8208" s="105">
        <v>112</v>
      </c>
    </row>
    <row r="8209" spans="1:15" x14ac:dyDescent="0.3">
      <c r="A8209" s="19">
        <v>274104113</v>
      </c>
      <c r="B8209" s="106" t="s">
        <v>19577</v>
      </c>
      <c r="C8209" t="s">
        <v>19521</v>
      </c>
      <c r="D8209" t="s">
        <v>19550</v>
      </c>
      <c r="E8209" t="s">
        <v>19578</v>
      </c>
      <c r="F8209" t="s">
        <v>19555</v>
      </c>
      <c r="G8209" t="s">
        <v>490</v>
      </c>
      <c r="H8209" t="s">
        <v>490</v>
      </c>
      <c r="I8209" t="s">
        <v>490</v>
      </c>
      <c r="J8209" t="s">
        <v>498</v>
      </c>
      <c r="K8209" t="s">
        <v>490</v>
      </c>
      <c r="L8209" t="s">
        <v>19526</v>
      </c>
      <c r="M8209" s="105">
        <v>274</v>
      </c>
      <c r="N8209" s="105">
        <v>104</v>
      </c>
      <c r="O8209" s="105">
        <v>113</v>
      </c>
    </row>
    <row r="8210" spans="1:15" x14ac:dyDescent="0.3">
      <c r="A8210" s="19">
        <v>274104114</v>
      </c>
      <c r="B8210" s="106" t="s">
        <v>19579</v>
      </c>
      <c r="C8210" t="s">
        <v>19521</v>
      </c>
      <c r="D8210" t="s">
        <v>19550</v>
      </c>
      <c r="E8210" t="s">
        <v>5477</v>
      </c>
      <c r="F8210" t="s">
        <v>6418</v>
      </c>
      <c r="G8210" t="s">
        <v>490</v>
      </c>
      <c r="H8210" t="s">
        <v>490</v>
      </c>
      <c r="I8210" t="s">
        <v>490</v>
      </c>
      <c r="J8210" t="s">
        <v>498</v>
      </c>
      <c r="K8210" t="s">
        <v>490</v>
      </c>
      <c r="L8210" t="s">
        <v>19526</v>
      </c>
      <c r="M8210" s="105">
        <v>274</v>
      </c>
      <c r="N8210" s="105">
        <v>104</v>
      </c>
      <c r="O8210" s="105">
        <v>114</v>
      </c>
    </row>
    <row r="8211" spans="1:15" x14ac:dyDescent="0.3">
      <c r="A8211" s="19">
        <v>274104115</v>
      </c>
      <c r="B8211" s="106" t="s">
        <v>19580</v>
      </c>
      <c r="C8211" t="s">
        <v>19521</v>
      </c>
      <c r="D8211" t="s">
        <v>19550</v>
      </c>
      <c r="E8211" t="s">
        <v>19581</v>
      </c>
      <c r="F8211" t="s">
        <v>1283</v>
      </c>
      <c r="G8211" t="s">
        <v>490</v>
      </c>
      <c r="H8211" t="s">
        <v>490</v>
      </c>
      <c r="I8211" t="s">
        <v>490</v>
      </c>
      <c r="J8211" t="s">
        <v>498</v>
      </c>
      <c r="K8211" t="s">
        <v>490</v>
      </c>
      <c r="L8211" t="s">
        <v>19526</v>
      </c>
      <c r="M8211" s="105">
        <v>274</v>
      </c>
      <c r="N8211" s="105">
        <v>104</v>
      </c>
      <c r="O8211" s="105">
        <v>115</v>
      </c>
    </row>
    <row r="8212" spans="1:15" x14ac:dyDescent="0.3">
      <c r="A8212" s="19">
        <v>274104116</v>
      </c>
      <c r="B8212" s="106" t="s">
        <v>19582</v>
      </c>
      <c r="C8212" t="s">
        <v>19521</v>
      </c>
      <c r="D8212" t="s">
        <v>19550</v>
      </c>
      <c r="E8212" t="s">
        <v>19583</v>
      </c>
      <c r="F8212" t="s">
        <v>19584</v>
      </c>
      <c r="G8212" t="s">
        <v>6407</v>
      </c>
      <c r="H8212" t="s">
        <v>490</v>
      </c>
      <c r="I8212" t="s">
        <v>490</v>
      </c>
      <c r="J8212" t="s">
        <v>498</v>
      </c>
      <c r="K8212" t="s">
        <v>490</v>
      </c>
      <c r="L8212" t="s">
        <v>19526</v>
      </c>
      <c r="M8212" s="105">
        <v>274</v>
      </c>
      <c r="N8212" s="105">
        <v>104</v>
      </c>
      <c r="O8212" s="105">
        <v>116</v>
      </c>
    </row>
    <row r="8213" spans="1:15" x14ac:dyDescent="0.3">
      <c r="A8213" s="19">
        <v>274104117</v>
      </c>
      <c r="B8213" s="106" t="s">
        <v>19585</v>
      </c>
      <c r="C8213" t="s">
        <v>19521</v>
      </c>
      <c r="D8213" t="s">
        <v>19550</v>
      </c>
      <c r="E8213" t="s">
        <v>19586</v>
      </c>
      <c r="F8213" t="s">
        <v>4916</v>
      </c>
      <c r="G8213" t="s">
        <v>490</v>
      </c>
      <c r="H8213" t="s">
        <v>490</v>
      </c>
      <c r="I8213" t="s">
        <v>490</v>
      </c>
      <c r="J8213" t="s">
        <v>498</v>
      </c>
      <c r="K8213" t="s">
        <v>490</v>
      </c>
      <c r="L8213" t="s">
        <v>19526</v>
      </c>
      <c r="M8213" s="105">
        <v>274</v>
      </c>
      <c r="N8213" s="105">
        <v>104</v>
      </c>
      <c r="O8213" s="105">
        <v>117</v>
      </c>
    </row>
    <row r="8214" spans="1:15" x14ac:dyDescent="0.3">
      <c r="A8214" s="19">
        <v>274104118</v>
      </c>
      <c r="B8214" s="106" t="s">
        <v>19587</v>
      </c>
      <c r="C8214" t="s">
        <v>19521</v>
      </c>
      <c r="D8214" t="s">
        <v>19550</v>
      </c>
      <c r="E8214" t="s">
        <v>8075</v>
      </c>
      <c r="F8214" t="s">
        <v>19588</v>
      </c>
      <c r="G8214" t="s">
        <v>490</v>
      </c>
      <c r="H8214" t="s">
        <v>490</v>
      </c>
      <c r="I8214" t="s">
        <v>490</v>
      </c>
      <c r="J8214" t="s">
        <v>498</v>
      </c>
      <c r="K8214" t="s">
        <v>490</v>
      </c>
      <c r="L8214" t="s">
        <v>19526</v>
      </c>
      <c r="M8214" s="105">
        <v>274</v>
      </c>
      <c r="N8214" s="105">
        <v>104</v>
      </c>
      <c r="O8214" s="105">
        <v>118</v>
      </c>
    </row>
    <row r="8215" spans="1:15" x14ac:dyDescent="0.3">
      <c r="A8215" s="19">
        <v>274104119</v>
      </c>
      <c r="B8215" s="106" t="s">
        <v>19589</v>
      </c>
      <c r="C8215" t="s">
        <v>19521</v>
      </c>
      <c r="D8215" t="s">
        <v>19550</v>
      </c>
      <c r="E8215" t="s">
        <v>19590</v>
      </c>
      <c r="F8215" t="s">
        <v>19555</v>
      </c>
      <c r="G8215" t="s">
        <v>490</v>
      </c>
      <c r="H8215" t="s">
        <v>490</v>
      </c>
      <c r="I8215" t="s">
        <v>490</v>
      </c>
      <c r="J8215" t="s">
        <v>498</v>
      </c>
      <c r="K8215" t="s">
        <v>490</v>
      </c>
      <c r="L8215" t="s">
        <v>19526</v>
      </c>
      <c r="M8215" s="105">
        <v>274</v>
      </c>
      <c r="N8215" s="105">
        <v>104</v>
      </c>
      <c r="O8215" s="105">
        <v>119</v>
      </c>
    </row>
    <row r="8216" spans="1:15" x14ac:dyDescent="0.3">
      <c r="A8216" s="19">
        <v>274104120</v>
      </c>
      <c r="B8216" s="106" t="s">
        <v>19591</v>
      </c>
      <c r="C8216" t="s">
        <v>19521</v>
      </c>
      <c r="D8216" t="s">
        <v>19550</v>
      </c>
      <c r="E8216" t="s">
        <v>19592</v>
      </c>
      <c r="F8216" t="s">
        <v>689</v>
      </c>
      <c r="G8216" t="s">
        <v>490</v>
      </c>
      <c r="H8216" t="s">
        <v>490</v>
      </c>
      <c r="I8216" t="s">
        <v>490</v>
      </c>
      <c r="J8216" t="s">
        <v>498</v>
      </c>
      <c r="K8216" t="s">
        <v>490</v>
      </c>
      <c r="L8216" t="s">
        <v>19526</v>
      </c>
      <c r="M8216" s="105">
        <v>274</v>
      </c>
      <c r="N8216" s="105">
        <v>104</v>
      </c>
      <c r="O8216" s="105">
        <v>120</v>
      </c>
    </row>
    <row r="8217" spans="1:15" x14ac:dyDescent="0.3">
      <c r="A8217" s="19">
        <v>274104121</v>
      </c>
      <c r="B8217" s="106" t="s">
        <v>19593</v>
      </c>
      <c r="C8217" t="s">
        <v>19521</v>
      </c>
      <c r="D8217" t="s">
        <v>19550</v>
      </c>
      <c r="E8217" t="s">
        <v>13481</v>
      </c>
      <c r="F8217" t="s">
        <v>19568</v>
      </c>
      <c r="G8217" t="s">
        <v>490</v>
      </c>
      <c r="H8217" t="s">
        <v>490</v>
      </c>
      <c r="I8217" t="s">
        <v>490</v>
      </c>
      <c r="J8217" t="s">
        <v>498</v>
      </c>
      <c r="K8217" t="s">
        <v>490</v>
      </c>
      <c r="L8217" t="s">
        <v>19526</v>
      </c>
      <c r="M8217" s="105">
        <v>274</v>
      </c>
      <c r="N8217" s="105">
        <v>104</v>
      </c>
      <c r="O8217" s="105">
        <v>121</v>
      </c>
    </row>
    <row r="8218" spans="1:15" x14ac:dyDescent="0.3">
      <c r="A8218" s="19">
        <v>274104122</v>
      </c>
      <c r="B8218" s="106" t="s">
        <v>19594</v>
      </c>
      <c r="C8218" t="s">
        <v>19521</v>
      </c>
      <c r="D8218" t="s">
        <v>19550</v>
      </c>
      <c r="E8218" t="s">
        <v>7449</v>
      </c>
      <c r="F8218" t="s">
        <v>4916</v>
      </c>
      <c r="G8218" t="s">
        <v>490</v>
      </c>
      <c r="H8218" t="s">
        <v>490</v>
      </c>
      <c r="I8218" t="s">
        <v>490</v>
      </c>
      <c r="J8218" t="s">
        <v>498</v>
      </c>
      <c r="K8218" t="s">
        <v>490</v>
      </c>
      <c r="L8218" t="s">
        <v>19526</v>
      </c>
      <c r="M8218" s="105">
        <v>274</v>
      </c>
      <c r="N8218" s="105">
        <v>104</v>
      </c>
      <c r="O8218" s="105">
        <v>122</v>
      </c>
    </row>
    <row r="8219" spans="1:15" x14ac:dyDescent="0.3">
      <c r="A8219" s="19">
        <v>274104123</v>
      </c>
      <c r="B8219" s="106" t="s">
        <v>19595</v>
      </c>
      <c r="C8219" t="s">
        <v>19521</v>
      </c>
      <c r="D8219" t="s">
        <v>19550</v>
      </c>
      <c r="E8219" t="s">
        <v>19596</v>
      </c>
      <c r="F8219" t="s">
        <v>4916</v>
      </c>
      <c r="G8219" t="s">
        <v>490</v>
      </c>
      <c r="H8219" t="s">
        <v>490</v>
      </c>
      <c r="I8219" t="s">
        <v>490</v>
      </c>
      <c r="J8219" t="s">
        <v>498</v>
      </c>
      <c r="K8219" t="s">
        <v>490</v>
      </c>
      <c r="L8219" t="s">
        <v>19526</v>
      </c>
      <c r="M8219" s="105">
        <v>274</v>
      </c>
      <c r="N8219" s="105">
        <v>104</v>
      </c>
      <c r="O8219" s="105">
        <v>123</v>
      </c>
    </row>
    <row r="8220" spans="1:15" x14ac:dyDescent="0.3">
      <c r="A8220" s="19">
        <v>274104124</v>
      </c>
      <c r="B8220" s="106" t="s">
        <v>19597</v>
      </c>
      <c r="C8220" t="s">
        <v>19521</v>
      </c>
      <c r="D8220" t="s">
        <v>19550</v>
      </c>
      <c r="E8220" t="s">
        <v>6212</v>
      </c>
      <c r="F8220" t="s">
        <v>19598</v>
      </c>
      <c r="G8220" t="s">
        <v>19599</v>
      </c>
      <c r="H8220" t="s">
        <v>490</v>
      </c>
      <c r="I8220" t="s">
        <v>490</v>
      </c>
      <c r="J8220" t="s">
        <v>498</v>
      </c>
      <c r="K8220" t="s">
        <v>490</v>
      </c>
      <c r="L8220" t="s">
        <v>19526</v>
      </c>
      <c r="M8220" s="105">
        <v>274</v>
      </c>
      <c r="N8220" s="105">
        <v>104</v>
      </c>
      <c r="O8220" s="105">
        <v>124</v>
      </c>
    </row>
    <row r="8221" spans="1:15" x14ac:dyDescent="0.3">
      <c r="A8221" s="19">
        <v>274104125</v>
      </c>
      <c r="B8221" s="106" t="s">
        <v>19600</v>
      </c>
      <c r="C8221" t="s">
        <v>19521</v>
      </c>
      <c r="D8221" t="s">
        <v>19550</v>
      </c>
      <c r="E8221" t="s">
        <v>19601</v>
      </c>
      <c r="F8221" t="s">
        <v>6418</v>
      </c>
      <c r="G8221" t="s">
        <v>490</v>
      </c>
      <c r="H8221" t="s">
        <v>490</v>
      </c>
      <c r="I8221" t="s">
        <v>490</v>
      </c>
      <c r="J8221" t="s">
        <v>498</v>
      </c>
      <c r="K8221" t="s">
        <v>490</v>
      </c>
      <c r="L8221" t="s">
        <v>19526</v>
      </c>
      <c r="M8221" s="105">
        <v>274</v>
      </c>
      <c r="N8221" s="105">
        <v>104</v>
      </c>
      <c r="O8221" s="105">
        <v>125</v>
      </c>
    </row>
    <row r="8222" spans="1:15" x14ac:dyDescent="0.3">
      <c r="A8222" s="19">
        <v>274104126</v>
      </c>
      <c r="B8222" s="106" t="s">
        <v>19602</v>
      </c>
      <c r="C8222" t="s">
        <v>19521</v>
      </c>
      <c r="D8222" t="s">
        <v>19550</v>
      </c>
      <c r="E8222" t="s">
        <v>4256</v>
      </c>
      <c r="F8222" t="s">
        <v>19603</v>
      </c>
      <c r="G8222" t="s">
        <v>490</v>
      </c>
      <c r="H8222" t="s">
        <v>490</v>
      </c>
      <c r="I8222" t="s">
        <v>490</v>
      </c>
      <c r="J8222" t="s">
        <v>498</v>
      </c>
      <c r="K8222" t="s">
        <v>490</v>
      </c>
      <c r="L8222" t="s">
        <v>19526</v>
      </c>
      <c r="M8222" s="105">
        <v>274</v>
      </c>
      <c r="N8222" s="105">
        <v>104</v>
      </c>
      <c r="O8222" s="105">
        <v>126</v>
      </c>
    </row>
    <row r="8223" spans="1:15" x14ac:dyDescent="0.3">
      <c r="A8223" s="19">
        <v>274104127</v>
      </c>
      <c r="B8223" s="106" t="s">
        <v>19604</v>
      </c>
      <c r="C8223" t="s">
        <v>19521</v>
      </c>
      <c r="D8223" t="s">
        <v>19550</v>
      </c>
      <c r="E8223" t="s">
        <v>11575</v>
      </c>
      <c r="F8223" t="s">
        <v>6418</v>
      </c>
      <c r="G8223" t="s">
        <v>490</v>
      </c>
      <c r="H8223" t="s">
        <v>490</v>
      </c>
      <c r="I8223" t="s">
        <v>490</v>
      </c>
      <c r="J8223" t="s">
        <v>498</v>
      </c>
      <c r="K8223" t="s">
        <v>490</v>
      </c>
      <c r="L8223" t="s">
        <v>19526</v>
      </c>
      <c r="M8223" s="105">
        <v>274</v>
      </c>
      <c r="N8223" s="105">
        <v>104</v>
      </c>
      <c r="O8223" s="105">
        <v>127</v>
      </c>
    </row>
    <row r="8224" spans="1:15" x14ac:dyDescent="0.3">
      <c r="A8224" s="19">
        <v>274104128</v>
      </c>
      <c r="B8224" s="106" t="s">
        <v>19605</v>
      </c>
      <c r="C8224" t="s">
        <v>19521</v>
      </c>
      <c r="D8224" t="s">
        <v>19550</v>
      </c>
      <c r="E8224" t="s">
        <v>842</v>
      </c>
      <c r="F8224" t="s">
        <v>19606</v>
      </c>
      <c r="G8224" t="s">
        <v>490</v>
      </c>
      <c r="H8224" t="s">
        <v>490</v>
      </c>
      <c r="I8224" t="s">
        <v>490</v>
      </c>
      <c r="J8224" t="s">
        <v>498</v>
      </c>
      <c r="K8224" t="s">
        <v>490</v>
      </c>
      <c r="L8224" t="s">
        <v>19526</v>
      </c>
      <c r="M8224" s="105">
        <v>274</v>
      </c>
      <c r="N8224" s="105">
        <v>104</v>
      </c>
      <c r="O8224" s="105">
        <v>128</v>
      </c>
    </row>
    <row r="8225" spans="1:15" x14ac:dyDescent="0.3">
      <c r="A8225" s="19">
        <v>274104129</v>
      </c>
      <c r="B8225" s="106" t="s">
        <v>19607</v>
      </c>
      <c r="C8225" t="s">
        <v>19521</v>
      </c>
      <c r="D8225" t="s">
        <v>19550</v>
      </c>
      <c r="E8225" t="s">
        <v>10884</v>
      </c>
      <c r="F8225" t="s">
        <v>6418</v>
      </c>
      <c r="G8225" t="s">
        <v>490</v>
      </c>
      <c r="H8225" t="s">
        <v>490</v>
      </c>
      <c r="I8225" t="s">
        <v>490</v>
      </c>
      <c r="J8225" t="s">
        <v>498</v>
      </c>
      <c r="K8225" t="s">
        <v>490</v>
      </c>
      <c r="L8225" t="s">
        <v>19526</v>
      </c>
      <c r="M8225" s="105">
        <v>274</v>
      </c>
      <c r="N8225" s="105">
        <v>104</v>
      </c>
      <c r="O8225" s="105">
        <v>129</v>
      </c>
    </row>
    <row r="8226" spans="1:15" x14ac:dyDescent="0.3">
      <c r="A8226" s="19">
        <v>274104130</v>
      </c>
      <c r="B8226" s="106" t="s">
        <v>19608</v>
      </c>
      <c r="C8226" t="s">
        <v>19521</v>
      </c>
      <c r="D8226" t="s">
        <v>19550</v>
      </c>
      <c r="E8226" t="s">
        <v>6833</v>
      </c>
      <c r="F8226" t="s">
        <v>4916</v>
      </c>
      <c r="G8226" t="s">
        <v>490</v>
      </c>
      <c r="H8226" t="s">
        <v>490</v>
      </c>
      <c r="I8226" t="s">
        <v>490</v>
      </c>
      <c r="J8226" t="s">
        <v>498</v>
      </c>
      <c r="K8226" t="s">
        <v>490</v>
      </c>
      <c r="L8226" t="s">
        <v>19526</v>
      </c>
      <c r="M8226" s="105">
        <v>274</v>
      </c>
      <c r="N8226" s="105">
        <v>104</v>
      </c>
      <c r="O8226" s="105">
        <v>130</v>
      </c>
    </row>
    <row r="8227" spans="1:15" x14ac:dyDescent="0.3">
      <c r="A8227" s="19">
        <v>274105100</v>
      </c>
      <c r="B8227" s="106" t="s">
        <v>19609</v>
      </c>
      <c r="C8227" t="s">
        <v>19521</v>
      </c>
      <c r="D8227" t="s">
        <v>19610</v>
      </c>
      <c r="E8227" t="s">
        <v>496</v>
      </c>
      <c r="F8227" t="s">
        <v>490</v>
      </c>
      <c r="G8227" t="s">
        <v>490</v>
      </c>
      <c r="H8227" t="s">
        <v>490</v>
      </c>
      <c r="I8227" t="s">
        <v>490</v>
      </c>
      <c r="J8227" t="s">
        <v>498</v>
      </c>
      <c r="K8227" t="s">
        <v>490</v>
      </c>
      <c r="L8227" t="s">
        <v>19526</v>
      </c>
      <c r="M8227" s="105">
        <v>274</v>
      </c>
      <c r="N8227" s="105">
        <v>105</v>
      </c>
      <c r="O8227" s="105">
        <v>100</v>
      </c>
    </row>
    <row r="8228" spans="1:15" x14ac:dyDescent="0.3">
      <c r="A8228" s="19">
        <v>274105101</v>
      </c>
      <c r="B8228" s="106" t="s">
        <v>19611</v>
      </c>
      <c r="C8228" t="s">
        <v>19521</v>
      </c>
      <c r="D8228" t="s">
        <v>19610</v>
      </c>
      <c r="E8228" t="s">
        <v>19612</v>
      </c>
      <c r="F8228" t="s">
        <v>4916</v>
      </c>
      <c r="G8228" t="s">
        <v>490</v>
      </c>
      <c r="H8228" t="s">
        <v>490</v>
      </c>
      <c r="I8228" t="s">
        <v>490</v>
      </c>
      <c r="J8228" t="s">
        <v>498</v>
      </c>
      <c r="K8228" t="s">
        <v>490</v>
      </c>
      <c r="L8228" t="s">
        <v>19526</v>
      </c>
      <c r="M8228" s="105">
        <v>274</v>
      </c>
      <c r="N8228" s="105">
        <v>105</v>
      </c>
      <c r="O8228" s="105">
        <v>101</v>
      </c>
    </row>
    <row r="8229" spans="1:15" x14ac:dyDescent="0.3">
      <c r="A8229" s="19">
        <v>274105102</v>
      </c>
      <c r="B8229" s="106" t="s">
        <v>19613</v>
      </c>
      <c r="C8229" t="s">
        <v>19521</v>
      </c>
      <c r="D8229" t="s">
        <v>19610</v>
      </c>
      <c r="E8229" t="s">
        <v>19614</v>
      </c>
      <c r="F8229" t="s">
        <v>919</v>
      </c>
      <c r="G8229" t="s">
        <v>490</v>
      </c>
      <c r="H8229" t="s">
        <v>490</v>
      </c>
      <c r="I8229" t="s">
        <v>490</v>
      </c>
      <c r="J8229" t="s">
        <v>498</v>
      </c>
      <c r="K8229" t="s">
        <v>490</v>
      </c>
      <c r="L8229" t="s">
        <v>19526</v>
      </c>
      <c r="M8229" s="105">
        <v>274</v>
      </c>
      <c r="N8229" s="105">
        <v>105</v>
      </c>
      <c r="O8229" s="105">
        <v>102</v>
      </c>
    </row>
    <row r="8230" spans="1:15" x14ac:dyDescent="0.3">
      <c r="A8230" s="19">
        <v>274105103</v>
      </c>
      <c r="B8230" s="106" t="s">
        <v>19615</v>
      </c>
      <c r="C8230" t="s">
        <v>19521</v>
      </c>
      <c r="D8230" t="s">
        <v>19610</v>
      </c>
      <c r="E8230" t="s">
        <v>1758</v>
      </c>
      <c r="F8230" t="s">
        <v>2335</v>
      </c>
      <c r="G8230" t="s">
        <v>19616</v>
      </c>
      <c r="H8230" t="s">
        <v>490</v>
      </c>
      <c r="I8230" t="s">
        <v>490</v>
      </c>
      <c r="J8230" t="s">
        <v>498</v>
      </c>
      <c r="K8230" t="s">
        <v>490</v>
      </c>
      <c r="L8230" t="s">
        <v>19526</v>
      </c>
      <c r="M8230" s="105">
        <v>274</v>
      </c>
      <c r="N8230" s="105">
        <v>105</v>
      </c>
      <c r="O8230" s="105">
        <v>103</v>
      </c>
    </row>
    <row r="8231" spans="1:15" x14ac:dyDescent="0.3">
      <c r="A8231" s="19">
        <v>274106100</v>
      </c>
      <c r="B8231" s="106" t="s">
        <v>19617</v>
      </c>
      <c r="C8231" t="s">
        <v>19521</v>
      </c>
      <c r="D8231" t="s">
        <v>19618</v>
      </c>
      <c r="E8231" t="s">
        <v>496</v>
      </c>
      <c r="F8231" t="s">
        <v>490</v>
      </c>
      <c r="G8231" t="s">
        <v>490</v>
      </c>
      <c r="H8231" t="s">
        <v>490</v>
      </c>
      <c r="I8231" t="s">
        <v>490</v>
      </c>
      <c r="J8231" t="s">
        <v>498</v>
      </c>
      <c r="K8231" t="s">
        <v>490</v>
      </c>
      <c r="L8231" t="s">
        <v>19526</v>
      </c>
      <c r="M8231" s="105">
        <v>274</v>
      </c>
      <c r="N8231" s="105">
        <v>106</v>
      </c>
      <c r="O8231" s="105">
        <v>100</v>
      </c>
    </row>
    <row r="8232" spans="1:15" x14ac:dyDescent="0.3">
      <c r="A8232" s="19">
        <v>274106101</v>
      </c>
      <c r="B8232" s="106" t="s">
        <v>19619</v>
      </c>
      <c r="C8232" t="s">
        <v>19521</v>
      </c>
      <c r="D8232" t="s">
        <v>19618</v>
      </c>
      <c r="E8232" t="s">
        <v>7379</v>
      </c>
      <c r="F8232" t="s">
        <v>19584</v>
      </c>
      <c r="G8232" t="s">
        <v>490</v>
      </c>
      <c r="H8232" t="s">
        <v>490</v>
      </c>
      <c r="I8232" t="s">
        <v>490</v>
      </c>
      <c r="J8232" t="s">
        <v>498</v>
      </c>
      <c r="K8232" t="s">
        <v>490</v>
      </c>
      <c r="L8232" t="s">
        <v>19526</v>
      </c>
      <c r="M8232" s="105">
        <v>274</v>
      </c>
      <c r="N8232" s="105">
        <v>106</v>
      </c>
      <c r="O8232" s="105">
        <v>101</v>
      </c>
    </row>
    <row r="8233" spans="1:15" x14ac:dyDescent="0.3">
      <c r="A8233" s="19">
        <v>274106102</v>
      </c>
      <c r="B8233" s="106" t="s">
        <v>19620</v>
      </c>
      <c r="C8233" t="s">
        <v>19521</v>
      </c>
      <c r="D8233" t="s">
        <v>19618</v>
      </c>
      <c r="E8233" t="s">
        <v>7194</v>
      </c>
      <c r="F8233" t="s">
        <v>19621</v>
      </c>
      <c r="G8233" t="s">
        <v>6407</v>
      </c>
      <c r="H8233" t="s">
        <v>490</v>
      </c>
      <c r="I8233" t="s">
        <v>490</v>
      </c>
      <c r="J8233" t="s">
        <v>498</v>
      </c>
      <c r="K8233" t="s">
        <v>490</v>
      </c>
      <c r="L8233" t="s">
        <v>19526</v>
      </c>
      <c r="M8233" s="105">
        <v>274</v>
      </c>
      <c r="N8233" s="105">
        <v>106</v>
      </c>
      <c r="O8233" s="105">
        <v>102</v>
      </c>
    </row>
    <row r="8234" spans="1:15" x14ac:dyDescent="0.3">
      <c r="A8234" s="19">
        <v>274106103</v>
      </c>
      <c r="B8234" s="106" t="s">
        <v>19622</v>
      </c>
      <c r="C8234" t="s">
        <v>19521</v>
      </c>
      <c r="D8234" t="s">
        <v>19618</v>
      </c>
      <c r="E8234" t="s">
        <v>1154</v>
      </c>
      <c r="F8234" t="s">
        <v>2343</v>
      </c>
      <c r="G8234" t="s">
        <v>19623</v>
      </c>
      <c r="H8234" t="s">
        <v>490</v>
      </c>
      <c r="I8234" t="s">
        <v>490</v>
      </c>
      <c r="J8234" t="s">
        <v>498</v>
      </c>
      <c r="K8234" t="s">
        <v>490</v>
      </c>
      <c r="L8234" t="s">
        <v>19526</v>
      </c>
      <c r="M8234" s="105">
        <v>274</v>
      </c>
      <c r="N8234" s="105">
        <v>106</v>
      </c>
      <c r="O8234" s="105">
        <v>103</v>
      </c>
    </row>
    <row r="8235" spans="1:15" x14ac:dyDescent="0.3">
      <c r="A8235" s="19">
        <v>274106104</v>
      </c>
      <c r="B8235" s="106" t="s">
        <v>19624</v>
      </c>
      <c r="C8235" t="s">
        <v>19521</v>
      </c>
      <c r="D8235" t="s">
        <v>19618</v>
      </c>
      <c r="E8235" t="s">
        <v>1400</v>
      </c>
      <c r="F8235" t="s">
        <v>6394</v>
      </c>
      <c r="G8235" t="s">
        <v>490</v>
      </c>
      <c r="H8235" t="s">
        <v>490</v>
      </c>
      <c r="I8235" t="s">
        <v>490</v>
      </c>
      <c r="J8235" t="s">
        <v>498</v>
      </c>
      <c r="K8235" t="s">
        <v>490</v>
      </c>
      <c r="L8235" t="s">
        <v>19526</v>
      </c>
      <c r="M8235" s="105">
        <v>274</v>
      </c>
      <c r="N8235" s="105">
        <v>106</v>
      </c>
      <c r="O8235" s="105">
        <v>104</v>
      </c>
    </row>
    <row r="8236" spans="1:15" x14ac:dyDescent="0.3">
      <c r="A8236" s="19">
        <v>274107100</v>
      </c>
      <c r="B8236" s="106" t="s">
        <v>19625</v>
      </c>
      <c r="C8236" t="s">
        <v>19521</v>
      </c>
      <c r="D8236" t="s">
        <v>19626</v>
      </c>
      <c r="E8236" t="s">
        <v>496</v>
      </c>
      <c r="F8236" t="s">
        <v>490</v>
      </c>
      <c r="G8236" t="s">
        <v>490</v>
      </c>
      <c r="H8236" t="s">
        <v>490</v>
      </c>
      <c r="I8236" t="s">
        <v>490</v>
      </c>
      <c r="J8236" t="s">
        <v>498</v>
      </c>
      <c r="K8236" t="s">
        <v>490</v>
      </c>
      <c r="L8236" t="s">
        <v>19526</v>
      </c>
      <c r="M8236" s="105">
        <v>274</v>
      </c>
      <c r="N8236" s="105">
        <v>107</v>
      </c>
      <c r="O8236" s="105">
        <v>100</v>
      </c>
    </row>
    <row r="8237" spans="1:15" x14ac:dyDescent="0.3">
      <c r="A8237" s="19">
        <v>274107101</v>
      </c>
      <c r="B8237" s="106" t="s">
        <v>19627</v>
      </c>
      <c r="C8237" t="s">
        <v>19521</v>
      </c>
      <c r="D8237" t="s">
        <v>19626</v>
      </c>
      <c r="E8237" t="s">
        <v>19628</v>
      </c>
      <c r="F8237" t="s">
        <v>4916</v>
      </c>
      <c r="G8237" t="s">
        <v>490</v>
      </c>
      <c r="H8237" t="s">
        <v>490</v>
      </c>
      <c r="I8237" t="s">
        <v>490</v>
      </c>
      <c r="J8237" t="s">
        <v>498</v>
      </c>
      <c r="K8237" t="s">
        <v>490</v>
      </c>
      <c r="L8237" t="s">
        <v>19526</v>
      </c>
      <c r="M8237" s="105">
        <v>274</v>
      </c>
      <c r="N8237" s="105">
        <v>107</v>
      </c>
      <c r="O8237" s="105">
        <v>101</v>
      </c>
    </row>
    <row r="8238" spans="1:15" x14ac:dyDescent="0.3">
      <c r="A8238" s="19">
        <v>274107102</v>
      </c>
      <c r="B8238" s="106" t="s">
        <v>19629</v>
      </c>
      <c r="C8238" t="s">
        <v>19521</v>
      </c>
      <c r="D8238" t="s">
        <v>19626</v>
      </c>
      <c r="E8238" t="s">
        <v>1391</v>
      </c>
      <c r="F8238" t="s">
        <v>19630</v>
      </c>
      <c r="G8238" t="s">
        <v>490</v>
      </c>
      <c r="H8238" t="s">
        <v>490</v>
      </c>
      <c r="I8238" t="s">
        <v>490</v>
      </c>
      <c r="J8238" t="s">
        <v>498</v>
      </c>
      <c r="K8238" t="s">
        <v>490</v>
      </c>
      <c r="L8238" t="s">
        <v>19526</v>
      </c>
      <c r="M8238" s="105">
        <v>274</v>
      </c>
      <c r="N8238" s="105">
        <v>107</v>
      </c>
      <c r="O8238" s="105">
        <v>102</v>
      </c>
    </row>
    <row r="8239" spans="1:15" x14ac:dyDescent="0.3">
      <c r="A8239" s="19">
        <v>274107103</v>
      </c>
      <c r="B8239" s="106" t="s">
        <v>19631</v>
      </c>
      <c r="C8239" t="s">
        <v>19521</v>
      </c>
      <c r="D8239" t="s">
        <v>19626</v>
      </c>
      <c r="E8239" t="s">
        <v>7035</v>
      </c>
      <c r="F8239" t="s">
        <v>19575</v>
      </c>
      <c r="G8239" t="s">
        <v>490</v>
      </c>
      <c r="H8239" t="s">
        <v>490</v>
      </c>
      <c r="I8239" t="s">
        <v>490</v>
      </c>
      <c r="J8239" t="s">
        <v>498</v>
      </c>
      <c r="K8239" t="s">
        <v>490</v>
      </c>
      <c r="L8239" t="s">
        <v>19526</v>
      </c>
      <c r="M8239" s="105">
        <v>274</v>
      </c>
      <c r="N8239" s="105">
        <v>107</v>
      </c>
      <c r="O8239" s="105">
        <v>103</v>
      </c>
    </row>
    <row r="8240" spans="1:15" x14ac:dyDescent="0.3">
      <c r="A8240" s="19">
        <v>274107104</v>
      </c>
      <c r="B8240" s="106" t="s">
        <v>19632</v>
      </c>
      <c r="C8240" t="s">
        <v>19521</v>
      </c>
      <c r="D8240" t="s">
        <v>19626</v>
      </c>
      <c r="E8240" t="s">
        <v>3294</v>
      </c>
      <c r="F8240" t="s">
        <v>19633</v>
      </c>
      <c r="G8240" t="s">
        <v>490</v>
      </c>
      <c r="H8240" t="s">
        <v>490</v>
      </c>
      <c r="I8240" t="s">
        <v>490</v>
      </c>
      <c r="J8240" t="s">
        <v>498</v>
      </c>
      <c r="K8240" t="s">
        <v>490</v>
      </c>
      <c r="L8240" t="s">
        <v>19526</v>
      </c>
      <c r="M8240" s="105">
        <v>274</v>
      </c>
      <c r="N8240" s="105">
        <v>107</v>
      </c>
      <c r="O8240" s="105">
        <v>104</v>
      </c>
    </row>
    <row r="8241" spans="1:15" x14ac:dyDescent="0.3">
      <c r="A8241" s="19">
        <v>274107105</v>
      </c>
      <c r="B8241" s="106" t="s">
        <v>19634</v>
      </c>
      <c r="C8241" t="s">
        <v>19521</v>
      </c>
      <c r="D8241" t="s">
        <v>19626</v>
      </c>
      <c r="E8241" t="s">
        <v>838</v>
      </c>
      <c r="F8241" t="s">
        <v>19635</v>
      </c>
      <c r="G8241" t="s">
        <v>19636</v>
      </c>
      <c r="H8241" t="s">
        <v>490</v>
      </c>
      <c r="I8241" t="s">
        <v>490</v>
      </c>
      <c r="J8241" t="s">
        <v>498</v>
      </c>
      <c r="K8241" t="s">
        <v>490</v>
      </c>
      <c r="L8241" t="s">
        <v>19526</v>
      </c>
      <c r="M8241" s="105">
        <v>274</v>
      </c>
      <c r="N8241" s="105">
        <v>107</v>
      </c>
      <c r="O8241" s="105">
        <v>105</v>
      </c>
    </row>
    <row r="8242" spans="1:15" x14ac:dyDescent="0.3">
      <c r="A8242" s="19">
        <v>274107106</v>
      </c>
      <c r="B8242" s="106" t="s">
        <v>19637</v>
      </c>
      <c r="C8242" t="s">
        <v>19521</v>
      </c>
      <c r="D8242" t="s">
        <v>19626</v>
      </c>
      <c r="E8242" t="s">
        <v>4149</v>
      </c>
      <c r="F8242" t="s">
        <v>12105</v>
      </c>
      <c r="G8242" t="s">
        <v>14963</v>
      </c>
      <c r="H8242" t="s">
        <v>490</v>
      </c>
      <c r="I8242" t="s">
        <v>490</v>
      </c>
      <c r="J8242" t="s">
        <v>498</v>
      </c>
      <c r="K8242" t="s">
        <v>490</v>
      </c>
      <c r="L8242" t="s">
        <v>19526</v>
      </c>
      <c r="M8242" s="105">
        <v>274</v>
      </c>
      <c r="N8242" s="105">
        <v>107</v>
      </c>
      <c r="O8242" s="105">
        <v>106</v>
      </c>
    </row>
    <row r="8243" spans="1:15" x14ac:dyDescent="0.3">
      <c r="A8243" s="19">
        <v>274107107</v>
      </c>
      <c r="B8243" s="106" t="s">
        <v>19638</v>
      </c>
      <c r="C8243" t="s">
        <v>19521</v>
      </c>
      <c r="D8243" t="s">
        <v>19626</v>
      </c>
      <c r="E8243" t="s">
        <v>19639</v>
      </c>
      <c r="F8243" t="s">
        <v>12105</v>
      </c>
      <c r="G8243" t="s">
        <v>19640</v>
      </c>
      <c r="H8243" t="s">
        <v>490</v>
      </c>
      <c r="I8243" t="s">
        <v>490</v>
      </c>
      <c r="J8243" t="s">
        <v>498</v>
      </c>
      <c r="K8243" t="s">
        <v>490</v>
      </c>
      <c r="L8243" t="s">
        <v>19526</v>
      </c>
      <c r="M8243" s="105">
        <v>274</v>
      </c>
      <c r="N8243" s="105">
        <v>107</v>
      </c>
      <c r="O8243" s="105">
        <v>107</v>
      </c>
    </row>
    <row r="8244" spans="1:15" x14ac:dyDescent="0.3">
      <c r="A8244" s="19">
        <v>275100100</v>
      </c>
      <c r="B8244" s="106" t="s">
        <v>19641</v>
      </c>
      <c r="C8244" t="s">
        <v>19642</v>
      </c>
      <c r="D8244" t="s">
        <v>19643</v>
      </c>
      <c r="E8244" t="s">
        <v>496</v>
      </c>
      <c r="F8244" t="s">
        <v>490</v>
      </c>
      <c r="G8244" t="s">
        <v>490</v>
      </c>
      <c r="H8244" t="s">
        <v>490</v>
      </c>
      <c r="I8244" t="s">
        <v>490</v>
      </c>
      <c r="J8244" t="s">
        <v>498</v>
      </c>
      <c r="K8244" t="s">
        <v>490</v>
      </c>
      <c r="L8244" t="s">
        <v>19642</v>
      </c>
      <c r="M8244" s="105">
        <v>275</v>
      </c>
      <c r="N8244" s="105">
        <v>100</v>
      </c>
      <c r="O8244" s="105">
        <v>100</v>
      </c>
    </row>
    <row r="8245" spans="1:15" x14ac:dyDescent="0.3">
      <c r="A8245" s="19">
        <v>275100101</v>
      </c>
      <c r="B8245" s="106" t="s">
        <v>19644</v>
      </c>
      <c r="C8245" t="s">
        <v>19642</v>
      </c>
      <c r="D8245" t="s">
        <v>19643</v>
      </c>
      <c r="E8245" t="s">
        <v>19645</v>
      </c>
      <c r="F8245" t="s">
        <v>2319</v>
      </c>
      <c r="G8245" t="s">
        <v>490</v>
      </c>
      <c r="H8245" t="s">
        <v>490</v>
      </c>
      <c r="I8245" t="s">
        <v>490</v>
      </c>
      <c r="J8245" t="s">
        <v>498</v>
      </c>
      <c r="K8245" t="s">
        <v>490</v>
      </c>
      <c r="L8245" t="s">
        <v>19642</v>
      </c>
      <c r="M8245" s="105">
        <v>275</v>
      </c>
      <c r="N8245" s="105">
        <v>100</v>
      </c>
      <c r="O8245" s="105">
        <v>101</v>
      </c>
    </row>
    <row r="8246" spans="1:15" x14ac:dyDescent="0.3">
      <c r="A8246" s="19">
        <v>275100102</v>
      </c>
      <c r="B8246" s="106" t="s">
        <v>19646</v>
      </c>
      <c r="C8246" t="s">
        <v>19642</v>
      </c>
      <c r="D8246" t="s">
        <v>19643</v>
      </c>
      <c r="E8246" t="s">
        <v>19647</v>
      </c>
      <c r="F8246" t="s">
        <v>19648</v>
      </c>
      <c r="G8246" t="s">
        <v>490</v>
      </c>
      <c r="H8246" t="s">
        <v>490</v>
      </c>
      <c r="I8246" t="s">
        <v>490</v>
      </c>
      <c r="J8246" t="s">
        <v>498</v>
      </c>
      <c r="K8246" t="s">
        <v>490</v>
      </c>
      <c r="L8246" t="s">
        <v>19642</v>
      </c>
      <c r="M8246" s="105">
        <v>275</v>
      </c>
      <c r="N8246" s="105">
        <v>100</v>
      </c>
      <c r="O8246" s="105">
        <v>102</v>
      </c>
    </row>
    <row r="8247" spans="1:15" x14ac:dyDescent="0.3">
      <c r="A8247" s="19">
        <v>275101100</v>
      </c>
      <c r="B8247" s="106" t="s">
        <v>19649</v>
      </c>
      <c r="C8247" t="s">
        <v>19642</v>
      </c>
      <c r="D8247" t="s">
        <v>19650</v>
      </c>
      <c r="E8247" t="s">
        <v>496</v>
      </c>
      <c r="F8247" t="s">
        <v>490</v>
      </c>
      <c r="G8247" t="s">
        <v>19651</v>
      </c>
      <c r="H8247" t="s">
        <v>490</v>
      </c>
      <c r="I8247" t="s">
        <v>490</v>
      </c>
      <c r="J8247" t="s">
        <v>498</v>
      </c>
      <c r="K8247" t="s">
        <v>490</v>
      </c>
      <c r="L8247" t="s">
        <v>19642</v>
      </c>
      <c r="M8247" s="105">
        <v>275</v>
      </c>
      <c r="N8247" s="105">
        <v>101</v>
      </c>
      <c r="O8247" s="105">
        <v>100</v>
      </c>
    </row>
    <row r="8248" spans="1:15" x14ac:dyDescent="0.3">
      <c r="A8248" s="19">
        <v>275101101</v>
      </c>
      <c r="B8248" s="106" t="s">
        <v>19652</v>
      </c>
      <c r="C8248" t="s">
        <v>19642</v>
      </c>
      <c r="D8248" t="s">
        <v>19650</v>
      </c>
      <c r="E8248" t="s">
        <v>13305</v>
      </c>
      <c r="F8248" t="s">
        <v>2335</v>
      </c>
      <c r="G8248" t="s">
        <v>490</v>
      </c>
      <c r="H8248" t="s">
        <v>490</v>
      </c>
      <c r="I8248" t="s">
        <v>490</v>
      </c>
      <c r="J8248" t="s">
        <v>498</v>
      </c>
      <c r="K8248" t="s">
        <v>490</v>
      </c>
      <c r="L8248" t="s">
        <v>19642</v>
      </c>
      <c r="M8248" s="105">
        <v>275</v>
      </c>
      <c r="N8248" s="105">
        <v>101</v>
      </c>
      <c r="O8248" s="105">
        <v>101</v>
      </c>
    </row>
    <row r="8249" spans="1:15" x14ac:dyDescent="0.3">
      <c r="A8249" s="19">
        <v>275101102</v>
      </c>
      <c r="B8249" s="106" t="s">
        <v>19653</v>
      </c>
      <c r="C8249" t="s">
        <v>19642</v>
      </c>
      <c r="D8249" t="s">
        <v>19650</v>
      </c>
      <c r="E8249" t="s">
        <v>7761</v>
      </c>
      <c r="F8249" t="s">
        <v>19654</v>
      </c>
      <c r="G8249" t="s">
        <v>490</v>
      </c>
      <c r="H8249" t="s">
        <v>490</v>
      </c>
      <c r="I8249" t="s">
        <v>490</v>
      </c>
      <c r="J8249" t="s">
        <v>498</v>
      </c>
      <c r="K8249" t="s">
        <v>490</v>
      </c>
      <c r="L8249" t="s">
        <v>19642</v>
      </c>
      <c r="M8249" s="105">
        <v>275</v>
      </c>
      <c r="N8249" s="105">
        <v>101</v>
      </c>
      <c r="O8249" s="105">
        <v>102</v>
      </c>
    </row>
    <row r="8250" spans="1:15" x14ac:dyDescent="0.3">
      <c r="A8250" s="19">
        <v>275101103</v>
      </c>
      <c r="B8250" s="106" t="s">
        <v>19655</v>
      </c>
      <c r="C8250" t="s">
        <v>19642</v>
      </c>
      <c r="D8250" t="s">
        <v>19650</v>
      </c>
      <c r="E8250" t="s">
        <v>8175</v>
      </c>
      <c r="F8250" t="s">
        <v>19656</v>
      </c>
      <c r="G8250" t="s">
        <v>490</v>
      </c>
      <c r="H8250" t="s">
        <v>490</v>
      </c>
      <c r="I8250" t="s">
        <v>490</v>
      </c>
      <c r="J8250" t="s">
        <v>498</v>
      </c>
      <c r="K8250" t="s">
        <v>490</v>
      </c>
      <c r="L8250" t="s">
        <v>19642</v>
      </c>
      <c r="M8250" s="105">
        <v>275</v>
      </c>
      <c r="N8250" s="105">
        <v>101</v>
      </c>
      <c r="O8250" s="105">
        <v>103</v>
      </c>
    </row>
    <row r="8251" spans="1:15" x14ac:dyDescent="0.3">
      <c r="A8251" s="19">
        <v>275102100</v>
      </c>
      <c r="B8251" s="106" t="s">
        <v>19657</v>
      </c>
      <c r="C8251" t="s">
        <v>19642</v>
      </c>
      <c r="D8251" t="s">
        <v>19658</v>
      </c>
      <c r="E8251" t="s">
        <v>496</v>
      </c>
      <c r="F8251" t="s">
        <v>490</v>
      </c>
      <c r="G8251" t="s">
        <v>490</v>
      </c>
      <c r="H8251" t="s">
        <v>490</v>
      </c>
      <c r="I8251" t="s">
        <v>490</v>
      </c>
      <c r="J8251" t="s">
        <v>498</v>
      </c>
      <c r="K8251" t="s">
        <v>490</v>
      </c>
      <c r="L8251" t="s">
        <v>19642</v>
      </c>
      <c r="M8251" s="105">
        <v>275</v>
      </c>
      <c r="N8251" s="105">
        <v>102</v>
      </c>
      <c r="O8251" s="105">
        <v>100</v>
      </c>
    </row>
    <row r="8252" spans="1:15" x14ac:dyDescent="0.3">
      <c r="A8252" s="19">
        <v>275102101</v>
      </c>
      <c r="B8252" s="106" t="s">
        <v>19659</v>
      </c>
      <c r="C8252" t="s">
        <v>19642</v>
      </c>
      <c r="D8252" t="s">
        <v>19658</v>
      </c>
      <c r="E8252" t="s">
        <v>1298</v>
      </c>
      <c r="F8252" t="s">
        <v>855</v>
      </c>
      <c r="G8252" t="s">
        <v>19660</v>
      </c>
      <c r="H8252" t="s">
        <v>490</v>
      </c>
      <c r="I8252" t="s">
        <v>490</v>
      </c>
      <c r="J8252" t="s">
        <v>498</v>
      </c>
      <c r="K8252" t="s">
        <v>490</v>
      </c>
      <c r="L8252" t="s">
        <v>19642</v>
      </c>
      <c r="M8252" s="105">
        <v>275</v>
      </c>
      <c r="N8252" s="105">
        <v>102</v>
      </c>
      <c r="O8252" s="105">
        <v>101</v>
      </c>
    </row>
    <row r="8253" spans="1:15" x14ac:dyDescent="0.3">
      <c r="A8253" s="19">
        <v>275102102</v>
      </c>
      <c r="B8253" s="106" t="s">
        <v>19661</v>
      </c>
      <c r="C8253" t="s">
        <v>19642</v>
      </c>
      <c r="D8253" t="s">
        <v>19658</v>
      </c>
      <c r="E8253" t="s">
        <v>9973</v>
      </c>
      <c r="F8253" t="s">
        <v>2357</v>
      </c>
      <c r="G8253" t="s">
        <v>490</v>
      </c>
      <c r="H8253" t="s">
        <v>490</v>
      </c>
      <c r="I8253" t="s">
        <v>490</v>
      </c>
      <c r="J8253" t="s">
        <v>498</v>
      </c>
      <c r="K8253" t="s">
        <v>490</v>
      </c>
      <c r="L8253" t="s">
        <v>19642</v>
      </c>
      <c r="M8253" s="105">
        <v>275</v>
      </c>
      <c r="N8253" s="105">
        <v>102</v>
      </c>
      <c r="O8253" s="105">
        <v>102</v>
      </c>
    </row>
    <row r="8254" spans="1:15" x14ac:dyDescent="0.3">
      <c r="A8254" s="19">
        <v>276100100</v>
      </c>
      <c r="B8254" s="106" t="s">
        <v>19662</v>
      </c>
      <c r="C8254" t="s">
        <v>19663</v>
      </c>
      <c r="D8254" t="s">
        <v>19664</v>
      </c>
      <c r="E8254" t="s">
        <v>18272</v>
      </c>
      <c r="F8254" t="s">
        <v>19665</v>
      </c>
      <c r="G8254" t="s">
        <v>490</v>
      </c>
      <c r="H8254" t="s">
        <v>490</v>
      </c>
      <c r="I8254" t="s">
        <v>490</v>
      </c>
      <c r="J8254" t="s">
        <v>1182</v>
      </c>
      <c r="K8254" t="s">
        <v>490</v>
      </c>
      <c r="L8254" t="s">
        <v>19663</v>
      </c>
      <c r="M8254" s="105">
        <v>276</v>
      </c>
      <c r="N8254" s="105">
        <v>100</v>
      </c>
      <c r="O8254" s="105">
        <v>100</v>
      </c>
    </row>
    <row r="8255" spans="1:15" x14ac:dyDescent="0.3">
      <c r="A8255" s="19">
        <v>276101100</v>
      </c>
      <c r="B8255" s="106" t="s">
        <v>19666</v>
      </c>
      <c r="C8255" t="s">
        <v>19663</v>
      </c>
      <c r="D8255" t="s">
        <v>19667</v>
      </c>
      <c r="E8255" t="s">
        <v>496</v>
      </c>
      <c r="F8255" t="s">
        <v>490</v>
      </c>
      <c r="G8255" t="s">
        <v>3552</v>
      </c>
      <c r="H8255" t="s">
        <v>490</v>
      </c>
      <c r="I8255" t="s">
        <v>490</v>
      </c>
      <c r="J8255" t="s">
        <v>1182</v>
      </c>
      <c r="K8255" t="s">
        <v>490</v>
      </c>
      <c r="L8255" t="s">
        <v>19663</v>
      </c>
      <c r="M8255" s="105">
        <v>276</v>
      </c>
      <c r="N8255" s="105">
        <v>101</v>
      </c>
      <c r="O8255" s="105">
        <v>100</v>
      </c>
    </row>
    <row r="8256" spans="1:15" x14ac:dyDescent="0.3">
      <c r="A8256" s="19">
        <v>276101101</v>
      </c>
      <c r="B8256" s="106" t="s">
        <v>19668</v>
      </c>
      <c r="C8256" t="s">
        <v>19663</v>
      </c>
      <c r="D8256" t="s">
        <v>19667</v>
      </c>
      <c r="E8256" t="s">
        <v>19669</v>
      </c>
      <c r="F8256" t="s">
        <v>19670</v>
      </c>
      <c r="G8256" t="s">
        <v>490</v>
      </c>
      <c r="H8256" t="s">
        <v>490</v>
      </c>
      <c r="I8256" t="s">
        <v>490</v>
      </c>
      <c r="J8256" t="s">
        <v>1182</v>
      </c>
      <c r="K8256" t="s">
        <v>490</v>
      </c>
      <c r="L8256" t="s">
        <v>19663</v>
      </c>
      <c r="M8256" s="105">
        <v>276</v>
      </c>
      <c r="N8256" s="105">
        <v>101</v>
      </c>
      <c r="O8256" s="105">
        <v>101</v>
      </c>
    </row>
    <row r="8257" spans="1:15" x14ac:dyDescent="0.3">
      <c r="A8257" s="19">
        <v>276101102</v>
      </c>
      <c r="B8257" s="106" t="s">
        <v>19671</v>
      </c>
      <c r="C8257" t="s">
        <v>19663</v>
      </c>
      <c r="D8257" t="s">
        <v>19667</v>
      </c>
      <c r="E8257" t="s">
        <v>19672</v>
      </c>
      <c r="F8257" t="s">
        <v>8143</v>
      </c>
      <c r="G8257" t="s">
        <v>490</v>
      </c>
      <c r="H8257" t="s">
        <v>490</v>
      </c>
      <c r="I8257" t="s">
        <v>490</v>
      </c>
      <c r="J8257" t="s">
        <v>1182</v>
      </c>
      <c r="K8257" t="s">
        <v>490</v>
      </c>
      <c r="L8257" t="s">
        <v>19663</v>
      </c>
      <c r="M8257" s="105">
        <v>276</v>
      </c>
      <c r="N8257" s="105">
        <v>101</v>
      </c>
      <c r="O8257" s="105">
        <v>102</v>
      </c>
    </row>
    <row r="8258" spans="1:15" x14ac:dyDescent="0.3">
      <c r="A8258" s="19">
        <v>276101103</v>
      </c>
      <c r="B8258" s="106" t="s">
        <v>19673</v>
      </c>
      <c r="C8258" t="s">
        <v>19663</v>
      </c>
      <c r="D8258" t="s">
        <v>19667</v>
      </c>
      <c r="E8258" t="s">
        <v>1087</v>
      </c>
      <c r="F8258" t="s">
        <v>3691</v>
      </c>
      <c r="G8258" t="s">
        <v>490</v>
      </c>
      <c r="H8258" t="s">
        <v>490</v>
      </c>
      <c r="I8258" t="s">
        <v>490</v>
      </c>
      <c r="J8258" t="s">
        <v>1182</v>
      </c>
      <c r="K8258" t="s">
        <v>490</v>
      </c>
      <c r="L8258" t="s">
        <v>19663</v>
      </c>
      <c r="M8258" s="105">
        <v>276</v>
      </c>
      <c r="N8258" s="105">
        <v>101</v>
      </c>
      <c r="O8258" s="105">
        <v>103</v>
      </c>
    </row>
    <row r="8259" spans="1:15" x14ac:dyDescent="0.3">
      <c r="A8259" s="19">
        <v>276101104</v>
      </c>
      <c r="B8259" s="106" t="s">
        <v>19674</v>
      </c>
      <c r="C8259" t="s">
        <v>19663</v>
      </c>
      <c r="D8259" t="s">
        <v>19667</v>
      </c>
      <c r="E8259" t="s">
        <v>8004</v>
      </c>
      <c r="F8259" t="s">
        <v>3561</v>
      </c>
      <c r="G8259" t="s">
        <v>19675</v>
      </c>
      <c r="H8259" t="s">
        <v>490</v>
      </c>
      <c r="I8259" t="s">
        <v>490</v>
      </c>
      <c r="J8259" t="s">
        <v>1182</v>
      </c>
      <c r="K8259" t="s">
        <v>490</v>
      </c>
      <c r="L8259" t="s">
        <v>19663</v>
      </c>
      <c r="M8259" s="105">
        <v>276</v>
      </c>
      <c r="N8259" s="105">
        <v>101</v>
      </c>
      <c r="O8259" s="105">
        <v>104</v>
      </c>
    </row>
    <row r="8260" spans="1:15" x14ac:dyDescent="0.3">
      <c r="A8260" s="19">
        <v>276101105</v>
      </c>
      <c r="B8260" s="106" t="s">
        <v>19676</v>
      </c>
      <c r="C8260" t="s">
        <v>19663</v>
      </c>
      <c r="D8260" t="s">
        <v>19667</v>
      </c>
      <c r="E8260" t="s">
        <v>2114</v>
      </c>
      <c r="F8260" t="s">
        <v>1188</v>
      </c>
      <c r="G8260" t="s">
        <v>490</v>
      </c>
      <c r="H8260" t="s">
        <v>490</v>
      </c>
      <c r="I8260" t="s">
        <v>490</v>
      </c>
      <c r="J8260" t="s">
        <v>1182</v>
      </c>
      <c r="K8260" t="s">
        <v>490</v>
      </c>
      <c r="L8260" t="s">
        <v>19663</v>
      </c>
      <c r="M8260" s="105">
        <v>276</v>
      </c>
      <c r="N8260" s="105">
        <v>101</v>
      </c>
      <c r="O8260" s="105">
        <v>105</v>
      </c>
    </row>
    <row r="8261" spans="1:15" x14ac:dyDescent="0.3">
      <c r="A8261" s="19">
        <v>276101106</v>
      </c>
      <c r="B8261" s="106" t="s">
        <v>19677</v>
      </c>
      <c r="C8261" t="s">
        <v>19663</v>
      </c>
      <c r="D8261" t="s">
        <v>19667</v>
      </c>
      <c r="E8261" t="s">
        <v>2231</v>
      </c>
      <c r="F8261" t="s">
        <v>3547</v>
      </c>
      <c r="G8261" t="s">
        <v>490</v>
      </c>
      <c r="H8261" t="s">
        <v>490</v>
      </c>
      <c r="I8261" t="s">
        <v>490</v>
      </c>
      <c r="J8261" t="s">
        <v>1182</v>
      </c>
      <c r="K8261" t="s">
        <v>490</v>
      </c>
      <c r="L8261" t="s">
        <v>19663</v>
      </c>
      <c r="M8261" s="105">
        <v>276</v>
      </c>
      <c r="N8261" s="105">
        <v>101</v>
      </c>
      <c r="O8261" s="105">
        <v>106</v>
      </c>
    </row>
    <row r="8262" spans="1:15" x14ac:dyDescent="0.3">
      <c r="A8262" s="19">
        <v>276101107</v>
      </c>
      <c r="B8262" s="106" t="s">
        <v>19678</v>
      </c>
      <c r="C8262" t="s">
        <v>19663</v>
      </c>
      <c r="D8262" t="s">
        <v>19667</v>
      </c>
      <c r="E8262" t="s">
        <v>7759</v>
      </c>
      <c r="F8262" t="s">
        <v>19679</v>
      </c>
      <c r="G8262" t="s">
        <v>490</v>
      </c>
      <c r="H8262" t="s">
        <v>490</v>
      </c>
      <c r="I8262" t="s">
        <v>490</v>
      </c>
      <c r="J8262" t="s">
        <v>1182</v>
      </c>
      <c r="K8262" t="s">
        <v>490</v>
      </c>
      <c r="L8262" t="s">
        <v>19663</v>
      </c>
      <c r="M8262" s="105">
        <v>276</v>
      </c>
      <c r="N8262" s="105">
        <v>101</v>
      </c>
      <c r="O8262" s="105">
        <v>107</v>
      </c>
    </row>
    <row r="8263" spans="1:15" x14ac:dyDescent="0.3">
      <c r="A8263" s="19">
        <v>276101108</v>
      </c>
      <c r="B8263" s="106" t="s">
        <v>19680</v>
      </c>
      <c r="C8263" t="s">
        <v>19663</v>
      </c>
      <c r="D8263" t="s">
        <v>19667</v>
      </c>
      <c r="E8263" t="s">
        <v>1110</v>
      </c>
      <c r="F8263" t="s">
        <v>1019</v>
      </c>
      <c r="G8263" t="s">
        <v>490</v>
      </c>
      <c r="H8263" t="s">
        <v>490</v>
      </c>
      <c r="I8263" t="s">
        <v>490</v>
      </c>
      <c r="J8263" t="s">
        <v>1182</v>
      </c>
      <c r="K8263" t="s">
        <v>490</v>
      </c>
      <c r="L8263" t="s">
        <v>19663</v>
      </c>
      <c r="M8263" s="105">
        <v>276</v>
      </c>
      <c r="N8263" s="105">
        <v>101</v>
      </c>
      <c r="O8263" s="105">
        <v>108</v>
      </c>
    </row>
    <row r="8264" spans="1:15" x14ac:dyDescent="0.3">
      <c r="A8264" s="19">
        <v>276101109</v>
      </c>
      <c r="B8264" s="106" t="s">
        <v>19681</v>
      </c>
      <c r="C8264" t="s">
        <v>19663</v>
      </c>
      <c r="D8264" t="s">
        <v>19667</v>
      </c>
      <c r="E8264" t="s">
        <v>4530</v>
      </c>
      <c r="F8264" t="s">
        <v>3609</v>
      </c>
      <c r="G8264" t="s">
        <v>490</v>
      </c>
      <c r="H8264" t="s">
        <v>490</v>
      </c>
      <c r="I8264" t="s">
        <v>490</v>
      </c>
      <c r="J8264" t="s">
        <v>1182</v>
      </c>
      <c r="K8264" t="s">
        <v>490</v>
      </c>
      <c r="L8264" t="s">
        <v>19663</v>
      </c>
      <c r="M8264" s="105">
        <v>276</v>
      </c>
      <c r="N8264" s="105">
        <v>101</v>
      </c>
      <c r="O8264" s="105">
        <v>109</v>
      </c>
    </row>
    <row r="8265" spans="1:15" x14ac:dyDescent="0.3">
      <c r="A8265" s="19">
        <v>276101110</v>
      </c>
      <c r="B8265" s="106" t="s">
        <v>19682</v>
      </c>
      <c r="C8265" t="s">
        <v>19663</v>
      </c>
      <c r="D8265" t="s">
        <v>19667</v>
      </c>
      <c r="E8265" t="s">
        <v>19683</v>
      </c>
      <c r="F8265" t="s">
        <v>3683</v>
      </c>
      <c r="G8265" t="s">
        <v>19051</v>
      </c>
      <c r="H8265" t="s">
        <v>490</v>
      </c>
      <c r="I8265" t="s">
        <v>490</v>
      </c>
      <c r="J8265" t="s">
        <v>1182</v>
      </c>
      <c r="K8265" t="s">
        <v>490</v>
      </c>
      <c r="L8265" t="s">
        <v>19663</v>
      </c>
      <c r="M8265" s="105">
        <v>276</v>
      </c>
      <c r="N8265" s="105">
        <v>101</v>
      </c>
      <c r="O8265" s="105">
        <v>110</v>
      </c>
    </row>
    <row r="8266" spans="1:15" x14ac:dyDescent="0.3">
      <c r="A8266" s="19">
        <v>276101111</v>
      </c>
      <c r="B8266" s="106" t="s">
        <v>19684</v>
      </c>
      <c r="C8266" t="s">
        <v>19663</v>
      </c>
      <c r="D8266" t="s">
        <v>19667</v>
      </c>
      <c r="E8266" t="s">
        <v>19685</v>
      </c>
      <c r="F8266" t="s">
        <v>732</v>
      </c>
      <c r="G8266" t="s">
        <v>3552</v>
      </c>
      <c r="H8266" t="s">
        <v>490</v>
      </c>
      <c r="I8266" t="s">
        <v>490</v>
      </c>
      <c r="J8266" t="s">
        <v>1182</v>
      </c>
      <c r="K8266" t="s">
        <v>490</v>
      </c>
      <c r="L8266" t="s">
        <v>19663</v>
      </c>
      <c r="M8266" s="105">
        <v>276</v>
      </c>
      <c r="N8266" s="105">
        <v>101</v>
      </c>
      <c r="O8266" s="105">
        <v>111</v>
      </c>
    </row>
    <row r="8267" spans="1:15" x14ac:dyDescent="0.3">
      <c r="A8267" s="19">
        <v>276101112</v>
      </c>
      <c r="B8267" s="106" t="s">
        <v>19686</v>
      </c>
      <c r="C8267" t="s">
        <v>19663</v>
      </c>
      <c r="D8267" t="s">
        <v>19667</v>
      </c>
      <c r="E8267" t="s">
        <v>19687</v>
      </c>
      <c r="F8267" t="s">
        <v>1019</v>
      </c>
      <c r="G8267" t="s">
        <v>490</v>
      </c>
      <c r="H8267" t="s">
        <v>490</v>
      </c>
      <c r="I8267" t="s">
        <v>490</v>
      </c>
      <c r="J8267" t="s">
        <v>1182</v>
      </c>
      <c r="K8267" t="s">
        <v>490</v>
      </c>
      <c r="L8267" t="s">
        <v>19663</v>
      </c>
      <c r="M8267" s="105">
        <v>276</v>
      </c>
      <c r="N8267" s="105">
        <v>101</v>
      </c>
      <c r="O8267" s="105">
        <v>112</v>
      </c>
    </row>
    <row r="8268" spans="1:15" x14ac:dyDescent="0.3">
      <c r="A8268" s="19">
        <v>276101113</v>
      </c>
      <c r="B8268" s="106" t="s">
        <v>19688</v>
      </c>
      <c r="C8268" t="s">
        <v>19663</v>
      </c>
      <c r="D8268" t="s">
        <v>19667</v>
      </c>
      <c r="E8268" t="s">
        <v>4511</v>
      </c>
      <c r="F8268" t="s">
        <v>732</v>
      </c>
      <c r="G8268" t="s">
        <v>490</v>
      </c>
      <c r="H8268" t="s">
        <v>490</v>
      </c>
      <c r="I8268" t="s">
        <v>490</v>
      </c>
      <c r="J8268" t="s">
        <v>1182</v>
      </c>
      <c r="K8268" t="s">
        <v>490</v>
      </c>
      <c r="L8268" t="s">
        <v>19663</v>
      </c>
      <c r="M8268" s="105">
        <v>276</v>
      </c>
      <c r="N8268" s="105">
        <v>101</v>
      </c>
      <c r="O8268" s="105">
        <v>113</v>
      </c>
    </row>
    <row r="8269" spans="1:15" x14ac:dyDescent="0.3">
      <c r="A8269" s="19">
        <v>276101114</v>
      </c>
      <c r="B8269" s="106" t="s">
        <v>19689</v>
      </c>
      <c r="C8269" t="s">
        <v>19663</v>
      </c>
      <c r="D8269" t="s">
        <v>19667</v>
      </c>
      <c r="E8269" t="s">
        <v>19690</v>
      </c>
      <c r="F8269" t="s">
        <v>1019</v>
      </c>
      <c r="G8269" t="s">
        <v>490</v>
      </c>
      <c r="H8269" t="s">
        <v>490</v>
      </c>
      <c r="I8269" t="s">
        <v>490</v>
      </c>
      <c r="J8269" t="s">
        <v>1182</v>
      </c>
      <c r="K8269" t="s">
        <v>490</v>
      </c>
      <c r="L8269" t="s">
        <v>19663</v>
      </c>
      <c r="M8269" s="105">
        <v>276</v>
      </c>
      <c r="N8269" s="105">
        <v>101</v>
      </c>
      <c r="O8269" s="105">
        <v>114</v>
      </c>
    </row>
    <row r="8270" spans="1:15" x14ac:dyDescent="0.3">
      <c r="A8270" s="19">
        <v>276101115</v>
      </c>
      <c r="B8270" s="106" t="s">
        <v>19691</v>
      </c>
      <c r="C8270" t="s">
        <v>19663</v>
      </c>
      <c r="D8270" t="s">
        <v>19667</v>
      </c>
      <c r="E8270" t="s">
        <v>19692</v>
      </c>
      <c r="F8270" t="s">
        <v>1283</v>
      </c>
      <c r="G8270" t="s">
        <v>490</v>
      </c>
      <c r="H8270" t="s">
        <v>490</v>
      </c>
      <c r="I8270" t="s">
        <v>490</v>
      </c>
      <c r="J8270" t="s">
        <v>1182</v>
      </c>
      <c r="K8270" t="s">
        <v>490</v>
      </c>
      <c r="L8270" t="s">
        <v>19663</v>
      </c>
      <c r="M8270" s="105">
        <v>276</v>
      </c>
      <c r="N8270" s="105">
        <v>101</v>
      </c>
      <c r="O8270" s="105">
        <v>115</v>
      </c>
    </row>
    <row r="8271" spans="1:15" x14ac:dyDescent="0.3">
      <c r="A8271" s="19">
        <v>276101116</v>
      </c>
      <c r="B8271" s="106" t="s">
        <v>19693</v>
      </c>
      <c r="C8271" t="s">
        <v>19663</v>
      </c>
      <c r="D8271" t="s">
        <v>19667</v>
      </c>
      <c r="E8271" t="s">
        <v>19694</v>
      </c>
      <c r="F8271" t="s">
        <v>1019</v>
      </c>
      <c r="G8271" t="s">
        <v>3552</v>
      </c>
      <c r="H8271" t="s">
        <v>490</v>
      </c>
      <c r="I8271" t="s">
        <v>490</v>
      </c>
      <c r="J8271" t="s">
        <v>1182</v>
      </c>
      <c r="K8271" t="s">
        <v>490</v>
      </c>
      <c r="L8271" t="s">
        <v>19663</v>
      </c>
      <c r="M8271" s="105">
        <v>276</v>
      </c>
      <c r="N8271" s="105">
        <v>101</v>
      </c>
      <c r="O8271" s="105">
        <v>116</v>
      </c>
    </row>
    <row r="8272" spans="1:15" x14ac:dyDescent="0.3">
      <c r="A8272" s="19">
        <v>276101117</v>
      </c>
      <c r="B8272" s="106" t="s">
        <v>19695</v>
      </c>
      <c r="C8272" t="s">
        <v>19663</v>
      </c>
      <c r="D8272" t="s">
        <v>19667</v>
      </c>
      <c r="E8272" t="s">
        <v>14076</v>
      </c>
      <c r="F8272" t="s">
        <v>2357</v>
      </c>
      <c r="G8272" t="s">
        <v>490</v>
      </c>
      <c r="H8272" t="s">
        <v>490</v>
      </c>
      <c r="I8272" t="s">
        <v>490</v>
      </c>
      <c r="J8272" t="s">
        <v>1182</v>
      </c>
      <c r="K8272" t="s">
        <v>490</v>
      </c>
      <c r="L8272" t="s">
        <v>19663</v>
      </c>
      <c r="M8272" s="105">
        <v>276</v>
      </c>
      <c r="N8272" s="105">
        <v>101</v>
      </c>
      <c r="O8272" s="105">
        <v>117</v>
      </c>
    </row>
    <row r="8273" spans="1:15" x14ac:dyDescent="0.3">
      <c r="A8273" s="19">
        <v>276102100</v>
      </c>
      <c r="B8273" s="106" t="s">
        <v>19696</v>
      </c>
      <c r="C8273" t="s">
        <v>19663</v>
      </c>
      <c r="D8273" t="s">
        <v>19697</v>
      </c>
      <c r="E8273" t="s">
        <v>4201</v>
      </c>
      <c r="F8273" t="s">
        <v>19698</v>
      </c>
      <c r="G8273" t="s">
        <v>490</v>
      </c>
      <c r="H8273" t="s">
        <v>490</v>
      </c>
      <c r="I8273" t="s">
        <v>490</v>
      </c>
      <c r="J8273" t="s">
        <v>1182</v>
      </c>
      <c r="K8273" t="s">
        <v>490</v>
      </c>
      <c r="L8273" t="s">
        <v>19663</v>
      </c>
      <c r="M8273" s="105">
        <v>276</v>
      </c>
      <c r="N8273" s="105">
        <v>102</v>
      </c>
      <c r="O8273" s="105">
        <v>100</v>
      </c>
    </row>
    <row r="8274" spans="1:15" x14ac:dyDescent="0.3">
      <c r="A8274" s="19">
        <v>276103100</v>
      </c>
      <c r="B8274" s="106" t="s">
        <v>19699</v>
      </c>
      <c r="C8274" t="s">
        <v>19663</v>
      </c>
      <c r="D8274" t="s">
        <v>19700</v>
      </c>
      <c r="E8274" t="s">
        <v>8533</v>
      </c>
      <c r="F8274" t="s">
        <v>19701</v>
      </c>
      <c r="G8274" t="s">
        <v>490</v>
      </c>
      <c r="H8274" t="s">
        <v>490</v>
      </c>
      <c r="I8274" t="s">
        <v>490</v>
      </c>
      <c r="J8274" t="s">
        <v>1182</v>
      </c>
      <c r="K8274" t="s">
        <v>490</v>
      </c>
      <c r="L8274" t="s">
        <v>19663</v>
      </c>
      <c r="M8274" s="105">
        <v>276</v>
      </c>
      <c r="N8274" s="105">
        <v>103</v>
      </c>
      <c r="O8274" s="105">
        <v>100</v>
      </c>
    </row>
    <row r="8275" spans="1:15" x14ac:dyDescent="0.3">
      <c r="A8275" s="19">
        <v>276104100</v>
      </c>
      <c r="B8275" s="106" t="s">
        <v>19702</v>
      </c>
      <c r="C8275" t="s">
        <v>19663</v>
      </c>
      <c r="D8275" t="s">
        <v>19703</v>
      </c>
      <c r="E8275" t="s">
        <v>19704</v>
      </c>
      <c r="F8275" t="s">
        <v>19705</v>
      </c>
      <c r="G8275" t="s">
        <v>490</v>
      </c>
      <c r="H8275" t="s">
        <v>490</v>
      </c>
      <c r="I8275" t="s">
        <v>490</v>
      </c>
      <c r="J8275" t="s">
        <v>1182</v>
      </c>
      <c r="K8275" t="s">
        <v>490</v>
      </c>
      <c r="L8275" t="s">
        <v>19663</v>
      </c>
      <c r="M8275" s="105">
        <v>276</v>
      </c>
      <c r="N8275" s="105">
        <v>104</v>
      </c>
      <c r="O8275" s="105">
        <v>100</v>
      </c>
    </row>
    <row r="8276" spans="1:15" x14ac:dyDescent="0.3">
      <c r="A8276" s="19">
        <v>276105100</v>
      </c>
      <c r="B8276" s="106" t="s">
        <v>19706</v>
      </c>
      <c r="C8276" t="s">
        <v>19663</v>
      </c>
      <c r="D8276" t="s">
        <v>19707</v>
      </c>
      <c r="E8276" t="s">
        <v>19708</v>
      </c>
      <c r="F8276" t="s">
        <v>19709</v>
      </c>
      <c r="G8276" t="s">
        <v>19710</v>
      </c>
      <c r="H8276" t="s">
        <v>490</v>
      </c>
      <c r="I8276" t="s">
        <v>490</v>
      </c>
      <c r="J8276" t="s">
        <v>1182</v>
      </c>
      <c r="K8276" t="s">
        <v>490</v>
      </c>
      <c r="L8276" t="s">
        <v>19663</v>
      </c>
      <c r="M8276" s="105">
        <v>276</v>
      </c>
      <c r="N8276" s="105">
        <v>105</v>
      </c>
      <c r="O8276" s="105">
        <v>100</v>
      </c>
    </row>
    <row r="8277" spans="1:15" x14ac:dyDescent="0.3">
      <c r="A8277" s="19">
        <v>276106100</v>
      </c>
      <c r="B8277" s="106" t="s">
        <v>19711</v>
      </c>
      <c r="C8277" t="s">
        <v>19663</v>
      </c>
      <c r="D8277" t="s">
        <v>19712</v>
      </c>
      <c r="E8277" t="s">
        <v>19713</v>
      </c>
      <c r="F8277" t="s">
        <v>19714</v>
      </c>
      <c r="G8277" t="s">
        <v>490</v>
      </c>
      <c r="H8277" t="s">
        <v>490</v>
      </c>
      <c r="I8277" t="s">
        <v>490</v>
      </c>
      <c r="J8277" t="s">
        <v>1182</v>
      </c>
      <c r="K8277" t="s">
        <v>490</v>
      </c>
      <c r="L8277" t="s">
        <v>19663</v>
      </c>
      <c r="M8277" s="105">
        <v>276</v>
      </c>
      <c r="N8277" s="105">
        <v>106</v>
      </c>
      <c r="O8277" s="105">
        <v>100</v>
      </c>
    </row>
    <row r="8278" spans="1:15" x14ac:dyDescent="0.3">
      <c r="A8278" s="19">
        <v>276107100</v>
      </c>
      <c r="B8278" s="106" t="s">
        <v>19715</v>
      </c>
      <c r="C8278" t="s">
        <v>19663</v>
      </c>
      <c r="D8278" t="s">
        <v>19716</v>
      </c>
      <c r="E8278" t="s">
        <v>496</v>
      </c>
      <c r="F8278" t="s">
        <v>490</v>
      </c>
      <c r="G8278" t="s">
        <v>490</v>
      </c>
      <c r="H8278" t="s">
        <v>490</v>
      </c>
      <c r="I8278" t="s">
        <v>490</v>
      </c>
      <c r="J8278" t="s">
        <v>498</v>
      </c>
      <c r="K8278" t="s">
        <v>490</v>
      </c>
      <c r="L8278" t="s">
        <v>19663</v>
      </c>
      <c r="M8278" s="105">
        <v>276</v>
      </c>
      <c r="N8278" s="105">
        <v>107</v>
      </c>
      <c r="O8278" s="105">
        <v>100</v>
      </c>
    </row>
    <row r="8279" spans="1:15" x14ac:dyDescent="0.3">
      <c r="A8279" s="19">
        <v>276107101</v>
      </c>
      <c r="B8279" s="106" t="s">
        <v>19717</v>
      </c>
      <c r="C8279" t="s">
        <v>19663</v>
      </c>
      <c r="D8279" t="s">
        <v>19716</v>
      </c>
      <c r="E8279" t="s">
        <v>7227</v>
      </c>
      <c r="F8279" t="s">
        <v>19665</v>
      </c>
      <c r="G8279" t="s">
        <v>19718</v>
      </c>
      <c r="H8279" t="s">
        <v>490</v>
      </c>
      <c r="I8279" t="s">
        <v>490</v>
      </c>
      <c r="J8279" t="s">
        <v>1182</v>
      </c>
      <c r="K8279" t="s">
        <v>490</v>
      </c>
      <c r="L8279" t="s">
        <v>19663</v>
      </c>
      <c r="M8279" s="105">
        <v>276</v>
      </c>
      <c r="N8279" s="105">
        <v>107</v>
      </c>
      <c r="O8279" s="105">
        <v>101</v>
      </c>
    </row>
    <row r="8280" spans="1:15" x14ac:dyDescent="0.3">
      <c r="A8280" s="19">
        <v>276107102</v>
      </c>
      <c r="B8280" s="106" t="s">
        <v>19719</v>
      </c>
      <c r="C8280" t="s">
        <v>19663</v>
      </c>
      <c r="D8280" t="s">
        <v>19716</v>
      </c>
      <c r="E8280" t="s">
        <v>2916</v>
      </c>
      <c r="F8280" t="s">
        <v>19314</v>
      </c>
      <c r="G8280" t="s">
        <v>490</v>
      </c>
      <c r="H8280" t="s">
        <v>490</v>
      </c>
      <c r="I8280" t="s">
        <v>490</v>
      </c>
      <c r="J8280" t="s">
        <v>1182</v>
      </c>
      <c r="K8280" t="s">
        <v>490</v>
      </c>
      <c r="L8280" t="s">
        <v>19663</v>
      </c>
      <c r="M8280" s="105">
        <v>276</v>
      </c>
      <c r="N8280" s="105">
        <v>107</v>
      </c>
      <c r="O8280" s="105">
        <v>102</v>
      </c>
    </row>
    <row r="8281" spans="1:15" x14ac:dyDescent="0.3">
      <c r="A8281" s="19">
        <v>276108100</v>
      </c>
      <c r="B8281" s="106" t="s">
        <v>19720</v>
      </c>
      <c r="C8281" t="s">
        <v>19663</v>
      </c>
      <c r="D8281" t="s">
        <v>19721</v>
      </c>
      <c r="E8281" t="s">
        <v>496</v>
      </c>
      <c r="F8281" t="s">
        <v>490</v>
      </c>
      <c r="G8281" t="s">
        <v>490</v>
      </c>
      <c r="H8281" t="s">
        <v>490</v>
      </c>
      <c r="I8281" t="s">
        <v>490</v>
      </c>
      <c r="J8281" t="s">
        <v>498</v>
      </c>
      <c r="K8281" t="s">
        <v>490</v>
      </c>
      <c r="L8281" t="s">
        <v>19663</v>
      </c>
      <c r="M8281" s="105">
        <v>276</v>
      </c>
      <c r="N8281" s="105">
        <v>108</v>
      </c>
      <c r="O8281" s="105">
        <v>100</v>
      </c>
    </row>
    <row r="8282" spans="1:15" x14ac:dyDescent="0.3">
      <c r="A8282" s="19">
        <v>276108101</v>
      </c>
      <c r="B8282" s="106" t="s">
        <v>19722</v>
      </c>
      <c r="C8282" t="s">
        <v>19663</v>
      </c>
      <c r="D8282" t="s">
        <v>19721</v>
      </c>
      <c r="E8282" t="s">
        <v>19723</v>
      </c>
      <c r="F8282" t="s">
        <v>19724</v>
      </c>
      <c r="G8282" t="s">
        <v>490</v>
      </c>
      <c r="H8282" t="s">
        <v>490</v>
      </c>
      <c r="I8282" t="s">
        <v>490</v>
      </c>
      <c r="J8282" t="s">
        <v>1182</v>
      </c>
      <c r="K8282" t="s">
        <v>490</v>
      </c>
      <c r="L8282" t="s">
        <v>19663</v>
      </c>
      <c r="M8282" s="105">
        <v>276</v>
      </c>
      <c r="N8282" s="105">
        <v>108</v>
      </c>
      <c r="O8282" s="105">
        <v>101</v>
      </c>
    </row>
    <row r="8283" spans="1:15" x14ac:dyDescent="0.3">
      <c r="A8283" s="19">
        <v>276108102</v>
      </c>
      <c r="B8283" s="106" t="s">
        <v>19725</v>
      </c>
      <c r="C8283" t="s">
        <v>19663</v>
      </c>
      <c r="D8283" t="s">
        <v>19721</v>
      </c>
      <c r="E8283" t="s">
        <v>19726</v>
      </c>
      <c r="F8283" t="s">
        <v>19727</v>
      </c>
      <c r="G8283" t="s">
        <v>490</v>
      </c>
      <c r="H8283" t="s">
        <v>490</v>
      </c>
      <c r="I8283" t="s">
        <v>490</v>
      </c>
      <c r="J8283" t="s">
        <v>1182</v>
      </c>
      <c r="K8283" t="s">
        <v>490</v>
      </c>
      <c r="L8283" t="s">
        <v>19663</v>
      </c>
      <c r="M8283" s="105">
        <v>276</v>
      </c>
      <c r="N8283" s="105">
        <v>108</v>
      </c>
      <c r="O8283" s="105">
        <v>102</v>
      </c>
    </row>
    <row r="8284" spans="1:15" x14ac:dyDescent="0.3">
      <c r="A8284" s="19">
        <v>276108103</v>
      </c>
      <c r="B8284" s="106" t="s">
        <v>19728</v>
      </c>
      <c r="C8284" t="s">
        <v>19663</v>
      </c>
      <c r="D8284" t="s">
        <v>19721</v>
      </c>
      <c r="E8284" t="s">
        <v>19729</v>
      </c>
      <c r="F8284" t="s">
        <v>19730</v>
      </c>
      <c r="G8284" t="s">
        <v>490</v>
      </c>
      <c r="H8284" t="s">
        <v>490</v>
      </c>
      <c r="I8284" t="s">
        <v>490</v>
      </c>
      <c r="J8284" t="s">
        <v>1182</v>
      </c>
      <c r="K8284" t="s">
        <v>490</v>
      </c>
      <c r="L8284" t="s">
        <v>19663</v>
      </c>
      <c r="M8284" s="105">
        <v>276</v>
      </c>
      <c r="N8284" s="105">
        <v>108</v>
      </c>
      <c r="O8284" s="105">
        <v>103</v>
      </c>
    </row>
    <row r="8285" spans="1:15" x14ac:dyDescent="0.3">
      <c r="A8285" s="19">
        <v>276109100</v>
      </c>
      <c r="B8285" s="106" t="s">
        <v>19731</v>
      </c>
      <c r="C8285" t="s">
        <v>19663</v>
      </c>
      <c r="D8285" t="s">
        <v>19732</v>
      </c>
      <c r="E8285" t="s">
        <v>1911</v>
      </c>
      <c r="F8285" t="s">
        <v>19733</v>
      </c>
      <c r="G8285" t="s">
        <v>19734</v>
      </c>
      <c r="H8285" t="s">
        <v>490</v>
      </c>
      <c r="I8285" t="s">
        <v>490</v>
      </c>
      <c r="J8285" t="s">
        <v>1182</v>
      </c>
      <c r="K8285" t="s">
        <v>490</v>
      </c>
      <c r="L8285" t="s">
        <v>19663</v>
      </c>
      <c r="M8285" s="105">
        <v>276</v>
      </c>
      <c r="N8285" s="105">
        <v>109</v>
      </c>
      <c r="O8285" s="105">
        <v>100</v>
      </c>
    </row>
    <row r="8286" spans="1:15" x14ac:dyDescent="0.3">
      <c r="A8286" s="19">
        <v>276110100</v>
      </c>
      <c r="B8286" s="106" t="s">
        <v>19735</v>
      </c>
      <c r="C8286" t="s">
        <v>19663</v>
      </c>
      <c r="D8286" t="s">
        <v>19736</v>
      </c>
      <c r="E8286" t="s">
        <v>19737</v>
      </c>
      <c r="F8286" t="s">
        <v>3691</v>
      </c>
      <c r="G8286" t="s">
        <v>490</v>
      </c>
      <c r="H8286" t="s">
        <v>490</v>
      </c>
      <c r="I8286" t="s">
        <v>490</v>
      </c>
      <c r="J8286" t="s">
        <v>1182</v>
      </c>
      <c r="K8286" t="s">
        <v>490</v>
      </c>
      <c r="L8286" t="s">
        <v>19663</v>
      </c>
      <c r="M8286" s="105">
        <v>276</v>
      </c>
      <c r="N8286" s="105">
        <v>110</v>
      </c>
      <c r="O8286" s="105">
        <v>100</v>
      </c>
    </row>
    <row r="8287" spans="1:15" x14ac:dyDescent="0.3">
      <c r="A8287" s="19">
        <v>276111100</v>
      </c>
      <c r="B8287" s="106" t="s">
        <v>19738</v>
      </c>
      <c r="C8287" t="s">
        <v>19663</v>
      </c>
      <c r="D8287" t="s">
        <v>19739</v>
      </c>
      <c r="E8287" t="s">
        <v>496</v>
      </c>
      <c r="F8287" t="s">
        <v>490</v>
      </c>
      <c r="G8287" t="s">
        <v>490</v>
      </c>
      <c r="H8287" t="s">
        <v>490</v>
      </c>
      <c r="I8287" t="s">
        <v>490</v>
      </c>
      <c r="J8287" t="s">
        <v>498</v>
      </c>
      <c r="K8287" t="s">
        <v>490</v>
      </c>
      <c r="L8287" t="s">
        <v>19663</v>
      </c>
      <c r="M8287" s="105">
        <v>276</v>
      </c>
      <c r="N8287" s="105">
        <v>111</v>
      </c>
      <c r="O8287" s="105">
        <v>100</v>
      </c>
    </row>
    <row r="8288" spans="1:15" x14ac:dyDescent="0.3">
      <c r="A8288" s="19">
        <v>276111101</v>
      </c>
      <c r="B8288" s="106" t="s">
        <v>19740</v>
      </c>
      <c r="C8288" t="s">
        <v>19663</v>
      </c>
      <c r="D8288" t="s">
        <v>19739</v>
      </c>
      <c r="E8288" t="s">
        <v>19741</v>
      </c>
      <c r="F8288" t="s">
        <v>10580</v>
      </c>
      <c r="G8288" t="s">
        <v>19742</v>
      </c>
      <c r="H8288" t="s">
        <v>490</v>
      </c>
      <c r="I8288" t="s">
        <v>490</v>
      </c>
      <c r="J8288" t="s">
        <v>1182</v>
      </c>
      <c r="K8288" t="s">
        <v>490</v>
      </c>
      <c r="L8288" t="s">
        <v>19663</v>
      </c>
      <c r="M8288" s="105">
        <v>276</v>
      </c>
      <c r="N8288" s="105">
        <v>111</v>
      </c>
      <c r="O8288" s="105">
        <v>101</v>
      </c>
    </row>
    <row r="8289" spans="1:15" x14ac:dyDescent="0.3">
      <c r="A8289" s="19">
        <v>276111102</v>
      </c>
      <c r="B8289" s="106" t="s">
        <v>19743</v>
      </c>
      <c r="C8289" t="s">
        <v>19663</v>
      </c>
      <c r="D8289" t="s">
        <v>19739</v>
      </c>
      <c r="E8289" t="s">
        <v>19744</v>
      </c>
      <c r="F8289" t="s">
        <v>3745</v>
      </c>
      <c r="G8289" t="s">
        <v>490</v>
      </c>
      <c r="H8289" t="s">
        <v>490</v>
      </c>
      <c r="I8289" t="s">
        <v>490</v>
      </c>
      <c r="J8289" t="s">
        <v>1182</v>
      </c>
      <c r="K8289" t="s">
        <v>490</v>
      </c>
      <c r="L8289" t="s">
        <v>19663</v>
      </c>
      <c r="M8289" s="105">
        <v>276</v>
      </c>
      <c r="N8289" s="105">
        <v>111</v>
      </c>
      <c r="O8289" s="105">
        <v>102</v>
      </c>
    </row>
    <row r="8290" spans="1:15" x14ac:dyDescent="0.3">
      <c r="A8290" s="19">
        <v>276111103</v>
      </c>
      <c r="B8290" s="106" t="s">
        <v>19745</v>
      </c>
      <c r="C8290" t="s">
        <v>19663</v>
      </c>
      <c r="D8290" t="s">
        <v>19739</v>
      </c>
      <c r="E8290" t="s">
        <v>9028</v>
      </c>
      <c r="F8290" t="s">
        <v>19746</v>
      </c>
      <c r="G8290" t="s">
        <v>490</v>
      </c>
      <c r="H8290" t="s">
        <v>490</v>
      </c>
      <c r="I8290" t="s">
        <v>490</v>
      </c>
      <c r="J8290" t="s">
        <v>1182</v>
      </c>
      <c r="K8290" t="s">
        <v>490</v>
      </c>
      <c r="L8290" t="s">
        <v>19663</v>
      </c>
      <c r="M8290" s="105">
        <v>276</v>
      </c>
      <c r="N8290" s="105">
        <v>111</v>
      </c>
      <c r="O8290" s="105">
        <v>103</v>
      </c>
    </row>
    <row r="8291" spans="1:15" x14ac:dyDescent="0.3">
      <c r="A8291" s="19">
        <v>276112100</v>
      </c>
      <c r="B8291" s="106" t="s">
        <v>19747</v>
      </c>
      <c r="C8291" t="s">
        <v>19663</v>
      </c>
      <c r="D8291" t="s">
        <v>19748</v>
      </c>
      <c r="E8291" t="s">
        <v>496</v>
      </c>
      <c r="F8291" t="s">
        <v>490</v>
      </c>
      <c r="G8291" t="s">
        <v>490</v>
      </c>
      <c r="H8291" t="s">
        <v>490</v>
      </c>
      <c r="I8291" t="s">
        <v>490</v>
      </c>
      <c r="J8291" t="s">
        <v>498</v>
      </c>
      <c r="K8291" t="s">
        <v>490</v>
      </c>
      <c r="L8291" t="s">
        <v>19663</v>
      </c>
      <c r="M8291" s="105">
        <v>276</v>
      </c>
      <c r="N8291" s="105">
        <v>112</v>
      </c>
      <c r="O8291" s="105">
        <v>100</v>
      </c>
    </row>
    <row r="8292" spans="1:15" x14ac:dyDescent="0.3">
      <c r="A8292" s="19">
        <v>276112101</v>
      </c>
      <c r="B8292" s="106" t="s">
        <v>19749</v>
      </c>
      <c r="C8292" t="s">
        <v>19663</v>
      </c>
      <c r="D8292" t="s">
        <v>19748</v>
      </c>
      <c r="E8292" t="s">
        <v>19750</v>
      </c>
      <c r="F8292" t="s">
        <v>19751</v>
      </c>
      <c r="G8292" t="s">
        <v>490</v>
      </c>
      <c r="H8292" t="s">
        <v>490</v>
      </c>
      <c r="I8292" t="s">
        <v>490</v>
      </c>
      <c r="J8292" t="s">
        <v>1182</v>
      </c>
      <c r="K8292" t="s">
        <v>490</v>
      </c>
      <c r="L8292" t="s">
        <v>19663</v>
      </c>
      <c r="M8292" s="105">
        <v>276</v>
      </c>
      <c r="N8292" s="105">
        <v>112</v>
      </c>
      <c r="O8292" s="105">
        <v>101</v>
      </c>
    </row>
    <row r="8293" spans="1:15" x14ac:dyDescent="0.3">
      <c r="A8293" s="19">
        <v>276112102</v>
      </c>
      <c r="B8293" s="106" t="s">
        <v>19752</v>
      </c>
      <c r="C8293" t="s">
        <v>19663</v>
      </c>
      <c r="D8293" t="s">
        <v>19748</v>
      </c>
      <c r="E8293" t="s">
        <v>19753</v>
      </c>
      <c r="F8293" t="s">
        <v>19754</v>
      </c>
      <c r="G8293" t="s">
        <v>19755</v>
      </c>
      <c r="H8293" t="s">
        <v>490</v>
      </c>
      <c r="I8293" t="s">
        <v>490</v>
      </c>
      <c r="J8293" t="s">
        <v>1182</v>
      </c>
      <c r="K8293" t="s">
        <v>490</v>
      </c>
      <c r="L8293" t="s">
        <v>19663</v>
      </c>
      <c r="M8293" s="105">
        <v>276</v>
      </c>
      <c r="N8293" s="105">
        <v>112</v>
      </c>
      <c r="O8293" s="105">
        <v>102</v>
      </c>
    </row>
    <row r="8294" spans="1:15" x14ac:dyDescent="0.3">
      <c r="A8294" s="19">
        <v>276113100</v>
      </c>
      <c r="B8294" s="106" t="s">
        <v>19756</v>
      </c>
      <c r="C8294" t="s">
        <v>19663</v>
      </c>
      <c r="D8294" t="s">
        <v>19757</v>
      </c>
      <c r="E8294" t="s">
        <v>496</v>
      </c>
      <c r="F8294" t="s">
        <v>490</v>
      </c>
      <c r="G8294" t="s">
        <v>490</v>
      </c>
      <c r="H8294" t="s">
        <v>490</v>
      </c>
      <c r="I8294" t="s">
        <v>490</v>
      </c>
      <c r="J8294" t="s">
        <v>1182</v>
      </c>
      <c r="K8294" t="s">
        <v>490</v>
      </c>
      <c r="L8294" t="s">
        <v>19663</v>
      </c>
      <c r="M8294" s="105">
        <v>276</v>
      </c>
      <c r="N8294" s="105">
        <v>113</v>
      </c>
      <c r="O8294" s="105">
        <v>100</v>
      </c>
    </row>
    <row r="8295" spans="1:15" x14ac:dyDescent="0.3">
      <c r="A8295" s="19">
        <v>276113101</v>
      </c>
      <c r="B8295" s="106" t="s">
        <v>19758</v>
      </c>
      <c r="C8295" t="s">
        <v>19663</v>
      </c>
      <c r="D8295" t="s">
        <v>19757</v>
      </c>
      <c r="E8295" t="s">
        <v>990</v>
      </c>
      <c r="F8295" t="s">
        <v>6944</v>
      </c>
      <c r="G8295" t="s">
        <v>490</v>
      </c>
      <c r="H8295" t="s">
        <v>490</v>
      </c>
      <c r="I8295" t="s">
        <v>490</v>
      </c>
      <c r="J8295" t="s">
        <v>1182</v>
      </c>
      <c r="K8295" t="s">
        <v>490</v>
      </c>
      <c r="L8295" t="s">
        <v>19663</v>
      </c>
      <c r="M8295" s="105">
        <v>276</v>
      </c>
      <c r="N8295" s="105">
        <v>113</v>
      </c>
      <c r="O8295" s="105">
        <v>101</v>
      </c>
    </row>
    <row r="8296" spans="1:15" x14ac:dyDescent="0.3">
      <c r="A8296" s="19">
        <v>276113102</v>
      </c>
      <c r="B8296" s="106" t="s">
        <v>19759</v>
      </c>
      <c r="C8296" t="s">
        <v>19663</v>
      </c>
      <c r="D8296" t="s">
        <v>19757</v>
      </c>
      <c r="E8296" t="s">
        <v>19760</v>
      </c>
      <c r="F8296" t="s">
        <v>732</v>
      </c>
      <c r="G8296" t="s">
        <v>490</v>
      </c>
      <c r="H8296" t="s">
        <v>490</v>
      </c>
      <c r="I8296" t="s">
        <v>490</v>
      </c>
      <c r="J8296" t="s">
        <v>1182</v>
      </c>
      <c r="K8296" t="s">
        <v>490</v>
      </c>
      <c r="L8296" t="s">
        <v>19663</v>
      </c>
      <c r="M8296" s="105">
        <v>276</v>
      </c>
      <c r="N8296" s="105">
        <v>113</v>
      </c>
      <c r="O8296" s="105">
        <v>102</v>
      </c>
    </row>
    <row r="8297" spans="1:15" x14ac:dyDescent="0.3">
      <c r="A8297" s="19">
        <v>276113103</v>
      </c>
      <c r="B8297" s="106" t="s">
        <v>19761</v>
      </c>
      <c r="C8297" t="s">
        <v>19663</v>
      </c>
      <c r="D8297" t="s">
        <v>19757</v>
      </c>
      <c r="E8297" t="s">
        <v>19762</v>
      </c>
      <c r="F8297" t="s">
        <v>732</v>
      </c>
      <c r="G8297" t="s">
        <v>490</v>
      </c>
      <c r="H8297" t="s">
        <v>490</v>
      </c>
      <c r="I8297" t="s">
        <v>490</v>
      </c>
      <c r="J8297" t="s">
        <v>1182</v>
      </c>
      <c r="K8297" t="s">
        <v>490</v>
      </c>
      <c r="L8297" t="s">
        <v>19663</v>
      </c>
      <c r="M8297" s="105">
        <v>276</v>
      </c>
      <c r="N8297" s="105">
        <v>113</v>
      </c>
      <c r="O8297" s="105">
        <v>103</v>
      </c>
    </row>
    <row r="8298" spans="1:15" x14ac:dyDescent="0.3">
      <c r="A8298" s="19">
        <v>276113104</v>
      </c>
      <c r="B8298" s="106" t="s">
        <v>19763</v>
      </c>
      <c r="C8298" t="s">
        <v>19663</v>
      </c>
      <c r="D8298" t="s">
        <v>19757</v>
      </c>
      <c r="E8298" t="s">
        <v>819</v>
      </c>
      <c r="F8298" t="s">
        <v>1019</v>
      </c>
      <c r="G8298" t="s">
        <v>490</v>
      </c>
      <c r="H8298" t="s">
        <v>490</v>
      </c>
      <c r="I8298" t="s">
        <v>490</v>
      </c>
      <c r="J8298" t="s">
        <v>1182</v>
      </c>
      <c r="K8298" t="s">
        <v>490</v>
      </c>
      <c r="L8298" t="s">
        <v>19663</v>
      </c>
      <c r="M8298" s="105">
        <v>276</v>
      </c>
      <c r="N8298" s="105">
        <v>113</v>
      </c>
      <c r="O8298" s="105">
        <v>104</v>
      </c>
    </row>
    <row r="8299" spans="1:15" x14ac:dyDescent="0.3">
      <c r="A8299" s="19">
        <v>276113105</v>
      </c>
      <c r="B8299" s="106" t="s">
        <v>19764</v>
      </c>
      <c r="C8299" t="s">
        <v>19663</v>
      </c>
      <c r="D8299" t="s">
        <v>19757</v>
      </c>
      <c r="E8299" t="s">
        <v>19765</v>
      </c>
      <c r="F8299" t="s">
        <v>3547</v>
      </c>
      <c r="G8299" t="s">
        <v>490</v>
      </c>
      <c r="H8299" t="s">
        <v>490</v>
      </c>
      <c r="I8299" t="s">
        <v>490</v>
      </c>
      <c r="J8299" t="s">
        <v>1182</v>
      </c>
      <c r="K8299" t="s">
        <v>490</v>
      </c>
      <c r="L8299" t="s">
        <v>19663</v>
      </c>
      <c r="M8299" s="105">
        <v>276</v>
      </c>
      <c r="N8299" s="105">
        <v>113</v>
      </c>
      <c r="O8299" s="105">
        <v>105</v>
      </c>
    </row>
    <row r="8300" spans="1:15" x14ac:dyDescent="0.3">
      <c r="A8300" s="19">
        <v>276113106</v>
      </c>
      <c r="B8300" s="106" t="s">
        <v>19766</v>
      </c>
      <c r="C8300" t="s">
        <v>19663</v>
      </c>
      <c r="D8300" t="s">
        <v>19757</v>
      </c>
      <c r="E8300" t="s">
        <v>2286</v>
      </c>
      <c r="F8300" t="s">
        <v>19767</v>
      </c>
      <c r="G8300" t="s">
        <v>490</v>
      </c>
      <c r="H8300" t="s">
        <v>490</v>
      </c>
      <c r="I8300" t="s">
        <v>490</v>
      </c>
      <c r="J8300" t="s">
        <v>1182</v>
      </c>
      <c r="K8300" t="s">
        <v>490</v>
      </c>
      <c r="L8300" t="s">
        <v>19663</v>
      </c>
      <c r="M8300" s="105">
        <v>276</v>
      </c>
      <c r="N8300" s="105">
        <v>113</v>
      </c>
      <c r="O8300" s="105">
        <v>106</v>
      </c>
    </row>
    <row r="8301" spans="1:15" x14ac:dyDescent="0.3">
      <c r="A8301" s="19">
        <v>276113107</v>
      </c>
      <c r="B8301" s="106" t="s">
        <v>19768</v>
      </c>
      <c r="C8301" t="s">
        <v>19663</v>
      </c>
      <c r="D8301" t="s">
        <v>19757</v>
      </c>
      <c r="E8301" t="s">
        <v>7451</v>
      </c>
      <c r="F8301" t="s">
        <v>1019</v>
      </c>
      <c r="G8301" t="s">
        <v>490</v>
      </c>
      <c r="H8301" t="s">
        <v>490</v>
      </c>
      <c r="I8301" t="s">
        <v>490</v>
      </c>
      <c r="J8301" t="s">
        <v>1182</v>
      </c>
      <c r="K8301" t="s">
        <v>490</v>
      </c>
      <c r="L8301" t="s">
        <v>19663</v>
      </c>
      <c r="M8301" s="105">
        <v>276</v>
      </c>
      <c r="N8301" s="105">
        <v>113</v>
      </c>
      <c r="O8301" s="105">
        <v>107</v>
      </c>
    </row>
    <row r="8302" spans="1:15" x14ac:dyDescent="0.3">
      <c r="A8302" s="19">
        <v>276113108</v>
      </c>
      <c r="B8302" s="106" t="s">
        <v>19769</v>
      </c>
      <c r="C8302" t="s">
        <v>19663</v>
      </c>
      <c r="D8302" t="s">
        <v>19757</v>
      </c>
      <c r="E8302" t="s">
        <v>19770</v>
      </c>
      <c r="F8302" t="s">
        <v>3547</v>
      </c>
      <c r="G8302" t="s">
        <v>490</v>
      </c>
      <c r="H8302" t="s">
        <v>490</v>
      </c>
      <c r="I8302" t="s">
        <v>490</v>
      </c>
      <c r="J8302" t="s">
        <v>1182</v>
      </c>
      <c r="K8302" t="s">
        <v>490</v>
      </c>
      <c r="L8302" t="s">
        <v>19663</v>
      </c>
      <c r="M8302" s="105">
        <v>276</v>
      </c>
      <c r="N8302" s="105">
        <v>113</v>
      </c>
      <c r="O8302" s="105">
        <v>108</v>
      </c>
    </row>
    <row r="8303" spans="1:15" x14ac:dyDescent="0.3">
      <c r="A8303" s="19">
        <v>276114100</v>
      </c>
      <c r="B8303" s="106" t="s">
        <v>19771</v>
      </c>
      <c r="C8303" t="s">
        <v>19663</v>
      </c>
      <c r="D8303" t="s">
        <v>19772</v>
      </c>
      <c r="E8303" t="s">
        <v>496</v>
      </c>
      <c r="F8303" t="s">
        <v>490</v>
      </c>
      <c r="G8303" t="s">
        <v>490</v>
      </c>
      <c r="H8303" t="s">
        <v>490</v>
      </c>
      <c r="I8303" t="s">
        <v>490</v>
      </c>
      <c r="J8303" t="s">
        <v>498</v>
      </c>
      <c r="K8303" t="s">
        <v>490</v>
      </c>
      <c r="L8303" t="s">
        <v>19663</v>
      </c>
      <c r="M8303" s="105">
        <v>276</v>
      </c>
      <c r="N8303" s="105">
        <v>114</v>
      </c>
      <c r="O8303" s="105">
        <v>100</v>
      </c>
    </row>
    <row r="8304" spans="1:15" x14ac:dyDescent="0.3">
      <c r="A8304" s="19">
        <v>276114101</v>
      </c>
      <c r="B8304" s="106" t="s">
        <v>19773</v>
      </c>
      <c r="C8304" t="s">
        <v>19663</v>
      </c>
      <c r="D8304" t="s">
        <v>19772</v>
      </c>
      <c r="E8304" t="s">
        <v>19774</v>
      </c>
      <c r="F8304" t="s">
        <v>19775</v>
      </c>
      <c r="G8304" t="s">
        <v>490</v>
      </c>
      <c r="H8304" t="s">
        <v>490</v>
      </c>
      <c r="I8304" t="s">
        <v>490</v>
      </c>
      <c r="J8304" t="s">
        <v>1182</v>
      </c>
      <c r="K8304" t="s">
        <v>490</v>
      </c>
      <c r="L8304" t="s">
        <v>19663</v>
      </c>
      <c r="M8304" s="105">
        <v>276</v>
      </c>
      <c r="N8304" s="105">
        <v>114</v>
      </c>
      <c r="O8304" s="105">
        <v>101</v>
      </c>
    </row>
    <row r="8305" spans="1:15" x14ac:dyDescent="0.3">
      <c r="A8305" s="19">
        <v>276114102</v>
      </c>
      <c r="B8305" s="106" t="s">
        <v>19776</v>
      </c>
      <c r="C8305" t="s">
        <v>19663</v>
      </c>
      <c r="D8305" t="s">
        <v>19772</v>
      </c>
      <c r="E8305" t="s">
        <v>19777</v>
      </c>
      <c r="F8305" t="s">
        <v>2632</v>
      </c>
      <c r="G8305" t="s">
        <v>490</v>
      </c>
      <c r="H8305" t="s">
        <v>490</v>
      </c>
      <c r="I8305" t="s">
        <v>490</v>
      </c>
      <c r="J8305" t="s">
        <v>1182</v>
      </c>
      <c r="K8305" t="s">
        <v>490</v>
      </c>
      <c r="L8305" t="s">
        <v>19663</v>
      </c>
      <c r="M8305" s="105">
        <v>276</v>
      </c>
      <c r="N8305" s="105">
        <v>114</v>
      </c>
      <c r="O8305" s="105">
        <v>102</v>
      </c>
    </row>
    <row r="8306" spans="1:15" x14ac:dyDescent="0.3">
      <c r="A8306" s="19">
        <v>276115100</v>
      </c>
      <c r="B8306" s="106" t="s">
        <v>19778</v>
      </c>
      <c r="C8306" t="s">
        <v>19663</v>
      </c>
      <c r="D8306" t="s">
        <v>19779</v>
      </c>
      <c r="E8306" t="s">
        <v>496</v>
      </c>
      <c r="F8306" t="s">
        <v>490</v>
      </c>
      <c r="G8306" t="s">
        <v>490</v>
      </c>
      <c r="H8306" t="s">
        <v>490</v>
      </c>
      <c r="I8306" t="s">
        <v>490</v>
      </c>
      <c r="J8306" t="s">
        <v>498</v>
      </c>
      <c r="K8306" t="s">
        <v>490</v>
      </c>
      <c r="L8306" t="s">
        <v>19663</v>
      </c>
      <c r="M8306" s="105">
        <v>276</v>
      </c>
      <c r="N8306" s="105">
        <v>115</v>
      </c>
      <c r="O8306" s="105">
        <v>100</v>
      </c>
    </row>
    <row r="8307" spans="1:15" x14ac:dyDescent="0.3">
      <c r="A8307" s="19">
        <v>276115101</v>
      </c>
      <c r="B8307" s="106" t="s">
        <v>19780</v>
      </c>
      <c r="C8307" t="s">
        <v>19663</v>
      </c>
      <c r="D8307" t="s">
        <v>19779</v>
      </c>
      <c r="E8307" t="s">
        <v>6552</v>
      </c>
      <c r="F8307" t="s">
        <v>19781</v>
      </c>
      <c r="G8307" t="s">
        <v>490</v>
      </c>
      <c r="H8307" t="s">
        <v>490</v>
      </c>
      <c r="I8307" t="s">
        <v>490</v>
      </c>
      <c r="J8307" t="s">
        <v>1182</v>
      </c>
      <c r="K8307" t="s">
        <v>490</v>
      </c>
      <c r="L8307" t="s">
        <v>19663</v>
      </c>
      <c r="M8307" s="105">
        <v>276</v>
      </c>
      <c r="N8307" s="105">
        <v>115</v>
      </c>
      <c r="O8307" s="105">
        <v>101</v>
      </c>
    </row>
    <row r="8308" spans="1:15" x14ac:dyDescent="0.3">
      <c r="A8308" s="19">
        <v>276115102</v>
      </c>
      <c r="B8308" s="106" t="s">
        <v>19782</v>
      </c>
      <c r="C8308" t="s">
        <v>19663</v>
      </c>
      <c r="D8308" t="s">
        <v>19779</v>
      </c>
      <c r="E8308" t="s">
        <v>19381</v>
      </c>
      <c r="F8308" t="s">
        <v>19781</v>
      </c>
      <c r="G8308" t="s">
        <v>490</v>
      </c>
      <c r="H8308" t="s">
        <v>490</v>
      </c>
      <c r="I8308" t="s">
        <v>490</v>
      </c>
      <c r="J8308" t="s">
        <v>1182</v>
      </c>
      <c r="K8308" t="s">
        <v>490</v>
      </c>
      <c r="L8308" t="s">
        <v>19663</v>
      </c>
      <c r="M8308" s="105">
        <v>276</v>
      </c>
      <c r="N8308" s="105">
        <v>115</v>
      </c>
      <c r="O8308" s="105">
        <v>102</v>
      </c>
    </row>
    <row r="8309" spans="1:15" x14ac:dyDescent="0.3">
      <c r="A8309" s="19">
        <v>276115103</v>
      </c>
      <c r="B8309" s="106" t="s">
        <v>19783</v>
      </c>
      <c r="C8309" t="s">
        <v>19663</v>
      </c>
      <c r="D8309" t="s">
        <v>19779</v>
      </c>
      <c r="E8309" t="s">
        <v>1551</v>
      </c>
      <c r="F8309" t="s">
        <v>19784</v>
      </c>
      <c r="G8309" t="s">
        <v>490</v>
      </c>
      <c r="H8309" t="s">
        <v>490</v>
      </c>
      <c r="I8309" t="s">
        <v>490</v>
      </c>
      <c r="J8309" t="s">
        <v>1182</v>
      </c>
      <c r="K8309" t="s">
        <v>490</v>
      </c>
      <c r="L8309" t="s">
        <v>19663</v>
      </c>
      <c r="M8309" s="105">
        <v>276</v>
      </c>
      <c r="N8309" s="105">
        <v>115</v>
      </c>
      <c r="O8309" s="105">
        <v>103</v>
      </c>
    </row>
    <row r="8310" spans="1:15" x14ac:dyDescent="0.3">
      <c r="A8310" s="19">
        <v>276116100</v>
      </c>
      <c r="B8310" s="106" t="s">
        <v>19785</v>
      </c>
      <c r="C8310" t="s">
        <v>19663</v>
      </c>
      <c r="D8310" t="s">
        <v>19786</v>
      </c>
      <c r="E8310" t="s">
        <v>496</v>
      </c>
      <c r="F8310" t="s">
        <v>490</v>
      </c>
      <c r="G8310" t="s">
        <v>490</v>
      </c>
      <c r="H8310" t="s">
        <v>490</v>
      </c>
      <c r="I8310" t="s">
        <v>490</v>
      </c>
      <c r="J8310" t="s">
        <v>498</v>
      </c>
      <c r="K8310" t="s">
        <v>490</v>
      </c>
      <c r="L8310" t="s">
        <v>19663</v>
      </c>
      <c r="M8310" s="105">
        <v>276</v>
      </c>
      <c r="N8310" s="105">
        <v>116</v>
      </c>
      <c r="O8310" s="105">
        <v>100</v>
      </c>
    </row>
    <row r="8311" spans="1:15" x14ac:dyDescent="0.3">
      <c r="A8311" s="19">
        <v>276116101</v>
      </c>
      <c r="B8311" s="106" t="s">
        <v>19787</v>
      </c>
      <c r="C8311" t="s">
        <v>19663</v>
      </c>
      <c r="D8311" t="s">
        <v>19786</v>
      </c>
      <c r="E8311" t="s">
        <v>5096</v>
      </c>
      <c r="F8311" t="s">
        <v>3629</v>
      </c>
      <c r="G8311" t="s">
        <v>490</v>
      </c>
      <c r="H8311" t="s">
        <v>490</v>
      </c>
      <c r="I8311" t="s">
        <v>490</v>
      </c>
      <c r="J8311" t="s">
        <v>1182</v>
      </c>
      <c r="K8311" t="s">
        <v>490</v>
      </c>
      <c r="L8311" t="s">
        <v>19663</v>
      </c>
      <c r="M8311" s="105">
        <v>276</v>
      </c>
      <c r="N8311" s="105">
        <v>116</v>
      </c>
      <c r="O8311" s="105">
        <v>101</v>
      </c>
    </row>
    <row r="8312" spans="1:15" x14ac:dyDescent="0.3">
      <c r="A8312" s="19">
        <v>276116102</v>
      </c>
      <c r="B8312" s="106" t="s">
        <v>19788</v>
      </c>
      <c r="C8312" t="s">
        <v>19663</v>
      </c>
      <c r="D8312" t="s">
        <v>19786</v>
      </c>
      <c r="E8312" t="s">
        <v>6479</v>
      </c>
      <c r="F8312" t="s">
        <v>7409</v>
      </c>
      <c r="G8312" t="s">
        <v>490</v>
      </c>
      <c r="H8312" t="s">
        <v>490</v>
      </c>
      <c r="I8312" t="s">
        <v>490</v>
      </c>
      <c r="J8312" t="s">
        <v>1182</v>
      </c>
      <c r="K8312" t="s">
        <v>490</v>
      </c>
      <c r="L8312" t="s">
        <v>19663</v>
      </c>
      <c r="M8312" s="105">
        <v>276</v>
      </c>
      <c r="N8312" s="105">
        <v>116</v>
      </c>
      <c r="O8312" s="105">
        <v>102</v>
      </c>
    </row>
    <row r="8313" spans="1:15" x14ac:dyDescent="0.3">
      <c r="A8313" s="19">
        <v>276116103</v>
      </c>
      <c r="B8313" s="106" t="s">
        <v>19789</v>
      </c>
      <c r="C8313" t="s">
        <v>19663</v>
      </c>
      <c r="D8313" t="s">
        <v>19786</v>
      </c>
      <c r="E8313" t="s">
        <v>7721</v>
      </c>
      <c r="F8313" t="s">
        <v>19790</v>
      </c>
      <c r="G8313" t="s">
        <v>490</v>
      </c>
      <c r="H8313" t="s">
        <v>490</v>
      </c>
      <c r="I8313" t="s">
        <v>490</v>
      </c>
      <c r="J8313" t="s">
        <v>1182</v>
      </c>
      <c r="K8313" t="s">
        <v>490</v>
      </c>
      <c r="L8313" t="s">
        <v>19663</v>
      </c>
      <c r="M8313" s="105">
        <v>276</v>
      </c>
      <c r="N8313" s="105">
        <v>116</v>
      </c>
      <c r="O8313" s="105">
        <v>103</v>
      </c>
    </row>
    <row r="8314" spans="1:15" x14ac:dyDescent="0.3">
      <c r="A8314" s="19">
        <v>277100100</v>
      </c>
      <c r="B8314" s="106" t="s">
        <v>19791</v>
      </c>
      <c r="C8314" t="s">
        <v>19792</v>
      </c>
      <c r="D8314" t="s">
        <v>19793</v>
      </c>
      <c r="E8314" t="s">
        <v>19794</v>
      </c>
      <c r="F8314" t="s">
        <v>19795</v>
      </c>
      <c r="G8314" t="s">
        <v>490</v>
      </c>
      <c r="H8314" t="s">
        <v>490</v>
      </c>
      <c r="I8314" t="s">
        <v>490</v>
      </c>
      <c r="J8314" t="s">
        <v>498</v>
      </c>
      <c r="K8314" t="s">
        <v>490</v>
      </c>
      <c r="L8314" t="s">
        <v>19792</v>
      </c>
      <c r="M8314" s="105">
        <v>277</v>
      </c>
      <c r="N8314" s="105">
        <v>100</v>
      </c>
      <c r="O8314" s="105">
        <v>100</v>
      </c>
    </row>
    <row r="8315" spans="1:15" x14ac:dyDescent="0.3">
      <c r="A8315" s="19">
        <v>278100100</v>
      </c>
      <c r="B8315" s="106" t="s">
        <v>19796</v>
      </c>
      <c r="C8315" t="s">
        <v>19797</v>
      </c>
      <c r="D8315" t="s">
        <v>19798</v>
      </c>
      <c r="E8315" t="s">
        <v>1889</v>
      </c>
      <c r="F8315" t="s">
        <v>19799</v>
      </c>
      <c r="G8315" t="s">
        <v>490</v>
      </c>
      <c r="H8315" t="s">
        <v>490</v>
      </c>
      <c r="I8315" t="s">
        <v>490</v>
      </c>
      <c r="J8315" t="s">
        <v>498</v>
      </c>
      <c r="K8315" t="s">
        <v>490</v>
      </c>
      <c r="L8315" t="s">
        <v>19797</v>
      </c>
      <c r="M8315" s="105">
        <v>278</v>
      </c>
      <c r="N8315" s="105">
        <v>100</v>
      </c>
      <c r="O8315" s="105">
        <v>100</v>
      </c>
    </row>
    <row r="8316" spans="1:15" x14ac:dyDescent="0.3">
      <c r="A8316" s="19">
        <v>278101100</v>
      </c>
      <c r="B8316" s="106" t="s">
        <v>19800</v>
      </c>
      <c r="C8316" t="s">
        <v>19797</v>
      </c>
      <c r="D8316" t="s">
        <v>19801</v>
      </c>
      <c r="E8316" t="s">
        <v>496</v>
      </c>
      <c r="F8316" t="s">
        <v>490</v>
      </c>
      <c r="G8316" t="s">
        <v>490</v>
      </c>
      <c r="H8316" t="s">
        <v>490</v>
      </c>
      <c r="I8316" t="s">
        <v>490</v>
      </c>
      <c r="J8316" t="s">
        <v>498</v>
      </c>
      <c r="K8316" t="s">
        <v>490</v>
      </c>
      <c r="L8316" t="s">
        <v>19797</v>
      </c>
      <c r="M8316" s="105">
        <v>278</v>
      </c>
      <c r="N8316" s="105">
        <v>101</v>
      </c>
      <c r="O8316" s="105">
        <v>100</v>
      </c>
    </row>
    <row r="8317" spans="1:15" x14ac:dyDescent="0.3">
      <c r="A8317" s="19">
        <v>278101101</v>
      </c>
      <c r="B8317" s="106" t="s">
        <v>19802</v>
      </c>
      <c r="C8317" t="s">
        <v>19797</v>
      </c>
      <c r="D8317" t="s">
        <v>19801</v>
      </c>
      <c r="E8317" t="s">
        <v>19803</v>
      </c>
      <c r="F8317" t="s">
        <v>19804</v>
      </c>
      <c r="G8317" t="s">
        <v>490</v>
      </c>
      <c r="H8317" t="s">
        <v>490</v>
      </c>
      <c r="I8317" t="s">
        <v>490</v>
      </c>
      <c r="J8317" t="s">
        <v>498</v>
      </c>
      <c r="K8317" t="s">
        <v>490</v>
      </c>
      <c r="L8317" t="s">
        <v>19797</v>
      </c>
      <c r="M8317" s="105">
        <v>278</v>
      </c>
      <c r="N8317" s="105">
        <v>101</v>
      </c>
      <c r="O8317" s="105">
        <v>101</v>
      </c>
    </row>
    <row r="8318" spans="1:15" x14ac:dyDescent="0.3">
      <c r="A8318" s="19">
        <v>278101102</v>
      </c>
      <c r="B8318" s="106" t="s">
        <v>19805</v>
      </c>
      <c r="C8318" t="s">
        <v>19797</v>
      </c>
      <c r="D8318" t="s">
        <v>19801</v>
      </c>
      <c r="E8318" t="s">
        <v>911</v>
      </c>
      <c r="F8318" t="s">
        <v>19806</v>
      </c>
      <c r="G8318" t="s">
        <v>490</v>
      </c>
      <c r="H8318" t="s">
        <v>490</v>
      </c>
      <c r="I8318" t="s">
        <v>490</v>
      </c>
      <c r="J8318" t="s">
        <v>498</v>
      </c>
      <c r="K8318" t="s">
        <v>490</v>
      </c>
      <c r="L8318" t="s">
        <v>19797</v>
      </c>
      <c r="M8318" s="105">
        <v>278</v>
      </c>
      <c r="N8318" s="105">
        <v>101</v>
      </c>
      <c r="O8318" s="105">
        <v>102</v>
      </c>
    </row>
    <row r="8319" spans="1:15" x14ac:dyDescent="0.3">
      <c r="A8319" s="19">
        <v>278101103</v>
      </c>
      <c r="B8319" s="106" t="s">
        <v>19807</v>
      </c>
      <c r="C8319" t="s">
        <v>19797</v>
      </c>
      <c r="D8319" t="s">
        <v>19801</v>
      </c>
      <c r="E8319" t="s">
        <v>7597</v>
      </c>
      <c r="F8319" t="s">
        <v>4837</v>
      </c>
      <c r="G8319" t="s">
        <v>490</v>
      </c>
      <c r="H8319" t="s">
        <v>490</v>
      </c>
      <c r="I8319" t="s">
        <v>490</v>
      </c>
      <c r="J8319" t="s">
        <v>498</v>
      </c>
      <c r="K8319" t="s">
        <v>490</v>
      </c>
      <c r="L8319" t="s">
        <v>19797</v>
      </c>
      <c r="M8319" s="105">
        <v>278</v>
      </c>
      <c r="N8319" s="105">
        <v>101</v>
      </c>
      <c r="O8319" s="105">
        <v>103</v>
      </c>
    </row>
    <row r="8320" spans="1:15" x14ac:dyDescent="0.3">
      <c r="A8320" s="19">
        <v>278101104</v>
      </c>
      <c r="B8320" s="106" t="s">
        <v>19808</v>
      </c>
      <c r="C8320" t="s">
        <v>19797</v>
      </c>
      <c r="D8320" t="s">
        <v>19801</v>
      </c>
      <c r="E8320" t="s">
        <v>5068</v>
      </c>
      <c r="F8320" t="s">
        <v>19806</v>
      </c>
      <c r="G8320" t="s">
        <v>490</v>
      </c>
      <c r="H8320" t="s">
        <v>490</v>
      </c>
      <c r="I8320" t="s">
        <v>490</v>
      </c>
      <c r="J8320" t="s">
        <v>498</v>
      </c>
      <c r="K8320" t="s">
        <v>490</v>
      </c>
      <c r="L8320" t="s">
        <v>19797</v>
      </c>
      <c r="M8320" s="105">
        <v>278</v>
      </c>
      <c r="N8320" s="105">
        <v>101</v>
      </c>
      <c r="O8320" s="105">
        <v>104</v>
      </c>
    </row>
    <row r="8321" spans="1:15" x14ac:dyDescent="0.3">
      <c r="A8321" s="19">
        <v>278102100</v>
      </c>
      <c r="B8321" s="106" t="s">
        <v>19809</v>
      </c>
      <c r="C8321" t="s">
        <v>19797</v>
      </c>
      <c r="D8321" t="s">
        <v>19810</v>
      </c>
      <c r="E8321" t="s">
        <v>16407</v>
      </c>
      <c r="F8321" t="s">
        <v>4837</v>
      </c>
      <c r="G8321" t="s">
        <v>19811</v>
      </c>
      <c r="H8321" t="s">
        <v>490</v>
      </c>
      <c r="I8321" t="s">
        <v>490</v>
      </c>
      <c r="J8321" t="s">
        <v>498</v>
      </c>
      <c r="K8321" t="s">
        <v>490</v>
      </c>
      <c r="L8321" t="s">
        <v>19797</v>
      </c>
      <c r="M8321" s="105">
        <v>278</v>
      </c>
      <c r="N8321" s="105">
        <v>102</v>
      </c>
      <c r="O8321" s="105">
        <v>100</v>
      </c>
    </row>
    <row r="8322" spans="1:15" x14ac:dyDescent="0.3">
      <c r="A8322" s="19">
        <v>278103100</v>
      </c>
      <c r="B8322" s="106" t="s">
        <v>19812</v>
      </c>
      <c r="C8322" t="s">
        <v>19797</v>
      </c>
      <c r="D8322" t="s">
        <v>19813</v>
      </c>
      <c r="E8322" t="s">
        <v>496</v>
      </c>
      <c r="F8322" t="s">
        <v>490</v>
      </c>
      <c r="G8322" t="s">
        <v>490</v>
      </c>
      <c r="H8322" t="s">
        <v>490</v>
      </c>
      <c r="I8322" t="s">
        <v>490</v>
      </c>
      <c r="J8322" t="s">
        <v>498</v>
      </c>
      <c r="K8322" t="s">
        <v>490</v>
      </c>
      <c r="L8322" t="s">
        <v>19797</v>
      </c>
      <c r="M8322" s="105">
        <v>278</v>
      </c>
      <c r="N8322" s="105">
        <v>103</v>
      </c>
      <c r="O8322" s="105">
        <v>100</v>
      </c>
    </row>
    <row r="8323" spans="1:15" x14ac:dyDescent="0.3">
      <c r="A8323" s="19">
        <v>278103101</v>
      </c>
      <c r="B8323" s="106" t="s">
        <v>19814</v>
      </c>
      <c r="C8323" t="s">
        <v>19797</v>
      </c>
      <c r="D8323" t="s">
        <v>19813</v>
      </c>
      <c r="E8323" t="s">
        <v>19815</v>
      </c>
      <c r="F8323" t="s">
        <v>8421</v>
      </c>
      <c r="G8323" t="s">
        <v>490</v>
      </c>
      <c r="H8323" t="s">
        <v>490</v>
      </c>
      <c r="I8323" t="s">
        <v>490</v>
      </c>
      <c r="J8323" t="s">
        <v>498</v>
      </c>
      <c r="K8323" t="s">
        <v>490</v>
      </c>
      <c r="L8323" t="s">
        <v>19797</v>
      </c>
      <c r="M8323" s="105">
        <v>278</v>
      </c>
      <c r="N8323" s="105">
        <v>103</v>
      </c>
      <c r="O8323" s="105">
        <v>101</v>
      </c>
    </row>
    <row r="8324" spans="1:15" x14ac:dyDescent="0.3">
      <c r="A8324" s="19">
        <v>278103102</v>
      </c>
      <c r="B8324" s="106" t="s">
        <v>19816</v>
      </c>
      <c r="C8324" t="s">
        <v>19797</v>
      </c>
      <c r="D8324" t="s">
        <v>19813</v>
      </c>
      <c r="E8324" t="s">
        <v>19817</v>
      </c>
      <c r="F8324" t="s">
        <v>19818</v>
      </c>
      <c r="G8324" t="s">
        <v>490</v>
      </c>
      <c r="H8324" t="s">
        <v>490</v>
      </c>
      <c r="I8324" t="s">
        <v>490</v>
      </c>
      <c r="J8324" t="s">
        <v>498</v>
      </c>
      <c r="K8324" t="s">
        <v>490</v>
      </c>
      <c r="L8324" t="s">
        <v>19797</v>
      </c>
      <c r="M8324" s="105">
        <v>278</v>
      </c>
      <c r="N8324" s="105">
        <v>103</v>
      </c>
      <c r="O8324" s="105">
        <v>102</v>
      </c>
    </row>
    <row r="8325" spans="1:15" x14ac:dyDescent="0.3">
      <c r="A8325" s="19">
        <v>278103103</v>
      </c>
      <c r="B8325" s="106" t="s">
        <v>19819</v>
      </c>
      <c r="C8325" t="s">
        <v>19797</v>
      </c>
      <c r="D8325" t="s">
        <v>19813</v>
      </c>
      <c r="E8325" t="s">
        <v>19820</v>
      </c>
      <c r="F8325" t="s">
        <v>4837</v>
      </c>
      <c r="G8325" t="s">
        <v>490</v>
      </c>
      <c r="H8325" t="s">
        <v>490</v>
      </c>
      <c r="I8325" t="s">
        <v>490</v>
      </c>
      <c r="J8325" t="s">
        <v>498</v>
      </c>
      <c r="K8325" t="s">
        <v>490</v>
      </c>
      <c r="L8325" t="s">
        <v>19797</v>
      </c>
      <c r="M8325" s="105">
        <v>278</v>
      </c>
      <c r="N8325" s="105">
        <v>103</v>
      </c>
      <c r="O8325" s="105">
        <v>103</v>
      </c>
    </row>
    <row r="8326" spans="1:15" x14ac:dyDescent="0.3">
      <c r="A8326" s="19">
        <v>278103104</v>
      </c>
      <c r="B8326" s="106" t="s">
        <v>19821</v>
      </c>
      <c r="C8326" t="s">
        <v>19797</v>
      </c>
      <c r="D8326" t="s">
        <v>19813</v>
      </c>
      <c r="E8326" t="s">
        <v>19822</v>
      </c>
      <c r="F8326" t="s">
        <v>2856</v>
      </c>
      <c r="G8326" t="s">
        <v>490</v>
      </c>
      <c r="H8326" t="s">
        <v>490</v>
      </c>
      <c r="I8326" t="s">
        <v>490</v>
      </c>
      <c r="J8326" t="s">
        <v>498</v>
      </c>
      <c r="K8326" t="s">
        <v>490</v>
      </c>
      <c r="L8326" t="s">
        <v>19797</v>
      </c>
      <c r="M8326" s="105">
        <v>278</v>
      </c>
      <c r="N8326" s="105">
        <v>103</v>
      </c>
      <c r="O8326" s="105">
        <v>104</v>
      </c>
    </row>
    <row r="8327" spans="1:15" x14ac:dyDescent="0.3">
      <c r="A8327" s="19">
        <v>278104100</v>
      </c>
      <c r="B8327" s="106" t="s">
        <v>19823</v>
      </c>
      <c r="C8327" t="s">
        <v>19797</v>
      </c>
      <c r="D8327" t="s">
        <v>19824</v>
      </c>
      <c r="E8327" t="s">
        <v>496</v>
      </c>
      <c r="F8327" t="s">
        <v>490</v>
      </c>
      <c r="G8327" t="s">
        <v>490</v>
      </c>
      <c r="H8327" t="s">
        <v>490</v>
      </c>
      <c r="I8327" t="s">
        <v>490</v>
      </c>
      <c r="J8327" t="s">
        <v>498</v>
      </c>
      <c r="K8327" t="s">
        <v>490</v>
      </c>
      <c r="L8327" t="s">
        <v>19797</v>
      </c>
      <c r="M8327" s="105">
        <v>278</v>
      </c>
      <c r="N8327" s="105">
        <v>104</v>
      </c>
      <c r="O8327" s="105">
        <v>100</v>
      </c>
    </row>
    <row r="8328" spans="1:15" x14ac:dyDescent="0.3">
      <c r="A8328" s="19">
        <v>278104101</v>
      </c>
      <c r="B8328" s="106" t="s">
        <v>19825</v>
      </c>
      <c r="C8328" t="s">
        <v>19797</v>
      </c>
      <c r="D8328" t="s">
        <v>19824</v>
      </c>
      <c r="E8328" t="s">
        <v>1209</v>
      </c>
      <c r="F8328" t="s">
        <v>19826</v>
      </c>
      <c r="G8328" t="s">
        <v>490</v>
      </c>
      <c r="H8328" t="s">
        <v>490</v>
      </c>
      <c r="I8328" t="s">
        <v>490</v>
      </c>
      <c r="J8328" t="s">
        <v>498</v>
      </c>
      <c r="K8328" t="s">
        <v>490</v>
      </c>
      <c r="L8328" t="s">
        <v>19797</v>
      </c>
      <c r="M8328" s="105">
        <v>278</v>
      </c>
      <c r="N8328" s="105">
        <v>104</v>
      </c>
      <c r="O8328" s="105">
        <v>101</v>
      </c>
    </row>
    <row r="8329" spans="1:15" x14ac:dyDescent="0.3">
      <c r="A8329" s="19">
        <v>278104102</v>
      </c>
      <c r="B8329" s="106" t="s">
        <v>19827</v>
      </c>
      <c r="C8329" t="s">
        <v>19797</v>
      </c>
      <c r="D8329" t="s">
        <v>19824</v>
      </c>
      <c r="E8329" t="s">
        <v>19828</v>
      </c>
      <c r="F8329" t="s">
        <v>19829</v>
      </c>
      <c r="G8329" t="s">
        <v>490</v>
      </c>
      <c r="H8329" t="s">
        <v>490</v>
      </c>
      <c r="I8329" t="s">
        <v>490</v>
      </c>
      <c r="J8329" t="s">
        <v>498</v>
      </c>
      <c r="K8329" t="s">
        <v>490</v>
      </c>
      <c r="L8329" t="s">
        <v>19797</v>
      </c>
      <c r="M8329" s="105">
        <v>278</v>
      </c>
      <c r="N8329" s="105">
        <v>104</v>
      </c>
      <c r="O8329" s="105">
        <v>102</v>
      </c>
    </row>
    <row r="8330" spans="1:15" x14ac:dyDescent="0.3">
      <c r="A8330" s="19">
        <v>278104103</v>
      </c>
      <c r="B8330" s="106" t="s">
        <v>19830</v>
      </c>
      <c r="C8330" t="s">
        <v>19797</v>
      </c>
      <c r="D8330" t="s">
        <v>19824</v>
      </c>
      <c r="E8330" t="s">
        <v>4209</v>
      </c>
      <c r="F8330" t="s">
        <v>19831</v>
      </c>
      <c r="G8330" t="s">
        <v>490</v>
      </c>
      <c r="H8330" t="s">
        <v>490</v>
      </c>
      <c r="I8330" t="s">
        <v>490</v>
      </c>
      <c r="J8330" t="s">
        <v>498</v>
      </c>
      <c r="K8330" t="s">
        <v>490</v>
      </c>
      <c r="L8330" t="s">
        <v>19797</v>
      </c>
      <c r="M8330" s="105">
        <v>278</v>
      </c>
      <c r="N8330" s="105">
        <v>104</v>
      </c>
      <c r="O8330" s="105">
        <v>103</v>
      </c>
    </row>
    <row r="8331" spans="1:15" x14ac:dyDescent="0.3">
      <c r="A8331" s="19">
        <v>278104104</v>
      </c>
      <c r="B8331" s="106" t="s">
        <v>19832</v>
      </c>
      <c r="C8331" t="s">
        <v>19797</v>
      </c>
      <c r="D8331" t="s">
        <v>19824</v>
      </c>
      <c r="E8331" t="s">
        <v>19833</v>
      </c>
      <c r="F8331" t="s">
        <v>19834</v>
      </c>
      <c r="G8331" t="s">
        <v>490</v>
      </c>
      <c r="H8331" t="s">
        <v>490</v>
      </c>
      <c r="I8331" t="s">
        <v>490</v>
      </c>
      <c r="J8331" t="s">
        <v>498</v>
      </c>
      <c r="K8331" t="s">
        <v>490</v>
      </c>
      <c r="L8331" t="s">
        <v>19797</v>
      </c>
      <c r="M8331" s="105">
        <v>278</v>
      </c>
      <c r="N8331" s="105">
        <v>104</v>
      </c>
      <c r="O8331" s="105">
        <v>104</v>
      </c>
    </row>
    <row r="8332" spans="1:15" x14ac:dyDescent="0.3">
      <c r="A8332" s="19">
        <v>278104105</v>
      </c>
      <c r="B8332" s="106" t="s">
        <v>19835</v>
      </c>
      <c r="C8332" t="s">
        <v>19797</v>
      </c>
      <c r="D8332" t="s">
        <v>19824</v>
      </c>
      <c r="E8332" t="s">
        <v>2128</v>
      </c>
      <c r="F8332" t="s">
        <v>2856</v>
      </c>
      <c r="G8332" t="s">
        <v>490</v>
      </c>
      <c r="H8332" t="s">
        <v>490</v>
      </c>
      <c r="I8332" t="s">
        <v>490</v>
      </c>
      <c r="J8332" t="s">
        <v>498</v>
      </c>
      <c r="K8332" t="s">
        <v>490</v>
      </c>
      <c r="L8332" t="s">
        <v>19797</v>
      </c>
      <c r="M8332" s="105">
        <v>278</v>
      </c>
      <c r="N8332" s="105">
        <v>104</v>
      </c>
      <c r="O8332" s="105">
        <v>105</v>
      </c>
    </row>
    <row r="8333" spans="1:15" x14ac:dyDescent="0.3">
      <c r="A8333" s="19">
        <v>278104106</v>
      </c>
      <c r="B8333" s="106" t="s">
        <v>19836</v>
      </c>
      <c r="C8333" t="s">
        <v>19797</v>
      </c>
      <c r="D8333" t="s">
        <v>19824</v>
      </c>
      <c r="E8333" t="s">
        <v>1371</v>
      </c>
      <c r="F8333" t="s">
        <v>19837</v>
      </c>
      <c r="G8333" t="s">
        <v>490</v>
      </c>
      <c r="H8333" t="s">
        <v>490</v>
      </c>
      <c r="I8333" t="s">
        <v>490</v>
      </c>
      <c r="J8333" t="s">
        <v>498</v>
      </c>
      <c r="K8333" t="s">
        <v>490</v>
      </c>
      <c r="L8333" t="s">
        <v>19797</v>
      </c>
      <c r="M8333" s="105">
        <v>278</v>
      </c>
      <c r="N8333" s="105">
        <v>104</v>
      </c>
      <c r="O8333" s="105">
        <v>106</v>
      </c>
    </row>
    <row r="8334" spans="1:15" x14ac:dyDescent="0.3">
      <c r="A8334" s="19">
        <v>278104107</v>
      </c>
      <c r="B8334" s="106" t="s">
        <v>19838</v>
      </c>
      <c r="C8334" t="s">
        <v>19797</v>
      </c>
      <c r="D8334" t="s">
        <v>19824</v>
      </c>
      <c r="E8334" t="s">
        <v>19839</v>
      </c>
      <c r="F8334" t="s">
        <v>19829</v>
      </c>
      <c r="G8334" t="s">
        <v>490</v>
      </c>
      <c r="H8334" t="s">
        <v>490</v>
      </c>
      <c r="I8334" t="s">
        <v>490</v>
      </c>
      <c r="J8334" t="s">
        <v>498</v>
      </c>
      <c r="K8334" t="s">
        <v>490</v>
      </c>
      <c r="L8334" t="s">
        <v>19797</v>
      </c>
      <c r="M8334" s="105">
        <v>278</v>
      </c>
      <c r="N8334" s="105">
        <v>104</v>
      </c>
      <c r="O8334" s="105">
        <v>107</v>
      </c>
    </row>
    <row r="8335" spans="1:15" x14ac:dyDescent="0.3">
      <c r="A8335" s="19">
        <v>278104108</v>
      </c>
      <c r="B8335" s="106" t="s">
        <v>19840</v>
      </c>
      <c r="C8335" t="s">
        <v>19797</v>
      </c>
      <c r="D8335" t="s">
        <v>19824</v>
      </c>
      <c r="E8335" t="s">
        <v>846</v>
      </c>
      <c r="F8335" t="s">
        <v>855</v>
      </c>
      <c r="G8335" t="s">
        <v>490</v>
      </c>
      <c r="H8335" t="s">
        <v>490</v>
      </c>
      <c r="I8335" t="s">
        <v>490</v>
      </c>
      <c r="J8335" t="s">
        <v>498</v>
      </c>
      <c r="K8335" t="s">
        <v>490</v>
      </c>
      <c r="L8335" t="s">
        <v>19797</v>
      </c>
      <c r="M8335" s="105">
        <v>278</v>
      </c>
      <c r="N8335" s="105">
        <v>104</v>
      </c>
      <c r="O8335" s="105">
        <v>108</v>
      </c>
    </row>
    <row r="8336" spans="1:15" x14ac:dyDescent="0.3">
      <c r="A8336" s="19">
        <v>278104109</v>
      </c>
      <c r="B8336" s="106" t="s">
        <v>19841</v>
      </c>
      <c r="C8336" t="s">
        <v>19797</v>
      </c>
      <c r="D8336" t="s">
        <v>19824</v>
      </c>
      <c r="E8336" t="s">
        <v>1661</v>
      </c>
      <c r="F8336" t="s">
        <v>2141</v>
      </c>
      <c r="G8336" t="s">
        <v>19842</v>
      </c>
      <c r="H8336" t="s">
        <v>490</v>
      </c>
      <c r="I8336" t="s">
        <v>490</v>
      </c>
      <c r="J8336" t="s">
        <v>498</v>
      </c>
      <c r="K8336" t="s">
        <v>490</v>
      </c>
      <c r="L8336" t="s">
        <v>19797</v>
      </c>
      <c r="M8336" s="105">
        <v>278</v>
      </c>
      <c r="N8336" s="105">
        <v>104</v>
      </c>
      <c r="O8336" s="105">
        <v>109</v>
      </c>
    </row>
    <row r="8337" spans="1:15" x14ac:dyDescent="0.3">
      <c r="A8337" s="19">
        <v>278104110</v>
      </c>
      <c r="B8337" s="106" t="s">
        <v>19843</v>
      </c>
      <c r="C8337" t="s">
        <v>19797</v>
      </c>
      <c r="D8337" t="s">
        <v>19824</v>
      </c>
      <c r="E8337" t="s">
        <v>1718</v>
      </c>
      <c r="F8337" t="s">
        <v>8421</v>
      </c>
      <c r="G8337" t="s">
        <v>490</v>
      </c>
      <c r="H8337" t="s">
        <v>490</v>
      </c>
      <c r="I8337" t="s">
        <v>490</v>
      </c>
      <c r="J8337" t="s">
        <v>498</v>
      </c>
      <c r="K8337" t="s">
        <v>490</v>
      </c>
      <c r="L8337" t="s">
        <v>19797</v>
      </c>
      <c r="M8337" s="105">
        <v>278</v>
      </c>
      <c r="N8337" s="105">
        <v>104</v>
      </c>
      <c r="O8337" s="105">
        <v>110</v>
      </c>
    </row>
    <row r="8338" spans="1:15" x14ac:dyDescent="0.3">
      <c r="A8338" s="19">
        <v>278104111</v>
      </c>
      <c r="B8338" s="106" t="s">
        <v>19844</v>
      </c>
      <c r="C8338" t="s">
        <v>19797</v>
      </c>
      <c r="D8338" t="s">
        <v>19824</v>
      </c>
      <c r="E8338" t="s">
        <v>2274</v>
      </c>
      <c r="F8338" t="s">
        <v>1094</v>
      </c>
      <c r="G8338" t="s">
        <v>19845</v>
      </c>
      <c r="H8338" t="s">
        <v>490</v>
      </c>
      <c r="I8338" t="s">
        <v>490</v>
      </c>
      <c r="J8338" t="s">
        <v>498</v>
      </c>
      <c r="K8338" t="s">
        <v>490</v>
      </c>
      <c r="L8338" t="s">
        <v>19797</v>
      </c>
      <c r="M8338" s="105">
        <v>278</v>
      </c>
      <c r="N8338" s="105">
        <v>104</v>
      </c>
      <c r="O8338" s="105">
        <v>111</v>
      </c>
    </row>
    <row r="8339" spans="1:15" x14ac:dyDescent="0.3">
      <c r="A8339" s="19">
        <v>278105100</v>
      </c>
      <c r="B8339" s="106" t="s">
        <v>19846</v>
      </c>
      <c r="C8339" t="s">
        <v>19797</v>
      </c>
      <c r="D8339" t="s">
        <v>19847</v>
      </c>
      <c r="E8339" t="s">
        <v>496</v>
      </c>
      <c r="F8339" t="s">
        <v>490</v>
      </c>
      <c r="G8339" t="s">
        <v>490</v>
      </c>
      <c r="H8339" t="s">
        <v>490</v>
      </c>
      <c r="I8339" t="s">
        <v>490</v>
      </c>
      <c r="J8339" t="s">
        <v>498</v>
      </c>
      <c r="K8339" t="s">
        <v>490</v>
      </c>
      <c r="L8339" t="s">
        <v>19797</v>
      </c>
      <c r="M8339" s="105">
        <v>278</v>
      </c>
      <c r="N8339" s="105">
        <v>105</v>
      </c>
      <c r="O8339" s="105">
        <v>100</v>
      </c>
    </row>
    <row r="8340" spans="1:15" x14ac:dyDescent="0.3">
      <c r="A8340" s="19">
        <v>278105101</v>
      </c>
      <c r="B8340" s="106" t="s">
        <v>19848</v>
      </c>
      <c r="C8340" t="s">
        <v>19797</v>
      </c>
      <c r="D8340" t="s">
        <v>19847</v>
      </c>
      <c r="E8340" t="s">
        <v>1945</v>
      </c>
      <c r="F8340" t="s">
        <v>19799</v>
      </c>
      <c r="G8340" t="s">
        <v>490</v>
      </c>
      <c r="H8340" t="s">
        <v>490</v>
      </c>
      <c r="I8340" t="s">
        <v>490</v>
      </c>
      <c r="J8340" t="s">
        <v>498</v>
      </c>
      <c r="K8340" t="s">
        <v>490</v>
      </c>
      <c r="L8340" t="s">
        <v>19797</v>
      </c>
      <c r="M8340" s="105">
        <v>278</v>
      </c>
      <c r="N8340" s="105">
        <v>105</v>
      </c>
      <c r="O8340" s="105">
        <v>101</v>
      </c>
    </row>
    <row r="8341" spans="1:15" x14ac:dyDescent="0.3">
      <c r="A8341" s="19">
        <v>278105102</v>
      </c>
      <c r="B8341" s="106" t="s">
        <v>19849</v>
      </c>
      <c r="C8341" t="s">
        <v>19797</v>
      </c>
      <c r="D8341" t="s">
        <v>19847</v>
      </c>
      <c r="E8341" t="s">
        <v>1132</v>
      </c>
      <c r="F8341" t="s">
        <v>19829</v>
      </c>
      <c r="G8341" t="s">
        <v>490</v>
      </c>
      <c r="H8341" t="s">
        <v>490</v>
      </c>
      <c r="I8341" t="s">
        <v>490</v>
      </c>
      <c r="J8341" t="s">
        <v>498</v>
      </c>
      <c r="K8341" t="s">
        <v>490</v>
      </c>
      <c r="L8341" t="s">
        <v>19797</v>
      </c>
      <c r="M8341" s="105">
        <v>278</v>
      </c>
      <c r="N8341" s="105">
        <v>105</v>
      </c>
      <c r="O8341" s="105">
        <v>102</v>
      </c>
    </row>
    <row r="8342" spans="1:15" x14ac:dyDescent="0.3">
      <c r="A8342" s="19">
        <v>278105103</v>
      </c>
      <c r="B8342" s="106" t="s">
        <v>19850</v>
      </c>
      <c r="C8342" t="s">
        <v>19797</v>
      </c>
      <c r="D8342" t="s">
        <v>19847</v>
      </c>
      <c r="E8342" t="s">
        <v>9241</v>
      </c>
      <c r="F8342" t="s">
        <v>1094</v>
      </c>
      <c r="G8342" t="s">
        <v>490</v>
      </c>
      <c r="H8342" t="s">
        <v>490</v>
      </c>
      <c r="I8342" t="s">
        <v>490</v>
      </c>
      <c r="J8342" t="s">
        <v>498</v>
      </c>
      <c r="K8342" t="s">
        <v>490</v>
      </c>
      <c r="L8342" t="s">
        <v>19797</v>
      </c>
      <c r="M8342" s="105">
        <v>278</v>
      </c>
      <c r="N8342" s="105">
        <v>105</v>
      </c>
      <c r="O8342" s="105">
        <v>103</v>
      </c>
    </row>
    <row r="8343" spans="1:15" x14ac:dyDescent="0.3">
      <c r="A8343" s="19">
        <v>278105104</v>
      </c>
      <c r="B8343" s="106" t="s">
        <v>19851</v>
      </c>
      <c r="C8343" t="s">
        <v>19797</v>
      </c>
      <c r="D8343" t="s">
        <v>19847</v>
      </c>
      <c r="E8343" t="s">
        <v>1225</v>
      </c>
      <c r="F8343" t="s">
        <v>4837</v>
      </c>
      <c r="G8343" t="s">
        <v>490</v>
      </c>
      <c r="H8343" t="s">
        <v>490</v>
      </c>
      <c r="I8343" t="s">
        <v>490</v>
      </c>
      <c r="J8343" t="s">
        <v>498</v>
      </c>
      <c r="K8343" t="s">
        <v>490</v>
      </c>
      <c r="L8343" t="s">
        <v>19797</v>
      </c>
      <c r="M8343" s="105">
        <v>278</v>
      </c>
      <c r="N8343" s="105">
        <v>105</v>
      </c>
      <c r="O8343" s="105">
        <v>104</v>
      </c>
    </row>
    <row r="8344" spans="1:15" x14ac:dyDescent="0.3">
      <c r="A8344" s="19">
        <v>278106100</v>
      </c>
      <c r="B8344" s="106" t="s">
        <v>19852</v>
      </c>
      <c r="C8344" t="s">
        <v>19797</v>
      </c>
      <c r="D8344" t="s">
        <v>19853</v>
      </c>
      <c r="E8344" t="s">
        <v>496</v>
      </c>
      <c r="F8344" t="s">
        <v>490</v>
      </c>
      <c r="G8344" t="s">
        <v>490</v>
      </c>
      <c r="H8344" t="s">
        <v>490</v>
      </c>
      <c r="I8344" t="s">
        <v>490</v>
      </c>
      <c r="J8344" t="s">
        <v>498</v>
      </c>
      <c r="K8344" t="s">
        <v>490</v>
      </c>
      <c r="L8344" t="s">
        <v>19797</v>
      </c>
      <c r="M8344" s="105">
        <v>278</v>
      </c>
      <c r="N8344" s="105">
        <v>106</v>
      </c>
      <c r="O8344" s="105">
        <v>100</v>
      </c>
    </row>
    <row r="8345" spans="1:15" x14ac:dyDescent="0.3">
      <c r="A8345" s="19">
        <v>278106101</v>
      </c>
      <c r="B8345" s="106" t="s">
        <v>19854</v>
      </c>
      <c r="C8345" t="s">
        <v>19797</v>
      </c>
      <c r="D8345" t="s">
        <v>19853</v>
      </c>
      <c r="E8345" t="s">
        <v>19855</v>
      </c>
      <c r="F8345" t="s">
        <v>908</v>
      </c>
      <c r="G8345" t="s">
        <v>19856</v>
      </c>
      <c r="H8345" t="s">
        <v>490</v>
      </c>
      <c r="I8345" t="s">
        <v>490</v>
      </c>
      <c r="J8345" t="s">
        <v>498</v>
      </c>
      <c r="K8345" t="s">
        <v>490</v>
      </c>
      <c r="L8345" t="s">
        <v>19797</v>
      </c>
      <c r="M8345" s="105">
        <v>278</v>
      </c>
      <c r="N8345" s="105">
        <v>106</v>
      </c>
      <c r="O8345" s="105">
        <v>101</v>
      </c>
    </row>
    <row r="8346" spans="1:15" x14ac:dyDescent="0.3">
      <c r="A8346" s="19">
        <v>278106102</v>
      </c>
      <c r="B8346" s="106" t="s">
        <v>19857</v>
      </c>
      <c r="C8346" t="s">
        <v>19797</v>
      </c>
      <c r="D8346" t="s">
        <v>19853</v>
      </c>
      <c r="E8346" t="s">
        <v>633</v>
      </c>
      <c r="F8346" t="s">
        <v>4837</v>
      </c>
      <c r="G8346" t="s">
        <v>490</v>
      </c>
      <c r="H8346" t="s">
        <v>490</v>
      </c>
      <c r="I8346" t="s">
        <v>490</v>
      </c>
      <c r="J8346" t="s">
        <v>498</v>
      </c>
      <c r="K8346" t="s">
        <v>490</v>
      </c>
      <c r="L8346" t="s">
        <v>19797</v>
      </c>
      <c r="M8346" s="105">
        <v>278</v>
      </c>
      <c r="N8346" s="105">
        <v>106</v>
      </c>
      <c r="O8346" s="105">
        <v>102</v>
      </c>
    </row>
    <row r="8347" spans="1:15" x14ac:dyDescent="0.3">
      <c r="A8347" s="19">
        <v>278106103</v>
      </c>
      <c r="B8347" s="106" t="s">
        <v>19858</v>
      </c>
      <c r="C8347" t="s">
        <v>19797</v>
      </c>
      <c r="D8347" t="s">
        <v>19853</v>
      </c>
      <c r="E8347" t="s">
        <v>18563</v>
      </c>
      <c r="F8347" t="s">
        <v>4837</v>
      </c>
      <c r="G8347" t="s">
        <v>19859</v>
      </c>
      <c r="H8347" t="s">
        <v>490</v>
      </c>
      <c r="I8347" t="s">
        <v>490</v>
      </c>
      <c r="J8347" t="s">
        <v>498</v>
      </c>
      <c r="K8347" t="s">
        <v>490</v>
      </c>
      <c r="L8347" t="s">
        <v>19797</v>
      </c>
      <c r="M8347" s="105">
        <v>278</v>
      </c>
      <c r="N8347" s="105">
        <v>106</v>
      </c>
      <c r="O8347" s="105">
        <v>103</v>
      </c>
    </row>
    <row r="8348" spans="1:15" x14ac:dyDescent="0.3">
      <c r="A8348" s="19">
        <v>278107100</v>
      </c>
      <c r="B8348" s="106" t="s">
        <v>19860</v>
      </c>
      <c r="C8348" t="s">
        <v>19797</v>
      </c>
      <c r="D8348" t="s">
        <v>19861</v>
      </c>
      <c r="E8348" t="s">
        <v>496</v>
      </c>
      <c r="F8348" t="s">
        <v>490</v>
      </c>
      <c r="G8348" t="s">
        <v>490</v>
      </c>
      <c r="H8348" t="s">
        <v>490</v>
      </c>
      <c r="I8348" t="s">
        <v>490</v>
      </c>
      <c r="J8348" t="s">
        <v>498</v>
      </c>
      <c r="K8348" t="s">
        <v>490</v>
      </c>
      <c r="L8348" t="s">
        <v>19797</v>
      </c>
      <c r="M8348" s="105">
        <v>278</v>
      </c>
      <c r="N8348" s="105">
        <v>107</v>
      </c>
      <c r="O8348" s="105">
        <v>100</v>
      </c>
    </row>
    <row r="8349" spans="1:15" x14ac:dyDescent="0.3">
      <c r="A8349" s="19">
        <v>278107101</v>
      </c>
      <c r="B8349" s="106" t="s">
        <v>19862</v>
      </c>
      <c r="C8349" t="s">
        <v>19797</v>
      </c>
      <c r="D8349" t="s">
        <v>19861</v>
      </c>
      <c r="E8349" t="s">
        <v>2574</v>
      </c>
      <c r="F8349" t="s">
        <v>1094</v>
      </c>
      <c r="G8349" t="s">
        <v>490</v>
      </c>
      <c r="H8349" t="s">
        <v>490</v>
      </c>
      <c r="I8349" t="s">
        <v>490</v>
      </c>
      <c r="J8349" t="s">
        <v>498</v>
      </c>
      <c r="K8349" t="s">
        <v>490</v>
      </c>
      <c r="L8349" t="s">
        <v>19797</v>
      </c>
      <c r="M8349" s="105">
        <v>278</v>
      </c>
      <c r="N8349" s="105">
        <v>107</v>
      </c>
      <c r="O8349" s="105">
        <v>101</v>
      </c>
    </row>
    <row r="8350" spans="1:15" x14ac:dyDescent="0.3">
      <c r="A8350" s="19">
        <v>279100100</v>
      </c>
      <c r="B8350" s="106" t="s">
        <v>19863</v>
      </c>
      <c r="C8350" t="s">
        <v>19864</v>
      </c>
      <c r="D8350" t="s">
        <v>19865</v>
      </c>
      <c r="E8350" t="s">
        <v>1098</v>
      </c>
      <c r="F8350" t="s">
        <v>19866</v>
      </c>
      <c r="G8350" t="s">
        <v>490</v>
      </c>
      <c r="H8350" t="s">
        <v>490</v>
      </c>
      <c r="I8350" t="s">
        <v>490</v>
      </c>
      <c r="J8350" t="s">
        <v>498</v>
      </c>
      <c r="K8350" t="s">
        <v>490</v>
      </c>
      <c r="L8350" t="s">
        <v>19864</v>
      </c>
      <c r="M8350" s="105">
        <v>279</v>
      </c>
      <c r="N8350" s="105">
        <v>100</v>
      </c>
      <c r="O8350" s="105">
        <v>100</v>
      </c>
    </row>
    <row r="8351" spans="1:15" x14ac:dyDescent="0.3">
      <c r="A8351" s="19">
        <v>280100100</v>
      </c>
      <c r="B8351" s="106" t="s">
        <v>19867</v>
      </c>
      <c r="C8351" t="s">
        <v>19868</v>
      </c>
      <c r="D8351" t="s">
        <v>19869</v>
      </c>
      <c r="E8351" t="s">
        <v>496</v>
      </c>
      <c r="F8351" t="s">
        <v>490</v>
      </c>
      <c r="G8351" t="s">
        <v>490</v>
      </c>
      <c r="H8351" t="s">
        <v>490</v>
      </c>
      <c r="I8351" t="s">
        <v>490</v>
      </c>
      <c r="J8351" t="s">
        <v>498</v>
      </c>
      <c r="K8351" t="s">
        <v>490</v>
      </c>
      <c r="L8351" t="s">
        <v>19868</v>
      </c>
      <c r="M8351" s="105">
        <v>280</v>
      </c>
      <c r="N8351" s="105">
        <v>100</v>
      </c>
      <c r="O8351" s="105">
        <v>100</v>
      </c>
    </row>
    <row r="8352" spans="1:15" x14ac:dyDescent="0.3">
      <c r="A8352" s="19">
        <v>280100101</v>
      </c>
      <c r="B8352" s="106" t="s">
        <v>19870</v>
      </c>
      <c r="C8352" t="s">
        <v>19868</v>
      </c>
      <c r="D8352" t="s">
        <v>19869</v>
      </c>
      <c r="E8352" t="s">
        <v>1446</v>
      </c>
      <c r="F8352" t="s">
        <v>1094</v>
      </c>
      <c r="G8352" t="s">
        <v>19871</v>
      </c>
      <c r="H8352" t="s">
        <v>490</v>
      </c>
      <c r="I8352" t="s">
        <v>490</v>
      </c>
      <c r="J8352" t="s">
        <v>498</v>
      </c>
      <c r="K8352" t="s">
        <v>490</v>
      </c>
      <c r="L8352" t="s">
        <v>19868</v>
      </c>
      <c r="M8352" s="105">
        <v>280</v>
      </c>
      <c r="N8352" s="105">
        <v>100</v>
      </c>
      <c r="O8352" s="105">
        <v>101</v>
      </c>
    </row>
    <row r="8353" spans="1:15" x14ac:dyDescent="0.3">
      <c r="A8353" s="19">
        <v>280100102</v>
      </c>
      <c r="B8353" s="106" t="s">
        <v>19872</v>
      </c>
      <c r="C8353" t="s">
        <v>19868</v>
      </c>
      <c r="D8353" t="s">
        <v>19869</v>
      </c>
      <c r="E8353" t="s">
        <v>19873</v>
      </c>
      <c r="F8353" t="s">
        <v>19874</v>
      </c>
      <c r="G8353" t="s">
        <v>490</v>
      </c>
      <c r="H8353" t="s">
        <v>490</v>
      </c>
      <c r="I8353" t="s">
        <v>490</v>
      </c>
      <c r="J8353" t="s">
        <v>498</v>
      </c>
      <c r="K8353" t="s">
        <v>490</v>
      </c>
      <c r="L8353" t="s">
        <v>19868</v>
      </c>
      <c r="M8353" s="105">
        <v>280</v>
      </c>
      <c r="N8353" s="105">
        <v>100</v>
      </c>
      <c r="O8353" s="105">
        <v>102</v>
      </c>
    </row>
    <row r="8354" spans="1:15" x14ac:dyDescent="0.3">
      <c r="A8354" s="19">
        <v>280101100</v>
      </c>
      <c r="B8354" s="106" t="s">
        <v>19875</v>
      </c>
      <c r="C8354" t="s">
        <v>19868</v>
      </c>
      <c r="D8354" t="s">
        <v>19876</v>
      </c>
      <c r="E8354" t="s">
        <v>19877</v>
      </c>
      <c r="F8354" t="s">
        <v>12044</v>
      </c>
      <c r="G8354" t="s">
        <v>490</v>
      </c>
      <c r="H8354" t="s">
        <v>490</v>
      </c>
      <c r="I8354" t="s">
        <v>490</v>
      </c>
      <c r="J8354" t="s">
        <v>498</v>
      </c>
      <c r="K8354" t="s">
        <v>490</v>
      </c>
      <c r="L8354" t="s">
        <v>19868</v>
      </c>
      <c r="M8354" s="105">
        <v>280</v>
      </c>
      <c r="N8354" s="105">
        <v>101</v>
      </c>
      <c r="O8354" s="105">
        <v>100</v>
      </c>
    </row>
    <row r="8355" spans="1:15" x14ac:dyDescent="0.3">
      <c r="A8355" s="19">
        <v>280102100</v>
      </c>
      <c r="B8355" s="106" t="s">
        <v>19878</v>
      </c>
      <c r="C8355" t="s">
        <v>19868</v>
      </c>
      <c r="D8355" t="s">
        <v>19879</v>
      </c>
      <c r="E8355" t="s">
        <v>496</v>
      </c>
      <c r="F8355" t="s">
        <v>490</v>
      </c>
      <c r="G8355" t="s">
        <v>490</v>
      </c>
      <c r="H8355" t="s">
        <v>490</v>
      </c>
      <c r="I8355" t="s">
        <v>490</v>
      </c>
      <c r="J8355" t="s">
        <v>498</v>
      </c>
      <c r="K8355" t="s">
        <v>490</v>
      </c>
      <c r="L8355" t="s">
        <v>19868</v>
      </c>
      <c r="M8355" s="105">
        <v>280</v>
      </c>
      <c r="N8355" s="105">
        <v>102</v>
      </c>
      <c r="O8355" s="105">
        <v>100</v>
      </c>
    </row>
    <row r="8356" spans="1:15" x14ac:dyDescent="0.3">
      <c r="A8356" s="19">
        <v>280102101</v>
      </c>
      <c r="B8356" s="106" t="s">
        <v>19880</v>
      </c>
      <c r="C8356" t="s">
        <v>19868</v>
      </c>
      <c r="D8356" t="s">
        <v>19879</v>
      </c>
      <c r="E8356" t="s">
        <v>1949</v>
      </c>
      <c r="F8356" t="s">
        <v>19881</v>
      </c>
      <c r="G8356" t="s">
        <v>490</v>
      </c>
      <c r="H8356" t="s">
        <v>490</v>
      </c>
      <c r="I8356" t="s">
        <v>490</v>
      </c>
      <c r="J8356" t="s">
        <v>498</v>
      </c>
      <c r="K8356" t="s">
        <v>490</v>
      </c>
      <c r="L8356" t="s">
        <v>19868</v>
      </c>
      <c r="M8356" s="105">
        <v>280</v>
      </c>
      <c r="N8356" s="105">
        <v>102</v>
      </c>
      <c r="O8356" s="105">
        <v>101</v>
      </c>
    </row>
    <row r="8357" spans="1:15" x14ac:dyDescent="0.3">
      <c r="A8357" s="19">
        <v>280102102</v>
      </c>
      <c r="B8357" s="106" t="s">
        <v>19882</v>
      </c>
      <c r="C8357" t="s">
        <v>19868</v>
      </c>
      <c r="D8357" t="s">
        <v>19879</v>
      </c>
      <c r="E8357" t="s">
        <v>7200</v>
      </c>
      <c r="F8357" t="s">
        <v>19883</v>
      </c>
      <c r="G8357" t="s">
        <v>490</v>
      </c>
      <c r="H8357" t="s">
        <v>490</v>
      </c>
      <c r="I8357" t="s">
        <v>490</v>
      </c>
      <c r="J8357" t="s">
        <v>498</v>
      </c>
      <c r="K8357" t="s">
        <v>490</v>
      </c>
      <c r="L8357" t="s">
        <v>19868</v>
      </c>
      <c r="M8357" s="105">
        <v>280</v>
      </c>
      <c r="N8357" s="105">
        <v>102</v>
      </c>
      <c r="O8357" s="105">
        <v>102</v>
      </c>
    </row>
    <row r="8358" spans="1:15" x14ac:dyDescent="0.3">
      <c r="A8358" s="19">
        <v>280103100</v>
      </c>
      <c r="B8358" s="106" t="s">
        <v>19884</v>
      </c>
      <c r="C8358" t="s">
        <v>19868</v>
      </c>
      <c r="D8358" t="s">
        <v>19885</v>
      </c>
      <c r="E8358" t="s">
        <v>496</v>
      </c>
      <c r="F8358" t="s">
        <v>490</v>
      </c>
      <c r="G8358" t="s">
        <v>490</v>
      </c>
      <c r="H8358" t="s">
        <v>490</v>
      </c>
      <c r="I8358" t="s">
        <v>490</v>
      </c>
      <c r="J8358" t="s">
        <v>498</v>
      </c>
      <c r="K8358" t="s">
        <v>490</v>
      </c>
      <c r="L8358" t="s">
        <v>19868</v>
      </c>
      <c r="M8358" s="105">
        <v>280</v>
      </c>
      <c r="N8358" s="105">
        <v>103</v>
      </c>
      <c r="O8358" s="105">
        <v>100</v>
      </c>
    </row>
    <row r="8359" spans="1:15" x14ac:dyDescent="0.3">
      <c r="A8359" s="19">
        <v>280103101</v>
      </c>
      <c r="B8359" s="106" t="s">
        <v>19886</v>
      </c>
      <c r="C8359" t="s">
        <v>19868</v>
      </c>
      <c r="D8359" t="s">
        <v>19885</v>
      </c>
      <c r="E8359" t="s">
        <v>1132</v>
      </c>
      <c r="F8359" t="s">
        <v>956</v>
      </c>
      <c r="G8359" t="s">
        <v>490</v>
      </c>
      <c r="H8359" t="s">
        <v>490</v>
      </c>
      <c r="I8359" t="s">
        <v>490</v>
      </c>
      <c r="J8359" t="s">
        <v>498</v>
      </c>
      <c r="K8359" t="s">
        <v>490</v>
      </c>
      <c r="L8359" t="s">
        <v>19868</v>
      </c>
      <c r="M8359" s="105">
        <v>280</v>
      </c>
      <c r="N8359" s="105">
        <v>103</v>
      </c>
      <c r="O8359" s="105">
        <v>101</v>
      </c>
    </row>
    <row r="8360" spans="1:15" x14ac:dyDescent="0.3">
      <c r="A8360" s="19">
        <v>280103102</v>
      </c>
      <c r="B8360" s="106" t="s">
        <v>19887</v>
      </c>
      <c r="C8360" t="s">
        <v>19868</v>
      </c>
      <c r="D8360" t="s">
        <v>19885</v>
      </c>
      <c r="E8360" t="s">
        <v>1483</v>
      </c>
      <c r="F8360" t="s">
        <v>831</v>
      </c>
      <c r="G8360" t="s">
        <v>490</v>
      </c>
      <c r="H8360" t="s">
        <v>490</v>
      </c>
      <c r="I8360" t="s">
        <v>490</v>
      </c>
      <c r="J8360" t="s">
        <v>498</v>
      </c>
      <c r="K8360" t="s">
        <v>490</v>
      </c>
      <c r="L8360" t="s">
        <v>19868</v>
      </c>
      <c r="M8360" s="105">
        <v>280</v>
      </c>
      <c r="N8360" s="105">
        <v>103</v>
      </c>
      <c r="O8360" s="105">
        <v>102</v>
      </c>
    </row>
    <row r="8361" spans="1:15" x14ac:dyDescent="0.3">
      <c r="A8361" s="19">
        <v>280103103</v>
      </c>
      <c r="B8361" s="106" t="s">
        <v>19888</v>
      </c>
      <c r="C8361" t="s">
        <v>19868</v>
      </c>
      <c r="D8361" t="s">
        <v>19885</v>
      </c>
      <c r="E8361" t="s">
        <v>19889</v>
      </c>
      <c r="F8361" t="s">
        <v>6853</v>
      </c>
      <c r="G8361" t="s">
        <v>19890</v>
      </c>
      <c r="H8361" t="s">
        <v>490</v>
      </c>
      <c r="I8361" t="s">
        <v>490</v>
      </c>
      <c r="J8361" t="s">
        <v>498</v>
      </c>
      <c r="K8361" t="s">
        <v>490</v>
      </c>
      <c r="L8361" t="s">
        <v>19868</v>
      </c>
      <c r="M8361" s="105">
        <v>280</v>
      </c>
      <c r="N8361" s="105">
        <v>103</v>
      </c>
      <c r="O8361" s="105">
        <v>103</v>
      </c>
    </row>
    <row r="8362" spans="1:15" x14ac:dyDescent="0.3">
      <c r="A8362" s="19">
        <v>280103104</v>
      </c>
      <c r="B8362" s="106" t="s">
        <v>19891</v>
      </c>
      <c r="C8362" t="s">
        <v>19868</v>
      </c>
      <c r="D8362" t="s">
        <v>19885</v>
      </c>
      <c r="E8362" t="s">
        <v>19892</v>
      </c>
      <c r="F8362" t="s">
        <v>7933</v>
      </c>
      <c r="G8362" t="s">
        <v>490</v>
      </c>
      <c r="H8362" t="s">
        <v>490</v>
      </c>
      <c r="I8362" t="s">
        <v>490</v>
      </c>
      <c r="J8362" t="s">
        <v>498</v>
      </c>
      <c r="K8362" t="s">
        <v>490</v>
      </c>
      <c r="L8362" t="s">
        <v>19868</v>
      </c>
      <c r="M8362" s="105">
        <v>280</v>
      </c>
      <c r="N8362" s="105">
        <v>103</v>
      </c>
      <c r="O8362" s="105">
        <v>104</v>
      </c>
    </row>
    <row r="8363" spans="1:15" x14ac:dyDescent="0.3">
      <c r="A8363" s="19">
        <v>280103105</v>
      </c>
      <c r="B8363" s="106" t="s">
        <v>19893</v>
      </c>
      <c r="C8363" t="s">
        <v>19868</v>
      </c>
      <c r="D8363" t="s">
        <v>19885</v>
      </c>
      <c r="E8363" t="s">
        <v>19894</v>
      </c>
      <c r="F8363" t="s">
        <v>9592</v>
      </c>
      <c r="G8363" t="s">
        <v>490</v>
      </c>
      <c r="H8363" t="s">
        <v>490</v>
      </c>
      <c r="I8363" t="s">
        <v>490</v>
      </c>
      <c r="J8363" t="s">
        <v>498</v>
      </c>
      <c r="K8363" t="s">
        <v>490</v>
      </c>
      <c r="L8363" t="s">
        <v>19868</v>
      </c>
      <c r="M8363" s="105">
        <v>280</v>
      </c>
      <c r="N8363" s="105">
        <v>103</v>
      </c>
      <c r="O8363" s="105">
        <v>105</v>
      </c>
    </row>
    <row r="8364" spans="1:15" x14ac:dyDescent="0.3">
      <c r="A8364" s="19">
        <v>280103106</v>
      </c>
      <c r="B8364" s="106" t="s">
        <v>19895</v>
      </c>
      <c r="C8364" t="s">
        <v>19868</v>
      </c>
      <c r="D8364" t="s">
        <v>19885</v>
      </c>
      <c r="E8364" t="s">
        <v>19896</v>
      </c>
      <c r="F8364" t="s">
        <v>2331</v>
      </c>
      <c r="G8364" t="s">
        <v>490</v>
      </c>
      <c r="H8364" t="s">
        <v>490</v>
      </c>
      <c r="I8364" t="s">
        <v>490</v>
      </c>
      <c r="J8364" t="s">
        <v>498</v>
      </c>
      <c r="K8364" t="s">
        <v>490</v>
      </c>
      <c r="L8364" t="s">
        <v>19868</v>
      </c>
      <c r="M8364" s="105">
        <v>280</v>
      </c>
      <c r="N8364" s="105">
        <v>103</v>
      </c>
      <c r="O8364" s="105">
        <v>106</v>
      </c>
    </row>
    <row r="8365" spans="1:15" x14ac:dyDescent="0.3">
      <c r="A8365" s="19">
        <v>280104100</v>
      </c>
      <c r="B8365" s="106" t="s">
        <v>19897</v>
      </c>
      <c r="C8365" t="s">
        <v>19868</v>
      </c>
      <c r="D8365" t="s">
        <v>19898</v>
      </c>
      <c r="E8365" t="s">
        <v>496</v>
      </c>
      <c r="F8365" t="s">
        <v>490</v>
      </c>
      <c r="G8365" t="s">
        <v>490</v>
      </c>
      <c r="H8365" t="s">
        <v>490</v>
      </c>
      <c r="I8365" t="s">
        <v>490</v>
      </c>
      <c r="J8365" t="s">
        <v>498</v>
      </c>
      <c r="K8365" t="s">
        <v>490</v>
      </c>
      <c r="L8365" t="s">
        <v>19868</v>
      </c>
      <c r="M8365" s="105">
        <v>280</v>
      </c>
      <c r="N8365" s="105">
        <v>104</v>
      </c>
      <c r="O8365" s="105">
        <v>100</v>
      </c>
    </row>
    <row r="8366" spans="1:15" x14ac:dyDescent="0.3">
      <c r="A8366" s="19">
        <v>280105100</v>
      </c>
      <c r="B8366" s="106" t="s">
        <v>19899</v>
      </c>
      <c r="C8366" t="s">
        <v>19868</v>
      </c>
      <c r="D8366" t="s">
        <v>19900</v>
      </c>
      <c r="E8366" t="s">
        <v>19901</v>
      </c>
      <c r="F8366" t="s">
        <v>871</v>
      </c>
      <c r="G8366" t="s">
        <v>490</v>
      </c>
      <c r="H8366" t="s">
        <v>490</v>
      </c>
      <c r="I8366" t="s">
        <v>490</v>
      </c>
      <c r="J8366" t="s">
        <v>498</v>
      </c>
      <c r="K8366" t="s">
        <v>490</v>
      </c>
      <c r="L8366" t="s">
        <v>19868</v>
      </c>
      <c r="M8366" s="105">
        <v>280</v>
      </c>
      <c r="N8366" s="105">
        <v>105</v>
      </c>
      <c r="O8366" s="105">
        <v>100</v>
      </c>
    </row>
    <row r="8367" spans="1:15" x14ac:dyDescent="0.3">
      <c r="A8367" s="19">
        <v>281100100</v>
      </c>
      <c r="B8367" s="106" t="s">
        <v>19902</v>
      </c>
      <c r="C8367" t="s">
        <v>19903</v>
      </c>
      <c r="D8367" t="s">
        <v>19904</v>
      </c>
      <c r="E8367" t="s">
        <v>496</v>
      </c>
      <c r="F8367" t="s">
        <v>490</v>
      </c>
      <c r="G8367" t="s">
        <v>490</v>
      </c>
      <c r="H8367" t="s">
        <v>490</v>
      </c>
      <c r="I8367" t="s">
        <v>490</v>
      </c>
      <c r="J8367" t="s">
        <v>498</v>
      </c>
      <c r="K8367" t="s">
        <v>490</v>
      </c>
      <c r="L8367" t="s">
        <v>19903</v>
      </c>
      <c r="M8367" s="105">
        <v>281</v>
      </c>
      <c r="N8367" s="105">
        <v>100</v>
      </c>
      <c r="O8367" s="105">
        <v>100</v>
      </c>
    </row>
    <row r="8368" spans="1:15" x14ac:dyDescent="0.3">
      <c r="A8368" s="19">
        <v>281100101</v>
      </c>
      <c r="B8368" s="106" t="s">
        <v>19905</v>
      </c>
      <c r="C8368" t="s">
        <v>19903</v>
      </c>
      <c r="D8368" t="s">
        <v>19904</v>
      </c>
      <c r="E8368" t="s">
        <v>1154</v>
      </c>
      <c r="F8368" t="s">
        <v>855</v>
      </c>
      <c r="G8368" t="s">
        <v>490</v>
      </c>
      <c r="H8368" t="s">
        <v>490</v>
      </c>
      <c r="I8368" t="s">
        <v>490</v>
      </c>
      <c r="J8368" t="s">
        <v>498</v>
      </c>
      <c r="K8368" t="s">
        <v>490</v>
      </c>
      <c r="L8368" t="s">
        <v>19903</v>
      </c>
      <c r="M8368" s="105">
        <v>281</v>
      </c>
      <c r="N8368" s="105">
        <v>100</v>
      </c>
      <c r="O8368" s="105">
        <v>101</v>
      </c>
    </row>
    <row r="8369" spans="1:15" x14ac:dyDescent="0.3">
      <c r="A8369" s="19">
        <v>281100102</v>
      </c>
      <c r="B8369" s="106" t="s">
        <v>19906</v>
      </c>
      <c r="C8369" t="s">
        <v>19903</v>
      </c>
      <c r="D8369" t="s">
        <v>19904</v>
      </c>
      <c r="E8369" t="s">
        <v>1460</v>
      </c>
      <c r="F8369" t="s">
        <v>7404</v>
      </c>
      <c r="G8369" t="s">
        <v>490</v>
      </c>
      <c r="H8369" t="s">
        <v>490</v>
      </c>
      <c r="I8369" t="s">
        <v>490</v>
      </c>
      <c r="J8369" t="s">
        <v>498</v>
      </c>
      <c r="K8369" t="s">
        <v>490</v>
      </c>
      <c r="L8369" t="s">
        <v>19903</v>
      </c>
      <c r="M8369" s="105">
        <v>281</v>
      </c>
      <c r="N8369" s="105">
        <v>100</v>
      </c>
      <c r="O8369" s="105">
        <v>102</v>
      </c>
    </row>
    <row r="8370" spans="1:15" x14ac:dyDescent="0.3">
      <c r="A8370" s="19">
        <v>281101100</v>
      </c>
      <c r="B8370" s="106" t="s">
        <v>19907</v>
      </c>
      <c r="C8370" t="s">
        <v>19903</v>
      </c>
      <c r="D8370" t="s">
        <v>19908</v>
      </c>
      <c r="E8370" t="s">
        <v>496</v>
      </c>
      <c r="F8370" t="s">
        <v>490</v>
      </c>
      <c r="G8370" t="s">
        <v>490</v>
      </c>
      <c r="H8370" t="s">
        <v>490</v>
      </c>
      <c r="I8370" t="s">
        <v>490</v>
      </c>
      <c r="J8370" t="s">
        <v>498</v>
      </c>
      <c r="K8370" t="s">
        <v>490</v>
      </c>
      <c r="L8370" t="s">
        <v>19903</v>
      </c>
      <c r="M8370" s="105">
        <v>281</v>
      </c>
      <c r="N8370" s="105">
        <v>101</v>
      </c>
      <c r="O8370" s="105">
        <v>100</v>
      </c>
    </row>
    <row r="8371" spans="1:15" x14ac:dyDescent="0.3">
      <c r="A8371" s="19">
        <v>281101101</v>
      </c>
      <c r="B8371" s="106" t="s">
        <v>19909</v>
      </c>
      <c r="C8371" t="s">
        <v>19903</v>
      </c>
      <c r="D8371" t="s">
        <v>19908</v>
      </c>
      <c r="E8371" t="s">
        <v>5457</v>
      </c>
      <c r="F8371" t="s">
        <v>2338</v>
      </c>
      <c r="G8371" t="s">
        <v>490</v>
      </c>
      <c r="H8371" t="s">
        <v>490</v>
      </c>
      <c r="I8371" t="s">
        <v>490</v>
      </c>
      <c r="J8371" t="s">
        <v>498</v>
      </c>
      <c r="K8371" t="s">
        <v>490</v>
      </c>
      <c r="L8371" t="s">
        <v>19903</v>
      </c>
      <c r="M8371" s="105">
        <v>281</v>
      </c>
      <c r="N8371" s="105">
        <v>101</v>
      </c>
      <c r="O8371" s="105">
        <v>101</v>
      </c>
    </row>
    <row r="8372" spans="1:15" x14ac:dyDescent="0.3">
      <c r="A8372" s="19">
        <v>281101102</v>
      </c>
      <c r="B8372" s="106" t="s">
        <v>19910</v>
      </c>
      <c r="C8372" t="s">
        <v>19903</v>
      </c>
      <c r="D8372" t="s">
        <v>19908</v>
      </c>
      <c r="E8372" t="s">
        <v>9756</v>
      </c>
      <c r="F8372" t="s">
        <v>835</v>
      </c>
      <c r="G8372" t="s">
        <v>19911</v>
      </c>
      <c r="H8372" t="s">
        <v>490</v>
      </c>
      <c r="I8372" t="s">
        <v>490</v>
      </c>
      <c r="J8372" t="s">
        <v>498</v>
      </c>
      <c r="K8372" t="s">
        <v>490</v>
      </c>
      <c r="L8372" t="s">
        <v>19903</v>
      </c>
      <c r="M8372" s="105">
        <v>281</v>
      </c>
      <c r="N8372" s="105">
        <v>101</v>
      </c>
      <c r="O8372" s="105">
        <v>102</v>
      </c>
    </row>
    <row r="8373" spans="1:15" x14ac:dyDescent="0.3">
      <c r="A8373" s="19">
        <v>282100100</v>
      </c>
      <c r="B8373" s="106" t="s">
        <v>19912</v>
      </c>
      <c r="C8373" t="s">
        <v>19913</v>
      </c>
      <c r="D8373" t="s">
        <v>19914</v>
      </c>
      <c r="E8373" t="s">
        <v>19915</v>
      </c>
      <c r="F8373" t="s">
        <v>17002</v>
      </c>
      <c r="G8373" t="s">
        <v>19916</v>
      </c>
      <c r="H8373" t="s">
        <v>490</v>
      </c>
      <c r="I8373" t="s">
        <v>490</v>
      </c>
      <c r="J8373" t="s">
        <v>498</v>
      </c>
      <c r="K8373" t="s">
        <v>490</v>
      </c>
      <c r="L8373" t="s">
        <v>19913</v>
      </c>
      <c r="M8373" s="105">
        <v>282</v>
      </c>
      <c r="N8373" s="105">
        <v>100</v>
      </c>
      <c r="O8373" s="105">
        <v>100</v>
      </c>
    </row>
    <row r="8374" spans="1:15" x14ac:dyDescent="0.3">
      <c r="A8374" s="19">
        <v>282101100</v>
      </c>
      <c r="B8374" s="106" t="s">
        <v>19917</v>
      </c>
      <c r="C8374" t="s">
        <v>19913</v>
      </c>
      <c r="D8374" t="s">
        <v>19918</v>
      </c>
      <c r="E8374" t="s">
        <v>496</v>
      </c>
      <c r="F8374" t="s">
        <v>490</v>
      </c>
      <c r="G8374" t="s">
        <v>490</v>
      </c>
      <c r="H8374" t="s">
        <v>490</v>
      </c>
      <c r="I8374" t="s">
        <v>490</v>
      </c>
      <c r="J8374" t="s">
        <v>498</v>
      </c>
      <c r="K8374" t="s">
        <v>490</v>
      </c>
      <c r="L8374" t="s">
        <v>19913</v>
      </c>
      <c r="M8374" s="105">
        <v>282</v>
      </c>
      <c r="N8374" s="105">
        <v>101</v>
      </c>
      <c r="O8374" s="105">
        <v>100</v>
      </c>
    </row>
    <row r="8375" spans="1:15" x14ac:dyDescent="0.3">
      <c r="A8375" s="19">
        <v>282101101</v>
      </c>
      <c r="B8375" s="106" t="s">
        <v>19919</v>
      </c>
      <c r="C8375" t="s">
        <v>19913</v>
      </c>
      <c r="D8375" t="s">
        <v>19918</v>
      </c>
      <c r="E8375" t="s">
        <v>5723</v>
      </c>
      <c r="F8375" t="s">
        <v>739</v>
      </c>
      <c r="G8375" t="s">
        <v>14963</v>
      </c>
      <c r="H8375" t="s">
        <v>490</v>
      </c>
      <c r="I8375" t="s">
        <v>490</v>
      </c>
      <c r="J8375" t="s">
        <v>498</v>
      </c>
      <c r="K8375" t="s">
        <v>490</v>
      </c>
      <c r="L8375" t="s">
        <v>19913</v>
      </c>
      <c r="M8375" s="105">
        <v>282</v>
      </c>
      <c r="N8375" s="105">
        <v>101</v>
      </c>
      <c r="O8375" s="105">
        <v>101</v>
      </c>
    </row>
    <row r="8376" spans="1:15" x14ac:dyDescent="0.3">
      <c r="A8376" s="19">
        <v>282102100</v>
      </c>
      <c r="B8376" s="106" t="s">
        <v>19920</v>
      </c>
      <c r="C8376" t="s">
        <v>19913</v>
      </c>
      <c r="D8376" t="s">
        <v>19921</v>
      </c>
      <c r="E8376" t="s">
        <v>11349</v>
      </c>
      <c r="F8376" t="s">
        <v>19922</v>
      </c>
      <c r="G8376" t="s">
        <v>490</v>
      </c>
      <c r="H8376" t="s">
        <v>490</v>
      </c>
      <c r="I8376" t="s">
        <v>490</v>
      </c>
      <c r="J8376" t="s">
        <v>498</v>
      </c>
      <c r="K8376" t="s">
        <v>490</v>
      </c>
      <c r="L8376" t="s">
        <v>19913</v>
      </c>
      <c r="M8376" s="105">
        <v>282</v>
      </c>
      <c r="N8376" s="105">
        <v>102</v>
      </c>
      <c r="O8376" s="105">
        <v>100</v>
      </c>
    </row>
    <row r="8377" spans="1:15" x14ac:dyDescent="0.3">
      <c r="A8377" s="19">
        <v>282103100</v>
      </c>
      <c r="B8377" s="106" t="s">
        <v>19923</v>
      </c>
      <c r="C8377" t="s">
        <v>19913</v>
      </c>
      <c r="D8377" t="s">
        <v>19924</v>
      </c>
      <c r="E8377" t="s">
        <v>496</v>
      </c>
      <c r="F8377" t="s">
        <v>490</v>
      </c>
      <c r="G8377" t="s">
        <v>490</v>
      </c>
      <c r="H8377" t="s">
        <v>490</v>
      </c>
      <c r="I8377" t="s">
        <v>490</v>
      </c>
      <c r="J8377" t="s">
        <v>498</v>
      </c>
      <c r="K8377" t="s">
        <v>490</v>
      </c>
      <c r="L8377" t="s">
        <v>19913</v>
      </c>
      <c r="M8377" s="105">
        <v>282</v>
      </c>
      <c r="N8377" s="105">
        <v>103</v>
      </c>
      <c r="O8377" s="105">
        <v>100</v>
      </c>
    </row>
    <row r="8378" spans="1:15" x14ac:dyDescent="0.3">
      <c r="A8378" s="19">
        <v>282103101</v>
      </c>
      <c r="B8378" s="106" t="s">
        <v>19925</v>
      </c>
      <c r="C8378" t="s">
        <v>19913</v>
      </c>
      <c r="D8378" t="s">
        <v>19924</v>
      </c>
      <c r="E8378" t="s">
        <v>12345</v>
      </c>
      <c r="F8378" t="s">
        <v>13026</v>
      </c>
      <c r="G8378" t="s">
        <v>19926</v>
      </c>
      <c r="H8378" t="s">
        <v>490</v>
      </c>
      <c r="I8378" t="s">
        <v>490</v>
      </c>
      <c r="J8378" t="s">
        <v>498</v>
      </c>
      <c r="K8378" t="s">
        <v>490</v>
      </c>
      <c r="L8378" t="s">
        <v>19913</v>
      </c>
      <c r="M8378" s="105">
        <v>282</v>
      </c>
      <c r="N8378" s="105">
        <v>103</v>
      </c>
      <c r="O8378" s="105">
        <v>101</v>
      </c>
    </row>
    <row r="8379" spans="1:15" x14ac:dyDescent="0.3">
      <c r="A8379" s="19">
        <v>282103102</v>
      </c>
      <c r="B8379" s="106" t="s">
        <v>19927</v>
      </c>
      <c r="C8379" t="s">
        <v>19913</v>
      </c>
      <c r="D8379" t="s">
        <v>19924</v>
      </c>
      <c r="E8379" t="s">
        <v>3753</v>
      </c>
      <c r="F8379" t="s">
        <v>2335</v>
      </c>
      <c r="G8379" t="s">
        <v>490</v>
      </c>
      <c r="H8379" t="s">
        <v>490</v>
      </c>
      <c r="I8379" t="s">
        <v>490</v>
      </c>
      <c r="J8379" t="s">
        <v>498</v>
      </c>
      <c r="K8379" t="s">
        <v>490</v>
      </c>
      <c r="L8379" t="s">
        <v>19913</v>
      </c>
      <c r="M8379" s="105">
        <v>282</v>
      </c>
      <c r="N8379" s="105">
        <v>103</v>
      </c>
      <c r="O8379" s="105">
        <v>102</v>
      </c>
    </row>
    <row r="8380" spans="1:15" x14ac:dyDescent="0.3">
      <c r="A8380" s="19">
        <v>282103103</v>
      </c>
      <c r="B8380" s="106" t="s">
        <v>19928</v>
      </c>
      <c r="C8380" t="s">
        <v>19913</v>
      </c>
      <c r="D8380" t="s">
        <v>19924</v>
      </c>
      <c r="E8380" t="s">
        <v>19929</v>
      </c>
      <c r="F8380" t="s">
        <v>13026</v>
      </c>
      <c r="G8380" t="s">
        <v>19926</v>
      </c>
      <c r="H8380" t="s">
        <v>490</v>
      </c>
      <c r="I8380" t="s">
        <v>490</v>
      </c>
      <c r="J8380" t="s">
        <v>498</v>
      </c>
      <c r="K8380" t="s">
        <v>490</v>
      </c>
      <c r="L8380" t="s">
        <v>19913</v>
      </c>
      <c r="M8380" s="105">
        <v>282</v>
      </c>
      <c r="N8380" s="105">
        <v>103</v>
      </c>
      <c r="O8380" s="105">
        <v>103</v>
      </c>
    </row>
    <row r="8381" spans="1:15" x14ac:dyDescent="0.3">
      <c r="A8381" s="19">
        <v>282103104</v>
      </c>
      <c r="B8381" s="106" t="s">
        <v>19930</v>
      </c>
      <c r="C8381" t="s">
        <v>19913</v>
      </c>
      <c r="D8381" t="s">
        <v>19924</v>
      </c>
      <c r="E8381" t="s">
        <v>19931</v>
      </c>
      <c r="F8381" t="s">
        <v>2261</v>
      </c>
      <c r="G8381" t="s">
        <v>490</v>
      </c>
      <c r="H8381" t="s">
        <v>490</v>
      </c>
      <c r="I8381" t="s">
        <v>490</v>
      </c>
      <c r="J8381" t="s">
        <v>498</v>
      </c>
      <c r="K8381" t="s">
        <v>490</v>
      </c>
      <c r="L8381" t="s">
        <v>19913</v>
      </c>
      <c r="M8381" s="105">
        <v>282</v>
      </c>
      <c r="N8381" s="105">
        <v>103</v>
      </c>
      <c r="O8381" s="105">
        <v>104</v>
      </c>
    </row>
    <row r="8382" spans="1:15" x14ac:dyDescent="0.3">
      <c r="A8382" s="19">
        <v>282103105</v>
      </c>
      <c r="B8382" s="106" t="s">
        <v>19932</v>
      </c>
      <c r="C8382" t="s">
        <v>19913</v>
      </c>
      <c r="D8382" t="s">
        <v>19924</v>
      </c>
      <c r="E8382" t="s">
        <v>19933</v>
      </c>
      <c r="F8382" t="s">
        <v>19934</v>
      </c>
      <c r="G8382" t="s">
        <v>19935</v>
      </c>
      <c r="H8382" t="s">
        <v>490</v>
      </c>
      <c r="I8382" t="s">
        <v>490</v>
      </c>
      <c r="J8382" t="s">
        <v>498</v>
      </c>
      <c r="K8382" t="s">
        <v>490</v>
      </c>
      <c r="L8382" t="s">
        <v>19913</v>
      </c>
      <c r="M8382" s="105">
        <v>282</v>
      </c>
      <c r="N8382" s="105">
        <v>103</v>
      </c>
      <c r="O8382" s="105">
        <v>105</v>
      </c>
    </row>
    <row r="8383" spans="1:15" x14ac:dyDescent="0.3">
      <c r="A8383" s="19">
        <v>282104100</v>
      </c>
      <c r="B8383" s="106" t="s">
        <v>19936</v>
      </c>
      <c r="C8383" t="s">
        <v>19913</v>
      </c>
      <c r="D8383" t="s">
        <v>12881</v>
      </c>
      <c r="E8383" t="s">
        <v>496</v>
      </c>
      <c r="F8383" t="s">
        <v>490</v>
      </c>
      <c r="G8383" t="s">
        <v>12881</v>
      </c>
      <c r="H8383" t="s">
        <v>490</v>
      </c>
      <c r="I8383" t="s">
        <v>490</v>
      </c>
      <c r="J8383" t="s">
        <v>498</v>
      </c>
      <c r="K8383" t="s">
        <v>490</v>
      </c>
      <c r="L8383" t="s">
        <v>19913</v>
      </c>
      <c r="M8383" s="105">
        <v>282</v>
      </c>
      <c r="N8383" s="105">
        <v>104</v>
      </c>
      <c r="O8383" s="105">
        <v>100</v>
      </c>
    </row>
    <row r="8384" spans="1:15" x14ac:dyDescent="0.3">
      <c r="A8384" s="19">
        <v>282105100</v>
      </c>
      <c r="B8384" s="106" t="s">
        <v>19937</v>
      </c>
      <c r="C8384" t="s">
        <v>19913</v>
      </c>
      <c r="D8384" t="s">
        <v>19938</v>
      </c>
      <c r="E8384" t="s">
        <v>496</v>
      </c>
      <c r="F8384" t="s">
        <v>490</v>
      </c>
      <c r="G8384" t="s">
        <v>19939</v>
      </c>
      <c r="H8384" t="s">
        <v>490</v>
      </c>
      <c r="I8384" t="s">
        <v>490</v>
      </c>
      <c r="J8384" t="s">
        <v>498</v>
      </c>
      <c r="K8384" t="s">
        <v>490</v>
      </c>
      <c r="L8384" t="s">
        <v>19913</v>
      </c>
      <c r="M8384" s="105">
        <v>282</v>
      </c>
      <c r="N8384" s="105">
        <v>105</v>
      </c>
      <c r="O8384" s="105">
        <v>100</v>
      </c>
    </row>
    <row r="8385" spans="1:15" x14ac:dyDescent="0.3">
      <c r="A8385" s="19">
        <v>282105101</v>
      </c>
      <c r="B8385" s="106" t="s">
        <v>19940</v>
      </c>
      <c r="C8385" t="s">
        <v>19913</v>
      </c>
      <c r="D8385" t="s">
        <v>19938</v>
      </c>
      <c r="E8385" t="s">
        <v>19941</v>
      </c>
      <c r="F8385" t="s">
        <v>739</v>
      </c>
      <c r="G8385" t="s">
        <v>490</v>
      </c>
      <c r="H8385" t="s">
        <v>490</v>
      </c>
      <c r="I8385" t="s">
        <v>490</v>
      </c>
      <c r="J8385" t="s">
        <v>498</v>
      </c>
      <c r="K8385" t="s">
        <v>490</v>
      </c>
      <c r="L8385" t="s">
        <v>19913</v>
      </c>
      <c r="M8385" s="105">
        <v>282</v>
      </c>
      <c r="N8385" s="105">
        <v>105</v>
      </c>
      <c r="O8385" s="105">
        <v>101</v>
      </c>
    </row>
    <row r="8386" spans="1:15" x14ac:dyDescent="0.3">
      <c r="A8386" s="19">
        <v>282105102</v>
      </c>
      <c r="B8386" s="106" t="s">
        <v>19942</v>
      </c>
      <c r="C8386" t="s">
        <v>19913</v>
      </c>
      <c r="D8386" t="s">
        <v>19938</v>
      </c>
      <c r="E8386" t="s">
        <v>19943</v>
      </c>
      <c r="F8386" t="s">
        <v>10685</v>
      </c>
      <c r="G8386" t="s">
        <v>490</v>
      </c>
      <c r="H8386" t="s">
        <v>490</v>
      </c>
      <c r="I8386" t="s">
        <v>490</v>
      </c>
      <c r="J8386" t="s">
        <v>498</v>
      </c>
      <c r="K8386" t="s">
        <v>490</v>
      </c>
      <c r="L8386" t="s">
        <v>19913</v>
      </c>
      <c r="M8386" s="105">
        <v>282</v>
      </c>
      <c r="N8386" s="105">
        <v>105</v>
      </c>
      <c r="O8386" s="105">
        <v>102</v>
      </c>
    </row>
    <row r="8387" spans="1:15" x14ac:dyDescent="0.3">
      <c r="A8387" s="19">
        <v>282105103</v>
      </c>
      <c r="B8387" s="106" t="s">
        <v>19944</v>
      </c>
      <c r="C8387" t="s">
        <v>19913</v>
      </c>
      <c r="D8387" t="s">
        <v>19938</v>
      </c>
      <c r="E8387" t="s">
        <v>19945</v>
      </c>
      <c r="F8387" t="s">
        <v>6944</v>
      </c>
      <c r="G8387" t="s">
        <v>19946</v>
      </c>
      <c r="H8387" t="s">
        <v>490</v>
      </c>
      <c r="I8387" t="s">
        <v>490</v>
      </c>
      <c r="J8387" t="s">
        <v>498</v>
      </c>
      <c r="K8387" t="s">
        <v>490</v>
      </c>
      <c r="L8387" t="s">
        <v>19913</v>
      </c>
      <c r="M8387" s="105">
        <v>282</v>
      </c>
      <c r="N8387" s="105">
        <v>105</v>
      </c>
      <c r="O8387" s="105">
        <v>103</v>
      </c>
    </row>
    <row r="8388" spans="1:15" x14ac:dyDescent="0.3">
      <c r="A8388" s="19">
        <v>283100100</v>
      </c>
      <c r="B8388" s="106" t="s">
        <v>19947</v>
      </c>
      <c r="C8388" t="s">
        <v>19948</v>
      </c>
      <c r="D8388" t="s">
        <v>19949</v>
      </c>
      <c r="E8388" t="s">
        <v>496</v>
      </c>
      <c r="F8388" t="s">
        <v>490</v>
      </c>
      <c r="G8388" t="s">
        <v>490</v>
      </c>
      <c r="H8388" t="s">
        <v>490</v>
      </c>
      <c r="I8388" t="s">
        <v>490</v>
      </c>
      <c r="J8388" t="s">
        <v>498</v>
      </c>
      <c r="K8388" t="s">
        <v>490</v>
      </c>
      <c r="L8388" t="s">
        <v>19948</v>
      </c>
      <c r="M8388" s="105">
        <v>283</v>
      </c>
      <c r="N8388" s="105">
        <v>100</v>
      </c>
      <c r="O8388" s="105">
        <v>100</v>
      </c>
    </row>
    <row r="8389" spans="1:15" x14ac:dyDescent="0.3">
      <c r="A8389" s="19">
        <v>283100101</v>
      </c>
      <c r="B8389" s="106" t="s">
        <v>19950</v>
      </c>
      <c r="C8389" t="s">
        <v>19948</v>
      </c>
      <c r="D8389" t="s">
        <v>19949</v>
      </c>
      <c r="E8389" t="s">
        <v>19951</v>
      </c>
      <c r="F8389" t="s">
        <v>19952</v>
      </c>
      <c r="G8389" t="s">
        <v>19953</v>
      </c>
      <c r="H8389" t="s">
        <v>490</v>
      </c>
      <c r="I8389" t="s">
        <v>490</v>
      </c>
      <c r="J8389" t="s">
        <v>498</v>
      </c>
      <c r="K8389" t="s">
        <v>490</v>
      </c>
      <c r="L8389" t="s">
        <v>19948</v>
      </c>
      <c r="M8389" s="105">
        <v>283</v>
      </c>
      <c r="N8389" s="105">
        <v>100</v>
      </c>
      <c r="O8389" s="105">
        <v>101</v>
      </c>
    </row>
    <row r="8390" spans="1:15" x14ac:dyDescent="0.3">
      <c r="A8390" s="19">
        <v>283100102</v>
      </c>
      <c r="B8390" s="106" t="s">
        <v>19954</v>
      </c>
      <c r="C8390" t="s">
        <v>19948</v>
      </c>
      <c r="D8390" t="s">
        <v>19949</v>
      </c>
      <c r="E8390" t="s">
        <v>1507</v>
      </c>
      <c r="F8390" t="s">
        <v>19955</v>
      </c>
      <c r="G8390" t="s">
        <v>490</v>
      </c>
      <c r="H8390" t="s">
        <v>490</v>
      </c>
      <c r="I8390" t="s">
        <v>490</v>
      </c>
      <c r="J8390" t="s">
        <v>498</v>
      </c>
      <c r="K8390" t="s">
        <v>490</v>
      </c>
      <c r="L8390" t="s">
        <v>19948</v>
      </c>
      <c r="M8390" s="105">
        <v>283</v>
      </c>
      <c r="N8390" s="105">
        <v>100</v>
      </c>
      <c r="O8390" s="105">
        <v>102</v>
      </c>
    </row>
    <row r="8391" spans="1:15" x14ac:dyDescent="0.3">
      <c r="A8391" s="19">
        <v>283100103</v>
      </c>
      <c r="B8391" s="106" t="s">
        <v>19956</v>
      </c>
      <c r="C8391" t="s">
        <v>19948</v>
      </c>
      <c r="D8391" t="s">
        <v>19949</v>
      </c>
      <c r="E8391" t="s">
        <v>19957</v>
      </c>
      <c r="F8391" t="s">
        <v>19958</v>
      </c>
      <c r="G8391" t="s">
        <v>490</v>
      </c>
      <c r="H8391" t="s">
        <v>490</v>
      </c>
      <c r="I8391" t="s">
        <v>490</v>
      </c>
      <c r="J8391" t="s">
        <v>498</v>
      </c>
      <c r="K8391" t="s">
        <v>490</v>
      </c>
      <c r="L8391" t="s">
        <v>19948</v>
      </c>
      <c r="M8391" s="105">
        <v>283</v>
      </c>
      <c r="N8391" s="105">
        <v>100</v>
      </c>
      <c r="O8391" s="105">
        <v>103</v>
      </c>
    </row>
    <row r="8392" spans="1:15" x14ac:dyDescent="0.3">
      <c r="A8392" s="19">
        <v>283100104</v>
      </c>
      <c r="B8392" s="106" t="s">
        <v>19959</v>
      </c>
      <c r="C8392" t="s">
        <v>19948</v>
      </c>
      <c r="D8392" t="s">
        <v>19949</v>
      </c>
      <c r="E8392" t="s">
        <v>5567</v>
      </c>
      <c r="F8392" t="s">
        <v>19955</v>
      </c>
      <c r="G8392" t="s">
        <v>490</v>
      </c>
      <c r="H8392" t="s">
        <v>490</v>
      </c>
      <c r="I8392" t="s">
        <v>490</v>
      </c>
      <c r="J8392" t="s">
        <v>498</v>
      </c>
      <c r="K8392" t="s">
        <v>490</v>
      </c>
      <c r="L8392" t="s">
        <v>19948</v>
      </c>
      <c r="M8392" s="105">
        <v>283</v>
      </c>
      <c r="N8392" s="105">
        <v>100</v>
      </c>
      <c r="O8392" s="105">
        <v>104</v>
      </c>
    </row>
    <row r="8393" spans="1:15" x14ac:dyDescent="0.3">
      <c r="A8393" s="19">
        <v>283100105</v>
      </c>
      <c r="B8393" s="106" t="s">
        <v>19960</v>
      </c>
      <c r="C8393" t="s">
        <v>19948</v>
      </c>
      <c r="D8393" t="s">
        <v>19949</v>
      </c>
      <c r="E8393" t="s">
        <v>4936</v>
      </c>
      <c r="F8393" t="s">
        <v>19961</v>
      </c>
      <c r="G8393" t="s">
        <v>490</v>
      </c>
      <c r="H8393" t="s">
        <v>490</v>
      </c>
      <c r="I8393" t="s">
        <v>490</v>
      </c>
      <c r="J8393" t="s">
        <v>498</v>
      </c>
      <c r="K8393" t="s">
        <v>490</v>
      </c>
      <c r="L8393" t="s">
        <v>19948</v>
      </c>
      <c r="M8393" s="105">
        <v>283</v>
      </c>
      <c r="N8393" s="105">
        <v>100</v>
      </c>
      <c r="O8393" s="105">
        <v>105</v>
      </c>
    </row>
    <row r="8394" spans="1:15" x14ac:dyDescent="0.3">
      <c r="A8394" s="19">
        <v>283101100</v>
      </c>
      <c r="B8394" s="106" t="s">
        <v>19962</v>
      </c>
      <c r="C8394" t="s">
        <v>19948</v>
      </c>
      <c r="D8394" t="s">
        <v>19963</v>
      </c>
      <c r="E8394" t="s">
        <v>496</v>
      </c>
      <c r="F8394" t="s">
        <v>490</v>
      </c>
      <c r="G8394" t="s">
        <v>19964</v>
      </c>
      <c r="H8394" t="s">
        <v>490</v>
      </c>
      <c r="I8394" t="s">
        <v>490</v>
      </c>
      <c r="J8394" t="s">
        <v>498</v>
      </c>
      <c r="K8394" t="s">
        <v>490</v>
      </c>
      <c r="L8394" t="s">
        <v>19948</v>
      </c>
      <c r="M8394" s="105">
        <v>283</v>
      </c>
      <c r="N8394" s="105">
        <v>101</v>
      </c>
      <c r="O8394" s="105">
        <v>100</v>
      </c>
    </row>
    <row r="8395" spans="1:15" x14ac:dyDescent="0.3">
      <c r="A8395" s="19">
        <v>283101101</v>
      </c>
      <c r="B8395" s="106" t="s">
        <v>19965</v>
      </c>
      <c r="C8395" t="s">
        <v>19948</v>
      </c>
      <c r="D8395" t="s">
        <v>19963</v>
      </c>
      <c r="E8395" t="s">
        <v>19966</v>
      </c>
      <c r="F8395" t="s">
        <v>7132</v>
      </c>
      <c r="G8395" t="s">
        <v>490</v>
      </c>
      <c r="H8395" t="s">
        <v>490</v>
      </c>
      <c r="I8395" t="s">
        <v>490</v>
      </c>
      <c r="J8395" t="s">
        <v>498</v>
      </c>
      <c r="K8395" t="s">
        <v>490</v>
      </c>
      <c r="L8395" t="s">
        <v>19948</v>
      </c>
      <c r="M8395" s="105">
        <v>283</v>
      </c>
      <c r="N8395" s="105">
        <v>101</v>
      </c>
      <c r="O8395" s="105">
        <v>101</v>
      </c>
    </row>
    <row r="8396" spans="1:15" x14ac:dyDescent="0.3">
      <c r="A8396" s="19">
        <v>283101102</v>
      </c>
      <c r="B8396" s="106" t="s">
        <v>19967</v>
      </c>
      <c r="C8396" t="s">
        <v>19948</v>
      </c>
      <c r="D8396" t="s">
        <v>19963</v>
      </c>
      <c r="E8396" t="s">
        <v>10860</v>
      </c>
      <c r="F8396" t="s">
        <v>7132</v>
      </c>
      <c r="G8396" t="s">
        <v>19964</v>
      </c>
      <c r="H8396" t="s">
        <v>490</v>
      </c>
      <c r="I8396" t="s">
        <v>490</v>
      </c>
      <c r="J8396" t="s">
        <v>498</v>
      </c>
      <c r="K8396" t="s">
        <v>490</v>
      </c>
      <c r="L8396" t="s">
        <v>19948</v>
      </c>
      <c r="M8396" s="105">
        <v>283</v>
      </c>
      <c r="N8396" s="105">
        <v>101</v>
      </c>
      <c r="O8396" s="105">
        <v>102</v>
      </c>
    </row>
    <row r="8397" spans="1:15" x14ac:dyDescent="0.3">
      <c r="A8397" s="19">
        <v>283101103</v>
      </c>
      <c r="B8397" s="106" t="s">
        <v>19968</v>
      </c>
      <c r="C8397" t="s">
        <v>19948</v>
      </c>
      <c r="D8397" t="s">
        <v>19963</v>
      </c>
      <c r="E8397" t="s">
        <v>930</v>
      </c>
      <c r="F8397" t="s">
        <v>4122</v>
      </c>
      <c r="G8397" t="s">
        <v>19969</v>
      </c>
      <c r="H8397" t="s">
        <v>490</v>
      </c>
      <c r="I8397" t="s">
        <v>490</v>
      </c>
      <c r="J8397" t="s">
        <v>498</v>
      </c>
      <c r="K8397" t="s">
        <v>490</v>
      </c>
      <c r="L8397" t="s">
        <v>19948</v>
      </c>
      <c r="M8397" s="105">
        <v>283</v>
      </c>
      <c r="N8397" s="105">
        <v>101</v>
      </c>
      <c r="O8397" s="105">
        <v>103</v>
      </c>
    </row>
    <row r="8398" spans="1:15" x14ac:dyDescent="0.3">
      <c r="A8398" s="19">
        <v>283101104</v>
      </c>
      <c r="B8398" s="106" t="s">
        <v>19970</v>
      </c>
      <c r="C8398" t="s">
        <v>19948</v>
      </c>
      <c r="D8398" t="s">
        <v>19963</v>
      </c>
      <c r="E8398" t="s">
        <v>1400</v>
      </c>
      <c r="F8398" t="s">
        <v>19971</v>
      </c>
      <c r="G8398" t="s">
        <v>490</v>
      </c>
      <c r="H8398" t="s">
        <v>490</v>
      </c>
      <c r="I8398" t="s">
        <v>490</v>
      </c>
      <c r="J8398" t="s">
        <v>498</v>
      </c>
      <c r="K8398" t="s">
        <v>490</v>
      </c>
      <c r="L8398" t="s">
        <v>19948</v>
      </c>
      <c r="M8398" s="105">
        <v>283</v>
      </c>
      <c r="N8398" s="105">
        <v>101</v>
      </c>
      <c r="O8398" s="105">
        <v>104</v>
      </c>
    </row>
    <row r="8399" spans="1:15" x14ac:dyDescent="0.3">
      <c r="A8399" s="19">
        <v>283101105</v>
      </c>
      <c r="B8399" s="106" t="s">
        <v>19972</v>
      </c>
      <c r="C8399" t="s">
        <v>19948</v>
      </c>
      <c r="D8399" t="s">
        <v>19963</v>
      </c>
      <c r="E8399" t="s">
        <v>1758</v>
      </c>
      <c r="F8399" t="s">
        <v>19973</v>
      </c>
      <c r="G8399" t="s">
        <v>490</v>
      </c>
      <c r="H8399" t="s">
        <v>490</v>
      </c>
      <c r="I8399" t="s">
        <v>490</v>
      </c>
      <c r="J8399" t="s">
        <v>498</v>
      </c>
      <c r="K8399" t="s">
        <v>490</v>
      </c>
      <c r="L8399" t="s">
        <v>19948</v>
      </c>
      <c r="M8399" s="105">
        <v>283</v>
      </c>
      <c r="N8399" s="105">
        <v>101</v>
      </c>
      <c r="O8399" s="105">
        <v>105</v>
      </c>
    </row>
    <row r="8400" spans="1:15" x14ac:dyDescent="0.3">
      <c r="A8400" s="19">
        <v>283101106</v>
      </c>
      <c r="B8400" s="106" t="s">
        <v>19974</v>
      </c>
      <c r="C8400" t="s">
        <v>19948</v>
      </c>
      <c r="D8400" t="s">
        <v>19963</v>
      </c>
      <c r="E8400" t="s">
        <v>1376</v>
      </c>
      <c r="F8400" t="s">
        <v>19975</v>
      </c>
      <c r="G8400" t="s">
        <v>490</v>
      </c>
      <c r="H8400" t="s">
        <v>490</v>
      </c>
      <c r="I8400" t="s">
        <v>490</v>
      </c>
      <c r="J8400" t="s">
        <v>498</v>
      </c>
      <c r="K8400" t="s">
        <v>490</v>
      </c>
      <c r="L8400" t="s">
        <v>19948</v>
      </c>
      <c r="M8400" s="105">
        <v>283</v>
      </c>
      <c r="N8400" s="105">
        <v>101</v>
      </c>
      <c r="O8400" s="105">
        <v>106</v>
      </c>
    </row>
    <row r="8401" spans="1:15" x14ac:dyDescent="0.3">
      <c r="A8401" s="19">
        <v>283102100</v>
      </c>
      <c r="B8401" s="106" t="s">
        <v>19976</v>
      </c>
      <c r="C8401" t="s">
        <v>19948</v>
      </c>
      <c r="D8401" t="s">
        <v>19977</v>
      </c>
      <c r="E8401" t="s">
        <v>496</v>
      </c>
      <c r="F8401" t="s">
        <v>490</v>
      </c>
      <c r="G8401" t="s">
        <v>490</v>
      </c>
      <c r="H8401" t="s">
        <v>490</v>
      </c>
      <c r="I8401" t="s">
        <v>490</v>
      </c>
      <c r="J8401" t="s">
        <v>498</v>
      </c>
      <c r="K8401" t="s">
        <v>490</v>
      </c>
      <c r="L8401" t="s">
        <v>19948</v>
      </c>
      <c r="M8401" s="105">
        <v>283</v>
      </c>
      <c r="N8401" s="105">
        <v>102</v>
      </c>
      <c r="O8401" s="105">
        <v>100</v>
      </c>
    </row>
    <row r="8402" spans="1:15" x14ac:dyDescent="0.3">
      <c r="A8402" s="19">
        <v>283102101</v>
      </c>
      <c r="B8402" s="106" t="s">
        <v>19978</v>
      </c>
      <c r="C8402" t="s">
        <v>19948</v>
      </c>
      <c r="D8402" t="s">
        <v>19977</v>
      </c>
      <c r="E8402" t="s">
        <v>19979</v>
      </c>
      <c r="F8402" t="s">
        <v>19980</v>
      </c>
      <c r="G8402" t="s">
        <v>490</v>
      </c>
      <c r="H8402" t="s">
        <v>490</v>
      </c>
      <c r="I8402" t="s">
        <v>490</v>
      </c>
      <c r="J8402" t="s">
        <v>498</v>
      </c>
      <c r="K8402" t="s">
        <v>490</v>
      </c>
      <c r="L8402" t="s">
        <v>19948</v>
      </c>
      <c r="M8402" s="105">
        <v>283</v>
      </c>
      <c r="N8402" s="105">
        <v>102</v>
      </c>
      <c r="O8402" s="105">
        <v>101</v>
      </c>
    </row>
    <row r="8403" spans="1:15" x14ac:dyDescent="0.3">
      <c r="A8403" s="19">
        <v>283102102</v>
      </c>
      <c r="B8403" s="106" t="s">
        <v>19981</v>
      </c>
      <c r="C8403" t="s">
        <v>19948</v>
      </c>
      <c r="D8403" t="s">
        <v>19977</v>
      </c>
      <c r="E8403" t="s">
        <v>1460</v>
      </c>
      <c r="F8403" t="s">
        <v>5788</v>
      </c>
      <c r="G8403" t="s">
        <v>490</v>
      </c>
      <c r="H8403" t="s">
        <v>490</v>
      </c>
      <c r="I8403" t="s">
        <v>490</v>
      </c>
      <c r="J8403" t="s">
        <v>498</v>
      </c>
      <c r="K8403" t="s">
        <v>490</v>
      </c>
      <c r="L8403" t="s">
        <v>19948</v>
      </c>
      <c r="M8403" s="105">
        <v>283</v>
      </c>
      <c r="N8403" s="105">
        <v>102</v>
      </c>
      <c r="O8403" s="105">
        <v>102</v>
      </c>
    </row>
    <row r="8404" spans="1:15" x14ac:dyDescent="0.3">
      <c r="A8404" s="19">
        <v>283103100</v>
      </c>
      <c r="B8404" s="106" t="s">
        <v>19982</v>
      </c>
      <c r="C8404" t="s">
        <v>19948</v>
      </c>
      <c r="D8404" t="s">
        <v>19983</v>
      </c>
      <c r="E8404" t="s">
        <v>496</v>
      </c>
      <c r="F8404" t="s">
        <v>490</v>
      </c>
      <c r="G8404" t="s">
        <v>490</v>
      </c>
      <c r="H8404" t="s">
        <v>490</v>
      </c>
      <c r="I8404" t="s">
        <v>490</v>
      </c>
      <c r="J8404" t="s">
        <v>498</v>
      </c>
      <c r="K8404" t="s">
        <v>490</v>
      </c>
      <c r="L8404" t="s">
        <v>19948</v>
      </c>
      <c r="M8404" s="105">
        <v>283</v>
      </c>
      <c r="N8404" s="105">
        <v>103</v>
      </c>
      <c r="O8404" s="105">
        <v>100</v>
      </c>
    </row>
    <row r="8405" spans="1:15" x14ac:dyDescent="0.3">
      <c r="A8405" s="19">
        <v>283103101</v>
      </c>
      <c r="B8405" s="106" t="s">
        <v>19984</v>
      </c>
      <c r="C8405" t="s">
        <v>19948</v>
      </c>
      <c r="D8405" t="s">
        <v>19983</v>
      </c>
      <c r="E8405" t="s">
        <v>7618</v>
      </c>
      <c r="F8405" t="s">
        <v>19985</v>
      </c>
      <c r="G8405" t="s">
        <v>19986</v>
      </c>
      <c r="H8405" t="s">
        <v>490</v>
      </c>
      <c r="I8405" t="s">
        <v>490</v>
      </c>
      <c r="J8405" t="s">
        <v>498</v>
      </c>
      <c r="K8405" t="s">
        <v>490</v>
      </c>
      <c r="L8405" t="s">
        <v>19948</v>
      </c>
      <c r="M8405" s="105">
        <v>283</v>
      </c>
      <c r="N8405" s="105">
        <v>103</v>
      </c>
      <c r="O8405" s="105">
        <v>101</v>
      </c>
    </row>
    <row r="8406" spans="1:15" x14ac:dyDescent="0.3">
      <c r="A8406" s="19">
        <v>283103102</v>
      </c>
      <c r="B8406" s="106" t="s">
        <v>19987</v>
      </c>
      <c r="C8406" t="s">
        <v>19948</v>
      </c>
      <c r="D8406" t="s">
        <v>19983</v>
      </c>
      <c r="E8406" t="s">
        <v>1154</v>
      </c>
      <c r="F8406" t="s">
        <v>855</v>
      </c>
      <c r="G8406" t="s">
        <v>19988</v>
      </c>
      <c r="H8406" t="s">
        <v>490</v>
      </c>
      <c r="I8406" t="s">
        <v>490</v>
      </c>
      <c r="J8406" t="s">
        <v>498</v>
      </c>
      <c r="K8406" t="s">
        <v>490</v>
      </c>
      <c r="L8406" t="s">
        <v>19948</v>
      </c>
      <c r="M8406" s="105">
        <v>283</v>
      </c>
      <c r="N8406" s="105">
        <v>103</v>
      </c>
      <c r="O8406" s="105">
        <v>102</v>
      </c>
    </row>
    <row r="8407" spans="1:15" x14ac:dyDescent="0.3">
      <c r="A8407" s="19">
        <v>283104100</v>
      </c>
      <c r="B8407" s="106" t="s">
        <v>19989</v>
      </c>
      <c r="C8407" t="s">
        <v>19948</v>
      </c>
      <c r="D8407" t="s">
        <v>19990</v>
      </c>
      <c r="E8407" t="s">
        <v>496</v>
      </c>
      <c r="F8407" t="s">
        <v>490</v>
      </c>
      <c r="G8407" t="s">
        <v>490</v>
      </c>
      <c r="H8407" t="s">
        <v>490</v>
      </c>
      <c r="I8407" t="s">
        <v>490</v>
      </c>
      <c r="J8407" t="s">
        <v>498</v>
      </c>
      <c r="K8407" t="s">
        <v>490</v>
      </c>
      <c r="L8407" t="s">
        <v>19948</v>
      </c>
      <c r="M8407" s="105">
        <v>283</v>
      </c>
      <c r="N8407" s="105">
        <v>104</v>
      </c>
      <c r="O8407" s="105">
        <v>100</v>
      </c>
    </row>
    <row r="8408" spans="1:15" x14ac:dyDescent="0.3">
      <c r="A8408" s="19">
        <v>283104101</v>
      </c>
      <c r="B8408" s="106" t="s">
        <v>19991</v>
      </c>
      <c r="C8408" t="s">
        <v>19948</v>
      </c>
      <c r="D8408" t="s">
        <v>19990</v>
      </c>
      <c r="E8408" t="s">
        <v>17473</v>
      </c>
      <c r="F8408" t="s">
        <v>19992</v>
      </c>
      <c r="G8408" t="s">
        <v>490</v>
      </c>
      <c r="H8408" t="s">
        <v>490</v>
      </c>
      <c r="I8408" t="s">
        <v>490</v>
      </c>
      <c r="J8408" t="s">
        <v>498</v>
      </c>
      <c r="K8408" t="s">
        <v>490</v>
      </c>
      <c r="L8408" t="s">
        <v>19948</v>
      </c>
      <c r="M8408" s="105">
        <v>283</v>
      </c>
      <c r="N8408" s="105">
        <v>104</v>
      </c>
      <c r="O8408" s="105">
        <v>101</v>
      </c>
    </row>
    <row r="8409" spans="1:15" x14ac:dyDescent="0.3">
      <c r="A8409" s="19">
        <v>283104102</v>
      </c>
      <c r="B8409" s="106" t="s">
        <v>19993</v>
      </c>
      <c r="C8409" t="s">
        <v>19948</v>
      </c>
      <c r="D8409" t="s">
        <v>19990</v>
      </c>
      <c r="E8409" t="s">
        <v>1132</v>
      </c>
      <c r="F8409" t="s">
        <v>19994</v>
      </c>
      <c r="G8409" t="s">
        <v>490</v>
      </c>
      <c r="H8409" t="s">
        <v>490</v>
      </c>
      <c r="I8409" t="s">
        <v>490</v>
      </c>
      <c r="J8409" t="s">
        <v>498</v>
      </c>
      <c r="K8409" t="s">
        <v>490</v>
      </c>
      <c r="L8409" t="s">
        <v>19948</v>
      </c>
      <c r="M8409" s="105">
        <v>283</v>
      </c>
      <c r="N8409" s="105">
        <v>104</v>
      </c>
      <c r="O8409" s="105">
        <v>102</v>
      </c>
    </row>
    <row r="8410" spans="1:15" x14ac:dyDescent="0.3">
      <c r="A8410" s="19">
        <v>283105100</v>
      </c>
      <c r="B8410" s="106" t="s">
        <v>19995</v>
      </c>
      <c r="C8410" t="s">
        <v>19948</v>
      </c>
      <c r="D8410" t="s">
        <v>19996</v>
      </c>
      <c r="E8410" t="s">
        <v>10832</v>
      </c>
      <c r="F8410" t="s">
        <v>19997</v>
      </c>
      <c r="G8410" t="s">
        <v>490</v>
      </c>
      <c r="H8410" t="s">
        <v>490</v>
      </c>
      <c r="I8410" t="s">
        <v>490</v>
      </c>
      <c r="J8410" t="s">
        <v>498</v>
      </c>
      <c r="K8410" t="s">
        <v>490</v>
      </c>
      <c r="L8410" t="s">
        <v>19948</v>
      </c>
      <c r="M8410" s="105">
        <v>283</v>
      </c>
      <c r="N8410" s="105">
        <v>105</v>
      </c>
      <c r="O8410" s="105">
        <v>100</v>
      </c>
    </row>
    <row r="8411" spans="1:15" x14ac:dyDescent="0.3">
      <c r="A8411" s="19">
        <v>283106100</v>
      </c>
      <c r="B8411" s="106" t="s">
        <v>19998</v>
      </c>
      <c r="C8411" t="s">
        <v>19948</v>
      </c>
      <c r="D8411" t="s">
        <v>19999</v>
      </c>
      <c r="E8411" t="s">
        <v>496</v>
      </c>
      <c r="F8411" t="s">
        <v>490</v>
      </c>
      <c r="G8411" t="s">
        <v>490</v>
      </c>
      <c r="H8411" t="s">
        <v>490</v>
      </c>
      <c r="I8411" t="s">
        <v>490</v>
      </c>
      <c r="J8411" t="s">
        <v>498</v>
      </c>
      <c r="K8411" t="s">
        <v>490</v>
      </c>
      <c r="L8411" t="s">
        <v>19948</v>
      </c>
      <c r="M8411" s="105">
        <v>283</v>
      </c>
      <c r="N8411" s="105">
        <v>106</v>
      </c>
      <c r="O8411" s="105">
        <v>100</v>
      </c>
    </row>
    <row r="8412" spans="1:15" x14ac:dyDescent="0.3">
      <c r="A8412" s="19">
        <v>283106101</v>
      </c>
      <c r="B8412" s="106" t="s">
        <v>20000</v>
      </c>
      <c r="C8412" t="s">
        <v>19948</v>
      </c>
      <c r="D8412" t="s">
        <v>19999</v>
      </c>
      <c r="E8412" t="s">
        <v>1132</v>
      </c>
      <c r="F8412" t="s">
        <v>20001</v>
      </c>
      <c r="G8412" t="s">
        <v>490</v>
      </c>
      <c r="H8412" t="s">
        <v>490</v>
      </c>
      <c r="I8412" t="s">
        <v>490</v>
      </c>
      <c r="J8412" t="s">
        <v>498</v>
      </c>
      <c r="K8412" t="s">
        <v>490</v>
      </c>
      <c r="L8412" t="s">
        <v>19948</v>
      </c>
      <c r="M8412" s="105">
        <v>283</v>
      </c>
      <c r="N8412" s="105">
        <v>106</v>
      </c>
      <c r="O8412" s="105">
        <v>101</v>
      </c>
    </row>
    <row r="8413" spans="1:15" x14ac:dyDescent="0.3">
      <c r="A8413" s="19">
        <v>283106102</v>
      </c>
      <c r="B8413" s="106" t="s">
        <v>20002</v>
      </c>
      <c r="C8413" t="s">
        <v>19948</v>
      </c>
      <c r="D8413" t="s">
        <v>19999</v>
      </c>
      <c r="E8413" t="s">
        <v>20003</v>
      </c>
      <c r="F8413" t="s">
        <v>20004</v>
      </c>
      <c r="G8413" t="s">
        <v>490</v>
      </c>
      <c r="H8413" t="s">
        <v>490</v>
      </c>
      <c r="I8413" t="s">
        <v>490</v>
      </c>
      <c r="J8413" t="s">
        <v>498</v>
      </c>
      <c r="K8413" t="s">
        <v>490</v>
      </c>
      <c r="L8413" t="s">
        <v>19948</v>
      </c>
      <c r="M8413" s="105">
        <v>283</v>
      </c>
      <c r="N8413" s="105">
        <v>106</v>
      </c>
      <c r="O8413" s="105">
        <v>102</v>
      </c>
    </row>
    <row r="8414" spans="1:15" x14ac:dyDescent="0.3">
      <c r="A8414" s="19">
        <v>283106103</v>
      </c>
      <c r="B8414" s="106" t="s">
        <v>20005</v>
      </c>
      <c r="C8414" t="s">
        <v>19948</v>
      </c>
      <c r="D8414" t="s">
        <v>19999</v>
      </c>
      <c r="E8414" t="s">
        <v>4973</v>
      </c>
      <c r="F8414" t="s">
        <v>20006</v>
      </c>
      <c r="G8414" t="s">
        <v>490</v>
      </c>
      <c r="H8414" t="s">
        <v>490</v>
      </c>
      <c r="I8414" t="s">
        <v>490</v>
      </c>
      <c r="J8414" t="s">
        <v>498</v>
      </c>
      <c r="K8414" t="s">
        <v>490</v>
      </c>
      <c r="L8414" t="s">
        <v>19948</v>
      </c>
      <c r="M8414" s="105">
        <v>283</v>
      </c>
      <c r="N8414" s="105">
        <v>106</v>
      </c>
      <c r="O8414" s="105">
        <v>103</v>
      </c>
    </row>
    <row r="8415" spans="1:15" x14ac:dyDescent="0.3">
      <c r="A8415" s="19">
        <v>283107100</v>
      </c>
      <c r="B8415" s="106" t="s">
        <v>20007</v>
      </c>
      <c r="C8415" t="s">
        <v>19948</v>
      </c>
      <c r="D8415" t="s">
        <v>20008</v>
      </c>
      <c r="E8415" t="s">
        <v>20009</v>
      </c>
      <c r="F8415" t="s">
        <v>20010</v>
      </c>
      <c r="G8415" t="s">
        <v>490</v>
      </c>
      <c r="H8415" t="s">
        <v>490</v>
      </c>
      <c r="I8415" t="s">
        <v>490</v>
      </c>
      <c r="J8415" t="s">
        <v>498</v>
      </c>
      <c r="K8415" t="s">
        <v>490</v>
      </c>
      <c r="L8415" t="s">
        <v>19948</v>
      </c>
      <c r="M8415" s="105">
        <v>283</v>
      </c>
      <c r="N8415" s="105">
        <v>107</v>
      </c>
      <c r="O8415" s="105">
        <v>100</v>
      </c>
    </row>
    <row r="8416" spans="1:15" x14ac:dyDescent="0.3">
      <c r="A8416" s="19">
        <v>283108100</v>
      </c>
      <c r="B8416" s="106" t="s">
        <v>20011</v>
      </c>
      <c r="C8416" t="s">
        <v>19948</v>
      </c>
      <c r="D8416" t="s">
        <v>20012</v>
      </c>
      <c r="E8416" t="s">
        <v>496</v>
      </c>
      <c r="F8416" t="s">
        <v>490</v>
      </c>
      <c r="G8416" t="s">
        <v>490</v>
      </c>
      <c r="H8416" t="s">
        <v>490</v>
      </c>
      <c r="I8416" t="s">
        <v>490</v>
      </c>
      <c r="J8416" t="s">
        <v>498</v>
      </c>
      <c r="K8416" t="s">
        <v>490</v>
      </c>
      <c r="L8416" t="s">
        <v>19948</v>
      </c>
      <c r="M8416" s="105">
        <v>283</v>
      </c>
      <c r="N8416" s="105">
        <v>108</v>
      </c>
      <c r="O8416" s="105">
        <v>100</v>
      </c>
    </row>
    <row r="8417" spans="1:15" x14ac:dyDescent="0.3">
      <c r="A8417" s="19">
        <v>283108101</v>
      </c>
      <c r="B8417" s="106" t="s">
        <v>20013</v>
      </c>
      <c r="C8417" t="s">
        <v>19948</v>
      </c>
      <c r="D8417" t="s">
        <v>20012</v>
      </c>
      <c r="E8417" t="s">
        <v>1209</v>
      </c>
      <c r="F8417" t="s">
        <v>831</v>
      </c>
      <c r="G8417" t="s">
        <v>490</v>
      </c>
      <c r="H8417" t="s">
        <v>490</v>
      </c>
      <c r="I8417" t="s">
        <v>490</v>
      </c>
      <c r="J8417" t="s">
        <v>498</v>
      </c>
      <c r="K8417" t="s">
        <v>490</v>
      </c>
      <c r="L8417" t="s">
        <v>19948</v>
      </c>
      <c r="M8417" s="105">
        <v>283</v>
      </c>
      <c r="N8417" s="105">
        <v>108</v>
      </c>
      <c r="O8417" s="105">
        <v>101</v>
      </c>
    </row>
    <row r="8418" spans="1:15" x14ac:dyDescent="0.3">
      <c r="A8418" s="19">
        <v>283108102</v>
      </c>
      <c r="B8418" s="106" t="s">
        <v>20014</v>
      </c>
      <c r="C8418" t="s">
        <v>19948</v>
      </c>
      <c r="D8418" t="s">
        <v>20012</v>
      </c>
      <c r="E8418" t="s">
        <v>1154</v>
      </c>
      <c r="F8418" t="s">
        <v>855</v>
      </c>
      <c r="G8418" t="s">
        <v>490</v>
      </c>
      <c r="H8418" t="s">
        <v>490</v>
      </c>
      <c r="I8418" t="s">
        <v>490</v>
      </c>
      <c r="J8418" t="s">
        <v>498</v>
      </c>
      <c r="K8418" t="s">
        <v>490</v>
      </c>
      <c r="L8418" t="s">
        <v>19948</v>
      </c>
      <c r="M8418" s="105">
        <v>283</v>
      </c>
      <c r="N8418" s="105">
        <v>108</v>
      </c>
      <c r="O8418" s="105">
        <v>102</v>
      </c>
    </row>
    <row r="8419" spans="1:15" x14ac:dyDescent="0.3">
      <c r="A8419" s="19">
        <v>283108103</v>
      </c>
      <c r="B8419" s="106" t="s">
        <v>20015</v>
      </c>
      <c r="C8419" t="s">
        <v>19948</v>
      </c>
      <c r="D8419" t="s">
        <v>20012</v>
      </c>
      <c r="E8419" t="s">
        <v>776</v>
      </c>
      <c r="F8419" t="s">
        <v>7132</v>
      </c>
      <c r="G8419" t="s">
        <v>490</v>
      </c>
      <c r="H8419" t="s">
        <v>490</v>
      </c>
      <c r="I8419" t="s">
        <v>490</v>
      </c>
      <c r="J8419" t="s">
        <v>498</v>
      </c>
      <c r="K8419" t="s">
        <v>490</v>
      </c>
      <c r="L8419" t="s">
        <v>19948</v>
      </c>
      <c r="M8419" s="105">
        <v>283</v>
      </c>
      <c r="N8419" s="105">
        <v>108</v>
      </c>
      <c r="O8419" s="105">
        <v>103</v>
      </c>
    </row>
    <row r="8420" spans="1:15" x14ac:dyDescent="0.3">
      <c r="A8420" s="19">
        <v>283109100</v>
      </c>
      <c r="B8420" s="106" t="s">
        <v>20016</v>
      </c>
      <c r="C8420" t="s">
        <v>19948</v>
      </c>
      <c r="D8420" t="s">
        <v>20017</v>
      </c>
      <c r="E8420" t="s">
        <v>1264</v>
      </c>
      <c r="F8420" t="s">
        <v>2338</v>
      </c>
      <c r="G8420" t="s">
        <v>20018</v>
      </c>
      <c r="H8420" t="s">
        <v>490</v>
      </c>
      <c r="I8420" t="s">
        <v>490</v>
      </c>
      <c r="J8420" t="s">
        <v>498</v>
      </c>
      <c r="K8420" t="s">
        <v>490</v>
      </c>
      <c r="L8420" t="s">
        <v>19948</v>
      </c>
      <c r="M8420" s="105">
        <v>283</v>
      </c>
      <c r="N8420" s="105">
        <v>109</v>
      </c>
      <c r="O8420" s="105">
        <v>100</v>
      </c>
    </row>
    <row r="8421" spans="1:15" x14ac:dyDescent="0.3">
      <c r="A8421" s="19">
        <v>283110100</v>
      </c>
      <c r="B8421" s="106" t="s">
        <v>20019</v>
      </c>
      <c r="C8421" t="s">
        <v>19948</v>
      </c>
      <c r="D8421" t="s">
        <v>20020</v>
      </c>
      <c r="E8421" t="s">
        <v>496</v>
      </c>
      <c r="F8421" t="s">
        <v>490</v>
      </c>
      <c r="G8421" t="s">
        <v>490</v>
      </c>
      <c r="H8421" t="s">
        <v>490</v>
      </c>
      <c r="I8421" t="s">
        <v>490</v>
      </c>
      <c r="J8421" t="s">
        <v>498</v>
      </c>
      <c r="K8421" t="s">
        <v>490</v>
      </c>
      <c r="L8421" t="s">
        <v>19948</v>
      </c>
      <c r="M8421" s="105">
        <v>283</v>
      </c>
      <c r="N8421" s="105">
        <v>110</v>
      </c>
      <c r="O8421" s="105">
        <v>100</v>
      </c>
    </row>
    <row r="8422" spans="1:15" x14ac:dyDescent="0.3">
      <c r="A8422" s="19">
        <v>283111100</v>
      </c>
      <c r="B8422" s="106" t="s">
        <v>20021</v>
      </c>
      <c r="C8422" t="s">
        <v>19948</v>
      </c>
      <c r="D8422" t="s">
        <v>20022</v>
      </c>
      <c r="E8422" t="s">
        <v>4539</v>
      </c>
      <c r="F8422" t="s">
        <v>20023</v>
      </c>
      <c r="G8422" t="s">
        <v>20024</v>
      </c>
      <c r="H8422" t="s">
        <v>490</v>
      </c>
      <c r="I8422" t="s">
        <v>490</v>
      </c>
      <c r="J8422" t="s">
        <v>498</v>
      </c>
      <c r="K8422" t="s">
        <v>490</v>
      </c>
      <c r="L8422" t="s">
        <v>19948</v>
      </c>
      <c r="M8422" s="105">
        <v>283</v>
      </c>
      <c r="N8422" s="105">
        <v>111</v>
      </c>
      <c r="O8422" s="105">
        <v>100</v>
      </c>
    </row>
    <row r="8423" spans="1:15" x14ac:dyDescent="0.3">
      <c r="A8423" s="19">
        <v>283112100</v>
      </c>
      <c r="B8423" s="106" t="s">
        <v>20025</v>
      </c>
      <c r="C8423" t="s">
        <v>19948</v>
      </c>
      <c r="D8423" t="s">
        <v>20026</v>
      </c>
      <c r="E8423" t="s">
        <v>496</v>
      </c>
      <c r="F8423" t="s">
        <v>490</v>
      </c>
      <c r="G8423" t="s">
        <v>490</v>
      </c>
      <c r="H8423" t="s">
        <v>490</v>
      </c>
      <c r="I8423" t="s">
        <v>490</v>
      </c>
      <c r="J8423" t="s">
        <v>498</v>
      </c>
      <c r="K8423" t="s">
        <v>490</v>
      </c>
      <c r="L8423" t="s">
        <v>19948</v>
      </c>
      <c r="M8423" s="105">
        <v>283</v>
      </c>
      <c r="N8423" s="105">
        <v>112</v>
      </c>
      <c r="O8423" s="105">
        <v>100</v>
      </c>
    </row>
    <row r="8424" spans="1:15" x14ac:dyDescent="0.3">
      <c r="A8424" s="19">
        <v>283112101</v>
      </c>
      <c r="B8424" s="106" t="s">
        <v>20027</v>
      </c>
      <c r="C8424" t="s">
        <v>19948</v>
      </c>
      <c r="D8424" t="s">
        <v>20026</v>
      </c>
      <c r="E8424" t="s">
        <v>5111</v>
      </c>
      <c r="F8424" t="s">
        <v>1094</v>
      </c>
      <c r="G8424" t="s">
        <v>1778</v>
      </c>
      <c r="H8424" t="s">
        <v>490</v>
      </c>
      <c r="I8424" t="s">
        <v>490</v>
      </c>
      <c r="J8424" t="s">
        <v>498</v>
      </c>
      <c r="K8424" t="s">
        <v>490</v>
      </c>
      <c r="L8424" t="s">
        <v>19948</v>
      </c>
      <c r="M8424" s="105">
        <v>283</v>
      </c>
      <c r="N8424" s="105">
        <v>112</v>
      </c>
      <c r="O8424" s="105">
        <v>101</v>
      </c>
    </row>
    <row r="8425" spans="1:15" x14ac:dyDescent="0.3">
      <c r="A8425" s="19">
        <v>283112102</v>
      </c>
      <c r="B8425" s="106" t="s">
        <v>20028</v>
      </c>
      <c r="C8425" t="s">
        <v>19948</v>
      </c>
      <c r="D8425" t="s">
        <v>20026</v>
      </c>
      <c r="E8425" t="s">
        <v>10326</v>
      </c>
      <c r="F8425" t="s">
        <v>2338</v>
      </c>
      <c r="G8425" t="s">
        <v>20029</v>
      </c>
      <c r="H8425" t="s">
        <v>490</v>
      </c>
      <c r="I8425" t="s">
        <v>490</v>
      </c>
      <c r="J8425" t="s">
        <v>498</v>
      </c>
      <c r="K8425" t="s">
        <v>490</v>
      </c>
      <c r="L8425" t="s">
        <v>19948</v>
      </c>
      <c r="M8425" s="105">
        <v>283</v>
      </c>
      <c r="N8425" s="105">
        <v>112</v>
      </c>
      <c r="O8425" s="105">
        <v>102</v>
      </c>
    </row>
    <row r="8426" spans="1:15" x14ac:dyDescent="0.3">
      <c r="A8426" s="19">
        <v>283113100</v>
      </c>
      <c r="B8426" s="106" t="s">
        <v>20030</v>
      </c>
      <c r="C8426" t="s">
        <v>19948</v>
      </c>
      <c r="D8426" t="s">
        <v>20031</v>
      </c>
      <c r="E8426" t="s">
        <v>496</v>
      </c>
      <c r="F8426" t="s">
        <v>490</v>
      </c>
      <c r="G8426" t="s">
        <v>20032</v>
      </c>
      <c r="H8426" t="s">
        <v>490</v>
      </c>
      <c r="I8426" t="s">
        <v>490</v>
      </c>
      <c r="J8426" t="s">
        <v>498</v>
      </c>
      <c r="K8426" t="s">
        <v>490</v>
      </c>
      <c r="L8426" t="s">
        <v>19948</v>
      </c>
      <c r="M8426" s="105">
        <v>283</v>
      </c>
      <c r="N8426" s="105">
        <v>113</v>
      </c>
      <c r="O8426" s="105">
        <v>100</v>
      </c>
    </row>
    <row r="8427" spans="1:15" x14ac:dyDescent="0.3">
      <c r="A8427" s="19">
        <v>283113101</v>
      </c>
      <c r="B8427" s="106" t="s">
        <v>20033</v>
      </c>
      <c r="C8427" t="s">
        <v>19948</v>
      </c>
      <c r="D8427" t="s">
        <v>20031</v>
      </c>
      <c r="E8427" t="s">
        <v>20034</v>
      </c>
      <c r="F8427" t="s">
        <v>10043</v>
      </c>
      <c r="G8427" t="s">
        <v>20035</v>
      </c>
      <c r="H8427" t="s">
        <v>490</v>
      </c>
      <c r="I8427" t="s">
        <v>490</v>
      </c>
      <c r="J8427" t="s">
        <v>551</v>
      </c>
      <c r="K8427" t="s">
        <v>490</v>
      </c>
      <c r="L8427" t="s">
        <v>19948</v>
      </c>
      <c r="M8427" s="105">
        <v>283</v>
      </c>
      <c r="N8427" s="105">
        <v>113</v>
      </c>
      <c r="O8427" s="105">
        <v>101</v>
      </c>
    </row>
    <row r="8428" spans="1:15" x14ac:dyDescent="0.3">
      <c r="A8428" s="19">
        <v>283113102</v>
      </c>
      <c r="B8428" s="106" t="s">
        <v>20036</v>
      </c>
      <c r="C8428" t="s">
        <v>19948</v>
      </c>
      <c r="D8428" t="s">
        <v>20031</v>
      </c>
      <c r="E8428" t="s">
        <v>20037</v>
      </c>
      <c r="F8428" t="s">
        <v>20038</v>
      </c>
      <c r="G8428" t="s">
        <v>20039</v>
      </c>
      <c r="H8428" t="s">
        <v>490</v>
      </c>
      <c r="I8428" t="s">
        <v>490</v>
      </c>
      <c r="J8428" t="s">
        <v>551</v>
      </c>
      <c r="K8428" t="s">
        <v>490</v>
      </c>
      <c r="L8428" t="s">
        <v>19948</v>
      </c>
      <c r="M8428" s="105">
        <v>283</v>
      </c>
      <c r="N8428" s="105">
        <v>113</v>
      </c>
      <c r="O8428" s="105">
        <v>102</v>
      </c>
    </row>
    <row r="8429" spans="1:15" x14ac:dyDescent="0.3">
      <c r="A8429" s="19">
        <v>283113103</v>
      </c>
      <c r="B8429" s="106" t="s">
        <v>20040</v>
      </c>
      <c r="C8429" t="s">
        <v>19948</v>
      </c>
      <c r="D8429" t="s">
        <v>20031</v>
      </c>
      <c r="E8429" t="s">
        <v>20041</v>
      </c>
      <c r="F8429" t="s">
        <v>1111</v>
      </c>
      <c r="G8429" t="s">
        <v>20042</v>
      </c>
      <c r="H8429" t="s">
        <v>490</v>
      </c>
      <c r="I8429" t="s">
        <v>490</v>
      </c>
      <c r="J8429" t="s">
        <v>498</v>
      </c>
      <c r="K8429" t="s">
        <v>490</v>
      </c>
      <c r="L8429" t="s">
        <v>19948</v>
      </c>
      <c r="M8429" s="105">
        <v>283</v>
      </c>
      <c r="N8429" s="105">
        <v>113</v>
      </c>
      <c r="O8429" s="105">
        <v>103</v>
      </c>
    </row>
    <row r="8430" spans="1:15" x14ac:dyDescent="0.3">
      <c r="A8430" s="19">
        <v>283113104</v>
      </c>
      <c r="B8430" s="106" t="s">
        <v>20043</v>
      </c>
      <c r="C8430" t="s">
        <v>19948</v>
      </c>
      <c r="D8430" t="s">
        <v>20031</v>
      </c>
      <c r="E8430" t="s">
        <v>9756</v>
      </c>
      <c r="F8430" t="s">
        <v>9413</v>
      </c>
      <c r="G8430" t="s">
        <v>20044</v>
      </c>
      <c r="H8430" t="s">
        <v>490</v>
      </c>
      <c r="I8430" t="s">
        <v>490</v>
      </c>
      <c r="J8430" t="s">
        <v>498</v>
      </c>
      <c r="K8430" t="s">
        <v>490</v>
      </c>
      <c r="L8430" t="s">
        <v>19948</v>
      </c>
      <c r="M8430" s="105">
        <v>283</v>
      </c>
      <c r="N8430" s="105">
        <v>113</v>
      </c>
      <c r="O8430" s="105">
        <v>104</v>
      </c>
    </row>
    <row r="8431" spans="1:15" x14ac:dyDescent="0.3">
      <c r="A8431" s="19">
        <v>283113105</v>
      </c>
      <c r="B8431" s="106" t="s">
        <v>20045</v>
      </c>
      <c r="C8431" t="s">
        <v>19948</v>
      </c>
      <c r="D8431" t="s">
        <v>20031</v>
      </c>
      <c r="E8431" t="s">
        <v>2823</v>
      </c>
      <c r="F8431" t="s">
        <v>2338</v>
      </c>
      <c r="G8431" t="s">
        <v>490</v>
      </c>
      <c r="H8431" t="s">
        <v>490</v>
      </c>
      <c r="I8431" t="s">
        <v>490</v>
      </c>
      <c r="J8431" t="s">
        <v>498</v>
      </c>
      <c r="K8431" t="s">
        <v>490</v>
      </c>
      <c r="L8431" t="s">
        <v>19948</v>
      </c>
      <c r="M8431" s="105">
        <v>283</v>
      </c>
      <c r="N8431" s="105">
        <v>113</v>
      </c>
      <c r="O8431" s="105">
        <v>105</v>
      </c>
    </row>
    <row r="8432" spans="1:15" x14ac:dyDescent="0.3">
      <c r="A8432" s="19">
        <v>283114100</v>
      </c>
      <c r="B8432" s="106" t="s">
        <v>20046</v>
      </c>
      <c r="C8432" t="s">
        <v>19948</v>
      </c>
      <c r="D8432" t="s">
        <v>20047</v>
      </c>
      <c r="E8432" t="s">
        <v>496</v>
      </c>
      <c r="F8432" t="s">
        <v>490</v>
      </c>
      <c r="G8432" t="s">
        <v>20048</v>
      </c>
      <c r="H8432" t="s">
        <v>490</v>
      </c>
      <c r="I8432" t="s">
        <v>490</v>
      </c>
      <c r="J8432" t="s">
        <v>498</v>
      </c>
      <c r="K8432" t="s">
        <v>490</v>
      </c>
      <c r="L8432" t="s">
        <v>19948</v>
      </c>
      <c r="M8432" s="105">
        <v>283</v>
      </c>
      <c r="N8432" s="105">
        <v>114</v>
      </c>
      <c r="O8432" s="105">
        <v>100</v>
      </c>
    </row>
    <row r="8433" spans="1:15" x14ac:dyDescent="0.3">
      <c r="A8433" s="19">
        <v>283114101</v>
      </c>
      <c r="B8433" s="106" t="s">
        <v>20049</v>
      </c>
      <c r="C8433" t="s">
        <v>19948</v>
      </c>
      <c r="D8433" t="s">
        <v>20047</v>
      </c>
      <c r="E8433" t="s">
        <v>15935</v>
      </c>
      <c r="F8433" t="s">
        <v>1707</v>
      </c>
      <c r="G8433" t="s">
        <v>20050</v>
      </c>
      <c r="H8433" t="s">
        <v>490</v>
      </c>
      <c r="I8433" t="s">
        <v>490</v>
      </c>
      <c r="J8433" t="s">
        <v>498</v>
      </c>
      <c r="K8433" t="s">
        <v>490</v>
      </c>
      <c r="L8433" t="s">
        <v>19948</v>
      </c>
      <c r="M8433" s="105">
        <v>283</v>
      </c>
      <c r="N8433" s="105">
        <v>114</v>
      </c>
      <c r="O8433" s="105">
        <v>101</v>
      </c>
    </row>
    <row r="8434" spans="1:15" x14ac:dyDescent="0.3">
      <c r="A8434" s="19">
        <v>283114102</v>
      </c>
      <c r="B8434" s="106" t="s">
        <v>20051</v>
      </c>
      <c r="C8434" t="s">
        <v>19948</v>
      </c>
      <c r="D8434" t="s">
        <v>20047</v>
      </c>
      <c r="E8434" t="s">
        <v>1409</v>
      </c>
      <c r="F8434" t="s">
        <v>20052</v>
      </c>
      <c r="G8434" t="s">
        <v>20053</v>
      </c>
      <c r="H8434" t="s">
        <v>490</v>
      </c>
      <c r="I8434" t="s">
        <v>490</v>
      </c>
      <c r="J8434" t="s">
        <v>498</v>
      </c>
      <c r="K8434" t="s">
        <v>490</v>
      </c>
      <c r="L8434" t="s">
        <v>19948</v>
      </c>
      <c r="M8434" s="105">
        <v>283</v>
      </c>
      <c r="N8434" s="105">
        <v>114</v>
      </c>
      <c r="O8434" s="105">
        <v>102</v>
      </c>
    </row>
    <row r="8435" spans="1:15" x14ac:dyDescent="0.3">
      <c r="A8435" s="19">
        <v>283115100</v>
      </c>
      <c r="B8435" s="106" t="s">
        <v>20054</v>
      </c>
      <c r="C8435" t="s">
        <v>19948</v>
      </c>
      <c r="D8435" t="s">
        <v>20055</v>
      </c>
      <c r="E8435" t="s">
        <v>496</v>
      </c>
      <c r="F8435" t="s">
        <v>490</v>
      </c>
      <c r="G8435" t="s">
        <v>490</v>
      </c>
      <c r="H8435" t="s">
        <v>490</v>
      </c>
      <c r="I8435" t="s">
        <v>490</v>
      </c>
      <c r="J8435" t="s">
        <v>498</v>
      </c>
      <c r="K8435" t="s">
        <v>490</v>
      </c>
      <c r="L8435" t="s">
        <v>19948</v>
      </c>
      <c r="M8435" s="105">
        <v>283</v>
      </c>
      <c r="N8435" s="105">
        <v>115</v>
      </c>
      <c r="O8435" s="105">
        <v>100</v>
      </c>
    </row>
    <row r="8436" spans="1:15" x14ac:dyDescent="0.3">
      <c r="A8436" s="19">
        <v>283115101</v>
      </c>
      <c r="B8436" s="106" t="s">
        <v>20056</v>
      </c>
      <c r="C8436" t="s">
        <v>19948</v>
      </c>
      <c r="D8436" t="s">
        <v>20055</v>
      </c>
      <c r="E8436" t="s">
        <v>20057</v>
      </c>
      <c r="F8436" t="s">
        <v>20058</v>
      </c>
      <c r="G8436" t="s">
        <v>490</v>
      </c>
      <c r="H8436" t="s">
        <v>490</v>
      </c>
      <c r="I8436" t="s">
        <v>490</v>
      </c>
      <c r="J8436" t="s">
        <v>498</v>
      </c>
      <c r="K8436" t="s">
        <v>490</v>
      </c>
      <c r="L8436" t="s">
        <v>19948</v>
      </c>
      <c r="M8436" s="105">
        <v>283</v>
      </c>
      <c r="N8436" s="105">
        <v>115</v>
      </c>
      <c r="O8436" s="105">
        <v>101</v>
      </c>
    </row>
    <row r="8437" spans="1:15" x14ac:dyDescent="0.3">
      <c r="A8437" s="19">
        <v>283115102</v>
      </c>
      <c r="B8437" s="106" t="s">
        <v>20059</v>
      </c>
      <c r="C8437" t="s">
        <v>19948</v>
      </c>
      <c r="D8437" t="s">
        <v>20055</v>
      </c>
      <c r="E8437" t="s">
        <v>1889</v>
      </c>
      <c r="F8437" t="s">
        <v>20060</v>
      </c>
      <c r="G8437" t="s">
        <v>490</v>
      </c>
      <c r="H8437" t="s">
        <v>490</v>
      </c>
      <c r="I8437" t="s">
        <v>490</v>
      </c>
      <c r="J8437" t="s">
        <v>498</v>
      </c>
      <c r="K8437" t="s">
        <v>490</v>
      </c>
      <c r="L8437" t="s">
        <v>19948</v>
      </c>
      <c r="M8437" s="105">
        <v>283</v>
      </c>
      <c r="N8437" s="105">
        <v>115</v>
      </c>
      <c r="O8437" s="105">
        <v>102</v>
      </c>
    </row>
    <row r="8438" spans="1:15" x14ac:dyDescent="0.3">
      <c r="A8438" s="19">
        <v>283115103</v>
      </c>
      <c r="B8438" s="106" t="s">
        <v>20061</v>
      </c>
      <c r="C8438" t="s">
        <v>19948</v>
      </c>
      <c r="D8438" t="s">
        <v>20055</v>
      </c>
      <c r="E8438" t="s">
        <v>1261</v>
      </c>
      <c r="F8438" t="s">
        <v>20058</v>
      </c>
      <c r="G8438" t="s">
        <v>490</v>
      </c>
      <c r="H8438" t="s">
        <v>490</v>
      </c>
      <c r="I8438" t="s">
        <v>490</v>
      </c>
      <c r="J8438" t="s">
        <v>498</v>
      </c>
      <c r="K8438" t="s">
        <v>490</v>
      </c>
      <c r="L8438" t="s">
        <v>19948</v>
      </c>
      <c r="M8438" s="105">
        <v>283</v>
      </c>
      <c r="N8438" s="105">
        <v>115</v>
      </c>
      <c r="O8438" s="105">
        <v>103</v>
      </c>
    </row>
    <row r="8439" spans="1:15" x14ac:dyDescent="0.3">
      <c r="A8439" s="19">
        <v>283115104</v>
      </c>
      <c r="B8439" s="106" t="s">
        <v>20062</v>
      </c>
      <c r="C8439" t="s">
        <v>19948</v>
      </c>
      <c r="D8439" t="s">
        <v>20055</v>
      </c>
      <c r="E8439" t="s">
        <v>3506</v>
      </c>
      <c r="F8439" t="s">
        <v>20058</v>
      </c>
      <c r="G8439" t="s">
        <v>490</v>
      </c>
      <c r="H8439" t="s">
        <v>490</v>
      </c>
      <c r="I8439" t="s">
        <v>490</v>
      </c>
      <c r="J8439" t="s">
        <v>498</v>
      </c>
      <c r="K8439" t="s">
        <v>490</v>
      </c>
      <c r="L8439" t="s">
        <v>19948</v>
      </c>
      <c r="M8439" s="105">
        <v>283</v>
      </c>
      <c r="N8439" s="105">
        <v>115</v>
      </c>
      <c r="O8439" s="105">
        <v>104</v>
      </c>
    </row>
    <row r="8440" spans="1:15" x14ac:dyDescent="0.3">
      <c r="A8440" s="19">
        <v>283115105</v>
      </c>
      <c r="B8440" s="106" t="s">
        <v>20063</v>
      </c>
      <c r="C8440" t="s">
        <v>19948</v>
      </c>
      <c r="D8440" t="s">
        <v>20055</v>
      </c>
      <c r="E8440" t="s">
        <v>4792</v>
      </c>
      <c r="F8440" t="s">
        <v>20064</v>
      </c>
      <c r="G8440" t="s">
        <v>490</v>
      </c>
      <c r="H8440" t="s">
        <v>490</v>
      </c>
      <c r="I8440" t="s">
        <v>490</v>
      </c>
      <c r="J8440" t="s">
        <v>498</v>
      </c>
      <c r="K8440" t="s">
        <v>490</v>
      </c>
      <c r="L8440" t="s">
        <v>19948</v>
      </c>
      <c r="M8440" s="105">
        <v>283</v>
      </c>
      <c r="N8440" s="105">
        <v>115</v>
      </c>
      <c r="O8440" s="105">
        <v>105</v>
      </c>
    </row>
    <row r="8441" spans="1:15" x14ac:dyDescent="0.3">
      <c r="A8441" s="19">
        <v>283115106</v>
      </c>
      <c r="B8441" s="106" t="s">
        <v>20065</v>
      </c>
      <c r="C8441" t="s">
        <v>19948</v>
      </c>
      <c r="D8441" t="s">
        <v>20055</v>
      </c>
      <c r="E8441" t="s">
        <v>20066</v>
      </c>
      <c r="F8441" t="s">
        <v>20064</v>
      </c>
      <c r="G8441" t="s">
        <v>490</v>
      </c>
      <c r="H8441" t="s">
        <v>490</v>
      </c>
      <c r="I8441" t="s">
        <v>490</v>
      </c>
      <c r="J8441" t="s">
        <v>498</v>
      </c>
      <c r="K8441" t="s">
        <v>490</v>
      </c>
      <c r="L8441" t="s">
        <v>19948</v>
      </c>
      <c r="M8441" s="105">
        <v>283</v>
      </c>
      <c r="N8441" s="105">
        <v>115</v>
      </c>
      <c r="O8441" s="105">
        <v>106</v>
      </c>
    </row>
    <row r="8442" spans="1:15" x14ac:dyDescent="0.3">
      <c r="A8442" s="19">
        <v>283116100</v>
      </c>
      <c r="B8442" s="106" t="s">
        <v>20067</v>
      </c>
      <c r="C8442" t="s">
        <v>19948</v>
      </c>
      <c r="D8442" t="s">
        <v>20068</v>
      </c>
      <c r="E8442" t="s">
        <v>496</v>
      </c>
      <c r="F8442" t="s">
        <v>490</v>
      </c>
      <c r="G8442" t="s">
        <v>490</v>
      </c>
      <c r="H8442" t="s">
        <v>490</v>
      </c>
      <c r="I8442" t="s">
        <v>490</v>
      </c>
      <c r="J8442" t="s">
        <v>498</v>
      </c>
      <c r="K8442" t="s">
        <v>490</v>
      </c>
      <c r="L8442" t="s">
        <v>19948</v>
      </c>
      <c r="M8442" s="105">
        <v>283</v>
      </c>
      <c r="N8442" s="105">
        <v>116</v>
      </c>
      <c r="O8442" s="105">
        <v>100</v>
      </c>
    </row>
    <row r="8443" spans="1:15" x14ac:dyDescent="0.3">
      <c r="A8443" s="19">
        <v>283116101</v>
      </c>
      <c r="B8443" s="106" t="s">
        <v>20069</v>
      </c>
      <c r="C8443" t="s">
        <v>19948</v>
      </c>
      <c r="D8443" t="s">
        <v>20068</v>
      </c>
      <c r="E8443" t="s">
        <v>20070</v>
      </c>
      <c r="F8443" t="s">
        <v>20071</v>
      </c>
      <c r="G8443" t="s">
        <v>490</v>
      </c>
      <c r="H8443" t="s">
        <v>490</v>
      </c>
      <c r="I8443" t="s">
        <v>490</v>
      </c>
      <c r="J8443" t="s">
        <v>498</v>
      </c>
      <c r="K8443" t="s">
        <v>490</v>
      </c>
      <c r="L8443" t="s">
        <v>19948</v>
      </c>
      <c r="M8443" s="105">
        <v>283</v>
      </c>
      <c r="N8443" s="105">
        <v>116</v>
      </c>
      <c r="O8443" s="105">
        <v>101</v>
      </c>
    </row>
    <row r="8444" spans="1:15" x14ac:dyDescent="0.3">
      <c r="A8444" s="19">
        <v>283116102</v>
      </c>
      <c r="B8444" s="106" t="s">
        <v>20072</v>
      </c>
      <c r="C8444" t="s">
        <v>19948</v>
      </c>
      <c r="D8444" t="s">
        <v>20068</v>
      </c>
      <c r="E8444" t="s">
        <v>16730</v>
      </c>
      <c r="F8444" t="s">
        <v>7132</v>
      </c>
      <c r="G8444" t="s">
        <v>490</v>
      </c>
      <c r="H8444" t="s">
        <v>490</v>
      </c>
      <c r="I8444" t="s">
        <v>490</v>
      </c>
      <c r="J8444" t="s">
        <v>498</v>
      </c>
      <c r="K8444" t="s">
        <v>490</v>
      </c>
      <c r="L8444" t="s">
        <v>19948</v>
      </c>
      <c r="M8444" s="105">
        <v>283</v>
      </c>
      <c r="N8444" s="105">
        <v>116</v>
      </c>
      <c r="O8444" s="105">
        <v>102</v>
      </c>
    </row>
    <row r="8445" spans="1:15" x14ac:dyDescent="0.3">
      <c r="A8445" s="19">
        <v>283117100</v>
      </c>
      <c r="B8445" s="106" t="s">
        <v>20073</v>
      </c>
      <c r="C8445" t="s">
        <v>19948</v>
      </c>
      <c r="D8445" t="s">
        <v>20074</v>
      </c>
      <c r="E8445" t="s">
        <v>496</v>
      </c>
      <c r="F8445" t="s">
        <v>490</v>
      </c>
      <c r="G8445" t="s">
        <v>490</v>
      </c>
      <c r="H8445" t="s">
        <v>490</v>
      </c>
      <c r="I8445" t="s">
        <v>490</v>
      </c>
      <c r="J8445" t="s">
        <v>498</v>
      </c>
      <c r="K8445" t="s">
        <v>490</v>
      </c>
      <c r="L8445" t="s">
        <v>19948</v>
      </c>
      <c r="M8445" s="105">
        <v>283</v>
      </c>
      <c r="N8445" s="105">
        <v>117</v>
      </c>
      <c r="O8445" s="105">
        <v>100</v>
      </c>
    </row>
    <row r="8446" spans="1:15" x14ac:dyDescent="0.3">
      <c r="A8446" s="19">
        <v>283117101</v>
      </c>
      <c r="B8446" s="106" t="s">
        <v>20075</v>
      </c>
      <c r="C8446" t="s">
        <v>19948</v>
      </c>
      <c r="D8446" t="s">
        <v>20074</v>
      </c>
      <c r="E8446" t="s">
        <v>6247</v>
      </c>
      <c r="F8446" t="s">
        <v>18463</v>
      </c>
      <c r="G8446" t="s">
        <v>490</v>
      </c>
      <c r="H8446" t="s">
        <v>490</v>
      </c>
      <c r="I8446" t="s">
        <v>490</v>
      </c>
      <c r="J8446" t="s">
        <v>498</v>
      </c>
      <c r="K8446" t="s">
        <v>490</v>
      </c>
      <c r="L8446" t="s">
        <v>19948</v>
      </c>
      <c r="M8446" s="105">
        <v>283</v>
      </c>
      <c r="N8446" s="105">
        <v>117</v>
      </c>
      <c r="O8446" s="105">
        <v>101</v>
      </c>
    </row>
    <row r="8447" spans="1:15" x14ac:dyDescent="0.3">
      <c r="A8447" s="19">
        <v>283118100</v>
      </c>
      <c r="B8447" s="106" t="s">
        <v>20076</v>
      </c>
      <c r="C8447" t="s">
        <v>19948</v>
      </c>
      <c r="D8447" t="s">
        <v>20077</v>
      </c>
      <c r="E8447" t="s">
        <v>496</v>
      </c>
      <c r="F8447" t="s">
        <v>490</v>
      </c>
      <c r="G8447" t="s">
        <v>490</v>
      </c>
      <c r="H8447" t="s">
        <v>490</v>
      </c>
      <c r="I8447" t="s">
        <v>490</v>
      </c>
      <c r="J8447" t="s">
        <v>498</v>
      </c>
      <c r="K8447" t="s">
        <v>490</v>
      </c>
      <c r="L8447" t="s">
        <v>19948</v>
      </c>
      <c r="M8447" s="105">
        <v>283</v>
      </c>
      <c r="N8447" s="105">
        <v>118</v>
      </c>
      <c r="O8447" s="105">
        <v>100</v>
      </c>
    </row>
    <row r="8448" spans="1:15" x14ac:dyDescent="0.3">
      <c r="A8448" s="19">
        <v>283118101</v>
      </c>
      <c r="B8448" s="106" t="s">
        <v>20078</v>
      </c>
      <c r="C8448" t="s">
        <v>19948</v>
      </c>
      <c r="D8448" t="s">
        <v>20077</v>
      </c>
      <c r="E8448" t="s">
        <v>6004</v>
      </c>
      <c r="F8448" t="s">
        <v>831</v>
      </c>
      <c r="G8448" t="s">
        <v>490</v>
      </c>
      <c r="H8448" t="s">
        <v>490</v>
      </c>
      <c r="I8448" t="s">
        <v>490</v>
      </c>
      <c r="J8448" t="s">
        <v>498</v>
      </c>
      <c r="K8448" t="s">
        <v>490</v>
      </c>
      <c r="L8448" t="s">
        <v>19948</v>
      </c>
      <c r="M8448" s="105">
        <v>283</v>
      </c>
      <c r="N8448" s="105">
        <v>118</v>
      </c>
      <c r="O8448" s="105">
        <v>101</v>
      </c>
    </row>
    <row r="8449" spans="1:15" x14ac:dyDescent="0.3">
      <c r="A8449" s="19">
        <v>283118102</v>
      </c>
      <c r="B8449" s="106" t="s">
        <v>20079</v>
      </c>
      <c r="C8449" t="s">
        <v>19948</v>
      </c>
      <c r="D8449" t="s">
        <v>20077</v>
      </c>
      <c r="E8449" t="s">
        <v>3722</v>
      </c>
      <c r="F8449" t="s">
        <v>19994</v>
      </c>
      <c r="G8449" t="s">
        <v>490</v>
      </c>
      <c r="H8449" t="s">
        <v>490</v>
      </c>
      <c r="I8449" t="s">
        <v>490</v>
      </c>
      <c r="J8449" t="s">
        <v>498</v>
      </c>
      <c r="K8449" t="s">
        <v>490</v>
      </c>
      <c r="L8449" t="s">
        <v>19948</v>
      </c>
      <c r="M8449" s="105">
        <v>283</v>
      </c>
      <c r="N8449" s="105">
        <v>118</v>
      </c>
      <c r="O8449" s="105">
        <v>102</v>
      </c>
    </row>
    <row r="8450" spans="1:15" x14ac:dyDescent="0.3">
      <c r="A8450" s="19">
        <v>283119100</v>
      </c>
      <c r="B8450" s="106" t="s">
        <v>20080</v>
      </c>
      <c r="C8450" t="s">
        <v>19948</v>
      </c>
      <c r="D8450" t="s">
        <v>20081</v>
      </c>
      <c r="E8450" t="s">
        <v>685</v>
      </c>
      <c r="F8450" t="s">
        <v>20082</v>
      </c>
      <c r="G8450" t="s">
        <v>13139</v>
      </c>
      <c r="H8450" t="s">
        <v>490</v>
      </c>
      <c r="I8450" t="s">
        <v>490</v>
      </c>
      <c r="J8450" t="s">
        <v>498</v>
      </c>
      <c r="K8450" t="s">
        <v>490</v>
      </c>
      <c r="L8450" t="s">
        <v>19948</v>
      </c>
      <c r="M8450" s="105">
        <v>283</v>
      </c>
      <c r="N8450" s="105">
        <v>119</v>
      </c>
      <c r="O8450" s="105">
        <v>100</v>
      </c>
    </row>
    <row r="8451" spans="1:15" x14ac:dyDescent="0.3">
      <c r="A8451" s="19">
        <v>283120100</v>
      </c>
      <c r="B8451" s="106" t="s">
        <v>20083</v>
      </c>
      <c r="C8451" t="s">
        <v>19948</v>
      </c>
      <c r="D8451" t="s">
        <v>20084</v>
      </c>
      <c r="E8451" t="s">
        <v>496</v>
      </c>
      <c r="F8451" t="s">
        <v>490</v>
      </c>
      <c r="G8451" t="s">
        <v>20085</v>
      </c>
      <c r="H8451" t="s">
        <v>490</v>
      </c>
      <c r="I8451" t="s">
        <v>490</v>
      </c>
      <c r="J8451" t="s">
        <v>498</v>
      </c>
      <c r="K8451" t="s">
        <v>490</v>
      </c>
      <c r="L8451" t="s">
        <v>19948</v>
      </c>
      <c r="M8451" s="105">
        <v>283</v>
      </c>
      <c r="N8451" s="105">
        <v>120</v>
      </c>
      <c r="O8451" s="105">
        <v>100</v>
      </c>
    </row>
    <row r="8452" spans="1:15" x14ac:dyDescent="0.3">
      <c r="A8452" s="19">
        <v>283120101</v>
      </c>
      <c r="B8452" s="106" t="s">
        <v>20086</v>
      </c>
      <c r="C8452" t="s">
        <v>19948</v>
      </c>
      <c r="D8452" t="s">
        <v>20084</v>
      </c>
      <c r="E8452" t="s">
        <v>19935</v>
      </c>
      <c r="F8452" t="s">
        <v>11449</v>
      </c>
      <c r="G8452" t="s">
        <v>490</v>
      </c>
      <c r="H8452" t="s">
        <v>490</v>
      </c>
      <c r="I8452" t="s">
        <v>490</v>
      </c>
      <c r="J8452" t="s">
        <v>498</v>
      </c>
      <c r="K8452" t="s">
        <v>490</v>
      </c>
      <c r="L8452" t="s">
        <v>19948</v>
      </c>
      <c r="M8452" s="105">
        <v>283</v>
      </c>
      <c r="N8452" s="105">
        <v>120</v>
      </c>
      <c r="O8452" s="105">
        <v>101</v>
      </c>
    </row>
    <row r="8453" spans="1:15" x14ac:dyDescent="0.3">
      <c r="A8453" s="19">
        <v>283120102</v>
      </c>
      <c r="B8453" s="106" t="s">
        <v>20087</v>
      </c>
      <c r="C8453" t="s">
        <v>19948</v>
      </c>
      <c r="D8453" t="s">
        <v>20084</v>
      </c>
      <c r="E8453" t="s">
        <v>2018</v>
      </c>
      <c r="F8453" t="s">
        <v>638</v>
      </c>
      <c r="G8453" t="s">
        <v>490</v>
      </c>
      <c r="H8453" t="s">
        <v>490</v>
      </c>
      <c r="I8453" t="s">
        <v>490</v>
      </c>
      <c r="J8453" t="s">
        <v>498</v>
      </c>
      <c r="K8453" t="s">
        <v>490</v>
      </c>
      <c r="L8453" t="s">
        <v>19948</v>
      </c>
      <c r="M8453" s="105">
        <v>283</v>
      </c>
      <c r="N8453" s="105">
        <v>120</v>
      </c>
      <c r="O8453" s="105">
        <v>102</v>
      </c>
    </row>
    <row r="8454" spans="1:15" x14ac:dyDescent="0.3">
      <c r="A8454" s="19">
        <v>283121100</v>
      </c>
      <c r="B8454" s="106" t="s">
        <v>20088</v>
      </c>
      <c r="C8454" t="s">
        <v>19948</v>
      </c>
      <c r="D8454" t="s">
        <v>20089</v>
      </c>
      <c r="E8454" t="s">
        <v>827</v>
      </c>
      <c r="F8454" t="s">
        <v>20060</v>
      </c>
      <c r="G8454" t="s">
        <v>20090</v>
      </c>
      <c r="H8454" t="s">
        <v>490</v>
      </c>
      <c r="I8454" t="s">
        <v>490</v>
      </c>
      <c r="J8454" t="s">
        <v>498</v>
      </c>
      <c r="K8454" t="s">
        <v>490</v>
      </c>
      <c r="L8454" t="s">
        <v>19948</v>
      </c>
      <c r="M8454" s="105">
        <v>283</v>
      </c>
      <c r="N8454" s="105">
        <v>121</v>
      </c>
      <c r="O8454" s="105">
        <v>100</v>
      </c>
    </row>
    <row r="8455" spans="1:15" x14ac:dyDescent="0.3">
      <c r="A8455" s="19">
        <v>283122100</v>
      </c>
      <c r="B8455" s="106" t="s">
        <v>20091</v>
      </c>
      <c r="C8455" t="s">
        <v>19948</v>
      </c>
      <c r="D8455" t="s">
        <v>20092</v>
      </c>
      <c r="E8455" t="s">
        <v>496</v>
      </c>
      <c r="F8455" t="s">
        <v>490</v>
      </c>
      <c r="G8455" t="s">
        <v>490</v>
      </c>
      <c r="H8455" t="s">
        <v>490</v>
      </c>
      <c r="I8455" t="s">
        <v>490</v>
      </c>
      <c r="J8455" t="s">
        <v>498</v>
      </c>
      <c r="K8455" t="s">
        <v>490</v>
      </c>
      <c r="L8455" t="s">
        <v>19948</v>
      </c>
      <c r="M8455" s="105">
        <v>283</v>
      </c>
      <c r="N8455" s="105">
        <v>122</v>
      </c>
      <c r="O8455" s="105">
        <v>100</v>
      </c>
    </row>
    <row r="8456" spans="1:15" x14ac:dyDescent="0.3">
      <c r="A8456" s="19">
        <v>283122101</v>
      </c>
      <c r="B8456" s="106" t="s">
        <v>20093</v>
      </c>
      <c r="C8456" t="s">
        <v>19948</v>
      </c>
      <c r="D8456" t="s">
        <v>20092</v>
      </c>
      <c r="E8456" t="s">
        <v>17125</v>
      </c>
      <c r="F8456" t="s">
        <v>20094</v>
      </c>
      <c r="G8456" t="s">
        <v>490</v>
      </c>
      <c r="H8456" t="s">
        <v>490</v>
      </c>
      <c r="I8456" t="s">
        <v>490</v>
      </c>
      <c r="J8456" t="s">
        <v>498</v>
      </c>
      <c r="K8456" t="s">
        <v>490</v>
      </c>
      <c r="L8456" t="s">
        <v>19948</v>
      </c>
      <c r="M8456" s="105">
        <v>283</v>
      </c>
      <c r="N8456" s="105">
        <v>122</v>
      </c>
      <c r="O8456" s="105">
        <v>101</v>
      </c>
    </row>
    <row r="8457" spans="1:15" x14ac:dyDescent="0.3">
      <c r="A8457" s="19">
        <v>283122102</v>
      </c>
      <c r="B8457" s="106" t="s">
        <v>20095</v>
      </c>
      <c r="C8457" t="s">
        <v>19948</v>
      </c>
      <c r="D8457" t="s">
        <v>20092</v>
      </c>
      <c r="E8457" t="s">
        <v>5457</v>
      </c>
      <c r="F8457" t="s">
        <v>13785</v>
      </c>
      <c r="G8457" t="s">
        <v>490</v>
      </c>
      <c r="H8457" t="s">
        <v>490</v>
      </c>
      <c r="I8457" t="s">
        <v>490</v>
      </c>
      <c r="J8457" t="s">
        <v>498</v>
      </c>
      <c r="K8457" t="s">
        <v>490</v>
      </c>
      <c r="L8457" t="s">
        <v>19948</v>
      </c>
      <c r="M8457" s="105">
        <v>283</v>
      </c>
      <c r="N8457" s="105">
        <v>122</v>
      </c>
      <c r="O8457" s="105">
        <v>102</v>
      </c>
    </row>
    <row r="8458" spans="1:15" x14ac:dyDescent="0.3">
      <c r="A8458" s="19">
        <v>283122103</v>
      </c>
      <c r="B8458" s="106" t="s">
        <v>20096</v>
      </c>
      <c r="C8458" t="s">
        <v>19948</v>
      </c>
      <c r="D8458" t="s">
        <v>20092</v>
      </c>
      <c r="E8458" t="s">
        <v>11621</v>
      </c>
      <c r="F8458" t="s">
        <v>1272</v>
      </c>
      <c r="G8458" t="s">
        <v>490</v>
      </c>
      <c r="H8458" t="s">
        <v>490</v>
      </c>
      <c r="I8458" t="s">
        <v>490</v>
      </c>
      <c r="J8458" t="s">
        <v>498</v>
      </c>
      <c r="K8458" t="s">
        <v>490</v>
      </c>
      <c r="L8458" t="s">
        <v>19948</v>
      </c>
      <c r="M8458" s="105">
        <v>283</v>
      </c>
      <c r="N8458" s="105">
        <v>122</v>
      </c>
      <c r="O8458" s="105">
        <v>103</v>
      </c>
    </row>
    <row r="8459" spans="1:15" x14ac:dyDescent="0.3">
      <c r="A8459" s="19">
        <v>283123100</v>
      </c>
      <c r="B8459" s="106" t="s">
        <v>20097</v>
      </c>
      <c r="C8459" t="s">
        <v>19948</v>
      </c>
      <c r="D8459" t="s">
        <v>20098</v>
      </c>
      <c r="E8459" t="s">
        <v>20099</v>
      </c>
      <c r="F8459" t="s">
        <v>732</v>
      </c>
      <c r="G8459" t="s">
        <v>20100</v>
      </c>
      <c r="H8459" t="s">
        <v>490</v>
      </c>
      <c r="I8459" t="s">
        <v>490</v>
      </c>
      <c r="J8459" t="s">
        <v>498</v>
      </c>
      <c r="K8459" t="s">
        <v>490</v>
      </c>
      <c r="L8459" t="s">
        <v>19948</v>
      </c>
      <c r="M8459" s="105">
        <v>283</v>
      </c>
      <c r="N8459" s="105">
        <v>123</v>
      </c>
      <c r="O8459" s="105">
        <v>100</v>
      </c>
    </row>
    <row r="8460" spans="1:15" x14ac:dyDescent="0.3">
      <c r="A8460" s="19">
        <v>283124100</v>
      </c>
      <c r="B8460" s="106" t="s">
        <v>20101</v>
      </c>
      <c r="C8460" t="s">
        <v>19948</v>
      </c>
      <c r="D8460" t="s">
        <v>20102</v>
      </c>
      <c r="E8460" t="s">
        <v>4539</v>
      </c>
      <c r="F8460" t="s">
        <v>20103</v>
      </c>
      <c r="G8460" t="s">
        <v>20104</v>
      </c>
      <c r="H8460" t="s">
        <v>490</v>
      </c>
      <c r="I8460" t="s">
        <v>490</v>
      </c>
      <c r="J8460" t="s">
        <v>498</v>
      </c>
      <c r="K8460" t="s">
        <v>490</v>
      </c>
      <c r="L8460" t="s">
        <v>19948</v>
      </c>
      <c r="M8460" s="105">
        <v>283</v>
      </c>
      <c r="N8460" s="105">
        <v>124</v>
      </c>
      <c r="O8460" s="105">
        <v>100</v>
      </c>
    </row>
    <row r="8461" spans="1:15" x14ac:dyDescent="0.3">
      <c r="A8461" s="19">
        <v>283125100</v>
      </c>
      <c r="B8461" s="106" t="s">
        <v>20105</v>
      </c>
      <c r="C8461" t="s">
        <v>19948</v>
      </c>
      <c r="D8461" t="s">
        <v>20106</v>
      </c>
      <c r="E8461" t="s">
        <v>496</v>
      </c>
      <c r="F8461" t="s">
        <v>490</v>
      </c>
      <c r="G8461" t="s">
        <v>490</v>
      </c>
      <c r="H8461" t="s">
        <v>490</v>
      </c>
      <c r="I8461" t="s">
        <v>490</v>
      </c>
      <c r="J8461" t="s">
        <v>498</v>
      </c>
      <c r="K8461" t="s">
        <v>490</v>
      </c>
      <c r="L8461" t="s">
        <v>19948</v>
      </c>
      <c r="M8461" s="105">
        <v>283</v>
      </c>
      <c r="N8461" s="105">
        <v>125</v>
      </c>
      <c r="O8461" s="105">
        <v>100</v>
      </c>
    </row>
    <row r="8462" spans="1:15" x14ac:dyDescent="0.3">
      <c r="A8462" s="19">
        <v>283125101</v>
      </c>
      <c r="B8462" s="106" t="s">
        <v>20107</v>
      </c>
      <c r="C8462" t="s">
        <v>19948</v>
      </c>
      <c r="D8462" t="s">
        <v>20106</v>
      </c>
      <c r="E8462" t="s">
        <v>20108</v>
      </c>
      <c r="F8462" t="s">
        <v>20109</v>
      </c>
      <c r="G8462" t="s">
        <v>490</v>
      </c>
      <c r="H8462" t="s">
        <v>490</v>
      </c>
      <c r="I8462" t="s">
        <v>490</v>
      </c>
      <c r="J8462" t="s">
        <v>498</v>
      </c>
      <c r="K8462" t="s">
        <v>490</v>
      </c>
      <c r="L8462" t="s">
        <v>19948</v>
      </c>
      <c r="M8462" s="105">
        <v>283</v>
      </c>
      <c r="N8462" s="105">
        <v>125</v>
      </c>
      <c r="O8462" s="105">
        <v>101</v>
      </c>
    </row>
    <row r="8463" spans="1:15" x14ac:dyDescent="0.3">
      <c r="A8463" s="19">
        <v>283125102</v>
      </c>
      <c r="B8463" s="106" t="s">
        <v>20110</v>
      </c>
      <c r="C8463" t="s">
        <v>19948</v>
      </c>
      <c r="D8463" t="s">
        <v>20106</v>
      </c>
      <c r="E8463" t="s">
        <v>20111</v>
      </c>
      <c r="F8463" t="s">
        <v>20112</v>
      </c>
      <c r="G8463" t="s">
        <v>490</v>
      </c>
      <c r="H8463" t="s">
        <v>490</v>
      </c>
      <c r="I8463" t="s">
        <v>490</v>
      </c>
      <c r="J8463" t="s">
        <v>498</v>
      </c>
      <c r="K8463" t="s">
        <v>490</v>
      </c>
      <c r="L8463" t="s">
        <v>19948</v>
      </c>
      <c r="M8463" s="105">
        <v>283</v>
      </c>
      <c r="N8463" s="105">
        <v>125</v>
      </c>
      <c r="O8463" s="105">
        <v>102</v>
      </c>
    </row>
    <row r="8464" spans="1:15" x14ac:dyDescent="0.3">
      <c r="A8464" s="19">
        <v>283125103</v>
      </c>
      <c r="B8464" s="106" t="s">
        <v>20113</v>
      </c>
      <c r="C8464" t="s">
        <v>19948</v>
      </c>
      <c r="D8464" t="s">
        <v>20106</v>
      </c>
      <c r="E8464" t="s">
        <v>20114</v>
      </c>
      <c r="F8464" t="s">
        <v>20115</v>
      </c>
      <c r="G8464" t="s">
        <v>490</v>
      </c>
      <c r="H8464" t="s">
        <v>490</v>
      </c>
      <c r="I8464" t="s">
        <v>490</v>
      </c>
      <c r="J8464" t="s">
        <v>498</v>
      </c>
      <c r="K8464" t="s">
        <v>490</v>
      </c>
      <c r="L8464" t="s">
        <v>19948</v>
      </c>
      <c r="M8464" s="105">
        <v>283</v>
      </c>
      <c r="N8464" s="105">
        <v>125</v>
      </c>
      <c r="O8464" s="105">
        <v>103</v>
      </c>
    </row>
    <row r="8465" spans="1:15" x14ac:dyDescent="0.3">
      <c r="A8465" s="19">
        <v>283125104</v>
      </c>
      <c r="B8465" s="106" t="s">
        <v>20116</v>
      </c>
      <c r="C8465" t="s">
        <v>19948</v>
      </c>
      <c r="D8465" t="s">
        <v>20106</v>
      </c>
      <c r="E8465" t="s">
        <v>1409</v>
      </c>
      <c r="F8465" t="s">
        <v>20109</v>
      </c>
      <c r="G8465" t="s">
        <v>490</v>
      </c>
      <c r="H8465" t="s">
        <v>490</v>
      </c>
      <c r="I8465" t="s">
        <v>490</v>
      </c>
      <c r="J8465" t="s">
        <v>498</v>
      </c>
      <c r="K8465" t="s">
        <v>490</v>
      </c>
      <c r="L8465" t="s">
        <v>19948</v>
      </c>
      <c r="M8465" s="105">
        <v>283</v>
      </c>
      <c r="N8465" s="105">
        <v>125</v>
      </c>
      <c r="O8465" s="105">
        <v>104</v>
      </c>
    </row>
    <row r="8466" spans="1:15" x14ac:dyDescent="0.3">
      <c r="A8466" s="19">
        <v>283125105</v>
      </c>
      <c r="B8466" s="106" t="s">
        <v>20117</v>
      </c>
      <c r="C8466" t="s">
        <v>19948</v>
      </c>
      <c r="D8466" t="s">
        <v>20106</v>
      </c>
      <c r="E8466" t="s">
        <v>20118</v>
      </c>
      <c r="F8466" t="s">
        <v>20119</v>
      </c>
      <c r="G8466" t="s">
        <v>490</v>
      </c>
      <c r="H8466" t="s">
        <v>490</v>
      </c>
      <c r="I8466" t="s">
        <v>490</v>
      </c>
      <c r="J8466" t="s">
        <v>498</v>
      </c>
      <c r="K8466" t="s">
        <v>490</v>
      </c>
      <c r="L8466" t="s">
        <v>19948</v>
      </c>
      <c r="M8466" s="105">
        <v>283</v>
      </c>
      <c r="N8466" s="105">
        <v>125</v>
      </c>
      <c r="O8466" s="105">
        <v>105</v>
      </c>
    </row>
    <row r="8467" spans="1:15" x14ac:dyDescent="0.3">
      <c r="A8467" s="19">
        <v>283125106</v>
      </c>
      <c r="B8467" s="106" t="s">
        <v>20120</v>
      </c>
      <c r="C8467" t="s">
        <v>19948</v>
      </c>
      <c r="D8467" t="s">
        <v>20106</v>
      </c>
      <c r="E8467" t="s">
        <v>969</v>
      </c>
      <c r="F8467" t="s">
        <v>20121</v>
      </c>
      <c r="G8467" t="s">
        <v>19964</v>
      </c>
      <c r="H8467" t="s">
        <v>490</v>
      </c>
      <c r="I8467" t="s">
        <v>490</v>
      </c>
      <c r="J8467" t="s">
        <v>498</v>
      </c>
      <c r="K8467" t="s">
        <v>490</v>
      </c>
      <c r="L8467" t="s">
        <v>19948</v>
      </c>
      <c r="M8467" s="105">
        <v>283</v>
      </c>
      <c r="N8467" s="105">
        <v>125</v>
      </c>
      <c r="O8467" s="105">
        <v>106</v>
      </c>
    </row>
    <row r="8468" spans="1:15" x14ac:dyDescent="0.3">
      <c r="A8468" s="19">
        <v>283125107</v>
      </c>
      <c r="B8468" s="106" t="s">
        <v>20122</v>
      </c>
      <c r="C8468" t="s">
        <v>19948</v>
      </c>
      <c r="D8468" t="s">
        <v>20106</v>
      </c>
      <c r="E8468" t="s">
        <v>4231</v>
      </c>
      <c r="F8468" t="s">
        <v>1272</v>
      </c>
      <c r="G8468" t="s">
        <v>490</v>
      </c>
      <c r="H8468" t="s">
        <v>490</v>
      </c>
      <c r="I8468" t="s">
        <v>490</v>
      </c>
      <c r="J8468" t="s">
        <v>498</v>
      </c>
      <c r="K8468" t="s">
        <v>490</v>
      </c>
      <c r="L8468" t="s">
        <v>19948</v>
      </c>
      <c r="M8468" s="105">
        <v>283</v>
      </c>
      <c r="N8468" s="105">
        <v>125</v>
      </c>
      <c r="O8468" s="105">
        <v>107</v>
      </c>
    </row>
    <row r="8469" spans="1:15" x14ac:dyDescent="0.3">
      <c r="A8469" s="19">
        <v>283126100</v>
      </c>
      <c r="B8469" s="106" t="s">
        <v>20123</v>
      </c>
      <c r="C8469" t="s">
        <v>19948</v>
      </c>
      <c r="D8469" t="s">
        <v>20124</v>
      </c>
      <c r="E8469" t="s">
        <v>816</v>
      </c>
      <c r="F8469" t="s">
        <v>20125</v>
      </c>
      <c r="G8469" t="s">
        <v>490</v>
      </c>
      <c r="H8469" t="s">
        <v>490</v>
      </c>
      <c r="I8469" t="s">
        <v>490</v>
      </c>
      <c r="J8469" t="s">
        <v>498</v>
      </c>
      <c r="K8469" t="s">
        <v>490</v>
      </c>
      <c r="L8469" t="s">
        <v>19948</v>
      </c>
      <c r="M8469" s="105">
        <v>283</v>
      </c>
      <c r="N8469" s="105">
        <v>126</v>
      </c>
      <c r="O8469" s="105">
        <v>100</v>
      </c>
    </row>
    <row r="8470" spans="1:15" x14ac:dyDescent="0.3">
      <c r="A8470" s="19">
        <v>283127100</v>
      </c>
      <c r="B8470" s="106" t="s">
        <v>20126</v>
      </c>
      <c r="C8470" t="s">
        <v>19948</v>
      </c>
      <c r="D8470" t="s">
        <v>20127</v>
      </c>
      <c r="E8470" t="s">
        <v>496</v>
      </c>
      <c r="F8470" t="s">
        <v>490</v>
      </c>
      <c r="G8470" t="s">
        <v>490</v>
      </c>
      <c r="H8470" t="s">
        <v>490</v>
      </c>
      <c r="I8470" t="s">
        <v>490</v>
      </c>
      <c r="J8470" t="s">
        <v>498</v>
      </c>
      <c r="K8470" t="s">
        <v>490</v>
      </c>
      <c r="L8470" t="s">
        <v>19948</v>
      </c>
      <c r="M8470" s="105">
        <v>283</v>
      </c>
      <c r="N8470" s="105">
        <v>127</v>
      </c>
      <c r="O8470" s="105">
        <v>100</v>
      </c>
    </row>
    <row r="8471" spans="1:15" x14ac:dyDescent="0.3">
      <c r="A8471" s="19">
        <v>283127101</v>
      </c>
      <c r="B8471" s="106" t="s">
        <v>20128</v>
      </c>
      <c r="C8471" t="s">
        <v>19948</v>
      </c>
      <c r="D8471" t="s">
        <v>20127</v>
      </c>
      <c r="E8471" t="s">
        <v>7822</v>
      </c>
      <c r="F8471" t="s">
        <v>20129</v>
      </c>
      <c r="G8471" t="s">
        <v>20130</v>
      </c>
      <c r="H8471" t="s">
        <v>490</v>
      </c>
      <c r="I8471" t="s">
        <v>490</v>
      </c>
      <c r="J8471" t="s">
        <v>498</v>
      </c>
      <c r="K8471" t="s">
        <v>490</v>
      </c>
      <c r="L8471" t="s">
        <v>19948</v>
      </c>
      <c r="M8471" s="105">
        <v>283</v>
      </c>
      <c r="N8471" s="105">
        <v>127</v>
      </c>
      <c r="O8471" s="105">
        <v>101</v>
      </c>
    </row>
    <row r="8472" spans="1:15" x14ac:dyDescent="0.3">
      <c r="A8472" s="19">
        <v>283127102</v>
      </c>
      <c r="B8472" s="106" t="s">
        <v>20131</v>
      </c>
      <c r="C8472" t="s">
        <v>19948</v>
      </c>
      <c r="D8472" t="s">
        <v>20127</v>
      </c>
      <c r="E8472" t="s">
        <v>10715</v>
      </c>
      <c r="F8472" t="s">
        <v>20132</v>
      </c>
      <c r="G8472" t="s">
        <v>20133</v>
      </c>
      <c r="H8472" t="s">
        <v>490</v>
      </c>
      <c r="I8472" t="s">
        <v>490</v>
      </c>
      <c r="J8472" t="s">
        <v>498</v>
      </c>
      <c r="K8472" t="s">
        <v>490</v>
      </c>
      <c r="L8472" t="s">
        <v>19948</v>
      </c>
      <c r="M8472" s="105">
        <v>283</v>
      </c>
      <c r="N8472" s="105">
        <v>127</v>
      </c>
      <c r="O8472" s="105">
        <v>102</v>
      </c>
    </row>
    <row r="8473" spans="1:15" x14ac:dyDescent="0.3">
      <c r="A8473" s="19">
        <v>283127103</v>
      </c>
      <c r="B8473" s="106" t="s">
        <v>20134</v>
      </c>
      <c r="C8473" t="s">
        <v>19948</v>
      </c>
      <c r="D8473" t="s">
        <v>20127</v>
      </c>
      <c r="E8473" t="s">
        <v>20135</v>
      </c>
      <c r="F8473" t="s">
        <v>2473</v>
      </c>
      <c r="G8473" t="s">
        <v>490</v>
      </c>
      <c r="H8473" t="s">
        <v>490</v>
      </c>
      <c r="I8473" t="s">
        <v>490</v>
      </c>
      <c r="J8473" t="s">
        <v>498</v>
      </c>
      <c r="K8473" t="s">
        <v>490</v>
      </c>
      <c r="L8473" t="s">
        <v>19948</v>
      </c>
      <c r="M8473" s="105">
        <v>283</v>
      </c>
      <c r="N8473" s="105">
        <v>127</v>
      </c>
      <c r="O8473" s="105">
        <v>103</v>
      </c>
    </row>
    <row r="8474" spans="1:15" x14ac:dyDescent="0.3">
      <c r="A8474" s="19">
        <v>283127104</v>
      </c>
      <c r="B8474" s="106" t="s">
        <v>20136</v>
      </c>
      <c r="C8474" t="s">
        <v>19948</v>
      </c>
      <c r="D8474" t="s">
        <v>20127</v>
      </c>
      <c r="E8474" t="s">
        <v>20137</v>
      </c>
      <c r="F8474" t="s">
        <v>20132</v>
      </c>
      <c r="G8474" t="s">
        <v>490</v>
      </c>
      <c r="H8474" t="s">
        <v>490</v>
      </c>
      <c r="I8474" t="s">
        <v>490</v>
      </c>
      <c r="J8474" t="s">
        <v>498</v>
      </c>
      <c r="K8474" t="s">
        <v>490</v>
      </c>
      <c r="L8474" t="s">
        <v>19948</v>
      </c>
      <c r="M8474" s="105">
        <v>283</v>
      </c>
      <c r="N8474" s="105">
        <v>127</v>
      </c>
      <c r="O8474" s="105">
        <v>104</v>
      </c>
    </row>
    <row r="8475" spans="1:15" x14ac:dyDescent="0.3">
      <c r="A8475" s="19">
        <v>283127105</v>
      </c>
      <c r="B8475" s="106" t="s">
        <v>20138</v>
      </c>
      <c r="C8475" t="s">
        <v>19948</v>
      </c>
      <c r="D8475" t="s">
        <v>20127</v>
      </c>
      <c r="E8475" t="s">
        <v>14738</v>
      </c>
      <c r="F8475" t="s">
        <v>20132</v>
      </c>
      <c r="G8475" t="s">
        <v>490</v>
      </c>
      <c r="H8475" t="s">
        <v>490</v>
      </c>
      <c r="I8475" t="s">
        <v>490</v>
      </c>
      <c r="J8475" t="s">
        <v>498</v>
      </c>
      <c r="K8475" t="s">
        <v>490</v>
      </c>
      <c r="L8475" t="s">
        <v>19948</v>
      </c>
      <c r="M8475" s="105">
        <v>283</v>
      </c>
      <c r="N8475" s="105">
        <v>127</v>
      </c>
      <c r="O8475" s="105">
        <v>105</v>
      </c>
    </row>
    <row r="8476" spans="1:15" x14ac:dyDescent="0.3">
      <c r="A8476" s="19">
        <v>283127106</v>
      </c>
      <c r="B8476" s="106" t="s">
        <v>20139</v>
      </c>
      <c r="C8476" t="s">
        <v>19948</v>
      </c>
      <c r="D8476" t="s">
        <v>20127</v>
      </c>
      <c r="E8476" t="s">
        <v>16375</v>
      </c>
      <c r="F8476" t="s">
        <v>2338</v>
      </c>
      <c r="G8476" t="s">
        <v>490</v>
      </c>
      <c r="H8476" t="s">
        <v>490</v>
      </c>
      <c r="I8476" t="s">
        <v>490</v>
      </c>
      <c r="J8476" t="s">
        <v>498</v>
      </c>
      <c r="K8476" t="s">
        <v>490</v>
      </c>
      <c r="L8476" t="s">
        <v>19948</v>
      </c>
      <c r="M8476" s="105">
        <v>283</v>
      </c>
      <c r="N8476" s="105">
        <v>127</v>
      </c>
      <c r="O8476" s="105">
        <v>106</v>
      </c>
    </row>
    <row r="8477" spans="1:15" x14ac:dyDescent="0.3">
      <c r="A8477" s="19">
        <v>283127107</v>
      </c>
      <c r="B8477" s="106" t="s">
        <v>20140</v>
      </c>
      <c r="C8477" t="s">
        <v>19948</v>
      </c>
      <c r="D8477" t="s">
        <v>20127</v>
      </c>
      <c r="E8477" t="s">
        <v>911</v>
      </c>
      <c r="F8477" t="s">
        <v>2424</v>
      </c>
      <c r="G8477" t="s">
        <v>20141</v>
      </c>
      <c r="H8477" t="s">
        <v>490</v>
      </c>
      <c r="I8477" t="s">
        <v>490</v>
      </c>
      <c r="J8477" t="s">
        <v>498</v>
      </c>
      <c r="K8477" t="s">
        <v>490</v>
      </c>
      <c r="L8477" t="s">
        <v>19948</v>
      </c>
      <c r="M8477" s="105">
        <v>283</v>
      </c>
      <c r="N8477" s="105">
        <v>127</v>
      </c>
      <c r="O8477" s="105">
        <v>107</v>
      </c>
    </row>
    <row r="8478" spans="1:15" x14ac:dyDescent="0.3">
      <c r="A8478" s="19">
        <v>283127108</v>
      </c>
      <c r="B8478" s="106" t="s">
        <v>20142</v>
      </c>
      <c r="C8478" t="s">
        <v>19948</v>
      </c>
      <c r="D8478" t="s">
        <v>20127</v>
      </c>
      <c r="E8478" t="s">
        <v>6695</v>
      </c>
      <c r="F8478" t="s">
        <v>1751</v>
      </c>
      <c r="G8478" t="s">
        <v>490</v>
      </c>
      <c r="H8478" t="s">
        <v>490</v>
      </c>
      <c r="I8478" t="s">
        <v>490</v>
      </c>
      <c r="J8478" t="s">
        <v>498</v>
      </c>
      <c r="K8478" t="s">
        <v>490</v>
      </c>
      <c r="L8478" t="s">
        <v>19948</v>
      </c>
      <c r="M8478" s="105">
        <v>283</v>
      </c>
      <c r="N8478" s="105">
        <v>127</v>
      </c>
      <c r="O8478" s="105">
        <v>108</v>
      </c>
    </row>
    <row r="8479" spans="1:15" x14ac:dyDescent="0.3">
      <c r="A8479" s="19">
        <v>283127109</v>
      </c>
      <c r="B8479" s="106" t="s">
        <v>20143</v>
      </c>
      <c r="C8479" t="s">
        <v>19948</v>
      </c>
      <c r="D8479" t="s">
        <v>20127</v>
      </c>
      <c r="E8479" t="s">
        <v>20144</v>
      </c>
      <c r="F8479" t="s">
        <v>5788</v>
      </c>
      <c r="G8479" t="s">
        <v>490</v>
      </c>
      <c r="H8479" t="s">
        <v>490</v>
      </c>
      <c r="I8479" t="s">
        <v>490</v>
      </c>
      <c r="J8479" t="s">
        <v>498</v>
      </c>
      <c r="K8479" t="s">
        <v>490</v>
      </c>
      <c r="L8479" t="s">
        <v>19948</v>
      </c>
      <c r="M8479" s="105">
        <v>283</v>
      </c>
      <c r="N8479" s="105">
        <v>127</v>
      </c>
      <c r="O8479" s="105">
        <v>109</v>
      </c>
    </row>
    <row r="8480" spans="1:15" x14ac:dyDescent="0.3">
      <c r="A8480" s="19">
        <v>283127110</v>
      </c>
      <c r="B8480" s="106" t="s">
        <v>20145</v>
      </c>
      <c r="C8480" t="s">
        <v>19948</v>
      </c>
      <c r="D8480" t="s">
        <v>20127</v>
      </c>
      <c r="E8480" t="s">
        <v>3506</v>
      </c>
      <c r="F8480" t="s">
        <v>2338</v>
      </c>
      <c r="G8480" t="s">
        <v>490</v>
      </c>
      <c r="H8480" t="s">
        <v>490</v>
      </c>
      <c r="I8480" t="s">
        <v>490</v>
      </c>
      <c r="J8480" t="s">
        <v>498</v>
      </c>
      <c r="K8480" t="s">
        <v>490</v>
      </c>
      <c r="L8480" t="s">
        <v>19948</v>
      </c>
      <c r="M8480" s="105">
        <v>283</v>
      </c>
      <c r="N8480" s="105">
        <v>127</v>
      </c>
      <c r="O8480" s="105">
        <v>110</v>
      </c>
    </row>
    <row r="8481" spans="1:15" x14ac:dyDescent="0.3">
      <c r="A8481" s="19">
        <v>283127111</v>
      </c>
      <c r="B8481" s="106" t="s">
        <v>20146</v>
      </c>
      <c r="C8481" t="s">
        <v>19948</v>
      </c>
      <c r="D8481" t="s">
        <v>20127</v>
      </c>
      <c r="E8481" t="s">
        <v>20147</v>
      </c>
      <c r="F8481" t="s">
        <v>20148</v>
      </c>
      <c r="G8481" t="s">
        <v>490</v>
      </c>
      <c r="H8481" t="s">
        <v>490</v>
      </c>
      <c r="I8481" t="s">
        <v>490</v>
      </c>
      <c r="J8481" t="s">
        <v>498</v>
      </c>
      <c r="K8481" t="s">
        <v>490</v>
      </c>
      <c r="L8481" t="s">
        <v>19948</v>
      </c>
      <c r="M8481" s="105">
        <v>283</v>
      </c>
      <c r="N8481" s="105">
        <v>127</v>
      </c>
      <c r="O8481" s="105">
        <v>111</v>
      </c>
    </row>
    <row r="8482" spans="1:15" x14ac:dyDescent="0.3">
      <c r="A8482" s="19">
        <v>283127112</v>
      </c>
      <c r="B8482" s="106" t="s">
        <v>20149</v>
      </c>
      <c r="C8482" t="s">
        <v>19948</v>
      </c>
      <c r="D8482" t="s">
        <v>20127</v>
      </c>
      <c r="E8482" t="s">
        <v>20150</v>
      </c>
      <c r="F8482" t="s">
        <v>1751</v>
      </c>
      <c r="G8482" t="s">
        <v>490</v>
      </c>
      <c r="H8482" t="s">
        <v>490</v>
      </c>
      <c r="I8482" t="s">
        <v>490</v>
      </c>
      <c r="J8482" t="s">
        <v>498</v>
      </c>
      <c r="K8482" t="s">
        <v>490</v>
      </c>
      <c r="L8482" t="s">
        <v>19948</v>
      </c>
      <c r="M8482" s="105">
        <v>283</v>
      </c>
      <c r="N8482" s="105">
        <v>127</v>
      </c>
      <c r="O8482" s="105">
        <v>112</v>
      </c>
    </row>
    <row r="8483" spans="1:15" x14ac:dyDescent="0.3">
      <c r="A8483" s="19">
        <v>283127113</v>
      </c>
      <c r="B8483" s="106" t="s">
        <v>20151</v>
      </c>
      <c r="C8483" t="s">
        <v>19948</v>
      </c>
      <c r="D8483" t="s">
        <v>20127</v>
      </c>
      <c r="E8483" t="s">
        <v>2128</v>
      </c>
      <c r="F8483" t="s">
        <v>20132</v>
      </c>
      <c r="G8483" t="s">
        <v>490</v>
      </c>
      <c r="H8483" t="s">
        <v>490</v>
      </c>
      <c r="I8483" t="s">
        <v>490</v>
      </c>
      <c r="J8483" t="s">
        <v>498</v>
      </c>
      <c r="K8483" t="s">
        <v>490</v>
      </c>
      <c r="L8483" t="s">
        <v>19948</v>
      </c>
      <c r="M8483" s="105">
        <v>283</v>
      </c>
      <c r="N8483" s="105">
        <v>127</v>
      </c>
      <c r="O8483" s="105">
        <v>113</v>
      </c>
    </row>
    <row r="8484" spans="1:15" x14ac:dyDescent="0.3">
      <c r="A8484" s="19">
        <v>283127114</v>
      </c>
      <c r="B8484" s="106" t="s">
        <v>20152</v>
      </c>
      <c r="C8484" t="s">
        <v>19948</v>
      </c>
      <c r="D8484" t="s">
        <v>20127</v>
      </c>
      <c r="E8484" t="s">
        <v>1409</v>
      </c>
      <c r="F8484" t="s">
        <v>1751</v>
      </c>
      <c r="G8484" t="s">
        <v>490</v>
      </c>
      <c r="H8484" t="s">
        <v>490</v>
      </c>
      <c r="I8484" t="s">
        <v>490</v>
      </c>
      <c r="J8484" t="s">
        <v>498</v>
      </c>
      <c r="K8484" t="s">
        <v>490</v>
      </c>
      <c r="L8484" t="s">
        <v>19948</v>
      </c>
      <c r="M8484" s="105">
        <v>283</v>
      </c>
      <c r="N8484" s="105">
        <v>127</v>
      </c>
      <c r="O8484" s="105">
        <v>114</v>
      </c>
    </row>
    <row r="8485" spans="1:15" x14ac:dyDescent="0.3">
      <c r="A8485" s="19">
        <v>283127115</v>
      </c>
      <c r="B8485" s="106" t="s">
        <v>20153</v>
      </c>
      <c r="C8485" t="s">
        <v>19948</v>
      </c>
      <c r="D8485" t="s">
        <v>20127</v>
      </c>
      <c r="E8485" t="s">
        <v>2668</v>
      </c>
      <c r="F8485" t="s">
        <v>5788</v>
      </c>
      <c r="G8485" t="s">
        <v>490</v>
      </c>
      <c r="H8485" t="s">
        <v>490</v>
      </c>
      <c r="I8485" t="s">
        <v>490</v>
      </c>
      <c r="J8485" t="s">
        <v>498</v>
      </c>
      <c r="K8485" t="s">
        <v>490</v>
      </c>
      <c r="L8485" t="s">
        <v>19948</v>
      </c>
      <c r="M8485" s="105">
        <v>283</v>
      </c>
      <c r="N8485" s="105">
        <v>127</v>
      </c>
      <c r="O8485" s="105">
        <v>115</v>
      </c>
    </row>
    <row r="8486" spans="1:15" x14ac:dyDescent="0.3">
      <c r="A8486" s="19">
        <v>283127116</v>
      </c>
      <c r="B8486" s="106" t="s">
        <v>20154</v>
      </c>
      <c r="C8486" t="s">
        <v>19948</v>
      </c>
      <c r="D8486" t="s">
        <v>20127</v>
      </c>
      <c r="E8486" t="s">
        <v>20155</v>
      </c>
      <c r="F8486" t="s">
        <v>5788</v>
      </c>
      <c r="G8486" t="s">
        <v>490</v>
      </c>
      <c r="H8486" t="s">
        <v>490</v>
      </c>
      <c r="I8486" t="s">
        <v>490</v>
      </c>
      <c r="J8486" t="s">
        <v>498</v>
      </c>
      <c r="K8486" t="s">
        <v>490</v>
      </c>
      <c r="L8486" t="s">
        <v>19948</v>
      </c>
      <c r="M8486" s="105">
        <v>283</v>
      </c>
      <c r="N8486" s="105">
        <v>127</v>
      </c>
      <c r="O8486" s="105">
        <v>116</v>
      </c>
    </row>
    <row r="8487" spans="1:15" x14ac:dyDescent="0.3">
      <c r="A8487" s="19">
        <v>283127117</v>
      </c>
      <c r="B8487" s="106" t="s">
        <v>20156</v>
      </c>
      <c r="C8487" t="s">
        <v>19948</v>
      </c>
      <c r="D8487" t="s">
        <v>20127</v>
      </c>
      <c r="E8487" t="s">
        <v>20157</v>
      </c>
      <c r="F8487" t="s">
        <v>20132</v>
      </c>
      <c r="G8487" t="s">
        <v>5554</v>
      </c>
      <c r="H8487" t="s">
        <v>490</v>
      </c>
      <c r="I8487" t="s">
        <v>490</v>
      </c>
      <c r="J8487" t="s">
        <v>498</v>
      </c>
      <c r="K8487" t="s">
        <v>490</v>
      </c>
      <c r="L8487" t="s">
        <v>19948</v>
      </c>
      <c r="M8487" s="105">
        <v>283</v>
      </c>
      <c r="N8487" s="105">
        <v>127</v>
      </c>
      <c r="O8487" s="105">
        <v>117</v>
      </c>
    </row>
    <row r="8488" spans="1:15" x14ac:dyDescent="0.3">
      <c r="A8488" s="19">
        <v>283127118</v>
      </c>
      <c r="B8488" s="106" t="s">
        <v>20158</v>
      </c>
      <c r="C8488" t="s">
        <v>19948</v>
      </c>
      <c r="D8488" t="s">
        <v>20127</v>
      </c>
      <c r="E8488" t="s">
        <v>20159</v>
      </c>
      <c r="F8488" t="s">
        <v>20132</v>
      </c>
      <c r="G8488" t="s">
        <v>490</v>
      </c>
      <c r="H8488" t="s">
        <v>490</v>
      </c>
      <c r="I8488" t="s">
        <v>490</v>
      </c>
      <c r="J8488" t="s">
        <v>498</v>
      </c>
      <c r="K8488" t="s">
        <v>490</v>
      </c>
      <c r="L8488" t="s">
        <v>19948</v>
      </c>
      <c r="M8488" s="105">
        <v>283</v>
      </c>
      <c r="N8488" s="105">
        <v>127</v>
      </c>
      <c r="O8488" s="105">
        <v>118</v>
      </c>
    </row>
    <row r="8489" spans="1:15" x14ac:dyDescent="0.3">
      <c r="A8489" s="19">
        <v>283127119</v>
      </c>
      <c r="B8489" s="106" t="s">
        <v>20160</v>
      </c>
      <c r="C8489" t="s">
        <v>19948</v>
      </c>
      <c r="D8489" t="s">
        <v>20127</v>
      </c>
      <c r="E8489" t="s">
        <v>16670</v>
      </c>
      <c r="F8489" t="s">
        <v>855</v>
      </c>
      <c r="G8489" t="s">
        <v>490</v>
      </c>
      <c r="H8489" t="s">
        <v>490</v>
      </c>
      <c r="I8489" t="s">
        <v>490</v>
      </c>
      <c r="J8489" t="s">
        <v>498</v>
      </c>
      <c r="K8489" t="s">
        <v>490</v>
      </c>
      <c r="L8489" t="s">
        <v>19948</v>
      </c>
      <c r="M8489" s="105">
        <v>283</v>
      </c>
      <c r="N8489" s="105">
        <v>127</v>
      </c>
      <c r="O8489" s="105">
        <v>119</v>
      </c>
    </row>
    <row r="8490" spans="1:15" x14ac:dyDescent="0.3">
      <c r="A8490" s="19">
        <v>283128100</v>
      </c>
      <c r="B8490" s="106" t="s">
        <v>20161</v>
      </c>
      <c r="C8490" t="s">
        <v>19948</v>
      </c>
      <c r="D8490" t="s">
        <v>20162</v>
      </c>
      <c r="E8490" t="s">
        <v>6754</v>
      </c>
      <c r="F8490" t="s">
        <v>20163</v>
      </c>
      <c r="G8490" t="s">
        <v>490</v>
      </c>
      <c r="H8490" t="s">
        <v>490</v>
      </c>
      <c r="I8490" t="s">
        <v>490</v>
      </c>
      <c r="J8490" t="s">
        <v>498</v>
      </c>
      <c r="K8490" t="s">
        <v>490</v>
      </c>
      <c r="L8490" t="s">
        <v>19948</v>
      </c>
      <c r="M8490" s="105">
        <v>283</v>
      </c>
      <c r="N8490" s="105">
        <v>128</v>
      </c>
      <c r="O8490" s="105">
        <v>100</v>
      </c>
    </row>
    <row r="8491" spans="1:15" x14ac:dyDescent="0.3">
      <c r="A8491" s="19">
        <v>283129100</v>
      </c>
      <c r="B8491" s="106" t="s">
        <v>20164</v>
      </c>
      <c r="C8491" t="s">
        <v>19948</v>
      </c>
      <c r="D8491" t="s">
        <v>20165</v>
      </c>
      <c r="E8491" t="s">
        <v>496</v>
      </c>
      <c r="F8491" t="s">
        <v>490</v>
      </c>
      <c r="G8491" t="s">
        <v>490</v>
      </c>
      <c r="H8491" t="s">
        <v>490</v>
      </c>
      <c r="I8491" t="s">
        <v>490</v>
      </c>
      <c r="J8491" t="s">
        <v>498</v>
      </c>
      <c r="K8491" t="s">
        <v>490</v>
      </c>
      <c r="L8491" t="s">
        <v>19948</v>
      </c>
      <c r="M8491" s="105">
        <v>283</v>
      </c>
      <c r="N8491" s="105">
        <v>129</v>
      </c>
      <c r="O8491" s="105">
        <v>100</v>
      </c>
    </row>
    <row r="8492" spans="1:15" x14ac:dyDescent="0.3">
      <c r="A8492" s="19">
        <v>283130100</v>
      </c>
      <c r="B8492" s="106" t="s">
        <v>20166</v>
      </c>
      <c r="C8492" t="s">
        <v>19948</v>
      </c>
      <c r="D8492" t="s">
        <v>20167</v>
      </c>
      <c r="E8492" t="s">
        <v>3538</v>
      </c>
      <c r="F8492" t="s">
        <v>20168</v>
      </c>
      <c r="G8492" t="s">
        <v>490</v>
      </c>
      <c r="H8492" t="s">
        <v>490</v>
      </c>
      <c r="I8492" t="s">
        <v>490</v>
      </c>
      <c r="J8492" t="s">
        <v>498</v>
      </c>
      <c r="K8492" t="s">
        <v>490</v>
      </c>
      <c r="L8492" t="s">
        <v>19948</v>
      </c>
      <c r="M8492" s="105">
        <v>283</v>
      </c>
      <c r="N8492" s="105">
        <v>130</v>
      </c>
      <c r="O8492" s="105">
        <v>100</v>
      </c>
    </row>
    <row r="8493" spans="1:15" x14ac:dyDescent="0.3">
      <c r="A8493" s="19">
        <v>283131100</v>
      </c>
      <c r="B8493" s="106" t="s">
        <v>20169</v>
      </c>
      <c r="C8493" t="s">
        <v>19948</v>
      </c>
      <c r="D8493" t="s">
        <v>20170</v>
      </c>
      <c r="E8493" t="s">
        <v>496</v>
      </c>
      <c r="F8493" t="s">
        <v>490</v>
      </c>
      <c r="G8493" t="s">
        <v>490</v>
      </c>
      <c r="H8493" t="s">
        <v>490</v>
      </c>
      <c r="I8493" t="s">
        <v>490</v>
      </c>
      <c r="J8493" t="s">
        <v>498</v>
      </c>
      <c r="K8493" t="s">
        <v>490</v>
      </c>
      <c r="L8493" t="s">
        <v>19948</v>
      </c>
      <c r="M8493" s="105">
        <v>283</v>
      </c>
      <c r="N8493" s="105">
        <v>131</v>
      </c>
      <c r="O8493" s="105">
        <v>100</v>
      </c>
    </row>
    <row r="8494" spans="1:15" x14ac:dyDescent="0.3">
      <c r="A8494" s="19">
        <v>283131101</v>
      </c>
      <c r="B8494" s="106" t="s">
        <v>20171</v>
      </c>
      <c r="C8494" t="s">
        <v>19948</v>
      </c>
      <c r="D8494" t="s">
        <v>20170</v>
      </c>
      <c r="E8494" t="s">
        <v>6393</v>
      </c>
      <c r="F8494" t="s">
        <v>2338</v>
      </c>
      <c r="G8494" t="s">
        <v>490</v>
      </c>
      <c r="H8494" t="s">
        <v>490</v>
      </c>
      <c r="I8494" t="s">
        <v>490</v>
      </c>
      <c r="J8494" t="s">
        <v>498</v>
      </c>
      <c r="K8494" t="s">
        <v>490</v>
      </c>
      <c r="L8494" t="s">
        <v>19948</v>
      </c>
      <c r="M8494" s="105">
        <v>283</v>
      </c>
      <c r="N8494" s="105">
        <v>131</v>
      </c>
      <c r="O8494" s="105">
        <v>101</v>
      </c>
    </row>
    <row r="8495" spans="1:15" x14ac:dyDescent="0.3">
      <c r="A8495" s="19">
        <v>283131102</v>
      </c>
      <c r="B8495" s="106" t="s">
        <v>20172</v>
      </c>
      <c r="C8495" t="s">
        <v>19948</v>
      </c>
      <c r="D8495" t="s">
        <v>20170</v>
      </c>
      <c r="E8495" t="s">
        <v>20173</v>
      </c>
      <c r="F8495" t="s">
        <v>1094</v>
      </c>
      <c r="G8495" t="s">
        <v>490</v>
      </c>
      <c r="H8495" t="s">
        <v>490</v>
      </c>
      <c r="I8495" t="s">
        <v>490</v>
      </c>
      <c r="J8495" t="s">
        <v>498</v>
      </c>
      <c r="K8495" t="s">
        <v>490</v>
      </c>
      <c r="L8495" t="s">
        <v>19948</v>
      </c>
      <c r="M8495" s="105">
        <v>283</v>
      </c>
      <c r="N8495" s="105">
        <v>131</v>
      </c>
      <c r="O8495" s="105">
        <v>102</v>
      </c>
    </row>
    <row r="8496" spans="1:15" x14ac:dyDescent="0.3">
      <c r="A8496" s="19">
        <v>283132100</v>
      </c>
      <c r="B8496" s="106" t="s">
        <v>20174</v>
      </c>
      <c r="C8496" t="s">
        <v>19948</v>
      </c>
      <c r="D8496" t="s">
        <v>20175</v>
      </c>
      <c r="E8496" t="s">
        <v>496</v>
      </c>
      <c r="F8496" t="s">
        <v>490</v>
      </c>
      <c r="G8496" t="s">
        <v>490</v>
      </c>
      <c r="H8496" t="s">
        <v>490</v>
      </c>
      <c r="I8496" t="s">
        <v>490</v>
      </c>
      <c r="J8496" t="s">
        <v>498</v>
      </c>
      <c r="K8496" t="s">
        <v>490</v>
      </c>
      <c r="L8496" t="s">
        <v>19948</v>
      </c>
      <c r="M8496" s="105">
        <v>283</v>
      </c>
      <c r="N8496" s="105">
        <v>132</v>
      </c>
      <c r="O8496" s="105">
        <v>100</v>
      </c>
    </row>
    <row r="8497" spans="1:15" x14ac:dyDescent="0.3">
      <c r="A8497" s="19">
        <v>283132101</v>
      </c>
      <c r="B8497" s="106" t="s">
        <v>20176</v>
      </c>
      <c r="C8497" t="s">
        <v>19948</v>
      </c>
      <c r="D8497" t="s">
        <v>20175</v>
      </c>
      <c r="E8497" t="s">
        <v>20177</v>
      </c>
      <c r="F8497" t="s">
        <v>20178</v>
      </c>
      <c r="G8497" t="s">
        <v>490</v>
      </c>
      <c r="H8497" t="s">
        <v>490</v>
      </c>
      <c r="I8497" t="s">
        <v>490</v>
      </c>
      <c r="J8497" t="s">
        <v>498</v>
      </c>
      <c r="K8497" t="s">
        <v>490</v>
      </c>
      <c r="L8497" t="s">
        <v>19948</v>
      </c>
      <c r="M8497" s="105">
        <v>283</v>
      </c>
      <c r="N8497" s="105">
        <v>132</v>
      </c>
      <c r="O8497" s="105">
        <v>101</v>
      </c>
    </row>
    <row r="8498" spans="1:15" x14ac:dyDescent="0.3">
      <c r="A8498" s="19">
        <v>283132102</v>
      </c>
      <c r="B8498" s="106" t="s">
        <v>20179</v>
      </c>
      <c r="C8498" t="s">
        <v>19948</v>
      </c>
      <c r="D8498" t="s">
        <v>20175</v>
      </c>
      <c r="E8498" t="s">
        <v>20180</v>
      </c>
      <c r="F8498" t="s">
        <v>20181</v>
      </c>
      <c r="G8498" t="s">
        <v>490</v>
      </c>
      <c r="H8498" t="s">
        <v>490</v>
      </c>
      <c r="I8498" t="s">
        <v>490</v>
      </c>
      <c r="J8498" t="s">
        <v>498</v>
      </c>
      <c r="K8498" t="s">
        <v>490</v>
      </c>
      <c r="L8498" t="s">
        <v>19948</v>
      </c>
      <c r="M8498" s="105">
        <v>283</v>
      </c>
      <c r="N8498" s="105">
        <v>132</v>
      </c>
      <c r="O8498" s="105">
        <v>102</v>
      </c>
    </row>
    <row r="8499" spans="1:15" x14ac:dyDescent="0.3">
      <c r="A8499" s="19">
        <v>283133100</v>
      </c>
      <c r="B8499" s="106" t="s">
        <v>20182</v>
      </c>
      <c r="C8499" t="s">
        <v>19948</v>
      </c>
      <c r="D8499" t="s">
        <v>20183</v>
      </c>
      <c r="E8499" t="s">
        <v>20184</v>
      </c>
      <c r="F8499" t="s">
        <v>20185</v>
      </c>
      <c r="G8499" t="s">
        <v>490</v>
      </c>
      <c r="H8499" t="s">
        <v>490</v>
      </c>
      <c r="I8499" t="s">
        <v>490</v>
      </c>
      <c r="J8499" t="s">
        <v>498</v>
      </c>
      <c r="K8499" t="s">
        <v>490</v>
      </c>
      <c r="L8499" t="s">
        <v>19948</v>
      </c>
      <c r="M8499" s="105">
        <v>283</v>
      </c>
      <c r="N8499" s="105">
        <v>133</v>
      </c>
      <c r="O8499" s="105">
        <v>100</v>
      </c>
    </row>
    <row r="8500" spans="1:15" x14ac:dyDescent="0.3">
      <c r="A8500" s="19">
        <v>283134100</v>
      </c>
      <c r="B8500" s="106" t="s">
        <v>20186</v>
      </c>
      <c r="C8500" t="s">
        <v>19948</v>
      </c>
      <c r="D8500" t="s">
        <v>20187</v>
      </c>
      <c r="E8500" t="s">
        <v>20188</v>
      </c>
      <c r="F8500" t="s">
        <v>20189</v>
      </c>
      <c r="G8500" t="s">
        <v>490</v>
      </c>
      <c r="H8500" t="s">
        <v>490</v>
      </c>
      <c r="I8500" t="s">
        <v>490</v>
      </c>
      <c r="J8500" t="s">
        <v>498</v>
      </c>
      <c r="K8500" t="s">
        <v>490</v>
      </c>
      <c r="L8500" t="s">
        <v>19948</v>
      </c>
      <c r="M8500" s="105">
        <v>283</v>
      </c>
      <c r="N8500" s="105">
        <v>134</v>
      </c>
      <c r="O8500" s="105">
        <v>100</v>
      </c>
    </row>
    <row r="8501" spans="1:15" x14ac:dyDescent="0.3">
      <c r="A8501" s="19">
        <v>283135100</v>
      </c>
      <c r="B8501" s="106" t="s">
        <v>20190</v>
      </c>
      <c r="C8501" t="s">
        <v>19948</v>
      </c>
      <c r="D8501" t="s">
        <v>20191</v>
      </c>
      <c r="E8501" t="s">
        <v>496</v>
      </c>
      <c r="F8501" t="s">
        <v>490</v>
      </c>
      <c r="G8501" t="s">
        <v>20192</v>
      </c>
      <c r="H8501" t="s">
        <v>490</v>
      </c>
      <c r="I8501" t="s">
        <v>490</v>
      </c>
      <c r="J8501" t="s">
        <v>498</v>
      </c>
      <c r="K8501" t="s">
        <v>490</v>
      </c>
      <c r="L8501" t="s">
        <v>19948</v>
      </c>
      <c r="M8501" s="105">
        <v>283</v>
      </c>
      <c r="N8501" s="105">
        <v>135</v>
      </c>
      <c r="O8501" s="105">
        <v>100</v>
      </c>
    </row>
    <row r="8502" spans="1:15" x14ac:dyDescent="0.3">
      <c r="A8502" s="19">
        <v>283135101</v>
      </c>
      <c r="B8502" s="106" t="s">
        <v>20193</v>
      </c>
      <c r="C8502" t="s">
        <v>19948</v>
      </c>
      <c r="D8502" t="s">
        <v>20191</v>
      </c>
      <c r="E8502" t="s">
        <v>12715</v>
      </c>
      <c r="F8502" t="s">
        <v>2338</v>
      </c>
      <c r="G8502" t="s">
        <v>20194</v>
      </c>
      <c r="H8502" t="s">
        <v>490</v>
      </c>
      <c r="I8502" t="s">
        <v>490</v>
      </c>
      <c r="J8502" t="s">
        <v>498</v>
      </c>
      <c r="K8502" t="s">
        <v>490</v>
      </c>
      <c r="L8502" t="s">
        <v>19948</v>
      </c>
      <c r="M8502" s="105">
        <v>283</v>
      </c>
      <c r="N8502" s="105">
        <v>135</v>
      </c>
      <c r="O8502" s="105">
        <v>101</v>
      </c>
    </row>
    <row r="8503" spans="1:15" x14ac:dyDescent="0.3">
      <c r="A8503" s="19">
        <v>283135102</v>
      </c>
      <c r="B8503" s="106" t="s">
        <v>20195</v>
      </c>
      <c r="C8503" t="s">
        <v>19948</v>
      </c>
      <c r="D8503" t="s">
        <v>20191</v>
      </c>
      <c r="E8503" t="s">
        <v>20196</v>
      </c>
      <c r="F8503" t="s">
        <v>7132</v>
      </c>
      <c r="G8503" t="s">
        <v>490</v>
      </c>
      <c r="H8503" t="s">
        <v>490</v>
      </c>
      <c r="I8503" t="s">
        <v>490</v>
      </c>
      <c r="J8503" t="s">
        <v>498</v>
      </c>
      <c r="K8503" t="s">
        <v>490</v>
      </c>
      <c r="L8503" t="s">
        <v>19948</v>
      </c>
      <c r="M8503" s="105">
        <v>283</v>
      </c>
      <c r="N8503" s="105">
        <v>135</v>
      </c>
      <c r="O8503" s="105">
        <v>102</v>
      </c>
    </row>
    <row r="8504" spans="1:15" x14ac:dyDescent="0.3">
      <c r="A8504" s="19">
        <v>283135103</v>
      </c>
      <c r="B8504" s="106" t="s">
        <v>20197</v>
      </c>
      <c r="C8504" t="s">
        <v>19948</v>
      </c>
      <c r="D8504" t="s">
        <v>20191</v>
      </c>
      <c r="E8504" t="s">
        <v>20198</v>
      </c>
      <c r="F8504" t="s">
        <v>7132</v>
      </c>
      <c r="G8504" t="s">
        <v>490</v>
      </c>
      <c r="H8504" t="s">
        <v>490</v>
      </c>
      <c r="I8504" t="s">
        <v>490</v>
      </c>
      <c r="J8504" t="s">
        <v>498</v>
      </c>
      <c r="K8504" t="s">
        <v>490</v>
      </c>
      <c r="L8504" t="s">
        <v>19948</v>
      </c>
      <c r="M8504" s="105">
        <v>283</v>
      </c>
      <c r="N8504" s="105">
        <v>135</v>
      </c>
      <c r="O8504" s="105">
        <v>103</v>
      </c>
    </row>
    <row r="8505" spans="1:15" x14ac:dyDescent="0.3">
      <c r="A8505" s="19">
        <v>283135104</v>
      </c>
      <c r="B8505" s="106" t="s">
        <v>20199</v>
      </c>
      <c r="C8505" t="s">
        <v>19948</v>
      </c>
      <c r="D8505" t="s">
        <v>20191</v>
      </c>
      <c r="E8505" t="s">
        <v>1507</v>
      </c>
      <c r="F8505" t="s">
        <v>14062</v>
      </c>
      <c r="G8505" t="s">
        <v>20200</v>
      </c>
      <c r="H8505" t="s">
        <v>490</v>
      </c>
      <c r="I8505" t="s">
        <v>490</v>
      </c>
      <c r="J8505" t="s">
        <v>498</v>
      </c>
      <c r="K8505" t="s">
        <v>490</v>
      </c>
      <c r="L8505" t="s">
        <v>19948</v>
      </c>
      <c r="M8505" s="105">
        <v>283</v>
      </c>
      <c r="N8505" s="105">
        <v>135</v>
      </c>
      <c r="O8505" s="105">
        <v>104</v>
      </c>
    </row>
    <row r="8506" spans="1:15" x14ac:dyDescent="0.3">
      <c r="A8506" s="19">
        <v>283135105</v>
      </c>
      <c r="B8506" s="106" t="s">
        <v>20201</v>
      </c>
      <c r="C8506" t="s">
        <v>19948</v>
      </c>
      <c r="D8506" t="s">
        <v>20191</v>
      </c>
      <c r="E8506" t="s">
        <v>20202</v>
      </c>
      <c r="F8506" t="s">
        <v>2338</v>
      </c>
      <c r="G8506" t="s">
        <v>490</v>
      </c>
      <c r="H8506" t="s">
        <v>490</v>
      </c>
      <c r="I8506" t="s">
        <v>490</v>
      </c>
      <c r="J8506" t="s">
        <v>498</v>
      </c>
      <c r="K8506" t="s">
        <v>490</v>
      </c>
      <c r="L8506" t="s">
        <v>19948</v>
      </c>
      <c r="M8506" s="105">
        <v>283</v>
      </c>
      <c r="N8506" s="105">
        <v>135</v>
      </c>
      <c r="O8506" s="105">
        <v>105</v>
      </c>
    </row>
    <row r="8507" spans="1:15" x14ac:dyDescent="0.3">
      <c r="A8507" s="19">
        <v>283135106</v>
      </c>
      <c r="B8507" s="106" t="s">
        <v>20203</v>
      </c>
      <c r="C8507" t="s">
        <v>19948</v>
      </c>
      <c r="D8507" t="s">
        <v>20191</v>
      </c>
      <c r="E8507" t="s">
        <v>838</v>
      </c>
      <c r="F8507" t="s">
        <v>20204</v>
      </c>
      <c r="G8507" t="s">
        <v>490</v>
      </c>
      <c r="H8507" t="s">
        <v>490</v>
      </c>
      <c r="I8507" t="s">
        <v>490</v>
      </c>
      <c r="J8507" t="s">
        <v>498</v>
      </c>
      <c r="K8507" t="s">
        <v>490</v>
      </c>
      <c r="L8507" t="s">
        <v>19948</v>
      </c>
      <c r="M8507" s="105">
        <v>283</v>
      </c>
      <c r="N8507" s="105">
        <v>135</v>
      </c>
      <c r="O8507" s="105">
        <v>106</v>
      </c>
    </row>
    <row r="8508" spans="1:15" x14ac:dyDescent="0.3">
      <c r="A8508" s="19">
        <v>283135107</v>
      </c>
      <c r="B8508" s="106" t="s">
        <v>20205</v>
      </c>
      <c r="C8508" t="s">
        <v>19948</v>
      </c>
      <c r="D8508" t="s">
        <v>20191</v>
      </c>
      <c r="E8508" t="s">
        <v>1522</v>
      </c>
      <c r="F8508" t="s">
        <v>2338</v>
      </c>
      <c r="G8508" t="s">
        <v>19964</v>
      </c>
      <c r="H8508" t="s">
        <v>490</v>
      </c>
      <c r="I8508" t="s">
        <v>490</v>
      </c>
      <c r="J8508" t="s">
        <v>498</v>
      </c>
      <c r="K8508" t="s">
        <v>490</v>
      </c>
      <c r="L8508" t="s">
        <v>19948</v>
      </c>
      <c r="M8508" s="105">
        <v>283</v>
      </c>
      <c r="N8508" s="105">
        <v>135</v>
      </c>
      <c r="O8508" s="105">
        <v>107</v>
      </c>
    </row>
    <row r="8509" spans="1:15" x14ac:dyDescent="0.3">
      <c r="A8509" s="19">
        <v>283135108</v>
      </c>
      <c r="B8509" s="106" t="s">
        <v>20206</v>
      </c>
      <c r="C8509" t="s">
        <v>19948</v>
      </c>
      <c r="D8509" t="s">
        <v>20191</v>
      </c>
      <c r="E8509" t="s">
        <v>4149</v>
      </c>
      <c r="F8509" t="s">
        <v>20207</v>
      </c>
      <c r="G8509" t="s">
        <v>20208</v>
      </c>
      <c r="H8509" t="s">
        <v>490</v>
      </c>
      <c r="I8509" t="s">
        <v>490</v>
      </c>
      <c r="J8509" t="s">
        <v>498</v>
      </c>
      <c r="K8509" t="s">
        <v>490</v>
      </c>
      <c r="L8509" t="s">
        <v>19948</v>
      </c>
      <c r="M8509" s="105">
        <v>283</v>
      </c>
      <c r="N8509" s="105">
        <v>135</v>
      </c>
      <c r="O8509" s="105">
        <v>108</v>
      </c>
    </row>
    <row r="8510" spans="1:15" x14ac:dyDescent="0.3">
      <c r="A8510" s="19">
        <v>283135109</v>
      </c>
      <c r="B8510" s="106" t="s">
        <v>20209</v>
      </c>
      <c r="C8510" t="s">
        <v>19948</v>
      </c>
      <c r="D8510" t="s">
        <v>20191</v>
      </c>
      <c r="E8510" t="s">
        <v>20210</v>
      </c>
      <c r="F8510" t="s">
        <v>2338</v>
      </c>
      <c r="G8510" t="s">
        <v>490</v>
      </c>
      <c r="H8510" t="s">
        <v>490</v>
      </c>
      <c r="I8510" t="s">
        <v>490</v>
      </c>
      <c r="J8510" t="s">
        <v>498</v>
      </c>
      <c r="K8510" t="s">
        <v>490</v>
      </c>
      <c r="L8510" t="s">
        <v>19948</v>
      </c>
      <c r="M8510" s="105">
        <v>283</v>
      </c>
      <c r="N8510" s="105">
        <v>135</v>
      </c>
      <c r="O8510" s="105">
        <v>109</v>
      </c>
    </row>
    <row r="8511" spans="1:15" x14ac:dyDescent="0.3">
      <c r="A8511" s="19">
        <v>283135110</v>
      </c>
      <c r="B8511" s="106" t="s">
        <v>20211</v>
      </c>
      <c r="C8511" t="s">
        <v>19948</v>
      </c>
      <c r="D8511" t="s">
        <v>20191</v>
      </c>
      <c r="E8511" t="s">
        <v>3366</v>
      </c>
      <c r="F8511" t="s">
        <v>2060</v>
      </c>
      <c r="G8511" t="s">
        <v>20212</v>
      </c>
      <c r="H8511" t="s">
        <v>490</v>
      </c>
      <c r="I8511" t="s">
        <v>490</v>
      </c>
      <c r="J8511" t="s">
        <v>498</v>
      </c>
      <c r="K8511" t="s">
        <v>490</v>
      </c>
      <c r="L8511" t="s">
        <v>19948</v>
      </c>
      <c r="M8511" s="105">
        <v>283</v>
      </c>
      <c r="N8511" s="105">
        <v>135</v>
      </c>
      <c r="O8511" s="105">
        <v>110</v>
      </c>
    </row>
    <row r="8512" spans="1:15" x14ac:dyDescent="0.3">
      <c r="A8512" s="19">
        <v>283135111</v>
      </c>
      <c r="B8512" s="106" t="s">
        <v>20213</v>
      </c>
      <c r="C8512" t="s">
        <v>19948</v>
      </c>
      <c r="D8512" t="s">
        <v>20191</v>
      </c>
      <c r="E8512" t="s">
        <v>4231</v>
      </c>
      <c r="F8512" t="s">
        <v>1094</v>
      </c>
      <c r="G8512" t="s">
        <v>20214</v>
      </c>
      <c r="H8512" t="s">
        <v>490</v>
      </c>
      <c r="I8512" t="s">
        <v>490</v>
      </c>
      <c r="J8512" t="s">
        <v>498</v>
      </c>
      <c r="K8512" t="s">
        <v>490</v>
      </c>
      <c r="L8512" t="s">
        <v>19948</v>
      </c>
      <c r="M8512" s="105">
        <v>283</v>
      </c>
      <c r="N8512" s="105">
        <v>135</v>
      </c>
      <c r="O8512" s="105">
        <v>111</v>
      </c>
    </row>
    <row r="8513" spans="1:15" x14ac:dyDescent="0.3">
      <c r="A8513" s="19">
        <v>283136100</v>
      </c>
      <c r="B8513" s="106" t="s">
        <v>20215</v>
      </c>
      <c r="C8513" t="s">
        <v>19948</v>
      </c>
      <c r="D8513" t="s">
        <v>20216</v>
      </c>
      <c r="E8513" t="s">
        <v>496</v>
      </c>
      <c r="F8513" t="s">
        <v>490</v>
      </c>
      <c r="G8513" t="s">
        <v>490</v>
      </c>
      <c r="H8513" t="s">
        <v>490</v>
      </c>
      <c r="I8513" t="s">
        <v>490</v>
      </c>
      <c r="J8513" t="s">
        <v>498</v>
      </c>
      <c r="K8513" t="s">
        <v>490</v>
      </c>
      <c r="L8513" t="s">
        <v>19948</v>
      </c>
      <c r="M8513" s="105">
        <v>283</v>
      </c>
      <c r="N8513" s="105">
        <v>136</v>
      </c>
      <c r="O8513" s="105">
        <v>100</v>
      </c>
    </row>
    <row r="8514" spans="1:15" x14ac:dyDescent="0.3">
      <c r="A8514" s="19">
        <v>283136101</v>
      </c>
      <c r="B8514" s="106" t="s">
        <v>20217</v>
      </c>
      <c r="C8514" t="s">
        <v>19948</v>
      </c>
      <c r="D8514" t="s">
        <v>20216</v>
      </c>
      <c r="E8514" t="s">
        <v>20218</v>
      </c>
      <c r="F8514" t="s">
        <v>2338</v>
      </c>
      <c r="G8514" t="s">
        <v>20219</v>
      </c>
      <c r="H8514" t="s">
        <v>490</v>
      </c>
      <c r="I8514" t="s">
        <v>490</v>
      </c>
      <c r="J8514" t="s">
        <v>498</v>
      </c>
      <c r="K8514" t="s">
        <v>490</v>
      </c>
      <c r="L8514" t="s">
        <v>19948</v>
      </c>
      <c r="M8514" s="105">
        <v>283</v>
      </c>
      <c r="N8514" s="105">
        <v>136</v>
      </c>
      <c r="O8514" s="105">
        <v>101</v>
      </c>
    </row>
    <row r="8515" spans="1:15" x14ac:dyDescent="0.3">
      <c r="A8515" s="19">
        <v>283136102</v>
      </c>
      <c r="B8515" s="106" t="s">
        <v>20220</v>
      </c>
      <c r="C8515" t="s">
        <v>19948</v>
      </c>
      <c r="D8515" t="s">
        <v>20216</v>
      </c>
      <c r="E8515" t="s">
        <v>11804</v>
      </c>
      <c r="F8515" t="s">
        <v>2338</v>
      </c>
      <c r="G8515" t="s">
        <v>490</v>
      </c>
      <c r="H8515" t="s">
        <v>490</v>
      </c>
      <c r="I8515" t="s">
        <v>490</v>
      </c>
      <c r="J8515" t="s">
        <v>498</v>
      </c>
      <c r="K8515" t="s">
        <v>490</v>
      </c>
      <c r="L8515" t="s">
        <v>19948</v>
      </c>
      <c r="M8515" s="105">
        <v>283</v>
      </c>
      <c r="N8515" s="105">
        <v>136</v>
      </c>
      <c r="O8515" s="105">
        <v>102</v>
      </c>
    </row>
    <row r="8516" spans="1:15" x14ac:dyDescent="0.3">
      <c r="A8516" s="19">
        <v>283136103</v>
      </c>
      <c r="B8516" s="106" t="s">
        <v>20221</v>
      </c>
      <c r="C8516" t="s">
        <v>19948</v>
      </c>
      <c r="D8516" t="s">
        <v>20216</v>
      </c>
      <c r="E8516" t="s">
        <v>4698</v>
      </c>
      <c r="F8516" t="s">
        <v>1555</v>
      </c>
      <c r="G8516" t="s">
        <v>490</v>
      </c>
      <c r="H8516" t="s">
        <v>490</v>
      </c>
      <c r="I8516" t="s">
        <v>490</v>
      </c>
      <c r="J8516" t="s">
        <v>498</v>
      </c>
      <c r="K8516" t="s">
        <v>490</v>
      </c>
      <c r="L8516" t="s">
        <v>19948</v>
      </c>
      <c r="M8516" s="105">
        <v>283</v>
      </c>
      <c r="N8516" s="105">
        <v>136</v>
      </c>
      <c r="O8516" s="105">
        <v>103</v>
      </c>
    </row>
    <row r="8517" spans="1:15" x14ac:dyDescent="0.3">
      <c r="A8517" s="19">
        <v>283136104</v>
      </c>
      <c r="B8517" s="106" t="s">
        <v>20222</v>
      </c>
      <c r="C8517" t="s">
        <v>19948</v>
      </c>
      <c r="D8517" t="s">
        <v>20216</v>
      </c>
      <c r="E8517" t="s">
        <v>20223</v>
      </c>
      <c r="F8517" t="s">
        <v>11395</v>
      </c>
      <c r="G8517" t="s">
        <v>20224</v>
      </c>
      <c r="H8517" t="s">
        <v>490</v>
      </c>
      <c r="I8517" t="s">
        <v>490</v>
      </c>
      <c r="J8517" t="s">
        <v>498</v>
      </c>
      <c r="K8517" t="s">
        <v>490</v>
      </c>
      <c r="L8517" t="s">
        <v>19948</v>
      </c>
      <c r="M8517" s="105">
        <v>283</v>
      </c>
      <c r="N8517" s="105">
        <v>136</v>
      </c>
      <c r="O8517" s="105">
        <v>104</v>
      </c>
    </row>
    <row r="8518" spans="1:15" x14ac:dyDescent="0.3">
      <c r="A8518" s="19">
        <v>283137100</v>
      </c>
      <c r="B8518" s="106" t="s">
        <v>20225</v>
      </c>
      <c r="C8518" t="s">
        <v>19948</v>
      </c>
      <c r="D8518" t="s">
        <v>20226</v>
      </c>
      <c r="E8518" t="s">
        <v>3008</v>
      </c>
      <c r="F8518" t="s">
        <v>13800</v>
      </c>
      <c r="G8518" t="s">
        <v>490</v>
      </c>
      <c r="H8518" t="s">
        <v>490</v>
      </c>
      <c r="I8518" t="s">
        <v>490</v>
      </c>
      <c r="J8518" t="s">
        <v>498</v>
      </c>
      <c r="K8518" t="s">
        <v>490</v>
      </c>
      <c r="L8518" t="s">
        <v>19948</v>
      </c>
      <c r="M8518" s="105">
        <v>283</v>
      </c>
      <c r="N8518" s="105">
        <v>137</v>
      </c>
      <c r="O8518" s="105">
        <v>100</v>
      </c>
    </row>
    <row r="8519" spans="1:15" x14ac:dyDescent="0.3">
      <c r="A8519" s="19">
        <v>283138100</v>
      </c>
      <c r="B8519" s="106" t="s">
        <v>20227</v>
      </c>
      <c r="C8519" t="s">
        <v>19948</v>
      </c>
      <c r="D8519" t="s">
        <v>20228</v>
      </c>
      <c r="E8519" t="s">
        <v>496</v>
      </c>
      <c r="F8519" t="s">
        <v>490</v>
      </c>
      <c r="G8519" t="s">
        <v>490</v>
      </c>
      <c r="H8519" t="s">
        <v>490</v>
      </c>
      <c r="I8519" t="s">
        <v>490</v>
      </c>
      <c r="J8519" t="s">
        <v>498</v>
      </c>
      <c r="K8519" t="s">
        <v>490</v>
      </c>
      <c r="L8519" t="s">
        <v>19948</v>
      </c>
      <c r="M8519" s="105">
        <v>283</v>
      </c>
      <c r="N8519" s="105">
        <v>138</v>
      </c>
      <c r="O8519" s="105">
        <v>100</v>
      </c>
    </row>
    <row r="8520" spans="1:15" x14ac:dyDescent="0.3">
      <c r="A8520" s="19">
        <v>283138101</v>
      </c>
      <c r="B8520" s="106" t="s">
        <v>20229</v>
      </c>
      <c r="C8520" t="s">
        <v>19948</v>
      </c>
      <c r="D8520" t="s">
        <v>20228</v>
      </c>
      <c r="E8520" t="s">
        <v>15595</v>
      </c>
      <c r="F8520" t="s">
        <v>20230</v>
      </c>
      <c r="G8520" t="s">
        <v>490</v>
      </c>
      <c r="H8520" t="s">
        <v>490</v>
      </c>
      <c r="I8520" t="s">
        <v>490</v>
      </c>
      <c r="J8520" t="s">
        <v>498</v>
      </c>
      <c r="K8520" t="s">
        <v>490</v>
      </c>
      <c r="L8520" t="s">
        <v>19948</v>
      </c>
      <c r="M8520" s="105">
        <v>283</v>
      </c>
      <c r="N8520" s="105">
        <v>138</v>
      </c>
      <c r="O8520" s="105">
        <v>101</v>
      </c>
    </row>
    <row r="8521" spans="1:15" x14ac:dyDescent="0.3">
      <c r="A8521" s="19">
        <v>283138102</v>
      </c>
      <c r="B8521" s="106" t="s">
        <v>20231</v>
      </c>
      <c r="C8521" t="s">
        <v>19948</v>
      </c>
      <c r="D8521" t="s">
        <v>20228</v>
      </c>
      <c r="E8521" t="s">
        <v>20232</v>
      </c>
      <c r="F8521" t="s">
        <v>20233</v>
      </c>
      <c r="G8521" t="s">
        <v>490</v>
      </c>
      <c r="H8521" t="s">
        <v>490</v>
      </c>
      <c r="I8521" t="s">
        <v>490</v>
      </c>
      <c r="J8521" t="s">
        <v>498</v>
      </c>
      <c r="K8521" t="s">
        <v>490</v>
      </c>
      <c r="L8521" t="s">
        <v>19948</v>
      </c>
      <c r="M8521" s="105">
        <v>283</v>
      </c>
      <c r="N8521" s="105">
        <v>138</v>
      </c>
      <c r="O8521" s="105">
        <v>102</v>
      </c>
    </row>
    <row r="8522" spans="1:15" x14ac:dyDescent="0.3">
      <c r="A8522" s="19">
        <v>283138103</v>
      </c>
      <c r="B8522" s="106" t="s">
        <v>20234</v>
      </c>
      <c r="C8522" t="s">
        <v>19948</v>
      </c>
      <c r="D8522" t="s">
        <v>20228</v>
      </c>
      <c r="E8522" t="s">
        <v>20235</v>
      </c>
      <c r="F8522" t="s">
        <v>20236</v>
      </c>
      <c r="G8522" t="s">
        <v>490</v>
      </c>
      <c r="H8522" t="s">
        <v>490</v>
      </c>
      <c r="I8522" t="s">
        <v>490</v>
      </c>
      <c r="J8522" t="s">
        <v>498</v>
      </c>
      <c r="K8522" t="s">
        <v>490</v>
      </c>
      <c r="L8522" t="s">
        <v>19948</v>
      </c>
      <c r="M8522" s="105">
        <v>283</v>
      </c>
      <c r="N8522" s="105">
        <v>138</v>
      </c>
      <c r="O8522" s="105">
        <v>103</v>
      </c>
    </row>
    <row r="8523" spans="1:15" x14ac:dyDescent="0.3">
      <c r="A8523" s="19">
        <v>283138104</v>
      </c>
      <c r="B8523" s="106" t="s">
        <v>20237</v>
      </c>
      <c r="C8523" t="s">
        <v>19948</v>
      </c>
      <c r="D8523" t="s">
        <v>20228</v>
      </c>
      <c r="E8523" t="s">
        <v>10742</v>
      </c>
      <c r="F8523" t="s">
        <v>20238</v>
      </c>
      <c r="G8523" t="s">
        <v>490</v>
      </c>
      <c r="H8523" t="s">
        <v>490</v>
      </c>
      <c r="I8523" t="s">
        <v>490</v>
      </c>
      <c r="J8523" t="s">
        <v>498</v>
      </c>
      <c r="K8523" t="s">
        <v>490</v>
      </c>
      <c r="L8523" t="s">
        <v>19948</v>
      </c>
      <c r="M8523" s="105">
        <v>283</v>
      </c>
      <c r="N8523" s="105">
        <v>138</v>
      </c>
      <c r="O8523" s="105">
        <v>104</v>
      </c>
    </row>
    <row r="8524" spans="1:15" x14ac:dyDescent="0.3">
      <c r="A8524" s="19">
        <v>283138105</v>
      </c>
      <c r="B8524" s="106" t="s">
        <v>20239</v>
      </c>
      <c r="C8524" t="s">
        <v>19948</v>
      </c>
      <c r="D8524" t="s">
        <v>20228</v>
      </c>
      <c r="E8524" t="s">
        <v>2321</v>
      </c>
      <c r="F8524" t="s">
        <v>20240</v>
      </c>
      <c r="G8524" t="s">
        <v>20241</v>
      </c>
      <c r="H8524" t="s">
        <v>490</v>
      </c>
      <c r="I8524" t="s">
        <v>490</v>
      </c>
      <c r="J8524" t="s">
        <v>498</v>
      </c>
      <c r="K8524" t="s">
        <v>490</v>
      </c>
      <c r="L8524" t="s">
        <v>19948</v>
      </c>
      <c r="M8524" s="105">
        <v>283</v>
      </c>
      <c r="N8524" s="105">
        <v>138</v>
      </c>
      <c r="O8524" s="105">
        <v>105</v>
      </c>
    </row>
    <row r="8525" spans="1:15" x14ac:dyDescent="0.3">
      <c r="A8525" s="19">
        <v>283138106</v>
      </c>
      <c r="B8525" s="106" t="s">
        <v>20242</v>
      </c>
      <c r="C8525" t="s">
        <v>19948</v>
      </c>
      <c r="D8525" t="s">
        <v>20228</v>
      </c>
      <c r="E8525" t="s">
        <v>20243</v>
      </c>
      <c r="F8525" t="s">
        <v>20244</v>
      </c>
      <c r="G8525" t="s">
        <v>490</v>
      </c>
      <c r="H8525" t="s">
        <v>490</v>
      </c>
      <c r="I8525" t="s">
        <v>490</v>
      </c>
      <c r="J8525" t="s">
        <v>498</v>
      </c>
      <c r="K8525" t="s">
        <v>490</v>
      </c>
      <c r="L8525" t="s">
        <v>19948</v>
      </c>
      <c r="M8525" s="105">
        <v>283</v>
      </c>
      <c r="N8525" s="105">
        <v>138</v>
      </c>
      <c r="O8525" s="105">
        <v>106</v>
      </c>
    </row>
    <row r="8526" spans="1:15" x14ac:dyDescent="0.3">
      <c r="A8526" s="19">
        <v>283138107</v>
      </c>
      <c r="B8526" s="106" t="s">
        <v>20245</v>
      </c>
      <c r="C8526" t="s">
        <v>19948</v>
      </c>
      <c r="D8526" t="s">
        <v>20228</v>
      </c>
      <c r="E8526" t="s">
        <v>20246</v>
      </c>
      <c r="F8526" t="s">
        <v>20236</v>
      </c>
      <c r="G8526" t="s">
        <v>490</v>
      </c>
      <c r="H8526" t="s">
        <v>490</v>
      </c>
      <c r="I8526" t="s">
        <v>490</v>
      </c>
      <c r="J8526" t="s">
        <v>498</v>
      </c>
      <c r="K8526" t="s">
        <v>490</v>
      </c>
      <c r="L8526" t="s">
        <v>19948</v>
      </c>
      <c r="M8526" s="105">
        <v>283</v>
      </c>
      <c r="N8526" s="105">
        <v>138</v>
      </c>
      <c r="O8526" s="105">
        <v>107</v>
      </c>
    </row>
    <row r="8527" spans="1:15" x14ac:dyDescent="0.3">
      <c r="A8527" s="19">
        <v>283139100</v>
      </c>
      <c r="B8527" s="106" t="s">
        <v>20247</v>
      </c>
      <c r="C8527" t="s">
        <v>19948</v>
      </c>
      <c r="D8527" t="s">
        <v>20248</v>
      </c>
      <c r="E8527" t="s">
        <v>496</v>
      </c>
      <c r="F8527" t="s">
        <v>490</v>
      </c>
      <c r="G8527" t="s">
        <v>490</v>
      </c>
      <c r="H8527" t="s">
        <v>490</v>
      </c>
      <c r="I8527" t="s">
        <v>490</v>
      </c>
      <c r="J8527" t="s">
        <v>498</v>
      </c>
      <c r="K8527" t="s">
        <v>490</v>
      </c>
      <c r="L8527" t="s">
        <v>19948</v>
      </c>
      <c r="M8527" s="105">
        <v>283</v>
      </c>
      <c r="N8527" s="105">
        <v>139</v>
      </c>
      <c r="O8527" s="105">
        <v>100</v>
      </c>
    </row>
    <row r="8528" spans="1:15" x14ac:dyDescent="0.3">
      <c r="A8528" s="19">
        <v>283140100</v>
      </c>
      <c r="B8528" s="106" t="s">
        <v>20249</v>
      </c>
      <c r="C8528" t="s">
        <v>19948</v>
      </c>
      <c r="D8528" t="s">
        <v>20250</v>
      </c>
      <c r="E8528" t="s">
        <v>496</v>
      </c>
      <c r="F8528" t="s">
        <v>490</v>
      </c>
      <c r="G8528" t="s">
        <v>490</v>
      </c>
      <c r="H8528" t="s">
        <v>490</v>
      </c>
      <c r="I8528" t="s">
        <v>490</v>
      </c>
      <c r="J8528" t="s">
        <v>498</v>
      </c>
      <c r="K8528" t="s">
        <v>490</v>
      </c>
      <c r="L8528" t="s">
        <v>19948</v>
      </c>
      <c r="M8528" s="105">
        <v>283</v>
      </c>
      <c r="N8528" s="105">
        <v>140</v>
      </c>
      <c r="O8528" s="105">
        <v>100</v>
      </c>
    </row>
    <row r="8529" spans="1:15" x14ac:dyDescent="0.3">
      <c r="A8529" s="19">
        <v>283140101</v>
      </c>
      <c r="B8529" s="106" t="s">
        <v>20251</v>
      </c>
      <c r="C8529" t="s">
        <v>19948</v>
      </c>
      <c r="D8529" t="s">
        <v>20250</v>
      </c>
      <c r="E8529" t="s">
        <v>20252</v>
      </c>
      <c r="F8529" t="s">
        <v>681</v>
      </c>
      <c r="G8529" t="s">
        <v>18882</v>
      </c>
      <c r="H8529" t="s">
        <v>490</v>
      </c>
      <c r="I8529" t="s">
        <v>490</v>
      </c>
      <c r="J8529" t="s">
        <v>498</v>
      </c>
      <c r="K8529" t="s">
        <v>490</v>
      </c>
      <c r="L8529" t="s">
        <v>19948</v>
      </c>
      <c r="M8529" s="105">
        <v>283</v>
      </c>
      <c r="N8529" s="105">
        <v>140</v>
      </c>
      <c r="O8529" s="105">
        <v>101</v>
      </c>
    </row>
    <row r="8530" spans="1:15" x14ac:dyDescent="0.3">
      <c r="A8530" s="19">
        <v>283140102</v>
      </c>
      <c r="B8530" s="106" t="s">
        <v>20253</v>
      </c>
      <c r="C8530" t="s">
        <v>19948</v>
      </c>
      <c r="D8530" t="s">
        <v>20250</v>
      </c>
      <c r="E8530" t="s">
        <v>5083</v>
      </c>
      <c r="F8530" t="s">
        <v>5788</v>
      </c>
      <c r="G8530" t="s">
        <v>490</v>
      </c>
      <c r="H8530" t="s">
        <v>490</v>
      </c>
      <c r="I8530" t="s">
        <v>490</v>
      </c>
      <c r="J8530" t="s">
        <v>498</v>
      </c>
      <c r="K8530" t="s">
        <v>490</v>
      </c>
      <c r="L8530" t="s">
        <v>19948</v>
      </c>
      <c r="M8530" s="105">
        <v>283</v>
      </c>
      <c r="N8530" s="105">
        <v>140</v>
      </c>
      <c r="O8530" s="105">
        <v>102</v>
      </c>
    </row>
    <row r="8531" spans="1:15" x14ac:dyDescent="0.3">
      <c r="A8531" s="19">
        <v>283140103</v>
      </c>
      <c r="B8531" s="106" t="s">
        <v>20254</v>
      </c>
      <c r="C8531" t="s">
        <v>19948</v>
      </c>
      <c r="D8531" t="s">
        <v>20250</v>
      </c>
      <c r="E8531" t="s">
        <v>11853</v>
      </c>
      <c r="F8531" t="s">
        <v>2338</v>
      </c>
      <c r="G8531" t="s">
        <v>490</v>
      </c>
      <c r="H8531" t="s">
        <v>490</v>
      </c>
      <c r="I8531" t="s">
        <v>490</v>
      </c>
      <c r="J8531" t="s">
        <v>498</v>
      </c>
      <c r="K8531" t="s">
        <v>490</v>
      </c>
      <c r="L8531" t="s">
        <v>19948</v>
      </c>
      <c r="M8531" s="105">
        <v>283</v>
      </c>
      <c r="N8531" s="105">
        <v>140</v>
      </c>
      <c r="O8531" s="105">
        <v>103</v>
      </c>
    </row>
    <row r="8532" spans="1:15" x14ac:dyDescent="0.3">
      <c r="A8532" s="19">
        <v>283140104</v>
      </c>
      <c r="B8532" s="106" t="s">
        <v>20255</v>
      </c>
      <c r="C8532" t="s">
        <v>19948</v>
      </c>
      <c r="D8532" t="s">
        <v>20250</v>
      </c>
      <c r="E8532" t="s">
        <v>20256</v>
      </c>
      <c r="F8532" t="s">
        <v>2338</v>
      </c>
      <c r="G8532" t="s">
        <v>490</v>
      </c>
      <c r="H8532" t="s">
        <v>490</v>
      </c>
      <c r="I8532" t="s">
        <v>490</v>
      </c>
      <c r="J8532" t="s">
        <v>498</v>
      </c>
      <c r="K8532" t="s">
        <v>490</v>
      </c>
      <c r="L8532" t="s">
        <v>19948</v>
      </c>
      <c r="M8532" s="105">
        <v>283</v>
      </c>
      <c r="N8532" s="105">
        <v>140</v>
      </c>
      <c r="O8532" s="105">
        <v>104</v>
      </c>
    </row>
    <row r="8533" spans="1:15" x14ac:dyDescent="0.3">
      <c r="A8533" s="19">
        <v>283140105</v>
      </c>
      <c r="B8533" s="106" t="s">
        <v>20257</v>
      </c>
      <c r="C8533" t="s">
        <v>19948</v>
      </c>
      <c r="D8533" t="s">
        <v>20250</v>
      </c>
      <c r="E8533" t="s">
        <v>1215</v>
      </c>
      <c r="F8533" t="s">
        <v>2338</v>
      </c>
      <c r="G8533" t="s">
        <v>490</v>
      </c>
      <c r="H8533" t="s">
        <v>490</v>
      </c>
      <c r="I8533" t="s">
        <v>490</v>
      </c>
      <c r="J8533" t="s">
        <v>498</v>
      </c>
      <c r="K8533" t="s">
        <v>490</v>
      </c>
      <c r="L8533" t="s">
        <v>19948</v>
      </c>
      <c r="M8533" s="105">
        <v>283</v>
      </c>
      <c r="N8533" s="105">
        <v>140</v>
      </c>
      <c r="O8533" s="105">
        <v>105</v>
      </c>
    </row>
    <row r="8534" spans="1:15" x14ac:dyDescent="0.3">
      <c r="A8534" s="19">
        <v>283140106</v>
      </c>
      <c r="B8534" s="106" t="s">
        <v>20258</v>
      </c>
      <c r="C8534" t="s">
        <v>19948</v>
      </c>
      <c r="D8534" t="s">
        <v>20250</v>
      </c>
      <c r="E8534" t="s">
        <v>1679</v>
      </c>
      <c r="F8534" t="s">
        <v>5788</v>
      </c>
      <c r="G8534" t="s">
        <v>490</v>
      </c>
      <c r="H8534" t="s">
        <v>490</v>
      </c>
      <c r="I8534" t="s">
        <v>490</v>
      </c>
      <c r="J8534" t="s">
        <v>498</v>
      </c>
      <c r="K8534" t="s">
        <v>490</v>
      </c>
      <c r="L8534" t="s">
        <v>19948</v>
      </c>
      <c r="M8534" s="105">
        <v>283</v>
      </c>
      <c r="N8534" s="105">
        <v>140</v>
      </c>
      <c r="O8534" s="105">
        <v>106</v>
      </c>
    </row>
    <row r="8535" spans="1:15" x14ac:dyDescent="0.3">
      <c r="A8535" s="19">
        <v>283140107</v>
      </c>
      <c r="B8535" s="106" t="s">
        <v>20259</v>
      </c>
      <c r="C8535" t="s">
        <v>19948</v>
      </c>
      <c r="D8535" t="s">
        <v>20250</v>
      </c>
      <c r="E8535" t="s">
        <v>14649</v>
      </c>
      <c r="F8535" t="s">
        <v>1751</v>
      </c>
      <c r="G8535" t="s">
        <v>490</v>
      </c>
      <c r="H8535" t="s">
        <v>490</v>
      </c>
      <c r="I8535" t="s">
        <v>490</v>
      </c>
      <c r="J8535" t="s">
        <v>498</v>
      </c>
      <c r="K8535" t="s">
        <v>490</v>
      </c>
      <c r="L8535" t="s">
        <v>19948</v>
      </c>
      <c r="M8535" s="105">
        <v>283</v>
      </c>
      <c r="N8535" s="105">
        <v>140</v>
      </c>
      <c r="O8535" s="105">
        <v>107</v>
      </c>
    </row>
    <row r="8536" spans="1:15" x14ac:dyDescent="0.3">
      <c r="A8536" s="19">
        <v>283140108</v>
      </c>
      <c r="B8536" s="106" t="s">
        <v>20260</v>
      </c>
      <c r="C8536" t="s">
        <v>19948</v>
      </c>
      <c r="D8536" t="s">
        <v>20250</v>
      </c>
      <c r="E8536" t="s">
        <v>20261</v>
      </c>
      <c r="F8536" t="s">
        <v>5788</v>
      </c>
      <c r="G8536" t="s">
        <v>490</v>
      </c>
      <c r="H8536" t="s">
        <v>490</v>
      </c>
      <c r="I8536" t="s">
        <v>490</v>
      </c>
      <c r="J8536" t="s">
        <v>498</v>
      </c>
      <c r="K8536" t="s">
        <v>490</v>
      </c>
      <c r="L8536" t="s">
        <v>19948</v>
      </c>
      <c r="M8536" s="105">
        <v>283</v>
      </c>
      <c r="N8536" s="105">
        <v>140</v>
      </c>
      <c r="O8536" s="105">
        <v>108</v>
      </c>
    </row>
    <row r="8537" spans="1:15" x14ac:dyDescent="0.3">
      <c r="A8537" s="19">
        <v>283140109</v>
      </c>
      <c r="B8537" s="106" t="s">
        <v>20262</v>
      </c>
      <c r="C8537" t="s">
        <v>19948</v>
      </c>
      <c r="D8537" t="s">
        <v>20250</v>
      </c>
      <c r="E8537" t="s">
        <v>7200</v>
      </c>
      <c r="F8537" t="s">
        <v>2424</v>
      </c>
      <c r="G8537" t="s">
        <v>20263</v>
      </c>
      <c r="H8537" t="s">
        <v>490</v>
      </c>
      <c r="I8537" t="s">
        <v>490</v>
      </c>
      <c r="J8537" t="s">
        <v>498</v>
      </c>
      <c r="K8537" t="s">
        <v>490</v>
      </c>
      <c r="L8537" t="s">
        <v>19948</v>
      </c>
      <c r="M8537" s="105">
        <v>283</v>
      </c>
      <c r="N8537" s="105">
        <v>140</v>
      </c>
      <c r="O8537" s="105">
        <v>109</v>
      </c>
    </row>
    <row r="8538" spans="1:15" x14ac:dyDescent="0.3">
      <c r="A8538" s="19">
        <v>283140110</v>
      </c>
      <c r="B8538" s="106" t="s">
        <v>20264</v>
      </c>
      <c r="C8538" t="s">
        <v>19948</v>
      </c>
      <c r="D8538" t="s">
        <v>20250</v>
      </c>
      <c r="E8538" t="s">
        <v>6031</v>
      </c>
      <c r="F8538" t="s">
        <v>2473</v>
      </c>
      <c r="G8538" t="s">
        <v>490</v>
      </c>
      <c r="H8538" t="s">
        <v>490</v>
      </c>
      <c r="I8538" t="s">
        <v>490</v>
      </c>
      <c r="J8538" t="s">
        <v>498</v>
      </c>
      <c r="K8538" t="s">
        <v>490</v>
      </c>
      <c r="L8538" t="s">
        <v>19948</v>
      </c>
      <c r="M8538" s="105">
        <v>283</v>
      </c>
      <c r="N8538" s="105">
        <v>140</v>
      </c>
      <c r="O8538" s="105">
        <v>110</v>
      </c>
    </row>
    <row r="8539" spans="1:15" x14ac:dyDescent="0.3">
      <c r="A8539" s="19">
        <v>283140111</v>
      </c>
      <c r="B8539" s="106" t="s">
        <v>20265</v>
      </c>
      <c r="C8539" t="s">
        <v>19948</v>
      </c>
      <c r="D8539" t="s">
        <v>20250</v>
      </c>
      <c r="E8539" t="s">
        <v>14436</v>
      </c>
      <c r="F8539" t="s">
        <v>5788</v>
      </c>
      <c r="G8539" t="s">
        <v>20266</v>
      </c>
      <c r="H8539" t="s">
        <v>490</v>
      </c>
      <c r="I8539" t="s">
        <v>490</v>
      </c>
      <c r="J8539" t="s">
        <v>498</v>
      </c>
      <c r="K8539" t="s">
        <v>490</v>
      </c>
      <c r="L8539" t="s">
        <v>19948</v>
      </c>
      <c r="M8539" s="105">
        <v>283</v>
      </c>
      <c r="N8539" s="105">
        <v>140</v>
      </c>
      <c r="O8539" s="105">
        <v>111</v>
      </c>
    </row>
    <row r="8540" spans="1:15" x14ac:dyDescent="0.3">
      <c r="A8540" s="19">
        <v>283140112</v>
      </c>
      <c r="B8540" s="106" t="s">
        <v>20267</v>
      </c>
      <c r="C8540" t="s">
        <v>19948</v>
      </c>
      <c r="D8540" t="s">
        <v>20250</v>
      </c>
      <c r="E8540" t="s">
        <v>680</v>
      </c>
      <c r="F8540" t="s">
        <v>1272</v>
      </c>
      <c r="G8540" t="s">
        <v>757</v>
      </c>
      <c r="H8540" t="s">
        <v>490</v>
      </c>
      <c r="I8540" t="s">
        <v>490</v>
      </c>
      <c r="J8540" t="s">
        <v>498</v>
      </c>
      <c r="K8540" t="s">
        <v>490</v>
      </c>
      <c r="L8540" t="s">
        <v>19948</v>
      </c>
      <c r="M8540" s="105">
        <v>283</v>
      </c>
      <c r="N8540" s="105">
        <v>140</v>
      </c>
      <c r="O8540" s="105">
        <v>112</v>
      </c>
    </row>
    <row r="8541" spans="1:15" x14ac:dyDescent="0.3">
      <c r="A8541" s="19">
        <v>283140113</v>
      </c>
      <c r="B8541" s="106" t="s">
        <v>20268</v>
      </c>
      <c r="C8541" t="s">
        <v>19948</v>
      </c>
      <c r="D8541" t="s">
        <v>20250</v>
      </c>
      <c r="E8541" t="s">
        <v>1187</v>
      </c>
      <c r="F8541" t="s">
        <v>5788</v>
      </c>
      <c r="G8541" t="s">
        <v>1640</v>
      </c>
      <c r="H8541" t="s">
        <v>490</v>
      </c>
      <c r="I8541" t="s">
        <v>490</v>
      </c>
      <c r="J8541" t="s">
        <v>498</v>
      </c>
      <c r="K8541" t="s">
        <v>490</v>
      </c>
      <c r="L8541" t="s">
        <v>19948</v>
      </c>
      <c r="M8541" s="105">
        <v>283</v>
      </c>
      <c r="N8541" s="105">
        <v>140</v>
      </c>
      <c r="O8541" s="105">
        <v>113</v>
      </c>
    </row>
    <row r="8542" spans="1:15" x14ac:dyDescent="0.3">
      <c r="A8542" s="19">
        <v>283140114</v>
      </c>
      <c r="B8542" s="106" t="s">
        <v>20269</v>
      </c>
      <c r="C8542" t="s">
        <v>19948</v>
      </c>
      <c r="D8542" t="s">
        <v>20250</v>
      </c>
      <c r="E8542" t="s">
        <v>1758</v>
      </c>
      <c r="F8542" t="s">
        <v>10838</v>
      </c>
      <c r="G8542" t="s">
        <v>20270</v>
      </c>
      <c r="H8542" t="s">
        <v>490</v>
      </c>
      <c r="I8542" t="s">
        <v>490</v>
      </c>
      <c r="J8542" t="s">
        <v>498</v>
      </c>
      <c r="K8542" t="s">
        <v>490</v>
      </c>
      <c r="L8542" t="s">
        <v>19948</v>
      </c>
      <c r="M8542" s="105">
        <v>283</v>
      </c>
      <c r="N8542" s="105">
        <v>140</v>
      </c>
      <c r="O8542" s="105">
        <v>114</v>
      </c>
    </row>
    <row r="8543" spans="1:15" x14ac:dyDescent="0.3">
      <c r="A8543" s="19">
        <v>283140115</v>
      </c>
      <c r="B8543" s="106" t="s">
        <v>20271</v>
      </c>
      <c r="C8543" t="s">
        <v>19948</v>
      </c>
      <c r="D8543" t="s">
        <v>20250</v>
      </c>
      <c r="E8543" t="s">
        <v>1704</v>
      </c>
      <c r="F8543" t="s">
        <v>5788</v>
      </c>
      <c r="G8543" t="s">
        <v>490</v>
      </c>
      <c r="H8543" t="s">
        <v>490</v>
      </c>
      <c r="I8543" t="s">
        <v>490</v>
      </c>
      <c r="J8543" t="s">
        <v>498</v>
      </c>
      <c r="K8543" t="s">
        <v>490</v>
      </c>
      <c r="L8543" t="s">
        <v>19948</v>
      </c>
      <c r="M8543" s="105">
        <v>283</v>
      </c>
      <c r="N8543" s="105">
        <v>140</v>
      </c>
      <c r="O8543" s="105">
        <v>115</v>
      </c>
    </row>
    <row r="8544" spans="1:15" x14ac:dyDescent="0.3">
      <c r="A8544" s="19">
        <v>283140116</v>
      </c>
      <c r="B8544" s="106" t="s">
        <v>20272</v>
      </c>
      <c r="C8544" t="s">
        <v>19948</v>
      </c>
      <c r="D8544" t="s">
        <v>20250</v>
      </c>
      <c r="E8544" t="s">
        <v>4846</v>
      </c>
      <c r="F8544" t="s">
        <v>8246</v>
      </c>
      <c r="G8544" t="s">
        <v>490</v>
      </c>
      <c r="H8544" t="s">
        <v>490</v>
      </c>
      <c r="I8544" t="s">
        <v>490</v>
      </c>
      <c r="J8544" t="s">
        <v>498</v>
      </c>
      <c r="K8544" t="s">
        <v>490</v>
      </c>
      <c r="L8544" t="s">
        <v>19948</v>
      </c>
      <c r="M8544" s="105">
        <v>283</v>
      </c>
      <c r="N8544" s="105">
        <v>140</v>
      </c>
      <c r="O8544" s="105">
        <v>116</v>
      </c>
    </row>
    <row r="8545" spans="1:15" x14ac:dyDescent="0.3">
      <c r="A8545" s="19">
        <v>283140117</v>
      </c>
      <c r="B8545" s="106" t="s">
        <v>20273</v>
      </c>
      <c r="C8545" t="s">
        <v>19948</v>
      </c>
      <c r="D8545" t="s">
        <v>20250</v>
      </c>
      <c r="E8545" t="s">
        <v>20274</v>
      </c>
      <c r="F8545" t="s">
        <v>2338</v>
      </c>
      <c r="G8545" t="s">
        <v>490</v>
      </c>
      <c r="H8545" t="s">
        <v>490</v>
      </c>
      <c r="I8545" t="s">
        <v>490</v>
      </c>
      <c r="J8545" t="s">
        <v>498</v>
      </c>
      <c r="K8545" t="s">
        <v>490</v>
      </c>
      <c r="L8545" t="s">
        <v>19948</v>
      </c>
      <c r="M8545" s="105">
        <v>283</v>
      </c>
      <c r="N8545" s="105">
        <v>140</v>
      </c>
      <c r="O8545" s="105">
        <v>117</v>
      </c>
    </row>
    <row r="8546" spans="1:15" x14ac:dyDescent="0.3">
      <c r="A8546" s="19">
        <v>283140118</v>
      </c>
      <c r="B8546" s="106" t="s">
        <v>20275</v>
      </c>
      <c r="C8546" t="s">
        <v>19948</v>
      </c>
      <c r="D8546" t="s">
        <v>20250</v>
      </c>
      <c r="E8546" t="s">
        <v>20276</v>
      </c>
      <c r="F8546" t="s">
        <v>681</v>
      </c>
      <c r="G8546" t="s">
        <v>20277</v>
      </c>
      <c r="H8546" t="s">
        <v>490</v>
      </c>
      <c r="I8546" t="s">
        <v>490</v>
      </c>
      <c r="J8546" t="s">
        <v>498</v>
      </c>
      <c r="K8546" t="s">
        <v>490</v>
      </c>
      <c r="L8546" t="s">
        <v>19948</v>
      </c>
      <c r="M8546" s="105">
        <v>283</v>
      </c>
      <c r="N8546" s="105">
        <v>140</v>
      </c>
      <c r="O8546" s="105">
        <v>118</v>
      </c>
    </row>
    <row r="8547" spans="1:15" x14ac:dyDescent="0.3">
      <c r="A8547" s="19">
        <v>283140119</v>
      </c>
      <c r="B8547" s="106" t="s">
        <v>20278</v>
      </c>
      <c r="C8547" t="s">
        <v>19948</v>
      </c>
      <c r="D8547" t="s">
        <v>20250</v>
      </c>
      <c r="E8547" t="s">
        <v>8175</v>
      </c>
      <c r="F8547" t="s">
        <v>3060</v>
      </c>
      <c r="G8547" t="s">
        <v>490</v>
      </c>
      <c r="H8547" t="s">
        <v>490</v>
      </c>
      <c r="I8547" t="s">
        <v>490</v>
      </c>
      <c r="J8547" t="s">
        <v>498</v>
      </c>
      <c r="K8547" t="s">
        <v>490</v>
      </c>
      <c r="L8547" t="s">
        <v>19948</v>
      </c>
      <c r="M8547" s="105">
        <v>283</v>
      </c>
      <c r="N8547" s="105">
        <v>140</v>
      </c>
      <c r="O8547" s="105">
        <v>119</v>
      </c>
    </row>
    <row r="8548" spans="1:15" x14ac:dyDescent="0.3">
      <c r="A8548" s="19">
        <v>283140120</v>
      </c>
      <c r="B8548" s="106" t="s">
        <v>20279</v>
      </c>
      <c r="C8548" t="s">
        <v>19948</v>
      </c>
      <c r="D8548" t="s">
        <v>20250</v>
      </c>
      <c r="E8548" t="s">
        <v>20280</v>
      </c>
      <c r="F8548" t="s">
        <v>20281</v>
      </c>
      <c r="G8548" t="s">
        <v>490</v>
      </c>
      <c r="H8548" t="s">
        <v>490</v>
      </c>
      <c r="I8548" t="s">
        <v>490</v>
      </c>
      <c r="J8548" t="s">
        <v>498</v>
      </c>
      <c r="K8548" t="s">
        <v>490</v>
      </c>
      <c r="L8548" t="s">
        <v>19948</v>
      </c>
      <c r="M8548" s="105">
        <v>283</v>
      </c>
      <c r="N8548" s="105">
        <v>140</v>
      </c>
      <c r="O8548" s="105">
        <v>120</v>
      </c>
    </row>
    <row r="8549" spans="1:15" x14ac:dyDescent="0.3">
      <c r="A8549" s="19">
        <v>283140121</v>
      </c>
      <c r="B8549" s="106" t="s">
        <v>20282</v>
      </c>
      <c r="C8549" t="s">
        <v>19948</v>
      </c>
      <c r="D8549" t="s">
        <v>20250</v>
      </c>
      <c r="E8549" t="s">
        <v>8894</v>
      </c>
      <c r="F8549" t="s">
        <v>20283</v>
      </c>
      <c r="G8549" t="s">
        <v>20284</v>
      </c>
      <c r="H8549" t="s">
        <v>490</v>
      </c>
      <c r="I8549" t="s">
        <v>490</v>
      </c>
      <c r="J8549" t="s">
        <v>498</v>
      </c>
      <c r="K8549" t="s">
        <v>490</v>
      </c>
      <c r="L8549" t="s">
        <v>19948</v>
      </c>
      <c r="M8549" s="105">
        <v>283</v>
      </c>
      <c r="N8549" s="105">
        <v>140</v>
      </c>
      <c r="O8549" s="105">
        <v>121</v>
      </c>
    </row>
    <row r="8550" spans="1:15" x14ac:dyDescent="0.3">
      <c r="A8550" s="19">
        <v>283140122</v>
      </c>
      <c r="B8550" s="106" t="s">
        <v>20285</v>
      </c>
      <c r="C8550" t="s">
        <v>19948</v>
      </c>
      <c r="D8550" t="s">
        <v>20250</v>
      </c>
      <c r="E8550" t="s">
        <v>20286</v>
      </c>
      <c r="F8550" t="s">
        <v>1751</v>
      </c>
      <c r="G8550" t="s">
        <v>20287</v>
      </c>
      <c r="H8550" t="s">
        <v>490</v>
      </c>
      <c r="I8550" t="s">
        <v>490</v>
      </c>
      <c r="J8550" t="s">
        <v>498</v>
      </c>
      <c r="K8550" t="s">
        <v>490</v>
      </c>
      <c r="L8550" t="s">
        <v>19948</v>
      </c>
      <c r="M8550" s="105">
        <v>283</v>
      </c>
      <c r="N8550" s="105">
        <v>140</v>
      </c>
      <c r="O8550" s="105">
        <v>122</v>
      </c>
    </row>
    <row r="8551" spans="1:15" x14ac:dyDescent="0.3">
      <c r="A8551" s="19">
        <v>283140123</v>
      </c>
      <c r="B8551" s="106" t="s">
        <v>20288</v>
      </c>
      <c r="C8551" t="s">
        <v>19948</v>
      </c>
      <c r="D8551" t="s">
        <v>20250</v>
      </c>
      <c r="E8551" t="s">
        <v>20289</v>
      </c>
      <c r="F8551" t="s">
        <v>1751</v>
      </c>
      <c r="G8551" t="s">
        <v>490</v>
      </c>
      <c r="H8551" t="s">
        <v>490</v>
      </c>
      <c r="I8551" t="s">
        <v>490</v>
      </c>
      <c r="J8551" t="s">
        <v>498</v>
      </c>
      <c r="K8551" t="s">
        <v>490</v>
      </c>
      <c r="L8551" t="s">
        <v>19948</v>
      </c>
      <c r="M8551" s="105">
        <v>283</v>
      </c>
      <c r="N8551" s="105">
        <v>140</v>
      </c>
      <c r="O8551" s="105">
        <v>123</v>
      </c>
    </row>
    <row r="8552" spans="1:15" x14ac:dyDescent="0.3">
      <c r="A8552" s="19">
        <v>283141100</v>
      </c>
      <c r="B8552" s="106" t="s">
        <v>20290</v>
      </c>
      <c r="C8552" t="s">
        <v>19948</v>
      </c>
      <c r="D8552" t="s">
        <v>20291</v>
      </c>
      <c r="E8552" t="s">
        <v>496</v>
      </c>
      <c r="F8552" t="s">
        <v>490</v>
      </c>
      <c r="G8552" t="s">
        <v>490</v>
      </c>
      <c r="H8552" t="s">
        <v>490</v>
      </c>
      <c r="I8552" t="s">
        <v>490</v>
      </c>
      <c r="J8552" t="s">
        <v>498</v>
      </c>
      <c r="K8552" t="s">
        <v>490</v>
      </c>
      <c r="L8552" t="s">
        <v>19948</v>
      </c>
      <c r="M8552" s="105">
        <v>283</v>
      </c>
      <c r="N8552" s="105">
        <v>141</v>
      </c>
      <c r="O8552" s="105">
        <v>100</v>
      </c>
    </row>
    <row r="8553" spans="1:15" x14ac:dyDescent="0.3">
      <c r="A8553" s="19">
        <v>283141101</v>
      </c>
      <c r="B8553" s="106" t="s">
        <v>20292</v>
      </c>
      <c r="C8553" t="s">
        <v>19948</v>
      </c>
      <c r="D8553" t="s">
        <v>20291</v>
      </c>
      <c r="E8553" t="s">
        <v>20256</v>
      </c>
      <c r="F8553" t="s">
        <v>2338</v>
      </c>
      <c r="G8553" t="s">
        <v>490</v>
      </c>
      <c r="H8553" t="s">
        <v>490</v>
      </c>
      <c r="I8553" t="s">
        <v>490</v>
      </c>
      <c r="J8553" t="s">
        <v>498</v>
      </c>
      <c r="K8553" t="s">
        <v>490</v>
      </c>
      <c r="L8553" t="s">
        <v>19948</v>
      </c>
      <c r="M8553" s="105">
        <v>283</v>
      </c>
      <c r="N8553" s="105">
        <v>141</v>
      </c>
      <c r="O8553" s="105">
        <v>101</v>
      </c>
    </row>
    <row r="8554" spans="1:15" x14ac:dyDescent="0.3">
      <c r="A8554" s="19">
        <v>283141102</v>
      </c>
      <c r="B8554" s="106" t="s">
        <v>20293</v>
      </c>
      <c r="C8554" t="s">
        <v>19948</v>
      </c>
      <c r="D8554" t="s">
        <v>20291</v>
      </c>
      <c r="E8554" t="s">
        <v>20294</v>
      </c>
      <c r="F8554" t="s">
        <v>20295</v>
      </c>
      <c r="G8554" t="s">
        <v>20296</v>
      </c>
      <c r="H8554" t="s">
        <v>490</v>
      </c>
      <c r="I8554" t="s">
        <v>490</v>
      </c>
      <c r="J8554" t="s">
        <v>498</v>
      </c>
      <c r="K8554" t="s">
        <v>490</v>
      </c>
      <c r="L8554" t="s">
        <v>19948</v>
      </c>
      <c r="M8554" s="105">
        <v>283</v>
      </c>
      <c r="N8554" s="105">
        <v>141</v>
      </c>
      <c r="O8554" s="105">
        <v>102</v>
      </c>
    </row>
    <row r="8555" spans="1:15" x14ac:dyDescent="0.3">
      <c r="A8555" s="19">
        <v>283141103</v>
      </c>
      <c r="B8555" s="106" t="s">
        <v>20297</v>
      </c>
      <c r="C8555" t="s">
        <v>19948</v>
      </c>
      <c r="D8555" t="s">
        <v>20291</v>
      </c>
      <c r="E8555" t="s">
        <v>6018</v>
      </c>
      <c r="F8555" t="s">
        <v>12777</v>
      </c>
      <c r="G8555" t="s">
        <v>490</v>
      </c>
      <c r="H8555" t="s">
        <v>490</v>
      </c>
      <c r="I8555" t="s">
        <v>490</v>
      </c>
      <c r="J8555" t="s">
        <v>498</v>
      </c>
      <c r="K8555" t="s">
        <v>490</v>
      </c>
      <c r="L8555" t="s">
        <v>19948</v>
      </c>
      <c r="M8555" s="105">
        <v>283</v>
      </c>
      <c r="N8555" s="105">
        <v>141</v>
      </c>
      <c r="O8555" s="105">
        <v>103</v>
      </c>
    </row>
    <row r="8556" spans="1:15" x14ac:dyDescent="0.3">
      <c r="A8556" s="19">
        <v>283141104</v>
      </c>
      <c r="B8556" s="106" t="s">
        <v>20298</v>
      </c>
      <c r="C8556" t="s">
        <v>19948</v>
      </c>
      <c r="D8556" t="s">
        <v>20291</v>
      </c>
      <c r="E8556" t="s">
        <v>1497</v>
      </c>
      <c r="F8556" t="s">
        <v>7132</v>
      </c>
      <c r="G8556" t="s">
        <v>490</v>
      </c>
      <c r="H8556" t="s">
        <v>490</v>
      </c>
      <c r="I8556" t="s">
        <v>490</v>
      </c>
      <c r="J8556" t="s">
        <v>498</v>
      </c>
      <c r="K8556" t="s">
        <v>490</v>
      </c>
      <c r="L8556" t="s">
        <v>19948</v>
      </c>
      <c r="M8556" s="105">
        <v>283</v>
      </c>
      <c r="N8556" s="105">
        <v>141</v>
      </c>
      <c r="O8556" s="105">
        <v>104</v>
      </c>
    </row>
    <row r="8557" spans="1:15" x14ac:dyDescent="0.3">
      <c r="A8557" s="19">
        <v>283141105</v>
      </c>
      <c r="B8557" s="106" t="s">
        <v>20299</v>
      </c>
      <c r="C8557" t="s">
        <v>19948</v>
      </c>
      <c r="D8557" t="s">
        <v>20291</v>
      </c>
      <c r="E8557" t="s">
        <v>6163</v>
      </c>
      <c r="F8557" t="s">
        <v>19980</v>
      </c>
      <c r="G8557" t="s">
        <v>490</v>
      </c>
      <c r="H8557" t="s">
        <v>490</v>
      </c>
      <c r="I8557" t="s">
        <v>490</v>
      </c>
      <c r="J8557" t="s">
        <v>498</v>
      </c>
      <c r="K8557" t="s">
        <v>490</v>
      </c>
      <c r="L8557" t="s">
        <v>19948</v>
      </c>
      <c r="M8557" s="105">
        <v>283</v>
      </c>
      <c r="N8557" s="105">
        <v>141</v>
      </c>
      <c r="O8557" s="105">
        <v>105</v>
      </c>
    </row>
    <row r="8558" spans="1:15" x14ac:dyDescent="0.3">
      <c r="A8558" s="19">
        <v>283141106</v>
      </c>
      <c r="B8558" s="106" t="s">
        <v>20300</v>
      </c>
      <c r="C8558" t="s">
        <v>19948</v>
      </c>
      <c r="D8558" t="s">
        <v>20291</v>
      </c>
      <c r="E8558" t="s">
        <v>1507</v>
      </c>
      <c r="F8558" t="s">
        <v>5788</v>
      </c>
      <c r="G8558" t="s">
        <v>490</v>
      </c>
      <c r="H8558" t="s">
        <v>490</v>
      </c>
      <c r="I8558" t="s">
        <v>490</v>
      </c>
      <c r="J8558" t="s">
        <v>498</v>
      </c>
      <c r="K8558" t="s">
        <v>490</v>
      </c>
      <c r="L8558" t="s">
        <v>19948</v>
      </c>
      <c r="M8558" s="105">
        <v>283</v>
      </c>
      <c r="N8558" s="105">
        <v>141</v>
      </c>
      <c r="O8558" s="105">
        <v>106</v>
      </c>
    </row>
    <row r="8559" spans="1:15" x14ac:dyDescent="0.3">
      <c r="A8559" s="19">
        <v>283141107</v>
      </c>
      <c r="B8559" s="106" t="s">
        <v>20301</v>
      </c>
      <c r="C8559" t="s">
        <v>19948</v>
      </c>
      <c r="D8559" t="s">
        <v>20291</v>
      </c>
      <c r="E8559" t="s">
        <v>5755</v>
      </c>
      <c r="F8559" t="s">
        <v>5788</v>
      </c>
      <c r="G8559" t="s">
        <v>20302</v>
      </c>
      <c r="H8559" t="s">
        <v>490</v>
      </c>
      <c r="I8559" t="s">
        <v>490</v>
      </c>
      <c r="J8559" t="s">
        <v>498</v>
      </c>
      <c r="K8559" t="s">
        <v>490</v>
      </c>
      <c r="L8559" t="s">
        <v>19948</v>
      </c>
      <c r="M8559" s="105">
        <v>283</v>
      </c>
      <c r="N8559" s="105">
        <v>141</v>
      </c>
      <c r="O8559" s="105">
        <v>107</v>
      </c>
    </row>
    <row r="8560" spans="1:15" x14ac:dyDescent="0.3">
      <c r="A8560" s="19">
        <v>283141108</v>
      </c>
      <c r="B8560" s="106" t="s">
        <v>20303</v>
      </c>
      <c r="C8560" t="s">
        <v>19948</v>
      </c>
      <c r="D8560" t="s">
        <v>20291</v>
      </c>
      <c r="E8560" t="s">
        <v>9969</v>
      </c>
      <c r="F8560" t="s">
        <v>2338</v>
      </c>
      <c r="G8560" t="s">
        <v>490</v>
      </c>
      <c r="H8560" t="s">
        <v>490</v>
      </c>
      <c r="I8560" t="s">
        <v>490</v>
      </c>
      <c r="J8560" t="s">
        <v>498</v>
      </c>
      <c r="K8560" t="s">
        <v>490</v>
      </c>
      <c r="L8560" t="s">
        <v>19948</v>
      </c>
      <c r="M8560" s="105">
        <v>283</v>
      </c>
      <c r="N8560" s="105">
        <v>141</v>
      </c>
      <c r="O8560" s="105">
        <v>108</v>
      </c>
    </row>
    <row r="8561" spans="1:15" x14ac:dyDescent="0.3">
      <c r="A8561" s="19">
        <v>283141109</v>
      </c>
      <c r="B8561" s="106" t="s">
        <v>20304</v>
      </c>
      <c r="C8561" t="s">
        <v>19948</v>
      </c>
      <c r="D8561" t="s">
        <v>20291</v>
      </c>
      <c r="E8561" t="s">
        <v>20305</v>
      </c>
      <c r="F8561" t="s">
        <v>20306</v>
      </c>
      <c r="G8561" t="s">
        <v>490</v>
      </c>
      <c r="H8561" t="s">
        <v>490</v>
      </c>
      <c r="I8561" t="s">
        <v>490</v>
      </c>
      <c r="J8561" t="s">
        <v>498</v>
      </c>
      <c r="K8561" t="s">
        <v>490</v>
      </c>
      <c r="L8561" t="s">
        <v>19948</v>
      </c>
      <c r="M8561" s="105">
        <v>283</v>
      </c>
      <c r="N8561" s="105">
        <v>141</v>
      </c>
      <c r="O8561" s="105">
        <v>109</v>
      </c>
    </row>
    <row r="8562" spans="1:15" x14ac:dyDescent="0.3">
      <c r="A8562" s="19">
        <v>283141110</v>
      </c>
      <c r="B8562" s="106" t="s">
        <v>20307</v>
      </c>
      <c r="C8562" t="s">
        <v>19948</v>
      </c>
      <c r="D8562" t="s">
        <v>20291</v>
      </c>
      <c r="E8562" t="s">
        <v>633</v>
      </c>
      <c r="F8562" t="s">
        <v>2338</v>
      </c>
      <c r="G8562" t="s">
        <v>490</v>
      </c>
      <c r="H8562" t="s">
        <v>490</v>
      </c>
      <c r="I8562" t="s">
        <v>490</v>
      </c>
      <c r="J8562" t="s">
        <v>498</v>
      </c>
      <c r="K8562" t="s">
        <v>490</v>
      </c>
      <c r="L8562" t="s">
        <v>19948</v>
      </c>
      <c r="M8562" s="105">
        <v>283</v>
      </c>
      <c r="N8562" s="105">
        <v>141</v>
      </c>
      <c r="O8562" s="105">
        <v>110</v>
      </c>
    </row>
    <row r="8563" spans="1:15" x14ac:dyDescent="0.3">
      <c r="A8563" s="19">
        <v>283141111</v>
      </c>
      <c r="B8563" s="106" t="s">
        <v>20308</v>
      </c>
      <c r="C8563" t="s">
        <v>19948</v>
      </c>
      <c r="D8563" t="s">
        <v>20291</v>
      </c>
      <c r="E8563" t="s">
        <v>754</v>
      </c>
      <c r="F8563" t="s">
        <v>7132</v>
      </c>
      <c r="G8563" t="s">
        <v>490</v>
      </c>
      <c r="H8563" t="s">
        <v>490</v>
      </c>
      <c r="I8563" t="s">
        <v>490</v>
      </c>
      <c r="J8563" t="s">
        <v>498</v>
      </c>
      <c r="K8563" t="s">
        <v>490</v>
      </c>
      <c r="L8563" t="s">
        <v>19948</v>
      </c>
      <c r="M8563" s="105">
        <v>283</v>
      </c>
      <c r="N8563" s="105">
        <v>141</v>
      </c>
      <c r="O8563" s="105">
        <v>111</v>
      </c>
    </row>
    <row r="8564" spans="1:15" x14ac:dyDescent="0.3">
      <c r="A8564" s="19">
        <v>283141112</v>
      </c>
      <c r="B8564" s="106" t="s">
        <v>20309</v>
      </c>
      <c r="C8564" t="s">
        <v>19948</v>
      </c>
      <c r="D8564" t="s">
        <v>20291</v>
      </c>
      <c r="E8564" t="s">
        <v>5145</v>
      </c>
      <c r="F8564" t="s">
        <v>7132</v>
      </c>
      <c r="G8564" t="s">
        <v>490</v>
      </c>
      <c r="H8564" t="s">
        <v>490</v>
      </c>
      <c r="I8564" t="s">
        <v>490</v>
      </c>
      <c r="J8564" t="s">
        <v>498</v>
      </c>
      <c r="K8564" t="s">
        <v>490</v>
      </c>
      <c r="L8564" t="s">
        <v>19948</v>
      </c>
      <c r="M8564" s="105">
        <v>283</v>
      </c>
      <c r="N8564" s="105">
        <v>141</v>
      </c>
      <c r="O8564" s="105">
        <v>112</v>
      </c>
    </row>
    <row r="8565" spans="1:15" x14ac:dyDescent="0.3">
      <c r="A8565" s="19">
        <v>283142100</v>
      </c>
      <c r="B8565" s="106" t="s">
        <v>20310</v>
      </c>
      <c r="C8565" t="s">
        <v>19948</v>
      </c>
      <c r="D8565" t="s">
        <v>20311</v>
      </c>
      <c r="E8565" t="s">
        <v>10884</v>
      </c>
      <c r="F8565" t="s">
        <v>20312</v>
      </c>
      <c r="G8565" t="s">
        <v>490</v>
      </c>
      <c r="H8565" t="s">
        <v>490</v>
      </c>
      <c r="I8565" t="s">
        <v>490</v>
      </c>
      <c r="J8565" t="s">
        <v>498</v>
      </c>
      <c r="K8565" t="s">
        <v>490</v>
      </c>
      <c r="L8565" t="s">
        <v>19948</v>
      </c>
      <c r="M8565" s="105">
        <v>283</v>
      </c>
      <c r="N8565" s="105">
        <v>142</v>
      </c>
      <c r="O8565" s="105">
        <v>100</v>
      </c>
    </row>
    <row r="8566" spans="1:15" x14ac:dyDescent="0.3">
      <c r="A8566" s="19">
        <v>283143100</v>
      </c>
      <c r="B8566" s="106" t="s">
        <v>20313</v>
      </c>
      <c r="C8566" t="s">
        <v>19948</v>
      </c>
      <c r="D8566" t="s">
        <v>20314</v>
      </c>
      <c r="E8566" t="s">
        <v>496</v>
      </c>
      <c r="F8566" t="s">
        <v>490</v>
      </c>
      <c r="G8566" t="s">
        <v>490</v>
      </c>
      <c r="H8566" t="s">
        <v>490</v>
      </c>
      <c r="I8566" t="s">
        <v>490</v>
      </c>
      <c r="J8566" t="s">
        <v>498</v>
      </c>
      <c r="K8566" t="s">
        <v>490</v>
      </c>
      <c r="L8566" t="s">
        <v>19948</v>
      </c>
      <c r="M8566" s="105">
        <v>283</v>
      </c>
      <c r="N8566" s="105">
        <v>143</v>
      </c>
      <c r="O8566" s="105">
        <v>100</v>
      </c>
    </row>
    <row r="8567" spans="1:15" x14ac:dyDescent="0.3">
      <c r="A8567" s="19">
        <v>283144100</v>
      </c>
      <c r="B8567" s="106" t="s">
        <v>20315</v>
      </c>
      <c r="C8567" t="s">
        <v>19948</v>
      </c>
      <c r="D8567" t="s">
        <v>20316</v>
      </c>
      <c r="E8567" t="s">
        <v>496</v>
      </c>
      <c r="F8567" t="s">
        <v>490</v>
      </c>
      <c r="G8567" t="s">
        <v>20317</v>
      </c>
      <c r="H8567" t="s">
        <v>490</v>
      </c>
      <c r="I8567" t="s">
        <v>490</v>
      </c>
      <c r="J8567" t="s">
        <v>498</v>
      </c>
      <c r="K8567" t="s">
        <v>490</v>
      </c>
      <c r="L8567" t="s">
        <v>19948</v>
      </c>
      <c r="M8567" s="105">
        <v>283</v>
      </c>
      <c r="N8567" s="105">
        <v>144</v>
      </c>
      <c r="O8567" s="105">
        <v>100</v>
      </c>
    </row>
    <row r="8568" spans="1:15" x14ac:dyDescent="0.3">
      <c r="A8568" s="19">
        <v>283144101</v>
      </c>
      <c r="B8568" s="106" t="s">
        <v>20318</v>
      </c>
      <c r="C8568" t="s">
        <v>19948</v>
      </c>
      <c r="D8568" t="s">
        <v>20316</v>
      </c>
      <c r="E8568" t="s">
        <v>4046</v>
      </c>
      <c r="F8568" t="s">
        <v>732</v>
      </c>
      <c r="G8568" t="s">
        <v>20319</v>
      </c>
      <c r="H8568" t="s">
        <v>490</v>
      </c>
      <c r="I8568" t="s">
        <v>490</v>
      </c>
      <c r="J8568" t="s">
        <v>551</v>
      </c>
      <c r="K8568" t="s">
        <v>490</v>
      </c>
      <c r="L8568" t="s">
        <v>19948</v>
      </c>
      <c r="M8568" s="105">
        <v>283</v>
      </c>
      <c r="N8568" s="105">
        <v>144</v>
      </c>
      <c r="O8568" s="105">
        <v>101</v>
      </c>
    </row>
    <row r="8569" spans="1:15" x14ac:dyDescent="0.3">
      <c r="A8569" s="19">
        <v>283144102</v>
      </c>
      <c r="B8569" s="106" t="s">
        <v>20320</v>
      </c>
      <c r="C8569" t="s">
        <v>19948</v>
      </c>
      <c r="D8569" t="s">
        <v>20316</v>
      </c>
      <c r="E8569" t="s">
        <v>1718</v>
      </c>
      <c r="F8569" t="s">
        <v>2338</v>
      </c>
      <c r="G8569" t="s">
        <v>20321</v>
      </c>
      <c r="H8569" t="s">
        <v>490</v>
      </c>
      <c r="I8569" t="s">
        <v>490</v>
      </c>
      <c r="J8569" t="s">
        <v>498</v>
      </c>
      <c r="K8569" t="s">
        <v>490</v>
      </c>
      <c r="L8569" t="s">
        <v>19948</v>
      </c>
      <c r="M8569" s="105">
        <v>283</v>
      </c>
      <c r="N8569" s="105">
        <v>144</v>
      </c>
      <c r="O8569" s="105">
        <v>102</v>
      </c>
    </row>
    <row r="8570" spans="1:15" x14ac:dyDescent="0.3">
      <c r="A8570" s="19">
        <v>283145100</v>
      </c>
      <c r="B8570" s="106" t="s">
        <v>20322</v>
      </c>
      <c r="C8570" t="s">
        <v>19948</v>
      </c>
      <c r="D8570" t="s">
        <v>20323</v>
      </c>
      <c r="E8570" t="s">
        <v>496</v>
      </c>
      <c r="F8570" t="s">
        <v>490</v>
      </c>
      <c r="G8570" t="s">
        <v>490</v>
      </c>
      <c r="H8570" t="s">
        <v>490</v>
      </c>
      <c r="I8570" t="s">
        <v>490</v>
      </c>
      <c r="J8570" t="s">
        <v>498</v>
      </c>
      <c r="K8570" t="s">
        <v>490</v>
      </c>
      <c r="L8570" t="s">
        <v>19948</v>
      </c>
      <c r="M8570" s="105">
        <v>283</v>
      </c>
      <c r="N8570" s="105">
        <v>145</v>
      </c>
      <c r="O8570" s="105">
        <v>100</v>
      </c>
    </row>
    <row r="8571" spans="1:15" x14ac:dyDescent="0.3">
      <c r="A8571" s="19">
        <v>283145101</v>
      </c>
      <c r="B8571" s="106" t="s">
        <v>20324</v>
      </c>
      <c r="C8571" t="s">
        <v>19948</v>
      </c>
      <c r="D8571" t="s">
        <v>20323</v>
      </c>
      <c r="E8571" t="s">
        <v>1248</v>
      </c>
      <c r="F8571" t="s">
        <v>1283</v>
      </c>
      <c r="G8571" t="s">
        <v>490</v>
      </c>
      <c r="H8571" t="s">
        <v>490</v>
      </c>
      <c r="I8571" t="s">
        <v>490</v>
      </c>
      <c r="J8571" t="s">
        <v>498</v>
      </c>
      <c r="K8571" t="s">
        <v>490</v>
      </c>
      <c r="L8571" t="s">
        <v>19948</v>
      </c>
      <c r="M8571" s="105">
        <v>283</v>
      </c>
      <c r="N8571" s="105">
        <v>145</v>
      </c>
      <c r="O8571" s="105">
        <v>101</v>
      </c>
    </row>
    <row r="8572" spans="1:15" x14ac:dyDescent="0.3">
      <c r="A8572" s="19">
        <v>283145102</v>
      </c>
      <c r="B8572" s="106" t="s">
        <v>20325</v>
      </c>
      <c r="C8572" t="s">
        <v>19948</v>
      </c>
      <c r="D8572" t="s">
        <v>20323</v>
      </c>
      <c r="E8572" t="s">
        <v>6490</v>
      </c>
      <c r="F8572" t="s">
        <v>20103</v>
      </c>
      <c r="G8572" t="s">
        <v>20326</v>
      </c>
      <c r="H8572" t="s">
        <v>490</v>
      </c>
      <c r="I8572" t="s">
        <v>490</v>
      </c>
      <c r="J8572" t="s">
        <v>498</v>
      </c>
      <c r="K8572" t="s">
        <v>490</v>
      </c>
      <c r="L8572" t="s">
        <v>19948</v>
      </c>
      <c r="M8572" s="105">
        <v>283</v>
      </c>
      <c r="N8572" s="105">
        <v>145</v>
      </c>
      <c r="O8572" s="105">
        <v>102</v>
      </c>
    </row>
    <row r="8573" spans="1:15" x14ac:dyDescent="0.3">
      <c r="A8573" s="19">
        <v>283145103</v>
      </c>
      <c r="B8573" s="106" t="s">
        <v>20327</v>
      </c>
      <c r="C8573" t="s">
        <v>19948</v>
      </c>
      <c r="D8573" t="s">
        <v>20323</v>
      </c>
      <c r="E8573" t="s">
        <v>3210</v>
      </c>
      <c r="F8573" t="s">
        <v>20328</v>
      </c>
      <c r="G8573" t="s">
        <v>20329</v>
      </c>
      <c r="H8573" t="s">
        <v>490</v>
      </c>
      <c r="I8573" t="s">
        <v>490</v>
      </c>
      <c r="J8573" t="s">
        <v>498</v>
      </c>
      <c r="K8573" t="s">
        <v>490</v>
      </c>
      <c r="L8573" t="s">
        <v>19948</v>
      </c>
      <c r="M8573" s="105">
        <v>283</v>
      </c>
      <c r="N8573" s="105">
        <v>145</v>
      </c>
      <c r="O8573" s="105">
        <v>103</v>
      </c>
    </row>
    <row r="8574" spans="1:15" x14ac:dyDescent="0.3">
      <c r="A8574" s="19">
        <v>283146100</v>
      </c>
      <c r="B8574" s="106" t="s">
        <v>20330</v>
      </c>
      <c r="C8574" t="s">
        <v>19948</v>
      </c>
      <c r="D8574" t="s">
        <v>20331</v>
      </c>
      <c r="E8574" t="s">
        <v>496</v>
      </c>
      <c r="F8574" t="s">
        <v>490</v>
      </c>
      <c r="G8574" t="s">
        <v>20332</v>
      </c>
      <c r="H8574" t="s">
        <v>490</v>
      </c>
      <c r="I8574" t="s">
        <v>490</v>
      </c>
      <c r="J8574" t="s">
        <v>498</v>
      </c>
      <c r="K8574" t="s">
        <v>490</v>
      </c>
      <c r="L8574" t="s">
        <v>19948</v>
      </c>
      <c r="M8574" s="105">
        <v>283</v>
      </c>
      <c r="N8574" s="105">
        <v>146</v>
      </c>
      <c r="O8574" s="105">
        <v>100</v>
      </c>
    </row>
    <row r="8575" spans="1:15" x14ac:dyDescent="0.3">
      <c r="A8575" s="19">
        <v>283146101</v>
      </c>
      <c r="B8575" s="106" t="s">
        <v>20333</v>
      </c>
      <c r="C8575" t="s">
        <v>19948</v>
      </c>
      <c r="D8575" t="s">
        <v>20331</v>
      </c>
      <c r="E8575" t="s">
        <v>1889</v>
      </c>
      <c r="F8575" t="s">
        <v>2338</v>
      </c>
      <c r="G8575" t="s">
        <v>20334</v>
      </c>
      <c r="H8575" t="s">
        <v>490</v>
      </c>
      <c r="I8575" t="s">
        <v>490</v>
      </c>
      <c r="J8575" t="s">
        <v>498</v>
      </c>
      <c r="K8575" t="s">
        <v>490</v>
      </c>
      <c r="L8575" t="s">
        <v>19948</v>
      </c>
      <c r="M8575" s="105">
        <v>283</v>
      </c>
      <c r="N8575" s="105">
        <v>146</v>
      </c>
      <c r="O8575" s="105">
        <v>101</v>
      </c>
    </row>
    <row r="8576" spans="1:15" x14ac:dyDescent="0.3">
      <c r="A8576" s="19">
        <v>283146102</v>
      </c>
      <c r="B8576" s="106" t="s">
        <v>20335</v>
      </c>
      <c r="C8576" t="s">
        <v>19948</v>
      </c>
      <c r="D8576" t="s">
        <v>20331</v>
      </c>
      <c r="E8576" t="s">
        <v>20336</v>
      </c>
      <c r="F8576" t="s">
        <v>5788</v>
      </c>
      <c r="G8576" t="s">
        <v>490</v>
      </c>
      <c r="H8576" t="s">
        <v>490</v>
      </c>
      <c r="I8576" t="s">
        <v>490</v>
      </c>
      <c r="J8576" t="s">
        <v>498</v>
      </c>
      <c r="K8576" t="s">
        <v>490</v>
      </c>
      <c r="L8576" t="s">
        <v>19948</v>
      </c>
      <c r="M8576" s="105">
        <v>283</v>
      </c>
      <c r="N8576" s="105">
        <v>146</v>
      </c>
      <c r="O8576" s="105">
        <v>102</v>
      </c>
    </row>
    <row r="8577" spans="1:15" x14ac:dyDescent="0.3">
      <c r="A8577" s="19">
        <v>283146103</v>
      </c>
      <c r="B8577" s="106" t="s">
        <v>20337</v>
      </c>
      <c r="C8577" t="s">
        <v>19948</v>
      </c>
      <c r="D8577" t="s">
        <v>20331</v>
      </c>
      <c r="E8577" t="s">
        <v>20338</v>
      </c>
      <c r="F8577" t="s">
        <v>4627</v>
      </c>
      <c r="G8577" t="s">
        <v>490</v>
      </c>
      <c r="H8577" t="s">
        <v>490</v>
      </c>
      <c r="I8577" t="s">
        <v>490</v>
      </c>
      <c r="J8577" t="s">
        <v>498</v>
      </c>
      <c r="K8577" t="s">
        <v>490</v>
      </c>
      <c r="L8577" t="s">
        <v>19948</v>
      </c>
      <c r="M8577" s="105">
        <v>283</v>
      </c>
      <c r="N8577" s="105">
        <v>146</v>
      </c>
      <c r="O8577" s="105">
        <v>103</v>
      </c>
    </row>
    <row r="8578" spans="1:15" x14ac:dyDescent="0.3">
      <c r="A8578" s="19">
        <v>283146104</v>
      </c>
      <c r="B8578" s="106" t="s">
        <v>20339</v>
      </c>
      <c r="C8578" t="s">
        <v>19948</v>
      </c>
      <c r="D8578" t="s">
        <v>20331</v>
      </c>
      <c r="E8578" t="s">
        <v>9197</v>
      </c>
      <c r="F8578" t="s">
        <v>19992</v>
      </c>
      <c r="G8578" t="s">
        <v>490</v>
      </c>
      <c r="H8578" t="s">
        <v>490</v>
      </c>
      <c r="I8578" t="s">
        <v>490</v>
      </c>
      <c r="J8578" t="s">
        <v>498</v>
      </c>
      <c r="K8578" t="s">
        <v>490</v>
      </c>
      <c r="L8578" t="s">
        <v>19948</v>
      </c>
      <c r="M8578" s="105">
        <v>283</v>
      </c>
      <c r="N8578" s="105">
        <v>146</v>
      </c>
      <c r="O8578" s="105">
        <v>104</v>
      </c>
    </row>
    <row r="8579" spans="1:15" x14ac:dyDescent="0.3">
      <c r="A8579" s="19">
        <v>283146105</v>
      </c>
      <c r="B8579" s="106" t="s">
        <v>20340</v>
      </c>
      <c r="C8579" t="s">
        <v>19948</v>
      </c>
      <c r="D8579" t="s">
        <v>20331</v>
      </c>
      <c r="E8579" t="s">
        <v>20341</v>
      </c>
      <c r="F8579" t="s">
        <v>5788</v>
      </c>
      <c r="G8579" t="s">
        <v>490</v>
      </c>
      <c r="H8579" t="s">
        <v>490</v>
      </c>
      <c r="I8579" t="s">
        <v>490</v>
      </c>
      <c r="J8579" t="s">
        <v>498</v>
      </c>
      <c r="K8579" t="s">
        <v>490</v>
      </c>
      <c r="L8579" t="s">
        <v>19948</v>
      </c>
      <c r="M8579" s="105">
        <v>283</v>
      </c>
      <c r="N8579" s="105">
        <v>146</v>
      </c>
      <c r="O8579" s="105">
        <v>105</v>
      </c>
    </row>
    <row r="8580" spans="1:15" x14ac:dyDescent="0.3">
      <c r="A8580" s="19">
        <v>283147100</v>
      </c>
      <c r="B8580" s="106" t="s">
        <v>20342</v>
      </c>
      <c r="C8580" t="s">
        <v>19948</v>
      </c>
      <c r="D8580" t="s">
        <v>20343</v>
      </c>
      <c r="E8580" t="s">
        <v>496</v>
      </c>
      <c r="F8580" t="s">
        <v>490</v>
      </c>
      <c r="G8580" t="s">
        <v>490</v>
      </c>
      <c r="H8580" t="s">
        <v>490</v>
      </c>
      <c r="I8580" t="s">
        <v>490</v>
      </c>
      <c r="J8580" t="s">
        <v>498</v>
      </c>
      <c r="K8580" t="s">
        <v>490</v>
      </c>
      <c r="L8580" t="s">
        <v>19948</v>
      </c>
      <c r="M8580" s="105">
        <v>283</v>
      </c>
      <c r="N8580" s="105">
        <v>147</v>
      </c>
      <c r="O8580" s="105">
        <v>100</v>
      </c>
    </row>
    <row r="8581" spans="1:15" x14ac:dyDescent="0.3">
      <c r="A8581" s="19">
        <v>283147101</v>
      </c>
      <c r="B8581" s="106" t="s">
        <v>20344</v>
      </c>
      <c r="C8581" t="s">
        <v>19948</v>
      </c>
      <c r="D8581" t="s">
        <v>20343</v>
      </c>
      <c r="E8581" t="s">
        <v>862</v>
      </c>
      <c r="F8581" t="s">
        <v>681</v>
      </c>
      <c r="G8581" t="s">
        <v>490</v>
      </c>
      <c r="H8581" t="s">
        <v>490</v>
      </c>
      <c r="I8581" t="s">
        <v>490</v>
      </c>
      <c r="J8581" t="s">
        <v>498</v>
      </c>
      <c r="K8581" t="s">
        <v>490</v>
      </c>
      <c r="L8581" t="s">
        <v>19948</v>
      </c>
      <c r="M8581" s="105">
        <v>283</v>
      </c>
      <c r="N8581" s="105">
        <v>147</v>
      </c>
      <c r="O8581" s="105">
        <v>101</v>
      </c>
    </row>
    <row r="8582" spans="1:15" x14ac:dyDescent="0.3">
      <c r="A8582" s="19">
        <v>283147102</v>
      </c>
      <c r="B8582" s="106" t="s">
        <v>20345</v>
      </c>
      <c r="C8582" t="s">
        <v>19948</v>
      </c>
      <c r="D8582" t="s">
        <v>20343</v>
      </c>
      <c r="E8582" t="s">
        <v>20346</v>
      </c>
      <c r="F8582" t="s">
        <v>638</v>
      </c>
      <c r="G8582" t="s">
        <v>7242</v>
      </c>
      <c r="H8582" t="s">
        <v>490</v>
      </c>
      <c r="I8582" t="s">
        <v>490</v>
      </c>
      <c r="J8582" t="s">
        <v>498</v>
      </c>
      <c r="K8582" t="s">
        <v>490</v>
      </c>
      <c r="L8582" t="s">
        <v>19948</v>
      </c>
      <c r="M8582" s="105">
        <v>283</v>
      </c>
      <c r="N8582" s="105">
        <v>147</v>
      </c>
      <c r="O8582" s="105">
        <v>102</v>
      </c>
    </row>
    <row r="8583" spans="1:15" x14ac:dyDescent="0.3">
      <c r="A8583" s="19">
        <v>283147103</v>
      </c>
      <c r="B8583" s="106" t="s">
        <v>20347</v>
      </c>
      <c r="C8583" t="s">
        <v>19948</v>
      </c>
      <c r="D8583" t="s">
        <v>20343</v>
      </c>
      <c r="E8583" t="s">
        <v>20348</v>
      </c>
      <c r="F8583" t="s">
        <v>5788</v>
      </c>
      <c r="G8583" t="s">
        <v>490</v>
      </c>
      <c r="H8583" t="s">
        <v>490</v>
      </c>
      <c r="I8583" t="s">
        <v>490</v>
      </c>
      <c r="J8583" t="s">
        <v>498</v>
      </c>
      <c r="K8583" t="s">
        <v>490</v>
      </c>
      <c r="L8583" t="s">
        <v>19948</v>
      </c>
      <c r="M8583" s="105">
        <v>283</v>
      </c>
      <c r="N8583" s="105">
        <v>147</v>
      </c>
      <c r="O8583" s="105">
        <v>103</v>
      </c>
    </row>
    <row r="8584" spans="1:15" x14ac:dyDescent="0.3">
      <c r="A8584" s="19">
        <v>283148100</v>
      </c>
      <c r="B8584" s="106" t="s">
        <v>20349</v>
      </c>
      <c r="C8584" t="s">
        <v>19948</v>
      </c>
      <c r="D8584" t="s">
        <v>20350</v>
      </c>
      <c r="E8584" t="s">
        <v>496</v>
      </c>
      <c r="F8584" t="s">
        <v>490</v>
      </c>
      <c r="G8584" t="s">
        <v>490</v>
      </c>
      <c r="H8584" t="s">
        <v>490</v>
      </c>
      <c r="I8584" t="s">
        <v>490</v>
      </c>
      <c r="J8584" t="s">
        <v>498</v>
      </c>
      <c r="K8584" t="s">
        <v>490</v>
      </c>
      <c r="L8584" t="s">
        <v>19948</v>
      </c>
      <c r="M8584" s="105">
        <v>283</v>
      </c>
      <c r="N8584" s="105">
        <v>148</v>
      </c>
      <c r="O8584" s="105">
        <v>100</v>
      </c>
    </row>
    <row r="8585" spans="1:15" x14ac:dyDescent="0.3">
      <c r="A8585" s="19">
        <v>283148101</v>
      </c>
      <c r="B8585" s="106" t="s">
        <v>20351</v>
      </c>
      <c r="C8585" t="s">
        <v>19948</v>
      </c>
      <c r="D8585" t="s">
        <v>20350</v>
      </c>
      <c r="E8585" t="s">
        <v>5083</v>
      </c>
      <c r="F8585" t="s">
        <v>3547</v>
      </c>
      <c r="G8585" t="s">
        <v>20352</v>
      </c>
      <c r="H8585" t="s">
        <v>490</v>
      </c>
      <c r="I8585" t="s">
        <v>490</v>
      </c>
      <c r="J8585" t="s">
        <v>498</v>
      </c>
      <c r="K8585" t="s">
        <v>490</v>
      </c>
      <c r="L8585" t="s">
        <v>19948</v>
      </c>
      <c r="M8585" s="105">
        <v>283</v>
      </c>
      <c r="N8585" s="105">
        <v>148</v>
      </c>
      <c r="O8585" s="105">
        <v>101</v>
      </c>
    </row>
    <row r="8586" spans="1:15" x14ac:dyDescent="0.3">
      <c r="A8586" s="19">
        <v>283148102</v>
      </c>
      <c r="B8586" s="106" t="s">
        <v>20353</v>
      </c>
      <c r="C8586" t="s">
        <v>19948</v>
      </c>
      <c r="D8586" t="s">
        <v>20350</v>
      </c>
      <c r="E8586" t="s">
        <v>4357</v>
      </c>
      <c r="F8586" t="s">
        <v>621</v>
      </c>
      <c r="G8586" t="s">
        <v>20354</v>
      </c>
      <c r="H8586" t="s">
        <v>490</v>
      </c>
      <c r="I8586" t="s">
        <v>490</v>
      </c>
      <c r="J8586" t="s">
        <v>498</v>
      </c>
      <c r="K8586" t="s">
        <v>490</v>
      </c>
      <c r="L8586" t="s">
        <v>19948</v>
      </c>
      <c r="M8586" s="105">
        <v>283</v>
      </c>
      <c r="N8586" s="105">
        <v>148</v>
      </c>
      <c r="O8586" s="105">
        <v>102</v>
      </c>
    </row>
    <row r="8587" spans="1:15" x14ac:dyDescent="0.3">
      <c r="A8587" s="19">
        <v>283149100</v>
      </c>
      <c r="B8587" s="106" t="s">
        <v>20355</v>
      </c>
      <c r="C8587" t="s">
        <v>19948</v>
      </c>
      <c r="D8587" t="s">
        <v>20356</v>
      </c>
      <c r="E8587" t="s">
        <v>496</v>
      </c>
      <c r="F8587" t="s">
        <v>490</v>
      </c>
      <c r="G8587" t="s">
        <v>490</v>
      </c>
      <c r="H8587" t="s">
        <v>490</v>
      </c>
      <c r="I8587" t="s">
        <v>490</v>
      </c>
      <c r="J8587" t="s">
        <v>498</v>
      </c>
      <c r="K8587" t="s">
        <v>490</v>
      </c>
      <c r="L8587" t="s">
        <v>19948</v>
      </c>
      <c r="M8587" s="105">
        <v>283</v>
      </c>
      <c r="N8587" s="105">
        <v>149</v>
      </c>
      <c r="O8587" s="105">
        <v>100</v>
      </c>
    </row>
    <row r="8588" spans="1:15" x14ac:dyDescent="0.3">
      <c r="A8588" s="19">
        <v>283149101</v>
      </c>
      <c r="B8588" s="106" t="s">
        <v>20357</v>
      </c>
      <c r="C8588" t="s">
        <v>19948</v>
      </c>
      <c r="D8588" t="s">
        <v>20356</v>
      </c>
      <c r="E8588" t="s">
        <v>1314</v>
      </c>
      <c r="F8588" t="s">
        <v>831</v>
      </c>
      <c r="G8588" t="s">
        <v>490</v>
      </c>
      <c r="H8588" t="s">
        <v>490</v>
      </c>
      <c r="I8588" t="s">
        <v>490</v>
      </c>
      <c r="J8588" t="s">
        <v>498</v>
      </c>
      <c r="K8588" t="s">
        <v>490</v>
      </c>
      <c r="L8588" t="s">
        <v>19948</v>
      </c>
      <c r="M8588" s="105">
        <v>283</v>
      </c>
      <c r="N8588" s="105">
        <v>149</v>
      </c>
      <c r="O8588" s="105">
        <v>101</v>
      </c>
    </row>
    <row r="8589" spans="1:15" x14ac:dyDescent="0.3">
      <c r="A8589" s="19">
        <v>283149102</v>
      </c>
      <c r="B8589" s="106" t="s">
        <v>20358</v>
      </c>
      <c r="C8589" t="s">
        <v>19948</v>
      </c>
      <c r="D8589" t="s">
        <v>20356</v>
      </c>
      <c r="E8589" t="s">
        <v>4339</v>
      </c>
      <c r="F8589" t="s">
        <v>9225</v>
      </c>
      <c r="G8589" t="s">
        <v>490</v>
      </c>
      <c r="H8589" t="s">
        <v>490</v>
      </c>
      <c r="I8589" t="s">
        <v>490</v>
      </c>
      <c r="J8589" t="s">
        <v>498</v>
      </c>
      <c r="K8589" t="s">
        <v>490</v>
      </c>
      <c r="L8589" t="s">
        <v>19948</v>
      </c>
      <c r="M8589" s="105">
        <v>283</v>
      </c>
      <c r="N8589" s="105">
        <v>149</v>
      </c>
      <c r="O8589" s="105">
        <v>102</v>
      </c>
    </row>
    <row r="8590" spans="1:15" x14ac:dyDescent="0.3">
      <c r="A8590" s="19">
        <v>283150100</v>
      </c>
      <c r="B8590" s="106" t="s">
        <v>20359</v>
      </c>
      <c r="C8590" t="s">
        <v>19948</v>
      </c>
      <c r="D8590" t="s">
        <v>20360</v>
      </c>
      <c r="E8590" t="s">
        <v>20361</v>
      </c>
      <c r="F8590" t="s">
        <v>20362</v>
      </c>
      <c r="G8590" t="s">
        <v>490</v>
      </c>
      <c r="H8590" t="s">
        <v>490</v>
      </c>
      <c r="I8590" t="s">
        <v>490</v>
      </c>
      <c r="J8590" t="s">
        <v>498</v>
      </c>
      <c r="K8590" t="s">
        <v>490</v>
      </c>
      <c r="L8590" t="s">
        <v>19948</v>
      </c>
      <c r="M8590" s="105">
        <v>283</v>
      </c>
      <c r="N8590" s="105">
        <v>150</v>
      </c>
      <c r="O8590" s="105">
        <v>100</v>
      </c>
    </row>
    <row r="8591" spans="1:15" x14ac:dyDescent="0.3">
      <c r="A8591" s="19">
        <v>283151100</v>
      </c>
      <c r="B8591" s="106" t="s">
        <v>20363</v>
      </c>
      <c r="C8591" t="s">
        <v>19948</v>
      </c>
      <c r="D8591" t="s">
        <v>20364</v>
      </c>
      <c r="E8591" t="s">
        <v>496</v>
      </c>
      <c r="F8591" t="s">
        <v>490</v>
      </c>
      <c r="G8591" t="s">
        <v>490</v>
      </c>
      <c r="H8591" t="s">
        <v>490</v>
      </c>
      <c r="I8591" t="s">
        <v>490</v>
      </c>
      <c r="J8591" t="s">
        <v>498</v>
      </c>
      <c r="K8591" t="s">
        <v>490</v>
      </c>
      <c r="L8591" t="s">
        <v>19948</v>
      </c>
      <c r="M8591" s="105">
        <v>283</v>
      </c>
      <c r="N8591" s="105">
        <v>151</v>
      </c>
      <c r="O8591" s="105">
        <v>100</v>
      </c>
    </row>
    <row r="8592" spans="1:15" x14ac:dyDescent="0.3">
      <c r="A8592" s="19">
        <v>283151101</v>
      </c>
      <c r="B8592" s="106" t="s">
        <v>20365</v>
      </c>
      <c r="C8592" t="s">
        <v>19948</v>
      </c>
      <c r="D8592" t="s">
        <v>20364</v>
      </c>
      <c r="E8592" t="s">
        <v>20366</v>
      </c>
      <c r="F8592" t="s">
        <v>20367</v>
      </c>
      <c r="G8592" t="s">
        <v>490</v>
      </c>
      <c r="H8592" t="s">
        <v>490</v>
      </c>
      <c r="I8592" t="s">
        <v>490</v>
      </c>
      <c r="J8592" t="s">
        <v>498</v>
      </c>
      <c r="K8592" t="s">
        <v>490</v>
      </c>
      <c r="L8592" t="s">
        <v>19948</v>
      </c>
      <c r="M8592" s="105">
        <v>283</v>
      </c>
      <c r="N8592" s="105">
        <v>151</v>
      </c>
      <c r="O8592" s="105">
        <v>101</v>
      </c>
    </row>
    <row r="8593" spans="1:15" x14ac:dyDescent="0.3">
      <c r="A8593" s="19">
        <v>283151102</v>
      </c>
      <c r="B8593" s="106" t="s">
        <v>20368</v>
      </c>
      <c r="C8593" t="s">
        <v>19948</v>
      </c>
      <c r="D8593" t="s">
        <v>20364</v>
      </c>
      <c r="E8593" t="s">
        <v>1409</v>
      </c>
      <c r="F8593" t="s">
        <v>5788</v>
      </c>
      <c r="G8593" t="s">
        <v>490</v>
      </c>
      <c r="H8593" t="s">
        <v>490</v>
      </c>
      <c r="I8593" t="s">
        <v>490</v>
      </c>
      <c r="J8593" t="s">
        <v>498</v>
      </c>
      <c r="K8593" t="s">
        <v>490</v>
      </c>
      <c r="L8593" t="s">
        <v>19948</v>
      </c>
      <c r="M8593" s="105">
        <v>283</v>
      </c>
      <c r="N8593" s="105">
        <v>151</v>
      </c>
      <c r="O8593" s="105">
        <v>102</v>
      </c>
    </row>
    <row r="8594" spans="1:15" x14ac:dyDescent="0.3">
      <c r="A8594" s="19">
        <v>283151103</v>
      </c>
      <c r="B8594" s="106" t="s">
        <v>20369</v>
      </c>
      <c r="C8594" t="s">
        <v>19948</v>
      </c>
      <c r="D8594" t="s">
        <v>20364</v>
      </c>
      <c r="E8594" t="s">
        <v>1437</v>
      </c>
      <c r="F8594" t="s">
        <v>2473</v>
      </c>
      <c r="G8594" t="s">
        <v>490</v>
      </c>
      <c r="H8594" t="s">
        <v>490</v>
      </c>
      <c r="I8594" t="s">
        <v>490</v>
      </c>
      <c r="J8594" t="s">
        <v>498</v>
      </c>
      <c r="K8594" t="s">
        <v>490</v>
      </c>
      <c r="L8594" t="s">
        <v>19948</v>
      </c>
      <c r="M8594" s="105">
        <v>283</v>
      </c>
      <c r="N8594" s="105">
        <v>151</v>
      </c>
      <c r="O8594" s="105">
        <v>103</v>
      </c>
    </row>
    <row r="8595" spans="1:15" x14ac:dyDescent="0.3">
      <c r="A8595" s="19">
        <v>283152100</v>
      </c>
      <c r="B8595" s="106" t="s">
        <v>20370</v>
      </c>
      <c r="C8595" t="s">
        <v>19948</v>
      </c>
      <c r="D8595" t="s">
        <v>20371</v>
      </c>
      <c r="E8595" t="s">
        <v>12525</v>
      </c>
      <c r="F8595" t="s">
        <v>1953</v>
      </c>
      <c r="G8595" t="s">
        <v>490</v>
      </c>
      <c r="H8595" t="s">
        <v>490</v>
      </c>
      <c r="I8595" t="s">
        <v>490</v>
      </c>
      <c r="J8595" t="s">
        <v>498</v>
      </c>
      <c r="K8595" t="s">
        <v>490</v>
      </c>
      <c r="L8595" t="s">
        <v>19948</v>
      </c>
      <c r="M8595" s="105">
        <v>283</v>
      </c>
      <c r="N8595" s="105">
        <v>152</v>
      </c>
      <c r="O8595" s="105">
        <v>100</v>
      </c>
    </row>
    <row r="8596" spans="1:15" x14ac:dyDescent="0.3">
      <c r="A8596" s="19">
        <v>283153100</v>
      </c>
      <c r="B8596" s="106" t="s">
        <v>20372</v>
      </c>
      <c r="C8596" t="s">
        <v>19948</v>
      </c>
      <c r="D8596" t="s">
        <v>20373</v>
      </c>
      <c r="E8596" t="s">
        <v>496</v>
      </c>
      <c r="F8596" t="s">
        <v>490</v>
      </c>
      <c r="G8596" t="s">
        <v>490</v>
      </c>
      <c r="H8596" t="s">
        <v>490</v>
      </c>
      <c r="I8596" t="s">
        <v>490</v>
      </c>
      <c r="J8596" t="s">
        <v>498</v>
      </c>
      <c r="K8596" t="s">
        <v>490</v>
      </c>
      <c r="L8596" t="s">
        <v>19948</v>
      </c>
      <c r="M8596" s="105">
        <v>283</v>
      </c>
      <c r="N8596" s="105">
        <v>153</v>
      </c>
      <c r="O8596" s="105">
        <v>100</v>
      </c>
    </row>
    <row r="8597" spans="1:15" x14ac:dyDescent="0.3">
      <c r="A8597" s="19">
        <v>283153101</v>
      </c>
      <c r="B8597" s="106" t="s">
        <v>20374</v>
      </c>
      <c r="C8597" t="s">
        <v>19948</v>
      </c>
      <c r="D8597" t="s">
        <v>20373</v>
      </c>
      <c r="E8597" t="s">
        <v>1400</v>
      </c>
      <c r="F8597" t="s">
        <v>20375</v>
      </c>
      <c r="G8597" t="s">
        <v>490</v>
      </c>
      <c r="H8597" t="s">
        <v>490</v>
      </c>
      <c r="I8597" t="s">
        <v>490</v>
      </c>
      <c r="J8597" t="s">
        <v>498</v>
      </c>
      <c r="K8597" t="s">
        <v>490</v>
      </c>
      <c r="L8597" t="s">
        <v>19948</v>
      </c>
      <c r="M8597" s="105">
        <v>283</v>
      </c>
      <c r="N8597" s="105">
        <v>153</v>
      </c>
      <c r="O8597" s="105">
        <v>101</v>
      </c>
    </row>
    <row r="8598" spans="1:15" x14ac:dyDescent="0.3">
      <c r="A8598" s="19">
        <v>283153102</v>
      </c>
      <c r="B8598" s="106" t="s">
        <v>20376</v>
      </c>
      <c r="C8598" t="s">
        <v>19948</v>
      </c>
      <c r="D8598" t="s">
        <v>20373</v>
      </c>
      <c r="E8598" t="s">
        <v>19246</v>
      </c>
      <c r="F8598" t="s">
        <v>20377</v>
      </c>
      <c r="G8598" t="s">
        <v>490</v>
      </c>
      <c r="H8598" t="s">
        <v>490</v>
      </c>
      <c r="I8598" t="s">
        <v>490</v>
      </c>
      <c r="J8598" t="s">
        <v>498</v>
      </c>
      <c r="K8598" t="s">
        <v>490</v>
      </c>
      <c r="L8598" t="s">
        <v>19948</v>
      </c>
      <c r="M8598" s="105">
        <v>283</v>
      </c>
      <c r="N8598" s="105">
        <v>153</v>
      </c>
      <c r="O8598" s="105">
        <v>102</v>
      </c>
    </row>
    <row r="8599" spans="1:15" x14ac:dyDescent="0.3">
      <c r="A8599" s="19">
        <v>283153103</v>
      </c>
      <c r="B8599" s="106" t="s">
        <v>20378</v>
      </c>
      <c r="C8599" t="s">
        <v>19948</v>
      </c>
      <c r="D8599" t="s">
        <v>20373</v>
      </c>
      <c r="E8599" t="s">
        <v>3331</v>
      </c>
      <c r="F8599" t="s">
        <v>5788</v>
      </c>
      <c r="G8599" t="s">
        <v>490</v>
      </c>
      <c r="H8599" t="s">
        <v>490</v>
      </c>
      <c r="I8599" t="s">
        <v>490</v>
      </c>
      <c r="J8599" t="s">
        <v>498</v>
      </c>
      <c r="K8599" t="s">
        <v>490</v>
      </c>
      <c r="L8599" t="s">
        <v>19948</v>
      </c>
      <c r="M8599" s="105">
        <v>283</v>
      </c>
      <c r="N8599" s="105">
        <v>153</v>
      </c>
      <c r="O8599" s="105">
        <v>103</v>
      </c>
    </row>
    <row r="8600" spans="1:15" x14ac:dyDescent="0.3">
      <c r="A8600" s="19">
        <v>283153104</v>
      </c>
      <c r="B8600" s="106" t="s">
        <v>20379</v>
      </c>
      <c r="C8600" t="s">
        <v>19948</v>
      </c>
      <c r="D8600" t="s">
        <v>20373</v>
      </c>
      <c r="E8600" t="s">
        <v>20380</v>
      </c>
      <c r="F8600" t="s">
        <v>5788</v>
      </c>
      <c r="G8600" t="s">
        <v>490</v>
      </c>
      <c r="H8600" t="s">
        <v>490</v>
      </c>
      <c r="I8600" t="s">
        <v>490</v>
      </c>
      <c r="J8600" t="s">
        <v>498</v>
      </c>
      <c r="K8600" t="s">
        <v>490</v>
      </c>
      <c r="L8600" t="s">
        <v>19948</v>
      </c>
      <c r="M8600" s="105">
        <v>283</v>
      </c>
      <c r="N8600" s="105">
        <v>153</v>
      </c>
      <c r="O8600" s="105">
        <v>104</v>
      </c>
    </row>
    <row r="8601" spans="1:15" x14ac:dyDescent="0.3">
      <c r="A8601" s="19">
        <v>283154100</v>
      </c>
      <c r="B8601" s="106" t="s">
        <v>20381</v>
      </c>
      <c r="C8601" t="s">
        <v>19948</v>
      </c>
      <c r="D8601" t="s">
        <v>20382</v>
      </c>
      <c r="E8601" t="s">
        <v>496</v>
      </c>
      <c r="F8601" t="s">
        <v>490</v>
      </c>
      <c r="G8601" t="s">
        <v>20383</v>
      </c>
      <c r="H8601" t="s">
        <v>490</v>
      </c>
      <c r="I8601" t="s">
        <v>490</v>
      </c>
      <c r="J8601" t="s">
        <v>498</v>
      </c>
      <c r="K8601" t="s">
        <v>490</v>
      </c>
      <c r="L8601" t="s">
        <v>19948</v>
      </c>
      <c r="M8601" s="105">
        <v>283</v>
      </c>
      <c r="N8601" s="105">
        <v>154</v>
      </c>
      <c r="O8601" s="105">
        <v>100</v>
      </c>
    </row>
    <row r="8602" spans="1:15" x14ac:dyDescent="0.3">
      <c r="A8602" s="19">
        <v>283154101</v>
      </c>
      <c r="B8602" s="106" t="s">
        <v>20384</v>
      </c>
      <c r="C8602" t="s">
        <v>19948</v>
      </c>
      <c r="D8602" t="s">
        <v>20382</v>
      </c>
      <c r="E8602" t="s">
        <v>20385</v>
      </c>
      <c r="F8602" t="s">
        <v>1272</v>
      </c>
      <c r="G8602" t="s">
        <v>490</v>
      </c>
      <c r="H8602" t="s">
        <v>490</v>
      </c>
      <c r="I8602" t="s">
        <v>490</v>
      </c>
      <c r="J8602" t="s">
        <v>498</v>
      </c>
      <c r="K8602" t="s">
        <v>490</v>
      </c>
      <c r="L8602" t="s">
        <v>19948</v>
      </c>
      <c r="M8602" s="105">
        <v>283</v>
      </c>
      <c r="N8602" s="105">
        <v>154</v>
      </c>
      <c r="O8602" s="105">
        <v>101</v>
      </c>
    </row>
    <row r="8603" spans="1:15" x14ac:dyDescent="0.3">
      <c r="A8603" s="19">
        <v>283154102</v>
      </c>
      <c r="B8603" s="106" t="s">
        <v>20386</v>
      </c>
      <c r="C8603" t="s">
        <v>19948</v>
      </c>
      <c r="D8603" t="s">
        <v>20382</v>
      </c>
      <c r="E8603" t="s">
        <v>6279</v>
      </c>
      <c r="F8603" t="s">
        <v>831</v>
      </c>
      <c r="G8603" t="s">
        <v>490</v>
      </c>
      <c r="H8603" t="s">
        <v>490</v>
      </c>
      <c r="I8603" t="s">
        <v>490</v>
      </c>
      <c r="J8603" t="s">
        <v>498</v>
      </c>
      <c r="K8603" t="s">
        <v>490</v>
      </c>
      <c r="L8603" t="s">
        <v>19948</v>
      </c>
      <c r="M8603" s="105">
        <v>283</v>
      </c>
      <c r="N8603" s="105">
        <v>154</v>
      </c>
      <c r="O8603" s="105">
        <v>102</v>
      </c>
    </row>
    <row r="8604" spans="1:15" x14ac:dyDescent="0.3">
      <c r="A8604" s="19">
        <v>283154103</v>
      </c>
      <c r="B8604" s="106" t="s">
        <v>20387</v>
      </c>
      <c r="C8604" t="s">
        <v>19948</v>
      </c>
      <c r="D8604" t="s">
        <v>20382</v>
      </c>
      <c r="E8604" t="s">
        <v>4498</v>
      </c>
      <c r="F8604" t="s">
        <v>20388</v>
      </c>
      <c r="G8604" t="s">
        <v>20389</v>
      </c>
      <c r="H8604" t="s">
        <v>490</v>
      </c>
      <c r="I8604" t="s">
        <v>490</v>
      </c>
      <c r="J8604" t="s">
        <v>498</v>
      </c>
      <c r="K8604" t="s">
        <v>490</v>
      </c>
      <c r="L8604" t="s">
        <v>19948</v>
      </c>
      <c r="M8604" s="105">
        <v>283</v>
      </c>
      <c r="N8604" s="105">
        <v>154</v>
      </c>
      <c r="O8604" s="105">
        <v>103</v>
      </c>
    </row>
    <row r="8605" spans="1:15" x14ac:dyDescent="0.3">
      <c r="A8605" s="19">
        <v>283154104</v>
      </c>
      <c r="B8605" s="106" t="s">
        <v>20390</v>
      </c>
      <c r="C8605" t="s">
        <v>19948</v>
      </c>
      <c r="D8605" t="s">
        <v>20382</v>
      </c>
      <c r="E8605" t="s">
        <v>776</v>
      </c>
      <c r="F8605" t="s">
        <v>638</v>
      </c>
      <c r="G8605" t="s">
        <v>20391</v>
      </c>
      <c r="H8605" t="s">
        <v>490</v>
      </c>
      <c r="I8605" t="s">
        <v>490</v>
      </c>
      <c r="J8605" t="s">
        <v>498</v>
      </c>
      <c r="K8605" t="s">
        <v>490</v>
      </c>
      <c r="L8605" t="s">
        <v>19948</v>
      </c>
      <c r="M8605" s="105">
        <v>283</v>
      </c>
      <c r="N8605" s="105">
        <v>154</v>
      </c>
      <c r="O8605" s="105">
        <v>104</v>
      </c>
    </row>
    <row r="8606" spans="1:15" x14ac:dyDescent="0.3">
      <c r="A8606" s="19">
        <v>283154105</v>
      </c>
      <c r="B8606" s="106" t="s">
        <v>20392</v>
      </c>
      <c r="C8606" t="s">
        <v>19948</v>
      </c>
      <c r="D8606" t="s">
        <v>20382</v>
      </c>
      <c r="E8606" t="s">
        <v>4769</v>
      </c>
      <c r="F8606" t="s">
        <v>7132</v>
      </c>
      <c r="G8606" t="s">
        <v>20393</v>
      </c>
      <c r="H8606" t="s">
        <v>490</v>
      </c>
      <c r="I8606" t="s">
        <v>490</v>
      </c>
      <c r="J8606" t="s">
        <v>498</v>
      </c>
      <c r="K8606" t="s">
        <v>490</v>
      </c>
      <c r="L8606" t="s">
        <v>19948</v>
      </c>
      <c r="M8606" s="105">
        <v>283</v>
      </c>
      <c r="N8606" s="105">
        <v>154</v>
      </c>
      <c r="O8606" s="105">
        <v>105</v>
      </c>
    </row>
    <row r="8607" spans="1:15" x14ac:dyDescent="0.3">
      <c r="A8607" s="19">
        <v>283155100</v>
      </c>
      <c r="B8607" s="106" t="s">
        <v>20394</v>
      </c>
      <c r="C8607" t="s">
        <v>19948</v>
      </c>
      <c r="D8607" t="s">
        <v>20395</v>
      </c>
      <c r="E8607" t="s">
        <v>496</v>
      </c>
      <c r="F8607" t="s">
        <v>490</v>
      </c>
      <c r="G8607" t="s">
        <v>490</v>
      </c>
      <c r="H8607" t="s">
        <v>490</v>
      </c>
      <c r="I8607" t="s">
        <v>490</v>
      </c>
      <c r="J8607" t="s">
        <v>498</v>
      </c>
      <c r="K8607" t="s">
        <v>490</v>
      </c>
      <c r="L8607" t="s">
        <v>19948</v>
      </c>
      <c r="M8607" s="105">
        <v>283</v>
      </c>
      <c r="N8607" s="105">
        <v>155</v>
      </c>
      <c r="O8607" s="105">
        <v>100</v>
      </c>
    </row>
    <row r="8608" spans="1:15" x14ac:dyDescent="0.3">
      <c r="A8608" s="19">
        <v>283155101</v>
      </c>
      <c r="B8608" s="106" t="s">
        <v>20396</v>
      </c>
      <c r="C8608" t="s">
        <v>19948</v>
      </c>
      <c r="D8608" t="s">
        <v>20395</v>
      </c>
      <c r="E8608" t="s">
        <v>20397</v>
      </c>
      <c r="F8608" t="s">
        <v>1751</v>
      </c>
      <c r="G8608" t="s">
        <v>490</v>
      </c>
      <c r="H8608" t="s">
        <v>490</v>
      </c>
      <c r="I8608" t="s">
        <v>490</v>
      </c>
      <c r="J8608" t="s">
        <v>498</v>
      </c>
      <c r="K8608" t="s">
        <v>490</v>
      </c>
      <c r="L8608" t="s">
        <v>19948</v>
      </c>
      <c r="M8608" s="105">
        <v>283</v>
      </c>
      <c r="N8608" s="105">
        <v>155</v>
      </c>
      <c r="O8608" s="105">
        <v>101</v>
      </c>
    </row>
    <row r="8609" spans="1:15" x14ac:dyDescent="0.3">
      <c r="A8609" s="19">
        <v>283155102</v>
      </c>
      <c r="B8609" s="106" t="s">
        <v>20398</v>
      </c>
      <c r="C8609" t="s">
        <v>19948</v>
      </c>
      <c r="D8609" t="s">
        <v>20395</v>
      </c>
      <c r="E8609" t="s">
        <v>20399</v>
      </c>
      <c r="F8609" t="s">
        <v>20400</v>
      </c>
      <c r="G8609" t="s">
        <v>490</v>
      </c>
      <c r="H8609" t="s">
        <v>490</v>
      </c>
      <c r="I8609" t="s">
        <v>490</v>
      </c>
      <c r="J8609" t="s">
        <v>498</v>
      </c>
      <c r="K8609" t="s">
        <v>490</v>
      </c>
      <c r="L8609" t="s">
        <v>19948</v>
      </c>
      <c r="M8609" s="105">
        <v>283</v>
      </c>
      <c r="N8609" s="105">
        <v>155</v>
      </c>
      <c r="O8609" s="105">
        <v>102</v>
      </c>
    </row>
    <row r="8610" spans="1:15" x14ac:dyDescent="0.3">
      <c r="A8610" s="19">
        <v>283155103</v>
      </c>
      <c r="B8610" s="106" t="s">
        <v>20401</v>
      </c>
      <c r="C8610" t="s">
        <v>19948</v>
      </c>
      <c r="D8610" t="s">
        <v>20395</v>
      </c>
      <c r="E8610" t="s">
        <v>3998</v>
      </c>
      <c r="F8610" t="s">
        <v>732</v>
      </c>
      <c r="G8610" t="s">
        <v>490</v>
      </c>
      <c r="H8610" t="s">
        <v>490</v>
      </c>
      <c r="I8610" t="s">
        <v>490</v>
      </c>
      <c r="J8610" t="s">
        <v>498</v>
      </c>
      <c r="K8610" t="s">
        <v>490</v>
      </c>
      <c r="L8610" t="s">
        <v>19948</v>
      </c>
      <c r="M8610" s="105">
        <v>283</v>
      </c>
      <c r="N8610" s="105">
        <v>155</v>
      </c>
      <c r="O8610" s="105">
        <v>103</v>
      </c>
    </row>
    <row r="8611" spans="1:15" x14ac:dyDescent="0.3">
      <c r="A8611" s="19">
        <v>283155104</v>
      </c>
      <c r="B8611" s="106" t="s">
        <v>20402</v>
      </c>
      <c r="C8611" t="s">
        <v>19948</v>
      </c>
      <c r="D8611" t="s">
        <v>20395</v>
      </c>
      <c r="E8611" t="s">
        <v>20403</v>
      </c>
      <c r="F8611" t="s">
        <v>20404</v>
      </c>
      <c r="G8611" t="s">
        <v>490</v>
      </c>
      <c r="H8611" t="s">
        <v>490</v>
      </c>
      <c r="I8611" t="s">
        <v>490</v>
      </c>
      <c r="J8611" t="s">
        <v>498</v>
      </c>
      <c r="K8611" t="s">
        <v>490</v>
      </c>
      <c r="L8611" t="s">
        <v>19948</v>
      </c>
      <c r="M8611" s="105">
        <v>283</v>
      </c>
      <c r="N8611" s="105">
        <v>155</v>
      </c>
      <c r="O8611" s="105">
        <v>104</v>
      </c>
    </row>
    <row r="8612" spans="1:15" x14ac:dyDescent="0.3">
      <c r="A8612" s="19">
        <v>283155105</v>
      </c>
      <c r="B8612" s="106" t="s">
        <v>20405</v>
      </c>
      <c r="C8612" t="s">
        <v>19948</v>
      </c>
      <c r="D8612" t="s">
        <v>20395</v>
      </c>
      <c r="E8612" t="s">
        <v>20406</v>
      </c>
      <c r="F8612" t="s">
        <v>1751</v>
      </c>
      <c r="G8612" t="s">
        <v>490</v>
      </c>
      <c r="H8612" t="s">
        <v>490</v>
      </c>
      <c r="I8612" t="s">
        <v>490</v>
      </c>
      <c r="J8612" t="s">
        <v>498</v>
      </c>
      <c r="K8612" t="s">
        <v>490</v>
      </c>
      <c r="L8612" t="s">
        <v>19948</v>
      </c>
      <c r="M8612" s="105">
        <v>283</v>
      </c>
      <c r="N8612" s="105">
        <v>155</v>
      </c>
      <c r="O8612" s="105">
        <v>105</v>
      </c>
    </row>
    <row r="8613" spans="1:15" x14ac:dyDescent="0.3">
      <c r="A8613" s="19">
        <v>283155106</v>
      </c>
      <c r="B8613" s="106" t="s">
        <v>20407</v>
      </c>
      <c r="C8613" t="s">
        <v>19948</v>
      </c>
      <c r="D8613" t="s">
        <v>20395</v>
      </c>
      <c r="E8613" t="s">
        <v>2138</v>
      </c>
      <c r="F8613" t="s">
        <v>5788</v>
      </c>
      <c r="G8613" t="s">
        <v>20352</v>
      </c>
      <c r="H8613" t="s">
        <v>490</v>
      </c>
      <c r="I8613" t="s">
        <v>490</v>
      </c>
      <c r="J8613" t="s">
        <v>498</v>
      </c>
      <c r="K8613" t="s">
        <v>490</v>
      </c>
      <c r="L8613" t="s">
        <v>19948</v>
      </c>
      <c r="M8613" s="105">
        <v>283</v>
      </c>
      <c r="N8613" s="105">
        <v>155</v>
      </c>
      <c r="O8613" s="105">
        <v>106</v>
      </c>
    </row>
    <row r="8614" spans="1:15" x14ac:dyDescent="0.3">
      <c r="A8614" s="19">
        <v>283155107</v>
      </c>
      <c r="B8614" s="106" t="s">
        <v>20408</v>
      </c>
      <c r="C8614" t="s">
        <v>19948</v>
      </c>
      <c r="D8614" t="s">
        <v>20395</v>
      </c>
      <c r="E8614" t="s">
        <v>4792</v>
      </c>
      <c r="F8614" t="s">
        <v>1751</v>
      </c>
      <c r="G8614" t="s">
        <v>490</v>
      </c>
      <c r="H8614" t="s">
        <v>490</v>
      </c>
      <c r="I8614" t="s">
        <v>490</v>
      </c>
      <c r="J8614" t="s">
        <v>498</v>
      </c>
      <c r="K8614" t="s">
        <v>490</v>
      </c>
      <c r="L8614" t="s">
        <v>19948</v>
      </c>
      <c r="M8614" s="105">
        <v>283</v>
      </c>
      <c r="N8614" s="105">
        <v>155</v>
      </c>
      <c r="O8614" s="105">
        <v>107</v>
      </c>
    </row>
    <row r="8615" spans="1:15" x14ac:dyDescent="0.3">
      <c r="A8615" s="19">
        <v>283155108</v>
      </c>
      <c r="B8615" s="106" t="s">
        <v>20409</v>
      </c>
      <c r="C8615" t="s">
        <v>19948</v>
      </c>
      <c r="D8615" t="s">
        <v>20395</v>
      </c>
      <c r="E8615" t="s">
        <v>1437</v>
      </c>
      <c r="F8615" t="s">
        <v>20410</v>
      </c>
      <c r="G8615" t="s">
        <v>490</v>
      </c>
      <c r="H8615" t="s">
        <v>490</v>
      </c>
      <c r="I8615" t="s">
        <v>490</v>
      </c>
      <c r="J8615" t="s">
        <v>498</v>
      </c>
      <c r="K8615" t="s">
        <v>490</v>
      </c>
      <c r="L8615" t="s">
        <v>19948</v>
      </c>
      <c r="M8615" s="105">
        <v>283</v>
      </c>
      <c r="N8615" s="105">
        <v>155</v>
      </c>
      <c r="O8615" s="105">
        <v>108</v>
      </c>
    </row>
    <row r="8616" spans="1:15" x14ac:dyDescent="0.3">
      <c r="A8616" s="19">
        <v>283155109</v>
      </c>
      <c r="B8616" s="106" t="s">
        <v>20411</v>
      </c>
      <c r="C8616" t="s">
        <v>19948</v>
      </c>
      <c r="D8616" t="s">
        <v>20395</v>
      </c>
      <c r="E8616" t="s">
        <v>8745</v>
      </c>
      <c r="F8616" t="s">
        <v>2338</v>
      </c>
      <c r="G8616" t="s">
        <v>490</v>
      </c>
      <c r="H8616" t="s">
        <v>490</v>
      </c>
      <c r="I8616" t="s">
        <v>490</v>
      </c>
      <c r="J8616" t="s">
        <v>498</v>
      </c>
      <c r="K8616" t="s">
        <v>490</v>
      </c>
      <c r="L8616" t="s">
        <v>19948</v>
      </c>
      <c r="M8616" s="105">
        <v>283</v>
      </c>
      <c r="N8616" s="105">
        <v>155</v>
      </c>
      <c r="O8616" s="105">
        <v>109</v>
      </c>
    </row>
    <row r="8617" spans="1:15" x14ac:dyDescent="0.3">
      <c r="A8617" s="19">
        <v>283156100</v>
      </c>
      <c r="B8617" s="106" t="s">
        <v>20412</v>
      </c>
      <c r="C8617" t="s">
        <v>19948</v>
      </c>
      <c r="D8617" t="s">
        <v>20413</v>
      </c>
      <c r="E8617" t="s">
        <v>496</v>
      </c>
      <c r="F8617" t="s">
        <v>490</v>
      </c>
      <c r="G8617" t="s">
        <v>490</v>
      </c>
      <c r="H8617" t="s">
        <v>490</v>
      </c>
      <c r="I8617" t="s">
        <v>490</v>
      </c>
      <c r="J8617" t="s">
        <v>498</v>
      </c>
      <c r="K8617" t="s">
        <v>490</v>
      </c>
      <c r="L8617" t="s">
        <v>19948</v>
      </c>
      <c r="M8617" s="105">
        <v>283</v>
      </c>
      <c r="N8617" s="105">
        <v>156</v>
      </c>
      <c r="O8617" s="105">
        <v>100</v>
      </c>
    </row>
    <row r="8618" spans="1:15" x14ac:dyDescent="0.3">
      <c r="A8618" s="19">
        <v>283156101</v>
      </c>
      <c r="B8618" s="106" t="s">
        <v>20414</v>
      </c>
      <c r="C8618" t="s">
        <v>19948</v>
      </c>
      <c r="D8618" t="s">
        <v>20413</v>
      </c>
      <c r="E8618" t="s">
        <v>20415</v>
      </c>
      <c r="F8618" t="s">
        <v>2338</v>
      </c>
      <c r="G8618" t="s">
        <v>20416</v>
      </c>
      <c r="H8618" t="s">
        <v>490</v>
      </c>
      <c r="I8618" t="s">
        <v>490</v>
      </c>
      <c r="J8618" t="s">
        <v>498</v>
      </c>
      <c r="K8618" t="s">
        <v>490</v>
      </c>
      <c r="L8618" t="s">
        <v>19948</v>
      </c>
      <c r="M8618" s="105">
        <v>283</v>
      </c>
      <c r="N8618" s="105">
        <v>156</v>
      </c>
      <c r="O8618" s="105">
        <v>101</v>
      </c>
    </row>
    <row r="8619" spans="1:15" x14ac:dyDescent="0.3">
      <c r="A8619" s="19">
        <v>283156102</v>
      </c>
      <c r="B8619" s="106" t="s">
        <v>20417</v>
      </c>
      <c r="C8619" t="s">
        <v>19948</v>
      </c>
      <c r="D8619" t="s">
        <v>20413</v>
      </c>
      <c r="E8619" t="s">
        <v>10042</v>
      </c>
      <c r="F8619" t="s">
        <v>1953</v>
      </c>
      <c r="G8619" t="s">
        <v>20418</v>
      </c>
      <c r="H8619" t="s">
        <v>490</v>
      </c>
      <c r="I8619" t="s">
        <v>490</v>
      </c>
      <c r="J8619" t="s">
        <v>498</v>
      </c>
      <c r="K8619" t="s">
        <v>490</v>
      </c>
      <c r="L8619" t="s">
        <v>19948</v>
      </c>
      <c r="M8619" s="105">
        <v>283</v>
      </c>
      <c r="N8619" s="105">
        <v>156</v>
      </c>
      <c r="O8619" s="105">
        <v>102</v>
      </c>
    </row>
    <row r="8620" spans="1:15" x14ac:dyDescent="0.3">
      <c r="A8620" s="19">
        <v>283157100</v>
      </c>
      <c r="B8620" s="106" t="s">
        <v>20419</v>
      </c>
      <c r="C8620" t="s">
        <v>19948</v>
      </c>
      <c r="D8620" t="s">
        <v>20420</v>
      </c>
      <c r="E8620" t="s">
        <v>496</v>
      </c>
      <c r="F8620" t="s">
        <v>490</v>
      </c>
      <c r="G8620" t="s">
        <v>490</v>
      </c>
      <c r="H8620" t="s">
        <v>490</v>
      </c>
      <c r="I8620" t="s">
        <v>490</v>
      </c>
      <c r="J8620" t="s">
        <v>498</v>
      </c>
      <c r="K8620" t="s">
        <v>490</v>
      </c>
      <c r="L8620" t="s">
        <v>19948</v>
      </c>
      <c r="M8620" s="105">
        <v>283</v>
      </c>
      <c r="N8620" s="105">
        <v>157</v>
      </c>
      <c r="O8620" s="105">
        <v>100</v>
      </c>
    </row>
    <row r="8621" spans="1:15" x14ac:dyDescent="0.3">
      <c r="A8621" s="19">
        <v>283157101</v>
      </c>
      <c r="B8621" s="106" t="s">
        <v>20421</v>
      </c>
      <c r="C8621" t="s">
        <v>19948</v>
      </c>
      <c r="D8621" t="s">
        <v>20420</v>
      </c>
      <c r="E8621" t="s">
        <v>1288</v>
      </c>
      <c r="F8621" t="s">
        <v>20422</v>
      </c>
      <c r="G8621" t="s">
        <v>490</v>
      </c>
      <c r="H8621" t="s">
        <v>490</v>
      </c>
      <c r="I8621" t="s">
        <v>490</v>
      </c>
      <c r="J8621" t="s">
        <v>498</v>
      </c>
      <c r="K8621" t="s">
        <v>490</v>
      </c>
      <c r="L8621" t="s">
        <v>19948</v>
      </c>
      <c r="M8621" s="105">
        <v>283</v>
      </c>
      <c r="N8621" s="105">
        <v>157</v>
      </c>
      <c r="O8621" s="105">
        <v>101</v>
      </c>
    </row>
    <row r="8622" spans="1:15" x14ac:dyDescent="0.3">
      <c r="A8622" s="19">
        <v>283157102</v>
      </c>
      <c r="B8622" s="106" t="s">
        <v>20423</v>
      </c>
      <c r="C8622" t="s">
        <v>19948</v>
      </c>
      <c r="D8622" t="s">
        <v>20420</v>
      </c>
      <c r="E8622" t="s">
        <v>4149</v>
      </c>
      <c r="F8622" t="s">
        <v>2338</v>
      </c>
      <c r="G8622" t="s">
        <v>490</v>
      </c>
      <c r="H8622" t="s">
        <v>490</v>
      </c>
      <c r="I8622" t="s">
        <v>490</v>
      </c>
      <c r="J8622" t="s">
        <v>498</v>
      </c>
      <c r="K8622" t="s">
        <v>490</v>
      </c>
      <c r="L8622" t="s">
        <v>19948</v>
      </c>
      <c r="M8622" s="105">
        <v>283</v>
      </c>
      <c r="N8622" s="105">
        <v>157</v>
      </c>
      <c r="O8622" s="105">
        <v>102</v>
      </c>
    </row>
    <row r="8623" spans="1:15" x14ac:dyDescent="0.3">
      <c r="A8623" s="19">
        <v>283157103</v>
      </c>
      <c r="B8623" s="106" t="s">
        <v>20424</v>
      </c>
      <c r="C8623" t="s">
        <v>19948</v>
      </c>
      <c r="D8623" t="s">
        <v>20420</v>
      </c>
      <c r="E8623" t="s">
        <v>20425</v>
      </c>
      <c r="F8623" t="s">
        <v>19958</v>
      </c>
      <c r="G8623" t="s">
        <v>490</v>
      </c>
      <c r="H8623" t="s">
        <v>490</v>
      </c>
      <c r="I8623" t="s">
        <v>490</v>
      </c>
      <c r="J8623" t="s">
        <v>498</v>
      </c>
      <c r="K8623" t="s">
        <v>490</v>
      </c>
      <c r="L8623" t="s">
        <v>19948</v>
      </c>
      <c r="M8623" s="105">
        <v>283</v>
      </c>
      <c r="N8623" s="105">
        <v>157</v>
      </c>
      <c r="O8623" s="105">
        <v>103</v>
      </c>
    </row>
    <row r="8624" spans="1:15" x14ac:dyDescent="0.3">
      <c r="A8624" s="19">
        <v>283157104</v>
      </c>
      <c r="B8624" s="106" t="s">
        <v>20426</v>
      </c>
      <c r="C8624" t="s">
        <v>19948</v>
      </c>
      <c r="D8624" t="s">
        <v>20420</v>
      </c>
      <c r="E8624" t="s">
        <v>20427</v>
      </c>
      <c r="F8624" t="s">
        <v>1094</v>
      </c>
      <c r="G8624" t="s">
        <v>12416</v>
      </c>
      <c r="H8624" t="s">
        <v>490</v>
      </c>
      <c r="I8624" t="s">
        <v>490</v>
      </c>
      <c r="J8624" t="s">
        <v>498</v>
      </c>
      <c r="K8624" t="s">
        <v>490</v>
      </c>
      <c r="L8624" t="s">
        <v>19948</v>
      </c>
      <c r="M8624" s="105">
        <v>283</v>
      </c>
      <c r="N8624" s="105">
        <v>157</v>
      </c>
      <c r="O8624" s="105">
        <v>104</v>
      </c>
    </row>
    <row r="8625" spans="1:15" x14ac:dyDescent="0.3">
      <c r="A8625" s="19">
        <v>283157105</v>
      </c>
      <c r="B8625" s="106" t="s">
        <v>20428</v>
      </c>
      <c r="C8625" t="s">
        <v>19948</v>
      </c>
      <c r="D8625" t="s">
        <v>20420</v>
      </c>
      <c r="E8625" t="s">
        <v>6996</v>
      </c>
      <c r="F8625" t="s">
        <v>5788</v>
      </c>
      <c r="G8625" t="s">
        <v>490</v>
      </c>
      <c r="H8625" t="s">
        <v>490</v>
      </c>
      <c r="I8625" t="s">
        <v>490</v>
      </c>
      <c r="J8625" t="s">
        <v>498</v>
      </c>
      <c r="K8625" t="s">
        <v>490</v>
      </c>
      <c r="L8625" t="s">
        <v>19948</v>
      </c>
      <c r="M8625" s="105">
        <v>283</v>
      </c>
      <c r="N8625" s="105">
        <v>157</v>
      </c>
      <c r="O8625" s="105">
        <v>105</v>
      </c>
    </row>
    <row r="8626" spans="1:15" x14ac:dyDescent="0.3">
      <c r="A8626" s="19">
        <v>283157106</v>
      </c>
      <c r="B8626" s="106" t="s">
        <v>20429</v>
      </c>
      <c r="C8626" t="s">
        <v>19948</v>
      </c>
      <c r="D8626" t="s">
        <v>20420</v>
      </c>
      <c r="E8626" t="s">
        <v>4441</v>
      </c>
      <c r="F8626" t="s">
        <v>19994</v>
      </c>
      <c r="G8626" t="s">
        <v>490</v>
      </c>
      <c r="H8626" t="s">
        <v>490</v>
      </c>
      <c r="I8626" t="s">
        <v>490</v>
      </c>
      <c r="J8626" t="s">
        <v>498</v>
      </c>
      <c r="K8626" t="s">
        <v>490</v>
      </c>
      <c r="L8626" t="s">
        <v>19948</v>
      </c>
      <c r="M8626" s="105">
        <v>283</v>
      </c>
      <c r="N8626" s="105">
        <v>157</v>
      </c>
      <c r="O8626" s="105">
        <v>106</v>
      </c>
    </row>
    <row r="8627" spans="1:15" x14ac:dyDescent="0.3">
      <c r="A8627" s="19">
        <v>283158100</v>
      </c>
      <c r="B8627" s="106" t="s">
        <v>20430</v>
      </c>
      <c r="C8627" t="s">
        <v>19948</v>
      </c>
      <c r="D8627" t="s">
        <v>20431</v>
      </c>
      <c r="E8627" t="s">
        <v>496</v>
      </c>
      <c r="F8627" t="s">
        <v>490</v>
      </c>
      <c r="G8627" t="s">
        <v>490</v>
      </c>
      <c r="H8627" t="s">
        <v>490</v>
      </c>
      <c r="I8627" t="s">
        <v>490</v>
      </c>
      <c r="J8627" t="s">
        <v>498</v>
      </c>
      <c r="K8627" t="s">
        <v>490</v>
      </c>
      <c r="L8627" t="s">
        <v>19948</v>
      </c>
      <c r="M8627" s="105">
        <v>283</v>
      </c>
      <c r="N8627" s="105">
        <v>158</v>
      </c>
      <c r="O8627" s="105">
        <v>100</v>
      </c>
    </row>
    <row r="8628" spans="1:15" x14ac:dyDescent="0.3">
      <c r="A8628" s="19">
        <v>283158101</v>
      </c>
      <c r="B8628" s="106" t="s">
        <v>20432</v>
      </c>
      <c r="C8628" t="s">
        <v>19948</v>
      </c>
      <c r="D8628" t="s">
        <v>20431</v>
      </c>
      <c r="E8628" t="s">
        <v>20433</v>
      </c>
      <c r="F8628" t="s">
        <v>1094</v>
      </c>
      <c r="G8628" t="s">
        <v>490</v>
      </c>
      <c r="H8628" t="s">
        <v>490</v>
      </c>
      <c r="I8628" t="s">
        <v>490</v>
      </c>
      <c r="J8628" t="s">
        <v>498</v>
      </c>
      <c r="K8628" t="s">
        <v>490</v>
      </c>
      <c r="L8628" t="s">
        <v>19948</v>
      </c>
      <c r="M8628" s="105">
        <v>283</v>
      </c>
      <c r="N8628" s="105">
        <v>158</v>
      </c>
      <c r="O8628" s="105">
        <v>101</v>
      </c>
    </row>
    <row r="8629" spans="1:15" x14ac:dyDescent="0.3">
      <c r="A8629" s="19">
        <v>283158102</v>
      </c>
      <c r="B8629" s="106" t="s">
        <v>20434</v>
      </c>
      <c r="C8629" t="s">
        <v>19948</v>
      </c>
      <c r="D8629" t="s">
        <v>20431</v>
      </c>
      <c r="E8629" t="s">
        <v>20435</v>
      </c>
      <c r="F8629" t="s">
        <v>11449</v>
      </c>
      <c r="G8629" t="s">
        <v>20436</v>
      </c>
      <c r="H8629" t="s">
        <v>490</v>
      </c>
      <c r="I8629" t="s">
        <v>490</v>
      </c>
      <c r="J8629" t="s">
        <v>498</v>
      </c>
      <c r="K8629" t="s">
        <v>490</v>
      </c>
      <c r="L8629" t="s">
        <v>19948</v>
      </c>
      <c r="M8629" s="105">
        <v>283</v>
      </c>
      <c r="N8629" s="105">
        <v>158</v>
      </c>
      <c r="O8629" s="105">
        <v>102</v>
      </c>
    </row>
    <row r="8630" spans="1:15" x14ac:dyDescent="0.3">
      <c r="A8630" s="19">
        <v>283158103</v>
      </c>
      <c r="B8630" s="106" t="s">
        <v>20437</v>
      </c>
      <c r="C8630" t="s">
        <v>19948</v>
      </c>
      <c r="D8630" t="s">
        <v>20431</v>
      </c>
      <c r="E8630" t="s">
        <v>16092</v>
      </c>
      <c r="F8630" t="s">
        <v>20438</v>
      </c>
      <c r="G8630" t="s">
        <v>490</v>
      </c>
      <c r="H8630" t="s">
        <v>490</v>
      </c>
      <c r="I8630" t="s">
        <v>490</v>
      </c>
      <c r="J8630" t="s">
        <v>498</v>
      </c>
      <c r="K8630" t="s">
        <v>490</v>
      </c>
      <c r="L8630" t="s">
        <v>19948</v>
      </c>
      <c r="M8630" s="105">
        <v>283</v>
      </c>
      <c r="N8630" s="105">
        <v>158</v>
      </c>
      <c r="O8630" s="105">
        <v>103</v>
      </c>
    </row>
    <row r="8631" spans="1:15" x14ac:dyDescent="0.3">
      <c r="A8631" s="19">
        <v>283158104</v>
      </c>
      <c r="B8631" s="106" t="s">
        <v>20439</v>
      </c>
      <c r="C8631" t="s">
        <v>19948</v>
      </c>
      <c r="D8631" t="s">
        <v>20431</v>
      </c>
      <c r="E8631" t="s">
        <v>1849</v>
      </c>
      <c r="F8631" t="s">
        <v>20440</v>
      </c>
      <c r="G8631" t="s">
        <v>20441</v>
      </c>
      <c r="H8631" t="s">
        <v>490</v>
      </c>
      <c r="I8631" t="s">
        <v>490</v>
      </c>
      <c r="J8631" t="s">
        <v>498</v>
      </c>
      <c r="K8631" t="s">
        <v>490</v>
      </c>
      <c r="L8631" t="s">
        <v>19948</v>
      </c>
      <c r="M8631" s="105">
        <v>283</v>
      </c>
      <c r="N8631" s="105">
        <v>158</v>
      </c>
      <c r="O8631" s="105">
        <v>104</v>
      </c>
    </row>
    <row r="8632" spans="1:15" x14ac:dyDescent="0.3">
      <c r="A8632" s="19">
        <v>283158105</v>
      </c>
      <c r="B8632" s="106" t="s">
        <v>20442</v>
      </c>
      <c r="C8632" t="s">
        <v>19948</v>
      </c>
      <c r="D8632" t="s">
        <v>20431</v>
      </c>
      <c r="E8632" t="s">
        <v>20443</v>
      </c>
      <c r="F8632" t="s">
        <v>20444</v>
      </c>
      <c r="G8632" t="s">
        <v>490</v>
      </c>
      <c r="H8632" t="s">
        <v>490</v>
      </c>
      <c r="I8632" t="s">
        <v>490</v>
      </c>
      <c r="J8632" t="s">
        <v>498</v>
      </c>
      <c r="K8632" t="s">
        <v>490</v>
      </c>
      <c r="L8632" t="s">
        <v>19948</v>
      </c>
      <c r="M8632" s="105">
        <v>283</v>
      </c>
      <c r="N8632" s="105">
        <v>158</v>
      </c>
      <c r="O8632" s="105">
        <v>105</v>
      </c>
    </row>
    <row r="8633" spans="1:15" x14ac:dyDescent="0.3">
      <c r="A8633" s="19">
        <v>283158106</v>
      </c>
      <c r="B8633" s="106" t="s">
        <v>20445</v>
      </c>
      <c r="C8633" t="s">
        <v>19948</v>
      </c>
      <c r="D8633" t="s">
        <v>20431</v>
      </c>
      <c r="E8633" t="s">
        <v>1187</v>
      </c>
      <c r="F8633" t="s">
        <v>20446</v>
      </c>
      <c r="G8633" t="s">
        <v>20447</v>
      </c>
      <c r="H8633" t="s">
        <v>490</v>
      </c>
      <c r="I8633" t="s">
        <v>490</v>
      </c>
      <c r="J8633" t="s">
        <v>498</v>
      </c>
      <c r="K8633" t="s">
        <v>490</v>
      </c>
      <c r="L8633" t="s">
        <v>19948</v>
      </c>
      <c r="M8633" s="105">
        <v>283</v>
      </c>
      <c r="N8633" s="105">
        <v>158</v>
      </c>
      <c r="O8633" s="105">
        <v>106</v>
      </c>
    </row>
    <row r="8634" spans="1:15" x14ac:dyDescent="0.3">
      <c r="A8634" s="19">
        <v>283159100</v>
      </c>
      <c r="B8634" s="106" t="s">
        <v>20448</v>
      </c>
      <c r="C8634" t="s">
        <v>19948</v>
      </c>
      <c r="D8634" t="s">
        <v>20449</v>
      </c>
      <c r="E8634" t="s">
        <v>496</v>
      </c>
      <c r="F8634" t="s">
        <v>490</v>
      </c>
      <c r="G8634" t="s">
        <v>490</v>
      </c>
      <c r="H8634" t="s">
        <v>490</v>
      </c>
      <c r="I8634" t="s">
        <v>490</v>
      </c>
      <c r="J8634" t="s">
        <v>498</v>
      </c>
      <c r="K8634" t="s">
        <v>490</v>
      </c>
      <c r="L8634" t="s">
        <v>19948</v>
      </c>
      <c r="M8634" s="105">
        <v>283</v>
      </c>
      <c r="N8634" s="105">
        <v>159</v>
      </c>
      <c r="O8634" s="105">
        <v>100</v>
      </c>
    </row>
    <row r="8635" spans="1:15" x14ac:dyDescent="0.3">
      <c r="A8635" s="19">
        <v>283159101</v>
      </c>
      <c r="B8635" s="106" t="s">
        <v>20450</v>
      </c>
      <c r="C8635" t="s">
        <v>19948</v>
      </c>
      <c r="D8635" t="s">
        <v>20449</v>
      </c>
      <c r="E8635" t="s">
        <v>1718</v>
      </c>
      <c r="F8635" t="s">
        <v>2402</v>
      </c>
      <c r="G8635" t="s">
        <v>490</v>
      </c>
      <c r="H8635" t="s">
        <v>490</v>
      </c>
      <c r="I8635" t="s">
        <v>490</v>
      </c>
      <c r="J8635" t="s">
        <v>498</v>
      </c>
      <c r="K8635" t="s">
        <v>490</v>
      </c>
      <c r="L8635" t="s">
        <v>19948</v>
      </c>
      <c r="M8635" s="105">
        <v>283</v>
      </c>
      <c r="N8635" s="105">
        <v>159</v>
      </c>
      <c r="O8635" s="105">
        <v>101</v>
      </c>
    </row>
    <row r="8636" spans="1:15" x14ac:dyDescent="0.3">
      <c r="A8636" s="19">
        <v>283160100</v>
      </c>
      <c r="B8636" s="106" t="s">
        <v>20451</v>
      </c>
      <c r="C8636" t="s">
        <v>19948</v>
      </c>
      <c r="D8636" t="s">
        <v>20452</v>
      </c>
      <c r="E8636" t="s">
        <v>1460</v>
      </c>
      <c r="F8636" t="s">
        <v>5788</v>
      </c>
      <c r="G8636" t="s">
        <v>490</v>
      </c>
      <c r="H8636" t="s">
        <v>490</v>
      </c>
      <c r="I8636" t="s">
        <v>490</v>
      </c>
      <c r="J8636" t="s">
        <v>498</v>
      </c>
      <c r="K8636" t="s">
        <v>490</v>
      </c>
      <c r="L8636" t="s">
        <v>19948</v>
      </c>
      <c r="M8636" s="105">
        <v>283</v>
      </c>
      <c r="N8636" s="105">
        <v>160</v>
      </c>
      <c r="O8636" s="105">
        <v>100</v>
      </c>
    </row>
    <row r="8637" spans="1:15" x14ac:dyDescent="0.3">
      <c r="A8637" s="19">
        <v>283161100</v>
      </c>
      <c r="B8637" s="106" t="s">
        <v>20453</v>
      </c>
      <c r="C8637" t="s">
        <v>19948</v>
      </c>
      <c r="D8637" t="s">
        <v>20454</v>
      </c>
      <c r="E8637" t="s">
        <v>496</v>
      </c>
      <c r="F8637" t="s">
        <v>490</v>
      </c>
      <c r="G8637" t="s">
        <v>490</v>
      </c>
      <c r="H8637" t="s">
        <v>490</v>
      </c>
      <c r="I8637" t="s">
        <v>490</v>
      </c>
      <c r="J8637" t="s">
        <v>498</v>
      </c>
      <c r="K8637" t="s">
        <v>490</v>
      </c>
      <c r="L8637" t="s">
        <v>19948</v>
      </c>
      <c r="M8637" s="105">
        <v>283</v>
      </c>
      <c r="N8637" s="105">
        <v>161</v>
      </c>
      <c r="O8637" s="105">
        <v>100</v>
      </c>
    </row>
    <row r="8638" spans="1:15" x14ac:dyDescent="0.3">
      <c r="A8638" s="19">
        <v>283161101</v>
      </c>
      <c r="B8638" s="106" t="s">
        <v>20455</v>
      </c>
      <c r="C8638" t="s">
        <v>19948</v>
      </c>
      <c r="D8638" t="s">
        <v>20454</v>
      </c>
      <c r="E8638" t="s">
        <v>20456</v>
      </c>
      <c r="F8638" t="s">
        <v>20457</v>
      </c>
      <c r="G8638" t="s">
        <v>490</v>
      </c>
      <c r="H8638" t="s">
        <v>490</v>
      </c>
      <c r="I8638" t="s">
        <v>490</v>
      </c>
      <c r="J8638" t="s">
        <v>498</v>
      </c>
      <c r="K8638" t="s">
        <v>490</v>
      </c>
      <c r="L8638" t="s">
        <v>19948</v>
      </c>
      <c r="M8638" s="105">
        <v>283</v>
      </c>
      <c r="N8638" s="105">
        <v>161</v>
      </c>
      <c r="O8638" s="105">
        <v>101</v>
      </c>
    </row>
    <row r="8639" spans="1:15" x14ac:dyDescent="0.3">
      <c r="A8639" s="19">
        <v>283161102</v>
      </c>
      <c r="B8639" s="106" t="s">
        <v>20458</v>
      </c>
      <c r="C8639" t="s">
        <v>19948</v>
      </c>
      <c r="D8639" t="s">
        <v>20454</v>
      </c>
      <c r="E8639" t="s">
        <v>9569</v>
      </c>
      <c r="F8639" t="s">
        <v>20459</v>
      </c>
      <c r="G8639" t="s">
        <v>490</v>
      </c>
      <c r="H8639" t="s">
        <v>490</v>
      </c>
      <c r="I8639" t="s">
        <v>490</v>
      </c>
      <c r="J8639" t="s">
        <v>498</v>
      </c>
      <c r="K8639" t="s">
        <v>490</v>
      </c>
      <c r="L8639" t="s">
        <v>19948</v>
      </c>
      <c r="M8639" s="105">
        <v>283</v>
      </c>
      <c r="N8639" s="105">
        <v>161</v>
      </c>
      <c r="O8639" s="105">
        <v>102</v>
      </c>
    </row>
    <row r="8640" spans="1:15" x14ac:dyDescent="0.3">
      <c r="A8640" s="19">
        <v>283162100</v>
      </c>
      <c r="B8640" s="106" t="s">
        <v>20460</v>
      </c>
      <c r="C8640" t="s">
        <v>19948</v>
      </c>
      <c r="D8640" t="s">
        <v>20461</v>
      </c>
      <c r="E8640" t="s">
        <v>496</v>
      </c>
      <c r="F8640" t="s">
        <v>490</v>
      </c>
      <c r="G8640" t="s">
        <v>490</v>
      </c>
      <c r="H8640" t="s">
        <v>490</v>
      </c>
      <c r="I8640" t="s">
        <v>490</v>
      </c>
      <c r="J8640" t="s">
        <v>498</v>
      </c>
      <c r="K8640" t="s">
        <v>490</v>
      </c>
      <c r="L8640" t="s">
        <v>19948</v>
      </c>
      <c r="M8640" s="105">
        <v>283</v>
      </c>
      <c r="N8640" s="105">
        <v>162</v>
      </c>
      <c r="O8640" s="105">
        <v>100</v>
      </c>
    </row>
    <row r="8641" spans="1:15" x14ac:dyDescent="0.3">
      <c r="A8641" s="19">
        <v>283162101</v>
      </c>
      <c r="B8641" s="106" t="s">
        <v>20462</v>
      </c>
      <c r="C8641" t="s">
        <v>19948</v>
      </c>
      <c r="D8641" t="s">
        <v>20461</v>
      </c>
      <c r="E8641" t="s">
        <v>20463</v>
      </c>
      <c r="F8641" t="s">
        <v>20132</v>
      </c>
      <c r="G8641" t="s">
        <v>20464</v>
      </c>
      <c r="H8641" t="s">
        <v>490</v>
      </c>
      <c r="I8641" t="s">
        <v>490</v>
      </c>
      <c r="J8641" t="s">
        <v>498</v>
      </c>
      <c r="K8641" t="s">
        <v>490</v>
      </c>
      <c r="L8641" t="s">
        <v>19948</v>
      </c>
      <c r="M8641" s="105">
        <v>283</v>
      </c>
      <c r="N8641" s="105">
        <v>162</v>
      </c>
      <c r="O8641" s="105">
        <v>101</v>
      </c>
    </row>
    <row r="8642" spans="1:15" x14ac:dyDescent="0.3">
      <c r="A8642" s="19">
        <v>283162102</v>
      </c>
      <c r="B8642" s="106" t="s">
        <v>20465</v>
      </c>
      <c r="C8642" t="s">
        <v>19948</v>
      </c>
      <c r="D8642" t="s">
        <v>20461</v>
      </c>
      <c r="E8642" t="s">
        <v>1264</v>
      </c>
      <c r="F8642" t="s">
        <v>5788</v>
      </c>
      <c r="G8642" t="s">
        <v>490</v>
      </c>
      <c r="H8642" t="s">
        <v>490</v>
      </c>
      <c r="I8642" t="s">
        <v>490</v>
      </c>
      <c r="J8642" t="s">
        <v>498</v>
      </c>
      <c r="K8642" t="s">
        <v>490</v>
      </c>
      <c r="L8642" t="s">
        <v>19948</v>
      </c>
      <c r="M8642" s="105">
        <v>283</v>
      </c>
      <c r="N8642" s="105">
        <v>162</v>
      </c>
      <c r="O8642" s="105">
        <v>102</v>
      </c>
    </row>
    <row r="8643" spans="1:15" x14ac:dyDescent="0.3">
      <c r="A8643" s="19">
        <v>283162103</v>
      </c>
      <c r="B8643" s="106" t="s">
        <v>20466</v>
      </c>
      <c r="C8643" t="s">
        <v>19948</v>
      </c>
      <c r="D8643" t="s">
        <v>20461</v>
      </c>
      <c r="E8643" t="s">
        <v>20467</v>
      </c>
      <c r="F8643" t="s">
        <v>1751</v>
      </c>
      <c r="G8643" t="s">
        <v>490</v>
      </c>
      <c r="H8643" t="s">
        <v>490</v>
      </c>
      <c r="I8643" t="s">
        <v>490</v>
      </c>
      <c r="J8643" t="s">
        <v>498</v>
      </c>
      <c r="K8643" t="s">
        <v>490</v>
      </c>
      <c r="L8643" t="s">
        <v>19948</v>
      </c>
      <c r="M8643" s="105">
        <v>283</v>
      </c>
      <c r="N8643" s="105">
        <v>162</v>
      </c>
      <c r="O8643" s="105">
        <v>103</v>
      </c>
    </row>
    <row r="8644" spans="1:15" x14ac:dyDescent="0.3">
      <c r="A8644" s="19">
        <v>283162104</v>
      </c>
      <c r="B8644" s="106" t="s">
        <v>20468</v>
      </c>
      <c r="C8644" t="s">
        <v>19948</v>
      </c>
      <c r="D8644" t="s">
        <v>20461</v>
      </c>
      <c r="E8644" t="s">
        <v>1280</v>
      </c>
      <c r="F8644" t="s">
        <v>3000</v>
      </c>
      <c r="G8644" t="s">
        <v>490</v>
      </c>
      <c r="H8644" t="s">
        <v>490</v>
      </c>
      <c r="I8644" t="s">
        <v>490</v>
      </c>
      <c r="J8644" t="s">
        <v>498</v>
      </c>
      <c r="K8644" t="s">
        <v>490</v>
      </c>
      <c r="L8644" t="s">
        <v>19948</v>
      </c>
      <c r="M8644" s="105">
        <v>283</v>
      </c>
      <c r="N8644" s="105">
        <v>162</v>
      </c>
      <c r="O8644" s="105">
        <v>104</v>
      </c>
    </row>
    <row r="8645" spans="1:15" x14ac:dyDescent="0.3">
      <c r="A8645" s="19">
        <v>283162105</v>
      </c>
      <c r="B8645" s="106" t="s">
        <v>20469</v>
      </c>
      <c r="C8645" t="s">
        <v>19948</v>
      </c>
      <c r="D8645" t="s">
        <v>20461</v>
      </c>
      <c r="E8645" t="s">
        <v>4792</v>
      </c>
      <c r="F8645" t="s">
        <v>1751</v>
      </c>
      <c r="G8645" t="s">
        <v>490</v>
      </c>
      <c r="H8645" t="s">
        <v>490</v>
      </c>
      <c r="I8645" t="s">
        <v>490</v>
      </c>
      <c r="J8645" t="s">
        <v>498</v>
      </c>
      <c r="K8645" t="s">
        <v>490</v>
      </c>
      <c r="L8645" t="s">
        <v>19948</v>
      </c>
      <c r="M8645" s="105">
        <v>283</v>
      </c>
      <c r="N8645" s="105">
        <v>162</v>
      </c>
      <c r="O8645" s="105">
        <v>105</v>
      </c>
    </row>
    <row r="8646" spans="1:15" x14ac:dyDescent="0.3">
      <c r="A8646" s="19">
        <v>283162106</v>
      </c>
      <c r="B8646" s="106" t="s">
        <v>20470</v>
      </c>
      <c r="C8646" t="s">
        <v>19948</v>
      </c>
      <c r="D8646" t="s">
        <v>20461</v>
      </c>
      <c r="E8646" t="s">
        <v>20471</v>
      </c>
      <c r="F8646" t="s">
        <v>2338</v>
      </c>
      <c r="G8646" t="s">
        <v>490</v>
      </c>
      <c r="H8646" t="s">
        <v>490</v>
      </c>
      <c r="I8646" t="s">
        <v>490</v>
      </c>
      <c r="J8646" t="s">
        <v>498</v>
      </c>
      <c r="K8646" t="s">
        <v>490</v>
      </c>
      <c r="L8646" t="s">
        <v>19948</v>
      </c>
      <c r="M8646" s="105">
        <v>283</v>
      </c>
      <c r="N8646" s="105">
        <v>162</v>
      </c>
      <c r="O8646" s="105">
        <v>106</v>
      </c>
    </row>
    <row r="8647" spans="1:15" x14ac:dyDescent="0.3">
      <c r="A8647" s="19">
        <v>283163100</v>
      </c>
      <c r="B8647" s="106" t="s">
        <v>20472</v>
      </c>
      <c r="C8647" t="s">
        <v>19948</v>
      </c>
      <c r="D8647" t="s">
        <v>20473</v>
      </c>
      <c r="E8647" t="s">
        <v>496</v>
      </c>
      <c r="F8647" t="s">
        <v>490</v>
      </c>
      <c r="G8647" t="s">
        <v>490</v>
      </c>
      <c r="H8647" t="s">
        <v>490</v>
      </c>
      <c r="I8647" t="s">
        <v>490</v>
      </c>
      <c r="J8647" t="s">
        <v>498</v>
      </c>
      <c r="K8647" t="s">
        <v>490</v>
      </c>
      <c r="L8647" t="s">
        <v>19948</v>
      </c>
      <c r="M8647" s="105">
        <v>283</v>
      </c>
      <c r="N8647" s="105">
        <v>163</v>
      </c>
      <c r="O8647" s="105">
        <v>100</v>
      </c>
    </row>
    <row r="8648" spans="1:15" x14ac:dyDescent="0.3">
      <c r="A8648" s="19">
        <v>283163101</v>
      </c>
      <c r="B8648" s="106" t="s">
        <v>20474</v>
      </c>
      <c r="C8648" t="s">
        <v>19948</v>
      </c>
      <c r="D8648" t="s">
        <v>20473</v>
      </c>
      <c r="E8648" t="s">
        <v>1483</v>
      </c>
      <c r="F8648" t="s">
        <v>20475</v>
      </c>
      <c r="G8648" t="s">
        <v>490</v>
      </c>
      <c r="H8648" t="s">
        <v>490</v>
      </c>
      <c r="I8648" t="s">
        <v>490</v>
      </c>
      <c r="J8648" t="s">
        <v>498</v>
      </c>
      <c r="K8648" t="s">
        <v>490</v>
      </c>
      <c r="L8648" t="s">
        <v>19948</v>
      </c>
      <c r="M8648" s="105">
        <v>283</v>
      </c>
      <c r="N8648" s="105">
        <v>163</v>
      </c>
      <c r="O8648" s="105">
        <v>101</v>
      </c>
    </row>
    <row r="8649" spans="1:15" x14ac:dyDescent="0.3">
      <c r="A8649" s="19">
        <v>283163102</v>
      </c>
      <c r="B8649" s="106" t="s">
        <v>20476</v>
      </c>
      <c r="C8649" t="s">
        <v>19948</v>
      </c>
      <c r="D8649" t="s">
        <v>20473</v>
      </c>
      <c r="E8649" t="s">
        <v>20477</v>
      </c>
      <c r="F8649" t="s">
        <v>732</v>
      </c>
      <c r="G8649" t="s">
        <v>490</v>
      </c>
      <c r="H8649" t="s">
        <v>490</v>
      </c>
      <c r="I8649" t="s">
        <v>490</v>
      </c>
      <c r="J8649" t="s">
        <v>498</v>
      </c>
      <c r="K8649" t="s">
        <v>490</v>
      </c>
      <c r="L8649" t="s">
        <v>19948</v>
      </c>
      <c r="M8649" s="105">
        <v>283</v>
      </c>
      <c r="N8649" s="105">
        <v>163</v>
      </c>
      <c r="O8649" s="105">
        <v>102</v>
      </c>
    </row>
    <row r="8650" spans="1:15" x14ac:dyDescent="0.3">
      <c r="A8650" s="19">
        <v>283164100</v>
      </c>
      <c r="B8650" s="106" t="s">
        <v>20478</v>
      </c>
      <c r="C8650" t="s">
        <v>19948</v>
      </c>
      <c r="D8650" t="s">
        <v>20479</v>
      </c>
      <c r="E8650" t="s">
        <v>496</v>
      </c>
      <c r="F8650" t="s">
        <v>490</v>
      </c>
      <c r="G8650" t="s">
        <v>490</v>
      </c>
      <c r="H8650" t="s">
        <v>490</v>
      </c>
      <c r="I8650" t="s">
        <v>490</v>
      </c>
      <c r="J8650" t="s">
        <v>498</v>
      </c>
      <c r="K8650" t="s">
        <v>490</v>
      </c>
      <c r="L8650" t="s">
        <v>19948</v>
      </c>
      <c r="M8650" s="105">
        <v>283</v>
      </c>
      <c r="N8650" s="105">
        <v>164</v>
      </c>
      <c r="O8650" s="105">
        <v>100</v>
      </c>
    </row>
    <row r="8651" spans="1:15" x14ac:dyDescent="0.3">
      <c r="A8651" s="19">
        <v>283165100</v>
      </c>
      <c r="B8651" s="106" t="s">
        <v>20480</v>
      </c>
      <c r="C8651" t="s">
        <v>19948</v>
      </c>
      <c r="D8651" t="s">
        <v>20481</v>
      </c>
      <c r="E8651" t="s">
        <v>496</v>
      </c>
      <c r="F8651" t="s">
        <v>490</v>
      </c>
      <c r="G8651" t="s">
        <v>20482</v>
      </c>
      <c r="H8651" t="s">
        <v>490</v>
      </c>
      <c r="I8651" t="s">
        <v>490</v>
      </c>
      <c r="J8651" t="s">
        <v>498</v>
      </c>
      <c r="K8651" t="s">
        <v>490</v>
      </c>
      <c r="L8651" t="s">
        <v>19948</v>
      </c>
      <c r="M8651" s="105">
        <v>283</v>
      </c>
      <c r="N8651" s="105">
        <v>165</v>
      </c>
      <c r="O8651" s="105">
        <v>100</v>
      </c>
    </row>
    <row r="8652" spans="1:15" x14ac:dyDescent="0.3">
      <c r="A8652" s="19">
        <v>283165101</v>
      </c>
      <c r="B8652" s="106" t="s">
        <v>20483</v>
      </c>
      <c r="C8652" t="s">
        <v>19948</v>
      </c>
      <c r="D8652" t="s">
        <v>20481</v>
      </c>
      <c r="E8652" t="s">
        <v>12107</v>
      </c>
      <c r="F8652" t="s">
        <v>732</v>
      </c>
      <c r="G8652" t="s">
        <v>490</v>
      </c>
      <c r="H8652" t="s">
        <v>490</v>
      </c>
      <c r="I8652" t="s">
        <v>490</v>
      </c>
      <c r="J8652" t="s">
        <v>498</v>
      </c>
      <c r="K8652" t="s">
        <v>490</v>
      </c>
      <c r="L8652" t="s">
        <v>19948</v>
      </c>
      <c r="M8652" s="105">
        <v>283</v>
      </c>
      <c r="N8652" s="105">
        <v>165</v>
      </c>
      <c r="O8652" s="105">
        <v>101</v>
      </c>
    </row>
    <row r="8653" spans="1:15" x14ac:dyDescent="0.3">
      <c r="A8653" s="19">
        <v>283165102</v>
      </c>
      <c r="B8653" s="106" t="s">
        <v>20484</v>
      </c>
      <c r="C8653" t="s">
        <v>19948</v>
      </c>
      <c r="D8653" t="s">
        <v>20481</v>
      </c>
      <c r="E8653" t="s">
        <v>20485</v>
      </c>
      <c r="F8653" t="s">
        <v>5788</v>
      </c>
      <c r="G8653" t="s">
        <v>490</v>
      </c>
      <c r="H8653" t="s">
        <v>490</v>
      </c>
      <c r="I8653" t="s">
        <v>490</v>
      </c>
      <c r="J8653" t="s">
        <v>498</v>
      </c>
      <c r="K8653" t="s">
        <v>490</v>
      </c>
      <c r="L8653" t="s">
        <v>19948</v>
      </c>
      <c r="M8653" s="105">
        <v>283</v>
      </c>
      <c r="N8653" s="105">
        <v>165</v>
      </c>
      <c r="O8653" s="105">
        <v>102</v>
      </c>
    </row>
    <row r="8654" spans="1:15" x14ac:dyDescent="0.3">
      <c r="A8654" s="19">
        <v>283166100</v>
      </c>
      <c r="B8654" s="106" t="s">
        <v>20486</v>
      </c>
      <c r="C8654" t="s">
        <v>19948</v>
      </c>
      <c r="D8654" t="s">
        <v>20487</v>
      </c>
      <c r="E8654" t="s">
        <v>496</v>
      </c>
      <c r="F8654" t="s">
        <v>490</v>
      </c>
      <c r="G8654" t="s">
        <v>490</v>
      </c>
      <c r="H8654" t="s">
        <v>490</v>
      </c>
      <c r="I8654" t="s">
        <v>490</v>
      </c>
      <c r="J8654" t="s">
        <v>498</v>
      </c>
      <c r="K8654" t="s">
        <v>490</v>
      </c>
      <c r="L8654" t="s">
        <v>19948</v>
      </c>
      <c r="M8654" s="105">
        <v>283</v>
      </c>
      <c r="N8654" s="105">
        <v>166</v>
      </c>
      <c r="O8654" s="105">
        <v>100</v>
      </c>
    </row>
    <row r="8655" spans="1:15" x14ac:dyDescent="0.3">
      <c r="A8655" s="19">
        <v>283166101</v>
      </c>
      <c r="B8655" s="106" t="s">
        <v>20488</v>
      </c>
      <c r="C8655" t="s">
        <v>19948</v>
      </c>
      <c r="D8655" t="s">
        <v>20487</v>
      </c>
      <c r="E8655" t="s">
        <v>20489</v>
      </c>
      <c r="F8655" t="s">
        <v>20490</v>
      </c>
      <c r="G8655" t="s">
        <v>490</v>
      </c>
      <c r="H8655" t="s">
        <v>490</v>
      </c>
      <c r="I8655" t="s">
        <v>490</v>
      </c>
      <c r="J8655" t="s">
        <v>498</v>
      </c>
      <c r="K8655" t="s">
        <v>490</v>
      </c>
      <c r="L8655" t="s">
        <v>19948</v>
      </c>
      <c r="M8655" s="105">
        <v>283</v>
      </c>
      <c r="N8655" s="105">
        <v>166</v>
      </c>
      <c r="O8655" s="105">
        <v>101</v>
      </c>
    </row>
    <row r="8656" spans="1:15" x14ac:dyDescent="0.3">
      <c r="A8656" s="19">
        <v>283167100</v>
      </c>
      <c r="B8656" s="106" t="s">
        <v>20491</v>
      </c>
      <c r="C8656" t="s">
        <v>19948</v>
      </c>
      <c r="D8656" t="s">
        <v>20492</v>
      </c>
      <c r="E8656" t="s">
        <v>496</v>
      </c>
      <c r="F8656" t="s">
        <v>490</v>
      </c>
      <c r="G8656" t="s">
        <v>490</v>
      </c>
      <c r="H8656" t="s">
        <v>490</v>
      </c>
      <c r="I8656" t="s">
        <v>490</v>
      </c>
      <c r="J8656" t="s">
        <v>498</v>
      </c>
      <c r="K8656" t="s">
        <v>490</v>
      </c>
      <c r="L8656" t="s">
        <v>19948</v>
      </c>
      <c r="M8656" s="105">
        <v>283</v>
      </c>
      <c r="N8656" s="105">
        <v>167</v>
      </c>
      <c r="O8656" s="105">
        <v>100</v>
      </c>
    </row>
    <row r="8657" spans="1:15" x14ac:dyDescent="0.3">
      <c r="A8657" s="19">
        <v>283167101</v>
      </c>
      <c r="B8657" s="106" t="s">
        <v>20493</v>
      </c>
      <c r="C8657" t="s">
        <v>19948</v>
      </c>
      <c r="D8657" t="s">
        <v>20492</v>
      </c>
      <c r="E8657" t="s">
        <v>17227</v>
      </c>
      <c r="F8657" t="s">
        <v>20494</v>
      </c>
      <c r="G8657" t="s">
        <v>490</v>
      </c>
      <c r="H8657" t="s">
        <v>490</v>
      </c>
      <c r="I8657" t="s">
        <v>490</v>
      </c>
      <c r="J8657" t="s">
        <v>498</v>
      </c>
      <c r="K8657" t="s">
        <v>490</v>
      </c>
      <c r="L8657" t="s">
        <v>19948</v>
      </c>
      <c r="M8657" s="105">
        <v>283</v>
      </c>
      <c r="N8657" s="105">
        <v>167</v>
      </c>
      <c r="O8657" s="105">
        <v>101</v>
      </c>
    </row>
    <row r="8658" spans="1:15" x14ac:dyDescent="0.3">
      <c r="A8658" s="19">
        <v>283168100</v>
      </c>
      <c r="B8658" s="106" t="s">
        <v>20495</v>
      </c>
      <c r="C8658" t="s">
        <v>19948</v>
      </c>
      <c r="D8658" t="s">
        <v>20496</v>
      </c>
      <c r="E8658" t="s">
        <v>496</v>
      </c>
      <c r="F8658" t="s">
        <v>490</v>
      </c>
      <c r="G8658" t="s">
        <v>14610</v>
      </c>
      <c r="H8658" t="s">
        <v>490</v>
      </c>
      <c r="I8658" t="s">
        <v>490</v>
      </c>
      <c r="J8658" t="s">
        <v>498</v>
      </c>
      <c r="K8658" t="s">
        <v>490</v>
      </c>
      <c r="L8658" t="s">
        <v>19948</v>
      </c>
      <c r="M8658" s="105">
        <v>283</v>
      </c>
      <c r="N8658" s="105">
        <v>168</v>
      </c>
      <c r="O8658" s="105">
        <v>100</v>
      </c>
    </row>
    <row r="8659" spans="1:15" x14ac:dyDescent="0.3">
      <c r="A8659" s="19">
        <v>283168101</v>
      </c>
      <c r="B8659" s="106" t="s">
        <v>20497</v>
      </c>
      <c r="C8659" t="s">
        <v>19948</v>
      </c>
      <c r="D8659" t="s">
        <v>20496</v>
      </c>
      <c r="E8659" t="s">
        <v>13745</v>
      </c>
      <c r="F8659" t="s">
        <v>20132</v>
      </c>
      <c r="G8659" t="s">
        <v>490</v>
      </c>
      <c r="H8659" t="s">
        <v>490</v>
      </c>
      <c r="I8659" t="s">
        <v>490</v>
      </c>
      <c r="J8659" t="s">
        <v>498</v>
      </c>
      <c r="K8659" t="s">
        <v>490</v>
      </c>
      <c r="L8659" t="s">
        <v>19948</v>
      </c>
      <c r="M8659" s="105">
        <v>283</v>
      </c>
      <c r="N8659" s="105">
        <v>168</v>
      </c>
      <c r="O8659" s="105">
        <v>101</v>
      </c>
    </row>
    <row r="8660" spans="1:15" x14ac:dyDescent="0.3">
      <c r="A8660" s="19">
        <v>283168102</v>
      </c>
      <c r="B8660" s="106" t="s">
        <v>20498</v>
      </c>
      <c r="C8660" t="s">
        <v>19948</v>
      </c>
      <c r="D8660" t="s">
        <v>20496</v>
      </c>
      <c r="E8660" t="s">
        <v>20499</v>
      </c>
      <c r="F8660" t="s">
        <v>20132</v>
      </c>
      <c r="G8660" t="s">
        <v>490</v>
      </c>
      <c r="H8660" t="s">
        <v>490</v>
      </c>
      <c r="I8660" t="s">
        <v>490</v>
      </c>
      <c r="J8660" t="s">
        <v>498</v>
      </c>
      <c r="K8660" t="s">
        <v>490</v>
      </c>
      <c r="L8660" t="s">
        <v>19948</v>
      </c>
      <c r="M8660" s="105">
        <v>283</v>
      </c>
      <c r="N8660" s="105">
        <v>168</v>
      </c>
      <c r="O8660" s="105">
        <v>102</v>
      </c>
    </row>
    <row r="8661" spans="1:15" x14ac:dyDescent="0.3">
      <c r="A8661" s="19">
        <v>283168103</v>
      </c>
      <c r="B8661" s="106" t="s">
        <v>20500</v>
      </c>
      <c r="C8661" t="s">
        <v>19948</v>
      </c>
      <c r="D8661" t="s">
        <v>20496</v>
      </c>
      <c r="E8661" t="s">
        <v>20501</v>
      </c>
      <c r="F8661" t="s">
        <v>20502</v>
      </c>
      <c r="G8661" t="s">
        <v>20503</v>
      </c>
      <c r="H8661" t="s">
        <v>490</v>
      </c>
      <c r="I8661" t="s">
        <v>490</v>
      </c>
      <c r="J8661" t="s">
        <v>498</v>
      </c>
      <c r="K8661" t="s">
        <v>490</v>
      </c>
      <c r="L8661" t="s">
        <v>19948</v>
      </c>
      <c r="M8661" s="105">
        <v>283</v>
      </c>
      <c r="N8661" s="105">
        <v>168</v>
      </c>
      <c r="O8661" s="105">
        <v>103</v>
      </c>
    </row>
    <row r="8662" spans="1:15" x14ac:dyDescent="0.3">
      <c r="A8662" s="19">
        <v>283168104</v>
      </c>
      <c r="B8662" s="106" t="s">
        <v>20504</v>
      </c>
      <c r="C8662" t="s">
        <v>19948</v>
      </c>
      <c r="D8662" t="s">
        <v>20496</v>
      </c>
      <c r="E8662" t="s">
        <v>20505</v>
      </c>
      <c r="F8662" t="s">
        <v>20506</v>
      </c>
      <c r="G8662" t="s">
        <v>490</v>
      </c>
      <c r="H8662" t="s">
        <v>490</v>
      </c>
      <c r="I8662" t="s">
        <v>490</v>
      </c>
      <c r="J8662" t="s">
        <v>498</v>
      </c>
      <c r="K8662" t="s">
        <v>490</v>
      </c>
      <c r="L8662" t="s">
        <v>19948</v>
      </c>
      <c r="M8662" s="105">
        <v>283</v>
      </c>
      <c r="N8662" s="105">
        <v>168</v>
      </c>
      <c r="O8662" s="105">
        <v>104</v>
      </c>
    </row>
    <row r="8663" spans="1:15" x14ac:dyDescent="0.3">
      <c r="A8663" s="19">
        <v>283168105</v>
      </c>
      <c r="B8663" s="106" t="s">
        <v>20507</v>
      </c>
      <c r="C8663" t="s">
        <v>19948</v>
      </c>
      <c r="D8663" t="s">
        <v>20496</v>
      </c>
      <c r="E8663" t="s">
        <v>4131</v>
      </c>
      <c r="F8663" t="s">
        <v>20132</v>
      </c>
      <c r="G8663" t="s">
        <v>490</v>
      </c>
      <c r="H8663" t="s">
        <v>490</v>
      </c>
      <c r="I8663" t="s">
        <v>490</v>
      </c>
      <c r="J8663" t="s">
        <v>498</v>
      </c>
      <c r="K8663" t="s">
        <v>490</v>
      </c>
      <c r="L8663" t="s">
        <v>19948</v>
      </c>
      <c r="M8663" s="105">
        <v>283</v>
      </c>
      <c r="N8663" s="105">
        <v>168</v>
      </c>
      <c r="O8663" s="105">
        <v>105</v>
      </c>
    </row>
    <row r="8664" spans="1:15" x14ac:dyDescent="0.3">
      <c r="A8664" s="19">
        <v>283168106</v>
      </c>
      <c r="B8664" s="106" t="s">
        <v>20508</v>
      </c>
      <c r="C8664" t="s">
        <v>19948</v>
      </c>
      <c r="D8664" t="s">
        <v>20496</v>
      </c>
      <c r="E8664" t="s">
        <v>20509</v>
      </c>
      <c r="F8664" t="s">
        <v>20506</v>
      </c>
      <c r="G8664" t="s">
        <v>490</v>
      </c>
      <c r="H8664" t="s">
        <v>490</v>
      </c>
      <c r="I8664" t="s">
        <v>490</v>
      </c>
      <c r="J8664" t="s">
        <v>498</v>
      </c>
      <c r="K8664" t="s">
        <v>490</v>
      </c>
      <c r="L8664" t="s">
        <v>19948</v>
      </c>
      <c r="M8664" s="105">
        <v>283</v>
      </c>
      <c r="N8664" s="105">
        <v>168</v>
      </c>
      <c r="O8664" s="105">
        <v>106</v>
      </c>
    </row>
    <row r="8665" spans="1:15" x14ac:dyDescent="0.3">
      <c r="A8665" s="19">
        <v>283168107</v>
      </c>
      <c r="B8665" s="106" t="s">
        <v>20510</v>
      </c>
      <c r="C8665" t="s">
        <v>19948</v>
      </c>
      <c r="D8665" t="s">
        <v>20496</v>
      </c>
      <c r="E8665" t="s">
        <v>20435</v>
      </c>
      <c r="F8665" t="s">
        <v>20038</v>
      </c>
      <c r="G8665" t="s">
        <v>490</v>
      </c>
      <c r="H8665" t="s">
        <v>490</v>
      </c>
      <c r="I8665" t="s">
        <v>490</v>
      </c>
      <c r="J8665" t="s">
        <v>498</v>
      </c>
      <c r="K8665" t="s">
        <v>490</v>
      </c>
      <c r="L8665" t="s">
        <v>19948</v>
      </c>
      <c r="M8665" s="105">
        <v>283</v>
      </c>
      <c r="N8665" s="105">
        <v>168</v>
      </c>
      <c r="O8665" s="105">
        <v>107</v>
      </c>
    </row>
    <row r="8666" spans="1:15" x14ac:dyDescent="0.3">
      <c r="A8666" s="19">
        <v>283168108</v>
      </c>
      <c r="B8666" s="106" t="s">
        <v>20511</v>
      </c>
      <c r="C8666" t="s">
        <v>19948</v>
      </c>
      <c r="D8666" t="s">
        <v>20496</v>
      </c>
      <c r="E8666" t="s">
        <v>20512</v>
      </c>
      <c r="F8666" t="s">
        <v>20132</v>
      </c>
      <c r="G8666" t="s">
        <v>490</v>
      </c>
      <c r="H8666" t="s">
        <v>490</v>
      </c>
      <c r="I8666" t="s">
        <v>490</v>
      </c>
      <c r="J8666" t="s">
        <v>498</v>
      </c>
      <c r="K8666" t="s">
        <v>490</v>
      </c>
      <c r="L8666" t="s">
        <v>19948</v>
      </c>
      <c r="M8666" s="105">
        <v>283</v>
      </c>
      <c r="N8666" s="105">
        <v>168</v>
      </c>
      <c r="O8666" s="105">
        <v>108</v>
      </c>
    </row>
    <row r="8667" spans="1:15" x14ac:dyDescent="0.3">
      <c r="A8667" s="19">
        <v>283168109</v>
      </c>
      <c r="B8667" s="106" t="s">
        <v>20513</v>
      </c>
      <c r="C8667" t="s">
        <v>19948</v>
      </c>
      <c r="D8667" t="s">
        <v>20496</v>
      </c>
      <c r="E8667" t="s">
        <v>15505</v>
      </c>
      <c r="F8667" t="s">
        <v>20132</v>
      </c>
      <c r="G8667" t="s">
        <v>490</v>
      </c>
      <c r="H8667" t="s">
        <v>490</v>
      </c>
      <c r="I8667" t="s">
        <v>490</v>
      </c>
      <c r="J8667" t="s">
        <v>498</v>
      </c>
      <c r="K8667" t="s">
        <v>490</v>
      </c>
      <c r="L8667" t="s">
        <v>19948</v>
      </c>
      <c r="M8667" s="105">
        <v>283</v>
      </c>
      <c r="N8667" s="105">
        <v>168</v>
      </c>
      <c r="O8667" s="105">
        <v>109</v>
      </c>
    </row>
    <row r="8668" spans="1:15" x14ac:dyDescent="0.3">
      <c r="A8668" s="19">
        <v>283168110</v>
      </c>
      <c r="B8668" s="106" t="s">
        <v>20514</v>
      </c>
      <c r="C8668" t="s">
        <v>19948</v>
      </c>
      <c r="D8668" t="s">
        <v>20496</v>
      </c>
      <c r="E8668" t="s">
        <v>9748</v>
      </c>
      <c r="F8668" t="s">
        <v>20038</v>
      </c>
      <c r="G8668" t="s">
        <v>490</v>
      </c>
      <c r="H8668" t="s">
        <v>490</v>
      </c>
      <c r="I8668" t="s">
        <v>490</v>
      </c>
      <c r="J8668" t="s">
        <v>498</v>
      </c>
      <c r="K8668" t="s">
        <v>490</v>
      </c>
      <c r="L8668" t="s">
        <v>19948</v>
      </c>
      <c r="M8668" s="105">
        <v>283</v>
      </c>
      <c r="N8668" s="105">
        <v>168</v>
      </c>
      <c r="O8668" s="105">
        <v>110</v>
      </c>
    </row>
    <row r="8669" spans="1:15" x14ac:dyDescent="0.3">
      <c r="A8669" s="19">
        <v>283168111</v>
      </c>
      <c r="B8669" s="106" t="s">
        <v>20515</v>
      </c>
      <c r="C8669" t="s">
        <v>19948</v>
      </c>
      <c r="D8669" t="s">
        <v>20496</v>
      </c>
      <c r="E8669" t="s">
        <v>17038</v>
      </c>
      <c r="F8669" t="s">
        <v>20516</v>
      </c>
      <c r="G8669" t="s">
        <v>490</v>
      </c>
      <c r="H8669" t="s">
        <v>490</v>
      </c>
      <c r="I8669" t="s">
        <v>490</v>
      </c>
      <c r="J8669" t="s">
        <v>498</v>
      </c>
      <c r="K8669" t="s">
        <v>490</v>
      </c>
      <c r="L8669" t="s">
        <v>19948</v>
      </c>
      <c r="M8669" s="105">
        <v>283</v>
      </c>
      <c r="N8669" s="105">
        <v>168</v>
      </c>
      <c r="O8669" s="105">
        <v>111</v>
      </c>
    </row>
    <row r="8670" spans="1:15" x14ac:dyDescent="0.3">
      <c r="A8670" s="19">
        <v>283168112</v>
      </c>
      <c r="B8670" s="106" t="s">
        <v>20517</v>
      </c>
      <c r="C8670" t="s">
        <v>19948</v>
      </c>
      <c r="D8670" t="s">
        <v>20496</v>
      </c>
      <c r="E8670" t="s">
        <v>1409</v>
      </c>
      <c r="F8670" t="s">
        <v>20518</v>
      </c>
      <c r="G8670" t="s">
        <v>20519</v>
      </c>
      <c r="H8670" t="s">
        <v>490</v>
      </c>
      <c r="I8670" t="s">
        <v>490</v>
      </c>
      <c r="J8670" t="s">
        <v>498</v>
      </c>
      <c r="K8670" t="s">
        <v>490</v>
      </c>
      <c r="L8670" t="s">
        <v>19948</v>
      </c>
      <c r="M8670" s="105">
        <v>283</v>
      </c>
      <c r="N8670" s="105">
        <v>168</v>
      </c>
      <c r="O8670" s="105">
        <v>112</v>
      </c>
    </row>
    <row r="8671" spans="1:15" x14ac:dyDescent="0.3">
      <c r="A8671" s="19">
        <v>283168113</v>
      </c>
      <c r="B8671" s="106" t="s">
        <v>20520</v>
      </c>
      <c r="C8671" t="s">
        <v>19948</v>
      </c>
      <c r="D8671" t="s">
        <v>20496</v>
      </c>
      <c r="E8671" t="s">
        <v>20521</v>
      </c>
      <c r="F8671" t="s">
        <v>20522</v>
      </c>
      <c r="G8671" t="s">
        <v>20523</v>
      </c>
      <c r="H8671" t="s">
        <v>490</v>
      </c>
      <c r="I8671" t="s">
        <v>490</v>
      </c>
      <c r="J8671" t="s">
        <v>498</v>
      </c>
      <c r="K8671" t="s">
        <v>490</v>
      </c>
      <c r="L8671" t="s">
        <v>19948</v>
      </c>
      <c r="M8671" s="105">
        <v>283</v>
      </c>
      <c r="N8671" s="105">
        <v>168</v>
      </c>
      <c r="O8671" s="105">
        <v>113</v>
      </c>
    </row>
    <row r="8672" spans="1:15" x14ac:dyDescent="0.3">
      <c r="A8672" s="19">
        <v>283168114</v>
      </c>
      <c r="B8672" s="106" t="s">
        <v>20524</v>
      </c>
      <c r="C8672" t="s">
        <v>19948</v>
      </c>
      <c r="D8672" t="s">
        <v>20496</v>
      </c>
      <c r="E8672" t="s">
        <v>20525</v>
      </c>
      <c r="F8672" t="s">
        <v>20132</v>
      </c>
      <c r="G8672" t="s">
        <v>490</v>
      </c>
      <c r="H8672" t="s">
        <v>490</v>
      </c>
      <c r="I8672" t="s">
        <v>490</v>
      </c>
      <c r="J8672" t="s">
        <v>498</v>
      </c>
      <c r="K8672" t="s">
        <v>490</v>
      </c>
      <c r="L8672" t="s">
        <v>19948</v>
      </c>
      <c r="M8672" s="105">
        <v>283</v>
      </c>
      <c r="N8672" s="105">
        <v>168</v>
      </c>
      <c r="O8672" s="105">
        <v>114</v>
      </c>
    </row>
    <row r="8673" spans="1:15" x14ac:dyDescent="0.3">
      <c r="A8673" s="19">
        <v>283168115</v>
      </c>
      <c r="B8673" s="106" t="s">
        <v>20526</v>
      </c>
      <c r="C8673" t="s">
        <v>19948</v>
      </c>
      <c r="D8673" t="s">
        <v>20496</v>
      </c>
      <c r="E8673" t="s">
        <v>14353</v>
      </c>
      <c r="F8673" t="s">
        <v>20527</v>
      </c>
      <c r="G8673" t="s">
        <v>490</v>
      </c>
      <c r="H8673" t="s">
        <v>490</v>
      </c>
      <c r="I8673" t="s">
        <v>490</v>
      </c>
      <c r="J8673" t="s">
        <v>498</v>
      </c>
      <c r="K8673" t="s">
        <v>490</v>
      </c>
      <c r="L8673" t="s">
        <v>19948</v>
      </c>
      <c r="M8673" s="105">
        <v>283</v>
      </c>
      <c r="N8673" s="105">
        <v>168</v>
      </c>
      <c r="O8673" s="105">
        <v>115</v>
      </c>
    </row>
    <row r="8674" spans="1:15" x14ac:dyDescent="0.3">
      <c r="A8674" s="19">
        <v>283168116</v>
      </c>
      <c r="B8674" s="106" t="s">
        <v>20528</v>
      </c>
      <c r="C8674" t="s">
        <v>19948</v>
      </c>
      <c r="D8674" t="s">
        <v>20496</v>
      </c>
      <c r="E8674" t="s">
        <v>20529</v>
      </c>
      <c r="F8674" t="s">
        <v>20058</v>
      </c>
      <c r="G8674" t="s">
        <v>20530</v>
      </c>
      <c r="H8674" t="s">
        <v>490</v>
      </c>
      <c r="I8674" t="s">
        <v>490</v>
      </c>
      <c r="J8674" t="s">
        <v>498</v>
      </c>
      <c r="K8674" t="s">
        <v>490</v>
      </c>
      <c r="L8674" t="s">
        <v>19948</v>
      </c>
      <c r="M8674" s="105">
        <v>283</v>
      </c>
      <c r="N8674" s="105">
        <v>168</v>
      </c>
      <c r="O8674" s="105">
        <v>116</v>
      </c>
    </row>
    <row r="8675" spans="1:15" x14ac:dyDescent="0.3">
      <c r="A8675" s="19">
        <v>283168117</v>
      </c>
      <c r="B8675" s="106" t="s">
        <v>20531</v>
      </c>
      <c r="C8675" t="s">
        <v>19948</v>
      </c>
      <c r="D8675" t="s">
        <v>20496</v>
      </c>
      <c r="E8675" t="s">
        <v>3778</v>
      </c>
      <c r="F8675" t="s">
        <v>20532</v>
      </c>
      <c r="G8675" t="s">
        <v>490</v>
      </c>
      <c r="H8675" t="s">
        <v>490</v>
      </c>
      <c r="I8675" t="s">
        <v>490</v>
      </c>
      <c r="J8675" t="s">
        <v>498</v>
      </c>
      <c r="K8675" t="s">
        <v>490</v>
      </c>
      <c r="L8675" t="s">
        <v>19948</v>
      </c>
      <c r="M8675" s="105">
        <v>283</v>
      </c>
      <c r="N8675" s="105">
        <v>168</v>
      </c>
      <c r="O8675" s="105">
        <v>117</v>
      </c>
    </row>
    <row r="8676" spans="1:15" x14ac:dyDescent="0.3">
      <c r="A8676" s="19">
        <v>283168118</v>
      </c>
      <c r="B8676" s="106" t="s">
        <v>20533</v>
      </c>
      <c r="C8676" t="s">
        <v>19948</v>
      </c>
      <c r="D8676" t="s">
        <v>20496</v>
      </c>
      <c r="E8676" t="s">
        <v>20534</v>
      </c>
      <c r="F8676" t="s">
        <v>20522</v>
      </c>
      <c r="G8676" t="s">
        <v>490</v>
      </c>
      <c r="H8676" t="s">
        <v>490</v>
      </c>
      <c r="I8676" t="s">
        <v>490</v>
      </c>
      <c r="J8676" t="s">
        <v>498</v>
      </c>
      <c r="K8676" t="s">
        <v>490</v>
      </c>
      <c r="L8676" t="s">
        <v>19948</v>
      </c>
      <c r="M8676" s="105">
        <v>283</v>
      </c>
      <c r="N8676" s="105">
        <v>168</v>
      </c>
      <c r="O8676" s="105">
        <v>118</v>
      </c>
    </row>
    <row r="8677" spans="1:15" x14ac:dyDescent="0.3">
      <c r="A8677" s="19">
        <v>283168119</v>
      </c>
      <c r="B8677" s="106" t="s">
        <v>20535</v>
      </c>
      <c r="C8677" t="s">
        <v>19948</v>
      </c>
      <c r="D8677" t="s">
        <v>20496</v>
      </c>
      <c r="E8677" t="s">
        <v>20536</v>
      </c>
      <c r="F8677" t="s">
        <v>20537</v>
      </c>
      <c r="G8677" t="s">
        <v>490</v>
      </c>
      <c r="H8677" t="s">
        <v>490</v>
      </c>
      <c r="I8677" t="s">
        <v>490</v>
      </c>
      <c r="J8677" t="s">
        <v>498</v>
      </c>
      <c r="K8677" t="s">
        <v>490</v>
      </c>
      <c r="L8677" t="s">
        <v>19948</v>
      </c>
      <c r="M8677" s="105">
        <v>283</v>
      </c>
      <c r="N8677" s="105">
        <v>168</v>
      </c>
      <c r="O8677" s="105">
        <v>119</v>
      </c>
    </row>
    <row r="8678" spans="1:15" x14ac:dyDescent="0.3">
      <c r="A8678" s="19">
        <v>283169100</v>
      </c>
      <c r="B8678" s="106" t="s">
        <v>20538</v>
      </c>
      <c r="C8678" t="s">
        <v>19948</v>
      </c>
      <c r="D8678" t="s">
        <v>20539</v>
      </c>
      <c r="E8678" t="s">
        <v>496</v>
      </c>
      <c r="F8678" t="s">
        <v>490</v>
      </c>
      <c r="G8678" t="s">
        <v>490</v>
      </c>
      <c r="H8678" t="s">
        <v>490</v>
      </c>
      <c r="I8678" t="s">
        <v>490</v>
      </c>
      <c r="J8678" t="s">
        <v>498</v>
      </c>
      <c r="K8678" t="s">
        <v>490</v>
      </c>
      <c r="L8678" t="s">
        <v>19948</v>
      </c>
      <c r="M8678" s="105">
        <v>283</v>
      </c>
      <c r="N8678" s="105">
        <v>169</v>
      </c>
      <c r="O8678" s="105">
        <v>100</v>
      </c>
    </row>
    <row r="8679" spans="1:15" x14ac:dyDescent="0.3">
      <c r="A8679" s="19">
        <v>283169101</v>
      </c>
      <c r="B8679" s="106" t="s">
        <v>20540</v>
      </c>
      <c r="C8679" t="s">
        <v>19948</v>
      </c>
      <c r="D8679" t="s">
        <v>20539</v>
      </c>
      <c r="E8679" t="s">
        <v>4539</v>
      </c>
      <c r="F8679" t="s">
        <v>732</v>
      </c>
      <c r="G8679" t="s">
        <v>490</v>
      </c>
      <c r="H8679" t="s">
        <v>490</v>
      </c>
      <c r="I8679" t="s">
        <v>490</v>
      </c>
      <c r="J8679" t="s">
        <v>498</v>
      </c>
      <c r="K8679" t="s">
        <v>490</v>
      </c>
      <c r="L8679" t="s">
        <v>19948</v>
      </c>
      <c r="M8679" s="105">
        <v>283</v>
      </c>
      <c r="N8679" s="105">
        <v>169</v>
      </c>
      <c r="O8679" s="105">
        <v>101</v>
      </c>
    </row>
    <row r="8680" spans="1:15" x14ac:dyDescent="0.3">
      <c r="A8680" s="19">
        <v>283169102</v>
      </c>
      <c r="B8680" s="106" t="s">
        <v>20541</v>
      </c>
      <c r="C8680" t="s">
        <v>19948</v>
      </c>
      <c r="D8680" t="s">
        <v>20539</v>
      </c>
      <c r="E8680" t="s">
        <v>2048</v>
      </c>
      <c r="F8680" t="s">
        <v>20542</v>
      </c>
      <c r="G8680" t="s">
        <v>20543</v>
      </c>
      <c r="H8680" t="s">
        <v>490</v>
      </c>
      <c r="I8680" t="s">
        <v>490</v>
      </c>
      <c r="J8680" t="s">
        <v>498</v>
      </c>
      <c r="K8680" t="s">
        <v>490</v>
      </c>
      <c r="L8680" t="s">
        <v>19948</v>
      </c>
      <c r="M8680" s="105">
        <v>283</v>
      </c>
      <c r="N8680" s="105">
        <v>169</v>
      </c>
      <c r="O8680" s="105">
        <v>102</v>
      </c>
    </row>
    <row r="8681" spans="1:15" x14ac:dyDescent="0.3">
      <c r="A8681" s="19">
        <v>283170100</v>
      </c>
      <c r="B8681" s="106" t="s">
        <v>20544</v>
      </c>
      <c r="C8681" t="s">
        <v>19948</v>
      </c>
      <c r="D8681" t="s">
        <v>20545</v>
      </c>
      <c r="E8681" t="s">
        <v>496</v>
      </c>
      <c r="F8681" t="s">
        <v>490</v>
      </c>
      <c r="G8681" t="s">
        <v>490</v>
      </c>
      <c r="H8681" t="s">
        <v>490</v>
      </c>
      <c r="I8681" t="s">
        <v>490</v>
      </c>
      <c r="J8681" t="s">
        <v>498</v>
      </c>
      <c r="K8681" t="s">
        <v>490</v>
      </c>
      <c r="L8681" t="s">
        <v>19948</v>
      </c>
      <c r="M8681" s="105">
        <v>283</v>
      </c>
      <c r="N8681" s="105">
        <v>170</v>
      </c>
      <c r="O8681" s="105">
        <v>100</v>
      </c>
    </row>
    <row r="8682" spans="1:15" x14ac:dyDescent="0.3">
      <c r="A8682" s="19">
        <v>283170101</v>
      </c>
      <c r="B8682" s="106" t="s">
        <v>20546</v>
      </c>
      <c r="C8682" t="s">
        <v>19948</v>
      </c>
      <c r="D8682" t="s">
        <v>20545</v>
      </c>
      <c r="E8682" t="s">
        <v>20547</v>
      </c>
      <c r="F8682" t="s">
        <v>2338</v>
      </c>
      <c r="G8682" t="s">
        <v>490</v>
      </c>
      <c r="H8682" t="s">
        <v>490</v>
      </c>
      <c r="I8682" t="s">
        <v>490</v>
      </c>
      <c r="J8682" t="s">
        <v>498</v>
      </c>
      <c r="K8682" t="s">
        <v>490</v>
      </c>
      <c r="L8682" t="s">
        <v>19948</v>
      </c>
      <c r="M8682" s="105">
        <v>283</v>
      </c>
      <c r="N8682" s="105">
        <v>170</v>
      </c>
      <c r="O8682" s="105">
        <v>101</v>
      </c>
    </row>
    <row r="8683" spans="1:15" x14ac:dyDescent="0.3">
      <c r="A8683" s="19">
        <v>283170102</v>
      </c>
      <c r="B8683" s="106" t="s">
        <v>20548</v>
      </c>
      <c r="C8683" t="s">
        <v>19948</v>
      </c>
      <c r="D8683" t="s">
        <v>20545</v>
      </c>
      <c r="E8683" t="s">
        <v>7194</v>
      </c>
      <c r="F8683" t="s">
        <v>831</v>
      </c>
      <c r="G8683" t="s">
        <v>1474</v>
      </c>
      <c r="H8683" t="s">
        <v>490</v>
      </c>
      <c r="I8683" t="s">
        <v>490</v>
      </c>
      <c r="J8683" t="s">
        <v>498</v>
      </c>
      <c r="K8683" t="s">
        <v>490</v>
      </c>
      <c r="L8683" t="s">
        <v>19948</v>
      </c>
      <c r="M8683" s="105">
        <v>283</v>
      </c>
      <c r="N8683" s="105">
        <v>170</v>
      </c>
      <c r="O8683" s="105">
        <v>102</v>
      </c>
    </row>
    <row r="8684" spans="1:15" x14ac:dyDescent="0.3">
      <c r="A8684" s="19">
        <v>283170103</v>
      </c>
      <c r="B8684" s="106" t="s">
        <v>20549</v>
      </c>
      <c r="C8684" t="s">
        <v>19948</v>
      </c>
      <c r="D8684" t="s">
        <v>20545</v>
      </c>
      <c r="E8684" t="s">
        <v>1264</v>
      </c>
      <c r="F8684" t="s">
        <v>5788</v>
      </c>
      <c r="G8684" t="s">
        <v>490</v>
      </c>
      <c r="H8684" t="s">
        <v>490</v>
      </c>
      <c r="I8684" t="s">
        <v>490</v>
      </c>
      <c r="J8684" t="s">
        <v>498</v>
      </c>
      <c r="K8684" t="s">
        <v>490</v>
      </c>
      <c r="L8684" t="s">
        <v>19948</v>
      </c>
      <c r="M8684" s="105">
        <v>283</v>
      </c>
      <c r="N8684" s="105">
        <v>170</v>
      </c>
      <c r="O8684" s="105">
        <v>103</v>
      </c>
    </row>
    <row r="8685" spans="1:15" x14ac:dyDescent="0.3">
      <c r="A8685" s="19">
        <v>283170104</v>
      </c>
      <c r="B8685" s="106" t="s">
        <v>20550</v>
      </c>
      <c r="C8685" t="s">
        <v>19948</v>
      </c>
      <c r="D8685" t="s">
        <v>20545</v>
      </c>
      <c r="E8685" t="s">
        <v>1154</v>
      </c>
      <c r="F8685" t="s">
        <v>855</v>
      </c>
      <c r="G8685" t="s">
        <v>20551</v>
      </c>
      <c r="H8685" t="s">
        <v>490</v>
      </c>
      <c r="I8685" t="s">
        <v>490</v>
      </c>
      <c r="J8685" t="s">
        <v>498</v>
      </c>
      <c r="K8685" t="s">
        <v>490</v>
      </c>
      <c r="L8685" t="s">
        <v>19948</v>
      </c>
      <c r="M8685" s="105">
        <v>283</v>
      </c>
      <c r="N8685" s="105">
        <v>170</v>
      </c>
      <c r="O8685" s="105">
        <v>104</v>
      </c>
    </row>
    <row r="8686" spans="1:15" x14ac:dyDescent="0.3">
      <c r="A8686" s="19">
        <v>283170105</v>
      </c>
      <c r="B8686" s="106" t="s">
        <v>20552</v>
      </c>
      <c r="C8686" t="s">
        <v>19948</v>
      </c>
      <c r="D8686" t="s">
        <v>20545</v>
      </c>
      <c r="E8686" t="s">
        <v>1507</v>
      </c>
      <c r="F8686" t="s">
        <v>831</v>
      </c>
      <c r="G8686" t="s">
        <v>490</v>
      </c>
      <c r="H8686" t="s">
        <v>490</v>
      </c>
      <c r="I8686" t="s">
        <v>490</v>
      </c>
      <c r="J8686" t="s">
        <v>498</v>
      </c>
      <c r="K8686" t="s">
        <v>490</v>
      </c>
      <c r="L8686" t="s">
        <v>19948</v>
      </c>
      <c r="M8686" s="105">
        <v>283</v>
      </c>
      <c r="N8686" s="105">
        <v>170</v>
      </c>
      <c r="O8686" s="105">
        <v>105</v>
      </c>
    </row>
    <row r="8687" spans="1:15" x14ac:dyDescent="0.3">
      <c r="A8687" s="19">
        <v>283170106</v>
      </c>
      <c r="B8687" s="106" t="s">
        <v>20553</v>
      </c>
      <c r="C8687" t="s">
        <v>19948</v>
      </c>
      <c r="D8687" t="s">
        <v>20545</v>
      </c>
      <c r="E8687" t="s">
        <v>1409</v>
      </c>
      <c r="F8687" t="s">
        <v>9225</v>
      </c>
      <c r="G8687" t="s">
        <v>490</v>
      </c>
      <c r="H8687" t="s">
        <v>490</v>
      </c>
      <c r="I8687" t="s">
        <v>490</v>
      </c>
      <c r="J8687" t="s">
        <v>498</v>
      </c>
      <c r="K8687" t="s">
        <v>490</v>
      </c>
      <c r="L8687" t="s">
        <v>19948</v>
      </c>
      <c r="M8687" s="105">
        <v>283</v>
      </c>
      <c r="N8687" s="105">
        <v>170</v>
      </c>
      <c r="O8687" s="105">
        <v>106</v>
      </c>
    </row>
    <row r="8688" spans="1:15" x14ac:dyDescent="0.3">
      <c r="A8688" s="19">
        <v>283170107</v>
      </c>
      <c r="B8688" s="106" t="s">
        <v>20554</v>
      </c>
      <c r="C8688" t="s">
        <v>19948</v>
      </c>
      <c r="D8688" t="s">
        <v>20545</v>
      </c>
      <c r="E8688" t="s">
        <v>20555</v>
      </c>
      <c r="F8688" t="s">
        <v>831</v>
      </c>
      <c r="G8688" t="s">
        <v>20556</v>
      </c>
      <c r="H8688" t="s">
        <v>490</v>
      </c>
      <c r="I8688" t="s">
        <v>490</v>
      </c>
      <c r="J8688" t="s">
        <v>498</v>
      </c>
      <c r="K8688" t="s">
        <v>490</v>
      </c>
      <c r="L8688" t="s">
        <v>19948</v>
      </c>
      <c r="M8688" s="105">
        <v>283</v>
      </c>
      <c r="N8688" s="105">
        <v>170</v>
      </c>
      <c r="O8688" s="105">
        <v>107</v>
      </c>
    </row>
    <row r="8689" spans="1:15" x14ac:dyDescent="0.3">
      <c r="A8689" s="19">
        <v>283170108</v>
      </c>
      <c r="B8689" s="106" t="s">
        <v>20557</v>
      </c>
      <c r="C8689" t="s">
        <v>19948</v>
      </c>
      <c r="D8689" t="s">
        <v>20545</v>
      </c>
      <c r="E8689" t="s">
        <v>20558</v>
      </c>
      <c r="F8689" t="s">
        <v>2338</v>
      </c>
      <c r="G8689" t="s">
        <v>490</v>
      </c>
      <c r="H8689" t="s">
        <v>490</v>
      </c>
      <c r="I8689" t="s">
        <v>490</v>
      </c>
      <c r="J8689" t="s">
        <v>498</v>
      </c>
      <c r="K8689" t="s">
        <v>490</v>
      </c>
      <c r="L8689" t="s">
        <v>19948</v>
      </c>
      <c r="M8689" s="105">
        <v>283</v>
      </c>
      <c r="N8689" s="105">
        <v>170</v>
      </c>
      <c r="O8689" s="105">
        <v>108</v>
      </c>
    </row>
    <row r="8690" spans="1:15" x14ac:dyDescent="0.3">
      <c r="A8690" s="19">
        <v>283170109</v>
      </c>
      <c r="B8690" s="106" t="s">
        <v>20559</v>
      </c>
      <c r="C8690" t="s">
        <v>19948</v>
      </c>
      <c r="D8690" t="s">
        <v>20545</v>
      </c>
      <c r="E8690" t="s">
        <v>14519</v>
      </c>
      <c r="F8690" t="s">
        <v>831</v>
      </c>
      <c r="G8690" t="s">
        <v>490</v>
      </c>
      <c r="H8690" t="s">
        <v>490</v>
      </c>
      <c r="I8690" t="s">
        <v>490</v>
      </c>
      <c r="J8690" t="s">
        <v>498</v>
      </c>
      <c r="K8690" t="s">
        <v>490</v>
      </c>
      <c r="L8690" t="s">
        <v>19948</v>
      </c>
      <c r="M8690" s="105">
        <v>283</v>
      </c>
      <c r="N8690" s="105">
        <v>170</v>
      </c>
      <c r="O8690" s="105">
        <v>109</v>
      </c>
    </row>
    <row r="8691" spans="1:15" x14ac:dyDescent="0.3">
      <c r="A8691" s="19">
        <v>283171100</v>
      </c>
      <c r="B8691" s="106" t="s">
        <v>20560</v>
      </c>
      <c r="C8691" t="s">
        <v>19948</v>
      </c>
      <c r="D8691" t="s">
        <v>20561</v>
      </c>
      <c r="E8691" t="s">
        <v>496</v>
      </c>
      <c r="F8691" t="s">
        <v>490</v>
      </c>
      <c r="G8691" t="s">
        <v>20562</v>
      </c>
      <c r="H8691" t="s">
        <v>490</v>
      </c>
      <c r="I8691" t="s">
        <v>490</v>
      </c>
      <c r="J8691" t="s">
        <v>498</v>
      </c>
      <c r="K8691" t="s">
        <v>490</v>
      </c>
      <c r="L8691" t="s">
        <v>19948</v>
      </c>
      <c r="M8691" s="105">
        <v>283</v>
      </c>
      <c r="N8691" s="105">
        <v>171</v>
      </c>
      <c r="O8691" s="105">
        <v>100</v>
      </c>
    </row>
    <row r="8692" spans="1:15" x14ac:dyDescent="0.3">
      <c r="A8692" s="19">
        <v>283171101</v>
      </c>
      <c r="B8692" s="106" t="s">
        <v>20563</v>
      </c>
      <c r="C8692" t="s">
        <v>19948</v>
      </c>
      <c r="D8692" t="s">
        <v>20561</v>
      </c>
      <c r="E8692" t="s">
        <v>1206</v>
      </c>
      <c r="F8692" t="s">
        <v>20564</v>
      </c>
      <c r="G8692" t="s">
        <v>490</v>
      </c>
      <c r="H8692" t="s">
        <v>490</v>
      </c>
      <c r="I8692" t="s">
        <v>490</v>
      </c>
      <c r="J8692" t="s">
        <v>498</v>
      </c>
      <c r="K8692" t="s">
        <v>490</v>
      </c>
      <c r="L8692" t="s">
        <v>19948</v>
      </c>
      <c r="M8692" s="105">
        <v>283</v>
      </c>
      <c r="N8692" s="105">
        <v>171</v>
      </c>
      <c r="O8692" s="105">
        <v>101</v>
      </c>
    </row>
    <row r="8693" spans="1:15" x14ac:dyDescent="0.3">
      <c r="A8693" s="19">
        <v>283171102</v>
      </c>
      <c r="B8693" s="106" t="s">
        <v>20565</v>
      </c>
      <c r="C8693" t="s">
        <v>19948</v>
      </c>
      <c r="D8693" t="s">
        <v>20561</v>
      </c>
      <c r="E8693" t="s">
        <v>20566</v>
      </c>
      <c r="F8693" t="s">
        <v>5788</v>
      </c>
      <c r="G8693" t="s">
        <v>490</v>
      </c>
      <c r="H8693" t="s">
        <v>490</v>
      </c>
      <c r="I8693" t="s">
        <v>490</v>
      </c>
      <c r="J8693" t="s">
        <v>498</v>
      </c>
      <c r="K8693" t="s">
        <v>490</v>
      </c>
      <c r="L8693" t="s">
        <v>19948</v>
      </c>
      <c r="M8693" s="105">
        <v>283</v>
      </c>
      <c r="N8693" s="105">
        <v>171</v>
      </c>
      <c r="O8693" s="105">
        <v>102</v>
      </c>
    </row>
    <row r="8694" spans="1:15" x14ac:dyDescent="0.3">
      <c r="A8694" s="19">
        <v>283171103</v>
      </c>
      <c r="B8694" s="106" t="s">
        <v>20567</v>
      </c>
      <c r="C8694" t="s">
        <v>19948</v>
      </c>
      <c r="D8694" t="s">
        <v>20561</v>
      </c>
      <c r="E8694" t="s">
        <v>3356</v>
      </c>
      <c r="F8694" t="s">
        <v>20568</v>
      </c>
      <c r="G8694" t="s">
        <v>490</v>
      </c>
      <c r="H8694" t="s">
        <v>490</v>
      </c>
      <c r="I8694" t="s">
        <v>490</v>
      </c>
      <c r="J8694" t="s">
        <v>498</v>
      </c>
      <c r="K8694" t="s">
        <v>490</v>
      </c>
      <c r="L8694" t="s">
        <v>19948</v>
      </c>
      <c r="M8694" s="105">
        <v>283</v>
      </c>
      <c r="N8694" s="105">
        <v>171</v>
      </c>
      <c r="O8694" s="105">
        <v>103</v>
      </c>
    </row>
    <row r="8695" spans="1:15" x14ac:dyDescent="0.3">
      <c r="A8695" s="19">
        <v>283171104</v>
      </c>
      <c r="B8695" s="106" t="s">
        <v>20569</v>
      </c>
      <c r="C8695" t="s">
        <v>19948</v>
      </c>
      <c r="D8695" t="s">
        <v>20561</v>
      </c>
      <c r="E8695" t="s">
        <v>12634</v>
      </c>
      <c r="F8695" t="s">
        <v>20103</v>
      </c>
      <c r="G8695" t="s">
        <v>20570</v>
      </c>
      <c r="H8695" t="s">
        <v>490</v>
      </c>
      <c r="I8695" t="s">
        <v>490</v>
      </c>
      <c r="J8695" t="s">
        <v>498</v>
      </c>
      <c r="K8695" t="s">
        <v>490</v>
      </c>
      <c r="L8695" t="s">
        <v>19948</v>
      </c>
      <c r="M8695" s="105">
        <v>283</v>
      </c>
      <c r="N8695" s="105">
        <v>171</v>
      </c>
      <c r="O8695" s="105">
        <v>104</v>
      </c>
    </row>
    <row r="8696" spans="1:15" x14ac:dyDescent="0.3">
      <c r="A8696" s="19">
        <v>283171105</v>
      </c>
      <c r="B8696" s="106" t="s">
        <v>20571</v>
      </c>
      <c r="C8696" t="s">
        <v>19948</v>
      </c>
      <c r="D8696" t="s">
        <v>20561</v>
      </c>
      <c r="E8696" t="s">
        <v>5360</v>
      </c>
      <c r="F8696" t="s">
        <v>20572</v>
      </c>
      <c r="G8696" t="s">
        <v>490</v>
      </c>
      <c r="H8696" t="s">
        <v>490</v>
      </c>
      <c r="I8696" t="s">
        <v>490</v>
      </c>
      <c r="J8696" t="s">
        <v>498</v>
      </c>
      <c r="K8696" t="s">
        <v>490</v>
      </c>
      <c r="L8696" t="s">
        <v>19948</v>
      </c>
      <c r="M8696" s="105">
        <v>283</v>
      </c>
      <c r="N8696" s="105">
        <v>171</v>
      </c>
      <c r="O8696" s="105">
        <v>105</v>
      </c>
    </row>
    <row r="8697" spans="1:15" x14ac:dyDescent="0.3">
      <c r="A8697" s="19">
        <v>283171106</v>
      </c>
      <c r="B8697" s="106" t="s">
        <v>20573</v>
      </c>
      <c r="C8697" t="s">
        <v>19948</v>
      </c>
      <c r="D8697" t="s">
        <v>20561</v>
      </c>
      <c r="E8697" t="s">
        <v>20574</v>
      </c>
      <c r="F8697" t="s">
        <v>5788</v>
      </c>
      <c r="G8697" t="s">
        <v>490</v>
      </c>
      <c r="H8697" t="s">
        <v>490</v>
      </c>
      <c r="I8697" t="s">
        <v>490</v>
      </c>
      <c r="J8697" t="s">
        <v>498</v>
      </c>
      <c r="K8697" t="s">
        <v>490</v>
      </c>
      <c r="L8697" t="s">
        <v>19948</v>
      </c>
      <c r="M8697" s="105">
        <v>283</v>
      </c>
      <c r="N8697" s="105">
        <v>171</v>
      </c>
      <c r="O8697" s="105">
        <v>106</v>
      </c>
    </row>
    <row r="8698" spans="1:15" x14ac:dyDescent="0.3">
      <c r="A8698" s="19">
        <v>283171107</v>
      </c>
      <c r="B8698" s="106" t="s">
        <v>20575</v>
      </c>
      <c r="C8698" t="s">
        <v>19948</v>
      </c>
      <c r="D8698" t="s">
        <v>20561</v>
      </c>
      <c r="E8698" t="s">
        <v>7379</v>
      </c>
      <c r="F8698" t="s">
        <v>20132</v>
      </c>
      <c r="G8698" t="s">
        <v>490</v>
      </c>
      <c r="H8698" t="s">
        <v>490</v>
      </c>
      <c r="I8698" t="s">
        <v>490</v>
      </c>
      <c r="J8698" t="s">
        <v>498</v>
      </c>
      <c r="K8698" t="s">
        <v>490</v>
      </c>
      <c r="L8698" t="s">
        <v>19948</v>
      </c>
      <c r="M8698" s="105">
        <v>283</v>
      </c>
      <c r="N8698" s="105">
        <v>171</v>
      </c>
      <c r="O8698" s="105">
        <v>107</v>
      </c>
    </row>
    <row r="8699" spans="1:15" x14ac:dyDescent="0.3">
      <c r="A8699" s="19">
        <v>283171108</v>
      </c>
      <c r="B8699" s="106" t="s">
        <v>20576</v>
      </c>
      <c r="C8699" t="s">
        <v>19948</v>
      </c>
      <c r="D8699" t="s">
        <v>20561</v>
      </c>
      <c r="E8699" t="s">
        <v>8402</v>
      </c>
      <c r="F8699" t="s">
        <v>5788</v>
      </c>
      <c r="G8699" t="s">
        <v>490</v>
      </c>
      <c r="H8699" t="s">
        <v>490</v>
      </c>
      <c r="I8699" t="s">
        <v>490</v>
      </c>
      <c r="J8699" t="s">
        <v>498</v>
      </c>
      <c r="K8699" t="s">
        <v>490</v>
      </c>
      <c r="L8699" t="s">
        <v>19948</v>
      </c>
      <c r="M8699" s="105">
        <v>283</v>
      </c>
      <c r="N8699" s="105">
        <v>171</v>
      </c>
      <c r="O8699" s="105">
        <v>108</v>
      </c>
    </row>
    <row r="8700" spans="1:15" x14ac:dyDescent="0.3">
      <c r="A8700" s="19">
        <v>283171109</v>
      </c>
      <c r="B8700" s="106" t="s">
        <v>20577</v>
      </c>
      <c r="C8700" t="s">
        <v>19948</v>
      </c>
      <c r="D8700" t="s">
        <v>20561</v>
      </c>
      <c r="E8700" t="s">
        <v>1209</v>
      </c>
      <c r="F8700" t="s">
        <v>739</v>
      </c>
      <c r="G8700" t="s">
        <v>490</v>
      </c>
      <c r="H8700" t="s">
        <v>490</v>
      </c>
      <c r="I8700" t="s">
        <v>490</v>
      </c>
      <c r="J8700" t="s">
        <v>498</v>
      </c>
      <c r="K8700" t="s">
        <v>490</v>
      </c>
      <c r="L8700" t="s">
        <v>19948</v>
      </c>
      <c r="M8700" s="105">
        <v>283</v>
      </c>
      <c r="N8700" s="105">
        <v>171</v>
      </c>
      <c r="O8700" s="105">
        <v>109</v>
      </c>
    </row>
    <row r="8701" spans="1:15" x14ac:dyDescent="0.3">
      <c r="A8701" s="19">
        <v>283171110</v>
      </c>
      <c r="B8701" s="106" t="s">
        <v>20578</v>
      </c>
      <c r="C8701" t="s">
        <v>19948</v>
      </c>
      <c r="D8701" t="s">
        <v>20561</v>
      </c>
      <c r="E8701" t="s">
        <v>20579</v>
      </c>
      <c r="F8701" t="s">
        <v>20580</v>
      </c>
      <c r="G8701" t="s">
        <v>490</v>
      </c>
      <c r="H8701" t="s">
        <v>490</v>
      </c>
      <c r="I8701" t="s">
        <v>490</v>
      </c>
      <c r="J8701" t="s">
        <v>498</v>
      </c>
      <c r="K8701" t="s">
        <v>490</v>
      </c>
      <c r="L8701" t="s">
        <v>19948</v>
      </c>
      <c r="M8701" s="105">
        <v>283</v>
      </c>
      <c r="N8701" s="105">
        <v>171</v>
      </c>
      <c r="O8701" s="105">
        <v>110</v>
      </c>
    </row>
    <row r="8702" spans="1:15" x14ac:dyDescent="0.3">
      <c r="A8702" s="19">
        <v>283171111</v>
      </c>
      <c r="B8702" s="106" t="s">
        <v>20581</v>
      </c>
      <c r="C8702" t="s">
        <v>19948</v>
      </c>
      <c r="D8702" t="s">
        <v>20561</v>
      </c>
      <c r="E8702" t="s">
        <v>12174</v>
      </c>
      <c r="F8702" t="s">
        <v>20132</v>
      </c>
      <c r="G8702" t="s">
        <v>490</v>
      </c>
      <c r="H8702" t="s">
        <v>490</v>
      </c>
      <c r="I8702" t="s">
        <v>490</v>
      </c>
      <c r="J8702" t="s">
        <v>498</v>
      </c>
      <c r="K8702" t="s">
        <v>490</v>
      </c>
      <c r="L8702" t="s">
        <v>19948</v>
      </c>
      <c r="M8702" s="105">
        <v>283</v>
      </c>
      <c r="N8702" s="105">
        <v>171</v>
      </c>
      <c r="O8702" s="105">
        <v>111</v>
      </c>
    </row>
    <row r="8703" spans="1:15" x14ac:dyDescent="0.3">
      <c r="A8703" s="19">
        <v>283171112</v>
      </c>
      <c r="B8703" s="106" t="s">
        <v>20582</v>
      </c>
      <c r="C8703" t="s">
        <v>19948</v>
      </c>
      <c r="D8703" t="s">
        <v>20561</v>
      </c>
      <c r="E8703" t="s">
        <v>19331</v>
      </c>
      <c r="F8703" t="s">
        <v>20132</v>
      </c>
      <c r="G8703" t="s">
        <v>490</v>
      </c>
      <c r="H8703" t="s">
        <v>490</v>
      </c>
      <c r="I8703" t="s">
        <v>490</v>
      </c>
      <c r="J8703" t="s">
        <v>498</v>
      </c>
      <c r="K8703" t="s">
        <v>490</v>
      </c>
      <c r="L8703" t="s">
        <v>19948</v>
      </c>
      <c r="M8703" s="105">
        <v>283</v>
      </c>
      <c r="N8703" s="105">
        <v>171</v>
      </c>
      <c r="O8703" s="105">
        <v>112</v>
      </c>
    </row>
    <row r="8704" spans="1:15" x14ac:dyDescent="0.3">
      <c r="A8704" s="19">
        <v>283171113</v>
      </c>
      <c r="B8704" s="106" t="s">
        <v>20583</v>
      </c>
      <c r="C8704" t="s">
        <v>19948</v>
      </c>
      <c r="D8704" t="s">
        <v>20561</v>
      </c>
      <c r="E8704" t="s">
        <v>20584</v>
      </c>
      <c r="F8704" t="s">
        <v>20585</v>
      </c>
      <c r="G8704" t="s">
        <v>490</v>
      </c>
      <c r="H8704" t="s">
        <v>490</v>
      </c>
      <c r="I8704" t="s">
        <v>490</v>
      </c>
      <c r="J8704" t="s">
        <v>498</v>
      </c>
      <c r="K8704" t="s">
        <v>490</v>
      </c>
      <c r="L8704" t="s">
        <v>19948</v>
      </c>
      <c r="M8704" s="105">
        <v>283</v>
      </c>
      <c r="N8704" s="105">
        <v>171</v>
      </c>
      <c r="O8704" s="105">
        <v>113</v>
      </c>
    </row>
    <row r="8705" spans="1:15" x14ac:dyDescent="0.3">
      <c r="A8705" s="19">
        <v>283171114</v>
      </c>
      <c r="B8705" s="106" t="s">
        <v>20586</v>
      </c>
      <c r="C8705" t="s">
        <v>19948</v>
      </c>
      <c r="D8705" t="s">
        <v>20561</v>
      </c>
      <c r="E8705" t="s">
        <v>5083</v>
      </c>
      <c r="F8705" t="s">
        <v>20587</v>
      </c>
      <c r="G8705" t="s">
        <v>490</v>
      </c>
      <c r="H8705" t="s">
        <v>490</v>
      </c>
      <c r="I8705" t="s">
        <v>490</v>
      </c>
      <c r="J8705" t="s">
        <v>498</v>
      </c>
      <c r="K8705" t="s">
        <v>490</v>
      </c>
      <c r="L8705" t="s">
        <v>19948</v>
      </c>
      <c r="M8705" s="105">
        <v>283</v>
      </c>
      <c r="N8705" s="105">
        <v>171</v>
      </c>
      <c r="O8705" s="105">
        <v>114</v>
      </c>
    </row>
    <row r="8706" spans="1:15" x14ac:dyDescent="0.3">
      <c r="A8706" s="19">
        <v>283171115</v>
      </c>
      <c r="B8706" s="106" t="s">
        <v>20588</v>
      </c>
      <c r="C8706" t="s">
        <v>19948</v>
      </c>
      <c r="D8706" t="s">
        <v>20561</v>
      </c>
      <c r="E8706" t="s">
        <v>20589</v>
      </c>
      <c r="F8706" t="s">
        <v>20590</v>
      </c>
      <c r="G8706" t="s">
        <v>490</v>
      </c>
      <c r="H8706" t="s">
        <v>490</v>
      </c>
      <c r="I8706" t="s">
        <v>490</v>
      </c>
      <c r="J8706" t="s">
        <v>498</v>
      </c>
      <c r="K8706" t="s">
        <v>490</v>
      </c>
      <c r="L8706" t="s">
        <v>19948</v>
      </c>
      <c r="M8706" s="105">
        <v>283</v>
      </c>
      <c r="N8706" s="105">
        <v>171</v>
      </c>
      <c r="O8706" s="105">
        <v>115</v>
      </c>
    </row>
    <row r="8707" spans="1:15" x14ac:dyDescent="0.3">
      <c r="A8707" s="19">
        <v>283171116</v>
      </c>
      <c r="B8707" s="106" t="s">
        <v>20591</v>
      </c>
      <c r="C8707" t="s">
        <v>19948</v>
      </c>
      <c r="D8707" t="s">
        <v>20561</v>
      </c>
      <c r="E8707" t="s">
        <v>20592</v>
      </c>
      <c r="F8707" t="s">
        <v>20132</v>
      </c>
      <c r="G8707" t="s">
        <v>490</v>
      </c>
      <c r="H8707" t="s">
        <v>490</v>
      </c>
      <c r="I8707" t="s">
        <v>490</v>
      </c>
      <c r="J8707" t="s">
        <v>498</v>
      </c>
      <c r="K8707" t="s">
        <v>490</v>
      </c>
      <c r="L8707" t="s">
        <v>19948</v>
      </c>
      <c r="M8707" s="105">
        <v>283</v>
      </c>
      <c r="N8707" s="105">
        <v>171</v>
      </c>
      <c r="O8707" s="105">
        <v>116</v>
      </c>
    </row>
    <row r="8708" spans="1:15" x14ac:dyDescent="0.3">
      <c r="A8708" s="19">
        <v>283171117</v>
      </c>
      <c r="B8708" s="106" t="s">
        <v>20593</v>
      </c>
      <c r="C8708" t="s">
        <v>19948</v>
      </c>
      <c r="D8708" t="s">
        <v>20561</v>
      </c>
      <c r="E8708" t="s">
        <v>3989</v>
      </c>
      <c r="F8708" t="s">
        <v>20587</v>
      </c>
      <c r="G8708" t="s">
        <v>20594</v>
      </c>
      <c r="H8708" t="s">
        <v>490</v>
      </c>
      <c r="I8708" t="s">
        <v>490</v>
      </c>
      <c r="J8708" t="s">
        <v>498</v>
      </c>
      <c r="K8708" t="s">
        <v>490</v>
      </c>
      <c r="L8708" t="s">
        <v>19948</v>
      </c>
      <c r="M8708" s="105">
        <v>283</v>
      </c>
      <c r="N8708" s="105">
        <v>171</v>
      </c>
      <c r="O8708" s="105">
        <v>117</v>
      </c>
    </row>
    <row r="8709" spans="1:15" x14ac:dyDescent="0.3">
      <c r="A8709" s="19">
        <v>283171118</v>
      </c>
      <c r="B8709" s="106" t="s">
        <v>20595</v>
      </c>
      <c r="C8709" t="s">
        <v>19948</v>
      </c>
      <c r="D8709" t="s">
        <v>20561</v>
      </c>
      <c r="E8709" t="s">
        <v>20596</v>
      </c>
      <c r="F8709" t="s">
        <v>20597</v>
      </c>
      <c r="G8709" t="s">
        <v>490</v>
      </c>
      <c r="H8709" t="s">
        <v>490</v>
      </c>
      <c r="I8709" t="s">
        <v>490</v>
      </c>
      <c r="J8709" t="s">
        <v>498</v>
      </c>
      <c r="K8709" t="s">
        <v>490</v>
      </c>
      <c r="L8709" t="s">
        <v>19948</v>
      </c>
      <c r="M8709" s="105">
        <v>283</v>
      </c>
      <c r="N8709" s="105">
        <v>171</v>
      </c>
      <c r="O8709" s="105">
        <v>118</v>
      </c>
    </row>
    <row r="8710" spans="1:15" x14ac:dyDescent="0.3">
      <c r="A8710" s="19">
        <v>283171119</v>
      </c>
      <c r="B8710" s="106" t="s">
        <v>20598</v>
      </c>
      <c r="C8710" t="s">
        <v>19948</v>
      </c>
      <c r="D8710" t="s">
        <v>20561</v>
      </c>
      <c r="E8710" t="s">
        <v>7535</v>
      </c>
      <c r="F8710" t="s">
        <v>20240</v>
      </c>
      <c r="G8710" t="s">
        <v>490</v>
      </c>
      <c r="H8710" t="s">
        <v>490</v>
      </c>
      <c r="I8710" t="s">
        <v>490</v>
      </c>
      <c r="J8710" t="s">
        <v>498</v>
      </c>
      <c r="K8710" t="s">
        <v>490</v>
      </c>
      <c r="L8710" t="s">
        <v>19948</v>
      </c>
      <c r="M8710" s="105">
        <v>283</v>
      </c>
      <c r="N8710" s="105">
        <v>171</v>
      </c>
      <c r="O8710" s="105">
        <v>119</v>
      </c>
    </row>
    <row r="8711" spans="1:15" x14ac:dyDescent="0.3">
      <c r="A8711" s="19">
        <v>283171120</v>
      </c>
      <c r="B8711" s="106" t="s">
        <v>20599</v>
      </c>
      <c r="C8711" t="s">
        <v>19948</v>
      </c>
      <c r="D8711" t="s">
        <v>20561</v>
      </c>
      <c r="E8711" t="s">
        <v>20600</v>
      </c>
      <c r="F8711" t="s">
        <v>20601</v>
      </c>
      <c r="G8711" t="s">
        <v>20602</v>
      </c>
      <c r="H8711" t="s">
        <v>490</v>
      </c>
      <c r="I8711" t="s">
        <v>490</v>
      </c>
      <c r="J8711" t="s">
        <v>498</v>
      </c>
      <c r="K8711" t="s">
        <v>490</v>
      </c>
      <c r="L8711" t="s">
        <v>19948</v>
      </c>
      <c r="M8711" s="105">
        <v>283</v>
      </c>
      <c r="N8711" s="105">
        <v>171</v>
      </c>
      <c r="O8711" s="105">
        <v>120</v>
      </c>
    </row>
    <row r="8712" spans="1:15" x14ac:dyDescent="0.3">
      <c r="A8712" s="19">
        <v>283171121</v>
      </c>
      <c r="B8712" s="106" t="s">
        <v>20603</v>
      </c>
      <c r="C8712" t="s">
        <v>19948</v>
      </c>
      <c r="D8712" t="s">
        <v>20561</v>
      </c>
      <c r="E8712" t="s">
        <v>6422</v>
      </c>
      <c r="F8712" t="s">
        <v>20058</v>
      </c>
      <c r="G8712" t="s">
        <v>490</v>
      </c>
      <c r="H8712" t="s">
        <v>490</v>
      </c>
      <c r="I8712" t="s">
        <v>490</v>
      </c>
      <c r="J8712" t="s">
        <v>498</v>
      </c>
      <c r="K8712" t="s">
        <v>490</v>
      </c>
      <c r="L8712" t="s">
        <v>19948</v>
      </c>
      <c r="M8712" s="105">
        <v>283</v>
      </c>
      <c r="N8712" s="105">
        <v>171</v>
      </c>
      <c r="O8712" s="105">
        <v>121</v>
      </c>
    </row>
    <row r="8713" spans="1:15" x14ac:dyDescent="0.3">
      <c r="A8713" s="19">
        <v>283171122</v>
      </c>
      <c r="B8713" s="106" t="s">
        <v>20604</v>
      </c>
      <c r="C8713" t="s">
        <v>19948</v>
      </c>
      <c r="D8713" t="s">
        <v>20561</v>
      </c>
      <c r="E8713" t="s">
        <v>11147</v>
      </c>
      <c r="F8713" t="s">
        <v>20132</v>
      </c>
      <c r="G8713" t="s">
        <v>490</v>
      </c>
      <c r="H8713" t="s">
        <v>490</v>
      </c>
      <c r="I8713" t="s">
        <v>490</v>
      </c>
      <c r="J8713" t="s">
        <v>498</v>
      </c>
      <c r="K8713" t="s">
        <v>490</v>
      </c>
      <c r="L8713" t="s">
        <v>19948</v>
      </c>
      <c r="M8713" s="105">
        <v>283</v>
      </c>
      <c r="N8713" s="105">
        <v>171</v>
      </c>
      <c r="O8713" s="105">
        <v>122</v>
      </c>
    </row>
    <row r="8714" spans="1:15" x14ac:dyDescent="0.3">
      <c r="A8714" s="19">
        <v>283171123</v>
      </c>
      <c r="B8714" s="106" t="s">
        <v>20605</v>
      </c>
      <c r="C8714" t="s">
        <v>19948</v>
      </c>
      <c r="D8714" t="s">
        <v>20561</v>
      </c>
      <c r="E8714" t="s">
        <v>20606</v>
      </c>
      <c r="F8714" t="s">
        <v>20607</v>
      </c>
      <c r="G8714" t="s">
        <v>490</v>
      </c>
      <c r="H8714" t="s">
        <v>490</v>
      </c>
      <c r="I8714" t="s">
        <v>490</v>
      </c>
      <c r="J8714" t="s">
        <v>498</v>
      </c>
      <c r="K8714" t="s">
        <v>490</v>
      </c>
      <c r="L8714" t="s">
        <v>19948</v>
      </c>
      <c r="M8714" s="105">
        <v>283</v>
      </c>
      <c r="N8714" s="105">
        <v>171</v>
      </c>
      <c r="O8714" s="105">
        <v>123</v>
      </c>
    </row>
    <row r="8715" spans="1:15" x14ac:dyDescent="0.3">
      <c r="A8715" s="19">
        <v>283171124</v>
      </c>
      <c r="B8715" s="106" t="s">
        <v>20608</v>
      </c>
      <c r="C8715" t="s">
        <v>19948</v>
      </c>
      <c r="D8715" t="s">
        <v>20561</v>
      </c>
      <c r="E8715" t="s">
        <v>20609</v>
      </c>
      <c r="F8715" t="s">
        <v>20610</v>
      </c>
      <c r="G8715" t="s">
        <v>490</v>
      </c>
      <c r="H8715" t="s">
        <v>490</v>
      </c>
      <c r="I8715" t="s">
        <v>490</v>
      </c>
      <c r="J8715" t="s">
        <v>498</v>
      </c>
      <c r="K8715" t="s">
        <v>490</v>
      </c>
      <c r="L8715" t="s">
        <v>19948</v>
      </c>
      <c r="M8715" s="105">
        <v>283</v>
      </c>
      <c r="N8715" s="105">
        <v>171</v>
      </c>
      <c r="O8715" s="105">
        <v>124</v>
      </c>
    </row>
    <row r="8716" spans="1:15" x14ac:dyDescent="0.3">
      <c r="A8716" s="19">
        <v>283171125</v>
      </c>
      <c r="B8716" s="106" t="s">
        <v>20611</v>
      </c>
      <c r="C8716" t="s">
        <v>19948</v>
      </c>
      <c r="D8716" t="s">
        <v>20561</v>
      </c>
      <c r="E8716" t="s">
        <v>15235</v>
      </c>
      <c r="F8716" t="s">
        <v>20612</v>
      </c>
      <c r="G8716" t="s">
        <v>490</v>
      </c>
      <c r="H8716" t="s">
        <v>490</v>
      </c>
      <c r="I8716" t="s">
        <v>490</v>
      </c>
      <c r="J8716" t="s">
        <v>498</v>
      </c>
      <c r="K8716" t="s">
        <v>490</v>
      </c>
      <c r="L8716" t="s">
        <v>19948</v>
      </c>
      <c r="M8716" s="105">
        <v>283</v>
      </c>
      <c r="N8716" s="105">
        <v>171</v>
      </c>
      <c r="O8716" s="105">
        <v>125</v>
      </c>
    </row>
    <row r="8717" spans="1:15" x14ac:dyDescent="0.3">
      <c r="A8717" s="19">
        <v>283171126</v>
      </c>
      <c r="B8717" s="106" t="s">
        <v>20613</v>
      </c>
      <c r="C8717" t="s">
        <v>19948</v>
      </c>
      <c r="D8717" t="s">
        <v>20561</v>
      </c>
      <c r="E8717" t="s">
        <v>20614</v>
      </c>
      <c r="F8717" t="s">
        <v>5788</v>
      </c>
      <c r="G8717" t="s">
        <v>490</v>
      </c>
      <c r="H8717" t="s">
        <v>490</v>
      </c>
      <c r="I8717" t="s">
        <v>490</v>
      </c>
      <c r="J8717" t="s">
        <v>498</v>
      </c>
      <c r="K8717" t="s">
        <v>490</v>
      </c>
      <c r="L8717" t="s">
        <v>19948</v>
      </c>
      <c r="M8717" s="105">
        <v>283</v>
      </c>
      <c r="N8717" s="105">
        <v>171</v>
      </c>
      <c r="O8717" s="105">
        <v>126</v>
      </c>
    </row>
    <row r="8718" spans="1:15" x14ac:dyDescent="0.3">
      <c r="A8718" s="19">
        <v>283171127</v>
      </c>
      <c r="B8718" s="106" t="s">
        <v>20615</v>
      </c>
      <c r="C8718" t="s">
        <v>19948</v>
      </c>
      <c r="D8718" t="s">
        <v>20561</v>
      </c>
      <c r="E8718" t="s">
        <v>20616</v>
      </c>
      <c r="F8718" t="s">
        <v>20617</v>
      </c>
      <c r="G8718" t="s">
        <v>490</v>
      </c>
      <c r="H8718" t="s">
        <v>490</v>
      </c>
      <c r="I8718" t="s">
        <v>490</v>
      </c>
      <c r="J8718" t="s">
        <v>498</v>
      </c>
      <c r="K8718" t="s">
        <v>490</v>
      </c>
      <c r="L8718" t="s">
        <v>19948</v>
      </c>
      <c r="M8718" s="105">
        <v>283</v>
      </c>
      <c r="N8718" s="105">
        <v>171</v>
      </c>
      <c r="O8718" s="105">
        <v>127</v>
      </c>
    </row>
    <row r="8719" spans="1:15" x14ac:dyDescent="0.3">
      <c r="A8719" s="19">
        <v>283171128</v>
      </c>
      <c r="B8719" s="106" t="s">
        <v>20618</v>
      </c>
      <c r="C8719" t="s">
        <v>19948</v>
      </c>
      <c r="D8719" t="s">
        <v>20561</v>
      </c>
      <c r="E8719" t="s">
        <v>10656</v>
      </c>
      <c r="F8719" t="s">
        <v>9615</v>
      </c>
      <c r="G8719" t="s">
        <v>490</v>
      </c>
      <c r="H8719" t="s">
        <v>490</v>
      </c>
      <c r="I8719" t="s">
        <v>490</v>
      </c>
      <c r="J8719" t="s">
        <v>498</v>
      </c>
      <c r="K8719" t="s">
        <v>490</v>
      </c>
      <c r="L8719" t="s">
        <v>19948</v>
      </c>
      <c r="M8719" s="105">
        <v>283</v>
      </c>
      <c r="N8719" s="105">
        <v>171</v>
      </c>
      <c r="O8719" s="105">
        <v>128</v>
      </c>
    </row>
    <row r="8720" spans="1:15" x14ac:dyDescent="0.3">
      <c r="A8720" s="19">
        <v>283171129</v>
      </c>
      <c r="B8720" s="106" t="s">
        <v>20619</v>
      </c>
      <c r="C8720" t="s">
        <v>19948</v>
      </c>
      <c r="D8720" t="s">
        <v>20561</v>
      </c>
      <c r="E8720" t="s">
        <v>20620</v>
      </c>
      <c r="F8720" t="s">
        <v>20621</v>
      </c>
      <c r="G8720" t="s">
        <v>20622</v>
      </c>
      <c r="H8720" t="s">
        <v>490</v>
      </c>
      <c r="I8720" t="s">
        <v>490</v>
      </c>
      <c r="J8720" t="s">
        <v>498</v>
      </c>
      <c r="K8720" t="s">
        <v>490</v>
      </c>
      <c r="L8720" t="s">
        <v>19948</v>
      </c>
      <c r="M8720" s="105">
        <v>283</v>
      </c>
      <c r="N8720" s="105">
        <v>171</v>
      </c>
      <c r="O8720" s="105">
        <v>129</v>
      </c>
    </row>
    <row r="8721" spans="1:15" x14ac:dyDescent="0.3">
      <c r="A8721" s="19">
        <v>283171130</v>
      </c>
      <c r="B8721" s="106" t="s">
        <v>20623</v>
      </c>
      <c r="C8721" t="s">
        <v>19948</v>
      </c>
      <c r="D8721" t="s">
        <v>20561</v>
      </c>
      <c r="E8721" t="s">
        <v>17271</v>
      </c>
      <c r="F8721" t="s">
        <v>20624</v>
      </c>
      <c r="G8721" t="s">
        <v>490</v>
      </c>
      <c r="H8721" t="s">
        <v>490</v>
      </c>
      <c r="I8721" t="s">
        <v>490</v>
      </c>
      <c r="J8721" t="s">
        <v>498</v>
      </c>
      <c r="K8721" t="s">
        <v>490</v>
      </c>
      <c r="L8721" t="s">
        <v>19948</v>
      </c>
      <c r="M8721" s="105">
        <v>283</v>
      </c>
      <c r="N8721" s="105">
        <v>171</v>
      </c>
      <c r="O8721" s="105">
        <v>130</v>
      </c>
    </row>
    <row r="8722" spans="1:15" x14ac:dyDescent="0.3">
      <c r="A8722" s="19">
        <v>283171131</v>
      </c>
      <c r="B8722" s="106" t="s">
        <v>20625</v>
      </c>
      <c r="C8722" t="s">
        <v>19948</v>
      </c>
      <c r="D8722" t="s">
        <v>20561</v>
      </c>
      <c r="E8722" t="s">
        <v>593</v>
      </c>
      <c r="F8722" t="s">
        <v>20475</v>
      </c>
      <c r="G8722" t="s">
        <v>20626</v>
      </c>
      <c r="H8722" t="s">
        <v>490</v>
      </c>
      <c r="I8722" t="s">
        <v>490</v>
      </c>
      <c r="J8722" t="s">
        <v>498</v>
      </c>
      <c r="K8722" t="s">
        <v>490</v>
      </c>
      <c r="L8722" t="s">
        <v>19948</v>
      </c>
      <c r="M8722" s="105">
        <v>283</v>
      </c>
      <c r="N8722" s="105">
        <v>171</v>
      </c>
      <c r="O8722" s="105">
        <v>131</v>
      </c>
    </row>
    <row r="8723" spans="1:15" x14ac:dyDescent="0.3">
      <c r="A8723" s="19">
        <v>283171132</v>
      </c>
      <c r="B8723" s="106" t="s">
        <v>20627</v>
      </c>
      <c r="C8723" t="s">
        <v>19948</v>
      </c>
      <c r="D8723" t="s">
        <v>20561</v>
      </c>
      <c r="E8723" t="s">
        <v>1252</v>
      </c>
      <c r="F8723" t="s">
        <v>20628</v>
      </c>
      <c r="G8723" t="s">
        <v>490</v>
      </c>
      <c r="H8723" t="s">
        <v>490</v>
      </c>
      <c r="I8723" t="s">
        <v>490</v>
      </c>
      <c r="J8723" t="s">
        <v>498</v>
      </c>
      <c r="K8723" t="s">
        <v>490</v>
      </c>
      <c r="L8723" t="s">
        <v>19948</v>
      </c>
      <c r="M8723" s="105">
        <v>283</v>
      </c>
      <c r="N8723" s="105">
        <v>171</v>
      </c>
      <c r="O8723" s="105">
        <v>132</v>
      </c>
    </row>
    <row r="8724" spans="1:15" x14ac:dyDescent="0.3">
      <c r="A8724" s="19">
        <v>283171133</v>
      </c>
      <c r="B8724" s="106" t="s">
        <v>20629</v>
      </c>
      <c r="C8724" t="s">
        <v>19948</v>
      </c>
      <c r="D8724" t="s">
        <v>20561</v>
      </c>
      <c r="E8724" t="s">
        <v>12345</v>
      </c>
      <c r="F8724" t="s">
        <v>20236</v>
      </c>
      <c r="G8724" t="s">
        <v>490</v>
      </c>
      <c r="H8724" t="s">
        <v>490</v>
      </c>
      <c r="I8724" t="s">
        <v>490</v>
      </c>
      <c r="J8724" t="s">
        <v>498</v>
      </c>
      <c r="K8724" t="s">
        <v>490</v>
      </c>
      <c r="L8724" t="s">
        <v>19948</v>
      </c>
      <c r="M8724" s="105">
        <v>283</v>
      </c>
      <c r="N8724" s="105">
        <v>171</v>
      </c>
      <c r="O8724" s="105">
        <v>133</v>
      </c>
    </row>
    <row r="8725" spans="1:15" x14ac:dyDescent="0.3">
      <c r="A8725" s="19">
        <v>283171134</v>
      </c>
      <c r="B8725" s="106" t="s">
        <v>20630</v>
      </c>
      <c r="C8725" t="s">
        <v>19948</v>
      </c>
      <c r="D8725" t="s">
        <v>20561</v>
      </c>
      <c r="E8725" t="s">
        <v>3747</v>
      </c>
      <c r="F8725" t="s">
        <v>20631</v>
      </c>
      <c r="G8725" t="s">
        <v>490</v>
      </c>
      <c r="H8725" t="s">
        <v>490</v>
      </c>
      <c r="I8725" t="s">
        <v>490</v>
      </c>
      <c r="J8725" t="s">
        <v>498</v>
      </c>
      <c r="K8725" t="s">
        <v>490</v>
      </c>
      <c r="L8725" t="s">
        <v>19948</v>
      </c>
      <c r="M8725" s="105">
        <v>283</v>
      </c>
      <c r="N8725" s="105">
        <v>171</v>
      </c>
      <c r="O8725" s="105">
        <v>134</v>
      </c>
    </row>
    <row r="8726" spans="1:15" x14ac:dyDescent="0.3">
      <c r="A8726" s="19">
        <v>283171135</v>
      </c>
      <c r="B8726" s="106" t="s">
        <v>20632</v>
      </c>
      <c r="C8726" t="s">
        <v>19948</v>
      </c>
      <c r="D8726" t="s">
        <v>20561</v>
      </c>
      <c r="E8726" t="s">
        <v>20633</v>
      </c>
      <c r="F8726" t="s">
        <v>5788</v>
      </c>
      <c r="G8726" t="s">
        <v>490</v>
      </c>
      <c r="H8726" t="s">
        <v>490</v>
      </c>
      <c r="I8726" t="s">
        <v>490</v>
      </c>
      <c r="J8726" t="s">
        <v>498</v>
      </c>
      <c r="K8726" t="s">
        <v>490</v>
      </c>
      <c r="L8726" t="s">
        <v>19948</v>
      </c>
      <c r="M8726" s="105">
        <v>283</v>
      </c>
      <c r="N8726" s="105">
        <v>171</v>
      </c>
      <c r="O8726" s="105">
        <v>135</v>
      </c>
    </row>
    <row r="8727" spans="1:15" x14ac:dyDescent="0.3">
      <c r="A8727" s="19">
        <v>283171136</v>
      </c>
      <c r="B8727" s="106" t="s">
        <v>20634</v>
      </c>
      <c r="C8727" t="s">
        <v>19948</v>
      </c>
      <c r="D8727" t="s">
        <v>20561</v>
      </c>
      <c r="E8727" t="s">
        <v>4592</v>
      </c>
      <c r="F8727" t="s">
        <v>20635</v>
      </c>
      <c r="G8727" t="s">
        <v>490</v>
      </c>
      <c r="H8727" t="s">
        <v>490</v>
      </c>
      <c r="I8727" t="s">
        <v>490</v>
      </c>
      <c r="J8727" t="s">
        <v>498</v>
      </c>
      <c r="K8727" t="s">
        <v>490</v>
      </c>
      <c r="L8727" t="s">
        <v>19948</v>
      </c>
      <c r="M8727" s="105">
        <v>283</v>
      </c>
      <c r="N8727" s="105">
        <v>171</v>
      </c>
      <c r="O8727" s="105">
        <v>136</v>
      </c>
    </row>
    <row r="8728" spans="1:15" x14ac:dyDescent="0.3">
      <c r="A8728" s="19">
        <v>283171137</v>
      </c>
      <c r="B8728" s="106" t="s">
        <v>20636</v>
      </c>
      <c r="C8728" t="s">
        <v>19948</v>
      </c>
      <c r="D8728" t="s">
        <v>20561</v>
      </c>
      <c r="E8728" t="s">
        <v>20637</v>
      </c>
      <c r="F8728" t="s">
        <v>9088</v>
      </c>
      <c r="G8728" t="s">
        <v>490</v>
      </c>
      <c r="H8728" t="s">
        <v>490</v>
      </c>
      <c r="I8728" t="s">
        <v>490</v>
      </c>
      <c r="J8728" t="s">
        <v>498</v>
      </c>
      <c r="K8728" t="s">
        <v>490</v>
      </c>
      <c r="L8728" t="s">
        <v>19948</v>
      </c>
      <c r="M8728" s="105">
        <v>283</v>
      </c>
      <c r="N8728" s="105">
        <v>171</v>
      </c>
      <c r="O8728" s="105">
        <v>137</v>
      </c>
    </row>
    <row r="8729" spans="1:15" x14ac:dyDescent="0.3">
      <c r="A8729" s="19">
        <v>283171138</v>
      </c>
      <c r="B8729" s="106" t="s">
        <v>20638</v>
      </c>
      <c r="C8729" t="s">
        <v>19948</v>
      </c>
      <c r="D8729" t="s">
        <v>20561</v>
      </c>
      <c r="E8729" t="s">
        <v>20639</v>
      </c>
      <c r="F8729" t="s">
        <v>20132</v>
      </c>
      <c r="G8729" t="s">
        <v>490</v>
      </c>
      <c r="H8729" t="s">
        <v>490</v>
      </c>
      <c r="I8729" t="s">
        <v>490</v>
      </c>
      <c r="J8729" t="s">
        <v>498</v>
      </c>
      <c r="K8729" t="s">
        <v>490</v>
      </c>
      <c r="L8729" t="s">
        <v>19948</v>
      </c>
      <c r="M8729" s="105">
        <v>283</v>
      </c>
      <c r="N8729" s="105">
        <v>171</v>
      </c>
      <c r="O8729" s="105">
        <v>138</v>
      </c>
    </row>
    <row r="8730" spans="1:15" x14ac:dyDescent="0.3">
      <c r="A8730" s="19">
        <v>283171139</v>
      </c>
      <c r="B8730" s="106" t="s">
        <v>20640</v>
      </c>
      <c r="C8730" t="s">
        <v>19948</v>
      </c>
      <c r="D8730" t="s">
        <v>20561</v>
      </c>
      <c r="E8730" t="s">
        <v>20641</v>
      </c>
      <c r="F8730" t="s">
        <v>20132</v>
      </c>
      <c r="G8730" t="s">
        <v>490</v>
      </c>
      <c r="H8730" t="s">
        <v>490</v>
      </c>
      <c r="I8730" t="s">
        <v>490</v>
      </c>
      <c r="J8730" t="s">
        <v>498</v>
      </c>
      <c r="K8730" t="s">
        <v>490</v>
      </c>
      <c r="L8730" t="s">
        <v>19948</v>
      </c>
      <c r="M8730" s="105">
        <v>283</v>
      </c>
      <c r="N8730" s="105">
        <v>171</v>
      </c>
      <c r="O8730" s="105">
        <v>139</v>
      </c>
    </row>
    <row r="8731" spans="1:15" x14ac:dyDescent="0.3">
      <c r="A8731" s="19">
        <v>283171140</v>
      </c>
      <c r="B8731" s="106" t="s">
        <v>20642</v>
      </c>
      <c r="C8731" t="s">
        <v>19948</v>
      </c>
      <c r="D8731" t="s">
        <v>20561</v>
      </c>
      <c r="E8731" t="s">
        <v>12299</v>
      </c>
      <c r="F8731" t="s">
        <v>20643</v>
      </c>
      <c r="G8731" t="s">
        <v>490</v>
      </c>
      <c r="H8731" t="s">
        <v>490</v>
      </c>
      <c r="I8731" t="s">
        <v>490</v>
      </c>
      <c r="J8731" t="s">
        <v>498</v>
      </c>
      <c r="K8731" t="s">
        <v>490</v>
      </c>
      <c r="L8731" t="s">
        <v>19948</v>
      </c>
      <c r="M8731" s="105">
        <v>283</v>
      </c>
      <c r="N8731" s="105">
        <v>171</v>
      </c>
      <c r="O8731" s="105">
        <v>140</v>
      </c>
    </row>
    <row r="8732" spans="1:15" x14ac:dyDescent="0.3">
      <c r="A8732" s="19">
        <v>283171141</v>
      </c>
      <c r="B8732" s="106" t="s">
        <v>20644</v>
      </c>
      <c r="C8732" t="s">
        <v>19948</v>
      </c>
      <c r="D8732" t="s">
        <v>20561</v>
      </c>
      <c r="E8732" t="s">
        <v>20645</v>
      </c>
      <c r="F8732" t="s">
        <v>20646</v>
      </c>
      <c r="G8732" t="s">
        <v>490</v>
      </c>
      <c r="H8732" t="s">
        <v>490</v>
      </c>
      <c r="I8732" t="s">
        <v>490</v>
      </c>
      <c r="J8732" t="s">
        <v>498</v>
      </c>
      <c r="K8732" t="s">
        <v>490</v>
      </c>
      <c r="L8732" t="s">
        <v>19948</v>
      </c>
      <c r="M8732" s="105">
        <v>283</v>
      </c>
      <c r="N8732" s="105">
        <v>171</v>
      </c>
      <c r="O8732" s="105">
        <v>141</v>
      </c>
    </row>
    <row r="8733" spans="1:15" x14ac:dyDescent="0.3">
      <c r="A8733" s="19">
        <v>283171142</v>
      </c>
      <c r="B8733" s="106" t="s">
        <v>20647</v>
      </c>
      <c r="C8733" t="s">
        <v>19948</v>
      </c>
      <c r="D8733" t="s">
        <v>20561</v>
      </c>
      <c r="E8733" t="s">
        <v>6266</v>
      </c>
      <c r="F8733" t="s">
        <v>2338</v>
      </c>
      <c r="G8733" t="s">
        <v>490</v>
      </c>
      <c r="H8733" t="s">
        <v>490</v>
      </c>
      <c r="I8733" t="s">
        <v>490</v>
      </c>
      <c r="J8733" t="s">
        <v>498</v>
      </c>
      <c r="K8733" t="s">
        <v>490</v>
      </c>
      <c r="L8733" t="s">
        <v>19948</v>
      </c>
      <c r="M8733" s="105">
        <v>283</v>
      </c>
      <c r="N8733" s="105">
        <v>171</v>
      </c>
      <c r="O8733" s="105">
        <v>142</v>
      </c>
    </row>
    <row r="8734" spans="1:15" x14ac:dyDescent="0.3">
      <c r="A8734" s="19">
        <v>283171143</v>
      </c>
      <c r="B8734" s="106" t="s">
        <v>20648</v>
      </c>
      <c r="C8734" t="s">
        <v>19948</v>
      </c>
      <c r="D8734" t="s">
        <v>20561</v>
      </c>
      <c r="E8734" t="s">
        <v>20649</v>
      </c>
      <c r="F8734" t="s">
        <v>20612</v>
      </c>
      <c r="G8734" t="s">
        <v>490</v>
      </c>
      <c r="H8734" t="s">
        <v>490</v>
      </c>
      <c r="I8734" t="s">
        <v>490</v>
      </c>
      <c r="J8734" t="s">
        <v>498</v>
      </c>
      <c r="K8734" t="s">
        <v>490</v>
      </c>
      <c r="L8734" t="s">
        <v>19948</v>
      </c>
      <c r="M8734" s="105">
        <v>283</v>
      </c>
      <c r="N8734" s="105">
        <v>171</v>
      </c>
      <c r="O8734" s="105">
        <v>143</v>
      </c>
    </row>
    <row r="8735" spans="1:15" x14ac:dyDescent="0.3">
      <c r="A8735" s="19">
        <v>283171144</v>
      </c>
      <c r="B8735" s="106" t="s">
        <v>20650</v>
      </c>
      <c r="C8735" t="s">
        <v>19948</v>
      </c>
      <c r="D8735" t="s">
        <v>20561</v>
      </c>
      <c r="E8735" t="s">
        <v>669</v>
      </c>
      <c r="F8735" t="s">
        <v>5788</v>
      </c>
      <c r="G8735" t="s">
        <v>20651</v>
      </c>
      <c r="H8735" t="s">
        <v>490</v>
      </c>
      <c r="I8735" t="s">
        <v>490</v>
      </c>
      <c r="J8735" t="s">
        <v>498</v>
      </c>
      <c r="K8735" t="s">
        <v>490</v>
      </c>
      <c r="L8735" t="s">
        <v>19948</v>
      </c>
      <c r="M8735" s="105">
        <v>283</v>
      </c>
      <c r="N8735" s="105">
        <v>171</v>
      </c>
      <c r="O8735" s="105">
        <v>144</v>
      </c>
    </row>
    <row r="8736" spans="1:15" x14ac:dyDescent="0.3">
      <c r="A8736" s="19">
        <v>283171145</v>
      </c>
      <c r="B8736" s="106" t="s">
        <v>20652</v>
      </c>
      <c r="C8736" t="s">
        <v>19948</v>
      </c>
      <c r="D8736" t="s">
        <v>20561</v>
      </c>
      <c r="E8736" t="s">
        <v>1280</v>
      </c>
      <c r="F8736" t="s">
        <v>20653</v>
      </c>
      <c r="G8736" t="s">
        <v>20416</v>
      </c>
      <c r="H8736" t="s">
        <v>490</v>
      </c>
      <c r="I8736" t="s">
        <v>490</v>
      </c>
      <c r="J8736" t="s">
        <v>498</v>
      </c>
      <c r="K8736" t="s">
        <v>490</v>
      </c>
      <c r="L8736" t="s">
        <v>19948</v>
      </c>
      <c r="M8736" s="105">
        <v>283</v>
      </c>
      <c r="N8736" s="105">
        <v>171</v>
      </c>
      <c r="O8736" s="105">
        <v>145</v>
      </c>
    </row>
    <row r="8737" spans="1:15" x14ac:dyDescent="0.3">
      <c r="A8737" s="19">
        <v>283171146</v>
      </c>
      <c r="B8737" s="106" t="s">
        <v>20654</v>
      </c>
      <c r="C8737" t="s">
        <v>19948</v>
      </c>
      <c r="D8737" t="s">
        <v>20561</v>
      </c>
      <c r="E8737" t="s">
        <v>20655</v>
      </c>
      <c r="F8737" t="s">
        <v>20236</v>
      </c>
      <c r="G8737" t="s">
        <v>20656</v>
      </c>
      <c r="H8737" t="s">
        <v>490</v>
      </c>
      <c r="I8737" t="s">
        <v>490</v>
      </c>
      <c r="J8737" t="s">
        <v>498</v>
      </c>
      <c r="K8737" t="s">
        <v>490</v>
      </c>
      <c r="L8737" t="s">
        <v>19948</v>
      </c>
      <c r="M8737" s="105">
        <v>283</v>
      </c>
      <c r="N8737" s="105">
        <v>171</v>
      </c>
      <c r="O8737" s="105">
        <v>146</v>
      </c>
    </row>
    <row r="8738" spans="1:15" x14ac:dyDescent="0.3">
      <c r="A8738" s="19">
        <v>283171147</v>
      </c>
      <c r="B8738" s="106" t="s">
        <v>20657</v>
      </c>
      <c r="C8738" t="s">
        <v>19948</v>
      </c>
      <c r="D8738" t="s">
        <v>20561</v>
      </c>
      <c r="E8738" t="s">
        <v>9312</v>
      </c>
      <c r="F8738" t="s">
        <v>20132</v>
      </c>
      <c r="G8738" t="s">
        <v>20658</v>
      </c>
      <c r="H8738" t="s">
        <v>490</v>
      </c>
      <c r="I8738" t="s">
        <v>490</v>
      </c>
      <c r="J8738" t="s">
        <v>498</v>
      </c>
      <c r="K8738" t="s">
        <v>490</v>
      </c>
      <c r="L8738" t="s">
        <v>19948</v>
      </c>
      <c r="M8738" s="105">
        <v>283</v>
      </c>
      <c r="N8738" s="105">
        <v>171</v>
      </c>
      <c r="O8738" s="105">
        <v>147</v>
      </c>
    </row>
    <row r="8739" spans="1:15" x14ac:dyDescent="0.3">
      <c r="A8739" s="19">
        <v>283171148</v>
      </c>
      <c r="B8739" s="106" t="s">
        <v>20659</v>
      </c>
      <c r="C8739" t="s">
        <v>19948</v>
      </c>
      <c r="D8739" t="s">
        <v>20561</v>
      </c>
      <c r="E8739" t="s">
        <v>816</v>
      </c>
      <c r="F8739" t="s">
        <v>4627</v>
      </c>
      <c r="G8739" t="s">
        <v>490</v>
      </c>
      <c r="H8739" t="s">
        <v>490</v>
      </c>
      <c r="I8739" t="s">
        <v>490</v>
      </c>
      <c r="J8739" t="s">
        <v>498</v>
      </c>
      <c r="K8739" t="s">
        <v>490</v>
      </c>
      <c r="L8739" t="s">
        <v>19948</v>
      </c>
      <c r="M8739" s="105">
        <v>283</v>
      </c>
      <c r="N8739" s="105">
        <v>171</v>
      </c>
      <c r="O8739" s="105">
        <v>148</v>
      </c>
    </row>
    <row r="8740" spans="1:15" x14ac:dyDescent="0.3">
      <c r="A8740" s="19">
        <v>283171149</v>
      </c>
      <c r="B8740" s="106" t="s">
        <v>20660</v>
      </c>
      <c r="C8740" t="s">
        <v>19948</v>
      </c>
      <c r="D8740" t="s">
        <v>20561</v>
      </c>
      <c r="E8740" t="s">
        <v>1154</v>
      </c>
      <c r="F8740" t="s">
        <v>855</v>
      </c>
      <c r="G8740" t="s">
        <v>20661</v>
      </c>
      <c r="H8740" t="s">
        <v>490</v>
      </c>
      <c r="I8740" t="s">
        <v>490</v>
      </c>
      <c r="J8740" t="s">
        <v>498</v>
      </c>
      <c r="K8740" t="s">
        <v>490</v>
      </c>
      <c r="L8740" t="s">
        <v>19948</v>
      </c>
      <c r="M8740" s="105">
        <v>283</v>
      </c>
      <c r="N8740" s="105">
        <v>171</v>
      </c>
      <c r="O8740" s="105">
        <v>149</v>
      </c>
    </row>
    <row r="8741" spans="1:15" x14ac:dyDescent="0.3">
      <c r="A8741" s="19">
        <v>283171150</v>
      </c>
      <c r="B8741" s="106" t="s">
        <v>20662</v>
      </c>
      <c r="C8741" t="s">
        <v>19948</v>
      </c>
      <c r="D8741" t="s">
        <v>20561</v>
      </c>
      <c r="E8741" t="s">
        <v>20663</v>
      </c>
      <c r="F8741" t="s">
        <v>20664</v>
      </c>
      <c r="G8741" t="s">
        <v>490</v>
      </c>
      <c r="H8741" t="s">
        <v>490</v>
      </c>
      <c r="I8741" t="s">
        <v>490</v>
      </c>
      <c r="J8741" t="s">
        <v>498</v>
      </c>
      <c r="K8741" t="s">
        <v>490</v>
      </c>
      <c r="L8741" t="s">
        <v>19948</v>
      </c>
      <c r="M8741" s="105">
        <v>283</v>
      </c>
      <c r="N8741" s="105">
        <v>171</v>
      </c>
      <c r="O8741" s="105">
        <v>150</v>
      </c>
    </row>
    <row r="8742" spans="1:15" x14ac:dyDescent="0.3">
      <c r="A8742" s="19">
        <v>283171151</v>
      </c>
      <c r="B8742" s="106" t="s">
        <v>20665</v>
      </c>
      <c r="C8742" t="s">
        <v>19948</v>
      </c>
      <c r="D8742" t="s">
        <v>20561</v>
      </c>
      <c r="E8742" t="s">
        <v>20666</v>
      </c>
      <c r="F8742" t="s">
        <v>20612</v>
      </c>
      <c r="G8742" t="s">
        <v>20667</v>
      </c>
      <c r="H8742" t="s">
        <v>490</v>
      </c>
      <c r="I8742" t="s">
        <v>490</v>
      </c>
      <c r="J8742" t="s">
        <v>498</v>
      </c>
      <c r="K8742" t="s">
        <v>490</v>
      </c>
      <c r="L8742" t="s">
        <v>19948</v>
      </c>
      <c r="M8742" s="105">
        <v>283</v>
      </c>
      <c r="N8742" s="105">
        <v>171</v>
      </c>
      <c r="O8742" s="105">
        <v>151</v>
      </c>
    </row>
    <row r="8743" spans="1:15" x14ac:dyDescent="0.3">
      <c r="A8743" s="19">
        <v>283171152</v>
      </c>
      <c r="B8743" s="106" t="s">
        <v>20668</v>
      </c>
      <c r="C8743" t="s">
        <v>19948</v>
      </c>
      <c r="D8743" t="s">
        <v>20561</v>
      </c>
      <c r="E8743" t="s">
        <v>743</v>
      </c>
      <c r="F8743" t="s">
        <v>20669</v>
      </c>
      <c r="G8743" t="s">
        <v>490</v>
      </c>
      <c r="H8743" t="s">
        <v>490</v>
      </c>
      <c r="I8743" t="s">
        <v>490</v>
      </c>
      <c r="J8743" t="s">
        <v>498</v>
      </c>
      <c r="K8743" t="s">
        <v>490</v>
      </c>
      <c r="L8743" t="s">
        <v>19948</v>
      </c>
      <c r="M8743" s="105">
        <v>283</v>
      </c>
      <c r="N8743" s="105">
        <v>171</v>
      </c>
      <c r="O8743" s="105">
        <v>152</v>
      </c>
    </row>
    <row r="8744" spans="1:15" x14ac:dyDescent="0.3">
      <c r="A8744" s="19">
        <v>283171153</v>
      </c>
      <c r="B8744" s="106" t="s">
        <v>20670</v>
      </c>
      <c r="C8744" t="s">
        <v>19948</v>
      </c>
      <c r="D8744" t="s">
        <v>20561</v>
      </c>
      <c r="E8744" t="s">
        <v>20671</v>
      </c>
      <c r="F8744" t="s">
        <v>20612</v>
      </c>
      <c r="G8744" t="s">
        <v>490</v>
      </c>
      <c r="H8744" t="s">
        <v>490</v>
      </c>
      <c r="I8744" t="s">
        <v>490</v>
      </c>
      <c r="J8744" t="s">
        <v>498</v>
      </c>
      <c r="K8744" t="s">
        <v>490</v>
      </c>
      <c r="L8744" t="s">
        <v>19948</v>
      </c>
      <c r="M8744" s="105">
        <v>283</v>
      </c>
      <c r="N8744" s="105">
        <v>171</v>
      </c>
      <c r="O8744" s="105">
        <v>153</v>
      </c>
    </row>
    <row r="8745" spans="1:15" x14ac:dyDescent="0.3">
      <c r="A8745" s="19">
        <v>283171154</v>
      </c>
      <c r="B8745" s="106" t="s">
        <v>20672</v>
      </c>
      <c r="C8745" t="s">
        <v>19948</v>
      </c>
      <c r="D8745" t="s">
        <v>20561</v>
      </c>
      <c r="E8745" t="s">
        <v>20673</v>
      </c>
      <c r="F8745" t="s">
        <v>20236</v>
      </c>
      <c r="G8745" t="s">
        <v>490</v>
      </c>
      <c r="H8745" t="s">
        <v>490</v>
      </c>
      <c r="I8745" t="s">
        <v>490</v>
      </c>
      <c r="J8745" t="s">
        <v>498</v>
      </c>
      <c r="K8745" t="s">
        <v>490</v>
      </c>
      <c r="L8745" t="s">
        <v>19948</v>
      </c>
      <c r="M8745" s="105">
        <v>283</v>
      </c>
      <c r="N8745" s="105">
        <v>171</v>
      </c>
      <c r="O8745" s="105">
        <v>154</v>
      </c>
    </row>
    <row r="8746" spans="1:15" x14ac:dyDescent="0.3">
      <c r="A8746" s="19">
        <v>283171155</v>
      </c>
      <c r="B8746" s="106" t="s">
        <v>20674</v>
      </c>
      <c r="C8746" t="s">
        <v>19948</v>
      </c>
      <c r="D8746" t="s">
        <v>20561</v>
      </c>
      <c r="E8746" t="s">
        <v>20675</v>
      </c>
      <c r="F8746" t="s">
        <v>20635</v>
      </c>
      <c r="G8746" t="s">
        <v>490</v>
      </c>
      <c r="H8746" t="s">
        <v>490</v>
      </c>
      <c r="I8746" t="s">
        <v>490</v>
      </c>
      <c r="J8746" t="s">
        <v>498</v>
      </c>
      <c r="K8746" t="s">
        <v>490</v>
      </c>
      <c r="L8746" t="s">
        <v>19948</v>
      </c>
      <c r="M8746" s="105">
        <v>283</v>
      </c>
      <c r="N8746" s="105">
        <v>171</v>
      </c>
      <c r="O8746" s="105">
        <v>155</v>
      </c>
    </row>
    <row r="8747" spans="1:15" x14ac:dyDescent="0.3">
      <c r="A8747" s="19">
        <v>283171156</v>
      </c>
      <c r="B8747" s="106" t="s">
        <v>20676</v>
      </c>
      <c r="C8747" t="s">
        <v>19948</v>
      </c>
      <c r="D8747" t="s">
        <v>20561</v>
      </c>
      <c r="E8747" t="s">
        <v>20677</v>
      </c>
      <c r="F8747" t="s">
        <v>5788</v>
      </c>
      <c r="G8747" t="s">
        <v>490</v>
      </c>
      <c r="H8747" t="s">
        <v>490</v>
      </c>
      <c r="I8747" t="s">
        <v>490</v>
      </c>
      <c r="J8747" t="s">
        <v>498</v>
      </c>
      <c r="K8747" t="s">
        <v>490</v>
      </c>
      <c r="L8747" t="s">
        <v>19948</v>
      </c>
      <c r="M8747" s="105">
        <v>283</v>
      </c>
      <c r="N8747" s="105">
        <v>171</v>
      </c>
      <c r="O8747" s="105">
        <v>156</v>
      </c>
    </row>
    <row r="8748" spans="1:15" x14ac:dyDescent="0.3">
      <c r="A8748" s="19">
        <v>283171157</v>
      </c>
      <c r="B8748" s="106" t="s">
        <v>20678</v>
      </c>
      <c r="C8748" t="s">
        <v>19948</v>
      </c>
      <c r="D8748" t="s">
        <v>20561</v>
      </c>
      <c r="E8748" t="s">
        <v>20679</v>
      </c>
      <c r="F8748" t="s">
        <v>5788</v>
      </c>
      <c r="G8748" t="s">
        <v>490</v>
      </c>
      <c r="H8748" t="s">
        <v>490</v>
      </c>
      <c r="I8748" t="s">
        <v>490</v>
      </c>
      <c r="J8748" t="s">
        <v>498</v>
      </c>
      <c r="K8748" t="s">
        <v>490</v>
      </c>
      <c r="L8748" t="s">
        <v>19948</v>
      </c>
      <c r="M8748" s="105">
        <v>283</v>
      </c>
      <c r="N8748" s="105">
        <v>171</v>
      </c>
      <c r="O8748" s="105">
        <v>157</v>
      </c>
    </row>
    <row r="8749" spans="1:15" x14ac:dyDescent="0.3">
      <c r="A8749" s="19">
        <v>283171158</v>
      </c>
      <c r="B8749" s="106" t="s">
        <v>20680</v>
      </c>
      <c r="C8749" t="s">
        <v>19948</v>
      </c>
      <c r="D8749" t="s">
        <v>20561</v>
      </c>
      <c r="E8749" t="s">
        <v>11042</v>
      </c>
      <c r="F8749" t="s">
        <v>2473</v>
      </c>
      <c r="G8749" t="s">
        <v>20681</v>
      </c>
      <c r="H8749" t="s">
        <v>490</v>
      </c>
      <c r="I8749" t="s">
        <v>490</v>
      </c>
      <c r="J8749" t="s">
        <v>498</v>
      </c>
      <c r="K8749" t="s">
        <v>490</v>
      </c>
      <c r="L8749" t="s">
        <v>19948</v>
      </c>
      <c r="M8749" s="105">
        <v>283</v>
      </c>
      <c r="N8749" s="105">
        <v>171</v>
      </c>
      <c r="O8749" s="105">
        <v>158</v>
      </c>
    </row>
    <row r="8750" spans="1:15" x14ac:dyDescent="0.3">
      <c r="A8750" s="19">
        <v>283171159</v>
      </c>
      <c r="B8750" s="106" t="s">
        <v>20682</v>
      </c>
      <c r="C8750" t="s">
        <v>19948</v>
      </c>
      <c r="D8750" t="s">
        <v>20561</v>
      </c>
      <c r="E8750" t="s">
        <v>1400</v>
      </c>
      <c r="F8750" t="s">
        <v>2473</v>
      </c>
      <c r="G8750" t="s">
        <v>490</v>
      </c>
      <c r="H8750" t="s">
        <v>490</v>
      </c>
      <c r="I8750" t="s">
        <v>490</v>
      </c>
      <c r="J8750" t="s">
        <v>498</v>
      </c>
      <c r="K8750" t="s">
        <v>490</v>
      </c>
      <c r="L8750" t="s">
        <v>19948</v>
      </c>
      <c r="M8750" s="105">
        <v>283</v>
      </c>
      <c r="N8750" s="105">
        <v>171</v>
      </c>
      <c r="O8750" s="105">
        <v>159</v>
      </c>
    </row>
    <row r="8751" spans="1:15" x14ac:dyDescent="0.3">
      <c r="A8751" s="19">
        <v>283171160</v>
      </c>
      <c r="B8751" s="106" t="s">
        <v>20683</v>
      </c>
      <c r="C8751" t="s">
        <v>19948</v>
      </c>
      <c r="D8751" t="s">
        <v>20561</v>
      </c>
      <c r="E8751" t="s">
        <v>20684</v>
      </c>
      <c r="F8751" t="s">
        <v>20132</v>
      </c>
      <c r="G8751" t="s">
        <v>490</v>
      </c>
      <c r="H8751" t="s">
        <v>490</v>
      </c>
      <c r="I8751" t="s">
        <v>490</v>
      </c>
      <c r="J8751" t="s">
        <v>498</v>
      </c>
      <c r="K8751" t="s">
        <v>490</v>
      </c>
      <c r="L8751" t="s">
        <v>19948</v>
      </c>
      <c r="M8751" s="105">
        <v>283</v>
      </c>
      <c r="N8751" s="105">
        <v>171</v>
      </c>
      <c r="O8751" s="105">
        <v>160</v>
      </c>
    </row>
    <row r="8752" spans="1:15" x14ac:dyDescent="0.3">
      <c r="A8752" s="19">
        <v>283171161</v>
      </c>
      <c r="B8752" s="106" t="s">
        <v>20685</v>
      </c>
      <c r="C8752" t="s">
        <v>19948</v>
      </c>
      <c r="D8752" t="s">
        <v>20561</v>
      </c>
      <c r="E8752" t="s">
        <v>20686</v>
      </c>
      <c r="F8752" t="s">
        <v>20607</v>
      </c>
      <c r="G8752" t="s">
        <v>5445</v>
      </c>
      <c r="H8752" t="s">
        <v>490</v>
      </c>
      <c r="I8752" t="s">
        <v>490</v>
      </c>
      <c r="J8752" t="s">
        <v>551</v>
      </c>
      <c r="K8752" t="s">
        <v>490</v>
      </c>
      <c r="L8752" t="s">
        <v>19948</v>
      </c>
      <c r="M8752" s="105">
        <v>283</v>
      </c>
      <c r="N8752" s="105">
        <v>171</v>
      </c>
      <c r="O8752" s="105">
        <v>161</v>
      </c>
    </row>
    <row r="8753" spans="1:15" x14ac:dyDescent="0.3">
      <c r="A8753" s="19">
        <v>283171162</v>
      </c>
      <c r="B8753" s="106" t="s">
        <v>20687</v>
      </c>
      <c r="C8753" t="s">
        <v>19948</v>
      </c>
      <c r="D8753" t="s">
        <v>20561</v>
      </c>
      <c r="E8753" t="s">
        <v>1519</v>
      </c>
      <c r="F8753" t="s">
        <v>20236</v>
      </c>
      <c r="G8753" t="s">
        <v>490</v>
      </c>
      <c r="H8753" t="s">
        <v>490</v>
      </c>
      <c r="I8753" t="s">
        <v>490</v>
      </c>
      <c r="J8753" t="s">
        <v>498</v>
      </c>
      <c r="K8753" t="s">
        <v>490</v>
      </c>
      <c r="L8753" t="s">
        <v>19948</v>
      </c>
      <c r="M8753" s="105">
        <v>283</v>
      </c>
      <c r="N8753" s="105">
        <v>171</v>
      </c>
      <c r="O8753" s="105">
        <v>162</v>
      </c>
    </row>
    <row r="8754" spans="1:15" x14ac:dyDescent="0.3">
      <c r="A8754" s="19">
        <v>283171163</v>
      </c>
      <c r="B8754" s="106" t="s">
        <v>20688</v>
      </c>
      <c r="C8754" t="s">
        <v>19948</v>
      </c>
      <c r="D8754" t="s">
        <v>20561</v>
      </c>
      <c r="E8754" t="s">
        <v>5759</v>
      </c>
      <c r="F8754" t="s">
        <v>1272</v>
      </c>
      <c r="G8754" t="s">
        <v>490</v>
      </c>
      <c r="H8754" t="s">
        <v>490</v>
      </c>
      <c r="I8754" t="s">
        <v>490</v>
      </c>
      <c r="J8754" t="s">
        <v>498</v>
      </c>
      <c r="K8754" t="s">
        <v>490</v>
      </c>
      <c r="L8754" t="s">
        <v>19948</v>
      </c>
      <c r="M8754" s="105">
        <v>283</v>
      </c>
      <c r="N8754" s="105">
        <v>171</v>
      </c>
      <c r="O8754" s="105">
        <v>163</v>
      </c>
    </row>
    <row r="8755" spans="1:15" x14ac:dyDescent="0.3">
      <c r="A8755" s="19">
        <v>283171164</v>
      </c>
      <c r="B8755" s="106" t="s">
        <v>20689</v>
      </c>
      <c r="C8755" t="s">
        <v>19948</v>
      </c>
      <c r="D8755" t="s">
        <v>20561</v>
      </c>
      <c r="E8755" t="s">
        <v>20690</v>
      </c>
      <c r="F8755" t="s">
        <v>20621</v>
      </c>
      <c r="G8755" t="s">
        <v>490</v>
      </c>
      <c r="H8755" t="s">
        <v>490</v>
      </c>
      <c r="I8755" t="s">
        <v>490</v>
      </c>
      <c r="J8755" t="s">
        <v>498</v>
      </c>
      <c r="K8755" t="s">
        <v>490</v>
      </c>
      <c r="L8755" t="s">
        <v>19948</v>
      </c>
      <c r="M8755" s="105">
        <v>283</v>
      </c>
      <c r="N8755" s="105">
        <v>171</v>
      </c>
      <c r="O8755" s="105">
        <v>164</v>
      </c>
    </row>
    <row r="8756" spans="1:15" x14ac:dyDescent="0.3">
      <c r="A8756" s="19">
        <v>283171165</v>
      </c>
      <c r="B8756" s="106" t="s">
        <v>20691</v>
      </c>
      <c r="C8756" t="s">
        <v>19948</v>
      </c>
      <c r="D8756" t="s">
        <v>20561</v>
      </c>
      <c r="E8756" t="s">
        <v>7040</v>
      </c>
      <c r="F8756" t="s">
        <v>5788</v>
      </c>
      <c r="G8756" t="s">
        <v>490</v>
      </c>
      <c r="H8756" t="s">
        <v>490</v>
      </c>
      <c r="I8756" t="s">
        <v>490</v>
      </c>
      <c r="J8756" t="s">
        <v>498</v>
      </c>
      <c r="K8756" t="s">
        <v>490</v>
      </c>
      <c r="L8756" t="s">
        <v>19948</v>
      </c>
      <c r="M8756" s="105">
        <v>283</v>
      </c>
      <c r="N8756" s="105">
        <v>171</v>
      </c>
      <c r="O8756" s="105">
        <v>165</v>
      </c>
    </row>
    <row r="8757" spans="1:15" x14ac:dyDescent="0.3">
      <c r="A8757" s="19">
        <v>283171166</v>
      </c>
      <c r="B8757" s="106" t="s">
        <v>20692</v>
      </c>
      <c r="C8757" t="s">
        <v>19948</v>
      </c>
      <c r="D8757" t="s">
        <v>20561</v>
      </c>
      <c r="E8757" t="s">
        <v>20693</v>
      </c>
      <c r="F8757" t="s">
        <v>20132</v>
      </c>
      <c r="G8757" t="s">
        <v>490</v>
      </c>
      <c r="H8757" t="s">
        <v>490</v>
      </c>
      <c r="I8757" t="s">
        <v>490</v>
      </c>
      <c r="J8757" t="s">
        <v>498</v>
      </c>
      <c r="K8757" t="s">
        <v>490</v>
      </c>
      <c r="L8757" t="s">
        <v>19948</v>
      </c>
      <c r="M8757" s="105">
        <v>283</v>
      </c>
      <c r="N8757" s="105">
        <v>171</v>
      </c>
      <c r="O8757" s="105">
        <v>166</v>
      </c>
    </row>
    <row r="8758" spans="1:15" x14ac:dyDescent="0.3">
      <c r="A8758" s="19">
        <v>283171167</v>
      </c>
      <c r="B8758" s="106" t="s">
        <v>20694</v>
      </c>
      <c r="C8758" t="s">
        <v>19948</v>
      </c>
      <c r="D8758" t="s">
        <v>20561</v>
      </c>
      <c r="E8758" t="s">
        <v>20695</v>
      </c>
      <c r="F8758" t="s">
        <v>20607</v>
      </c>
      <c r="G8758" t="s">
        <v>490</v>
      </c>
      <c r="H8758" t="s">
        <v>490</v>
      </c>
      <c r="I8758" t="s">
        <v>490</v>
      </c>
      <c r="J8758" t="s">
        <v>498</v>
      </c>
      <c r="K8758" t="s">
        <v>490</v>
      </c>
      <c r="L8758" t="s">
        <v>19948</v>
      </c>
      <c r="M8758" s="105">
        <v>283</v>
      </c>
      <c r="N8758" s="105">
        <v>171</v>
      </c>
      <c r="O8758" s="105">
        <v>167</v>
      </c>
    </row>
    <row r="8759" spans="1:15" x14ac:dyDescent="0.3">
      <c r="A8759" s="19">
        <v>283171168</v>
      </c>
      <c r="B8759" s="106" t="s">
        <v>20696</v>
      </c>
      <c r="C8759" t="s">
        <v>19948</v>
      </c>
      <c r="D8759" t="s">
        <v>20561</v>
      </c>
      <c r="E8759" t="s">
        <v>20697</v>
      </c>
      <c r="F8759" t="s">
        <v>20132</v>
      </c>
      <c r="G8759" t="s">
        <v>20698</v>
      </c>
      <c r="H8759" t="s">
        <v>490</v>
      </c>
      <c r="I8759" t="s">
        <v>490</v>
      </c>
      <c r="J8759" t="s">
        <v>498</v>
      </c>
      <c r="K8759" t="s">
        <v>490</v>
      </c>
      <c r="L8759" t="s">
        <v>19948</v>
      </c>
      <c r="M8759" s="105">
        <v>283</v>
      </c>
      <c r="N8759" s="105">
        <v>171</v>
      </c>
      <c r="O8759" s="105">
        <v>168</v>
      </c>
    </row>
    <row r="8760" spans="1:15" x14ac:dyDescent="0.3">
      <c r="A8760" s="19">
        <v>283171169</v>
      </c>
      <c r="B8760" s="106" t="s">
        <v>20699</v>
      </c>
      <c r="C8760" t="s">
        <v>19948</v>
      </c>
      <c r="D8760" t="s">
        <v>20561</v>
      </c>
      <c r="E8760" t="s">
        <v>20700</v>
      </c>
      <c r="F8760" t="s">
        <v>20621</v>
      </c>
      <c r="G8760" t="s">
        <v>490</v>
      </c>
      <c r="H8760" t="s">
        <v>490</v>
      </c>
      <c r="I8760" t="s">
        <v>490</v>
      </c>
      <c r="J8760" t="s">
        <v>498</v>
      </c>
      <c r="K8760" t="s">
        <v>490</v>
      </c>
      <c r="L8760" t="s">
        <v>19948</v>
      </c>
      <c r="M8760" s="105">
        <v>283</v>
      </c>
      <c r="N8760" s="105">
        <v>171</v>
      </c>
      <c r="O8760" s="105">
        <v>169</v>
      </c>
    </row>
    <row r="8761" spans="1:15" x14ac:dyDescent="0.3">
      <c r="A8761" s="19">
        <v>283171170</v>
      </c>
      <c r="B8761" s="106" t="s">
        <v>20701</v>
      </c>
      <c r="C8761" t="s">
        <v>19948</v>
      </c>
      <c r="D8761" t="s">
        <v>20561</v>
      </c>
      <c r="E8761" t="s">
        <v>20702</v>
      </c>
      <c r="F8761" t="s">
        <v>20703</v>
      </c>
      <c r="G8761" t="s">
        <v>20704</v>
      </c>
      <c r="H8761" t="s">
        <v>490</v>
      </c>
      <c r="I8761" t="s">
        <v>490</v>
      </c>
      <c r="J8761" t="s">
        <v>498</v>
      </c>
      <c r="K8761" t="s">
        <v>490</v>
      </c>
      <c r="L8761" t="s">
        <v>19948</v>
      </c>
      <c r="M8761" s="105">
        <v>283</v>
      </c>
      <c r="N8761" s="105">
        <v>171</v>
      </c>
      <c r="O8761" s="105">
        <v>170</v>
      </c>
    </row>
    <row r="8762" spans="1:15" x14ac:dyDescent="0.3">
      <c r="A8762" s="19">
        <v>283171171</v>
      </c>
      <c r="B8762" s="106" t="s">
        <v>20705</v>
      </c>
      <c r="C8762" t="s">
        <v>19948</v>
      </c>
      <c r="D8762" t="s">
        <v>20561</v>
      </c>
      <c r="E8762" t="s">
        <v>20706</v>
      </c>
      <c r="F8762" t="s">
        <v>20058</v>
      </c>
      <c r="G8762" t="s">
        <v>20707</v>
      </c>
      <c r="H8762" t="s">
        <v>490</v>
      </c>
      <c r="I8762" t="s">
        <v>490</v>
      </c>
      <c r="J8762" t="s">
        <v>498</v>
      </c>
      <c r="K8762" t="s">
        <v>490</v>
      </c>
      <c r="L8762" t="s">
        <v>19948</v>
      </c>
      <c r="M8762" s="105">
        <v>283</v>
      </c>
      <c r="N8762" s="105">
        <v>171</v>
      </c>
      <c r="O8762" s="105">
        <v>171</v>
      </c>
    </row>
    <row r="8763" spans="1:15" x14ac:dyDescent="0.3">
      <c r="A8763" s="19">
        <v>283171172</v>
      </c>
      <c r="B8763" s="106" t="s">
        <v>20708</v>
      </c>
      <c r="C8763" t="s">
        <v>19948</v>
      </c>
      <c r="D8763" t="s">
        <v>20561</v>
      </c>
      <c r="E8763" t="s">
        <v>20709</v>
      </c>
      <c r="F8763" t="s">
        <v>2473</v>
      </c>
      <c r="G8763" t="s">
        <v>490</v>
      </c>
      <c r="H8763" t="s">
        <v>490</v>
      </c>
      <c r="I8763" t="s">
        <v>490</v>
      </c>
      <c r="J8763" t="s">
        <v>498</v>
      </c>
      <c r="K8763" t="s">
        <v>490</v>
      </c>
      <c r="L8763" t="s">
        <v>19948</v>
      </c>
      <c r="M8763" s="105">
        <v>283</v>
      </c>
      <c r="N8763" s="105">
        <v>171</v>
      </c>
      <c r="O8763" s="105">
        <v>172</v>
      </c>
    </row>
    <row r="8764" spans="1:15" x14ac:dyDescent="0.3">
      <c r="A8764" s="19">
        <v>283171173</v>
      </c>
      <c r="B8764" s="106" t="s">
        <v>20710</v>
      </c>
      <c r="C8764" t="s">
        <v>19948</v>
      </c>
      <c r="D8764" t="s">
        <v>20561</v>
      </c>
      <c r="E8764" t="s">
        <v>20711</v>
      </c>
      <c r="F8764" t="s">
        <v>20621</v>
      </c>
      <c r="G8764" t="s">
        <v>490</v>
      </c>
      <c r="H8764" t="s">
        <v>490</v>
      </c>
      <c r="I8764" t="s">
        <v>490</v>
      </c>
      <c r="J8764" t="s">
        <v>498</v>
      </c>
      <c r="K8764" t="s">
        <v>490</v>
      </c>
      <c r="L8764" t="s">
        <v>19948</v>
      </c>
      <c r="M8764" s="105">
        <v>283</v>
      </c>
      <c r="N8764" s="105">
        <v>171</v>
      </c>
      <c r="O8764" s="105">
        <v>173</v>
      </c>
    </row>
    <row r="8765" spans="1:15" x14ac:dyDescent="0.3">
      <c r="A8765" s="19">
        <v>283171174</v>
      </c>
      <c r="B8765" s="106" t="s">
        <v>20712</v>
      </c>
      <c r="C8765" t="s">
        <v>19948</v>
      </c>
      <c r="D8765" t="s">
        <v>20561</v>
      </c>
      <c r="E8765" t="s">
        <v>20713</v>
      </c>
      <c r="F8765" t="s">
        <v>20064</v>
      </c>
      <c r="G8765" t="s">
        <v>490</v>
      </c>
      <c r="H8765" t="s">
        <v>490</v>
      </c>
      <c r="I8765" t="s">
        <v>490</v>
      </c>
      <c r="J8765" t="s">
        <v>498</v>
      </c>
      <c r="K8765" t="s">
        <v>490</v>
      </c>
      <c r="L8765" t="s">
        <v>19948</v>
      </c>
      <c r="M8765" s="105">
        <v>283</v>
      </c>
      <c r="N8765" s="105">
        <v>171</v>
      </c>
      <c r="O8765" s="105">
        <v>174</v>
      </c>
    </row>
    <row r="8766" spans="1:15" x14ac:dyDescent="0.3">
      <c r="A8766" s="19">
        <v>283171175</v>
      </c>
      <c r="B8766" s="106" t="s">
        <v>20714</v>
      </c>
      <c r="C8766" t="s">
        <v>19948</v>
      </c>
      <c r="D8766" t="s">
        <v>20561</v>
      </c>
      <c r="E8766" t="s">
        <v>20715</v>
      </c>
      <c r="F8766" t="s">
        <v>20716</v>
      </c>
      <c r="G8766" t="s">
        <v>20717</v>
      </c>
      <c r="H8766" t="s">
        <v>490</v>
      </c>
      <c r="I8766" t="s">
        <v>490</v>
      </c>
      <c r="J8766" t="s">
        <v>498</v>
      </c>
      <c r="K8766" t="s">
        <v>490</v>
      </c>
      <c r="L8766" t="s">
        <v>19948</v>
      </c>
      <c r="M8766" s="105">
        <v>283</v>
      </c>
      <c r="N8766" s="105">
        <v>171</v>
      </c>
      <c r="O8766" s="105">
        <v>175</v>
      </c>
    </row>
    <row r="8767" spans="1:15" x14ac:dyDescent="0.3">
      <c r="A8767" s="19">
        <v>283171176</v>
      </c>
      <c r="B8767" s="106" t="s">
        <v>20718</v>
      </c>
      <c r="C8767" t="s">
        <v>19948</v>
      </c>
      <c r="D8767" t="s">
        <v>20561</v>
      </c>
      <c r="E8767" t="s">
        <v>20719</v>
      </c>
      <c r="F8767" t="s">
        <v>20058</v>
      </c>
      <c r="G8767" t="s">
        <v>490</v>
      </c>
      <c r="H8767" t="s">
        <v>490</v>
      </c>
      <c r="I8767" t="s">
        <v>490</v>
      </c>
      <c r="J8767" t="s">
        <v>498</v>
      </c>
      <c r="K8767" t="s">
        <v>490</v>
      </c>
      <c r="L8767" t="s">
        <v>19948</v>
      </c>
      <c r="M8767" s="105">
        <v>283</v>
      </c>
      <c r="N8767" s="105">
        <v>171</v>
      </c>
      <c r="O8767" s="105">
        <v>176</v>
      </c>
    </row>
    <row r="8768" spans="1:15" x14ac:dyDescent="0.3">
      <c r="A8768" s="19">
        <v>283171177</v>
      </c>
      <c r="B8768" s="106" t="s">
        <v>20720</v>
      </c>
      <c r="C8768" t="s">
        <v>19948</v>
      </c>
      <c r="D8768" t="s">
        <v>20561</v>
      </c>
      <c r="E8768" t="s">
        <v>20721</v>
      </c>
      <c r="F8768" t="s">
        <v>20058</v>
      </c>
      <c r="G8768" t="s">
        <v>490</v>
      </c>
      <c r="H8768" t="s">
        <v>490</v>
      </c>
      <c r="I8768" t="s">
        <v>490</v>
      </c>
      <c r="J8768" t="s">
        <v>498</v>
      </c>
      <c r="K8768" t="s">
        <v>490</v>
      </c>
      <c r="L8768" t="s">
        <v>19948</v>
      </c>
      <c r="M8768" s="105">
        <v>283</v>
      </c>
      <c r="N8768" s="105">
        <v>171</v>
      </c>
      <c r="O8768" s="105">
        <v>177</v>
      </c>
    </row>
    <row r="8769" spans="1:15" x14ac:dyDescent="0.3">
      <c r="A8769" s="19">
        <v>283171178</v>
      </c>
      <c r="B8769" s="106" t="s">
        <v>20722</v>
      </c>
      <c r="C8769" t="s">
        <v>19948</v>
      </c>
      <c r="D8769" t="s">
        <v>20561</v>
      </c>
      <c r="E8769" t="s">
        <v>20723</v>
      </c>
      <c r="F8769" t="s">
        <v>20058</v>
      </c>
      <c r="G8769" t="s">
        <v>20724</v>
      </c>
      <c r="H8769" t="s">
        <v>490</v>
      </c>
      <c r="I8769" t="s">
        <v>490</v>
      </c>
      <c r="J8769" t="s">
        <v>498</v>
      </c>
      <c r="K8769" t="s">
        <v>490</v>
      </c>
      <c r="L8769" t="s">
        <v>19948</v>
      </c>
      <c r="M8769" s="105">
        <v>283</v>
      </c>
      <c r="N8769" s="105">
        <v>171</v>
      </c>
      <c r="O8769" s="105">
        <v>178</v>
      </c>
    </row>
    <row r="8770" spans="1:15" x14ac:dyDescent="0.3">
      <c r="A8770" s="19">
        <v>283171179</v>
      </c>
      <c r="B8770" s="106" t="s">
        <v>20725</v>
      </c>
      <c r="C8770" t="s">
        <v>19948</v>
      </c>
      <c r="D8770" t="s">
        <v>20561</v>
      </c>
      <c r="E8770" t="s">
        <v>528</v>
      </c>
      <c r="F8770" t="s">
        <v>20726</v>
      </c>
      <c r="G8770" t="s">
        <v>20727</v>
      </c>
      <c r="H8770" t="s">
        <v>490</v>
      </c>
      <c r="I8770" t="s">
        <v>490</v>
      </c>
      <c r="J8770" t="s">
        <v>498</v>
      </c>
      <c r="K8770" t="s">
        <v>490</v>
      </c>
      <c r="L8770" t="s">
        <v>19948</v>
      </c>
      <c r="M8770" s="105">
        <v>283</v>
      </c>
      <c r="N8770" s="105">
        <v>171</v>
      </c>
      <c r="O8770" s="105">
        <v>179</v>
      </c>
    </row>
    <row r="8771" spans="1:15" x14ac:dyDescent="0.3">
      <c r="A8771" s="19">
        <v>283171180</v>
      </c>
      <c r="B8771" s="106" t="s">
        <v>20728</v>
      </c>
      <c r="C8771" t="s">
        <v>19948</v>
      </c>
      <c r="D8771" t="s">
        <v>20561</v>
      </c>
      <c r="E8771" t="s">
        <v>20729</v>
      </c>
      <c r="F8771" t="s">
        <v>20132</v>
      </c>
      <c r="G8771" t="s">
        <v>490</v>
      </c>
      <c r="H8771" t="s">
        <v>490</v>
      </c>
      <c r="I8771" t="s">
        <v>490</v>
      </c>
      <c r="J8771" t="s">
        <v>498</v>
      </c>
      <c r="K8771" t="s">
        <v>490</v>
      </c>
      <c r="L8771" t="s">
        <v>19948</v>
      </c>
      <c r="M8771" s="105">
        <v>283</v>
      </c>
      <c r="N8771" s="105">
        <v>171</v>
      </c>
      <c r="O8771" s="105">
        <v>180</v>
      </c>
    </row>
    <row r="8772" spans="1:15" x14ac:dyDescent="0.3">
      <c r="A8772" s="19">
        <v>283171181</v>
      </c>
      <c r="B8772" s="106" t="s">
        <v>20730</v>
      </c>
      <c r="C8772" t="s">
        <v>19948</v>
      </c>
      <c r="D8772" t="s">
        <v>20561</v>
      </c>
      <c r="E8772" t="s">
        <v>20731</v>
      </c>
      <c r="F8772" t="s">
        <v>20732</v>
      </c>
      <c r="G8772" t="s">
        <v>490</v>
      </c>
      <c r="H8772" t="s">
        <v>490</v>
      </c>
      <c r="I8772" t="s">
        <v>490</v>
      </c>
      <c r="J8772" t="s">
        <v>498</v>
      </c>
      <c r="K8772" t="s">
        <v>490</v>
      </c>
      <c r="L8772" t="s">
        <v>19948</v>
      </c>
      <c r="M8772" s="105">
        <v>283</v>
      </c>
      <c r="N8772" s="105">
        <v>171</v>
      </c>
      <c r="O8772" s="105">
        <v>181</v>
      </c>
    </row>
    <row r="8773" spans="1:15" x14ac:dyDescent="0.3">
      <c r="A8773" s="19">
        <v>283171182</v>
      </c>
      <c r="B8773" s="106" t="s">
        <v>20733</v>
      </c>
      <c r="C8773" t="s">
        <v>19948</v>
      </c>
      <c r="D8773" t="s">
        <v>20561</v>
      </c>
      <c r="E8773" t="s">
        <v>20734</v>
      </c>
      <c r="F8773" t="s">
        <v>20537</v>
      </c>
      <c r="G8773" t="s">
        <v>490</v>
      </c>
      <c r="H8773" t="s">
        <v>490</v>
      </c>
      <c r="I8773" t="s">
        <v>490</v>
      </c>
      <c r="J8773" t="s">
        <v>498</v>
      </c>
      <c r="K8773" t="s">
        <v>490</v>
      </c>
      <c r="L8773" t="s">
        <v>19948</v>
      </c>
      <c r="M8773" s="105">
        <v>283</v>
      </c>
      <c r="N8773" s="105">
        <v>171</v>
      </c>
      <c r="O8773" s="105">
        <v>182</v>
      </c>
    </row>
    <row r="8774" spans="1:15" x14ac:dyDescent="0.3">
      <c r="A8774" s="19">
        <v>283171183</v>
      </c>
      <c r="B8774" s="106" t="s">
        <v>20735</v>
      </c>
      <c r="C8774" t="s">
        <v>19948</v>
      </c>
      <c r="D8774" t="s">
        <v>20561</v>
      </c>
      <c r="E8774" t="s">
        <v>20736</v>
      </c>
      <c r="F8774" t="s">
        <v>20103</v>
      </c>
      <c r="G8774" t="s">
        <v>490</v>
      </c>
      <c r="H8774" t="s">
        <v>490</v>
      </c>
      <c r="I8774" t="s">
        <v>490</v>
      </c>
      <c r="J8774" t="s">
        <v>498</v>
      </c>
      <c r="K8774" t="s">
        <v>490</v>
      </c>
      <c r="L8774" t="s">
        <v>19948</v>
      </c>
      <c r="M8774" s="105">
        <v>283</v>
      </c>
      <c r="N8774" s="105">
        <v>171</v>
      </c>
      <c r="O8774" s="105">
        <v>183</v>
      </c>
    </row>
    <row r="8775" spans="1:15" x14ac:dyDescent="0.3">
      <c r="A8775" s="19">
        <v>283171184</v>
      </c>
      <c r="B8775" s="106" t="s">
        <v>20737</v>
      </c>
      <c r="C8775" t="s">
        <v>19948</v>
      </c>
      <c r="D8775" t="s">
        <v>20561</v>
      </c>
      <c r="E8775" t="s">
        <v>20738</v>
      </c>
      <c r="F8775" t="s">
        <v>5788</v>
      </c>
      <c r="G8775" t="s">
        <v>490</v>
      </c>
      <c r="H8775" t="s">
        <v>490</v>
      </c>
      <c r="I8775" t="s">
        <v>490</v>
      </c>
      <c r="J8775" t="s">
        <v>498</v>
      </c>
      <c r="K8775" t="s">
        <v>490</v>
      </c>
      <c r="L8775" t="s">
        <v>19948</v>
      </c>
      <c r="M8775" s="105">
        <v>283</v>
      </c>
      <c r="N8775" s="105">
        <v>171</v>
      </c>
      <c r="O8775" s="105">
        <v>184</v>
      </c>
    </row>
    <row r="8776" spans="1:15" x14ac:dyDescent="0.3">
      <c r="A8776" s="19">
        <v>283171185</v>
      </c>
      <c r="B8776" s="106" t="s">
        <v>20739</v>
      </c>
      <c r="C8776" t="s">
        <v>19948</v>
      </c>
      <c r="D8776" t="s">
        <v>20561</v>
      </c>
      <c r="E8776" t="s">
        <v>20740</v>
      </c>
      <c r="F8776" t="s">
        <v>20741</v>
      </c>
      <c r="G8776" t="s">
        <v>490</v>
      </c>
      <c r="H8776" t="s">
        <v>490</v>
      </c>
      <c r="I8776" t="s">
        <v>490</v>
      </c>
      <c r="J8776" t="s">
        <v>498</v>
      </c>
      <c r="K8776" t="s">
        <v>490</v>
      </c>
      <c r="L8776" t="s">
        <v>19948</v>
      </c>
      <c r="M8776" s="105">
        <v>283</v>
      </c>
      <c r="N8776" s="105">
        <v>171</v>
      </c>
      <c r="O8776" s="105">
        <v>185</v>
      </c>
    </row>
    <row r="8777" spans="1:15" x14ac:dyDescent="0.3">
      <c r="A8777" s="19">
        <v>283171186</v>
      </c>
      <c r="B8777" s="106" t="s">
        <v>20742</v>
      </c>
      <c r="C8777" t="s">
        <v>19948</v>
      </c>
      <c r="D8777" t="s">
        <v>20561</v>
      </c>
      <c r="E8777" t="s">
        <v>3138</v>
      </c>
      <c r="F8777" t="s">
        <v>20743</v>
      </c>
      <c r="G8777" t="s">
        <v>490</v>
      </c>
      <c r="H8777" t="s">
        <v>490</v>
      </c>
      <c r="I8777" t="s">
        <v>490</v>
      </c>
      <c r="J8777" t="s">
        <v>498</v>
      </c>
      <c r="K8777" t="s">
        <v>490</v>
      </c>
      <c r="L8777" t="s">
        <v>19948</v>
      </c>
      <c r="M8777" s="105">
        <v>283</v>
      </c>
      <c r="N8777" s="105">
        <v>171</v>
      </c>
      <c r="O8777" s="105">
        <v>186</v>
      </c>
    </row>
    <row r="8778" spans="1:15" x14ac:dyDescent="0.3">
      <c r="A8778" s="19">
        <v>283171187</v>
      </c>
      <c r="B8778" s="106" t="s">
        <v>20744</v>
      </c>
      <c r="C8778" t="s">
        <v>19948</v>
      </c>
      <c r="D8778" t="s">
        <v>20561</v>
      </c>
      <c r="E8778" t="s">
        <v>20745</v>
      </c>
      <c r="F8778" t="s">
        <v>20058</v>
      </c>
      <c r="G8778" t="s">
        <v>490</v>
      </c>
      <c r="H8778" t="s">
        <v>490</v>
      </c>
      <c r="I8778" t="s">
        <v>490</v>
      </c>
      <c r="J8778" t="s">
        <v>498</v>
      </c>
      <c r="K8778" t="s">
        <v>490</v>
      </c>
      <c r="L8778" t="s">
        <v>19948</v>
      </c>
      <c r="M8778" s="105">
        <v>283</v>
      </c>
      <c r="N8778" s="105">
        <v>171</v>
      </c>
      <c r="O8778" s="105">
        <v>187</v>
      </c>
    </row>
    <row r="8779" spans="1:15" x14ac:dyDescent="0.3">
      <c r="A8779" s="19">
        <v>283171188</v>
      </c>
      <c r="B8779" s="106" t="s">
        <v>20746</v>
      </c>
      <c r="C8779" t="s">
        <v>19948</v>
      </c>
      <c r="D8779" t="s">
        <v>20561</v>
      </c>
      <c r="E8779" t="s">
        <v>1322</v>
      </c>
      <c r="F8779" t="s">
        <v>739</v>
      </c>
      <c r="G8779" t="s">
        <v>20747</v>
      </c>
      <c r="H8779" t="s">
        <v>490</v>
      </c>
      <c r="I8779" t="s">
        <v>490</v>
      </c>
      <c r="J8779" t="s">
        <v>498</v>
      </c>
      <c r="K8779" t="s">
        <v>490</v>
      </c>
      <c r="L8779" t="s">
        <v>19948</v>
      </c>
      <c r="M8779" s="105">
        <v>283</v>
      </c>
      <c r="N8779" s="105">
        <v>171</v>
      </c>
      <c r="O8779" s="105">
        <v>188</v>
      </c>
    </row>
    <row r="8780" spans="1:15" x14ac:dyDescent="0.3">
      <c r="A8780" s="19">
        <v>283171189</v>
      </c>
      <c r="B8780" s="106" t="s">
        <v>20748</v>
      </c>
      <c r="C8780" t="s">
        <v>19948</v>
      </c>
      <c r="D8780" t="s">
        <v>20561</v>
      </c>
      <c r="E8780" t="s">
        <v>10368</v>
      </c>
      <c r="F8780" t="s">
        <v>20612</v>
      </c>
      <c r="G8780" t="s">
        <v>20749</v>
      </c>
      <c r="H8780" t="s">
        <v>490</v>
      </c>
      <c r="I8780" t="s">
        <v>490</v>
      </c>
      <c r="J8780" t="s">
        <v>498</v>
      </c>
      <c r="K8780" t="s">
        <v>490</v>
      </c>
      <c r="L8780" t="s">
        <v>19948</v>
      </c>
      <c r="M8780" s="105">
        <v>283</v>
      </c>
      <c r="N8780" s="105">
        <v>171</v>
      </c>
      <c r="O8780" s="105">
        <v>189</v>
      </c>
    </row>
    <row r="8781" spans="1:15" x14ac:dyDescent="0.3">
      <c r="A8781" s="19">
        <v>283171190</v>
      </c>
      <c r="B8781" s="106" t="s">
        <v>20750</v>
      </c>
      <c r="C8781" t="s">
        <v>19948</v>
      </c>
      <c r="D8781" t="s">
        <v>20561</v>
      </c>
      <c r="E8781" t="s">
        <v>4165</v>
      </c>
      <c r="F8781" t="s">
        <v>20132</v>
      </c>
      <c r="G8781" t="s">
        <v>490</v>
      </c>
      <c r="H8781" t="s">
        <v>490</v>
      </c>
      <c r="I8781" t="s">
        <v>490</v>
      </c>
      <c r="J8781" t="s">
        <v>498</v>
      </c>
      <c r="K8781" t="s">
        <v>490</v>
      </c>
      <c r="L8781" t="s">
        <v>19948</v>
      </c>
      <c r="M8781" s="105">
        <v>283</v>
      </c>
      <c r="N8781" s="105">
        <v>171</v>
      </c>
      <c r="O8781" s="105">
        <v>190</v>
      </c>
    </row>
    <row r="8782" spans="1:15" x14ac:dyDescent="0.3">
      <c r="A8782" s="19">
        <v>283171191</v>
      </c>
      <c r="B8782" s="106" t="s">
        <v>20751</v>
      </c>
      <c r="C8782" t="s">
        <v>19948</v>
      </c>
      <c r="D8782" t="s">
        <v>20561</v>
      </c>
      <c r="E8782" t="s">
        <v>713</v>
      </c>
      <c r="F8782" t="s">
        <v>20752</v>
      </c>
      <c r="G8782" t="s">
        <v>20753</v>
      </c>
      <c r="H8782" t="s">
        <v>490</v>
      </c>
      <c r="I8782" t="s">
        <v>490</v>
      </c>
      <c r="J8782" t="s">
        <v>498</v>
      </c>
      <c r="K8782" t="s">
        <v>490</v>
      </c>
      <c r="L8782" t="s">
        <v>19948</v>
      </c>
      <c r="M8782" s="105">
        <v>283</v>
      </c>
      <c r="N8782" s="105">
        <v>171</v>
      </c>
      <c r="O8782" s="105">
        <v>191</v>
      </c>
    </row>
    <row r="8783" spans="1:15" x14ac:dyDescent="0.3">
      <c r="A8783" s="19">
        <v>283171192</v>
      </c>
      <c r="B8783" s="106" t="s">
        <v>20754</v>
      </c>
      <c r="C8783" t="s">
        <v>19948</v>
      </c>
      <c r="D8783" t="s">
        <v>20561</v>
      </c>
      <c r="E8783" t="s">
        <v>4923</v>
      </c>
      <c r="F8783" t="s">
        <v>5788</v>
      </c>
      <c r="G8783" t="s">
        <v>490</v>
      </c>
      <c r="H8783" t="s">
        <v>490</v>
      </c>
      <c r="I8783" t="s">
        <v>490</v>
      </c>
      <c r="J8783" t="s">
        <v>498</v>
      </c>
      <c r="K8783" t="s">
        <v>490</v>
      </c>
      <c r="L8783" t="s">
        <v>19948</v>
      </c>
      <c r="M8783" s="105">
        <v>283</v>
      </c>
      <c r="N8783" s="105">
        <v>171</v>
      </c>
      <c r="O8783" s="105">
        <v>192</v>
      </c>
    </row>
    <row r="8784" spans="1:15" x14ac:dyDescent="0.3">
      <c r="A8784" s="19">
        <v>283171193</v>
      </c>
      <c r="B8784" s="106" t="s">
        <v>20755</v>
      </c>
      <c r="C8784" t="s">
        <v>19948</v>
      </c>
      <c r="D8784" t="s">
        <v>20561</v>
      </c>
      <c r="E8784" t="s">
        <v>15031</v>
      </c>
      <c r="F8784" t="s">
        <v>20058</v>
      </c>
      <c r="G8784" t="s">
        <v>20667</v>
      </c>
      <c r="H8784" t="s">
        <v>490</v>
      </c>
      <c r="I8784" t="s">
        <v>490</v>
      </c>
      <c r="J8784" t="s">
        <v>498</v>
      </c>
      <c r="K8784" t="s">
        <v>490</v>
      </c>
      <c r="L8784" t="s">
        <v>19948</v>
      </c>
      <c r="M8784" s="105">
        <v>283</v>
      </c>
      <c r="N8784" s="105">
        <v>171</v>
      </c>
      <c r="O8784" s="105">
        <v>193</v>
      </c>
    </row>
    <row r="8785" spans="1:15" x14ac:dyDescent="0.3">
      <c r="A8785" s="19">
        <v>283171194</v>
      </c>
      <c r="B8785" s="106" t="s">
        <v>20756</v>
      </c>
      <c r="C8785" t="s">
        <v>19948</v>
      </c>
      <c r="D8785" t="s">
        <v>20561</v>
      </c>
      <c r="E8785" t="s">
        <v>20757</v>
      </c>
      <c r="F8785" t="s">
        <v>20132</v>
      </c>
      <c r="G8785" t="s">
        <v>490</v>
      </c>
      <c r="H8785" t="s">
        <v>490</v>
      </c>
      <c r="I8785" t="s">
        <v>490</v>
      </c>
      <c r="J8785" t="s">
        <v>498</v>
      </c>
      <c r="K8785" t="s">
        <v>490</v>
      </c>
      <c r="L8785" t="s">
        <v>19948</v>
      </c>
      <c r="M8785" s="105">
        <v>283</v>
      </c>
      <c r="N8785" s="105">
        <v>171</v>
      </c>
      <c r="O8785" s="105">
        <v>194</v>
      </c>
    </row>
    <row r="8786" spans="1:15" x14ac:dyDescent="0.3">
      <c r="A8786" s="19">
        <v>283171195</v>
      </c>
      <c r="B8786" s="106" t="s">
        <v>20758</v>
      </c>
      <c r="C8786" t="s">
        <v>19948</v>
      </c>
      <c r="D8786" t="s">
        <v>20561</v>
      </c>
      <c r="E8786" t="s">
        <v>7939</v>
      </c>
      <c r="F8786" t="s">
        <v>831</v>
      </c>
      <c r="G8786" t="s">
        <v>490</v>
      </c>
      <c r="H8786" t="s">
        <v>490</v>
      </c>
      <c r="I8786" t="s">
        <v>490</v>
      </c>
      <c r="J8786" t="s">
        <v>498</v>
      </c>
      <c r="K8786" t="s">
        <v>490</v>
      </c>
      <c r="L8786" t="s">
        <v>19948</v>
      </c>
      <c r="M8786" s="105">
        <v>283</v>
      </c>
      <c r="N8786" s="105">
        <v>171</v>
      </c>
      <c r="O8786" s="105">
        <v>195</v>
      </c>
    </row>
    <row r="8787" spans="1:15" x14ac:dyDescent="0.3">
      <c r="A8787" s="19">
        <v>283171196</v>
      </c>
      <c r="B8787" s="106" t="s">
        <v>20759</v>
      </c>
      <c r="C8787" t="s">
        <v>19948</v>
      </c>
      <c r="D8787" t="s">
        <v>20561</v>
      </c>
      <c r="E8787" t="s">
        <v>20760</v>
      </c>
      <c r="F8787" t="s">
        <v>2338</v>
      </c>
      <c r="G8787" t="s">
        <v>490</v>
      </c>
      <c r="H8787" t="s">
        <v>490</v>
      </c>
      <c r="I8787" t="s">
        <v>490</v>
      </c>
      <c r="J8787" t="s">
        <v>498</v>
      </c>
      <c r="K8787" t="s">
        <v>490</v>
      </c>
      <c r="L8787" t="s">
        <v>19948</v>
      </c>
      <c r="M8787" s="105">
        <v>283</v>
      </c>
      <c r="N8787" s="105">
        <v>171</v>
      </c>
      <c r="O8787" s="105">
        <v>196</v>
      </c>
    </row>
    <row r="8788" spans="1:15" x14ac:dyDescent="0.3">
      <c r="A8788" s="19">
        <v>283171197</v>
      </c>
      <c r="B8788" s="106" t="s">
        <v>20761</v>
      </c>
      <c r="C8788" t="s">
        <v>19948</v>
      </c>
      <c r="D8788" t="s">
        <v>20561</v>
      </c>
      <c r="E8788" t="s">
        <v>20762</v>
      </c>
      <c r="F8788" t="s">
        <v>20064</v>
      </c>
      <c r="G8788" t="s">
        <v>20763</v>
      </c>
      <c r="H8788" t="s">
        <v>490</v>
      </c>
      <c r="I8788" t="s">
        <v>490</v>
      </c>
      <c r="J8788" t="s">
        <v>498</v>
      </c>
      <c r="K8788" t="s">
        <v>490</v>
      </c>
      <c r="L8788" t="s">
        <v>19948</v>
      </c>
      <c r="M8788" s="105">
        <v>283</v>
      </c>
      <c r="N8788" s="105">
        <v>171</v>
      </c>
      <c r="O8788" s="105">
        <v>197</v>
      </c>
    </row>
    <row r="8789" spans="1:15" x14ac:dyDescent="0.3">
      <c r="A8789" s="19">
        <v>283171198</v>
      </c>
      <c r="B8789" s="106" t="s">
        <v>20764</v>
      </c>
      <c r="C8789" t="s">
        <v>19948</v>
      </c>
      <c r="D8789" t="s">
        <v>20561</v>
      </c>
      <c r="E8789" t="s">
        <v>3914</v>
      </c>
      <c r="F8789" t="s">
        <v>20475</v>
      </c>
      <c r="G8789" t="s">
        <v>490</v>
      </c>
      <c r="H8789" t="s">
        <v>490</v>
      </c>
      <c r="I8789" t="s">
        <v>490</v>
      </c>
      <c r="J8789" t="s">
        <v>498</v>
      </c>
      <c r="K8789" t="s">
        <v>490</v>
      </c>
      <c r="L8789" t="s">
        <v>19948</v>
      </c>
      <c r="M8789" s="105">
        <v>283</v>
      </c>
      <c r="N8789" s="105">
        <v>171</v>
      </c>
      <c r="O8789" s="105">
        <v>198</v>
      </c>
    </row>
    <row r="8790" spans="1:15" x14ac:dyDescent="0.3">
      <c r="A8790" s="19">
        <v>283171199</v>
      </c>
      <c r="B8790" s="106" t="s">
        <v>20765</v>
      </c>
      <c r="C8790" t="s">
        <v>19948</v>
      </c>
      <c r="D8790" t="s">
        <v>20561</v>
      </c>
      <c r="E8790" t="s">
        <v>20766</v>
      </c>
      <c r="F8790" t="s">
        <v>1397</v>
      </c>
      <c r="G8790" t="s">
        <v>490</v>
      </c>
      <c r="H8790" t="s">
        <v>490</v>
      </c>
      <c r="I8790" t="s">
        <v>490</v>
      </c>
      <c r="J8790" t="s">
        <v>498</v>
      </c>
      <c r="K8790" t="s">
        <v>490</v>
      </c>
      <c r="L8790" t="s">
        <v>19948</v>
      </c>
      <c r="M8790" s="105">
        <v>283</v>
      </c>
      <c r="N8790" s="105">
        <v>171</v>
      </c>
      <c r="O8790" s="105">
        <v>199</v>
      </c>
    </row>
    <row r="8791" spans="1:15" x14ac:dyDescent="0.3">
      <c r="A8791" s="19">
        <v>283171200</v>
      </c>
      <c r="B8791" s="106" t="s">
        <v>20767</v>
      </c>
      <c r="C8791" t="s">
        <v>19948</v>
      </c>
      <c r="D8791" t="s">
        <v>20561</v>
      </c>
      <c r="E8791" t="s">
        <v>20768</v>
      </c>
      <c r="F8791" t="s">
        <v>20572</v>
      </c>
      <c r="G8791" t="s">
        <v>20769</v>
      </c>
      <c r="H8791" t="s">
        <v>490</v>
      </c>
      <c r="I8791" t="s">
        <v>490</v>
      </c>
      <c r="J8791" t="s">
        <v>498</v>
      </c>
      <c r="K8791" t="s">
        <v>490</v>
      </c>
      <c r="L8791" t="s">
        <v>19948</v>
      </c>
      <c r="M8791" s="105">
        <v>283</v>
      </c>
      <c r="N8791" s="105">
        <v>171</v>
      </c>
      <c r="O8791" s="105">
        <v>200</v>
      </c>
    </row>
    <row r="8792" spans="1:15" x14ac:dyDescent="0.3">
      <c r="A8792" s="19">
        <v>283171201</v>
      </c>
      <c r="B8792" s="106" t="s">
        <v>20770</v>
      </c>
      <c r="C8792" t="s">
        <v>19948</v>
      </c>
      <c r="D8792" t="s">
        <v>20561</v>
      </c>
      <c r="E8792" t="s">
        <v>20771</v>
      </c>
      <c r="F8792" t="s">
        <v>20669</v>
      </c>
      <c r="G8792" t="s">
        <v>20772</v>
      </c>
      <c r="H8792" t="s">
        <v>490</v>
      </c>
      <c r="I8792" t="s">
        <v>490</v>
      </c>
      <c r="J8792" t="s">
        <v>498</v>
      </c>
      <c r="K8792" t="s">
        <v>490</v>
      </c>
      <c r="L8792" t="s">
        <v>19948</v>
      </c>
      <c r="M8792" s="105">
        <v>283</v>
      </c>
      <c r="N8792" s="105">
        <v>171</v>
      </c>
      <c r="O8792" s="105">
        <v>201</v>
      </c>
    </row>
    <row r="8793" spans="1:15" x14ac:dyDescent="0.3">
      <c r="A8793" s="19">
        <v>283171202</v>
      </c>
      <c r="B8793" s="106" t="s">
        <v>20773</v>
      </c>
      <c r="C8793" t="s">
        <v>19948</v>
      </c>
      <c r="D8793" t="s">
        <v>20561</v>
      </c>
      <c r="E8793" t="s">
        <v>10772</v>
      </c>
      <c r="F8793" t="s">
        <v>2249</v>
      </c>
      <c r="G8793" t="s">
        <v>20523</v>
      </c>
      <c r="H8793" t="s">
        <v>490</v>
      </c>
      <c r="I8793" t="s">
        <v>490</v>
      </c>
      <c r="J8793" t="s">
        <v>498</v>
      </c>
      <c r="K8793" t="s">
        <v>490</v>
      </c>
      <c r="L8793" t="s">
        <v>19948</v>
      </c>
      <c r="M8793" s="105">
        <v>283</v>
      </c>
      <c r="N8793" s="105">
        <v>171</v>
      </c>
      <c r="O8793" s="105">
        <v>202</v>
      </c>
    </row>
    <row r="8794" spans="1:15" x14ac:dyDescent="0.3">
      <c r="A8794" s="19">
        <v>283171203</v>
      </c>
      <c r="B8794" s="106" t="s">
        <v>20774</v>
      </c>
      <c r="C8794" t="s">
        <v>19948</v>
      </c>
      <c r="D8794" t="s">
        <v>20561</v>
      </c>
      <c r="E8794" t="s">
        <v>1554</v>
      </c>
      <c r="F8794" t="s">
        <v>20775</v>
      </c>
      <c r="G8794" t="s">
        <v>20776</v>
      </c>
      <c r="H8794" t="s">
        <v>490</v>
      </c>
      <c r="I8794" t="s">
        <v>490</v>
      </c>
      <c r="J8794" t="s">
        <v>498</v>
      </c>
      <c r="K8794" t="s">
        <v>490</v>
      </c>
      <c r="L8794" t="s">
        <v>19948</v>
      </c>
      <c r="M8794" s="105">
        <v>283</v>
      </c>
      <c r="N8794" s="105">
        <v>171</v>
      </c>
      <c r="O8794" s="105">
        <v>203</v>
      </c>
    </row>
    <row r="8795" spans="1:15" x14ac:dyDescent="0.3">
      <c r="A8795" s="19">
        <v>283171204</v>
      </c>
      <c r="B8795" s="106" t="s">
        <v>20777</v>
      </c>
      <c r="C8795" t="s">
        <v>19948</v>
      </c>
      <c r="D8795" t="s">
        <v>20561</v>
      </c>
      <c r="E8795" t="s">
        <v>20778</v>
      </c>
      <c r="F8795" t="s">
        <v>20064</v>
      </c>
      <c r="G8795" t="s">
        <v>490</v>
      </c>
      <c r="H8795" t="s">
        <v>490</v>
      </c>
      <c r="I8795" t="s">
        <v>490</v>
      </c>
      <c r="J8795" t="s">
        <v>498</v>
      </c>
      <c r="K8795" t="s">
        <v>490</v>
      </c>
      <c r="L8795" t="s">
        <v>19948</v>
      </c>
      <c r="M8795" s="105">
        <v>283</v>
      </c>
      <c r="N8795" s="105">
        <v>171</v>
      </c>
      <c r="O8795" s="105">
        <v>204</v>
      </c>
    </row>
    <row r="8796" spans="1:15" x14ac:dyDescent="0.3">
      <c r="A8796" s="19">
        <v>283171205</v>
      </c>
      <c r="B8796" s="106" t="s">
        <v>20779</v>
      </c>
      <c r="C8796" t="s">
        <v>19948</v>
      </c>
      <c r="D8796" t="s">
        <v>20561</v>
      </c>
      <c r="E8796" t="s">
        <v>7297</v>
      </c>
      <c r="F8796" t="s">
        <v>1272</v>
      </c>
      <c r="G8796" t="s">
        <v>20780</v>
      </c>
      <c r="H8796" t="s">
        <v>490</v>
      </c>
      <c r="I8796" t="s">
        <v>490</v>
      </c>
      <c r="J8796" t="s">
        <v>498</v>
      </c>
      <c r="K8796" t="s">
        <v>490</v>
      </c>
      <c r="L8796" t="s">
        <v>19948</v>
      </c>
      <c r="M8796" s="105">
        <v>283</v>
      </c>
      <c r="N8796" s="105">
        <v>171</v>
      </c>
      <c r="O8796" s="105">
        <v>205</v>
      </c>
    </row>
    <row r="8797" spans="1:15" x14ac:dyDescent="0.3">
      <c r="A8797" s="19">
        <v>283171206</v>
      </c>
      <c r="B8797" s="106" t="s">
        <v>20781</v>
      </c>
      <c r="C8797" t="s">
        <v>19948</v>
      </c>
      <c r="D8797" t="s">
        <v>20561</v>
      </c>
      <c r="E8797" t="s">
        <v>11174</v>
      </c>
      <c r="F8797" t="s">
        <v>20782</v>
      </c>
      <c r="G8797" t="s">
        <v>20783</v>
      </c>
      <c r="H8797" t="s">
        <v>490</v>
      </c>
      <c r="I8797" t="s">
        <v>490</v>
      </c>
      <c r="J8797" t="s">
        <v>498</v>
      </c>
      <c r="K8797" t="s">
        <v>490</v>
      </c>
      <c r="L8797" t="s">
        <v>19948</v>
      </c>
      <c r="M8797" s="105">
        <v>283</v>
      </c>
      <c r="N8797" s="105">
        <v>171</v>
      </c>
      <c r="O8797" s="105">
        <v>206</v>
      </c>
    </row>
    <row r="8798" spans="1:15" x14ac:dyDescent="0.3">
      <c r="A8798" s="19">
        <v>283171207</v>
      </c>
      <c r="B8798" s="106" t="s">
        <v>20784</v>
      </c>
      <c r="C8798" t="s">
        <v>19948</v>
      </c>
      <c r="D8798" t="s">
        <v>20561</v>
      </c>
      <c r="E8798" t="s">
        <v>20785</v>
      </c>
      <c r="F8798" t="s">
        <v>20786</v>
      </c>
      <c r="G8798" t="s">
        <v>490</v>
      </c>
      <c r="H8798" t="s">
        <v>490</v>
      </c>
      <c r="I8798" t="s">
        <v>490</v>
      </c>
      <c r="J8798" t="s">
        <v>498</v>
      </c>
      <c r="K8798" t="s">
        <v>490</v>
      </c>
      <c r="L8798" t="s">
        <v>19948</v>
      </c>
      <c r="M8798" s="105">
        <v>283</v>
      </c>
      <c r="N8798" s="105">
        <v>171</v>
      </c>
      <c r="O8798" s="105">
        <v>207</v>
      </c>
    </row>
    <row r="8799" spans="1:15" x14ac:dyDescent="0.3">
      <c r="A8799" s="19">
        <v>283171208</v>
      </c>
      <c r="B8799" s="106" t="s">
        <v>20787</v>
      </c>
      <c r="C8799" t="s">
        <v>19948</v>
      </c>
      <c r="D8799" t="s">
        <v>20561</v>
      </c>
      <c r="E8799" t="s">
        <v>20788</v>
      </c>
      <c r="F8799" t="s">
        <v>20064</v>
      </c>
      <c r="G8799" t="s">
        <v>20789</v>
      </c>
      <c r="H8799" t="s">
        <v>490</v>
      </c>
      <c r="I8799" t="s">
        <v>490</v>
      </c>
      <c r="J8799" t="s">
        <v>498</v>
      </c>
      <c r="K8799" t="s">
        <v>490</v>
      </c>
      <c r="L8799" t="s">
        <v>19948</v>
      </c>
      <c r="M8799" s="105">
        <v>283</v>
      </c>
      <c r="N8799" s="105">
        <v>171</v>
      </c>
      <c r="O8799" s="105">
        <v>208</v>
      </c>
    </row>
    <row r="8800" spans="1:15" x14ac:dyDescent="0.3">
      <c r="A8800" s="19">
        <v>283171209</v>
      </c>
      <c r="B8800" s="106" t="s">
        <v>20790</v>
      </c>
      <c r="C8800" t="s">
        <v>19948</v>
      </c>
      <c r="D8800" t="s">
        <v>20561</v>
      </c>
      <c r="E8800" t="s">
        <v>20791</v>
      </c>
      <c r="F8800" t="s">
        <v>20236</v>
      </c>
      <c r="G8800" t="s">
        <v>490</v>
      </c>
      <c r="H8800" t="s">
        <v>490</v>
      </c>
      <c r="I8800" t="s">
        <v>490</v>
      </c>
      <c r="J8800" t="s">
        <v>498</v>
      </c>
      <c r="K8800" t="s">
        <v>490</v>
      </c>
      <c r="L8800" t="s">
        <v>19948</v>
      </c>
      <c r="M8800" s="105">
        <v>283</v>
      </c>
      <c r="N8800" s="105">
        <v>171</v>
      </c>
      <c r="O8800" s="105">
        <v>209</v>
      </c>
    </row>
    <row r="8801" spans="1:15" x14ac:dyDescent="0.3">
      <c r="A8801" s="19">
        <v>283171210</v>
      </c>
      <c r="B8801" s="106" t="s">
        <v>20792</v>
      </c>
      <c r="C8801" t="s">
        <v>19948</v>
      </c>
      <c r="D8801" t="s">
        <v>20561</v>
      </c>
      <c r="E8801" t="s">
        <v>16670</v>
      </c>
      <c r="F8801" t="s">
        <v>20793</v>
      </c>
      <c r="G8801" t="s">
        <v>20352</v>
      </c>
      <c r="H8801" t="s">
        <v>490</v>
      </c>
      <c r="I8801" t="s">
        <v>490</v>
      </c>
      <c r="J8801" t="s">
        <v>498</v>
      </c>
      <c r="K8801" t="s">
        <v>490</v>
      </c>
      <c r="L8801" t="s">
        <v>19948</v>
      </c>
      <c r="M8801" s="105">
        <v>283</v>
      </c>
      <c r="N8801" s="105">
        <v>171</v>
      </c>
      <c r="O8801" s="105">
        <v>210</v>
      </c>
    </row>
    <row r="8802" spans="1:15" x14ac:dyDescent="0.3">
      <c r="A8802" s="19">
        <v>283171211</v>
      </c>
      <c r="B8802" s="106" t="s">
        <v>20794</v>
      </c>
      <c r="C8802" t="s">
        <v>19948</v>
      </c>
      <c r="D8802" t="s">
        <v>20561</v>
      </c>
      <c r="E8802" t="s">
        <v>20795</v>
      </c>
      <c r="F8802" t="s">
        <v>2338</v>
      </c>
      <c r="G8802" t="s">
        <v>490</v>
      </c>
      <c r="H8802" t="s">
        <v>490</v>
      </c>
      <c r="I8802" t="s">
        <v>490</v>
      </c>
      <c r="J8802" t="s">
        <v>498</v>
      </c>
      <c r="K8802" t="s">
        <v>490</v>
      </c>
      <c r="L8802" t="s">
        <v>19948</v>
      </c>
      <c r="M8802" s="105">
        <v>283</v>
      </c>
      <c r="N8802" s="105">
        <v>171</v>
      </c>
      <c r="O8802" s="105">
        <v>211</v>
      </c>
    </row>
    <row r="8803" spans="1:15" x14ac:dyDescent="0.3">
      <c r="A8803" s="19">
        <v>283171212</v>
      </c>
      <c r="B8803" s="106" t="s">
        <v>20796</v>
      </c>
      <c r="C8803" t="s">
        <v>19948</v>
      </c>
      <c r="D8803" t="s">
        <v>20561</v>
      </c>
      <c r="E8803" t="s">
        <v>2564</v>
      </c>
      <c r="F8803" t="s">
        <v>2473</v>
      </c>
      <c r="G8803" t="s">
        <v>490</v>
      </c>
      <c r="H8803" t="s">
        <v>490</v>
      </c>
      <c r="I8803" t="s">
        <v>490</v>
      </c>
      <c r="J8803" t="s">
        <v>498</v>
      </c>
      <c r="K8803" t="s">
        <v>490</v>
      </c>
      <c r="L8803" t="s">
        <v>19948</v>
      </c>
      <c r="M8803" s="105">
        <v>283</v>
      </c>
      <c r="N8803" s="105">
        <v>171</v>
      </c>
      <c r="O8803" s="105">
        <v>212</v>
      </c>
    </row>
    <row r="8804" spans="1:15" x14ac:dyDescent="0.3">
      <c r="A8804" s="19">
        <v>283171213</v>
      </c>
      <c r="B8804" s="106" t="s">
        <v>20797</v>
      </c>
      <c r="C8804" t="s">
        <v>19948</v>
      </c>
      <c r="D8804" t="s">
        <v>20561</v>
      </c>
      <c r="E8804" t="s">
        <v>20798</v>
      </c>
      <c r="F8804" t="s">
        <v>20799</v>
      </c>
      <c r="G8804" t="s">
        <v>6072</v>
      </c>
      <c r="H8804" t="s">
        <v>490</v>
      </c>
      <c r="I8804" t="s">
        <v>490</v>
      </c>
      <c r="J8804" t="s">
        <v>498</v>
      </c>
      <c r="K8804" t="s">
        <v>490</v>
      </c>
      <c r="L8804" t="s">
        <v>19948</v>
      </c>
      <c r="M8804" s="105">
        <v>283</v>
      </c>
      <c r="N8804" s="105">
        <v>171</v>
      </c>
      <c r="O8804" s="105">
        <v>213</v>
      </c>
    </row>
    <row r="8805" spans="1:15" x14ac:dyDescent="0.3">
      <c r="A8805" s="19">
        <v>283171214</v>
      </c>
      <c r="B8805" s="106" t="s">
        <v>20800</v>
      </c>
      <c r="C8805" t="s">
        <v>19948</v>
      </c>
      <c r="D8805" t="s">
        <v>20561</v>
      </c>
      <c r="E8805" t="s">
        <v>20801</v>
      </c>
      <c r="F8805" t="s">
        <v>20802</v>
      </c>
      <c r="G8805" t="s">
        <v>490</v>
      </c>
      <c r="H8805" t="s">
        <v>490</v>
      </c>
      <c r="I8805" t="s">
        <v>490</v>
      </c>
      <c r="J8805" t="s">
        <v>498</v>
      </c>
      <c r="K8805" t="s">
        <v>490</v>
      </c>
      <c r="L8805" t="s">
        <v>19948</v>
      </c>
      <c r="M8805" s="105">
        <v>283</v>
      </c>
      <c r="N8805" s="105">
        <v>171</v>
      </c>
      <c r="O8805" s="105">
        <v>214</v>
      </c>
    </row>
    <row r="8806" spans="1:15" x14ac:dyDescent="0.3">
      <c r="A8806" s="19">
        <v>283171215</v>
      </c>
      <c r="B8806" s="106" t="s">
        <v>20803</v>
      </c>
      <c r="C8806" t="s">
        <v>19948</v>
      </c>
      <c r="D8806" t="s">
        <v>20561</v>
      </c>
      <c r="E8806" t="s">
        <v>20804</v>
      </c>
      <c r="F8806" t="s">
        <v>20612</v>
      </c>
      <c r="G8806" t="s">
        <v>490</v>
      </c>
      <c r="H8806" t="s">
        <v>490</v>
      </c>
      <c r="I8806" t="s">
        <v>490</v>
      </c>
      <c r="J8806" t="s">
        <v>498</v>
      </c>
      <c r="K8806" t="s">
        <v>490</v>
      </c>
      <c r="L8806" t="s">
        <v>19948</v>
      </c>
      <c r="M8806" s="105">
        <v>283</v>
      </c>
      <c r="N8806" s="105">
        <v>171</v>
      </c>
      <c r="O8806" s="105">
        <v>215</v>
      </c>
    </row>
    <row r="8807" spans="1:15" x14ac:dyDescent="0.3">
      <c r="A8807" s="19">
        <v>283172100</v>
      </c>
      <c r="B8807" s="106" t="s">
        <v>20805</v>
      </c>
      <c r="C8807" t="s">
        <v>19948</v>
      </c>
      <c r="D8807" t="s">
        <v>20806</v>
      </c>
      <c r="E8807" t="s">
        <v>20807</v>
      </c>
      <c r="F8807" t="s">
        <v>1094</v>
      </c>
      <c r="G8807" t="s">
        <v>490</v>
      </c>
      <c r="H8807" t="s">
        <v>490</v>
      </c>
      <c r="I8807" t="s">
        <v>490</v>
      </c>
      <c r="J8807" t="s">
        <v>498</v>
      </c>
      <c r="K8807" t="s">
        <v>490</v>
      </c>
      <c r="L8807" t="s">
        <v>19948</v>
      </c>
      <c r="M8807" s="105">
        <v>283</v>
      </c>
      <c r="N8807" s="105">
        <v>172</v>
      </c>
      <c r="O8807" s="105">
        <v>100</v>
      </c>
    </row>
    <row r="8808" spans="1:15" x14ac:dyDescent="0.3">
      <c r="A8808" s="19">
        <v>283173100</v>
      </c>
      <c r="B8808" s="106" t="s">
        <v>20808</v>
      </c>
      <c r="C8808" t="s">
        <v>19948</v>
      </c>
      <c r="D8808" t="s">
        <v>20809</v>
      </c>
      <c r="E8808" t="s">
        <v>496</v>
      </c>
      <c r="F8808" t="s">
        <v>490</v>
      </c>
      <c r="G8808" t="s">
        <v>20810</v>
      </c>
      <c r="H8808" t="s">
        <v>490</v>
      </c>
      <c r="I8808" t="s">
        <v>490</v>
      </c>
      <c r="J8808" t="s">
        <v>498</v>
      </c>
      <c r="K8808" t="s">
        <v>490</v>
      </c>
      <c r="L8808" t="s">
        <v>19948</v>
      </c>
      <c r="M8808" s="105">
        <v>283</v>
      </c>
      <c r="N8808" s="105">
        <v>173</v>
      </c>
      <c r="O8808" s="105">
        <v>100</v>
      </c>
    </row>
    <row r="8809" spans="1:15" x14ac:dyDescent="0.3">
      <c r="A8809" s="19">
        <v>283173101</v>
      </c>
      <c r="B8809" s="106" t="s">
        <v>20811</v>
      </c>
      <c r="C8809" t="s">
        <v>19948</v>
      </c>
      <c r="D8809" t="s">
        <v>20809</v>
      </c>
      <c r="E8809" t="s">
        <v>827</v>
      </c>
      <c r="F8809" t="s">
        <v>20812</v>
      </c>
      <c r="G8809" t="s">
        <v>7242</v>
      </c>
      <c r="H8809" t="s">
        <v>490</v>
      </c>
      <c r="I8809" t="s">
        <v>490</v>
      </c>
      <c r="J8809" t="s">
        <v>498</v>
      </c>
      <c r="K8809" t="s">
        <v>490</v>
      </c>
      <c r="L8809" t="s">
        <v>19948</v>
      </c>
      <c r="M8809" s="105">
        <v>283</v>
      </c>
      <c r="N8809" s="105">
        <v>173</v>
      </c>
      <c r="O8809" s="105">
        <v>101</v>
      </c>
    </row>
    <row r="8810" spans="1:15" x14ac:dyDescent="0.3">
      <c r="A8810" s="19">
        <v>283173102</v>
      </c>
      <c r="B8810" s="106" t="s">
        <v>20813</v>
      </c>
      <c r="C8810" t="s">
        <v>19948</v>
      </c>
      <c r="D8810" t="s">
        <v>20809</v>
      </c>
      <c r="E8810" t="s">
        <v>8407</v>
      </c>
      <c r="F8810" t="s">
        <v>20132</v>
      </c>
      <c r="G8810" t="s">
        <v>490</v>
      </c>
      <c r="H8810" t="s">
        <v>490</v>
      </c>
      <c r="I8810" t="s">
        <v>490</v>
      </c>
      <c r="J8810" t="s">
        <v>498</v>
      </c>
      <c r="K8810" t="s">
        <v>490</v>
      </c>
      <c r="L8810" t="s">
        <v>19948</v>
      </c>
      <c r="M8810" s="105">
        <v>283</v>
      </c>
      <c r="N8810" s="105">
        <v>173</v>
      </c>
      <c r="O8810" s="105">
        <v>102</v>
      </c>
    </row>
    <row r="8811" spans="1:15" x14ac:dyDescent="0.3">
      <c r="A8811" s="19">
        <v>283173103</v>
      </c>
      <c r="B8811" s="106" t="s">
        <v>20814</v>
      </c>
      <c r="C8811" t="s">
        <v>19948</v>
      </c>
      <c r="D8811" t="s">
        <v>20809</v>
      </c>
      <c r="E8811" t="s">
        <v>1409</v>
      </c>
      <c r="F8811" t="s">
        <v>831</v>
      </c>
      <c r="G8811" t="s">
        <v>20815</v>
      </c>
      <c r="H8811" t="s">
        <v>490</v>
      </c>
      <c r="I8811" t="s">
        <v>490</v>
      </c>
      <c r="J8811" t="s">
        <v>498</v>
      </c>
      <c r="K8811" t="s">
        <v>490</v>
      </c>
      <c r="L8811" t="s">
        <v>19948</v>
      </c>
      <c r="M8811" s="105">
        <v>283</v>
      </c>
      <c r="N8811" s="105">
        <v>173</v>
      </c>
      <c r="O8811" s="105">
        <v>103</v>
      </c>
    </row>
    <row r="8812" spans="1:15" x14ac:dyDescent="0.3">
      <c r="A8812" s="19">
        <v>283173104</v>
      </c>
      <c r="B8812" s="106" t="s">
        <v>20816</v>
      </c>
      <c r="C8812" t="s">
        <v>19948</v>
      </c>
      <c r="D8812" t="s">
        <v>20809</v>
      </c>
      <c r="E8812" t="s">
        <v>20817</v>
      </c>
      <c r="F8812" t="s">
        <v>7132</v>
      </c>
      <c r="G8812" t="s">
        <v>20818</v>
      </c>
      <c r="H8812" t="s">
        <v>490</v>
      </c>
      <c r="I8812" t="s">
        <v>490</v>
      </c>
      <c r="J8812" t="s">
        <v>498</v>
      </c>
      <c r="K8812" t="s">
        <v>490</v>
      </c>
      <c r="L8812" t="s">
        <v>19948</v>
      </c>
      <c r="M8812" s="105">
        <v>283</v>
      </c>
      <c r="N8812" s="105">
        <v>173</v>
      </c>
      <c r="O8812" s="105">
        <v>104</v>
      </c>
    </row>
    <row r="8813" spans="1:15" x14ac:dyDescent="0.3">
      <c r="A8813" s="19">
        <v>283174100</v>
      </c>
      <c r="B8813" s="106" t="s">
        <v>20819</v>
      </c>
      <c r="C8813" t="s">
        <v>19948</v>
      </c>
      <c r="D8813" t="s">
        <v>20820</v>
      </c>
      <c r="E8813" t="s">
        <v>496</v>
      </c>
      <c r="F8813" t="s">
        <v>490</v>
      </c>
      <c r="G8813" t="s">
        <v>490</v>
      </c>
      <c r="H8813" t="s">
        <v>490</v>
      </c>
      <c r="I8813" t="s">
        <v>490</v>
      </c>
      <c r="J8813" t="s">
        <v>498</v>
      </c>
      <c r="K8813" t="s">
        <v>490</v>
      </c>
      <c r="L8813" t="s">
        <v>19948</v>
      </c>
      <c r="M8813" s="105">
        <v>283</v>
      </c>
      <c r="N8813" s="105">
        <v>174</v>
      </c>
      <c r="O8813" s="105">
        <v>100</v>
      </c>
    </row>
    <row r="8814" spans="1:15" x14ac:dyDescent="0.3">
      <c r="A8814" s="19">
        <v>283174101</v>
      </c>
      <c r="B8814" s="106" t="s">
        <v>20821</v>
      </c>
      <c r="C8814" t="s">
        <v>19948</v>
      </c>
      <c r="D8814" t="s">
        <v>20820</v>
      </c>
      <c r="E8814" t="s">
        <v>4592</v>
      </c>
      <c r="F8814" t="s">
        <v>681</v>
      </c>
      <c r="G8814" t="s">
        <v>490</v>
      </c>
      <c r="H8814" t="s">
        <v>490</v>
      </c>
      <c r="I8814" t="s">
        <v>490</v>
      </c>
      <c r="J8814" t="s">
        <v>498</v>
      </c>
      <c r="K8814" t="s">
        <v>490</v>
      </c>
      <c r="L8814" t="s">
        <v>19948</v>
      </c>
      <c r="M8814" s="105">
        <v>283</v>
      </c>
      <c r="N8814" s="105">
        <v>174</v>
      </c>
      <c r="O8814" s="105">
        <v>101</v>
      </c>
    </row>
    <row r="8815" spans="1:15" x14ac:dyDescent="0.3">
      <c r="A8815" s="19">
        <v>283174102</v>
      </c>
      <c r="B8815" s="106" t="s">
        <v>20822</v>
      </c>
      <c r="C8815" t="s">
        <v>19948</v>
      </c>
      <c r="D8815" t="s">
        <v>20820</v>
      </c>
      <c r="E8815" t="s">
        <v>18881</v>
      </c>
      <c r="F8815" t="s">
        <v>20823</v>
      </c>
      <c r="G8815" t="s">
        <v>490</v>
      </c>
      <c r="H8815" t="s">
        <v>490</v>
      </c>
      <c r="I8815" t="s">
        <v>490</v>
      </c>
      <c r="J8815" t="s">
        <v>498</v>
      </c>
      <c r="K8815" t="s">
        <v>490</v>
      </c>
      <c r="L8815" t="s">
        <v>19948</v>
      </c>
      <c r="M8815" s="105">
        <v>283</v>
      </c>
      <c r="N8815" s="105">
        <v>174</v>
      </c>
      <c r="O8815" s="105">
        <v>102</v>
      </c>
    </row>
    <row r="8816" spans="1:15" x14ac:dyDescent="0.3">
      <c r="A8816" s="19">
        <v>283174103</v>
      </c>
      <c r="B8816" s="106" t="s">
        <v>20824</v>
      </c>
      <c r="C8816" t="s">
        <v>19948</v>
      </c>
      <c r="D8816" t="s">
        <v>20820</v>
      </c>
      <c r="E8816" t="s">
        <v>1507</v>
      </c>
      <c r="F8816" t="s">
        <v>855</v>
      </c>
      <c r="G8816" t="s">
        <v>490</v>
      </c>
      <c r="H8816" t="s">
        <v>490</v>
      </c>
      <c r="I8816" t="s">
        <v>490</v>
      </c>
      <c r="J8816" t="s">
        <v>498</v>
      </c>
      <c r="K8816" t="s">
        <v>490</v>
      </c>
      <c r="L8816" t="s">
        <v>19948</v>
      </c>
      <c r="M8816" s="105">
        <v>283</v>
      </c>
      <c r="N8816" s="105">
        <v>174</v>
      </c>
      <c r="O8816" s="105">
        <v>103</v>
      </c>
    </row>
    <row r="8817" spans="1:15" x14ac:dyDescent="0.3">
      <c r="A8817" s="19">
        <v>283174104</v>
      </c>
      <c r="B8817" s="106" t="s">
        <v>20825</v>
      </c>
      <c r="C8817" t="s">
        <v>19948</v>
      </c>
      <c r="D8817" t="s">
        <v>20820</v>
      </c>
      <c r="E8817" t="s">
        <v>18773</v>
      </c>
      <c r="F8817" t="s">
        <v>20826</v>
      </c>
      <c r="G8817" t="s">
        <v>490</v>
      </c>
      <c r="H8817" t="s">
        <v>490</v>
      </c>
      <c r="I8817" t="s">
        <v>490</v>
      </c>
      <c r="J8817" t="s">
        <v>498</v>
      </c>
      <c r="K8817" t="s">
        <v>490</v>
      </c>
      <c r="L8817" t="s">
        <v>19948</v>
      </c>
      <c r="M8817" s="105">
        <v>283</v>
      </c>
      <c r="N8817" s="105">
        <v>174</v>
      </c>
      <c r="O8817" s="105">
        <v>104</v>
      </c>
    </row>
    <row r="8818" spans="1:15" x14ac:dyDescent="0.3">
      <c r="A8818" s="19">
        <v>283174105</v>
      </c>
      <c r="B8818" s="106" t="s">
        <v>20827</v>
      </c>
      <c r="C8818" t="s">
        <v>19948</v>
      </c>
      <c r="D8818" t="s">
        <v>20820</v>
      </c>
      <c r="E8818" t="s">
        <v>633</v>
      </c>
      <c r="F8818" t="s">
        <v>2338</v>
      </c>
      <c r="G8818" t="s">
        <v>490</v>
      </c>
      <c r="H8818" t="s">
        <v>490</v>
      </c>
      <c r="I8818" t="s">
        <v>490</v>
      </c>
      <c r="J8818" t="s">
        <v>498</v>
      </c>
      <c r="K8818" t="s">
        <v>490</v>
      </c>
      <c r="L8818" t="s">
        <v>19948</v>
      </c>
      <c r="M8818" s="105">
        <v>283</v>
      </c>
      <c r="N8818" s="105">
        <v>174</v>
      </c>
      <c r="O8818" s="105">
        <v>105</v>
      </c>
    </row>
    <row r="8819" spans="1:15" x14ac:dyDescent="0.3">
      <c r="A8819" s="19">
        <v>283175100</v>
      </c>
      <c r="B8819" s="106" t="s">
        <v>20828</v>
      </c>
      <c r="C8819" t="s">
        <v>19948</v>
      </c>
      <c r="D8819" t="s">
        <v>20829</v>
      </c>
      <c r="E8819" t="s">
        <v>496</v>
      </c>
      <c r="F8819" t="s">
        <v>490</v>
      </c>
      <c r="G8819" t="s">
        <v>490</v>
      </c>
      <c r="H8819" t="s">
        <v>490</v>
      </c>
      <c r="I8819" t="s">
        <v>490</v>
      </c>
      <c r="J8819" t="s">
        <v>498</v>
      </c>
      <c r="K8819" t="s">
        <v>490</v>
      </c>
      <c r="L8819" t="s">
        <v>19948</v>
      </c>
      <c r="M8819" s="105">
        <v>283</v>
      </c>
      <c r="N8819" s="105">
        <v>175</v>
      </c>
      <c r="O8819" s="105">
        <v>100</v>
      </c>
    </row>
    <row r="8820" spans="1:15" x14ac:dyDescent="0.3">
      <c r="A8820" s="19">
        <v>283175101</v>
      </c>
      <c r="B8820" s="106" t="s">
        <v>20830</v>
      </c>
      <c r="C8820" t="s">
        <v>19948</v>
      </c>
      <c r="D8820" t="s">
        <v>20829</v>
      </c>
      <c r="E8820" t="s">
        <v>6375</v>
      </c>
      <c r="F8820" t="s">
        <v>20831</v>
      </c>
      <c r="G8820" t="s">
        <v>490</v>
      </c>
      <c r="H8820" t="s">
        <v>490</v>
      </c>
      <c r="I8820" t="s">
        <v>490</v>
      </c>
      <c r="J8820" t="s">
        <v>498</v>
      </c>
      <c r="K8820" t="s">
        <v>490</v>
      </c>
      <c r="L8820" t="s">
        <v>19948</v>
      </c>
      <c r="M8820" s="105">
        <v>283</v>
      </c>
      <c r="N8820" s="105">
        <v>175</v>
      </c>
      <c r="O8820" s="105">
        <v>101</v>
      </c>
    </row>
    <row r="8821" spans="1:15" x14ac:dyDescent="0.3">
      <c r="A8821" s="19">
        <v>283175102</v>
      </c>
      <c r="B8821" s="106" t="s">
        <v>20832</v>
      </c>
      <c r="C8821" t="s">
        <v>19948</v>
      </c>
      <c r="D8821" t="s">
        <v>20829</v>
      </c>
      <c r="E8821" t="s">
        <v>1264</v>
      </c>
      <c r="F8821" t="s">
        <v>2338</v>
      </c>
      <c r="G8821" t="s">
        <v>490</v>
      </c>
      <c r="H8821" t="s">
        <v>490</v>
      </c>
      <c r="I8821" t="s">
        <v>490</v>
      </c>
      <c r="J8821" t="s">
        <v>498</v>
      </c>
      <c r="K8821" t="s">
        <v>490</v>
      </c>
      <c r="L8821" t="s">
        <v>19948</v>
      </c>
      <c r="M8821" s="105">
        <v>283</v>
      </c>
      <c r="N8821" s="105">
        <v>175</v>
      </c>
      <c r="O8821" s="105">
        <v>102</v>
      </c>
    </row>
    <row r="8822" spans="1:15" x14ac:dyDescent="0.3">
      <c r="A8822" s="19">
        <v>283175103</v>
      </c>
      <c r="B8822" s="106" t="s">
        <v>20833</v>
      </c>
      <c r="C8822" t="s">
        <v>19948</v>
      </c>
      <c r="D8822" t="s">
        <v>20829</v>
      </c>
      <c r="E8822" t="s">
        <v>20834</v>
      </c>
      <c r="F8822" t="s">
        <v>1094</v>
      </c>
      <c r="G8822" t="s">
        <v>490</v>
      </c>
      <c r="H8822" t="s">
        <v>490</v>
      </c>
      <c r="I8822" t="s">
        <v>490</v>
      </c>
      <c r="J8822" t="s">
        <v>498</v>
      </c>
      <c r="K8822" t="s">
        <v>490</v>
      </c>
      <c r="L8822" t="s">
        <v>19948</v>
      </c>
      <c r="M8822" s="105">
        <v>283</v>
      </c>
      <c r="N8822" s="105">
        <v>175</v>
      </c>
      <c r="O8822" s="105">
        <v>103</v>
      </c>
    </row>
    <row r="8823" spans="1:15" x14ac:dyDescent="0.3">
      <c r="A8823" s="19">
        <v>283175104</v>
      </c>
      <c r="B8823" s="106" t="s">
        <v>20835</v>
      </c>
      <c r="C8823" t="s">
        <v>19948</v>
      </c>
      <c r="D8823" t="s">
        <v>20829</v>
      </c>
      <c r="E8823" t="s">
        <v>4825</v>
      </c>
      <c r="F8823" t="s">
        <v>20836</v>
      </c>
      <c r="G8823" t="s">
        <v>490</v>
      </c>
      <c r="H8823" t="s">
        <v>490</v>
      </c>
      <c r="I8823" t="s">
        <v>490</v>
      </c>
      <c r="J8823" t="s">
        <v>498</v>
      </c>
      <c r="K8823" t="s">
        <v>490</v>
      </c>
      <c r="L8823" t="s">
        <v>19948</v>
      </c>
      <c r="M8823" s="105">
        <v>283</v>
      </c>
      <c r="N8823" s="105">
        <v>175</v>
      </c>
      <c r="O8823" s="105">
        <v>104</v>
      </c>
    </row>
    <row r="8824" spans="1:15" x14ac:dyDescent="0.3">
      <c r="A8824" s="19">
        <v>283175105</v>
      </c>
      <c r="B8824" s="106" t="s">
        <v>20837</v>
      </c>
      <c r="C8824" t="s">
        <v>19948</v>
      </c>
      <c r="D8824" t="s">
        <v>20829</v>
      </c>
      <c r="E8824" t="s">
        <v>633</v>
      </c>
      <c r="F8824" t="s">
        <v>2338</v>
      </c>
      <c r="G8824" t="s">
        <v>490</v>
      </c>
      <c r="H8824" t="s">
        <v>490</v>
      </c>
      <c r="I8824" t="s">
        <v>490</v>
      </c>
      <c r="J8824" t="s">
        <v>498</v>
      </c>
      <c r="K8824" t="s">
        <v>490</v>
      </c>
      <c r="L8824" t="s">
        <v>19948</v>
      </c>
      <c r="M8824" s="105">
        <v>283</v>
      </c>
      <c r="N8824" s="105">
        <v>175</v>
      </c>
      <c r="O8824" s="105">
        <v>105</v>
      </c>
    </row>
    <row r="8825" spans="1:15" x14ac:dyDescent="0.3">
      <c r="A8825" s="19">
        <v>283176100</v>
      </c>
      <c r="B8825" s="106" t="s">
        <v>20838</v>
      </c>
      <c r="C8825" t="s">
        <v>19948</v>
      </c>
      <c r="D8825" t="s">
        <v>20839</v>
      </c>
      <c r="E8825" t="s">
        <v>496</v>
      </c>
      <c r="F8825" t="s">
        <v>490</v>
      </c>
      <c r="G8825" t="s">
        <v>20840</v>
      </c>
      <c r="H8825" t="s">
        <v>490</v>
      </c>
      <c r="I8825" t="s">
        <v>490</v>
      </c>
      <c r="J8825" t="s">
        <v>498</v>
      </c>
      <c r="K8825" t="s">
        <v>490</v>
      </c>
      <c r="L8825" t="s">
        <v>19948</v>
      </c>
      <c r="M8825" s="105">
        <v>283</v>
      </c>
      <c r="N8825" s="105">
        <v>176</v>
      </c>
      <c r="O8825" s="105">
        <v>100</v>
      </c>
    </row>
    <row r="8826" spans="1:15" x14ac:dyDescent="0.3">
      <c r="A8826" s="19">
        <v>283176101</v>
      </c>
      <c r="B8826" s="106" t="s">
        <v>20841</v>
      </c>
      <c r="C8826" t="s">
        <v>19948</v>
      </c>
      <c r="D8826" t="s">
        <v>20839</v>
      </c>
      <c r="E8826" t="s">
        <v>1400</v>
      </c>
      <c r="F8826" t="s">
        <v>20842</v>
      </c>
      <c r="G8826" t="s">
        <v>20843</v>
      </c>
      <c r="H8826" t="s">
        <v>490</v>
      </c>
      <c r="I8826" t="s">
        <v>490</v>
      </c>
      <c r="J8826" t="s">
        <v>498</v>
      </c>
      <c r="K8826" t="s">
        <v>490</v>
      </c>
      <c r="L8826" t="s">
        <v>19948</v>
      </c>
      <c r="M8826" s="105">
        <v>283</v>
      </c>
      <c r="N8826" s="105">
        <v>176</v>
      </c>
      <c r="O8826" s="105">
        <v>101</v>
      </c>
    </row>
    <row r="8827" spans="1:15" x14ac:dyDescent="0.3">
      <c r="A8827" s="19">
        <v>283176102</v>
      </c>
      <c r="B8827" s="106" t="s">
        <v>20844</v>
      </c>
      <c r="C8827" t="s">
        <v>19948</v>
      </c>
      <c r="D8827" t="s">
        <v>20839</v>
      </c>
      <c r="E8827" t="s">
        <v>5759</v>
      </c>
      <c r="F8827" t="s">
        <v>855</v>
      </c>
      <c r="G8827" t="s">
        <v>490</v>
      </c>
      <c r="H8827" t="s">
        <v>490</v>
      </c>
      <c r="I8827" t="s">
        <v>490</v>
      </c>
      <c r="J8827" t="s">
        <v>498</v>
      </c>
      <c r="K8827" t="s">
        <v>490</v>
      </c>
      <c r="L8827" t="s">
        <v>19948</v>
      </c>
      <c r="M8827" s="105">
        <v>283</v>
      </c>
      <c r="N8827" s="105">
        <v>176</v>
      </c>
      <c r="O8827" s="105">
        <v>102</v>
      </c>
    </row>
    <row r="8828" spans="1:15" x14ac:dyDescent="0.3">
      <c r="A8828" s="19">
        <v>283176103</v>
      </c>
      <c r="B8828" s="106" t="s">
        <v>20845</v>
      </c>
      <c r="C8828" t="s">
        <v>19948</v>
      </c>
      <c r="D8828" t="s">
        <v>20839</v>
      </c>
      <c r="E8828" t="s">
        <v>2263</v>
      </c>
      <c r="F8828" t="s">
        <v>5788</v>
      </c>
      <c r="G8828" t="s">
        <v>490</v>
      </c>
      <c r="H8828" t="s">
        <v>490</v>
      </c>
      <c r="I8828" t="s">
        <v>490</v>
      </c>
      <c r="J8828" t="s">
        <v>498</v>
      </c>
      <c r="K8828" t="s">
        <v>490</v>
      </c>
      <c r="L8828" t="s">
        <v>19948</v>
      </c>
      <c r="M8828" s="105">
        <v>283</v>
      </c>
      <c r="N8828" s="105">
        <v>176</v>
      </c>
      <c r="O8828" s="105">
        <v>103</v>
      </c>
    </row>
    <row r="8829" spans="1:15" x14ac:dyDescent="0.3">
      <c r="A8829" s="19">
        <v>283176104</v>
      </c>
      <c r="B8829" s="106" t="s">
        <v>20846</v>
      </c>
      <c r="C8829" t="s">
        <v>19948</v>
      </c>
      <c r="D8829" t="s">
        <v>20839</v>
      </c>
      <c r="E8829" t="s">
        <v>20847</v>
      </c>
      <c r="F8829" t="s">
        <v>20848</v>
      </c>
      <c r="G8829" t="s">
        <v>490</v>
      </c>
      <c r="H8829" t="s">
        <v>490</v>
      </c>
      <c r="I8829" t="s">
        <v>490</v>
      </c>
      <c r="J8829" t="s">
        <v>498</v>
      </c>
      <c r="K8829" t="s">
        <v>490</v>
      </c>
      <c r="L8829" t="s">
        <v>19948</v>
      </c>
      <c r="M8829" s="105">
        <v>283</v>
      </c>
      <c r="N8829" s="105">
        <v>176</v>
      </c>
      <c r="O8829" s="105">
        <v>104</v>
      </c>
    </row>
    <row r="8830" spans="1:15" x14ac:dyDescent="0.3">
      <c r="A8830" s="19">
        <v>283177100</v>
      </c>
      <c r="B8830" s="106" t="s">
        <v>20849</v>
      </c>
      <c r="C8830" t="s">
        <v>19948</v>
      </c>
      <c r="D8830" t="s">
        <v>20850</v>
      </c>
      <c r="E8830" t="s">
        <v>496</v>
      </c>
      <c r="F8830" t="s">
        <v>490</v>
      </c>
      <c r="G8830" t="s">
        <v>20851</v>
      </c>
      <c r="H8830" t="s">
        <v>490</v>
      </c>
      <c r="I8830" t="s">
        <v>490</v>
      </c>
      <c r="J8830" t="s">
        <v>498</v>
      </c>
      <c r="K8830" t="s">
        <v>490</v>
      </c>
      <c r="L8830" t="s">
        <v>19948</v>
      </c>
      <c r="M8830" s="105">
        <v>283</v>
      </c>
      <c r="N8830" s="105">
        <v>177</v>
      </c>
      <c r="O8830" s="105">
        <v>100</v>
      </c>
    </row>
    <row r="8831" spans="1:15" x14ac:dyDescent="0.3">
      <c r="A8831" s="19">
        <v>283177101</v>
      </c>
      <c r="B8831" s="106" t="s">
        <v>20852</v>
      </c>
      <c r="C8831" t="s">
        <v>19948</v>
      </c>
      <c r="D8831" t="s">
        <v>20850</v>
      </c>
      <c r="E8831" t="s">
        <v>8017</v>
      </c>
      <c r="F8831" t="s">
        <v>2473</v>
      </c>
      <c r="G8831" t="s">
        <v>490</v>
      </c>
      <c r="H8831" t="s">
        <v>490</v>
      </c>
      <c r="I8831" t="s">
        <v>490</v>
      </c>
      <c r="J8831" t="s">
        <v>498</v>
      </c>
      <c r="K8831" t="s">
        <v>490</v>
      </c>
      <c r="L8831" t="s">
        <v>19948</v>
      </c>
      <c r="M8831" s="105">
        <v>283</v>
      </c>
      <c r="N8831" s="105">
        <v>177</v>
      </c>
      <c r="O8831" s="105">
        <v>101</v>
      </c>
    </row>
    <row r="8832" spans="1:15" x14ac:dyDescent="0.3">
      <c r="A8832" s="19">
        <v>283177102</v>
      </c>
      <c r="B8832" s="106" t="s">
        <v>20853</v>
      </c>
      <c r="C8832" t="s">
        <v>19948</v>
      </c>
      <c r="D8832" t="s">
        <v>20850</v>
      </c>
      <c r="E8832" t="s">
        <v>20854</v>
      </c>
      <c r="F8832" t="s">
        <v>2338</v>
      </c>
      <c r="G8832" t="s">
        <v>490</v>
      </c>
      <c r="H8832" t="s">
        <v>490</v>
      </c>
      <c r="I8832" t="s">
        <v>490</v>
      </c>
      <c r="J8832" t="s">
        <v>498</v>
      </c>
      <c r="K8832" t="s">
        <v>490</v>
      </c>
      <c r="L8832" t="s">
        <v>19948</v>
      </c>
      <c r="M8832" s="105">
        <v>283</v>
      </c>
      <c r="N8832" s="105">
        <v>177</v>
      </c>
      <c r="O8832" s="105">
        <v>102</v>
      </c>
    </row>
    <row r="8833" spans="1:15" x14ac:dyDescent="0.3">
      <c r="A8833" s="19">
        <v>283177103</v>
      </c>
      <c r="B8833" s="106" t="s">
        <v>20855</v>
      </c>
      <c r="C8833" t="s">
        <v>19948</v>
      </c>
      <c r="D8833" t="s">
        <v>20850</v>
      </c>
      <c r="E8833" t="s">
        <v>20856</v>
      </c>
      <c r="F8833" t="s">
        <v>2338</v>
      </c>
      <c r="G8833" t="s">
        <v>490</v>
      </c>
      <c r="H8833" t="s">
        <v>490</v>
      </c>
      <c r="I8833" t="s">
        <v>490</v>
      </c>
      <c r="J8833" t="s">
        <v>498</v>
      </c>
      <c r="K8833" t="s">
        <v>490</v>
      </c>
      <c r="L8833" t="s">
        <v>19948</v>
      </c>
      <c r="M8833" s="105">
        <v>283</v>
      </c>
      <c r="N8833" s="105">
        <v>177</v>
      </c>
      <c r="O8833" s="105">
        <v>103</v>
      </c>
    </row>
    <row r="8834" spans="1:15" x14ac:dyDescent="0.3">
      <c r="A8834" s="19">
        <v>283177104</v>
      </c>
      <c r="B8834" s="106" t="s">
        <v>20857</v>
      </c>
      <c r="C8834" t="s">
        <v>19948</v>
      </c>
      <c r="D8834" t="s">
        <v>20850</v>
      </c>
      <c r="E8834" t="s">
        <v>18216</v>
      </c>
      <c r="F8834" t="s">
        <v>739</v>
      </c>
      <c r="G8834" t="s">
        <v>490</v>
      </c>
      <c r="H8834" t="s">
        <v>490</v>
      </c>
      <c r="I8834" t="s">
        <v>490</v>
      </c>
      <c r="J8834" t="s">
        <v>498</v>
      </c>
      <c r="K8834" t="s">
        <v>490</v>
      </c>
      <c r="L8834" t="s">
        <v>19948</v>
      </c>
      <c r="M8834" s="105">
        <v>283</v>
      </c>
      <c r="N8834" s="105">
        <v>177</v>
      </c>
      <c r="O8834" s="105">
        <v>104</v>
      </c>
    </row>
    <row r="8835" spans="1:15" x14ac:dyDescent="0.3">
      <c r="A8835" s="19">
        <v>283177105</v>
      </c>
      <c r="B8835" s="106" t="s">
        <v>20858</v>
      </c>
      <c r="C8835" t="s">
        <v>19948</v>
      </c>
      <c r="D8835" t="s">
        <v>20850</v>
      </c>
      <c r="E8835" t="s">
        <v>20589</v>
      </c>
      <c r="F8835" t="s">
        <v>20607</v>
      </c>
      <c r="G8835" t="s">
        <v>20859</v>
      </c>
      <c r="H8835" t="s">
        <v>490</v>
      </c>
      <c r="I8835" t="s">
        <v>490</v>
      </c>
      <c r="J8835" t="s">
        <v>498</v>
      </c>
      <c r="K8835" t="s">
        <v>490</v>
      </c>
      <c r="L8835" t="s">
        <v>19948</v>
      </c>
      <c r="M8835" s="105">
        <v>283</v>
      </c>
      <c r="N8835" s="105">
        <v>177</v>
      </c>
      <c r="O8835" s="105">
        <v>105</v>
      </c>
    </row>
    <row r="8836" spans="1:15" x14ac:dyDescent="0.3">
      <c r="A8836" s="19">
        <v>283177106</v>
      </c>
      <c r="B8836" s="106" t="s">
        <v>20860</v>
      </c>
      <c r="C8836" t="s">
        <v>19948</v>
      </c>
      <c r="D8836" t="s">
        <v>20850</v>
      </c>
      <c r="E8836" t="s">
        <v>12715</v>
      </c>
      <c r="F8836" t="s">
        <v>20861</v>
      </c>
      <c r="G8836" t="s">
        <v>757</v>
      </c>
      <c r="H8836" t="s">
        <v>490</v>
      </c>
      <c r="I8836" t="s">
        <v>490</v>
      </c>
      <c r="J8836" t="s">
        <v>498</v>
      </c>
      <c r="K8836" t="s">
        <v>490</v>
      </c>
      <c r="L8836" t="s">
        <v>19948</v>
      </c>
      <c r="M8836" s="105">
        <v>283</v>
      </c>
      <c r="N8836" s="105">
        <v>177</v>
      </c>
      <c r="O8836" s="105">
        <v>106</v>
      </c>
    </row>
    <row r="8837" spans="1:15" x14ac:dyDescent="0.3">
      <c r="A8837" s="19">
        <v>283177107</v>
      </c>
      <c r="B8837" s="106" t="s">
        <v>20862</v>
      </c>
      <c r="C8837" t="s">
        <v>19948</v>
      </c>
      <c r="D8837" t="s">
        <v>20850</v>
      </c>
      <c r="E8837" t="s">
        <v>14626</v>
      </c>
      <c r="F8837" t="s">
        <v>739</v>
      </c>
      <c r="G8837" t="s">
        <v>20863</v>
      </c>
      <c r="H8837" t="s">
        <v>490</v>
      </c>
      <c r="I8837" t="s">
        <v>490</v>
      </c>
      <c r="J8837" t="s">
        <v>498</v>
      </c>
      <c r="K8837" t="s">
        <v>490</v>
      </c>
      <c r="L8837" t="s">
        <v>19948</v>
      </c>
      <c r="M8837" s="105">
        <v>283</v>
      </c>
      <c r="N8837" s="105">
        <v>177</v>
      </c>
      <c r="O8837" s="105">
        <v>107</v>
      </c>
    </row>
    <row r="8838" spans="1:15" x14ac:dyDescent="0.3">
      <c r="A8838" s="19">
        <v>283177108</v>
      </c>
      <c r="B8838" s="106" t="s">
        <v>20864</v>
      </c>
      <c r="C8838" t="s">
        <v>19948</v>
      </c>
      <c r="D8838" t="s">
        <v>20850</v>
      </c>
      <c r="E8838" t="s">
        <v>5159</v>
      </c>
      <c r="F8838" t="s">
        <v>771</v>
      </c>
      <c r="G8838" t="s">
        <v>490</v>
      </c>
      <c r="H8838" t="s">
        <v>490</v>
      </c>
      <c r="I8838" t="s">
        <v>490</v>
      </c>
      <c r="J8838" t="s">
        <v>498</v>
      </c>
      <c r="K8838" t="s">
        <v>490</v>
      </c>
      <c r="L8838" t="s">
        <v>19948</v>
      </c>
      <c r="M8838" s="105">
        <v>283</v>
      </c>
      <c r="N8838" s="105">
        <v>177</v>
      </c>
      <c r="O8838" s="105">
        <v>108</v>
      </c>
    </row>
    <row r="8839" spans="1:15" x14ac:dyDescent="0.3">
      <c r="A8839" s="19">
        <v>283177109</v>
      </c>
      <c r="B8839" s="106" t="s">
        <v>20865</v>
      </c>
      <c r="C8839" t="s">
        <v>19948</v>
      </c>
      <c r="D8839" t="s">
        <v>20850</v>
      </c>
      <c r="E8839" t="s">
        <v>7224</v>
      </c>
      <c r="F8839" t="s">
        <v>621</v>
      </c>
      <c r="G8839" t="s">
        <v>490</v>
      </c>
      <c r="H8839" t="s">
        <v>490</v>
      </c>
      <c r="I8839" t="s">
        <v>490</v>
      </c>
      <c r="J8839" t="s">
        <v>498</v>
      </c>
      <c r="K8839" t="s">
        <v>490</v>
      </c>
      <c r="L8839" t="s">
        <v>19948</v>
      </c>
      <c r="M8839" s="105">
        <v>283</v>
      </c>
      <c r="N8839" s="105">
        <v>177</v>
      </c>
      <c r="O8839" s="105">
        <v>109</v>
      </c>
    </row>
    <row r="8840" spans="1:15" x14ac:dyDescent="0.3">
      <c r="A8840" s="19">
        <v>283177110</v>
      </c>
      <c r="B8840" s="106" t="s">
        <v>20866</v>
      </c>
      <c r="C8840" t="s">
        <v>19948</v>
      </c>
      <c r="D8840" t="s">
        <v>20850</v>
      </c>
      <c r="E8840" t="s">
        <v>20867</v>
      </c>
      <c r="F8840" t="s">
        <v>1751</v>
      </c>
      <c r="G8840" t="s">
        <v>490</v>
      </c>
      <c r="H8840" t="s">
        <v>490</v>
      </c>
      <c r="I8840" t="s">
        <v>490</v>
      </c>
      <c r="J8840" t="s">
        <v>498</v>
      </c>
      <c r="K8840" t="s">
        <v>490</v>
      </c>
      <c r="L8840" t="s">
        <v>19948</v>
      </c>
      <c r="M8840" s="105">
        <v>283</v>
      </c>
      <c r="N8840" s="105">
        <v>177</v>
      </c>
      <c r="O8840" s="105">
        <v>110</v>
      </c>
    </row>
    <row r="8841" spans="1:15" x14ac:dyDescent="0.3">
      <c r="A8841" s="19">
        <v>283177111</v>
      </c>
      <c r="B8841" s="106" t="s">
        <v>20868</v>
      </c>
      <c r="C8841" t="s">
        <v>19948</v>
      </c>
      <c r="D8841" t="s">
        <v>20850</v>
      </c>
      <c r="E8841" t="s">
        <v>20869</v>
      </c>
      <c r="F8841" t="s">
        <v>5788</v>
      </c>
      <c r="G8841" t="s">
        <v>490</v>
      </c>
      <c r="H8841" t="s">
        <v>490</v>
      </c>
      <c r="I8841" t="s">
        <v>490</v>
      </c>
      <c r="J8841" t="s">
        <v>498</v>
      </c>
      <c r="K8841" t="s">
        <v>490</v>
      </c>
      <c r="L8841" t="s">
        <v>19948</v>
      </c>
      <c r="M8841" s="105">
        <v>283</v>
      </c>
      <c r="N8841" s="105">
        <v>177</v>
      </c>
      <c r="O8841" s="105">
        <v>111</v>
      </c>
    </row>
    <row r="8842" spans="1:15" x14ac:dyDescent="0.3">
      <c r="A8842" s="19">
        <v>283177112</v>
      </c>
      <c r="B8842" s="106" t="s">
        <v>20870</v>
      </c>
      <c r="C8842" t="s">
        <v>19948</v>
      </c>
      <c r="D8842" t="s">
        <v>20850</v>
      </c>
      <c r="E8842" t="s">
        <v>20639</v>
      </c>
      <c r="F8842" t="s">
        <v>20132</v>
      </c>
      <c r="G8842" t="s">
        <v>490</v>
      </c>
      <c r="H8842" t="s">
        <v>490</v>
      </c>
      <c r="I8842" t="s">
        <v>490</v>
      </c>
      <c r="J8842" t="s">
        <v>498</v>
      </c>
      <c r="K8842" t="s">
        <v>490</v>
      </c>
      <c r="L8842" t="s">
        <v>19948</v>
      </c>
      <c r="M8842" s="105">
        <v>283</v>
      </c>
      <c r="N8842" s="105">
        <v>177</v>
      </c>
      <c r="O8842" s="105">
        <v>112</v>
      </c>
    </row>
    <row r="8843" spans="1:15" x14ac:dyDescent="0.3">
      <c r="A8843" s="19">
        <v>283177113</v>
      </c>
      <c r="B8843" s="106" t="s">
        <v>20871</v>
      </c>
      <c r="C8843" t="s">
        <v>19948</v>
      </c>
      <c r="D8843" t="s">
        <v>20850</v>
      </c>
      <c r="E8843" t="s">
        <v>669</v>
      </c>
      <c r="F8843" t="s">
        <v>5788</v>
      </c>
      <c r="G8843" t="s">
        <v>490</v>
      </c>
      <c r="H8843" t="s">
        <v>490</v>
      </c>
      <c r="I8843" t="s">
        <v>490</v>
      </c>
      <c r="J8843" t="s">
        <v>498</v>
      </c>
      <c r="K8843" t="s">
        <v>490</v>
      </c>
      <c r="L8843" t="s">
        <v>19948</v>
      </c>
      <c r="M8843" s="105">
        <v>283</v>
      </c>
      <c r="N8843" s="105">
        <v>177</v>
      </c>
      <c r="O8843" s="105">
        <v>113</v>
      </c>
    </row>
    <row r="8844" spans="1:15" x14ac:dyDescent="0.3">
      <c r="A8844" s="19">
        <v>283177114</v>
      </c>
      <c r="B8844" s="106" t="s">
        <v>20872</v>
      </c>
      <c r="C8844" t="s">
        <v>19948</v>
      </c>
      <c r="D8844" t="s">
        <v>20850</v>
      </c>
      <c r="E8844" t="s">
        <v>1154</v>
      </c>
      <c r="F8844" t="s">
        <v>20873</v>
      </c>
      <c r="G8844" t="s">
        <v>490</v>
      </c>
      <c r="H8844" t="s">
        <v>490</v>
      </c>
      <c r="I8844" t="s">
        <v>490</v>
      </c>
      <c r="J8844" t="s">
        <v>498</v>
      </c>
      <c r="K8844" t="s">
        <v>490</v>
      </c>
      <c r="L8844" t="s">
        <v>19948</v>
      </c>
      <c r="M8844" s="105">
        <v>283</v>
      </c>
      <c r="N8844" s="105">
        <v>177</v>
      </c>
      <c r="O8844" s="105">
        <v>114</v>
      </c>
    </row>
    <row r="8845" spans="1:15" x14ac:dyDescent="0.3">
      <c r="A8845" s="19">
        <v>283177115</v>
      </c>
      <c r="B8845" s="106" t="s">
        <v>20874</v>
      </c>
      <c r="C8845" t="s">
        <v>19948</v>
      </c>
      <c r="D8845" t="s">
        <v>20850</v>
      </c>
      <c r="E8845" t="s">
        <v>20875</v>
      </c>
      <c r="F8845" t="s">
        <v>20876</v>
      </c>
      <c r="G8845" t="s">
        <v>490</v>
      </c>
      <c r="H8845" t="s">
        <v>490</v>
      </c>
      <c r="I8845" t="s">
        <v>490</v>
      </c>
      <c r="J8845" t="s">
        <v>498</v>
      </c>
      <c r="K8845" t="s">
        <v>490</v>
      </c>
      <c r="L8845" t="s">
        <v>19948</v>
      </c>
      <c r="M8845" s="105">
        <v>283</v>
      </c>
      <c r="N8845" s="105">
        <v>177</v>
      </c>
      <c r="O8845" s="105">
        <v>115</v>
      </c>
    </row>
    <row r="8846" spans="1:15" x14ac:dyDescent="0.3">
      <c r="A8846" s="19">
        <v>283177116</v>
      </c>
      <c r="B8846" s="106" t="s">
        <v>20877</v>
      </c>
      <c r="C8846" t="s">
        <v>19948</v>
      </c>
      <c r="D8846" t="s">
        <v>20850</v>
      </c>
      <c r="E8846" t="s">
        <v>889</v>
      </c>
      <c r="F8846" t="s">
        <v>3547</v>
      </c>
      <c r="G8846" t="s">
        <v>490</v>
      </c>
      <c r="H8846" t="s">
        <v>490</v>
      </c>
      <c r="I8846" t="s">
        <v>490</v>
      </c>
      <c r="J8846" t="s">
        <v>498</v>
      </c>
      <c r="K8846" t="s">
        <v>490</v>
      </c>
      <c r="L8846" t="s">
        <v>19948</v>
      </c>
      <c r="M8846" s="105">
        <v>283</v>
      </c>
      <c r="N8846" s="105">
        <v>177</v>
      </c>
      <c r="O8846" s="105">
        <v>116</v>
      </c>
    </row>
    <row r="8847" spans="1:15" x14ac:dyDescent="0.3">
      <c r="A8847" s="19">
        <v>283177117</v>
      </c>
      <c r="B8847" s="106" t="s">
        <v>20878</v>
      </c>
      <c r="C8847" t="s">
        <v>19948</v>
      </c>
      <c r="D8847" t="s">
        <v>20850</v>
      </c>
      <c r="E8847" t="s">
        <v>20879</v>
      </c>
      <c r="F8847" t="s">
        <v>5788</v>
      </c>
      <c r="G8847" t="s">
        <v>757</v>
      </c>
      <c r="H8847" t="s">
        <v>490</v>
      </c>
      <c r="I8847" t="s">
        <v>490</v>
      </c>
      <c r="J8847" t="s">
        <v>498</v>
      </c>
      <c r="K8847" t="s">
        <v>490</v>
      </c>
      <c r="L8847" t="s">
        <v>19948</v>
      </c>
      <c r="M8847" s="105">
        <v>283</v>
      </c>
      <c r="N8847" s="105">
        <v>177</v>
      </c>
      <c r="O8847" s="105">
        <v>117</v>
      </c>
    </row>
    <row r="8848" spans="1:15" x14ac:dyDescent="0.3">
      <c r="A8848" s="19">
        <v>283177118</v>
      </c>
      <c r="B8848" s="106" t="s">
        <v>20880</v>
      </c>
      <c r="C8848" t="s">
        <v>19948</v>
      </c>
      <c r="D8848" t="s">
        <v>20850</v>
      </c>
      <c r="E8848" t="s">
        <v>20881</v>
      </c>
      <c r="F8848" t="s">
        <v>2473</v>
      </c>
      <c r="G8848" t="s">
        <v>490</v>
      </c>
      <c r="H8848" t="s">
        <v>490</v>
      </c>
      <c r="I8848" t="s">
        <v>490</v>
      </c>
      <c r="J8848" t="s">
        <v>498</v>
      </c>
      <c r="K8848" t="s">
        <v>490</v>
      </c>
      <c r="L8848" t="s">
        <v>19948</v>
      </c>
      <c r="M8848" s="105">
        <v>283</v>
      </c>
      <c r="N8848" s="105">
        <v>177</v>
      </c>
      <c r="O8848" s="105">
        <v>118</v>
      </c>
    </row>
    <row r="8849" spans="1:15" x14ac:dyDescent="0.3">
      <c r="A8849" s="19">
        <v>283177119</v>
      </c>
      <c r="B8849" s="106" t="s">
        <v>20882</v>
      </c>
      <c r="C8849" t="s">
        <v>19948</v>
      </c>
      <c r="D8849" t="s">
        <v>20850</v>
      </c>
      <c r="E8849" t="s">
        <v>1223</v>
      </c>
      <c r="F8849" t="s">
        <v>2338</v>
      </c>
      <c r="G8849" t="s">
        <v>490</v>
      </c>
      <c r="H8849" t="s">
        <v>490</v>
      </c>
      <c r="I8849" t="s">
        <v>490</v>
      </c>
      <c r="J8849" t="s">
        <v>498</v>
      </c>
      <c r="K8849" t="s">
        <v>490</v>
      </c>
      <c r="L8849" t="s">
        <v>19948</v>
      </c>
      <c r="M8849" s="105">
        <v>283</v>
      </c>
      <c r="N8849" s="105">
        <v>177</v>
      </c>
      <c r="O8849" s="105">
        <v>119</v>
      </c>
    </row>
    <row r="8850" spans="1:15" x14ac:dyDescent="0.3">
      <c r="A8850" s="19">
        <v>283177120</v>
      </c>
      <c r="B8850" s="106" t="s">
        <v>20883</v>
      </c>
      <c r="C8850" t="s">
        <v>19948</v>
      </c>
      <c r="D8850" t="s">
        <v>20850</v>
      </c>
      <c r="E8850" t="s">
        <v>20884</v>
      </c>
      <c r="F8850" t="s">
        <v>5788</v>
      </c>
      <c r="G8850" t="s">
        <v>490</v>
      </c>
      <c r="H8850" t="s">
        <v>490</v>
      </c>
      <c r="I8850" t="s">
        <v>490</v>
      </c>
      <c r="J8850" t="s">
        <v>498</v>
      </c>
      <c r="K8850" t="s">
        <v>490</v>
      </c>
      <c r="L8850" t="s">
        <v>19948</v>
      </c>
      <c r="M8850" s="105">
        <v>283</v>
      </c>
      <c r="N8850" s="105">
        <v>177</v>
      </c>
      <c r="O8850" s="105">
        <v>120</v>
      </c>
    </row>
    <row r="8851" spans="1:15" x14ac:dyDescent="0.3">
      <c r="A8851" s="19">
        <v>283177121</v>
      </c>
      <c r="B8851" s="106" t="s">
        <v>20885</v>
      </c>
      <c r="C8851" t="s">
        <v>19948</v>
      </c>
      <c r="D8851" t="s">
        <v>20850</v>
      </c>
      <c r="E8851" t="s">
        <v>4149</v>
      </c>
      <c r="F8851" t="s">
        <v>739</v>
      </c>
      <c r="G8851" t="s">
        <v>20886</v>
      </c>
      <c r="H8851" t="s">
        <v>490</v>
      </c>
      <c r="I8851" t="s">
        <v>490</v>
      </c>
      <c r="J8851" t="s">
        <v>498</v>
      </c>
      <c r="K8851" t="s">
        <v>490</v>
      </c>
      <c r="L8851" t="s">
        <v>19948</v>
      </c>
      <c r="M8851" s="105">
        <v>283</v>
      </c>
      <c r="N8851" s="105">
        <v>177</v>
      </c>
      <c r="O8851" s="105">
        <v>121</v>
      </c>
    </row>
    <row r="8852" spans="1:15" x14ac:dyDescent="0.3">
      <c r="A8852" s="19">
        <v>283177122</v>
      </c>
      <c r="B8852" s="106" t="s">
        <v>20887</v>
      </c>
      <c r="C8852" t="s">
        <v>19948</v>
      </c>
      <c r="D8852" t="s">
        <v>20850</v>
      </c>
      <c r="E8852" t="s">
        <v>20888</v>
      </c>
      <c r="F8852" t="s">
        <v>20132</v>
      </c>
      <c r="G8852" t="s">
        <v>490</v>
      </c>
      <c r="H8852" t="s">
        <v>490</v>
      </c>
      <c r="I8852" t="s">
        <v>490</v>
      </c>
      <c r="J8852" t="s">
        <v>498</v>
      </c>
      <c r="K8852" t="s">
        <v>490</v>
      </c>
      <c r="L8852" t="s">
        <v>19948</v>
      </c>
      <c r="M8852" s="105">
        <v>283</v>
      </c>
      <c r="N8852" s="105">
        <v>177</v>
      </c>
      <c r="O8852" s="105">
        <v>122</v>
      </c>
    </row>
    <row r="8853" spans="1:15" x14ac:dyDescent="0.3">
      <c r="A8853" s="19">
        <v>283177123</v>
      </c>
      <c r="B8853" s="106" t="s">
        <v>20889</v>
      </c>
      <c r="C8853" t="s">
        <v>19948</v>
      </c>
      <c r="D8853" t="s">
        <v>20850</v>
      </c>
      <c r="E8853" t="s">
        <v>20890</v>
      </c>
      <c r="F8853" t="s">
        <v>2338</v>
      </c>
      <c r="G8853" t="s">
        <v>490</v>
      </c>
      <c r="H8853" t="s">
        <v>490</v>
      </c>
      <c r="I8853" t="s">
        <v>490</v>
      </c>
      <c r="J8853" t="s">
        <v>498</v>
      </c>
      <c r="K8853" t="s">
        <v>490</v>
      </c>
      <c r="L8853" t="s">
        <v>19948</v>
      </c>
      <c r="M8853" s="105">
        <v>283</v>
      </c>
      <c r="N8853" s="105">
        <v>177</v>
      </c>
      <c r="O8853" s="105">
        <v>123</v>
      </c>
    </row>
    <row r="8854" spans="1:15" x14ac:dyDescent="0.3">
      <c r="A8854" s="19">
        <v>283177124</v>
      </c>
      <c r="B8854" s="106" t="s">
        <v>20891</v>
      </c>
      <c r="C8854" t="s">
        <v>19948</v>
      </c>
      <c r="D8854" t="s">
        <v>20850</v>
      </c>
      <c r="E8854" t="s">
        <v>20892</v>
      </c>
      <c r="F8854" t="s">
        <v>20058</v>
      </c>
      <c r="G8854" t="s">
        <v>490</v>
      </c>
      <c r="H8854" t="s">
        <v>490</v>
      </c>
      <c r="I8854" t="s">
        <v>490</v>
      </c>
      <c r="J8854" t="s">
        <v>498</v>
      </c>
      <c r="K8854" t="s">
        <v>490</v>
      </c>
      <c r="L8854" t="s">
        <v>19948</v>
      </c>
      <c r="M8854" s="105">
        <v>283</v>
      </c>
      <c r="N8854" s="105">
        <v>177</v>
      </c>
      <c r="O8854" s="105">
        <v>124</v>
      </c>
    </row>
    <row r="8855" spans="1:15" x14ac:dyDescent="0.3">
      <c r="A8855" s="19">
        <v>283177125</v>
      </c>
      <c r="B8855" s="106" t="s">
        <v>20893</v>
      </c>
      <c r="C8855" t="s">
        <v>19948</v>
      </c>
      <c r="D8855" t="s">
        <v>20850</v>
      </c>
      <c r="E8855" t="s">
        <v>20894</v>
      </c>
      <c r="F8855" t="s">
        <v>20537</v>
      </c>
      <c r="G8855" t="s">
        <v>20895</v>
      </c>
      <c r="H8855" t="s">
        <v>490</v>
      </c>
      <c r="I8855" t="s">
        <v>490</v>
      </c>
      <c r="J8855" t="s">
        <v>498</v>
      </c>
      <c r="K8855" t="s">
        <v>490</v>
      </c>
      <c r="L8855" t="s">
        <v>19948</v>
      </c>
      <c r="M8855" s="105">
        <v>283</v>
      </c>
      <c r="N8855" s="105">
        <v>177</v>
      </c>
      <c r="O8855" s="105">
        <v>125</v>
      </c>
    </row>
    <row r="8856" spans="1:15" x14ac:dyDescent="0.3">
      <c r="A8856" s="19">
        <v>283177126</v>
      </c>
      <c r="B8856" s="106" t="s">
        <v>20896</v>
      </c>
      <c r="C8856" t="s">
        <v>19948</v>
      </c>
      <c r="D8856" t="s">
        <v>20850</v>
      </c>
      <c r="E8856" t="s">
        <v>6968</v>
      </c>
      <c r="F8856" t="s">
        <v>5788</v>
      </c>
      <c r="G8856" t="s">
        <v>490</v>
      </c>
      <c r="H8856" t="s">
        <v>490</v>
      </c>
      <c r="I8856" t="s">
        <v>490</v>
      </c>
      <c r="J8856" t="s">
        <v>498</v>
      </c>
      <c r="K8856" t="s">
        <v>490</v>
      </c>
      <c r="L8856" t="s">
        <v>19948</v>
      </c>
      <c r="M8856" s="105">
        <v>283</v>
      </c>
      <c r="N8856" s="105">
        <v>177</v>
      </c>
      <c r="O8856" s="105">
        <v>126</v>
      </c>
    </row>
    <row r="8857" spans="1:15" x14ac:dyDescent="0.3">
      <c r="A8857" s="19">
        <v>283177127</v>
      </c>
      <c r="B8857" s="106" t="s">
        <v>20897</v>
      </c>
      <c r="C8857" t="s">
        <v>19948</v>
      </c>
      <c r="D8857" t="s">
        <v>20850</v>
      </c>
      <c r="E8857" t="s">
        <v>14148</v>
      </c>
      <c r="F8857" t="s">
        <v>4369</v>
      </c>
      <c r="G8857" t="s">
        <v>490</v>
      </c>
      <c r="H8857" t="s">
        <v>490</v>
      </c>
      <c r="I8857" t="s">
        <v>490</v>
      </c>
      <c r="J8857" t="s">
        <v>498</v>
      </c>
      <c r="K8857" t="s">
        <v>490</v>
      </c>
      <c r="L8857" t="s">
        <v>19948</v>
      </c>
      <c r="M8857" s="105">
        <v>283</v>
      </c>
      <c r="N8857" s="105">
        <v>177</v>
      </c>
      <c r="O8857" s="105">
        <v>127</v>
      </c>
    </row>
    <row r="8858" spans="1:15" x14ac:dyDescent="0.3">
      <c r="A8858" s="19">
        <v>283177128</v>
      </c>
      <c r="B8858" s="106" t="s">
        <v>20898</v>
      </c>
      <c r="C8858" t="s">
        <v>19948</v>
      </c>
      <c r="D8858" t="s">
        <v>20850</v>
      </c>
      <c r="E8858" t="s">
        <v>1460</v>
      </c>
      <c r="F8858" t="s">
        <v>2338</v>
      </c>
      <c r="G8858" t="s">
        <v>757</v>
      </c>
      <c r="H8858" t="s">
        <v>490</v>
      </c>
      <c r="I8858" t="s">
        <v>490</v>
      </c>
      <c r="J8858" t="s">
        <v>498</v>
      </c>
      <c r="K8858" t="s">
        <v>490</v>
      </c>
      <c r="L8858" t="s">
        <v>19948</v>
      </c>
      <c r="M8858" s="105">
        <v>283</v>
      </c>
      <c r="N8858" s="105">
        <v>177</v>
      </c>
      <c r="O8858" s="105">
        <v>128</v>
      </c>
    </row>
    <row r="8859" spans="1:15" x14ac:dyDescent="0.3">
      <c r="A8859" s="19">
        <v>283177129</v>
      </c>
      <c r="B8859" s="106" t="s">
        <v>20899</v>
      </c>
      <c r="C8859" t="s">
        <v>19948</v>
      </c>
      <c r="D8859" t="s">
        <v>20850</v>
      </c>
      <c r="E8859" t="s">
        <v>20900</v>
      </c>
      <c r="F8859" t="s">
        <v>5788</v>
      </c>
      <c r="G8859" t="s">
        <v>490</v>
      </c>
      <c r="H8859" t="s">
        <v>490</v>
      </c>
      <c r="I8859" t="s">
        <v>490</v>
      </c>
      <c r="J8859" t="s">
        <v>498</v>
      </c>
      <c r="K8859" t="s">
        <v>490</v>
      </c>
      <c r="L8859" t="s">
        <v>19948</v>
      </c>
      <c r="M8859" s="105">
        <v>283</v>
      </c>
      <c r="N8859" s="105">
        <v>177</v>
      </c>
      <c r="O8859" s="105">
        <v>129</v>
      </c>
    </row>
    <row r="8860" spans="1:15" x14ac:dyDescent="0.3">
      <c r="A8860" s="19">
        <v>283177130</v>
      </c>
      <c r="B8860" s="106" t="s">
        <v>20901</v>
      </c>
      <c r="C8860" t="s">
        <v>19948</v>
      </c>
      <c r="D8860" t="s">
        <v>20850</v>
      </c>
      <c r="E8860" t="s">
        <v>20902</v>
      </c>
      <c r="F8860" t="s">
        <v>20903</v>
      </c>
      <c r="G8860" t="s">
        <v>490</v>
      </c>
      <c r="H8860" t="s">
        <v>490</v>
      </c>
      <c r="I8860" t="s">
        <v>490</v>
      </c>
      <c r="J8860" t="s">
        <v>498</v>
      </c>
      <c r="K8860" t="s">
        <v>490</v>
      </c>
      <c r="L8860" t="s">
        <v>19948</v>
      </c>
      <c r="M8860" s="105">
        <v>283</v>
      </c>
      <c r="N8860" s="105">
        <v>177</v>
      </c>
      <c r="O8860" s="105">
        <v>130</v>
      </c>
    </row>
    <row r="8861" spans="1:15" x14ac:dyDescent="0.3">
      <c r="A8861" s="19">
        <v>283177131</v>
      </c>
      <c r="B8861" s="106" t="s">
        <v>20904</v>
      </c>
      <c r="C8861" t="s">
        <v>19948</v>
      </c>
      <c r="D8861" t="s">
        <v>20850</v>
      </c>
      <c r="E8861" t="s">
        <v>19381</v>
      </c>
      <c r="F8861" t="s">
        <v>831</v>
      </c>
      <c r="G8861" t="s">
        <v>490</v>
      </c>
      <c r="H8861" t="s">
        <v>490</v>
      </c>
      <c r="I8861" t="s">
        <v>490</v>
      </c>
      <c r="J8861" t="s">
        <v>498</v>
      </c>
      <c r="K8861" t="s">
        <v>490</v>
      </c>
      <c r="L8861" t="s">
        <v>19948</v>
      </c>
      <c r="M8861" s="105">
        <v>283</v>
      </c>
      <c r="N8861" s="105">
        <v>177</v>
      </c>
      <c r="O8861" s="105">
        <v>131</v>
      </c>
    </row>
    <row r="8862" spans="1:15" x14ac:dyDescent="0.3">
      <c r="A8862" s="19">
        <v>283177132</v>
      </c>
      <c r="B8862" s="106" t="s">
        <v>20905</v>
      </c>
      <c r="C8862" t="s">
        <v>19948</v>
      </c>
      <c r="D8862" t="s">
        <v>20850</v>
      </c>
      <c r="E8862" t="s">
        <v>20906</v>
      </c>
      <c r="F8862" t="s">
        <v>20132</v>
      </c>
      <c r="G8862" t="s">
        <v>20907</v>
      </c>
      <c r="H8862" t="s">
        <v>490</v>
      </c>
      <c r="I8862" t="s">
        <v>490</v>
      </c>
      <c r="J8862" t="s">
        <v>498</v>
      </c>
      <c r="K8862" t="s">
        <v>490</v>
      </c>
      <c r="L8862" t="s">
        <v>19948</v>
      </c>
      <c r="M8862" s="105">
        <v>283</v>
      </c>
      <c r="N8862" s="105">
        <v>177</v>
      </c>
      <c r="O8862" s="105">
        <v>132</v>
      </c>
    </row>
    <row r="8863" spans="1:15" x14ac:dyDescent="0.3">
      <c r="A8863" s="19">
        <v>283177133</v>
      </c>
      <c r="B8863" s="106" t="s">
        <v>20908</v>
      </c>
      <c r="C8863" t="s">
        <v>19948</v>
      </c>
      <c r="D8863" t="s">
        <v>20850</v>
      </c>
      <c r="E8863" t="s">
        <v>7746</v>
      </c>
      <c r="F8863" t="s">
        <v>20909</v>
      </c>
      <c r="G8863" t="s">
        <v>490</v>
      </c>
      <c r="H8863" t="s">
        <v>490</v>
      </c>
      <c r="I8863" t="s">
        <v>490</v>
      </c>
      <c r="J8863" t="s">
        <v>498</v>
      </c>
      <c r="K8863" t="s">
        <v>490</v>
      </c>
      <c r="L8863" t="s">
        <v>19948</v>
      </c>
      <c r="M8863" s="105">
        <v>283</v>
      </c>
      <c r="N8863" s="105">
        <v>177</v>
      </c>
      <c r="O8863" s="105">
        <v>133</v>
      </c>
    </row>
    <row r="8864" spans="1:15" x14ac:dyDescent="0.3">
      <c r="A8864" s="19">
        <v>283177134</v>
      </c>
      <c r="B8864" s="106" t="s">
        <v>20910</v>
      </c>
      <c r="C8864" t="s">
        <v>19948</v>
      </c>
      <c r="D8864" t="s">
        <v>20850</v>
      </c>
      <c r="E8864" t="s">
        <v>20911</v>
      </c>
      <c r="F8864" t="s">
        <v>1751</v>
      </c>
      <c r="G8864" t="s">
        <v>490</v>
      </c>
      <c r="H8864" t="s">
        <v>490</v>
      </c>
      <c r="I8864" t="s">
        <v>490</v>
      </c>
      <c r="J8864" t="s">
        <v>498</v>
      </c>
      <c r="K8864" t="s">
        <v>490</v>
      </c>
      <c r="L8864" t="s">
        <v>19948</v>
      </c>
      <c r="M8864" s="105">
        <v>283</v>
      </c>
      <c r="N8864" s="105">
        <v>177</v>
      </c>
      <c r="O8864" s="105">
        <v>134</v>
      </c>
    </row>
    <row r="8865" spans="1:15" x14ac:dyDescent="0.3">
      <c r="A8865" s="19">
        <v>283177135</v>
      </c>
      <c r="B8865" s="106" t="s">
        <v>20912</v>
      </c>
      <c r="C8865" t="s">
        <v>19948</v>
      </c>
      <c r="D8865" t="s">
        <v>20850</v>
      </c>
      <c r="E8865" t="s">
        <v>20913</v>
      </c>
      <c r="F8865" t="s">
        <v>5788</v>
      </c>
      <c r="G8865" t="s">
        <v>490</v>
      </c>
      <c r="H8865" t="s">
        <v>490</v>
      </c>
      <c r="I8865" t="s">
        <v>490</v>
      </c>
      <c r="J8865" t="s">
        <v>498</v>
      </c>
      <c r="K8865" t="s">
        <v>490</v>
      </c>
      <c r="L8865" t="s">
        <v>19948</v>
      </c>
      <c r="M8865" s="105">
        <v>283</v>
      </c>
      <c r="N8865" s="105">
        <v>177</v>
      </c>
      <c r="O8865" s="105">
        <v>135</v>
      </c>
    </row>
    <row r="8866" spans="1:15" x14ac:dyDescent="0.3">
      <c r="A8866" s="19">
        <v>283177136</v>
      </c>
      <c r="B8866" s="106" t="s">
        <v>20914</v>
      </c>
      <c r="C8866" t="s">
        <v>19948</v>
      </c>
      <c r="D8866" t="s">
        <v>20850</v>
      </c>
      <c r="E8866" t="s">
        <v>15031</v>
      </c>
      <c r="F8866" t="s">
        <v>5788</v>
      </c>
      <c r="G8866" t="s">
        <v>490</v>
      </c>
      <c r="H8866" t="s">
        <v>490</v>
      </c>
      <c r="I8866" t="s">
        <v>490</v>
      </c>
      <c r="J8866" t="s">
        <v>498</v>
      </c>
      <c r="K8866" t="s">
        <v>490</v>
      </c>
      <c r="L8866" t="s">
        <v>19948</v>
      </c>
      <c r="M8866" s="105">
        <v>283</v>
      </c>
      <c r="N8866" s="105">
        <v>177</v>
      </c>
      <c r="O8866" s="105">
        <v>136</v>
      </c>
    </row>
    <row r="8867" spans="1:15" x14ac:dyDescent="0.3">
      <c r="A8867" s="19">
        <v>283177137</v>
      </c>
      <c r="B8867" s="106" t="s">
        <v>20915</v>
      </c>
      <c r="C8867" t="s">
        <v>19948</v>
      </c>
      <c r="D8867" t="s">
        <v>20850</v>
      </c>
      <c r="E8867" t="s">
        <v>20916</v>
      </c>
      <c r="F8867" t="s">
        <v>1751</v>
      </c>
      <c r="G8867" t="s">
        <v>490</v>
      </c>
      <c r="H8867" t="s">
        <v>490</v>
      </c>
      <c r="I8867" t="s">
        <v>490</v>
      </c>
      <c r="J8867" t="s">
        <v>498</v>
      </c>
      <c r="K8867" t="s">
        <v>490</v>
      </c>
      <c r="L8867" t="s">
        <v>19948</v>
      </c>
      <c r="M8867" s="105">
        <v>283</v>
      </c>
      <c r="N8867" s="105">
        <v>177</v>
      </c>
      <c r="O8867" s="105">
        <v>137</v>
      </c>
    </row>
    <row r="8868" spans="1:15" x14ac:dyDescent="0.3">
      <c r="A8868" s="19">
        <v>283177138</v>
      </c>
      <c r="B8868" s="106" t="s">
        <v>20917</v>
      </c>
      <c r="C8868" t="s">
        <v>19948</v>
      </c>
      <c r="D8868" t="s">
        <v>20850</v>
      </c>
      <c r="E8868" t="s">
        <v>20918</v>
      </c>
      <c r="F8868" t="s">
        <v>5894</v>
      </c>
      <c r="G8868" t="s">
        <v>20919</v>
      </c>
      <c r="H8868" t="s">
        <v>490</v>
      </c>
      <c r="I8868" t="s">
        <v>490</v>
      </c>
      <c r="J8868" t="s">
        <v>498</v>
      </c>
      <c r="K8868" t="s">
        <v>490</v>
      </c>
      <c r="L8868" t="s">
        <v>19948</v>
      </c>
      <c r="M8868" s="105">
        <v>283</v>
      </c>
      <c r="N8868" s="105">
        <v>177</v>
      </c>
      <c r="O8868" s="105">
        <v>138</v>
      </c>
    </row>
    <row r="8869" spans="1:15" x14ac:dyDescent="0.3">
      <c r="A8869" s="19">
        <v>283177139</v>
      </c>
      <c r="B8869" s="106" t="s">
        <v>20920</v>
      </c>
      <c r="C8869" t="s">
        <v>19948</v>
      </c>
      <c r="D8869" t="s">
        <v>20850</v>
      </c>
      <c r="E8869" t="s">
        <v>20921</v>
      </c>
      <c r="F8869" t="s">
        <v>2473</v>
      </c>
      <c r="G8869" t="s">
        <v>490</v>
      </c>
      <c r="H8869" t="s">
        <v>490</v>
      </c>
      <c r="I8869" t="s">
        <v>490</v>
      </c>
      <c r="J8869" t="s">
        <v>498</v>
      </c>
      <c r="K8869" t="s">
        <v>490</v>
      </c>
      <c r="L8869" t="s">
        <v>19948</v>
      </c>
      <c r="M8869" s="105">
        <v>283</v>
      </c>
      <c r="N8869" s="105">
        <v>177</v>
      </c>
      <c r="O8869" s="105">
        <v>139</v>
      </c>
    </row>
    <row r="8870" spans="1:15" x14ac:dyDescent="0.3">
      <c r="A8870" s="19">
        <v>283177140</v>
      </c>
      <c r="B8870" s="106" t="s">
        <v>20922</v>
      </c>
      <c r="C8870" t="s">
        <v>19948</v>
      </c>
      <c r="D8870" t="s">
        <v>20850</v>
      </c>
      <c r="E8870" t="s">
        <v>6409</v>
      </c>
      <c r="F8870" t="s">
        <v>3547</v>
      </c>
      <c r="G8870" t="s">
        <v>490</v>
      </c>
      <c r="H8870" t="s">
        <v>490</v>
      </c>
      <c r="I8870" t="s">
        <v>490</v>
      </c>
      <c r="J8870" t="s">
        <v>498</v>
      </c>
      <c r="K8870" t="s">
        <v>490</v>
      </c>
      <c r="L8870" t="s">
        <v>19948</v>
      </c>
      <c r="M8870" s="105">
        <v>283</v>
      </c>
      <c r="N8870" s="105">
        <v>177</v>
      </c>
      <c r="O8870" s="105">
        <v>140</v>
      </c>
    </row>
    <row r="8871" spans="1:15" x14ac:dyDescent="0.3">
      <c r="A8871" s="19">
        <v>283177141</v>
      </c>
      <c r="B8871" s="106" t="s">
        <v>20923</v>
      </c>
      <c r="C8871" t="s">
        <v>19948</v>
      </c>
      <c r="D8871" t="s">
        <v>20850</v>
      </c>
      <c r="E8871" t="s">
        <v>20924</v>
      </c>
      <c r="F8871" t="s">
        <v>681</v>
      </c>
      <c r="G8871" t="s">
        <v>20925</v>
      </c>
      <c r="H8871" t="s">
        <v>490</v>
      </c>
      <c r="I8871" t="s">
        <v>490</v>
      </c>
      <c r="J8871" t="s">
        <v>498</v>
      </c>
      <c r="K8871" t="s">
        <v>490</v>
      </c>
      <c r="L8871" t="s">
        <v>19948</v>
      </c>
      <c r="M8871" s="105">
        <v>283</v>
      </c>
      <c r="N8871" s="105">
        <v>177</v>
      </c>
      <c r="O8871" s="105">
        <v>141</v>
      </c>
    </row>
    <row r="8872" spans="1:15" x14ac:dyDescent="0.3">
      <c r="A8872" s="19">
        <v>283177142</v>
      </c>
      <c r="B8872" s="106" t="s">
        <v>20926</v>
      </c>
      <c r="C8872" t="s">
        <v>19948</v>
      </c>
      <c r="D8872" t="s">
        <v>20850</v>
      </c>
      <c r="E8872" t="s">
        <v>15205</v>
      </c>
      <c r="F8872" t="s">
        <v>20927</v>
      </c>
      <c r="G8872" t="s">
        <v>490</v>
      </c>
      <c r="H8872" t="s">
        <v>490</v>
      </c>
      <c r="I8872" t="s">
        <v>490</v>
      </c>
      <c r="J8872" t="s">
        <v>498</v>
      </c>
      <c r="K8872" t="s">
        <v>490</v>
      </c>
      <c r="L8872" t="s">
        <v>19948</v>
      </c>
      <c r="M8872" s="105">
        <v>283</v>
      </c>
      <c r="N8872" s="105">
        <v>177</v>
      </c>
      <c r="O8872" s="105">
        <v>142</v>
      </c>
    </row>
    <row r="8873" spans="1:15" x14ac:dyDescent="0.3">
      <c r="A8873" s="19">
        <v>283177143</v>
      </c>
      <c r="B8873" s="106" t="s">
        <v>20928</v>
      </c>
      <c r="C8873" t="s">
        <v>19948</v>
      </c>
      <c r="D8873" t="s">
        <v>20850</v>
      </c>
      <c r="E8873" t="s">
        <v>5143</v>
      </c>
      <c r="F8873" t="s">
        <v>1751</v>
      </c>
      <c r="G8873" t="s">
        <v>490</v>
      </c>
      <c r="H8873" t="s">
        <v>490</v>
      </c>
      <c r="I8873" t="s">
        <v>490</v>
      </c>
      <c r="J8873" t="s">
        <v>498</v>
      </c>
      <c r="K8873" t="s">
        <v>490</v>
      </c>
      <c r="L8873" t="s">
        <v>19948</v>
      </c>
      <c r="M8873" s="105">
        <v>283</v>
      </c>
      <c r="N8873" s="105">
        <v>177</v>
      </c>
      <c r="O8873" s="105">
        <v>143</v>
      </c>
    </row>
    <row r="8874" spans="1:15" x14ac:dyDescent="0.3">
      <c r="A8874" s="19">
        <v>283177144</v>
      </c>
      <c r="B8874" s="106" t="s">
        <v>20929</v>
      </c>
      <c r="C8874" t="s">
        <v>19948</v>
      </c>
      <c r="D8874" t="s">
        <v>20850</v>
      </c>
      <c r="E8874" t="s">
        <v>20930</v>
      </c>
      <c r="F8874" t="s">
        <v>2338</v>
      </c>
      <c r="G8874" t="s">
        <v>490</v>
      </c>
      <c r="H8874" t="s">
        <v>490</v>
      </c>
      <c r="I8874" t="s">
        <v>490</v>
      </c>
      <c r="J8874" t="s">
        <v>498</v>
      </c>
      <c r="K8874" t="s">
        <v>490</v>
      </c>
      <c r="L8874" t="s">
        <v>19948</v>
      </c>
      <c r="M8874" s="105">
        <v>283</v>
      </c>
      <c r="N8874" s="105">
        <v>177</v>
      </c>
      <c r="O8874" s="105">
        <v>144</v>
      </c>
    </row>
    <row r="8875" spans="1:15" x14ac:dyDescent="0.3">
      <c r="A8875" s="19">
        <v>283177145</v>
      </c>
      <c r="B8875" s="106" t="s">
        <v>20931</v>
      </c>
      <c r="C8875" t="s">
        <v>19948</v>
      </c>
      <c r="D8875" t="s">
        <v>20850</v>
      </c>
      <c r="E8875" t="s">
        <v>10540</v>
      </c>
      <c r="F8875" t="s">
        <v>19994</v>
      </c>
      <c r="G8875" t="s">
        <v>490</v>
      </c>
      <c r="H8875" t="s">
        <v>490</v>
      </c>
      <c r="I8875" t="s">
        <v>490</v>
      </c>
      <c r="J8875" t="s">
        <v>498</v>
      </c>
      <c r="K8875" t="s">
        <v>490</v>
      </c>
      <c r="L8875" t="s">
        <v>19948</v>
      </c>
      <c r="M8875" s="105">
        <v>283</v>
      </c>
      <c r="N8875" s="105">
        <v>177</v>
      </c>
      <c r="O8875" s="105">
        <v>145</v>
      </c>
    </row>
    <row r="8876" spans="1:15" x14ac:dyDescent="0.3">
      <c r="A8876" s="19">
        <v>283177146</v>
      </c>
      <c r="B8876" s="106" t="s">
        <v>20932</v>
      </c>
      <c r="C8876" t="s">
        <v>19948</v>
      </c>
      <c r="D8876" t="s">
        <v>20850</v>
      </c>
      <c r="E8876" t="s">
        <v>20933</v>
      </c>
      <c r="F8876" t="s">
        <v>5788</v>
      </c>
      <c r="G8876" t="s">
        <v>20934</v>
      </c>
      <c r="H8876" t="s">
        <v>490</v>
      </c>
      <c r="I8876" t="s">
        <v>490</v>
      </c>
      <c r="J8876" t="s">
        <v>498</v>
      </c>
      <c r="K8876" t="s">
        <v>490</v>
      </c>
      <c r="L8876" t="s">
        <v>19948</v>
      </c>
      <c r="M8876" s="105">
        <v>283</v>
      </c>
      <c r="N8876" s="105">
        <v>177</v>
      </c>
      <c r="O8876" s="105">
        <v>146</v>
      </c>
    </row>
    <row r="8877" spans="1:15" x14ac:dyDescent="0.3">
      <c r="A8877" s="19">
        <v>283177147</v>
      </c>
      <c r="B8877" s="106" t="s">
        <v>20935</v>
      </c>
      <c r="C8877" t="s">
        <v>19948</v>
      </c>
      <c r="D8877" t="s">
        <v>20850</v>
      </c>
      <c r="E8877" t="s">
        <v>702</v>
      </c>
      <c r="F8877" t="s">
        <v>771</v>
      </c>
      <c r="G8877" t="s">
        <v>490</v>
      </c>
      <c r="H8877" t="s">
        <v>490</v>
      </c>
      <c r="I8877" t="s">
        <v>490</v>
      </c>
      <c r="J8877" t="s">
        <v>498</v>
      </c>
      <c r="K8877" t="s">
        <v>490</v>
      </c>
      <c r="L8877" t="s">
        <v>19948</v>
      </c>
      <c r="M8877" s="105">
        <v>283</v>
      </c>
      <c r="N8877" s="105">
        <v>177</v>
      </c>
      <c r="O8877" s="105">
        <v>147</v>
      </c>
    </row>
    <row r="8878" spans="1:15" x14ac:dyDescent="0.3">
      <c r="A8878" s="19">
        <v>283177148</v>
      </c>
      <c r="B8878" s="106" t="s">
        <v>20936</v>
      </c>
      <c r="C8878" t="s">
        <v>19948</v>
      </c>
      <c r="D8878" t="s">
        <v>20850</v>
      </c>
      <c r="E8878" t="s">
        <v>982</v>
      </c>
      <c r="F8878" t="s">
        <v>771</v>
      </c>
      <c r="G8878" t="s">
        <v>490</v>
      </c>
      <c r="H8878" t="s">
        <v>490</v>
      </c>
      <c r="I8878" t="s">
        <v>490</v>
      </c>
      <c r="J8878" t="s">
        <v>498</v>
      </c>
      <c r="K8878" t="s">
        <v>490</v>
      </c>
      <c r="L8878" t="s">
        <v>19948</v>
      </c>
      <c r="M8878" s="105">
        <v>283</v>
      </c>
      <c r="N8878" s="105">
        <v>177</v>
      </c>
      <c r="O8878" s="105">
        <v>148</v>
      </c>
    </row>
    <row r="8879" spans="1:15" x14ac:dyDescent="0.3">
      <c r="A8879" s="19">
        <v>283178100</v>
      </c>
      <c r="B8879" s="106" t="s">
        <v>20937</v>
      </c>
      <c r="C8879" t="s">
        <v>19948</v>
      </c>
      <c r="D8879" t="s">
        <v>20938</v>
      </c>
      <c r="E8879" t="s">
        <v>496</v>
      </c>
      <c r="F8879" t="s">
        <v>490</v>
      </c>
      <c r="G8879" t="s">
        <v>20939</v>
      </c>
      <c r="H8879" t="s">
        <v>490</v>
      </c>
      <c r="I8879" t="s">
        <v>490</v>
      </c>
      <c r="J8879" t="s">
        <v>498</v>
      </c>
      <c r="K8879" t="s">
        <v>490</v>
      </c>
      <c r="L8879" t="s">
        <v>19948</v>
      </c>
      <c r="M8879" s="105">
        <v>283</v>
      </c>
      <c r="N8879" s="105">
        <v>178</v>
      </c>
      <c r="O8879" s="105">
        <v>100</v>
      </c>
    </row>
    <row r="8880" spans="1:15" x14ac:dyDescent="0.3">
      <c r="A8880" s="19">
        <v>283178101</v>
      </c>
      <c r="B8880" s="106" t="s">
        <v>20940</v>
      </c>
      <c r="C8880" t="s">
        <v>19948</v>
      </c>
      <c r="D8880" t="s">
        <v>20938</v>
      </c>
      <c r="E8880" t="s">
        <v>1945</v>
      </c>
      <c r="F8880" t="s">
        <v>732</v>
      </c>
      <c r="G8880" t="s">
        <v>490</v>
      </c>
      <c r="H8880" t="s">
        <v>490</v>
      </c>
      <c r="I8880" t="s">
        <v>490</v>
      </c>
      <c r="J8880" t="s">
        <v>498</v>
      </c>
      <c r="K8880" t="s">
        <v>490</v>
      </c>
      <c r="L8880" t="s">
        <v>19948</v>
      </c>
      <c r="M8880" s="105">
        <v>283</v>
      </c>
      <c r="N8880" s="105">
        <v>178</v>
      </c>
      <c r="O8880" s="105">
        <v>101</v>
      </c>
    </row>
    <row r="8881" spans="1:15" x14ac:dyDescent="0.3">
      <c r="A8881" s="19">
        <v>283178102</v>
      </c>
      <c r="B8881" s="106" t="s">
        <v>20941</v>
      </c>
      <c r="C8881" t="s">
        <v>19948</v>
      </c>
      <c r="D8881" t="s">
        <v>20938</v>
      </c>
      <c r="E8881" t="s">
        <v>10544</v>
      </c>
      <c r="F8881" t="s">
        <v>20942</v>
      </c>
      <c r="G8881" t="s">
        <v>490</v>
      </c>
      <c r="H8881" t="s">
        <v>490</v>
      </c>
      <c r="I8881" t="s">
        <v>490</v>
      </c>
      <c r="J8881" t="s">
        <v>498</v>
      </c>
      <c r="K8881" t="s">
        <v>490</v>
      </c>
      <c r="L8881" t="s">
        <v>19948</v>
      </c>
      <c r="M8881" s="105">
        <v>283</v>
      </c>
      <c r="N8881" s="105">
        <v>178</v>
      </c>
      <c r="O8881" s="105">
        <v>102</v>
      </c>
    </row>
    <row r="8882" spans="1:15" x14ac:dyDescent="0.3">
      <c r="A8882" s="19">
        <v>283178103</v>
      </c>
      <c r="B8882" s="106" t="s">
        <v>20943</v>
      </c>
      <c r="C8882" t="s">
        <v>19948</v>
      </c>
      <c r="D8882" t="s">
        <v>20938</v>
      </c>
      <c r="E8882" t="s">
        <v>20944</v>
      </c>
      <c r="F8882" t="s">
        <v>2338</v>
      </c>
      <c r="G8882" t="s">
        <v>4599</v>
      </c>
      <c r="H8882" t="s">
        <v>490</v>
      </c>
      <c r="I8882" t="s">
        <v>490</v>
      </c>
      <c r="J8882" t="s">
        <v>498</v>
      </c>
      <c r="K8882" t="s">
        <v>490</v>
      </c>
      <c r="L8882" t="s">
        <v>19948</v>
      </c>
      <c r="M8882" s="105">
        <v>283</v>
      </c>
      <c r="N8882" s="105">
        <v>178</v>
      </c>
      <c r="O8882" s="105">
        <v>103</v>
      </c>
    </row>
    <row r="8883" spans="1:15" x14ac:dyDescent="0.3">
      <c r="A8883" s="19">
        <v>283178104</v>
      </c>
      <c r="B8883" s="106" t="s">
        <v>20945</v>
      </c>
      <c r="C8883" t="s">
        <v>19948</v>
      </c>
      <c r="D8883" t="s">
        <v>20938</v>
      </c>
      <c r="E8883" t="s">
        <v>12452</v>
      </c>
      <c r="F8883" t="s">
        <v>1953</v>
      </c>
      <c r="G8883" t="s">
        <v>5703</v>
      </c>
      <c r="H8883" t="s">
        <v>490</v>
      </c>
      <c r="I8883" t="s">
        <v>490</v>
      </c>
      <c r="J8883" t="s">
        <v>498</v>
      </c>
      <c r="K8883" t="s">
        <v>490</v>
      </c>
      <c r="L8883" t="s">
        <v>19948</v>
      </c>
      <c r="M8883" s="105">
        <v>283</v>
      </c>
      <c r="N8883" s="105">
        <v>178</v>
      </c>
      <c r="O8883" s="105">
        <v>104</v>
      </c>
    </row>
    <row r="8884" spans="1:15" x14ac:dyDescent="0.3">
      <c r="A8884" s="19">
        <v>283178105</v>
      </c>
      <c r="B8884" s="106" t="s">
        <v>20946</v>
      </c>
      <c r="C8884" t="s">
        <v>19948</v>
      </c>
      <c r="D8884" t="s">
        <v>20938</v>
      </c>
      <c r="E8884" t="s">
        <v>10106</v>
      </c>
      <c r="F8884" t="s">
        <v>20947</v>
      </c>
      <c r="G8884" t="s">
        <v>490</v>
      </c>
      <c r="H8884" t="s">
        <v>490</v>
      </c>
      <c r="I8884" t="s">
        <v>490</v>
      </c>
      <c r="J8884" t="s">
        <v>498</v>
      </c>
      <c r="K8884" t="s">
        <v>490</v>
      </c>
      <c r="L8884" t="s">
        <v>19948</v>
      </c>
      <c r="M8884" s="105">
        <v>283</v>
      </c>
      <c r="N8884" s="105">
        <v>178</v>
      </c>
      <c r="O8884" s="105">
        <v>105</v>
      </c>
    </row>
    <row r="8885" spans="1:15" x14ac:dyDescent="0.3">
      <c r="A8885" s="19">
        <v>283178106</v>
      </c>
      <c r="B8885" s="106" t="s">
        <v>20948</v>
      </c>
      <c r="C8885" t="s">
        <v>19948</v>
      </c>
      <c r="D8885" t="s">
        <v>20938</v>
      </c>
      <c r="E8885" t="s">
        <v>8266</v>
      </c>
      <c r="F8885" t="s">
        <v>2338</v>
      </c>
      <c r="G8885" t="s">
        <v>490</v>
      </c>
      <c r="H8885" t="s">
        <v>490</v>
      </c>
      <c r="I8885" t="s">
        <v>490</v>
      </c>
      <c r="J8885" t="s">
        <v>498</v>
      </c>
      <c r="K8885" t="s">
        <v>490</v>
      </c>
      <c r="L8885" t="s">
        <v>19948</v>
      </c>
      <c r="M8885" s="105">
        <v>283</v>
      </c>
      <c r="N8885" s="105">
        <v>178</v>
      </c>
      <c r="O8885" s="105">
        <v>106</v>
      </c>
    </row>
    <row r="8886" spans="1:15" x14ac:dyDescent="0.3">
      <c r="A8886" s="19">
        <v>283178107</v>
      </c>
      <c r="B8886" s="106" t="s">
        <v>20949</v>
      </c>
      <c r="C8886" t="s">
        <v>19948</v>
      </c>
      <c r="D8886" t="s">
        <v>20938</v>
      </c>
      <c r="E8886" t="s">
        <v>10326</v>
      </c>
      <c r="F8886" t="s">
        <v>2338</v>
      </c>
      <c r="G8886" t="s">
        <v>20950</v>
      </c>
      <c r="H8886" t="s">
        <v>490</v>
      </c>
      <c r="I8886" t="s">
        <v>490</v>
      </c>
      <c r="J8886" t="s">
        <v>498</v>
      </c>
      <c r="K8886" t="s">
        <v>490</v>
      </c>
      <c r="L8886" t="s">
        <v>19948</v>
      </c>
      <c r="M8886" s="105">
        <v>283</v>
      </c>
      <c r="N8886" s="105">
        <v>178</v>
      </c>
      <c r="O8886" s="105">
        <v>107</v>
      </c>
    </row>
    <row r="8887" spans="1:15" x14ac:dyDescent="0.3">
      <c r="A8887" s="19">
        <v>283179100</v>
      </c>
      <c r="B8887" s="106" t="s">
        <v>20951</v>
      </c>
      <c r="C8887" t="s">
        <v>19948</v>
      </c>
      <c r="D8887" t="s">
        <v>20952</v>
      </c>
      <c r="E8887" t="s">
        <v>20953</v>
      </c>
      <c r="F8887" t="s">
        <v>20607</v>
      </c>
      <c r="G8887" t="s">
        <v>490</v>
      </c>
      <c r="H8887" t="s">
        <v>490</v>
      </c>
      <c r="I8887" t="s">
        <v>490</v>
      </c>
      <c r="J8887" t="s">
        <v>498</v>
      </c>
      <c r="K8887" t="s">
        <v>490</v>
      </c>
      <c r="L8887" t="s">
        <v>19948</v>
      </c>
      <c r="M8887" s="105">
        <v>283</v>
      </c>
      <c r="N8887" s="105">
        <v>179</v>
      </c>
      <c r="O8887" s="105">
        <v>100</v>
      </c>
    </row>
    <row r="8888" spans="1:15" x14ac:dyDescent="0.3">
      <c r="A8888" s="19">
        <v>283180100</v>
      </c>
      <c r="B8888" s="106" t="s">
        <v>20954</v>
      </c>
      <c r="C8888" t="s">
        <v>19948</v>
      </c>
      <c r="D8888" t="s">
        <v>20955</v>
      </c>
      <c r="E8888" t="s">
        <v>496</v>
      </c>
      <c r="F8888" t="s">
        <v>490</v>
      </c>
      <c r="G8888" t="s">
        <v>490</v>
      </c>
      <c r="H8888" t="s">
        <v>490</v>
      </c>
      <c r="I8888" t="s">
        <v>490</v>
      </c>
      <c r="J8888" t="s">
        <v>498</v>
      </c>
      <c r="K8888" t="s">
        <v>490</v>
      </c>
      <c r="L8888" t="s">
        <v>19948</v>
      </c>
      <c r="M8888" s="105">
        <v>283</v>
      </c>
      <c r="N8888" s="105">
        <v>180</v>
      </c>
      <c r="O8888" s="105">
        <v>100</v>
      </c>
    </row>
    <row r="8889" spans="1:15" x14ac:dyDescent="0.3">
      <c r="A8889" s="19">
        <v>283180101</v>
      </c>
      <c r="B8889" s="106" t="s">
        <v>20956</v>
      </c>
      <c r="C8889" t="s">
        <v>19948</v>
      </c>
      <c r="D8889" t="s">
        <v>20955</v>
      </c>
      <c r="E8889" t="s">
        <v>827</v>
      </c>
      <c r="F8889" t="s">
        <v>7132</v>
      </c>
      <c r="G8889" t="s">
        <v>490</v>
      </c>
      <c r="H8889" t="s">
        <v>490</v>
      </c>
      <c r="I8889" t="s">
        <v>490</v>
      </c>
      <c r="J8889" t="s">
        <v>498</v>
      </c>
      <c r="K8889" t="s">
        <v>490</v>
      </c>
      <c r="L8889" t="s">
        <v>19948</v>
      </c>
      <c r="M8889" s="105">
        <v>283</v>
      </c>
      <c r="N8889" s="105">
        <v>180</v>
      </c>
      <c r="O8889" s="105">
        <v>101</v>
      </c>
    </row>
    <row r="8890" spans="1:15" x14ac:dyDescent="0.3">
      <c r="A8890" s="19">
        <v>283180102</v>
      </c>
      <c r="B8890" s="106" t="s">
        <v>20957</v>
      </c>
      <c r="C8890" t="s">
        <v>19948</v>
      </c>
      <c r="D8890" t="s">
        <v>20955</v>
      </c>
      <c r="E8890" t="s">
        <v>20958</v>
      </c>
      <c r="F8890" t="s">
        <v>5788</v>
      </c>
      <c r="G8890" t="s">
        <v>490</v>
      </c>
      <c r="H8890" t="s">
        <v>490</v>
      </c>
      <c r="I8890" t="s">
        <v>490</v>
      </c>
      <c r="J8890" t="s">
        <v>498</v>
      </c>
      <c r="K8890" t="s">
        <v>490</v>
      </c>
      <c r="L8890" t="s">
        <v>19948</v>
      </c>
      <c r="M8890" s="105">
        <v>283</v>
      </c>
      <c r="N8890" s="105">
        <v>180</v>
      </c>
      <c r="O8890" s="105">
        <v>102</v>
      </c>
    </row>
    <row r="8891" spans="1:15" x14ac:dyDescent="0.3">
      <c r="A8891" s="19">
        <v>283180103</v>
      </c>
      <c r="B8891" s="106" t="s">
        <v>20959</v>
      </c>
      <c r="C8891" t="s">
        <v>19948</v>
      </c>
      <c r="D8891" t="s">
        <v>20955</v>
      </c>
      <c r="E8891" t="s">
        <v>987</v>
      </c>
      <c r="F8891" t="s">
        <v>2338</v>
      </c>
      <c r="G8891" t="s">
        <v>490</v>
      </c>
      <c r="H8891" t="s">
        <v>490</v>
      </c>
      <c r="I8891" t="s">
        <v>490</v>
      </c>
      <c r="J8891" t="s">
        <v>498</v>
      </c>
      <c r="K8891" t="s">
        <v>490</v>
      </c>
      <c r="L8891" t="s">
        <v>19948</v>
      </c>
      <c r="M8891" s="105">
        <v>283</v>
      </c>
      <c r="N8891" s="105">
        <v>180</v>
      </c>
      <c r="O8891" s="105">
        <v>103</v>
      </c>
    </row>
    <row r="8892" spans="1:15" x14ac:dyDescent="0.3">
      <c r="A8892" s="19">
        <v>283180104</v>
      </c>
      <c r="B8892" s="106" t="s">
        <v>20960</v>
      </c>
      <c r="C8892" t="s">
        <v>19948</v>
      </c>
      <c r="D8892" t="s">
        <v>20955</v>
      </c>
      <c r="E8892" t="s">
        <v>20961</v>
      </c>
      <c r="F8892" t="s">
        <v>20962</v>
      </c>
      <c r="G8892" t="s">
        <v>490</v>
      </c>
      <c r="H8892" t="s">
        <v>490</v>
      </c>
      <c r="I8892" t="s">
        <v>490</v>
      </c>
      <c r="J8892" t="s">
        <v>498</v>
      </c>
      <c r="K8892" t="s">
        <v>490</v>
      </c>
      <c r="L8892" t="s">
        <v>19948</v>
      </c>
      <c r="M8892" s="105">
        <v>283</v>
      </c>
      <c r="N8892" s="105">
        <v>180</v>
      </c>
      <c r="O8892" s="105">
        <v>104</v>
      </c>
    </row>
    <row r="8893" spans="1:15" x14ac:dyDescent="0.3">
      <c r="A8893" s="19">
        <v>283180105</v>
      </c>
      <c r="B8893" s="106" t="s">
        <v>20963</v>
      </c>
      <c r="C8893" t="s">
        <v>19948</v>
      </c>
      <c r="D8893" t="s">
        <v>20955</v>
      </c>
      <c r="E8893" t="s">
        <v>12647</v>
      </c>
      <c r="F8893" t="s">
        <v>7132</v>
      </c>
      <c r="G8893" t="s">
        <v>490</v>
      </c>
      <c r="H8893" t="s">
        <v>490</v>
      </c>
      <c r="I8893" t="s">
        <v>490</v>
      </c>
      <c r="J8893" t="s">
        <v>498</v>
      </c>
      <c r="K8893" t="s">
        <v>490</v>
      </c>
      <c r="L8893" t="s">
        <v>19948</v>
      </c>
      <c r="M8893" s="105">
        <v>283</v>
      </c>
      <c r="N8893" s="105">
        <v>180</v>
      </c>
      <c r="O8893" s="105">
        <v>105</v>
      </c>
    </row>
    <row r="8894" spans="1:15" x14ac:dyDescent="0.3">
      <c r="A8894" s="19">
        <v>283180106</v>
      </c>
      <c r="B8894" s="106" t="s">
        <v>20964</v>
      </c>
      <c r="C8894" t="s">
        <v>19948</v>
      </c>
      <c r="D8894" t="s">
        <v>20955</v>
      </c>
      <c r="E8894" t="s">
        <v>838</v>
      </c>
      <c r="F8894" t="s">
        <v>5788</v>
      </c>
      <c r="G8894" t="s">
        <v>20965</v>
      </c>
      <c r="H8894" t="s">
        <v>490</v>
      </c>
      <c r="I8894" t="s">
        <v>490</v>
      </c>
      <c r="J8894" t="s">
        <v>498</v>
      </c>
      <c r="K8894" t="s">
        <v>490</v>
      </c>
      <c r="L8894" t="s">
        <v>19948</v>
      </c>
      <c r="M8894" s="105">
        <v>283</v>
      </c>
      <c r="N8894" s="105">
        <v>180</v>
      </c>
      <c r="O8894" s="105">
        <v>106</v>
      </c>
    </row>
    <row r="8895" spans="1:15" x14ac:dyDescent="0.3">
      <c r="A8895" s="19">
        <v>283180107</v>
      </c>
      <c r="B8895" s="106" t="s">
        <v>20966</v>
      </c>
      <c r="C8895" t="s">
        <v>19948</v>
      </c>
      <c r="D8895" t="s">
        <v>20955</v>
      </c>
      <c r="E8895" t="s">
        <v>20967</v>
      </c>
      <c r="F8895" t="s">
        <v>20968</v>
      </c>
      <c r="G8895" t="s">
        <v>20969</v>
      </c>
      <c r="H8895" t="s">
        <v>490</v>
      </c>
      <c r="I8895" t="s">
        <v>490</v>
      </c>
      <c r="J8895" t="s">
        <v>498</v>
      </c>
      <c r="K8895" t="s">
        <v>490</v>
      </c>
      <c r="L8895" t="s">
        <v>19948</v>
      </c>
      <c r="M8895" s="105">
        <v>283</v>
      </c>
      <c r="N8895" s="105">
        <v>180</v>
      </c>
      <c r="O8895" s="105">
        <v>107</v>
      </c>
    </row>
    <row r="8896" spans="1:15" x14ac:dyDescent="0.3">
      <c r="A8896" s="19">
        <v>283180108</v>
      </c>
      <c r="B8896" s="106" t="s">
        <v>20970</v>
      </c>
      <c r="C8896" t="s">
        <v>19948</v>
      </c>
      <c r="D8896" t="s">
        <v>20955</v>
      </c>
      <c r="E8896" t="s">
        <v>1409</v>
      </c>
      <c r="F8896" t="s">
        <v>20971</v>
      </c>
      <c r="G8896" t="s">
        <v>490</v>
      </c>
      <c r="H8896" t="s">
        <v>490</v>
      </c>
      <c r="I8896" t="s">
        <v>490</v>
      </c>
      <c r="J8896" t="s">
        <v>498</v>
      </c>
      <c r="K8896" t="s">
        <v>490</v>
      </c>
      <c r="L8896" t="s">
        <v>19948</v>
      </c>
      <c r="M8896" s="105">
        <v>283</v>
      </c>
      <c r="N8896" s="105">
        <v>180</v>
      </c>
      <c r="O8896" s="105">
        <v>108</v>
      </c>
    </row>
    <row r="8897" spans="1:15" x14ac:dyDescent="0.3">
      <c r="A8897" s="19">
        <v>283180109</v>
      </c>
      <c r="B8897" s="106" t="s">
        <v>20972</v>
      </c>
      <c r="C8897" t="s">
        <v>19948</v>
      </c>
      <c r="D8897" t="s">
        <v>20955</v>
      </c>
      <c r="E8897" t="s">
        <v>20973</v>
      </c>
      <c r="F8897" t="s">
        <v>2338</v>
      </c>
      <c r="G8897" t="s">
        <v>490</v>
      </c>
      <c r="H8897" t="s">
        <v>490</v>
      </c>
      <c r="I8897" t="s">
        <v>490</v>
      </c>
      <c r="J8897" t="s">
        <v>498</v>
      </c>
      <c r="K8897" t="s">
        <v>490</v>
      </c>
      <c r="L8897" t="s">
        <v>19948</v>
      </c>
      <c r="M8897" s="105">
        <v>283</v>
      </c>
      <c r="N8897" s="105">
        <v>180</v>
      </c>
      <c r="O8897" s="105">
        <v>109</v>
      </c>
    </row>
    <row r="8898" spans="1:15" x14ac:dyDescent="0.3">
      <c r="A8898" s="19">
        <v>283180110</v>
      </c>
      <c r="B8898" s="106" t="s">
        <v>20974</v>
      </c>
      <c r="C8898" t="s">
        <v>19948</v>
      </c>
      <c r="D8898" t="s">
        <v>20955</v>
      </c>
      <c r="E8898" t="s">
        <v>20975</v>
      </c>
      <c r="F8898" t="s">
        <v>2338</v>
      </c>
      <c r="G8898" t="s">
        <v>490</v>
      </c>
      <c r="H8898" t="s">
        <v>490</v>
      </c>
      <c r="I8898" t="s">
        <v>490</v>
      </c>
      <c r="J8898" t="s">
        <v>498</v>
      </c>
      <c r="K8898" t="s">
        <v>490</v>
      </c>
      <c r="L8898" t="s">
        <v>19948</v>
      </c>
      <c r="M8898" s="105">
        <v>283</v>
      </c>
      <c r="N8898" s="105">
        <v>180</v>
      </c>
      <c r="O8898" s="105">
        <v>110</v>
      </c>
    </row>
    <row r="8899" spans="1:15" x14ac:dyDescent="0.3">
      <c r="A8899" s="19">
        <v>283180111</v>
      </c>
      <c r="B8899" s="106" t="s">
        <v>20976</v>
      </c>
      <c r="C8899" t="s">
        <v>19948</v>
      </c>
      <c r="D8899" t="s">
        <v>20955</v>
      </c>
      <c r="E8899" t="s">
        <v>20977</v>
      </c>
      <c r="F8899" t="s">
        <v>5788</v>
      </c>
      <c r="G8899" t="s">
        <v>490</v>
      </c>
      <c r="H8899" t="s">
        <v>490</v>
      </c>
      <c r="I8899" t="s">
        <v>490</v>
      </c>
      <c r="J8899" t="s">
        <v>498</v>
      </c>
      <c r="K8899" t="s">
        <v>490</v>
      </c>
      <c r="L8899" t="s">
        <v>19948</v>
      </c>
      <c r="M8899" s="105">
        <v>283</v>
      </c>
      <c r="N8899" s="105">
        <v>180</v>
      </c>
      <c r="O8899" s="105">
        <v>111</v>
      </c>
    </row>
    <row r="8900" spans="1:15" x14ac:dyDescent="0.3">
      <c r="A8900" s="19">
        <v>283180112</v>
      </c>
      <c r="B8900" s="106" t="s">
        <v>20978</v>
      </c>
      <c r="C8900" t="s">
        <v>19948</v>
      </c>
      <c r="D8900" t="s">
        <v>20955</v>
      </c>
      <c r="E8900" t="s">
        <v>11860</v>
      </c>
      <c r="F8900" t="s">
        <v>19971</v>
      </c>
      <c r="G8900" t="s">
        <v>490</v>
      </c>
      <c r="H8900" t="s">
        <v>490</v>
      </c>
      <c r="I8900" t="s">
        <v>490</v>
      </c>
      <c r="J8900" t="s">
        <v>498</v>
      </c>
      <c r="K8900" t="s">
        <v>490</v>
      </c>
      <c r="L8900" t="s">
        <v>19948</v>
      </c>
      <c r="M8900" s="105">
        <v>283</v>
      </c>
      <c r="N8900" s="105">
        <v>180</v>
      </c>
      <c r="O8900" s="105">
        <v>112</v>
      </c>
    </row>
    <row r="8901" spans="1:15" x14ac:dyDescent="0.3">
      <c r="A8901" s="19">
        <v>283180113</v>
      </c>
      <c r="B8901" s="106" t="s">
        <v>20979</v>
      </c>
      <c r="C8901" t="s">
        <v>19948</v>
      </c>
      <c r="D8901" t="s">
        <v>20955</v>
      </c>
      <c r="E8901" t="s">
        <v>20471</v>
      </c>
      <c r="F8901" t="s">
        <v>2338</v>
      </c>
      <c r="G8901" t="s">
        <v>490</v>
      </c>
      <c r="H8901" t="s">
        <v>490</v>
      </c>
      <c r="I8901" t="s">
        <v>490</v>
      </c>
      <c r="J8901" t="s">
        <v>498</v>
      </c>
      <c r="K8901" t="s">
        <v>490</v>
      </c>
      <c r="L8901" t="s">
        <v>19948</v>
      </c>
      <c r="M8901" s="105">
        <v>283</v>
      </c>
      <c r="N8901" s="105">
        <v>180</v>
      </c>
      <c r="O8901" s="105">
        <v>113</v>
      </c>
    </row>
    <row r="8902" spans="1:15" x14ac:dyDescent="0.3">
      <c r="A8902" s="19">
        <v>283180114</v>
      </c>
      <c r="B8902" s="106" t="s">
        <v>20980</v>
      </c>
      <c r="C8902" t="s">
        <v>19948</v>
      </c>
      <c r="D8902" t="s">
        <v>20955</v>
      </c>
      <c r="E8902" t="s">
        <v>2062</v>
      </c>
      <c r="F8902" t="s">
        <v>5788</v>
      </c>
      <c r="G8902" t="s">
        <v>490</v>
      </c>
      <c r="H8902" t="s">
        <v>490</v>
      </c>
      <c r="I8902" t="s">
        <v>490</v>
      </c>
      <c r="J8902" t="s">
        <v>498</v>
      </c>
      <c r="K8902" t="s">
        <v>490</v>
      </c>
      <c r="L8902" t="s">
        <v>19948</v>
      </c>
      <c r="M8902" s="105">
        <v>283</v>
      </c>
      <c r="N8902" s="105">
        <v>180</v>
      </c>
      <c r="O8902" s="105">
        <v>114</v>
      </c>
    </row>
    <row r="8903" spans="1:15" x14ac:dyDescent="0.3">
      <c r="A8903" s="19">
        <v>283180115</v>
      </c>
      <c r="B8903" s="106" t="s">
        <v>20981</v>
      </c>
      <c r="C8903" t="s">
        <v>19948</v>
      </c>
      <c r="D8903" t="s">
        <v>20955</v>
      </c>
      <c r="E8903" t="s">
        <v>1437</v>
      </c>
      <c r="F8903" t="s">
        <v>2473</v>
      </c>
      <c r="G8903" t="s">
        <v>490</v>
      </c>
      <c r="H8903" t="s">
        <v>490</v>
      </c>
      <c r="I8903" t="s">
        <v>490</v>
      </c>
      <c r="J8903" t="s">
        <v>498</v>
      </c>
      <c r="K8903" t="s">
        <v>490</v>
      </c>
      <c r="L8903" t="s">
        <v>19948</v>
      </c>
      <c r="M8903" s="105">
        <v>283</v>
      </c>
      <c r="N8903" s="105">
        <v>180</v>
      </c>
      <c r="O8903" s="105">
        <v>115</v>
      </c>
    </row>
    <row r="8904" spans="1:15" x14ac:dyDescent="0.3">
      <c r="A8904" s="19">
        <v>283180116</v>
      </c>
      <c r="B8904" s="106" t="s">
        <v>20982</v>
      </c>
      <c r="C8904" t="s">
        <v>19948</v>
      </c>
      <c r="D8904" t="s">
        <v>20955</v>
      </c>
      <c r="E8904" t="s">
        <v>6315</v>
      </c>
      <c r="F8904" t="s">
        <v>2338</v>
      </c>
      <c r="G8904" t="s">
        <v>490</v>
      </c>
      <c r="H8904" t="s">
        <v>490</v>
      </c>
      <c r="I8904" t="s">
        <v>490</v>
      </c>
      <c r="J8904" t="s">
        <v>498</v>
      </c>
      <c r="K8904" t="s">
        <v>490</v>
      </c>
      <c r="L8904" t="s">
        <v>19948</v>
      </c>
      <c r="M8904" s="105">
        <v>283</v>
      </c>
      <c r="N8904" s="105">
        <v>180</v>
      </c>
      <c r="O8904" s="105">
        <v>116</v>
      </c>
    </row>
    <row r="8905" spans="1:15" x14ac:dyDescent="0.3">
      <c r="A8905" s="19">
        <v>283180117</v>
      </c>
      <c r="B8905" s="106" t="s">
        <v>20983</v>
      </c>
      <c r="C8905" t="s">
        <v>19948</v>
      </c>
      <c r="D8905" t="s">
        <v>20955</v>
      </c>
      <c r="E8905" t="s">
        <v>2831</v>
      </c>
      <c r="F8905" t="s">
        <v>2338</v>
      </c>
      <c r="G8905" t="s">
        <v>490</v>
      </c>
      <c r="H8905" t="s">
        <v>490</v>
      </c>
      <c r="I8905" t="s">
        <v>490</v>
      </c>
      <c r="J8905" t="s">
        <v>498</v>
      </c>
      <c r="K8905" t="s">
        <v>490</v>
      </c>
      <c r="L8905" t="s">
        <v>19948</v>
      </c>
      <c r="M8905" s="105">
        <v>283</v>
      </c>
      <c r="N8905" s="105">
        <v>180</v>
      </c>
      <c r="O8905" s="105">
        <v>117</v>
      </c>
    </row>
    <row r="8906" spans="1:15" x14ac:dyDescent="0.3">
      <c r="A8906" s="19">
        <v>283181100</v>
      </c>
      <c r="B8906" s="106" t="s">
        <v>20984</v>
      </c>
      <c r="C8906" t="s">
        <v>19948</v>
      </c>
      <c r="D8906" t="s">
        <v>20985</v>
      </c>
      <c r="E8906" t="s">
        <v>496</v>
      </c>
      <c r="F8906" t="s">
        <v>490</v>
      </c>
      <c r="G8906" t="s">
        <v>490</v>
      </c>
      <c r="H8906" t="s">
        <v>490</v>
      </c>
      <c r="I8906" t="s">
        <v>490</v>
      </c>
      <c r="J8906" t="s">
        <v>498</v>
      </c>
      <c r="K8906" t="s">
        <v>490</v>
      </c>
      <c r="L8906" t="s">
        <v>19948</v>
      </c>
      <c r="M8906" s="105">
        <v>283</v>
      </c>
      <c r="N8906" s="105">
        <v>181</v>
      </c>
      <c r="O8906" s="105">
        <v>100</v>
      </c>
    </row>
    <row r="8907" spans="1:15" x14ac:dyDescent="0.3">
      <c r="A8907" s="19">
        <v>283181101</v>
      </c>
      <c r="B8907" s="106" t="s">
        <v>20986</v>
      </c>
      <c r="C8907" t="s">
        <v>19948</v>
      </c>
      <c r="D8907" t="s">
        <v>20985</v>
      </c>
      <c r="E8907" t="s">
        <v>15425</v>
      </c>
      <c r="F8907" t="s">
        <v>1094</v>
      </c>
      <c r="G8907" t="s">
        <v>490</v>
      </c>
      <c r="H8907" t="s">
        <v>490</v>
      </c>
      <c r="I8907" t="s">
        <v>490</v>
      </c>
      <c r="J8907" t="s">
        <v>498</v>
      </c>
      <c r="K8907" t="s">
        <v>490</v>
      </c>
      <c r="L8907" t="s">
        <v>19948</v>
      </c>
      <c r="M8907" s="105">
        <v>283</v>
      </c>
      <c r="N8907" s="105">
        <v>181</v>
      </c>
      <c r="O8907" s="105">
        <v>101</v>
      </c>
    </row>
    <row r="8908" spans="1:15" x14ac:dyDescent="0.3">
      <c r="A8908" s="19">
        <v>283181102</v>
      </c>
      <c r="B8908" s="106" t="s">
        <v>20987</v>
      </c>
      <c r="C8908" t="s">
        <v>19948</v>
      </c>
      <c r="D8908" t="s">
        <v>20985</v>
      </c>
      <c r="E8908" t="s">
        <v>20988</v>
      </c>
      <c r="F8908" t="s">
        <v>1894</v>
      </c>
      <c r="G8908" t="s">
        <v>20989</v>
      </c>
      <c r="H8908" t="s">
        <v>490</v>
      </c>
      <c r="I8908" t="s">
        <v>490</v>
      </c>
      <c r="J8908" t="s">
        <v>498</v>
      </c>
      <c r="K8908" t="s">
        <v>490</v>
      </c>
      <c r="L8908" t="s">
        <v>19948</v>
      </c>
      <c r="M8908" s="105">
        <v>283</v>
      </c>
      <c r="N8908" s="105">
        <v>181</v>
      </c>
      <c r="O8908" s="105">
        <v>102</v>
      </c>
    </row>
    <row r="8909" spans="1:15" x14ac:dyDescent="0.3">
      <c r="A8909" s="19">
        <v>283181103</v>
      </c>
      <c r="B8909" s="106" t="s">
        <v>20990</v>
      </c>
      <c r="C8909" t="s">
        <v>19948</v>
      </c>
      <c r="D8909" t="s">
        <v>20985</v>
      </c>
      <c r="E8909" t="s">
        <v>20991</v>
      </c>
      <c r="F8909" t="s">
        <v>20992</v>
      </c>
      <c r="G8909" t="s">
        <v>490</v>
      </c>
      <c r="H8909" t="s">
        <v>490</v>
      </c>
      <c r="I8909" t="s">
        <v>490</v>
      </c>
      <c r="J8909" t="s">
        <v>498</v>
      </c>
      <c r="K8909" t="s">
        <v>490</v>
      </c>
      <c r="L8909" t="s">
        <v>19948</v>
      </c>
      <c r="M8909" s="105">
        <v>283</v>
      </c>
      <c r="N8909" s="105">
        <v>181</v>
      </c>
      <c r="O8909" s="105">
        <v>103</v>
      </c>
    </row>
    <row r="8910" spans="1:15" x14ac:dyDescent="0.3">
      <c r="A8910" s="19">
        <v>283181104</v>
      </c>
      <c r="B8910" s="106" t="s">
        <v>20993</v>
      </c>
      <c r="C8910" t="s">
        <v>19948</v>
      </c>
      <c r="D8910" t="s">
        <v>20985</v>
      </c>
      <c r="E8910" t="s">
        <v>20994</v>
      </c>
      <c r="F8910" t="s">
        <v>20410</v>
      </c>
      <c r="G8910" t="s">
        <v>490</v>
      </c>
      <c r="H8910" t="s">
        <v>490</v>
      </c>
      <c r="I8910" t="s">
        <v>490</v>
      </c>
      <c r="J8910" t="s">
        <v>498</v>
      </c>
      <c r="K8910" t="s">
        <v>490</v>
      </c>
      <c r="L8910" t="s">
        <v>19948</v>
      </c>
      <c r="M8910" s="105">
        <v>283</v>
      </c>
      <c r="N8910" s="105">
        <v>181</v>
      </c>
      <c r="O8910" s="105">
        <v>104</v>
      </c>
    </row>
    <row r="8911" spans="1:15" x14ac:dyDescent="0.3">
      <c r="A8911" s="19">
        <v>283181105</v>
      </c>
      <c r="B8911" s="106" t="s">
        <v>20995</v>
      </c>
      <c r="C8911" t="s">
        <v>19948</v>
      </c>
      <c r="D8911" t="s">
        <v>20985</v>
      </c>
      <c r="E8911" t="s">
        <v>11684</v>
      </c>
      <c r="F8911" t="s">
        <v>20996</v>
      </c>
      <c r="G8911" t="s">
        <v>490</v>
      </c>
      <c r="H8911" t="s">
        <v>490</v>
      </c>
      <c r="I8911" t="s">
        <v>490</v>
      </c>
      <c r="J8911" t="s">
        <v>498</v>
      </c>
      <c r="K8911" t="s">
        <v>490</v>
      </c>
      <c r="L8911" t="s">
        <v>19948</v>
      </c>
      <c r="M8911" s="105">
        <v>283</v>
      </c>
      <c r="N8911" s="105">
        <v>181</v>
      </c>
      <c r="O8911" s="105">
        <v>105</v>
      </c>
    </row>
    <row r="8912" spans="1:15" x14ac:dyDescent="0.3">
      <c r="A8912" s="19">
        <v>283181106</v>
      </c>
      <c r="B8912" s="106" t="s">
        <v>20997</v>
      </c>
      <c r="C8912" t="s">
        <v>19948</v>
      </c>
      <c r="D8912" t="s">
        <v>20985</v>
      </c>
      <c r="E8912" t="s">
        <v>4481</v>
      </c>
      <c r="F8912" t="s">
        <v>1894</v>
      </c>
      <c r="G8912" t="s">
        <v>490</v>
      </c>
      <c r="H8912" t="s">
        <v>490</v>
      </c>
      <c r="I8912" t="s">
        <v>490</v>
      </c>
      <c r="J8912" t="s">
        <v>498</v>
      </c>
      <c r="K8912" t="s">
        <v>490</v>
      </c>
      <c r="L8912" t="s">
        <v>19948</v>
      </c>
      <c r="M8912" s="105">
        <v>283</v>
      </c>
      <c r="N8912" s="105">
        <v>181</v>
      </c>
      <c r="O8912" s="105">
        <v>106</v>
      </c>
    </row>
    <row r="8913" spans="1:15" x14ac:dyDescent="0.3">
      <c r="A8913" s="19">
        <v>283181107</v>
      </c>
      <c r="B8913" s="106" t="s">
        <v>20998</v>
      </c>
      <c r="C8913" t="s">
        <v>19948</v>
      </c>
      <c r="D8913" t="s">
        <v>20985</v>
      </c>
      <c r="E8913" t="s">
        <v>20999</v>
      </c>
      <c r="F8913" t="s">
        <v>4139</v>
      </c>
      <c r="G8913" t="s">
        <v>490</v>
      </c>
      <c r="H8913" t="s">
        <v>490</v>
      </c>
      <c r="I8913" t="s">
        <v>490</v>
      </c>
      <c r="J8913" t="s">
        <v>498</v>
      </c>
      <c r="K8913" t="s">
        <v>490</v>
      </c>
      <c r="L8913" t="s">
        <v>19948</v>
      </c>
      <c r="M8913" s="105">
        <v>283</v>
      </c>
      <c r="N8913" s="105">
        <v>181</v>
      </c>
      <c r="O8913" s="105">
        <v>107</v>
      </c>
    </row>
    <row r="8914" spans="1:15" x14ac:dyDescent="0.3">
      <c r="A8914" s="19">
        <v>283181108</v>
      </c>
      <c r="B8914" s="106" t="s">
        <v>21000</v>
      </c>
      <c r="C8914" t="s">
        <v>19948</v>
      </c>
      <c r="D8914" t="s">
        <v>20985</v>
      </c>
      <c r="E8914" t="s">
        <v>13807</v>
      </c>
      <c r="F8914" t="s">
        <v>20996</v>
      </c>
      <c r="G8914" t="s">
        <v>490</v>
      </c>
      <c r="H8914" t="s">
        <v>490</v>
      </c>
      <c r="I8914" t="s">
        <v>490</v>
      </c>
      <c r="J8914" t="s">
        <v>498</v>
      </c>
      <c r="K8914" t="s">
        <v>490</v>
      </c>
      <c r="L8914" t="s">
        <v>19948</v>
      </c>
      <c r="M8914" s="105">
        <v>283</v>
      </c>
      <c r="N8914" s="105">
        <v>181</v>
      </c>
      <c r="O8914" s="105">
        <v>108</v>
      </c>
    </row>
    <row r="8915" spans="1:15" x14ac:dyDescent="0.3">
      <c r="A8915" s="19">
        <v>283181109</v>
      </c>
      <c r="B8915" s="106" t="s">
        <v>21001</v>
      </c>
      <c r="C8915" t="s">
        <v>19948</v>
      </c>
      <c r="D8915" t="s">
        <v>20985</v>
      </c>
      <c r="E8915" t="s">
        <v>18100</v>
      </c>
      <c r="F8915" t="s">
        <v>1751</v>
      </c>
      <c r="G8915" t="s">
        <v>490</v>
      </c>
      <c r="H8915" t="s">
        <v>490</v>
      </c>
      <c r="I8915" t="s">
        <v>490</v>
      </c>
      <c r="J8915" t="s">
        <v>498</v>
      </c>
      <c r="K8915" t="s">
        <v>490</v>
      </c>
      <c r="L8915" t="s">
        <v>19948</v>
      </c>
      <c r="M8915" s="105">
        <v>283</v>
      </c>
      <c r="N8915" s="105">
        <v>181</v>
      </c>
      <c r="O8915" s="105">
        <v>109</v>
      </c>
    </row>
    <row r="8916" spans="1:15" x14ac:dyDescent="0.3">
      <c r="A8916" s="19">
        <v>283182100</v>
      </c>
      <c r="B8916" s="106" t="s">
        <v>21002</v>
      </c>
      <c r="C8916" t="s">
        <v>19948</v>
      </c>
      <c r="D8916" t="s">
        <v>21003</v>
      </c>
      <c r="E8916" t="s">
        <v>496</v>
      </c>
      <c r="F8916" t="s">
        <v>490</v>
      </c>
      <c r="G8916" t="s">
        <v>490</v>
      </c>
      <c r="H8916" t="s">
        <v>490</v>
      </c>
      <c r="I8916" t="s">
        <v>490</v>
      </c>
      <c r="J8916" t="s">
        <v>498</v>
      </c>
      <c r="K8916" t="s">
        <v>490</v>
      </c>
      <c r="L8916" t="s">
        <v>19948</v>
      </c>
      <c r="M8916" s="105">
        <v>283</v>
      </c>
      <c r="N8916" s="105">
        <v>182</v>
      </c>
      <c r="O8916" s="105">
        <v>100</v>
      </c>
    </row>
    <row r="8917" spans="1:15" x14ac:dyDescent="0.3">
      <c r="A8917" s="19">
        <v>283183100</v>
      </c>
      <c r="B8917" s="106" t="s">
        <v>21004</v>
      </c>
      <c r="C8917" t="s">
        <v>19948</v>
      </c>
      <c r="D8917" t="s">
        <v>21005</v>
      </c>
      <c r="E8917" t="s">
        <v>496</v>
      </c>
      <c r="F8917" t="s">
        <v>490</v>
      </c>
      <c r="G8917" t="s">
        <v>490</v>
      </c>
      <c r="H8917" t="s">
        <v>490</v>
      </c>
      <c r="I8917" t="s">
        <v>490</v>
      </c>
      <c r="J8917" t="s">
        <v>498</v>
      </c>
      <c r="K8917" t="s">
        <v>490</v>
      </c>
      <c r="L8917" t="s">
        <v>19948</v>
      </c>
      <c r="M8917" s="105">
        <v>283</v>
      </c>
      <c r="N8917" s="105">
        <v>183</v>
      </c>
      <c r="O8917" s="105">
        <v>100</v>
      </c>
    </row>
    <row r="8918" spans="1:15" x14ac:dyDescent="0.3">
      <c r="A8918" s="19">
        <v>283183101</v>
      </c>
      <c r="B8918" s="106" t="s">
        <v>21006</v>
      </c>
      <c r="C8918" t="s">
        <v>19948</v>
      </c>
      <c r="D8918" t="s">
        <v>21005</v>
      </c>
      <c r="E8918" t="s">
        <v>21007</v>
      </c>
      <c r="F8918" t="s">
        <v>21008</v>
      </c>
      <c r="G8918" t="s">
        <v>490</v>
      </c>
      <c r="H8918" t="s">
        <v>490</v>
      </c>
      <c r="I8918" t="s">
        <v>490</v>
      </c>
      <c r="J8918" t="s">
        <v>498</v>
      </c>
      <c r="K8918" t="s">
        <v>490</v>
      </c>
      <c r="L8918" t="s">
        <v>19948</v>
      </c>
      <c r="M8918" s="105">
        <v>283</v>
      </c>
      <c r="N8918" s="105">
        <v>183</v>
      </c>
      <c r="O8918" s="105">
        <v>101</v>
      </c>
    </row>
    <row r="8919" spans="1:15" x14ac:dyDescent="0.3">
      <c r="A8919" s="19">
        <v>283183102</v>
      </c>
      <c r="B8919" s="106" t="s">
        <v>21009</v>
      </c>
      <c r="C8919" t="s">
        <v>19948</v>
      </c>
      <c r="D8919" t="s">
        <v>21005</v>
      </c>
      <c r="E8919" t="s">
        <v>1400</v>
      </c>
      <c r="F8919" t="s">
        <v>855</v>
      </c>
      <c r="G8919" t="s">
        <v>490</v>
      </c>
      <c r="H8919" t="s">
        <v>490</v>
      </c>
      <c r="I8919" t="s">
        <v>490</v>
      </c>
      <c r="J8919" t="s">
        <v>498</v>
      </c>
      <c r="K8919" t="s">
        <v>490</v>
      </c>
      <c r="L8919" t="s">
        <v>19948</v>
      </c>
      <c r="M8919" s="105">
        <v>283</v>
      </c>
      <c r="N8919" s="105">
        <v>183</v>
      </c>
      <c r="O8919" s="105">
        <v>102</v>
      </c>
    </row>
    <row r="8920" spans="1:15" x14ac:dyDescent="0.3">
      <c r="A8920" s="19">
        <v>283184100</v>
      </c>
      <c r="B8920" s="106" t="s">
        <v>21010</v>
      </c>
      <c r="C8920" t="s">
        <v>19948</v>
      </c>
      <c r="D8920" t="s">
        <v>21011</v>
      </c>
      <c r="E8920" t="s">
        <v>496</v>
      </c>
      <c r="F8920" t="s">
        <v>490</v>
      </c>
      <c r="G8920" t="s">
        <v>490</v>
      </c>
      <c r="H8920" t="s">
        <v>490</v>
      </c>
      <c r="I8920" t="s">
        <v>490</v>
      </c>
      <c r="J8920" t="s">
        <v>498</v>
      </c>
      <c r="K8920" t="s">
        <v>490</v>
      </c>
      <c r="L8920" t="s">
        <v>19948</v>
      </c>
      <c r="M8920" s="105">
        <v>283</v>
      </c>
      <c r="N8920" s="105">
        <v>184</v>
      </c>
      <c r="O8920" s="105">
        <v>100</v>
      </c>
    </row>
    <row r="8921" spans="1:15" x14ac:dyDescent="0.3">
      <c r="A8921" s="19">
        <v>283184101</v>
      </c>
      <c r="B8921" s="106" t="s">
        <v>21012</v>
      </c>
      <c r="C8921" t="s">
        <v>19948</v>
      </c>
      <c r="D8921" t="s">
        <v>21011</v>
      </c>
      <c r="E8921" t="s">
        <v>2451</v>
      </c>
      <c r="F8921" t="s">
        <v>21013</v>
      </c>
      <c r="G8921" t="s">
        <v>21014</v>
      </c>
      <c r="H8921" t="s">
        <v>490</v>
      </c>
      <c r="I8921" t="s">
        <v>490</v>
      </c>
      <c r="J8921" t="s">
        <v>498</v>
      </c>
      <c r="K8921" t="s">
        <v>490</v>
      </c>
      <c r="L8921" t="s">
        <v>19948</v>
      </c>
      <c r="M8921" s="105">
        <v>283</v>
      </c>
      <c r="N8921" s="105">
        <v>184</v>
      </c>
      <c r="O8921" s="105">
        <v>101</v>
      </c>
    </row>
    <row r="8922" spans="1:15" x14ac:dyDescent="0.3">
      <c r="A8922" s="19">
        <v>283184102</v>
      </c>
      <c r="B8922" s="106" t="s">
        <v>21015</v>
      </c>
      <c r="C8922" t="s">
        <v>19948</v>
      </c>
      <c r="D8922" t="s">
        <v>21011</v>
      </c>
      <c r="E8922" t="s">
        <v>21016</v>
      </c>
      <c r="F8922" t="s">
        <v>21017</v>
      </c>
      <c r="G8922" t="s">
        <v>490</v>
      </c>
      <c r="H8922" t="s">
        <v>490</v>
      </c>
      <c r="I8922" t="s">
        <v>490</v>
      </c>
      <c r="J8922" t="s">
        <v>498</v>
      </c>
      <c r="K8922" t="s">
        <v>490</v>
      </c>
      <c r="L8922" t="s">
        <v>19948</v>
      </c>
      <c r="M8922" s="105">
        <v>283</v>
      </c>
      <c r="N8922" s="105">
        <v>184</v>
      </c>
      <c r="O8922" s="105">
        <v>102</v>
      </c>
    </row>
    <row r="8923" spans="1:15" x14ac:dyDescent="0.3">
      <c r="A8923" s="19">
        <v>283185100</v>
      </c>
      <c r="B8923" s="106" t="s">
        <v>21018</v>
      </c>
      <c r="C8923" t="s">
        <v>19948</v>
      </c>
      <c r="D8923" t="s">
        <v>21019</v>
      </c>
      <c r="E8923" t="s">
        <v>496</v>
      </c>
      <c r="F8923" t="s">
        <v>490</v>
      </c>
      <c r="G8923" t="s">
        <v>21020</v>
      </c>
      <c r="H8923" t="s">
        <v>490</v>
      </c>
      <c r="I8923" t="s">
        <v>490</v>
      </c>
      <c r="J8923" t="s">
        <v>498</v>
      </c>
      <c r="K8923" t="s">
        <v>490</v>
      </c>
      <c r="L8923" t="s">
        <v>19948</v>
      </c>
      <c r="M8923" s="105">
        <v>283</v>
      </c>
      <c r="N8923" s="105">
        <v>185</v>
      </c>
      <c r="O8923" s="105">
        <v>100</v>
      </c>
    </row>
    <row r="8924" spans="1:15" x14ac:dyDescent="0.3">
      <c r="A8924" s="19">
        <v>283185101</v>
      </c>
      <c r="B8924" s="106" t="s">
        <v>21021</v>
      </c>
      <c r="C8924" t="s">
        <v>19948</v>
      </c>
      <c r="D8924" t="s">
        <v>21019</v>
      </c>
      <c r="E8924" t="s">
        <v>21022</v>
      </c>
      <c r="F8924" t="s">
        <v>1751</v>
      </c>
      <c r="G8924" t="s">
        <v>490</v>
      </c>
      <c r="H8924" t="s">
        <v>490</v>
      </c>
      <c r="I8924" t="s">
        <v>490</v>
      </c>
      <c r="J8924" t="s">
        <v>498</v>
      </c>
      <c r="K8924" t="s">
        <v>490</v>
      </c>
      <c r="L8924" t="s">
        <v>19948</v>
      </c>
      <c r="M8924" s="105">
        <v>283</v>
      </c>
      <c r="N8924" s="105">
        <v>185</v>
      </c>
      <c r="O8924" s="105">
        <v>101</v>
      </c>
    </row>
    <row r="8925" spans="1:15" x14ac:dyDescent="0.3">
      <c r="A8925" s="19">
        <v>283185102</v>
      </c>
      <c r="B8925" s="106" t="s">
        <v>21023</v>
      </c>
      <c r="C8925" t="s">
        <v>19948</v>
      </c>
      <c r="D8925" t="s">
        <v>21019</v>
      </c>
      <c r="E8925" t="s">
        <v>6258</v>
      </c>
      <c r="F8925" t="s">
        <v>21024</v>
      </c>
      <c r="G8925" t="s">
        <v>490</v>
      </c>
      <c r="H8925" t="s">
        <v>490</v>
      </c>
      <c r="I8925" t="s">
        <v>490</v>
      </c>
      <c r="J8925" t="s">
        <v>498</v>
      </c>
      <c r="K8925" t="s">
        <v>490</v>
      </c>
      <c r="L8925" t="s">
        <v>19948</v>
      </c>
      <c r="M8925" s="105">
        <v>283</v>
      </c>
      <c r="N8925" s="105">
        <v>185</v>
      </c>
      <c r="O8925" s="105">
        <v>102</v>
      </c>
    </row>
    <row r="8926" spans="1:15" x14ac:dyDescent="0.3">
      <c r="A8926" s="19">
        <v>283185103</v>
      </c>
      <c r="B8926" s="106" t="s">
        <v>21025</v>
      </c>
      <c r="C8926" t="s">
        <v>19948</v>
      </c>
      <c r="D8926" t="s">
        <v>21019</v>
      </c>
      <c r="E8926" t="s">
        <v>20338</v>
      </c>
      <c r="F8926" t="s">
        <v>4627</v>
      </c>
      <c r="G8926" t="s">
        <v>20769</v>
      </c>
      <c r="H8926" t="s">
        <v>490</v>
      </c>
      <c r="I8926" t="s">
        <v>490</v>
      </c>
      <c r="J8926" t="s">
        <v>498</v>
      </c>
      <c r="K8926" t="s">
        <v>490</v>
      </c>
      <c r="L8926" t="s">
        <v>19948</v>
      </c>
      <c r="M8926" s="105">
        <v>283</v>
      </c>
      <c r="N8926" s="105">
        <v>185</v>
      </c>
      <c r="O8926" s="105">
        <v>103</v>
      </c>
    </row>
    <row r="8927" spans="1:15" x14ac:dyDescent="0.3">
      <c r="A8927" s="19">
        <v>283185104</v>
      </c>
      <c r="B8927" s="106" t="s">
        <v>21026</v>
      </c>
      <c r="C8927" t="s">
        <v>19948</v>
      </c>
      <c r="D8927" t="s">
        <v>21019</v>
      </c>
      <c r="E8927" t="s">
        <v>1908</v>
      </c>
      <c r="F8927" t="s">
        <v>21027</v>
      </c>
      <c r="G8927" t="s">
        <v>490</v>
      </c>
      <c r="H8927" t="s">
        <v>490</v>
      </c>
      <c r="I8927" t="s">
        <v>490</v>
      </c>
      <c r="J8927" t="s">
        <v>498</v>
      </c>
      <c r="K8927" t="s">
        <v>490</v>
      </c>
      <c r="L8927" t="s">
        <v>19948</v>
      </c>
      <c r="M8927" s="105">
        <v>283</v>
      </c>
      <c r="N8927" s="105">
        <v>185</v>
      </c>
      <c r="O8927" s="105">
        <v>104</v>
      </c>
    </row>
    <row r="8928" spans="1:15" x14ac:dyDescent="0.3">
      <c r="A8928" s="19">
        <v>283185105</v>
      </c>
      <c r="B8928" s="106" t="s">
        <v>21028</v>
      </c>
      <c r="C8928" t="s">
        <v>19948</v>
      </c>
      <c r="D8928" t="s">
        <v>21019</v>
      </c>
      <c r="E8928" t="s">
        <v>21029</v>
      </c>
      <c r="F8928" t="s">
        <v>21030</v>
      </c>
      <c r="G8928" t="s">
        <v>21031</v>
      </c>
      <c r="H8928" t="s">
        <v>490</v>
      </c>
      <c r="I8928" t="s">
        <v>490</v>
      </c>
      <c r="J8928" t="s">
        <v>498</v>
      </c>
      <c r="K8928" t="s">
        <v>490</v>
      </c>
      <c r="L8928" t="s">
        <v>19948</v>
      </c>
      <c r="M8928" s="105">
        <v>283</v>
      </c>
      <c r="N8928" s="105">
        <v>185</v>
      </c>
      <c r="O8928" s="105">
        <v>105</v>
      </c>
    </row>
    <row r="8929" spans="1:15" x14ac:dyDescent="0.3">
      <c r="A8929" s="19">
        <v>283185106</v>
      </c>
      <c r="B8929" s="106" t="s">
        <v>21032</v>
      </c>
      <c r="C8929" t="s">
        <v>19948</v>
      </c>
      <c r="D8929" t="s">
        <v>21019</v>
      </c>
      <c r="E8929" t="s">
        <v>21033</v>
      </c>
      <c r="F8929" t="s">
        <v>21034</v>
      </c>
      <c r="G8929" t="s">
        <v>490</v>
      </c>
      <c r="H8929" t="s">
        <v>490</v>
      </c>
      <c r="I8929" t="s">
        <v>490</v>
      </c>
      <c r="J8929" t="s">
        <v>498</v>
      </c>
      <c r="K8929" t="s">
        <v>490</v>
      </c>
      <c r="L8929" t="s">
        <v>19948</v>
      </c>
      <c r="M8929" s="105">
        <v>283</v>
      </c>
      <c r="N8929" s="105">
        <v>185</v>
      </c>
      <c r="O8929" s="105">
        <v>106</v>
      </c>
    </row>
    <row r="8930" spans="1:15" x14ac:dyDescent="0.3">
      <c r="A8930" s="19">
        <v>283185107</v>
      </c>
      <c r="B8930" s="106" t="s">
        <v>21035</v>
      </c>
      <c r="C8930" t="s">
        <v>19948</v>
      </c>
      <c r="D8930" t="s">
        <v>21019</v>
      </c>
      <c r="E8930" t="s">
        <v>15429</v>
      </c>
      <c r="F8930" t="s">
        <v>21036</v>
      </c>
      <c r="G8930" t="s">
        <v>490</v>
      </c>
      <c r="H8930" t="s">
        <v>490</v>
      </c>
      <c r="I8930" t="s">
        <v>490</v>
      </c>
      <c r="J8930" t="s">
        <v>498</v>
      </c>
      <c r="K8930" t="s">
        <v>490</v>
      </c>
      <c r="L8930" t="s">
        <v>19948</v>
      </c>
      <c r="M8930" s="105">
        <v>283</v>
      </c>
      <c r="N8930" s="105">
        <v>185</v>
      </c>
      <c r="O8930" s="105">
        <v>107</v>
      </c>
    </row>
    <row r="8931" spans="1:15" x14ac:dyDescent="0.3">
      <c r="A8931" s="19">
        <v>283185108</v>
      </c>
      <c r="B8931" s="106" t="s">
        <v>21037</v>
      </c>
      <c r="C8931" t="s">
        <v>19948</v>
      </c>
      <c r="D8931" t="s">
        <v>21019</v>
      </c>
      <c r="E8931" t="s">
        <v>5974</v>
      </c>
      <c r="F8931" t="s">
        <v>21038</v>
      </c>
      <c r="G8931" t="s">
        <v>490</v>
      </c>
      <c r="H8931" t="s">
        <v>490</v>
      </c>
      <c r="I8931" t="s">
        <v>490</v>
      </c>
      <c r="J8931" t="s">
        <v>498</v>
      </c>
      <c r="K8931" t="s">
        <v>490</v>
      </c>
      <c r="L8931" t="s">
        <v>19948</v>
      </c>
      <c r="M8931" s="105">
        <v>283</v>
      </c>
      <c r="N8931" s="105">
        <v>185</v>
      </c>
      <c r="O8931" s="105">
        <v>108</v>
      </c>
    </row>
    <row r="8932" spans="1:15" x14ac:dyDescent="0.3">
      <c r="A8932" s="19">
        <v>283185109</v>
      </c>
      <c r="B8932" s="106" t="s">
        <v>21039</v>
      </c>
      <c r="C8932" t="s">
        <v>19948</v>
      </c>
      <c r="D8932" t="s">
        <v>21019</v>
      </c>
      <c r="E8932" t="s">
        <v>12115</v>
      </c>
      <c r="F8932" t="s">
        <v>831</v>
      </c>
      <c r="G8932" t="s">
        <v>21040</v>
      </c>
      <c r="H8932" t="s">
        <v>490</v>
      </c>
      <c r="I8932" t="s">
        <v>490</v>
      </c>
      <c r="J8932" t="s">
        <v>498</v>
      </c>
      <c r="K8932" t="s">
        <v>490</v>
      </c>
      <c r="L8932" t="s">
        <v>19948</v>
      </c>
      <c r="M8932" s="105">
        <v>283</v>
      </c>
      <c r="N8932" s="105">
        <v>185</v>
      </c>
      <c r="O8932" s="105">
        <v>109</v>
      </c>
    </row>
    <row r="8933" spans="1:15" x14ac:dyDescent="0.3">
      <c r="A8933" s="19">
        <v>283185110</v>
      </c>
      <c r="B8933" s="106" t="s">
        <v>21041</v>
      </c>
      <c r="C8933" t="s">
        <v>19948</v>
      </c>
      <c r="D8933" t="s">
        <v>21019</v>
      </c>
      <c r="E8933" t="s">
        <v>16203</v>
      </c>
      <c r="F8933" t="s">
        <v>20132</v>
      </c>
      <c r="G8933" t="s">
        <v>490</v>
      </c>
      <c r="H8933" t="s">
        <v>490</v>
      </c>
      <c r="I8933" t="s">
        <v>490</v>
      </c>
      <c r="J8933" t="s">
        <v>498</v>
      </c>
      <c r="K8933" t="s">
        <v>490</v>
      </c>
      <c r="L8933" t="s">
        <v>19948</v>
      </c>
      <c r="M8933" s="105">
        <v>283</v>
      </c>
      <c r="N8933" s="105">
        <v>185</v>
      </c>
      <c r="O8933" s="105">
        <v>110</v>
      </c>
    </row>
    <row r="8934" spans="1:15" x14ac:dyDescent="0.3">
      <c r="A8934" s="19">
        <v>283185111</v>
      </c>
      <c r="B8934" s="106" t="s">
        <v>21042</v>
      </c>
      <c r="C8934" t="s">
        <v>19948</v>
      </c>
      <c r="D8934" t="s">
        <v>21019</v>
      </c>
      <c r="E8934" t="s">
        <v>21043</v>
      </c>
      <c r="F8934" t="s">
        <v>17482</v>
      </c>
      <c r="G8934" t="s">
        <v>490</v>
      </c>
      <c r="H8934" t="s">
        <v>490</v>
      </c>
      <c r="I8934" t="s">
        <v>490</v>
      </c>
      <c r="J8934" t="s">
        <v>498</v>
      </c>
      <c r="K8934" t="s">
        <v>490</v>
      </c>
      <c r="L8934" t="s">
        <v>19948</v>
      </c>
      <c r="M8934" s="105">
        <v>283</v>
      </c>
      <c r="N8934" s="105">
        <v>185</v>
      </c>
      <c r="O8934" s="105">
        <v>111</v>
      </c>
    </row>
    <row r="8935" spans="1:15" x14ac:dyDescent="0.3">
      <c r="A8935" s="19">
        <v>283185112</v>
      </c>
      <c r="B8935" s="106" t="s">
        <v>21044</v>
      </c>
      <c r="C8935" t="s">
        <v>19948</v>
      </c>
      <c r="D8935" t="s">
        <v>21019</v>
      </c>
      <c r="E8935" t="s">
        <v>5755</v>
      </c>
      <c r="F8935" t="s">
        <v>5788</v>
      </c>
      <c r="G8935" t="s">
        <v>21045</v>
      </c>
      <c r="H8935" t="s">
        <v>490</v>
      </c>
      <c r="I8935" t="s">
        <v>490</v>
      </c>
      <c r="J8935" t="s">
        <v>498</v>
      </c>
      <c r="K8935" t="s">
        <v>490</v>
      </c>
      <c r="L8935" t="s">
        <v>19948</v>
      </c>
      <c r="M8935" s="105">
        <v>283</v>
      </c>
      <c r="N8935" s="105">
        <v>185</v>
      </c>
      <c r="O8935" s="105">
        <v>112</v>
      </c>
    </row>
    <row r="8936" spans="1:15" x14ac:dyDescent="0.3">
      <c r="A8936" s="19">
        <v>283185113</v>
      </c>
      <c r="B8936" s="106" t="s">
        <v>21046</v>
      </c>
      <c r="C8936" t="s">
        <v>19948</v>
      </c>
      <c r="D8936" t="s">
        <v>21019</v>
      </c>
      <c r="E8936" t="s">
        <v>21047</v>
      </c>
      <c r="F8936" t="s">
        <v>5788</v>
      </c>
      <c r="G8936" t="s">
        <v>490</v>
      </c>
      <c r="H8936" t="s">
        <v>490</v>
      </c>
      <c r="I8936" t="s">
        <v>490</v>
      </c>
      <c r="J8936" t="s">
        <v>498</v>
      </c>
      <c r="K8936" t="s">
        <v>490</v>
      </c>
      <c r="L8936" t="s">
        <v>19948</v>
      </c>
      <c r="M8936" s="105">
        <v>283</v>
      </c>
      <c r="N8936" s="105">
        <v>185</v>
      </c>
      <c r="O8936" s="105">
        <v>113</v>
      </c>
    </row>
    <row r="8937" spans="1:15" x14ac:dyDescent="0.3">
      <c r="A8937" s="19">
        <v>283185114</v>
      </c>
      <c r="B8937" s="106" t="s">
        <v>21048</v>
      </c>
      <c r="C8937" t="s">
        <v>19948</v>
      </c>
      <c r="D8937" t="s">
        <v>21019</v>
      </c>
      <c r="E8937" t="s">
        <v>4792</v>
      </c>
      <c r="F8937" t="s">
        <v>1751</v>
      </c>
      <c r="G8937" t="s">
        <v>21049</v>
      </c>
      <c r="H8937" t="s">
        <v>490</v>
      </c>
      <c r="I8937" t="s">
        <v>490</v>
      </c>
      <c r="J8937" t="s">
        <v>498</v>
      </c>
      <c r="K8937" t="s">
        <v>490</v>
      </c>
      <c r="L8937" t="s">
        <v>19948</v>
      </c>
      <c r="M8937" s="105">
        <v>283</v>
      </c>
      <c r="N8937" s="105">
        <v>185</v>
      </c>
      <c r="O8937" s="105">
        <v>114</v>
      </c>
    </row>
    <row r="8938" spans="1:15" x14ac:dyDescent="0.3">
      <c r="A8938" s="19">
        <v>283185115</v>
      </c>
      <c r="B8938" s="106" t="s">
        <v>21050</v>
      </c>
      <c r="C8938" t="s">
        <v>19948</v>
      </c>
      <c r="D8938" t="s">
        <v>21019</v>
      </c>
      <c r="E8938" t="s">
        <v>7449</v>
      </c>
      <c r="F8938" t="s">
        <v>21051</v>
      </c>
      <c r="G8938" t="s">
        <v>490</v>
      </c>
      <c r="H8938" t="s">
        <v>490</v>
      </c>
      <c r="I8938" t="s">
        <v>490</v>
      </c>
      <c r="J8938" t="s">
        <v>498</v>
      </c>
      <c r="K8938" t="s">
        <v>490</v>
      </c>
      <c r="L8938" t="s">
        <v>19948</v>
      </c>
      <c r="M8938" s="105">
        <v>283</v>
      </c>
      <c r="N8938" s="105">
        <v>185</v>
      </c>
      <c r="O8938" s="105">
        <v>115</v>
      </c>
    </row>
    <row r="8939" spans="1:15" x14ac:dyDescent="0.3">
      <c r="A8939" s="19">
        <v>283185116</v>
      </c>
      <c r="B8939" s="106" t="s">
        <v>21052</v>
      </c>
      <c r="C8939" t="s">
        <v>19948</v>
      </c>
      <c r="D8939" t="s">
        <v>21019</v>
      </c>
      <c r="E8939" t="s">
        <v>21053</v>
      </c>
      <c r="F8939" t="s">
        <v>21054</v>
      </c>
      <c r="G8939" t="s">
        <v>490</v>
      </c>
      <c r="H8939" t="s">
        <v>490</v>
      </c>
      <c r="I8939" t="s">
        <v>490</v>
      </c>
      <c r="J8939" t="s">
        <v>498</v>
      </c>
      <c r="K8939" t="s">
        <v>490</v>
      </c>
      <c r="L8939" t="s">
        <v>19948</v>
      </c>
      <c r="M8939" s="105">
        <v>283</v>
      </c>
      <c r="N8939" s="105">
        <v>185</v>
      </c>
      <c r="O8939" s="105">
        <v>116</v>
      </c>
    </row>
    <row r="8940" spans="1:15" x14ac:dyDescent="0.3">
      <c r="A8940" s="19">
        <v>283185117</v>
      </c>
      <c r="B8940" s="106" t="s">
        <v>21055</v>
      </c>
      <c r="C8940" t="s">
        <v>19948</v>
      </c>
      <c r="D8940" t="s">
        <v>21019</v>
      </c>
      <c r="E8940" t="s">
        <v>10030</v>
      </c>
      <c r="F8940" t="s">
        <v>21056</v>
      </c>
      <c r="G8940" t="s">
        <v>490</v>
      </c>
      <c r="H8940" t="s">
        <v>490</v>
      </c>
      <c r="I8940" t="s">
        <v>490</v>
      </c>
      <c r="J8940" t="s">
        <v>498</v>
      </c>
      <c r="K8940" t="s">
        <v>490</v>
      </c>
      <c r="L8940" t="s">
        <v>19948</v>
      </c>
      <c r="M8940" s="105">
        <v>283</v>
      </c>
      <c r="N8940" s="105">
        <v>185</v>
      </c>
      <c r="O8940" s="105">
        <v>117</v>
      </c>
    </row>
    <row r="8941" spans="1:15" x14ac:dyDescent="0.3">
      <c r="A8941" s="19">
        <v>283185118</v>
      </c>
      <c r="B8941" s="106" t="s">
        <v>21057</v>
      </c>
      <c r="C8941" t="s">
        <v>19948</v>
      </c>
      <c r="D8941" t="s">
        <v>21019</v>
      </c>
      <c r="E8941" t="s">
        <v>7464</v>
      </c>
      <c r="F8941" t="s">
        <v>5788</v>
      </c>
      <c r="G8941" t="s">
        <v>490</v>
      </c>
      <c r="H8941" t="s">
        <v>490</v>
      </c>
      <c r="I8941" t="s">
        <v>490</v>
      </c>
      <c r="J8941" t="s">
        <v>498</v>
      </c>
      <c r="K8941" t="s">
        <v>490</v>
      </c>
      <c r="L8941" t="s">
        <v>19948</v>
      </c>
      <c r="M8941" s="105">
        <v>283</v>
      </c>
      <c r="N8941" s="105">
        <v>185</v>
      </c>
      <c r="O8941" s="105">
        <v>118</v>
      </c>
    </row>
    <row r="8942" spans="1:15" x14ac:dyDescent="0.3">
      <c r="A8942" s="19">
        <v>283185119</v>
      </c>
      <c r="B8942" s="106" t="s">
        <v>21058</v>
      </c>
      <c r="C8942" t="s">
        <v>19948</v>
      </c>
      <c r="D8942" t="s">
        <v>21019</v>
      </c>
      <c r="E8942" t="s">
        <v>4339</v>
      </c>
      <c r="F8942" t="s">
        <v>6394</v>
      </c>
      <c r="G8942" t="s">
        <v>21059</v>
      </c>
      <c r="H8942" t="s">
        <v>490</v>
      </c>
      <c r="I8942" t="s">
        <v>490</v>
      </c>
      <c r="J8942" t="s">
        <v>498</v>
      </c>
      <c r="K8942" t="s">
        <v>490</v>
      </c>
      <c r="L8942" t="s">
        <v>19948</v>
      </c>
      <c r="M8942" s="105">
        <v>283</v>
      </c>
      <c r="N8942" s="105">
        <v>185</v>
      </c>
      <c r="O8942" s="105">
        <v>119</v>
      </c>
    </row>
    <row r="8943" spans="1:15" x14ac:dyDescent="0.3">
      <c r="A8943" s="19">
        <v>283185120</v>
      </c>
      <c r="B8943" s="106" t="s">
        <v>21060</v>
      </c>
      <c r="C8943" t="s">
        <v>19948</v>
      </c>
      <c r="D8943" t="s">
        <v>21019</v>
      </c>
      <c r="E8943" t="s">
        <v>12322</v>
      </c>
      <c r="F8943" t="s">
        <v>21061</v>
      </c>
      <c r="G8943" t="s">
        <v>490</v>
      </c>
      <c r="H8943" t="s">
        <v>490</v>
      </c>
      <c r="I8943" t="s">
        <v>490</v>
      </c>
      <c r="J8943" t="s">
        <v>498</v>
      </c>
      <c r="K8943" t="s">
        <v>490</v>
      </c>
      <c r="L8943" t="s">
        <v>19948</v>
      </c>
      <c r="M8943" s="105">
        <v>283</v>
      </c>
      <c r="N8943" s="105">
        <v>185</v>
      </c>
      <c r="O8943" s="105">
        <v>120</v>
      </c>
    </row>
    <row r="8944" spans="1:15" x14ac:dyDescent="0.3">
      <c r="A8944" s="19">
        <v>283186100</v>
      </c>
      <c r="B8944" s="106" t="s">
        <v>21062</v>
      </c>
      <c r="C8944" t="s">
        <v>19948</v>
      </c>
      <c r="D8944" t="s">
        <v>21063</v>
      </c>
      <c r="E8944" t="s">
        <v>496</v>
      </c>
      <c r="F8944" t="s">
        <v>490</v>
      </c>
      <c r="G8944" t="s">
        <v>490</v>
      </c>
      <c r="H8944" t="s">
        <v>490</v>
      </c>
      <c r="I8944" t="s">
        <v>490</v>
      </c>
      <c r="J8944" t="s">
        <v>498</v>
      </c>
      <c r="K8944" t="s">
        <v>490</v>
      </c>
      <c r="L8944" t="s">
        <v>19948</v>
      </c>
      <c r="M8944" s="105">
        <v>283</v>
      </c>
      <c r="N8944" s="105">
        <v>186</v>
      </c>
      <c r="O8944" s="105">
        <v>100</v>
      </c>
    </row>
    <row r="8945" spans="1:15" x14ac:dyDescent="0.3">
      <c r="A8945" s="19">
        <v>283186101</v>
      </c>
      <c r="B8945" s="106" t="s">
        <v>21064</v>
      </c>
      <c r="C8945" t="s">
        <v>19948</v>
      </c>
      <c r="D8945" t="s">
        <v>21063</v>
      </c>
      <c r="E8945" t="s">
        <v>21065</v>
      </c>
      <c r="F8945" t="s">
        <v>20071</v>
      </c>
      <c r="G8945" t="s">
        <v>490</v>
      </c>
      <c r="H8945" t="s">
        <v>490</v>
      </c>
      <c r="I8945" t="s">
        <v>490</v>
      </c>
      <c r="J8945" t="s">
        <v>498</v>
      </c>
      <c r="K8945" t="s">
        <v>490</v>
      </c>
      <c r="L8945" t="s">
        <v>19948</v>
      </c>
      <c r="M8945" s="105">
        <v>283</v>
      </c>
      <c r="N8945" s="105">
        <v>186</v>
      </c>
      <c r="O8945" s="105">
        <v>101</v>
      </c>
    </row>
    <row r="8946" spans="1:15" x14ac:dyDescent="0.3">
      <c r="A8946" s="19">
        <v>283186102</v>
      </c>
      <c r="B8946" s="106" t="s">
        <v>21066</v>
      </c>
      <c r="C8946" t="s">
        <v>19948</v>
      </c>
      <c r="D8946" t="s">
        <v>21063</v>
      </c>
      <c r="E8946" t="s">
        <v>21067</v>
      </c>
      <c r="F8946" t="s">
        <v>21068</v>
      </c>
      <c r="G8946" t="s">
        <v>20391</v>
      </c>
      <c r="H8946" t="s">
        <v>490</v>
      </c>
      <c r="I8946" t="s">
        <v>490</v>
      </c>
      <c r="J8946" t="s">
        <v>498</v>
      </c>
      <c r="K8946" t="s">
        <v>490</v>
      </c>
      <c r="L8946" t="s">
        <v>19948</v>
      </c>
      <c r="M8946" s="105">
        <v>283</v>
      </c>
      <c r="N8946" s="105">
        <v>186</v>
      </c>
      <c r="O8946" s="105">
        <v>102</v>
      </c>
    </row>
    <row r="8947" spans="1:15" x14ac:dyDescent="0.3">
      <c r="A8947" s="19">
        <v>283186103</v>
      </c>
      <c r="B8947" s="106" t="s">
        <v>21069</v>
      </c>
      <c r="C8947" t="s">
        <v>19948</v>
      </c>
      <c r="D8947" t="s">
        <v>21063</v>
      </c>
      <c r="E8947" t="s">
        <v>6719</v>
      </c>
      <c r="F8947" t="s">
        <v>20071</v>
      </c>
      <c r="G8947" t="s">
        <v>490</v>
      </c>
      <c r="H8947" t="s">
        <v>490</v>
      </c>
      <c r="I8947" t="s">
        <v>490</v>
      </c>
      <c r="J8947" t="s">
        <v>498</v>
      </c>
      <c r="K8947" t="s">
        <v>490</v>
      </c>
      <c r="L8947" t="s">
        <v>19948</v>
      </c>
      <c r="M8947" s="105">
        <v>283</v>
      </c>
      <c r="N8947" s="105">
        <v>186</v>
      </c>
      <c r="O8947" s="105">
        <v>103</v>
      </c>
    </row>
    <row r="8948" spans="1:15" x14ac:dyDescent="0.3">
      <c r="A8948" s="19">
        <v>283187100</v>
      </c>
      <c r="B8948" s="106" t="s">
        <v>21070</v>
      </c>
      <c r="C8948" t="s">
        <v>19948</v>
      </c>
      <c r="D8948" t="s">
        <v>21071</v>
      </c>
      <c r="E8948" t="s">
        <v>496</v>
      </c>
      <c r="F8948" t="s">
        <v>490</v>
      </c>
      <c r="G8948" t="s">
        <v>21072</v>
      </c>
      <c r="H8948" t="s">
        <v>490</v>
      </c>
      <c r="I8948" t="s">
        <v>490</v>
      </c>
      <c r="J8948" t="s">
        <v>498</v>
      </c>
      <c r="K8948" t="s">
        <v>490</v>
      </c>
      <c r="L8948" t="s">
        <v>19948</v>
      </c>
      <c r="M8948" s="105">
        <v>283</v>
      </c>
      <c r="N8948" s="105">
        <v>187</v>
      </c>
      <c r="O8948" s="105">
        <v>100</v>
      </c>
    </row>
    <row r="8949" spans="1:15" x14ac:dyDescent="0.3">
      <c r="A8949" s="19">
        <v>283187101</v>
      </c>
      <c r="B8949" s="106" t="s">
        <v>21073</v>
      </c>
      <c r="C8949" t="s">
        <v>19948</v>
      </c>
      <c r="D8949" t="s">
        <v>21071</v>
      </c>
      <c r="E8949" t="s">
        <v>20433</v>
      </c>
      <c r="F8949" t="s">
        <v>20607</v>
      </c>
      <c r="G8949" t="s">
        <v>490</v>
      </c>
      <c r="H8949" t="s">
        <v>490</v>
      </c>
      <c r="I8949" t="s">
        <v>490</v>
      </c>
      <c r="J8949" t="s">
        <v>498</v>
      </c>
      <c r="K8949" t="s">
        <v>490</v>
      </c>
      <c r="L8949" t="s">
        <v>19948</v>
      </c>
      <c r="M8949" s="105">
        <v>283</v>
      </c>
      <c r="N8949" s="105">
        <v>187</v>
      </c>
      <c r="O8949" s="105">
        <v>101</v>
      </c>
    </row>
    <row r="8950" spans="1:15" x14ac:dyDescent="0.3">
      <c r="A8950" s="19">
        <v>283187102</v>
      </c>
      <c r="B8950" s="106" t="s">
        <v>21074</v>
      </c>
      <c r="C8950" t="s">
        <v>19948</v>
      </c>
      <c r="D8950" t="s">
        <v>21071</v>
      </c>
      <c r="E8950" t="s">
        <v>1679</v>
      </c>
      <c r="F8950" t="s">
        <v>21075</v>
      </c>
      <c r="G8950" t="s">
        <v>490</v>
      </c>
      <c r="H8950" t="s">
        <v>490</v>
      </c>
      <c r="I8950" t="s">
        <v>490</v>
      </c>
      <c r="J8950" t="s">
        <v>498</v>
      </c>
      <c r="K8950" t="s">
        <v>490</v>
      </c>
      <c r="L8950" t="s">
        <v>19948</v>
      </c>
      <c r="M8950" s="105">
        <v>283</v>
      </c>
      <c r="N8950" s="105">
        <v>187</v>
      </c>
      <c r="O8950" s="105">
        <v>102</v>
      </c>
    </row>
    <row r="8951" spans="1:15" x14ac:dyDescent="0.3">
      <c r="A8951" s="19">
        <v>283187103</v>
      </c>
      <c r="B8951" s="106" t="s">
        <v>21076</v>
      </c>
      <c r="C8951" t="s">
        <v>19948</v>
      </c>
      <c r="D8951" t="s">
        <v>21071</v>
      </c>
      <c r="E8951" t="s">
        <v>21077</v>
      </c>
      <c r="F8951" t="s">
        <v>2402</v>
      </c>
      <c r="G8951" t="s">
        <v>490</v>
      </c>
      <c r="H8951" t="s">
        <v>490</v>
      </c>
      <c r="I8951" t="s">
        <v>490</v>
      </c>
      <c r="J8951" t="s">
        <v>498</v>
      </c>
      <c r="K8951" t="s">
        <v>490</v>
      </c>
      <c r="L8951" t="s">
        <v>19948</v>
      </c>
      <c r="M8951" s="105">
        <v>283</v>
      </c>
      <c r="N8951" s="105">
        <v>187</v>
      </c>
      <c r="O8951" s="105">
        <v>103</v>
      </c>
    </row>
    <row r="8952" spans="1:15" x14ac:dyDescent="0.3">
      <c r="A8952" s="19">
        <v>283187104</v>
      </c>
      <c r="B8952" s="106" t="s">
        <v>21078</v>
      </c>
      <c r="C8952" t="s">
        <v>19948</v>
      </c>
      <c r="D8952" t="s">
        <v>21071</v>
      </c>
      <c r="E8952" t="s">
        <v>8078</v>
      </c>
      <c r="F8952" t="s">
        <v>7132</v>
      </c>
      <c r="G8952" t="s">
        <v>490</v>
      </c>
      <c r="H8952" t="s">
        <v>490</v>
      </c>
      <c r="I8952" t="s">
        <v>490</v>
      </c>
      <c r="J8952" t="s">
        <v>498</v>
      </c>
      <c r="K8952" t="s">
        <v>490</v>
      </c>
      <c r="L8952" t="s">
        <v>19948</v>
      </c>
      <c r="M8952" s="105">
        <v>283</v>
      </c>
      <c r="N8952" s="105">
        <v>187</v>
      </c>
      <c r="O8952" s="105">
        <v>104</v>
      </c>
    </row>
    <row r="8953" spans="1:15" x14ac:dyDescent="0.3">
      <c r="A8953" s="19">
        <v>283187105</v>
      </c>
      <c r="B8953" s="106" t="s">
        <v>21079</v>
      </c>
      <c r="C8953" t="s">
        <v>19948</v>
      </c>
      <c r="D8953" t="s">
        <v>21071</v>
      </c>
      <c r="E8953" t="s">
        <v>1187</v>
      </c>
      <c r="F8953" t="s">
        <v>21080</v>
      </c>
      <c r="G8953" t="s">
        <v>490</v>
      </c>
      <c r="H8953" t="s">
        <v>490</v>
      </c>
      <c r="I8953" t="s">
        <v>490</v>
      </c>
      <c r="J8953" t="s">
        <v>498</v>
      </c>
      <c r="K8953" t="s">
        <v>490</v>
      </c>
      <c r="L8953" t="s">
        <v>19948</v>
      </c>
      <c r="M8953" s="105">
        <v>283</v>
      </c>
      <c r="N8953" s="105">
        <v>187</v>
      </c>
      <c r="O8953" s="105">
        <v>105</v>
      </c>
    </row>
    <row r="8954" spans="1:15" x14ac:dyDescent="0.3">
      <c r="A8954" s="19">
        <v>283187106</v>
      </c>
      <c r="B8954" s="106" t="s">
        <v>21081</v>
      </c>
      <c r="C8954" t="s">
        <v>19948</v>
      </c>
      <c r="D8954" t="s">
        <v>21071</v>
      </c>
      <c r="E8954" t="s">
        <v>6968</v>
      </c>
      <c r="F8954" t="s">
        <v>20607</v>
      </c>
      <c r="G8954" t="s">
        <v>490</v>
      </c>
      <c r="H8954" t="s">
        <v>490</v>
      </c>
      <c r="I8954" t="s">
        <v>490</v>
      </c>
      <c r="J8954" t="s">
        <v>498</v>
      </c>
      <c r="K8954" t="s">
        <v>490</v>
      </c>
      <c r="L8954" t="s">
        <v>19948</v>
      </c>
      <c r="M8954" s="105">
        <v>283</v>
      </c>
      <c r="N8954" s="105">
        <v>187</v>
      </c>
      <c r="O8954" s="105">
        <v>106</v>
      </c>
    </row>
    <row r="8955" spans="1:15" x14ac:dyDescent="0.3">
      <c r="A8955" s="19">
        <v>283187107</v>
      </c>
      <c r="B8955" s="106" t="s">
        <v>21082</v>
      </c>
      <c r="C8955" t="s">
        <v>19948</v>
      </c>
      <c r="D8955" t="s">
        <v>21071</v>
      </c>
      <c r="E8955" t="s">
        <v>2072</v>
      </c>
      <c r="F8955" t="s">
        <v>20607</v>
      </c>
      <c r="G8955" t="s">
        <v>490</v>
      </c>
      <c r="H8955" t="s">
        <v>490</v>
      </c>
      <c r="I8955" t="s">
        <v>490</v>
      </c>
      <c r="J8955" t="s">
        <v>498</v>
      </c>
      <c r="K8955" t="s">
        <v>490</v>
      </c>
      <c r="L8955" t="s">
        <v>19948</v>
      </c>
      <c r="M8955" s="105">
        <v>283</v>
      </c>
      <c r="N8955" s="105">
        <v>187</v>
      </c>
      <c r="O8955" s="105">
        <v>107</v>
      </c>
    </row>
    <row r="8956" spans="1:15" x14ac:dyDescent="0.3">
      <c r="A8956" s="19">
        <v>283187108</v>
      </c>
      <c r="B8956" s="106" t="s">
        <v>21083</v>
      </c>
      <c r="C8956" t="s">
        <v>19948</v>
      </c>
      <c r="D8956" t="s">
        <v>21071</v>
      </c>
      <c r="E8956" t="s">
        <v>5567</v>
      </c>
      <c r="F8956" t="s">
        <v>831</v>
      </c>
      <c r="G8956" t="s">
        <v>490</v>
      </c>
      <c r="H8956" t="s">
        <v>490</v>
      </c>
      <c r="I8956" t="s">
        <v>490</v>
      </c>
      <c r="J8956" t="s">
        <v>498</v>
      </c>
      <c r="K8956" t="s">
        <v>490</v>
      </c>
      <c r="L8956" t="s">
        <v>19948</v>
      </c>
      <c r="M8956" s="105">
        <v>283</v>
      </c>
      <c r="N8956" s="105">
        <v>187</v>
      </c>
      <c r="O8956" s="105">
        <v>108</v>
      </c>
    </row>
    <row r="8957" spans="1:15" x14ac:dyDescent="0.3">
      <c r="A8957" s="19">
        <v>283187109</v>
      </c>
      <c r="B8957" s="106" t="s">
        <v>21084</v>
      </c>
      <c r="C8957" t="s">
        <v>19948</v>
      </c>
      <c r="D8957" t="s">
        <v>21071</v>
      </c>
      <c r="E8957" t="s">
        <v>702</v>
      </c>
      <c r="F8957" t="s">
        <v>2249</v>
      </c>
      <c r="G8957" t="s">
        <v>21085</v>
      </c>
      <c r="H8957" t="s">
        <v>490</v>
      </c>
      <c r="I8957" t="s">
        <v>490</v>
      </c>
      <c r="J8957" t="s">
        <v>498</v>
      </c>
      <c r="K8957" t="s">
        <v>490</v>
      </c>
      <c r="L8957" t="s">
        <v>19948</v>
      </c>
      <c r="M8957" s="105">
        <v>283</v>
      </c>
      <c r="N8957" s="105">
        <v>187</v>
      </c>
      <c r="O8957" s="105">
        <v>109</v>
      </c>
    </row>
    <row r="8958" spans="1:15" x14ac:dyDescent="0.3">
      <c r="A8958" s="19">
        <v>283188100</v>
      </c>
      <c r="B8958" s="106" t="s">
        <v>21086</v>
      </c>
      <c r="C8958" t="s">
        <v>19948</v>
      </c>
      <c r="D8958" t="s">
        <v>21087</v>
      </c>
      <c r="E8958" t="s">
        <v>496</v>
      </c>
      <c r="F8958" t="s">
        <v>490</v>
      </c>
      <c r="G8958" t="s">
        <v>490</v>
      </c>
      <c r="H8958" t="s">
        <v>490</v>
      </c>
      <c r="I8958" t="s">
        <v>490</v>
      </c>
      <c r="J8958" t="s">
        <v>498</v>
      </c>
      <c r="K8958" t="s">
        <v>490</v>
      </c>
      <c r="L8958" t="s">
        <v>19948</v>
      </c>
      <c r="M8958" s="105">
        <v>283</v>
      </c>
      <c r="N8958" s="105">
        <v>188</v>
      </c>
      <c r="O8958" s="105">
        <v>100</v>
      </c>
    </row>
    <row r="8959" spans="1:15" x14ac:dyDescent="0.3">
      <c r="A8959" s="19">
        <v>283188101</v>
      </c>
      <c r="B8959" s="106" t="s">
        <v>21088</v>
      </c>
      <c r="C8959" t="s">
        <v>19948</v>
      </c>
      <c r="D8959" t="s">
        <v>21087</v>
      </c>
      <c r="E8959" t="s">
        <v>6101</v>
      </c>
      <c r="F8959" t="s">
        <v>18815</v>
      </c>
      <c r="G8959" t="s">
        <v>20391</v>
      </c>
      <c r="H8959" t="s">
        <v>490</v>
      </c>
      <c r="I8959" t="s">
        <v>490</v>
      </c>
      <c r="J8959" t="s">
        <v>498</v>
      </c>
      <c r="K8959" t="s">
        <v>490</v>
      </c>
      <c r="L8959" t="s">
        <v>19948</v>
      </c>
      <c r="M8959" s="105">
        <v>283</v>
      </c>
      <c r="N8959" s="105">
        <v>188</v>
      </c>
      <c r="O8959" s="105">
        <v>101</v>
      </c>
    </row>
    <row r="8960" spans="1:15" x14ac:dyDescent="0.3">
      <c r="A8960" s="19">
        <v>283188102</v>
      </c>
      <c r="B8960" s="106" t="s">
        <v>21089</v>
      </c>
      <c r="C8960" t="s">
        <v>19948</v>
      </c>
      <c r="D8960" t="s">
        <v>21087</v>
      </c>
      <c r="E8960" t="s">
        <v>21090</v>
      </c>
      <c r="F8960" t="s">
        <v>18815</v>
      </c>
      <c r="G8960" t="s">
        <v>490</v>
      </c>
      <c r="H8960" t="s">
        <v>490</v>
      </c>
      <c r="I8960" t="s">
        <v>490</v>
      </c>
      <c r="J8960" t="s">
        <v>498</v>
      </c>
      <c r="K8960" t="s">
        <v>490</v>
      </c>
      <c r="L8960" t="s">
        <v>19948</v>
      </c>
      <c r="M8960" s="105">
        <v>283</v>
      </c>
      <c r="N8960" s="105">
        <v>188</v>
      </c>
      <c r="O8960" s="105">
        <v>102</v>
      </c>
    </row>
    <row r="8961" spans="1:15" x14ac:dyDescent="0.3">
      <c r="A8961" s="19">
        <v>283188103</v>
      </c>
      <c r="B8961" s="106" t="s">
        <v>21091</v>
      </c>
      <c r="C8961" t="s">
        <v>19948</v>
      </c>
      <c r="D8961" t="s">
        <v>21087</v>
      </c>
      <c r="E8961" t="s">
        <v>21092</v>
      </c>
      <c r="F8961" t="s">
        <v>21093</v>
      </c>
      <c r="G8961" t="s">
        <v>490</v>
      </c>
      <c r="H8961" t="s">
        <v>490</v>
      </c>
      <c r="I8961" t="s">
        <v>490</v>
      </c>
      <c r="J8961" t="s">
        <v>498</v>
      </c>
      <c r="K8961" t="s">
        <v>490</v>
      </c>
      <c r="L8961" t="s">
        <v>19948</v>
      </c>
      <c r="M8961" s="105">
        <v>283</v>
      </c>
      <c r="N8961" s="105">
        <v>188</v>
      </c>
      <c r="O8961" s="105">
        <v>103</v>
      </c>
    </row>
    <row r="8962" spans="1:15" x14ac:dyDescent="0.3">
      <c r="A8962" s="19">
        <v>283188104</v>
      </c>
      <c r="B8962" s="106" t="s">
        <v>21094</v>
      </c>
      <c r="C8962" t="s">
        <v>19948</v>
      </c>
      <c r="D8962" t="s">
        <v>21087</v>
      </c>
      <c r="E8962" t="s">
        <v>13481</v>
      </c>
      <c r="F8962" t="s">
        <v>21095</v>
      </c>
      <c r="G8962" t="s">
        <v>490</v>
      </c>
      <c r="H8962" t="s">
        <v>490</v>
      </c>
      <c r="I8962" t="s">
        <v>490</v>
      </c>
      <c r="J8962" t="s">
        <v>498</v>
      </c>
      <c r="K8962" t="s">
        <v>490</v>
      </c>
      <c r="L8962" t="s">
        <v>19948</v>
      </c>
      <c r="M8962" s="105">
        <v>283</v>
      </c>
      <c r="N8962" s="105">
        <v>188</v>
      </c>
      <c r="O8962" s="105">
        <v>104</v>
      </c>
    </row>
    <row r="8963" spans="1:15" x14ac:dyDescent="0.3">
      <c r="A8963" s="19">
        <v>283189100</v>
      </c>
      <c r="B8963" s="106" t="s">
        <v>21096</v>
      </c>
      <c r="C8963" t="s">
        <v>19948</v>
      </c>
      <c r="D8963" t="s">
        <v>21097</v>
      </c>
      <c r="E8963" t="s">
        <v>496</v>
      </c>
      <c r="F8963" t="s">
        <v>490</v>
      </c>
      <c r="G8963" t="s">
        <v>490</v>
      </c>
      <c r="H8963" t="s">
        <v>490</v>
      </c>
      <c r="I8963" t="s">
        <v>490</v>
      </c>
      <c r="J8963" t="s">
        <v>498</v>
      </c>
      <c r="K8963" t="s">
        <v>490</v>
      </c>
      <c r="L8963" t="s">
        <v>19948</v>
      </c>
      <c r="M8963" s="105">
        <v>283</v>
      </c>
      <c r="N8963" s="105">
        <v>189</v>
      </c>
      <c r="O8963" s="105">
        <v>100</v>
      </c>
    </row>
    <row r="8964" spans="1:15" x14ac:dyDescent="0.3">
      <c r="A8964" s="19">
        <v>283189101</v>
      </c>
      <c r="B8964" s="106" t="s">
        <v>21098</v>
      </c>
      <c r="C8964" t="s">
        <v>19948</v>
      </c>
      <c r="D8964" t="s">
        <v>21097</v>
      </c>
      <c r="E8964" t="s">
        <v>7379</v>
      </c>
      <c r="F8964" t="s">
        <v>2338</v>
      </c>
      <c r="G8964" t="s">
        <v>490</v>
      </c>
      <c r="H8964" t="s">
        <v>490</v>
      </c>
      <c r="I8964" t="s">
        <v>490</v>
      </c>
      <c r="J8964" t="s">
        <v>498</v>
      </c>
      <c r="K8964" t="s">
        <v>490</v>
      </c>
      <c r="L8964" t="s">
        <v>19948</v>
      </c>
      <c r="M8964" s="105">
        <v>283</v>
      </c>
      <c r="N8964" s="105">
        <v>189</v>
      </c>
      <c r="O8964" s="105">
        <v>101</v>
      </c>
    </row>
    <row r="8965" spans="1:15" x14ac:dyDescent="0.3">
      <c r="A8965" s="19">
        <v>283190100</v>
      </c>
      <c r="B8965" s="106" t="s">
        <v>21099</v>
      </c>
      <c r="C8965" t="s">
        <v>19948</v>
      </c>
      <c r="D8965" t="s">
        <v>21100</v>
      </c>
      <c r="E8965" t="s">
        <v>496</v>
      </c>
      <c r="F8965" t="s">
        <v>490</v>
      </c>
      <c r="G8965" t="s">
        <v>490</v>
      </c>
      <c r="H8965" t="s">
        <v>490</v>
      </c>
      <c r="I8965" t="s">
        <v>490</v>
      </c>
      <c r="J8965" t="s">
        <v>498</v>
      </c>
      <c r="K8965" t="s">
        <v>490</v>
      </c>
      <c r="L8965" t="s">
        <v>19948</v>
      </c>
      <c r="M8965" s="105">
        <v>283</v>
      </c>
      <c r="N8965" s="105">
        <v>190</v>
      </c>
      <c r="O8965" s="105">
        <v>100</v>
      </c>
    </row>
    <row r="8966" spans="1:15" x14ac:dyDescent="0.3">
      <c r="A8966" s="19">
        <v>283190101</v>
      </c>
      <c r="B8966" s="106" t="s">
        <v>21101</v>
      </c>
      <c r="C8966" t="s">
        <v>19948</v>
      </c>
      <c r="D8966" t="s">
        <v>21100</v>
      </c>
      <c r="E8966" t="s">
        <v>1248</v>
      </c>
      <c r="F8966" t="s">
        <v>21102</v>
      </c>
      <c r="G8966" t="s">
        <v>490</v>
      </c>
      <c r="H8966" t="s">
        <v>490</v>
      </c>
      <c r="I8966" t="s">
        <v>490</v>
      </c>
      <c r="J8966" t="s">
        <v>498</v>
      </c>
      <c r="K8966" t="s">
        <v>490</v>
      </c>
      <c r="L8966" t="s">
        <v>19948</v>
      </c>
      <c r="M8966" s="105">
        <v>283</v>
      </c>
      <c r="N8966" s="105">
        <v>190</v>
      </c>
      <c r="O8966" s="105">
        <v>101</v>
      </c>
    </row>
    <row r="8967" spans="1:15" x14ac:dyDescent="0.3">
      <c r="A8967" s="19">
        <v>283190102</v>
      </c>
      <c r="B8967" s="106" t="s">
        <v>21103</v>
      </c>
      <c r="C8967" t="s">
        <v>19948</v>
      </c>
      <c r="D8967" t="s">
        <v>21100</v>
      </c>
      <c r="E8967" t="s">
        <v>21104</v>
      </c>
      <c r="F8967" t="s">
        <v>21105</v>
      </c>
      <c r="G8967" t="s">
        <v>490</v>
      </c>
      <c r="H8967" t="s">
        <v>490</v>
      </c>
      <c r="I8967" t="s">
        <v>490</v>
      </c>
      <c r="J8967" t="s">
        <v>498</v>
      </c>
      <c r="K8967" t="s">
        <v>490</v>
      </c>
      <c r="L8967" t="s">
        <v>19948</v>
      </c>
      <c r="M8967" s="105">
        <v>283</v>
      </c>
      <c r="N8967" s="105">
        <v>190</v>
      </c>
      <c r="O8967" s="105">
        <v>102</v>
      </c>
    </row>
    <row r="8968" spans="1:15" x14ac:dyDescent="0.3">
      <c r="A8968" s="19">
        <v>283190103</v>
      </c>
      <c r="B8968" s="106" t="s">
        <v>21106</v>
      </c>
      <c r="C8968" t="s">
        <v>19948</v>
      </c>
      <c r="D8968" t="s">
        <v>21100</v>
      </c>
      <c r="E8968" t="s">
        <v>21107</v>
      </c>
      <c r="F8968" t="s">
        <v>21108</v>
      </c>
      <c r="G8968" t="s">
        <v>490</v>
      </c>
      <c r="H8968" t="s">
        <v>490</v>
      </c>
      <c r="I8968" t="s">
        <v>490</v>
      </c>
      <c r="J8968" t="s">
        <v>498</v>
      </c>
      <c r="K8968" t="s">
        <v>490</v>
      </c>
      <c r="L8968" t="s">
        <v>19948</v>
      </c>
      <c r="M8968" s="105">
        <v>283</v>
      </c>
      <c r="N8968" s="105">
        <v>190</v>
      </c>
      <c r="O8968" s="105">
        <v>103</v>
      </c>
    </row>
    <row r="8969" spans="1:15" x14ac:dyDescent="0.3">
      <c r="A8969" s="19">
        <v>283190104</v>
      </c>
      <c r="B8969" s="106" t="s">
        <v>21109</v>
      </c>
      <c r="C8969" t="s">
        <v>19948</v>
      </c>
      <c r="D8969" t="s">
        <v>21100</v>
      </c>
      <c r="E8969" t="s">
        <v>7761</v>
      </c>
      <c r="F8969" t="s">
        <v>21110</v>
      </c>
      <c r="G8969" t="s">
        <v>21111</v>
      </c>
      <c r="H8969" t="s">
        <v>490</v>
      </c>
      <c r="I8969" t="s">
        <v>490</v>
      </c>
      <c r="J8969" t="s">
        <v>498</v>
      </c>
      <c r="K8969" t="s">
        <v>490</v>
      </c>
      <c r="L8969" t="s">
        <v>19948</v>
      </c>
      <c r="M8969" s="105">
        <v>283</v>
      </c>
      <c r="N8969" s="105">
        <v>190</v>
      </c>
      <c r="O8969" s="105">
        <v>104</v>
      </c>
    </row>
    <row r="8970" spans="1:15" x14ac:dyDescent="0.3">
      <c r="A8970" s="19">
        <v>283190105</v>
      </c>
      <c r="B8970" s="106" t="s">
        <v>21112</v>
      </c>
      <c r="C8970" t="s">
        <v>19948</v>
      </c>
      <c r="D8970" t="s">
        <v>21100</v>
      </c>
      <c r="E8970" t="s">
        <v>2831</v>
      </c>
      <c r="F8970" t="s">
        <v>2338</v>
      </c>
      <c r="G8970" t="s">
        <v>21113</v>
      </c>
      <c r="H8970" t="s">
        <v>490</v>
      </c>
      <c r="I8970" t="s">
        <v>490</v>
      </c>
      <c r="J8970" t="s">
        <v>498</v>
      </c>
      <c r="K8970" t="s">
        <v>490</v>
      </c>
      <c r="L8970" t="s">
        <v>19948</v>
      </c>
      <c r="M8970" s="105">
        <v>283</v>
      </c>
      <c r="N8970" s="105">
        <v>190</v>
      </c>
      <c r="O8970" s="105">
        <v>105</v>
      </c>
    </row>
    <row r="8971" spans="1:15" x14ac:dyDescent="0.3">
      <c r="A8971" s="19">
        <v>283191100</v>
      </c>
      <c r="B8971" s="106" t="s">
        <v>21114</v>
      </c>
      <c r="C8971" t="s">
        <v>19948</v>
      </c>
      <c r="D8971" t="s">
        <v>21115</v>
      </c>
      <c r="E8971" t="s">
        <v>496</v>
      </c>
      <c r="F8971" t="s">
        <v>490</v>
      </c>
      <c r="G8971" t="s">
        <v>490</v>
      </c>
      <c r="H8971" t="s">
        <v>490</v>
      </c>
      <c r="I8971" t="s">
        <v>490</v>
      </c>
      <c r="J8971" t="s">
        <v>498</v>
      </c>
      <c r="K8971" t="s">
        <v>490</v>
      </c>
      <c r="L8971" t="s">
        <v>19948</v>
      </c>
      <c r="M8971" s="105">
        <v>283</v>
      </c>
      <c r="N8971" s="105">
        <v>191</v>
      </c>
      <c r="O8971" s="105">
        <v>100</v>
      </c>
    </row>
    <row r="8972" spans="1:15" x14ac:dyDescent="0.3">
      <c r="A8972" s="19">
        <v>283191101</v>
      </c>
      <c r="B8972" s="106" t="s">
        <v>21116</v>
      </c>
      <c r="C8972" t="s">
        <v>19948</v>
      </c>
      <c r="D8972" t="s">
        <v>21115</v>
      </c>
      <c r="E8972" t="s">
        <v>672</v>
      </c>
      <c r="F8972" t="s">
        <v>739</v>
      </c>
      <c r="G8972" t="s">
        <v>490</v>
      </c>
      <c r="H8972" t="s">
        <v>490</v>
      </c>
      <c r="I8972" t="s">
        <v>490</v>
      </c>
      <c r="J8972" t="s">
        <v>498</v>
      </c>
      <c r="K8972" t="s">
        <v>490</v>
      </c>
      <c r="L8972" t="s">
        <v>19948</v>
      </c>
      <c r="M8972" s="105">
        <v>283</v>
      </c>
      <c r="N8972" s="105">
        <v>191</v>
      </c>
      <c r="O8972" s="105">
        <v>101</v>
      </c>
    </row>
    <row r="8973" spans="1:15" x14ac:dyDescent="0.3">
      <c r="A8973" s="19">
        <v>283191102</v>
      </c>
      <c r="B8973" s="106" t="s">
        <v>21117</v>
      </c>
      <c r="C8973" t="s">
        <v>19948</v>
      </c>
      <c r="D8973" t="s">
        <v>21115</v>
      </c>
      <c r="E8973" t="s">
        <v>12647</v>
      </c>
      <c r="F8973" t="s">
        <v>20607</v>
      </c>
      <c r="G8973" t="s">
        <v>490</v>
      </c>
      <c r="H8973" t="s">
        <v>490</v>
      </c>
      <c r="I8973" t="s">
        <v>490</v>
      </c>
      <c r="J8973" t="s">
        <v>498</v>
      </c>
      <c r="K8973" t="s">
        <v>490</v>
      </c>
      <c r="L8973" t="s">
        <v>19948</v>
      </c>
      <c r="M8973" s="105">
        <v>283</v>
      </c>
      <c r="N8973" s="105">
        <v>191</v>
      </c>
      <c r="O8973" s="105">
        <v>102</v>
      </c>
    </row>
    <row r="8974" spans="1:15" x14ac:dyDescent="0.3">
      <c r="A8974" s="19">
        <v>283191103</v>
      </c>
      <c r="B8974" s="106" t="s">
        <v>21118</v>
      </c>
      <c r="C8974" t="s">
        <v>19948</v>
      </c>
      <c r="D8974" t="s">
        <v>21115</v>
      </c>
      <c r="E8974" t="s">
        <v>4041</v>
      </c>
      <c r="F8974" t="s">
        <v>855</v>
      </c>
      <c r="G8974" t="s">
        <v>490</v>
      </c>
      <c r="H8974" t="s">
        <v>490</v>
      </c>
      <c r="I8974" t="s">
        <v>490</v>
      </c>
      <c r="J8974" t="s">
        <v>498</v>
      </c>
      <c r="K8974" t="s">
        <v>490</v>
      </c>
      <c r="L8974" t="s">
        <v>19948</v>
      </c>
      <c r="M8974" s="105">
        <v>283</v>
      </c>
      <c r="N8974" s="105">
        <v>191</v>
      </c>
      <c r="O8974" s="105">
        <v>103</v>
      </c>
    </row>
    <row r="8975" spans="1:15" x14ac:dyDescent="0.3">
      <c r="A8975" s="19">
        <v>283191104</v>
      </c>
      <c r="B8975" s="106" t="s">
        <v>21119</v>
      </c>
      <c r="C8975" t="s">
        <v>19948</v>
      </c>
      <c r="D8975" t="s">
        <v>21115</v>
      </c>
      <c r="E8975" t="s">
        <v>21120</v>
      </c>
      <c r="F8975" t="s">
        <v>20876</v>
      </c>
      <c r="G8975" t="s">
        <v>490</v>
      </c>
      <c r="H8975" t="s">
        <v>490</v>
      </c>
      <c r="I8975" t="s">
        <v>490</v>
      </c>
      <c r="J8975" t="s">
        <v>498</v>
      </c>
      <c r="K8975" t="s">
        <v>490</v>
      </c>
      <c r="L8975" t="s">
        <v>19948</v>
      </c>
      <c r="M8975" s="105">
        <v>283</v>
      </c>
      <c r="N8975" s="105">
        <v>191</v>
      </c>
      <c r="O8975" s="105">
        <v>104</v>
      </c>
    </row>
    <row r="8976" spans="1:15" x14ac:dyDescent="0.3">
      <c r="A8976" s="19">
        <v>283192100</v>
      </c>
      <c r="B8976" s="106" t="s">
        <v>21121</v>
      </c>
      <c r="C8976" t="s">
        <v>19948</v>
      </c>
      <c r="D8976" t="s">
        <v>21122</v>
      </c>
      <c r="E8976" t="s">
        <v>496</v>
      </c>
      <c r="F8976" t="s">
        <v>490</v>
      </c>
      <c r="G8976" t="s">
        <v>490</v>
      </c>
      <c r="H8976" t="s">
        <v>490</v>
      </c>
      <c r="I8976" t="s">
        <v>490</v>
      </c>
      <c r="J8976" t="s">
        <v>498</v>
      </c>
      <c r="K8976" t="s">
        <v>490</v>
      </c>
      <c r="L8976" t="s">
        <v>19948</v>
      </c>
      <c r="M8976" s="105">
        <v>283</v>
      </c>
      <c r="N8976" s="105">
        <v>192</v>
      </c>
      <c r="O8976" s="105">
        <v>100</v>
      </c>
    </row>
    <row r="8977" spans="1:15" x14ac:dyDescent="0.3">
      <c r="A8977" s="19">
        <v>283192101</v>
      </c>
      <c r="B8977" s="106" t="s">
        <v>21123</v>
      </c>
      <c r="C8977" t="s">
        <v>19948</v>
      </c>
      <c r="D8977" t="s">
        <v>21122</v>
      </c>
      <c r="E8977" t="s">
        <v>6266</v>
      </c>
      <c r="F8977" t="s">
        <v>2338</v>
      </c>
      <c r="G8977" t="s">
        <v>490</v>
      </c>
      <c r="H8977" t="s">
        <v>490</v>
      </c>
      <c r="I8977" t="s">
        <v>490</v>
      </c>
      <c r="J8977" t="s">
        <v>498</v>
      </c>
      <c r="K8977" t="s">
        <v>490</v>
      </c>
      <c r="L8977" t="s">
        <v>19948</v>
      </c>
      <c r="M8977" s="105">
        <v>283</v>
      </c>
      <c r="N8977" s="105">
        <v>192</v>
      </c>
      <c r="O8977" s="105">
        <v>101</v>
      </c>
    </row>
    <row r="8978" spans="1:15" x14ac:dyDescent="0.3">
      <c r="A8978" s="19">
        <v>283192102</v>
      </c>
      <c r="B8978" s="106" t="s">
        <v>21124</v>
      </c>
      <c r="C8978" t="s">
        <v>19948</v>
      </c>
      <c r="D8978" t="s">
        <v>21122</v>
      </c>
      <c r="E8978" t="s">
        <v>2104</v>
      </c>
      <c r="F8978" t="s">
        <v>2338</v>
      </c>
      <c r="G8978" t="s">
        <v>490</v>
      </c>
      <c r="H8978" t="s">
        <v>490</v>
      </c>
      <c r="I8978" t="s">
        <v>490</v>
      </c>
      <c r="J8978" t="s">
        <v>498</v>
      </c>
      <c r="K8978" t="s">
        <v>490</v>
      </c>
      <c r="L8978" t="s">
        <v>19948</v>
      </c>
      <c r="M8978" s="105">
        <v>283</v>
      </c>
      <c r="N8978" s="105">
        <v>192</v>
      </c>
      <c r="O8978" s="105">
        <v>102</v>
      </c>
    </row>
    <row r="8979" spans="1:15" x14ac:dyDescent="0.3">
      <c r="A8979" s="19">
        <v>283192103</v>
      </c>
      <c r="B8979" s="106" t="s">
        <v>21125</v>
      </c>
      <c r="C8979" t="s">
        <v>19948</v>
      </c>
      <c r="D8979" t="s">
        <v>21122</v>
      </c>
      <c r="E8979" t="s">
        <v>1522</v>
      </c>
      <c r="F8979" t="s">
        <v>2338</v>
      </c>
      <c r="G8979" t="s">
        <v>490</v>
      </c>
      <c r="H8979" t="s">
        <v>490</v>
      </c>
      <c r="I8979" t="s">
        <v>490</v>
      </c>
      <c r="J8979" t="s">
        <v>498</v>
      </c>
      <c r="K8979" t="s">
        <v>490</v>
      </c>
      <c r="L8979" t="s">
        <v>19948</v>
      </c>
      <c r="M8979" s="105">
        <v>283</v>
      </c>
      <c r="N8979" s="105">
        <v>192</v>
      </c>
      <c r="O8979" s="105">
        <v>103</v>
      </c>
    </row>
    <row r="8980" spans="1:15" x14ac:dyDescent="0.3">
      <c r="A8980" s="19">
        <v>283192104</v>
      </c>
      <c r="B8980" s="106" t="s">
        <v>21126</v>
      </c>
      <c r="C8980" t="s">
        <v>19948</v>
      </c>
      <c r="D8980" t="s">
        <v>21122</v>
      </c>
      <c r="E8980" t="s">
        <v>21127</v>
      </c>
      <c r="F8980" t="s">
        <v>2338</v>
      </c>
      <c r="G8980" t="s">
        <v>490</v>
      </c>
      <c r="H8980" t="s">
        <v>490</v>
      </c>
      <c r="I8980" t="s">
        <v>490</v>
      </c>
      <c r="J8980" t="s">
        <v>498</v>
      </c>
      <c r="K8980" t="s">
        <v>490</v>
      </c>
      <c r="L8980" t="s">
        <v>19948</v>
      </c>
      <c r="M8980" s="105">
        <v>283</v>
      </c>
      <c r="N8980" s="105">
        <v>192</v>
      </c>
      <c r="O8980" s="105">
        <v>104</v>
      </c>
    </row>
    <row r="8981" spans="1:15" x14ac:dyDescent="0.3">
      <c r="A8981" s="19">
        <v>283192105</v>
      </c>
      <c r="B8981" s="106" t="s">
        <v>21128</v>
      </c>
      <c r="C8981" t="s">
        <v>19948</v>
      </c>
      <c r="D8981" t="s">
        <v>21122</v>
      </c>
      <c r="E8981" t="s">
        <v>2852</v>
      </c>
      <c r="F8981" t="s">
        <v>21129</v>
      </c>
      <c r="G8981" t="s">
        <v>490</v>
      </c>
      <c r="H8981" t="s">
        <v>490</v>
      </c>
      <c r="I8981" t="s">
        <v>490</v>
      </c>
      <c r="J8981" t="s">
        <v>498</v>
      </c>
      <c r="K8981" t="s">
        <v>490</v>
      </c>
      <c r="L8981" t="s">
        <v>19948</v>
      </c>
      <c r="M8981" s="105">
        <v>283</v>
      </c>
      <c r="N8981" s="105">
        <v>192</v>
      </c>
      <c r="O8981" s="105">
        <v>105</v>
      </c>
    </row>
    <row r="8982" spans="1:15" x14ac:dyDescent="0.3">
      <c r="A8982" s="19">
        <v>283193100</v>
      </c>
      <c r="B8982" s="106" t="s">
        <v>21130</v>
      </c>
      <c r="C8982" t="s">
        <v>19948</v>
      </c>
      <c r="D8982" t="s">
        <v>21131</v>
      </c>
      <c r="E8982" t="s">
        <v>496</v>
      </c>
      <c r="F8982" t="s">
        <v>490</v>
      </c>
      <c r="G8982" t="s">
        <v>490</v>
      </c>
      <c r="H8982" t="s">
        <v>490</v>
      </c>
      <c r="I8982" t="s">
        <v>490</v>
      </c>
      <c r="J8982" t="s">
        <v>498</v>
      </c>
      <c r="K8982" t="s">
        <v>490</v>
      </c>
      <c r="L8982" t="s">
        <v>19948</v>
      </c>
      <c r="M8982" s="105">
        <v>283</v>
      </c>
      <c r="N8982" s="105">
        <v>193</v>
      </c>
      <c r="O8982" s="105">
        <v>100</v>
      </c>
    </row>
    <row r="8983" spans="1:15" x14ac:dyDescent="0.3">
      <c r="A8983" s="19">
        <v>283193101</v>
      </c>
      <c r="B8983" s="106" t="s">
        <v>21132</v>
      </c>
      <c r="C8983" t="s">
        <v>19948</v>
      </c>
      <c r="D8983" t="s">
        <v>21131</v>
      </c>
      <c r="E8983" t="s">
        <v>21133</v>
      </c>
      <c r="F8983" t="s">
        <v>7132</v>
      </c>
      <c r="G8983" t="s">
        <v>21134</v>
      </c>
      <c r="H8983" t="s">
        <v>490</v>
      </c>
      <c r="I8983" t="s">
        <v>490</v>
      </c>
      <c r="J8983" t="s">
        <v>498</v>
      </c>
      <c r="K8983" t="s">
        <v>490</v>
      </c>
      <c r="L8983" t="s">
        <v>19948</v>
      </c>
      <c r="M8983" s="105">
        <v>283</v>
      </c>
      <c r="N8983" s="105">
        <v>193</v>
      </c>
      <c r="O8983" s="105">
        <v>101</v>
      </c>
    </row>
    <row r="8984" spans="1:15" x14ac:dyDescent="0.3">
      <c r="A8984" s="19">
        <v>283194100</v>
      </c>
      <c r="B8984" s="106" t="s">
        <v>21135</v>
      </c>
      <c r="C8984" t="s">
        <v>19948</v>
      </c>
      <c r="D8984" t="s">
        <v>21136</v>
      </c>
      <c r="E8984" t="s">
        <v>496</v>
      </c>
      <c r="F8984" t="s">
        <v>490</v>
      </c>
      <c r="G8984" t="s">
        <v>490</v>
      </c>
      <c r="H8984" t="s">
        <v>490</v>
      </c>
      <c r="I8984" t="s">
        <v>490</v>
      </c>
      <c r="J8984" t="s">
        <v>498</v>
      </c>
      <c r="K8984" t="s">
        <v>490</v>
      </c>
      <c r="L8984" t="s">
        <v>19948</v>
      </c>
      <c r="M8984" s="105">
        <v>283</v>
      </c>
      <c r="N8984" s="105">
        <v>194</v>
      </c>
      <c r="O8984" s="105">
        <v>100</v>
      </c>
    </row>
    <row r="8985" spans="1:15" x14ac:dyDescent="0.3">
      <c r="A8985" s="19">
        <v>283194101</v>
      </c>
      <c r="B8985" s="106" t="s">
        <v>21137</v>
      </c>
      <c r="C8985" t="s">
        <v>19948</v>
      </c>
      <c r="D8985" t="s">
        <v>21136</v>
      </c>
      <c r="E8985" t="s">
        <v>810</v>
      </c>
      <c r="F8985" t="s">
        <v>855</v>
      </c>
      <c r="G8985" t="s">
        <v>21138</v>
      </c>
      <c r="H8985" t="s">
        <v>490</v>
      </c>
      <c r="I8985" t="s">
        <v>490</v>
      </c>
      <c r="J8985" t="s">
        <v>498</v>
      </c>
      <c r="K8985" t="s">
        <v>490</v>
      </c>
      <c r="L8985" t="s">
        <v>19948</v>
      </c>
      <c r="M8985" s="105">
        <v>283</v>
      </c>
      <c r="N8985" s="105">
        <v>194</v>
      </c>
      <c r="O8985" s="105">
        <v>101</v>
      </c>
    </row>
    <row r="8986" spans="1:15" x14ac:dyDescent="0.3">
      <c r="A8986" s="19">
        <v>283194102</v>
      </c>
      <c r="B8986" s="106" t="s">
        <v>21139</v>
      </c>
      <c r="C8986" t="s">
        <v>19948</v>
      </c>
      <c r="D8986" t="s">
        <v>21136</v>
      </c>
      <c r="E8986" t="s">
        <v>5159</v>
      </c>
      <c r="F8986" t="s">
        <v>771</v>
      </c>
      <c r="G8986" t="s">
        <v>490</v>
      </c>
      <c r="H8986" t="s">
        <v>490</v>
      </c>
      <c r="I8986" t="s">
        <v>490</v>
      </c>
      <c r="J8986" t="s">
        <v>498</v>
      </c>
      <c r="K8986" t="s">
        <v>490</v>
      </c>
      <c r="L8986" t="s">
        <v>19948</v>
      </c>
      <c r="M8986" s="105">
        <v>283</v>
      </c>
      <c r="N8986" s="105">
        <v>194</v>
      </c>
      <c r="O8986" s="105">
        <v>102</v>
      </c>
    </row>
    <row r="8987" spans="1:15" x14ac:dyDescent="0.3">
      <c r="A8987" s="19">
        <v>283194103</v>
      </c>
      <c r="B8987" s="106" t="s">
        <v>21140</v>
      </c>
      <c r="C8987" t="s">
        <v>19948</v>
      </c>
      <c r="D8987" t="s">
        <v>21136</v>
      </c>
      <c r="E8987" t="s">
        <v>4681</v>
      </c>
      <c r="F8987" t="s">
        <v>21141</v>
      </c>
      <c r="G8987" t="s">
        <v>490</v>
      </c>
      <c r="H8987" t="s">
        <v>490</v>
      </c>
      <c r="I8987" t="s">
        <v>490</v>
      </c>
      <c r="J8987" t="s">
        <v>498</v>
      </c>
      <c r="K8987" t="s">
        <v>490</v>
      </c>
      <c r="L8987" t="s">
        <v>19948</v>
      </c>
      <c r="M8987" s="105">
        <v>283</v>
      </c>
      <c r="N8987" s="105">
        <v>194</v>
      </c>
      <c r="O8987" s="105">
        <v>103</v>
      </c>
    </row>
    <row r="8988" spans="1:15" x14ac:dyDescent="0.3">
      <c r="A8988" s="19">
        <v>283194104</v>
      </c>
      <c r="B8988" s="106" t="s">
        <v>21142</v>
      </c>
      <c r="C8988" t="s">
        <v>19948</v>
      </c>
      <c r="D8988" t="s">
        <v>21136</v>
      </c>
      <c r="E8988" t="s">
        <v>8792</v>
      </c>
      <c r="F8988" t="s">
        <v>21143</v>
      </c>
      <c r="G8988" t="s">
        <v>490</v>
      </c>
      <c r="H8988" t="s">
        <v>490</v>
      </c>
      <c r="I8988" t="s">
        <v>490</v>
      </c>
      <c r="J8988" t="s">
        <v>498</v>
      </c>
      <c r="K8988" t="s">
        <v>490</v>
      </c>
      <c r="L8988" t="s">
        <v>19948</v>
      </c>
      <c r="M8988" s="105">
        <v>283</v>
      </c>
      <c r="N8988" s="105">
        <v>194</v>
      </c>
      <c r="O8988" s="105">
        <v>104</v>
      </c>
    </row>
    <row r="8989" spans="1:15" x14ac:dyDescent="0.3">
      <c r="A8989" s="19">
        <v>283194105</v>
      </c>
      <c r="B8989" s="106" t="s">
        <v>21144</v>
      </c>
      <c r="C8989" t="s">
        <v>19948</v>
      </c>
      <c r="D8989" t="s">
        <v>21136</v>
      </c>
      <c r="E8989" t="s">
        <v>13562</v>
      </c>
      <c r="F8989" t="s">
        <v>21145</v>
      </c>
      <c r="G8989" t="s">
        <v>490</v>
      </c>
      <c r="H8989" t="s">
        <v>490</v>
      </c>
      <c r="I8989" t="s">
        <v>490</v>
      </c>
      <c r="J8989" t="s">
        <v>498</v>
      </c>
      <c r="K8989" t="s">
        <v>490</v>
      </c>
      <c r="L8989" t="s">
        <v>19948</v>
      </c>
      <c r="M8989" s="105">
        <v>283</v>
      </c>
      <c r="N8989" s="105">
        <v>194</v>
      </c>
      <c r="O8989" s="105">
        <v>105</v>
      </c>
    </row>
    <row r="8990" spans="1:15" x14ac:dyDescent="0.3">
      <c r="A8990" s="19">
        <v>283194106</v>
      </c>
      <c r="B8990" s="106" t="s">
        <v>21146</v>
      </c>
      <c r="C8990" t="s">
        <v>19948</v>
      </c>
      <c r="D8990" t="s">
        <v>21136</v>
      </c>
      <c r="E8990" t="s">
        <v>1400</v>
      </c>
      <c r="F8990" t="s">
        <v>855</v>
      </c>
      <c r="G8990" t="s">
        <v>490</v>
      </c>
      <c r="H8990" t="s">
        <v>490</v>
      </c>
      <c r="I8990" t="s">
        <v>490</v>
      </c>
      <c r="J8990" t="s">
        <v>498</v>
      </c>
      <c r="K8990" t="s">
        <v>490</v>
      </c>
      <c r="L8990" t="s">
        <v>19948</v>
      </c>
      <c r="M8990" s="105">
        <v>283</v>
      </c>
      <c r="N8990" s="105">
        <v>194</v>
      </c>
      <c r="O8990" s="105">
        <v>106</v>
      </c>
    </row>
    <row r="8991" spans="1:15" x14ac:dyDescent="0.3">
      <c r="A8991" s="19">
        <v>283194107</v>
      </c>
      <c r="B8991" s="106" t="s">
        <v>21147</v>
      </c>
      <c r="C8991" t="s">
        <v>19948</v>
      </c>
      <c r="D8991" t="s">
        <v>21136</v>
      </c>
      <c r="E8991" t="s">
        <v>21148</v>
      </c>
      <c r="F8991" t="s">
        <v>21149</v>
      </c>
      <c r="G8991" t="s">
        <v>490</v>
      </c>
      <c r="H8991" t="s">
        <v>490</v>
      </c>
      <c r="I8991" t="s">
        <v>490</v>
      </c>
      <c r="J8991" t="s">
        <v>498</v>
      </c>
      <c r="K8991" t="s">
        <v>490</v>
      </c>
      <c r="L8991" t="s">
        <v>19948</v>
      </c>
      <c r="M8991" s="105">
        <v>283</v>
      </c>
      <c r="N8991" s="105">
        <v>194</v>
      </c>
      <c r="O8991" s="105">
        <v>107</v>
      </c>
    </row>
    <row r="8992" spans="1:15" x14ac:dyDescent="0.3">
      <c r="A8992" s="19">
        <v>283194108</v>
      </c>
      <c r="B8992" s="106" t="s">
        <v>21150</v>
      </c>
      <c r="C8992" t="s">
        <v>19948</v>
      </c>
      <c r="D8992" t="s">
        <v>21136</v>
      </c>
      <c r="E8992" t="s">
        <v>21151</v>
      </c>
      <c r="F8992" t="s">
        <v>1019</v>
      </c>
      <c r="G8992" t="s">
        <v>490</v>
      </c>
      <c r="H8992" t="s">
        <v>490</v>
      </c>
      <c r="I8992" t="s">
        <v>490</v>
      </c>
      <c r="J8992" t="s">
        <v>498</v>
      </c>
      <c r="K8992" t="s">
        <v>490</v>
      </c>
      <c r="L8992" t="s">
        <v>19948</v>
      </c>
      <c r="M8992" s="105">
        <v>283</v>
      </c>
      <c r="N8992" s="105">
        <v>194</v>
      </c>
      <c r="O8992" s="105">
        <v>108</v>
      </c>
    </row>
    <row r="8993" spans="1:15" x14ac:dyDescent="0.3">
      <c r="A8993" s="19">
        <v>283194109</v>
      </c>
      <c r="B8993" s="106" t="s">
        <v>21152</v>
      </c>
      <c r="C8993" t="s">
        <v>19948</v>
      </c>
      <c r="D8993" t="s">
        <v>21136</v>
      </c>
      <c r="E8993" t="s">
        <v>997</v>
      </c>
      <c r="F8993" t="s">
        <v>855</v>
      </c>
      <c r="G8993" t="s">
        <v>490</v>
      </c>
      <c r="H8993" t="s">
        <v>490</v>
      </c>
      <c r="I8993" t="s">
        <v>490</v>
      </c>
      <c r="J8993" t="s">
        <v>498</v>
      </c>
      <c r="K8993" t="s">
        <v>490</v>
      </c>
      <c r="L8993" t="s">
        <v>19948</v>
      </c>
      <c r="M8993" s="105">
        <v>283</v>
      </c>
      <c r="N8993" s="105">
        <v>194</v>
      </c>
      <c r="O8993" s="105">
        <v>109</v>
      </c>
    </row>
    <row r="8994" spans="1:15" x14ac:dyDescent="0.3">
      <c r="A8994" s="19">
        <v>283194110</v>
      </c>
      <c r="B8994" s="106" t="s">
        <v>21153</v>
      </c>
      <c r="C8994" t="s">
        <v>19948</v>
      </c>
      <c r="D8994" t="s">
        <v>21136</v>
      </c>
      <c r="E8994" t="s">
        <v>1718</v>
      </c>
      <c r="F8994" t="s">
        <v>21154</v>
      </c>
      <c r="G8994" t="s">
        <v>490</v>
      </c>
      <c r="H8994" t="s">
        <v>490</v>
      </c>
      <c r="I8994" t="s">
        <v>490</v>
      </c>
      <c r="J8994" t="s">
        <v>498</v>
      </c>
      <c r="K8994" t="s">
        <v>490</v>
      </c>
      <c r="L8994" t="s">
        <v>19948</v>
      </c>
      <c r="M8994" s="105">
        <v>283</v>
      </c>
      <c r="N8994" s="105">
        <v>194</v>
      </c>
      <c r="O8994" s="105">
        <v>110</v>
      </c>
    </row>
    <row r="8995" spans="1:15" x14ac:dyDescent="0.3">
      <c r="A8995" s="19">
        <v>283194111</v>
      </c>
      <c r="B8995" s="106" t="s">
        <v>21155</v>
      </c>
      <c r="C8995" t="s">
        <v>19948</v>
      </c>
      <c r="D8995" t="s">
        <v>21136</v>
      </c>
      <c r="E8995" t="s">
        <v>2831</v>
      </c>
      <c r="F8995" t="s">
        <v>21145</v>
      </c>
      <c r="G8995" t="s">
        <v>490</v>
      </c>
      <c r="H8995" t="s">
        <v>490</v>
      </c>
      <c r="I8995" t="s">
        <v>490</v>
      </c>
      <c r="J8995" t="s">
        <v>498</v>
      </c>
      <c r="K8995" t="s">
        <v>490</v>
      </c>
      <c r="L8995" t="s">
        <v>19948</v>
      </c>
      <c r="M8995" s="105">
        <v>283</v>
      </c>
      <c r="N8995" s="105">
        <v>194</v>
      </c>
      <c r="O8995" s="105">
        <v>111</v>
      </c>
    </row>
    <row r="8996" spans="1:15" x14ac:dyDescent="0.3">
      <c r="A8996" s="19">
        <v>283195100</v>
      </c>
      <c r="B8996" s="106" t="s">
        <v>21156</v>
      </c>
      <c r="C8996" t="s">
        <v>19948</v>
      </c>
      <c r="D8996" t="s">
        <v>21157</v>
      </c>
      <c r="E8996" t="s">
        <v>496</v>
      </c>
      <c r="F8996" t="s">
        <v>490</v>
      </c>
      <c r="G8996" t="s">
        <v>490</v>
      </c>
      <c r="H8996" t="s">
        <v>490</v>
      </c>
      <c r="I8996" t="s">
        <v>490</v>
      </c>
      <c r="J8996" t="s">
        <v>498</v>
      </c>
      <c r="K8996" t="s">
        <v>490</v>
      </c>
      <c r="L8996" t="s">
        <v>19948</v>
      </c>
      <c r="M8996" s="105">
        <v>283</v>
      </c>
      <c r="N8996" s="105">
        <v>195</v>
      </c>
      <c r="O8996" s="105">
        <v>100</v>
      </c>
    </row>
    <row r="8997" spans="1:15" x14ac:dyDescent="0.3">
      <c r="A8997" s="19">
        <v>283195101</v>
      </c>
      <c r="B8997" s="106" t="s">
        <v>21158</v>
      </c>
      <c r="C8997" t="s">
        <v>19948</v>
      </c>
      <c r="D8997" t="s">
        <v>21157</v>
      </c>
      <c r="E8997" t="s">
        <v>21159</v>
      </c>
      <c r="F8997" t="s">
        <v>13647</v>
      </c>
      <c r="G8997" t="s">
        <v>21160</v>
      </c>
      <c r="H8997" t="s">
        <v>490</v>
      </c>
      <c r="I8997" t="s">
        <v>490</v>
      </c>
      <c r="J8997" t="s">
        <v>498</v>
      </c>
      <c r="K8997" t="s">
        <v>490</v>
      </c>
      <c r="L8997" t="s">
        <v>19948</v>
      </c>
      <c r="M8997" s="105">
        <v>283</v>
      </c>
      <c r="N8997" s="105">
        <v>195</v>
      </c>
      <c r="O8997" s="105">
        <v>101</v>
      </c>
    </row>
    <row r="8998" spans="1:15" x14ac:dyDescent="0.3">
      <c r="A8998" s="19">
        <v>283195102</v>
      </c>
      <c r="B8998" s="106" t="s">
        <v>21161</v>
      </c>
      <c r="C8998" t="s">
        <v>19948</v>
      </c>
      <c r="D8998" t="s">
        <v>21157</v>
      </c>
      <c r="E8998" t="s">
        <v>4902</v>
      </c>
      <c r="F8998" t="s">
        <v>7132</v>
      </c>
      <c r="G8998" t="s">
        <v>490</v>
      </c>
      <c r="H8998" t="s">
        <v>490</v>
      </c>
      <c r="I8998" t="s">
        <v>490</v>
      </c>
      <c r="J8998" t="s">
        <v>498</v>
      </c>
      <c r="K8998" t="s">
        <v>490</v>
      </c>
      <c r="L8998" t="s">
        <v>19948</v>
      </c>
      <c r="M8998" s="105">
        <v>283</v>
      </c>
      <c r="N8998" s="105">
        <v>195</v>
      </c>
      <c r="O8998" s="105">
        <v>102</v>
      </c>
    </row>
    <row r="8999" spans="1:15" x14ac:dyDescent="0.3">
      <c r="A8999" s="19">
        <v>283196100</v>
      </c>
      <c r="B8999" s="106" t="s">
        <v>21162</v>
      </c>
      <c r="C8999" t="s">
        <v>19948</v>
      </c>
      <c r="D8999" t="s">
        <v>21163</v>
      </c>
      <c r="E8999" t="s">
        <v>496</v>
      </c>
      <c r="F8999" t="s">
        <v>490</v>
      </c>
      <c r="G8999" t="s">
        <v>490</v>
      </c>
      <c r="H8999" t="s">
        <v>490</v>
      </c>
      <c r="I8999" t="s">
        <v>490</v>
      </c>
      <c r="J8999" t="s">
        <v>498</v>
      </c>
      <c r="K8999" t="s">
        <v>490</v>
      </c>
      <c r="L8999" t="s">
        <v>19948</v>
      </c>
      <c r="M8999" s="105">
        <v>283</v>
      </c>
      <c r="N8999" s="105">
        <v>196</v>
      </c>
      <c r="O8999" s="105">
        <v>100</v>
      </c>
    </row>
    <row r="9000" spans="1:15" x14ac:dyDescent="0.3">
      <c r="A9000" s="19">
        <v>283196101</v>
      </c>
      <c r="B9000" s="106" t="s">
        <v>21164</v>
      </c>
      <c r="C9000" t="s">
        <v>19948</v>
      </c>
      <c r="D9000" t="s">
        <v>21163</v>
      </c>
      <c r="E9000" t="s">
        <v>1206</v>
      </c>
      <c r="F9000" t="s">
        <v>5788</v>
      </c>
      <c r="G9000" t="s">
        <v>490</v>
      </c>
      <c r="H9000" t="s">
        <v>490</v>
      </c>
      <c r="I9000" t="s">
        <v>490</v>
      </c>
      <c r="J9000" t="s">
        <v>498</v>
      </c>
      <c r="K9000" t="s">
        <v>490</v>
      </c>
      <c r="L9000" t="s">
        <v>19948</v>
      </c>
      <c r="M9000" s="105">
        <v>283</v>
      </c>
      <c r="N9000" s="105">
        <v>196</v>
      </c>
      <c r="O9000" s="105">
        <v>101</v>
      </c>
    </row>
    <row r="9001" spans="1:15" x14ac:dyDescent="0.3">
      <c r="A9001" s="19">
        <v>283196102</v>
      </c>
      <c r="B9001" s="106" t="s">
        <v>21165</v>
      </c>
      <c r="C9001" t="s">
        <v>19948</v>
      </c>
      <c r="D9001" t="s">
        <v>21163</v>
      </c>
      <c r="E9001" t="s">
        <v>1264</v>
      </c>
      <c r="F9001" t="s">
        <v>5788</v>
      </c>
      <c r="G9001" t="s">
        <v>490</v>
      </c>
      <c r="H9001" t="s">
        <v>490</v>
      </c>
      <c r="I9001" t="s">
        <v>490</v>
      </c>
      <c r="J9001" t="s">
        <v>498</v>
      </c>
      <c r="K9001" t="s">
        <v>490</v>
      </c>
      <c r="L9001" t="s">
        <v>19948</v>
      </c>
      <c r="M9001" s="105">
        <v>283</v>
      </c>
      <c r="N9001" s="105">
        <v>196</v>
      </c>
      <c r="O9001" s="105">
        <v>102</v>
      </c>
    </row>
    <row r="9002" spans="1:15" x14ac:dyDescent="0.3">
      <c r="A9002" s="19">
        <v>283196103</v>
      </c>
      <c r="B9002" s="106" t="s">
        <v>21166</v>
      </c>
      <c r="C9002" t="s">
        <v>19948</v>
      </c>
      <c r="D9002" t="s">
        <v>21163</v>
      </c>
      <c r="E9002" t="s">
        <v>4902</v>
      </c>
      <c r="F9002" t="s">
        <v>7132</v>
      </c>
      <c r="G9002" t="s">
        <v>490</v>
      </c>
      <c r="H9002" t="s">
        <v>490</v>
      </c>
      <c r="I9002" t="s">
        <v>490</v>
      </c>
      <c r="J9002" t="s">
        <v>498</v>
      </c>
      <c r="K9002" t="s">
        <v>490</v>
      </c>
      <c r="L9002" t="s">
        <v>19948</v>
      </c>
      <c r="M9002" s="105">
        <v>283</v>
      </c>
      <c r="N9002" s="105">
        <v>196</v>
      </c>
      <c r="O9002" s="105">
        <v>103</v>
      </c>
    </row>
    <row r="9003" spans="1:15" x14ac:dyDescent="0.3">
      <c r="A9003" s="19">
        <v>283196104</v>
      </c>
      <c r="B9003" s="106" t="s">
        <v>21167</v>
      </c>
      <c r="C9003" t="s">
        <v>19948</v>
      </c>
      <c r="D9003" t="s">
        <v>21163</v>
      </c>
      <c r="E9003" t="s">
        <v>713</v>
      </c>
      <c r="F9003" t="s">
        <v>2402</v>
      </c>
      <c r="G9003" t="s">
        <v>490</v>
      </c>
      <c r="H9003" t="s">
        <v>490</v>
      </c>
      <c r="I9003" t="s">
        <v>490</v>
      </c>
      <c r="J9003" t="s">
        <v>498</v>
      </c>
      <c r="K9003" t="s">
        <v>490</v>
      </c>
      <c r="L9003" t="s">
        <v>19948</v>
      </c>
      <c r="M9003" s="105">
        <v>283</v>
      </c>
      <c r="N9003" s="105">
        <v>196</v>
      </c>
      <c r="O9003" s="105">
        <v>104</v>
      </c>
    </row>
    <row r="9004" spans="1:15" x14ac:dyDescent="0.3">
      <c r="A9004" s="19">
        <v>283197100</v>
      </c>
      <c r="B9004" s="106" t="s">
        <v>21168</v>
      </c>
      <c r="C9004" t="s">
        <v>19948</v>
      </c>
      <c r="D9004" t="s">
        <v>21169</v>
      </c>
      <c r="E9004" t="s">
        <v>496</v>
      </c>
      <c r="F9004" t="s">
        <v>490</v>
      </c>
      <c r="G9004" t="s">
        <v>490</v>
      </c>
      <c r="H9004" t="s">
        <v>490</v>
      </c>
      <c r="I9004" t="s">
        <v>490</v>
      </c>
      <c r="J9004" t="s">
        <v>498</v>
      </c>
      <c r="K9004" t="s">
        <v>490</v>
      </c>
      <c r="L9004" t="s">
        <v>19948</v>
      </c>
      <c r="M9004" s="105">
        <v>283</v>
      </c>
      <c r="N9004" s="105">
        <v>197</v>
      </c>
      <c r="O9004" s="105">
        <v>100</v>
      </c>
    </row>
    <row r="9005" spans="1:15" x14ac:dyDescent="0.3">
      <c r="A9005" s="19">
        <v>283197101</v>
      </c>
      <c r="B9005" s="106" t="s">
        <v>21170</v>
      </c>
      <c r="C9005" t="s">
        <v>19948</v>
      </c>
      <c r="D9005" t="s">
        <v>21169</v>
      </c>
      <c r="E9005" t="s">
        <v>1891</v>
      </c>
      <c r="F9005" t="s">
        <v>2338</v>
      </c>
      <c r="G9005" t="s">
        <v>490</v>
      </c>
      <c r="H9005" t="s">
        <v>490</v>
      </c>
      <c r="I9005" t="s">
        <v>490</v>
      </c>
      <c r="J9005" t="s">
        <v>498</v>
      </c>
      <c r="K9005" t="s">
        <v>490</v>
      </c>
      <c r="L9005" t="s">
        <v>19948</v>
      </c>
      <c r="M9005" s="105">
        <v>283</v>
      </c>
      <c r="N9005" s="105">
        <v>197</v>
      </c>
      <c r="O9005" s="105">
        <v>101</v>
      </c>
    </row>
    <row r="9006" spans="1:15" x14ac:dyDescent="0.3">
      <c r="A9006" s="19">
        <v>283197102</v>
      </c>
      <c r="B9006" s="106" t="s">
        <v>21171</v>
      </c>
      <c r="C9006" t="s">
        <v>19948</v>
      </c>
      <c r="D9006" t="s">
        <v>21169</v>
      </c>
      <c r="E9006" t="s">
        <v>1274</v>
      </c>
      <c r="F9006" t="s">
        <v>681</v>
      </c>
      <c r="G9006" t="s">
        <v>490</v>
      </c>
      <c r="H9006" t="s">
        <v>490</v>
      </c>
      <c r="I9006" t="s">
        <v>490</v>
      </c>
      <c r="J9006" t="s">
        <v>498</v>
      </c>
      <c r="K9006" t="s">
        <v>490</v>
      </c>
      <c r="L9006" t="s">
        <v>19948</v>
      </c>
      <c r="M9006" s="105">
        <v>283</v>
      </c>
      <c r="N9006" s="105">
        <v>197</v>
      </c>
      <c r="O9006" s="105">
        <v>102</v>
      </c>
    </row>
    <row r="9007" spans="1:15" x14ac:dyDescent="0.3">
      <c r="A9007" s="19">
        <v>283197103</v>
      </c>
      <c r="B9007" s="106" t="s">
        <v>21172</v>
      </c>
      <c r="C9007" t="s">
        <v>19948</v>
      </c>
      <c r="D9007" t="s">
        <v>21169</v>
      </c>
      <c r="E9007" t="s">
        <v>1154</v>
      </c>
      <c r="F9007" t="s">
        <v>7132</v>
      </c>
      <c r="G9007" t="s">
        <v>490</v>
      </c>
      <c r="H9007" t="s">
        <v>490</v>
      </c>
      <c r="I9007" t="s">
        <v>490</v>
      </c>
      <c r="J9007" t="s">
        <v>498</v>
      </c>
      <c r="K9007" t="s">
        <v>490</v>
      </c>
      <c r="L9007" t="s">
        <v>19948</v>
      </c>
      <c r="M9007" s="105">
        <v>283</v>
      </c>
      <c r="N9007" s="105">
        <v>197</v>
      </c>
      <c r="O9007" s="105">
        <v>103</v>
      </c>
    </row>
    <row r="9008" spans="1:15" x14ac:dyDescent="0.3">
      <c r="A9008" s="19">
        <v>283197104</v>
      </c>
      <c r="B9008" s="106" t="s">
        <v>21173</v>
      </c>
      <c r="C9008" t="s">
        <v>19948</v>
      </c>
      <c r="D9008" t="s">
        <v>21169</v>
      </c>
      <c r="E9008" t="s">
        <v>3331</v>
      </c>
      <c r="F9008" t="s">
        <v>19992</v>
      </c>
      <c r="G9008" t="s">
        <v>490</v>
      </c>
      <c r="H9008" t="s">
        <v>490</v>
      </c>
      <c r="I9008" t="s">
        <v>490</v>
      </c>
      <c r="J9008" t="s">
        <v>498</v>
      </c>
      <c r="K9008" t="s">
        <v>490</v>
      </c>
      <c r="L9008" t="s">
        <v>19948</v>
      </c>
      <c r="M9008" s="105">
        <v>283</v>
      </c>
      <c r="N9008" s="105">
        <v>197</v>
      </c>
      <c r="O9008" s="105">
        <v>104</v>
      </c>
    </row>
    <row r="9009" spans="1:15" x14ac:dyDescent="0.3">
      <c r="A9009" s="19">
        <v>283197105</v>
      </c>
      <c r="B9009" s="106" t="s">
        <v>21174</v>
      </c>
      <c r="C9009" t="s">
        <v>19948</v>
      </c>
      <c r="D9009" t="s">
        <v>21169</v>
      </c>
      <c r="E9009" t="s">
        <v>4936</v>
      </c>
      <c r="F9009" t="s">
        <v>5788</v>
      </c>
      <c r="G9009" t="s">
        <v>490</v>
      </c>
      <c r="H9009" t="s">
        <v>490</v>
      </c>
      <c r="I9009" t="s">
        <v>490</v>
      </c>
      <c r="J9009" t="s">
        <v>498</v>
      </c>
      <c r="K9009" t="s">
        <v>490</v>
      </c>
      <c r="L9009" t="s">
        <v>19948</v>
      </c>
      <c r="M9009" s="105">
        <v>283</v>
      </c>
      <c r="N9009" s="105">
        <v>197</v>
      </c>
      <c r="O9009" s="105">
        <v>105</v>
      </c>
    </row>
    <row r="9010" spans="1:15" x14ac:dyDescent="0.3">
      <c r="A9010" s="19">
        <v>283198100</v>
      </c>
      <c r="B9010" s="106" t="s">
        <v>21175</v>
      </c>
      <c r="C9010" t="s">
        <v>19948</v>
      </c>
      <c r="D9010" t="s">
        <v>21176</v>
      </c>
      <c r="E9010" t="s">
        <v>496</v>
      </c>
      <c r="F9010" t="s">
        <v>490</v>
      </c>
      <c r="G9010" t="s">
        <v>21177</v>
      </c>
      <c r="H9010" t="s">
        <v>490</v>
      </c>
      <c r="I9010" t="s">
        <v>490</v>
      </c>
      <c r="J9010" t="s">
        <v>498</v>
      </c>
      <c r="K9010" t="s">
        <v>490</v>
      </c>
      <c r="L9010" t="s">
        <v>19948</v>
      </c>
      <c r="M9010" s="105">
        <v>283</v>
      </c>
      <c r="N9010" s="105">
        <v>198</v>
      </c>
      <c r="O9010" s="105">
        <v>100</v>
      </c>
    </row>
    <row r="9011" spans="1:15" x14ac:dyDescent="0.3">
      <c r="A9011" s="19">
        <v>283198101</v>
      </c>
      <c r="B9011" s="106" t="s">
        <v>21178</v>
      </c>
      <c r="C9011" t="s">
        <v>19948</v>
      </c>
      <c r="D9011" t="s">
        <v>21176</v>
      </c>
      <c r="E9011" t="s">
        <v>1154</v>
      </c>
      <c r="F9011" t="s">
        <v>11917</v>
      </c>
      <c r="G9011" t="s">
        <v>21179</v>
      </c>
      <c r="H9011" t="s">
        <v>490</v>
      </c>
      <c r="I9011" t="s">
        <v>490</v>
      </c>
      <c r="J9011" t="s">
        <v>498</v>
      </c>
      <c r="K9011" t="s">
        <v>490</v>
      </c>
      <c r="L9011" t="s">
        <v>19948</v>
      </c>
      <c r="M9011" s="105">
        <v>283</v>
      </c>
      <c r="N9011" s="105">
        <v>198</v>
      </c>
      <c r="O9011" s="105">
        <v>101</v>
      </c>
    </row>
    <row r="9012" spans="1:15" x14ac:dyDescent="0.3">
      <c r="A9012" s="19">
        <v>283198102</v>
      </c>
      <c r="B9012" s="106" t="s">
        <v>21180</v>
      </c>
      <c r="C9012" t="s">
        <v>19948</v>
      </c>
      <c r="D9012" t="s">
        <v>21176</v>
      </c>
      <c r="E9012" t="s">
        <v>1554</v>
      </c>
      <c r="F9012" t="s">
        <v>21181</v>
      </c>
      <c r="G9012" t="s">
        <v>21182</v>
      </c>
      <c r="H9012" t="s">
        <v>490</v>
      </c>
      <c r="I9012" t="s">
        <v>490</v>
      </c>
      <c r="J9012" t="s">
        <v>498</v>
      </c>
      <c r="K9012" t="s">
        <v>490</v>
      </c>
      <c r="L9012" t="s">
        <v>19948</v>
      </c>
      <c r="M9012" s="105">
        <v>283</v>
      </c>
      <c r="N9012" s="105">
        <v>198</v>
      </c>
      <c r="O9012" s="105">
        <v>102</v>
      </c>
    </row>
    <row r="9013" spans="1:15" x14ac:dyDescent="0.3">
      <c r="A9013" s="19">
        <v>283199100</v>
      </c>
      <c r="B9013" s="106" t="s">
        <v>21183</v>
      </c>
      <c r="C9013" t="s">
        <v>19948</v>
      </c>
      <c r="D9013" t="s">
        <v>21184</v>
      </c>
      <c r="E9013" t="s">
        <v>496</v>
      </c>
      <c r="F9013" t="s">
        <v>490</v>
      </c>
      <c r="G9013" t="s">
        <v>490</v>
      </c>
      <c r="H9013" t="s">
        <v>490</v>
      </c>
      <c r="I9013" t="s">
        <v>490</v>
      </c>
      <c r="J9013" t="s">
        <v>498</v>
      </c>
      <c r="K9013" t="s">
        <v>490</v>
      </c>
      <c r="L9013" t="s">
        <v>19948</v>
      </c>
      <c r="M9013" s="105">
        <v>283</v>
      </c>
      <c r="N9013" s="105">
        <v>199</v>
      </c>
      <c r="O9013" s="105">
        <v>100</v>
      </c>
    </row>
    <row r="9014" spans="1:15" x14ac:dyDescent="0.3">
      <c r="A9014" s="19">
        <v>283199101</v>
      </c>
      <c r="B9014" s="106" t="s">
        <v>21185</v>
      </c>
      <c r="C9014" t="s">
        <v>19948</v>
      </c>
      <c r="D9014" t="s">
        <v>21184</v>
      </c>
      <c r="E9014" t="s">
        <v>3998</v>
      </c>
      <c r="F9014" t="s">
        <v>20440</v>
      </c>
      <c r="G9014" t="s">
        <v>21186</v>
      </c>
      <c r="H9014" t="s">
        <v>490</v>
      </c>
      <c r="I9014" t="s">
        <v>490</v>
      </c>
      <c r="J9014" t="s">
        <v>498</v>
      </c>
      <c r="K9014" t="s">
        <v>490</v>
      </c>
      <c r="L9014" t="s">
        <v>19948</v>
      </c>
      <c r="M9014" s="105">
        <v>283</v>
      </c>
      <c r="N9014" s="105">
        <v>199</v>
      </c>
      <c r="O9014" s="105">
        <v>101</v>
      </c>
    </row>
    <row r="9015" spans="1:15" x14ac:dyDescent="0.3">
      <c r="A9015" s="19">
        <v>283199102</v>
      </c>
      <c r="B9015" s="106" t="s">
        <v>21187</v>
      </c>
      <c r="C9015" t="s">
        <v>19948</v>
      </c>
      <c r="D9015" t="s">
        <v>21184</v>
      </c>
      <c r="E9015" t="s">
        <v>5687</v>
      </c>
      <c r="F9015" t="s">
        <v>7132</v>
      </c>
      <c r="G9015" t="s">
        <v>490</v>
      </c>
      <c r="H9015" t="s">
        <v>490</v>
      </c>
      <c r="I9015" t="s">
        <v>490</v>
      </c>
      <c r="J9015" t="s">
        <v>498</v>
      </c>
      <c r="K9015" t="s">
        <v>490</v>
      </c>
      <c r="L9015" t="s">
        <v>19948</v>
      </c>
      <c r="M9015" s="105">
        <v>283</v>
      </c>
      <c r="N9015" s="105">
        <v>199</v>
      </c>
      <c r="O9015" s="105">
        <v>102</v>
      </c>
    </row>
    <row r="9016" spans="1:15" x14ac:dyDescent="0.3">
      <c r="A9016" s="19">
        <v>283199103</v>
      </c>
      <c r="B9016" s="106" t="s">
        <v>21188</v>
      </c>
      <c r="C9016" t="s">
        <v>19948</v>
      </c>
      <c r="D9016" t="s">
        <v>21184</v>
      </c>
      <c r="E9016" t="s">
        <v>1488</v>
      </c>
      <c r="F9016" t="s">
        <v>1094</v>
      </c>
      <c r="G9016" t="s">
        <v>21189</v>
      </c>
      <c r="H9016" t="s">
        <v>490</v>
      </c>
      <c r="I9016" t="s">
        <v>490</v>
      </c>
      <c r="J9016" t="s">
        <v>498</v>
      </c>
      <c r="K9016" t="s">
        <v>490</v>
      </c>
      <c r="L9016" t="s">
        <v>19948</v>
      </c>
      <c r="M9016" s="105">
        <v>283</v>
      </c>
      <c r="N9016" s="105">
        <v>199</v>
      </c>
      <c r="O9016" s="105">
        <v>103</v>
      </c>
    </row>
    <row r="9017" spans="1:15" x14ac:dyDescent="0.3">
      <c r="A9017" s="19">
        <v>283199104</v>
      </c>
      <c r="B9017" s="106" t="s">
        <v>21190</v>
      </c>
      <c r="C9017" t="s">
        <v>19948</v>
      </c>
      <c r="D9017" t="s">
        <v>21184</v>
      </c>
      <c r="E9017" t="s">
        <v>21191</v>
      </c>
      <c r="F9017" t="s">
        <v>7132</v>
      </c>
      <c r="G9017" t="s">
        <v>490</v>
      </c>
      <c r="H9017" t="s">
        <v>490</v>
      </c>
      <c r="I9017" t="s">
        <v>490</v>
      </c>
      <c r="J9017" t="s">
        <v>498</v>
      </c>
      <c r="K9017" t="s">
        <v>490</v>
      </c>
      <c r="L9017" t="s">
        <v>19948</v>
      </c>
      <c r="M9017" s="105">
        <v>283</v>
      </c>
      <c r="N9017" s="105">
        <v>199</v>
      </c>
      <c r="O9017" s="105">
        <v>104</v>
      </c>
    </row>
    <row r="9018" spans="1:15" x14ac:dyDescent="0.3">
      <c r="A9018" s="19">
        <v>283200100</v>
      </c>
      <c r="B9018" s="106" t="s">
        <v>21192</v>
      </c>
      <c r="C9018" t="s">
        <v>19948</v>
      </c>
      <c r="D9018" t="s">
        <v>21193</v>
      </c>
      <c r="E9018" t="s">
        <v>21194</v>
      </c>
      <c r="F9018" t="s">
        <v>21195</v>
      </c>
      <c r="G9018" t="s">
        <v>21196</v>
      </c>
      <c r="H9018" t="s">
        <v>490</v>
      </c>
      <c r="I9018" t="s">
        <v>490</v>
      </c>
      <c r="J9018" t="s">
        <v>498</v>
      </c>
      <c r="K9018" t="s">
        <v>490</v>
      </c>
      <c r="L9018" t="s">
        <v>19948</v>
      </c>
      <c r="M9018" s="105">
        <v>283</v>
      </c>
      <c r="N9018" s="105">
        <v>200</v>
      </c>
      <c r="O9018" s="105">
        <v>100</v>
      </c>
    </row>
    <row r="9019" spans="1:15" x14ac:dyDescent="0.3">
      <c r="A9019" s="19">
        <v>284100100</v>
      </c>
      <c r="B9019" s="106" t="s">
        <v>21197</v>
      </c>
      <c r="C9019" t="s">
        <v>21198</v>
      </c>
      <c r="D9019" t="s">
        <v>21199</v>
      </c>
      <c r="E9019" t="s">
        <v>496</v>
      </c>
      <c r="F9019" t="s">
        <v>490</v>
      </c>
      <c r="G9019" t="s">
        <v>21200</v>
      </c>
      <c r="H9019" t="s">
        <v>490</v>
      </c>
      <c r="I9019" t="s">
        <v>490</v>
      </c>
      <c r="J9019" t="s">
        <v>498</v>
      </c>
      <c r="K9019" t="s">
        <v>490</v>
      </c>
      <c r="L9019" t="s">
        <v>21198</v>
      </c>
      <c r="M9019" s="105">
        <v>284</v>
      </c>
      <c r="N9019" s="105">
        <v>100</v>
      </c>
      <c r="O9019" s="105">
        <v>100</v>
      </c>
    </row>
    <row r="9020" spans="1:15" x14ac:dyDescent="0.3">
      <c r="A9020" s="19">
        <v>284100101</v>
      </c>
      <c r="B9020" s="106" t="s">
        <v>21201</v>
      </c>
      <c r="C9020" t="s">
        <v>21198</v>
      </c>
      <c r="D9020" t="s">
        <v>21199</v>
      </c>
      <c r="E9020" t="s">
        <v>21202</v>
      </c>
      <c r="F9020" t="s">
        <v>1094</v>
      </c>
      <c r="G9020" t="s">
        <v>490</v>
      </c>
      <c r="H9020" t="s">
        <v>490</v>
      </c>
      <c r="I9020" t="s">
        <v>490</v>
      </c>
      <c r="J9020" t="s">
        <v>498</v>
      </c>
      <c r="K9020" t="s">
        <v>490</v>
      </c>
      <c r="L9020" t="s">
        <v>21198</v>
      </c>
      <c r="M9020" s="105">
        <v>284</v>
      </c>
      <c r="N9020" s="105">
        <v>100</v>
      </c>
      <c r="O9020" s="105">
        <v>101</v>
      </c>
    </row>
    <row r="9021" spans="1:15" x14ac:dyDescent="0.3">
      <c r="A9021" s="19">
        <v>284101100</v>
      </c>
      <c r="B9021" s="106" t="s">
        <v>21203</v>
      </c>
      <c r="C9021" t="s">
        <v>21198</v>
      </c>
      <c r="D9021" t="s">
        <v>21204</v>
      </c>
      <c r="E9021" t="s">
        <v>496</v>
      </c>
      <c r="F9021" t="s">
        <v>490</v>
      </c>
      <c r="G9021" t="s">
        <v>21205</v>
      </c>
      <c r="H9021" t="s">
        <v>490</v>
      </c>
      <c r="I9021" t="s">
        <v>490</v>
      </c>
      <c r="J9021" t="s">
        <v>498</v>
      </c>
      <c r="K9021" t="s">
        <v>490</v>
      </c>
      <c r="L9021" t="s">
        <v>21198</v>
      </c>
      <c r="M9021" s="105">
        <v>284</v>
      </c>
      <c r="N9021" s="105">
        <v>101</v>
      </c>
      <c r="O9021" s="105">
        <v>100</v>
      </c>
    </row>
    <row r="9022" spans="1:15" x14ac:dyDescent="0.3">
      <c r="A9022" s="19">
        <v>284101101</v>
      </c>
      <c r="B9022" s="106" t="s">
        <v>21206</v>
      </c>
      <c r="C9022" t="s">
        <v>21198</v>
      </c>
      <c r="D9022" t="s">
        <v>21204</v>
      </c>
      <c r="E9022" t="s">
        <v>21207</v>
      </c>
      <c r="F9022" t="s">
        <v>21208</v>
      </c>
      <c r="G9022" t="s">
        <v>21209</v>
      </c>
      <c r="H9022" t="s">
        <v>490</v>
      </c>
      <c r="I9022" t="s">
        <v>490</v>
      </c>
      <c r="J9022" t="s">
        <v>498</v>
      </c>
      <c r="K9022" t="s">
        <v>490</v>
      </c>
      <c r="L9022" t="s">
        <v>21198</v>
      </c>
      <c r="M9022" s="105">
        <v>284</v>
      </c>
      <c r="N9022" s="105">
        <v>101</v>
      </c>
      <c r="O9022" s="105">
        <v>101</v>
      </c>
    </row>
    <row r="9023" spans="1:15" x14ac:dyDescent="0.3">
      <c r="A9023" s="19">
        <v>284101102</v>
      </c>
      <c r="B9023" s="106" t="s">
        <v>21210</v>
      </c>
      <c r="C9023" t="s">
        <v>21198</v>
      </c>
      <c r="D9023" t="s">
        <v>21204</v>
      </c>
      <c r="E9023" t="s">
        <v>21211</v>
      </c>
      <c r="F9023" t="s">
        <v>21212</v>
      </c>
      <c r="G9023" t="s">
        <v>21213</v>
      </c>
      <c r="H9023" t="s">
        <v>490</v>
      </c>
      <c r="I9023" t="s">
        <v>490</v>
      </c>
      <c r="J9023" t="s">
        <v>498</v>
      </c>
      <c r="K9023" t="s">
        <v>490</v>
      </c>
      <c r="L9023" t="s">
        <v>21198</v>
      </c>
      <c r="M9023" s="105">
        <v>284</v>
      </c>
      <c r="N9023" s="105">
        <v>101</v>
      </c>
      <c r="O9023" s="105">
        <v>102</v>
      </c>
    </row>
    <row r="9024" spans="1:15" x14ac:dyDescent="0.3">
      <c r="A9024" s="19">
        <v>284101103</v>
      </c>
      <c r="B9024" s="106" t="s">
        <v>21214</v>
      </c>
      <c r="C9024" t="s">
        <v>21198</v>
      </c>
      <c r="D9024" t="s">
        <v>21204</v>
      </c>
      <c r="E9024" t="s">
        <v>8917</v>
      </c>
      <c r="F9024" t="s">
        <v>9769</v>
      </c>
      <c r="G9024" t="s">
        <v>21215</v>
      </c>
      <c r="H9024" t="s">
        <v>490</v>
      </c>
      <c r="I9024" t="s">
        <v>490</v>
      </c>
      <c r="J9024" t="s">
        <v>498</v>
      </c>
      <c r="K9024" t="s">
        <v>490</v>
      </c>
      <c r="L9024" t="s">
        <v>21198</v>
      </c>
      <c r="M9024" s="105">
        <v>284</v>
      </c>
      <c r="N9024" s="105">
        <v>101</v>
      </c>
      <c r="O9024" s="105">
        <v>103</v>
      </c>
    </row>
    <row r="9025" spans="1:15" x14ac:dyDescent="0.3">
      <c r="A9025" s="19">
        <v>284101104</v>
      </c>
      <c r="B9025" s="106" t="s">
        <v>21216</v>
      </c>
      <c r="C9025" t="s">
        <v>21198</v>
      </c>
      <c r="D9025" t="s">
        <v>21204</v>
      </c>
      <c r="E9025" t="s">
        <v>6303</v>
      </c>
      <c r="F9025" t="s">
        <v>21217</v>
      </c>
      <c r="G9025" t="s">
        <v>21218</v>
      </c>
      <c r="H9025" t="s">
        <v>490</v>
      </c>
      <c r="I9025" t="s">
        <v>490</v>
      </c>
      <c r="J9025" t="s">
        <v>498</v>
      </c>
      <c r="K9025" t="s">
        <v>490</v>
      </c>
      <c r="L9025" t="s">
        <v>21198</v>
      </c>
      <c r="M9025" s="105">
        <v>284</v>
      </c>
      <c r="N9025" s="105">
        <v>101</v>
      </c>
      <c r="O9025" s="105">
        <v>104</v>
      </c>
    </row>
    <row r="9026" spans="1:15" x14ac:dyDescent="0.3">
      <c r="A9026" s="19">
        <v>284101105</v>
      </c>
      <c r="B9026" s="106" t="s">
        <v>21219</v>
      </c>
      <c r="C9026" t="s">
        <v>21198</v>
      </c>
      <c r="D9026" t="s">
        <v>21204</v>
      </c>
      <c r="E9026" t="s">
        <v>21220</v>
      </c>
      <c r="F9026" t="s">
        <v>21212</v>
      </c>
      <c r="G9026" t="s">
        <v>21221</v>
      </c>
      <c r="H9026" t="s">
        <v>490</v>
      </c>
      <c r="I9026" t="s">
        <v>490</v>
      </c>
      <c r="J9026" t="s">
        <v>551</v>
      </c>
      <c r="K9026" t="s">
        <v>490</v>
      </c>
      <c r="L9026" t="s">
        <v>21198</v>
      </c>
      <c r="M9026" s="105">
        <v>284</v>
      </c>
      <c r="N9026" s="105">
        <v>101</v>
      </c>
      <c r="O9026" s="105">
        <v>105</v>
      </c>
    </row>
    <row r="9027" spans="1:15" x14ac:dyDescent="0.3">
      <c r="A9027" s="19">
        <v>284102100</v>
      </c>
      <c r="B9027" s="106" t="s">
        <v>21222</v>
      </c>
      <c r="C9027" t="s">
        <v>21198</v>
      </c>
      <c r="D9027" t="s">
        <v>21223</v>
      </c>
      <c r="E9027" t="s">
        <v>496</v>
      </c>
      <c r="F9027" t="s">
        <v>490</v>
      </c>
      <c r="G9027" t="s">
        <v>490</v>
      </c>
      <c r="H9027" t="s">
        <v>490</v>
      </c>
      <c r="I9027" t="s">
        <v>490</v>
      </c>
      <c r="J9027" t="s">
        <v>498</v>
      </c>
      <c r="K9027" t="s">
        <v>490</v>
      </c>
      <c r="L9027" t="s">
        <v>21198</v>
      </c>
      <c r="M9027" s="105">
        <v>284</v>
      </c>
      <c r="N9027" s="105">
        <v>102</v>
      </c>
      <c r="O9027" s="105">
        <v>100</v>
      </c>
    </row>
    <row r="9028" spans="1:15" x14ac:dyDescent="0.3">
      <c r="A9028" s="19">
        <v>284102101</v>
      </c>
      <c r="B9028" s="106" t="s">
        <v>21224</v>
      </c>
      <c r="C9028" t="s">
        <v>21198</v>
      </c>
      <c r="D9028" t="s">
        <v>21223</v>
      </c>
      <c r="E9028" t="s">
        <v>21225</v>
      </c>
      <c r="F9028" t="s">
        <v>21226</v>
      </c>
      <c r="G9028" t="s">
        <v>490</v>
      </c>
      <c r="H9028" t="s">
        <v>490</v>
      </c>
      <c r="I9028" t="s">
        <v>490</v>
      </c>
      <c r="J9028" t="s">
        <v>498</v>
      </c>
      <c r="K9028" t="s">
        <v>490</v>
      </c>
      <c r="L9028" t="s">
        <v>21198</v>
      </c>
      <c r="M9028" s="105">
        <v>284</v>
      </c>
      <c r="N9028" s="105">
        <v>102</v>
      </c>
      <c r="O9028" s="105">
        <v>101</v>
      </c>
    </row>
    <row r="9029" spans="1:15" x14ac:dyDescent="0.3">
      <c r="A9029" s="19">
        <v>284103100</v>
      </c>
      <c r="B9029" s="106" t="s">
        <v>21227</v>
      </c>
      <c r="C9029" t="s">
        <v>21198</v>
      </c>
      <c r="D9029" t="s">
        <v>21228</v>
      </c>
      <c r="E9029" t="s">
        <v>21229</v>
      </c>
      <c r="F9029" t="s">
        <v>1084</v>
      </c>
      <c r="G9029" t="s">
        <v>490</v>
      </c>
      <c r="H9029" t="s">
        <v>490</v>
      </c>
      <c r="I9029" t="s">
        <v>490</v>
      </c>
      <c r="J9029" t="s">
        <v>498</v>
      </c>
      <c r="K9029" t="s">
        <v>490</v>
      </c>
      <c r="L9029" t="s">
        <v>21198</v>
      </c>
      <c r="M9029" s="105">
        <v>284</v>
      </c>
      <c r="N9029" s="105">
        <v>103</v>
      </c>
      <c r="O9029" s="105">
        <v>100</v>
      </c>
    </row>
    <row r="9030" spans="1:15" x14ac:dyDescent="0.3">
      <c r="A9030" s="19">
        <v>284104100</v>
      </c>
      <c r="B9030" s="106" t="s">
        <v>21230</v>
      </c>
      <c r="C9030" t="s">
        <v>21198</v>
      </c>
      <c r="D9030" t="s">
        <v>21231</v>
      </c>
      <c r="E9030" t="s">
        <v>21232</v>
      </c>
      <c r="F9030" t="s">
        <v>963</v>
      </c>
      <c r="G9030" t="s">
        <v>2253</v>
      </c>
      <c r="H9030" t="s">
        <v>490</v>
      </c>
      <c r="I9030" t="s">
        <v>490</v>
      </c>
      <c r="J9030" t="s">
        <v>498</v>
      </c>
      <c r="K9030" t="s">
        <v>490</v>
      </c>
      <c r="L9030" t="s">
        <v>21198</v>
      </c>
      <c r="M9030" s="105">
        <v>284</v>
      </c>
      <c r="N9030" s="105">
        <v>104</v>
      </c>
      <c r="O9030" s="105">
        <v>100</v>
      </c>
    </row>
    <row r="9031" spans="1:15" x14ac:dyDescent="0.3">
      <c r="A9031" s="19">
        <v>284105100</v>
      </c>
      <c r="B9031" s="106" t="s">
        <v>21233</v>
      </c>
      <c r="C9031" t="s">
        <v>21198</v>
      </c>
      <c r="D9031" t="s">
        <v>21234</v>
      </c>
      <c r="E9031" t="s">
        <v>496</v>
      </c>
      <c r="F9031" t="s">
        <v>490</v>
      </c>
      <c r="G9031" t="s">
        <v>490</v>
      </c>
      <c r="H9031" t="s">
        <v>490</v>
      </c>
      <c r="I9031" t="s">
        <v>490</v>
      </c>
      <c r="J9031" t="s">
        <v>498</v>
      </c>
      <c r="K9031" t="s">
        <v>490</v>
      </c>
      <c r="L9031" t="s">
        <v>21198</v>
      </c>
      <c r="M9031" s="105">
        <v>284</v>
      </c>
      <c r="N9031" s="105">
        <v>105</v>
      </c>
      <c r="O9031" s="105">
        <v>100</v>
      </c>
    </row>
    <row r="9032" spans="1:15" x14ac:dyDescent="0.3">
      <c r="A9032" s="19">
        <v>284105101</v>
      </c>
      <c r="B9032" s="106" t="s">
        <v>21235</v>
      </c>
      <c r="C9032" t="s">
        <v>21198</v>
      </c>
      <c r="D9032" t="s">
        <v>21234</v>
      </c>
      <c r="E9032" t="s">
        <v>7024</v>
      </c>
      <c r="F9032" t="s">
        <v>21236</v>
      </c>
      <c r="G9032" t="s">
        <v>490</v>
      </c>
      <c r="H9032" t="s">
        <v>490</v>
      </c>
      <c r="I9032" t="s">
        <v>490</v>
      </c>
      <c r="J9032" t="s">
        <v>498</v>
      </c>
      <c r="K9032" t="s">
        <v>490</v>
      </c>
      <c r="L9032" t="s">
        <v>21198</v>
      </c>
      <c r="M9032" s="105">
        <v>284</v>
      </c>
      <c r="N9032" s="105">
        <v>105</v>
      </c>
      <c r="O9032" s="105">
        <v>101</v>
      </c>
    </row>
    <row r="9033" spans="1:15" x14ac:dyDescent="0.3">
      <c r="A9033" s="19">
        <v>284106100</v>
      </c>
      <c r="B9033" s="106" t="s">
        <v>21237</v>
      </c>
      <c r="C9033" t="s">
        <v>21198</v>
      </c>
      <c r="D9033" t="s">
        <v>21238</v>
      </c>
      <c r="E9033" t="s">
        <v>827</v>
      </c>
      <c r="F9033" t="s">
        <v>21239</v>
      </c>
      <c r="G9033" t="s">
        <v>490</v>
      </c>
      <c r="H9033" t="s">
        <v>490</v>
      </c>
      <c r="I9033" t="s">
        <v>490</v>
      </c>
      <c r="J9033" t="s">
        <v>498</v>
      </c>
      <c r="K9033" t="s">
        <v>490</v>
      </c>
      <c r="L9033" t="s">
        <v>21198</v>
      </c>
      <c r="M9033" s="105">
        <v>284</v>
      </c>
      <c r="N9033" s="105">
        <v>106</v>
      </c>
      <c r="O9033" s="105">
        <v>100</v>
      </c>
    </row>
    <row r="9034" spans="1:15" x14ac:dyDescent="0.3">
      <c r="A9034" s="19">
        <v>284107100</v>
      </c>
      <c r="B9034" s="106" t="s">
        <v>21240</v>
      </c>
      <c r="C9034" t="s">
        <v>21198</v>
      </c>
      <c r="D9034" t="s">
        <v>21241</v>
      </c>
      <c r="E9034" t="s">
        <v>496</v>
      </c>
      <c r="F9034" t="s">
        <v>490</v>
      </c>
      <c r="G9034" t="s">
        <v>490</v>
      </c>
      <c r="H9034" t="s">
        <v>490</v>
      </c>
      <c r="I9034" t="s">
        <v>490</v>
      </c>
      <c r="J9034" t="s">
        <v>498</v>
      </c>
      <c r="K9034" t="s">
        <v>490</v>
      </c>
      <c r="L9034" t="s">
        <v>21198</v>
      </c>
      <c r="M9034" s="105">
        <v>284</v>
      </c>
      <c r="N9034" s="105">
        <v>107</v>
      </c>
      <c r="O9034" s="105">
        <v>100</v>
      </c>
    </row>
    <row r="9035" spans="1:15" x14ac:dyDescent="0.3">
      <c r="A9035" s="19">
        <v>284107101</v>
      </c>
      <c r="B9035" s="106" t="s">
        <v>21242</v>
      </c>
      <c r="C9035" t="s">
        <v>21198</v>
      </c>
      <c r="D9035" t="s">
        <v>21241</v>
      </c>
      <c r="E9035" t="s">
        <v>9028</v>
      </c>
      <c r="F9035" t="s">
        <v>855</v>
      </c>
      <c r="G9035" t="s">
        <v>21243</v>
      </c>
      <c r="H9035" t="s">
        <v>490</v>
      </c>
      <c r="I9035" t="s">
        <v>490</v>
      </c>
      <c r="J9035" t="s">
        <v>498</v>
      </c>
      <c r="K9035" t="s">
        <v>490</v>
      </c>
      <c r="L9035" t="s">
        <v>21198</v>
      </c>
      <c r="M9035" s="105">
        <v>284</v>
      </c>
      <c r="N9035" s="105">
        <v>107</v>
      </c>
      <c r="O9035" s="105">
        <v>101</v>
      </c>
    </row>
    <row r="9036" spans="1:15" x14ac:dyDescent="0.3">
      <c r="A9036" s="19">
        <v>284108100</v>
      </c>
      <c r="B9036" s="106" t="s">
        <v>21244</v>
      </c>
      <c r="C9036" t="s">
        <v>21198</v>
      </c>
      <c r="D9036" t="s">
        <v>21245</v>
      </c>
      <c r="E9036" t="s">
        <v>496</v>
      </c>
      <c r="F9036" t="s">
        <v>490</v>
      </c>
      <c r="G9036" t="s">
        <v>490</v>
      </c>
      <c r="H9036" t="s">
        <v>490</v>
      </c>
      <c r="I9036" t="s">
        <v>490</v>
      </c>
      <c r="J9036" t="s">
        <v>498</v>
      </c>
      <c r="K9036" t="s">
        <v>490</v>
      </c>
      <c r="L9036" t="s">
        <v>21198</v>
      </c>
      <c r="M9036" s="105">
        <v>284</v>
      </c>
      <c r="N9036" s="105">
        <v>108</v>
      </c>
      <c r="O9036" s="105">
        <v>100</v>
      </c>
    </row>
    <row r="9037" spans="1:15" x14ac:dyDescent="0.3">
      <c r="A9037" s="19">
        <v>284108101</v>
      </c>
      <c r="B9037" s="106" t="s">
        <v>21246</v>
      </c>
      <c r="C9037" t="s">
        <v>21198</v>
      </c>
      <c r="D9037" t="s">
        <v>21245</v>
      </c>
      <c r="E9037" t="s">
        <v>3998</v>
      </c>
      <c r="F9037" t="s">
        <v>1084</v>
      </c>
      <c r="G9037" t="s">
        <v>490</v>
      </c>
      <c r="H9037" t="s">
        <v>490</v>
      </c>
      <c r="I9037" t="s">
        <v>490</v>
      </c>
      <c r="J9037" t="s">
        <v>498</v>
      </c>
      <c r="K9037" t="s">
        <v>490</v>
      </c>
      <c r="L9037" t="s">
        <v>21198</v>
      </c>
      <c r="M9037" s="105">
        <v>284</v>
      </c>
      <c r="N9037" s="105">
        <v>108</v>
      </c>
      <c r="O9037" s="105">
        <v>101</v>
      </c>
    </row>
    <row r="9038" spans="1:15" x14ac:dyDescent="0.3">
      <c r="A9038" s="19">
        <v>284108102</v>
      </c>
      <c r="B9038" s="106" t="s">
        <v>21247</v>
      </c>
      <c r="C9038" t="s">
        <v>21198</v>
      </c>
      <c r="D9038" t="s">
        <v>21245</v>
      </c>
      <c r="E9038" t="s">
        <v>21248</v>
      </c>
      <c r="F9038" t="s">
        <v>21249</v>
      </c>
      <c r="G9038" t="s">
        <v>490</v>
      </c>
      <c r="H9038" t="s">
        <v>490</v>
      </c>
      <c r="I9038" t="s">
        <v>490</v>
      </c>
      <c r="J9038" t="s">
        <v>498</v>
      </c>
      <c r="K9038" t="s">
        <v>490</v>
      </c>
      <c r="L9038" t="s">
        <v>21198</v>
      </c>
      <c r="M9038" s="105">
        <v>284</v>
      </c>
      <c r="N9038" s="105">
        <v>108</v>
      </c>
      <c r="O9038" s="105">
        <v>102</v>
      </c>
    </row>
    <row r="9039" spans="1:15" x14ac:dyDescent="0.3">
      <c r="A9039" s="19">
        <v>284109100</v>
      </c>
      <c r="B9039" s="106" t="s">
        <v>21250</v>
      </c>
      <c r="C9039" t="s">
        <v>21198</v>
      </c>
      <c r="D9039" t="s">
        <v>21251</v>
      </c>
      <c r="E9039" t="s">
        <v>754</v>
      </c>
      <c r="F9039" t="s">
        <v>2402</v>
      </c>
      <c r="G9039" t="s">
        <v>490</v>
      </c>
      <c r="H9039" t="s">
        <v>490</v>
      </c>
      <c r="I9039" t="s">
        <v>490</v>
      </c>
      <c r="J9039" t="s">
        <v>498</v>
      </c>
      <c r="K9039" t="s">
        <v>490</v>
      </c>
      <c r="L9039" t="s">
        <v>21198</v>
      </c>
      <c r="M9039" s="105">
        <v>284</v>
      </c>
      <c r="N9039" s="105">
        <v>109</v>
      </c>
      <c r="O9039" s="105">
        <v>100</v>
      </c>
    </row>
    <row r="9040" spans="1:15" x14ac:dyDescent="0.3">
      <c r="A9040" s="19">
        <v>284110100</v>
      </c>
      <c r="B9040" s="106" t="s">
        <v>21252</v>
      </c>
      <c r="C9040" t="s">
        <v>21198</v>
      </c>
      <c r="D9040" t="s">
        <v>21253</v>
      </c>
      <c r="E9040" t="s">
        <v>4846</v>
      </c>
      <c r="F9040" t="s">
        <v>21254</v>
      </c>
      <c r="G9040" t="s">
        <v>21255</v>
      </c>
      <c r="H9040" t="s">
        <v>490</v>
      </c>
      <c r="I9040" t="s">
        <v>490</v>
      </c>
      <c r="J9040" t="s">
        <v>498</v>
      </c>
      <c r="K9040" t="s">
        <v>490</v>
      </c>
      <c r="L9040" t="s">
        <v>21198</v>
      </c>
      <c r="M9040" s="105">
        <v>284</v>
      </c>
      <c r="N9040" s="105">
        <v>110</v>
      </c>
      <c r="O9040" s="105">
        <v>100</v>
      </c>
    </row>
    <row r="9041" spans="1:15" x14ac:dyDescent="0.3">
      <c r="A9041" s="19">
        <v>284111100</v>
      </c>
      <c r="B9041" s="106" t="s">
        <v>21256</v>
      </c>
      <c r="C9041" t="s">
        <v>21198</v>
      </c>
      <c r="D9041" t="s">
        <v>21257</v>
      </c>
      <c r="E9041" t="s">
        <v>5232</v>
      </c>
      <c r="F9041" t="s">
        <v>21258</v>
      </c>
      <c r="G9041" t="s">
        <v>490</v>
      </c>
      <c r="H9041" t="s">
        <v>490</v>
      </c>
      <c r="I9041" t="s">
        <v>490</v>
      </c>
      <c r="J9041" t="s">
        <v>498</v>
      </c>
      <c r="K9041" t="s">
        <v>490</v>
      </c>
      <c r="L9041" t="s">
        <v>21198</v>
      </c>
      <c r="M9041" s="105">
        <v>284</v>
      </c>
      <c r="N9041" s="105">
        <v>111</v>
      </c>
      <c r="O9041" s="105">
        <v>100</v>
      </c>
    </row>
    <row r="9042" spans="1:15" x14ac:dyDescent="0.3">
      <c r="A9042" s="19">
        <v>284112100</v>
      </c>
      <c r="B9042" s="106" t="s">
        <v>21259</v>
      </c>
      <c r="C9042" t="s">
        <v>21198</v>
      </c>
      <c r="D9042" t="s">
        <v>21260</v>
      </c>
      <c r="E9042" t="s">
        <v>496</v>
      </c>
      <c r="F9042" t="s">
        <v>490</v>
      </c>
      <c r="G9042" t="s">
        <v>490</v>
      </c>
      <c r="H9042" t="s">
        <v>490</v>
      </c>
      <c r="I9042" t="s">
        <v>490</v>
      </c>
      <c r="J9042" t="s">
        <v>498</v>
      </c>
      <c r="K9042" t="s">
        <v>490</v>
      </c>
      <c r="L9042" t="s">
        <v>21198</v>
      </c>
      <c r="M9042" s="105">
        <v>284</v>
      </c>
      <c r="N9042" s="105">
        <v>112</v>
      </c>
      <c r="O9042" s="105">
        <v>100</v>
      </c>
    </row>
    <row r="9043" spans="1:15" x14ac:dyDescent="0.3">
      <c r="A9043" s="19">
        <v>284112101</v>
      </c>
      <c r="B9043" s="106" t="s">
        <v>21261</v>
      </c>
      <c r="C9043" t="s">
        <v>21198</v>
      </c>
      <c r="D9043" t="s">
        <v>21260</v>
      </c>
      <c r="E9043" t="s">
        <v>21262</v>
      </c>
      <c r="F9043" t="s">
        <v>1606</v>
      </c>
      <c r="G9043" t="s">
        <v>490</v>
      </c>
      <c r="H9043" t="s">
        <v>490</v>
      </c>
      <c r="I9043" t="s">
        <v>490</v>
      </c>
      <c r="J9043" t="s">
        <v>498</v>
      </c>
      <c r="K9043" t="s">
        <v>490</v>
      </c>
      <c r="L9043" t="s">
        <v>21198</v>
      </c>
      <c r="M9043" s="105">
        <v>284</v>
      </c>
      <c r="N9043" s="105">
        <v>112</v>
      </c>
      <c r="O9043" s="105">
        <v>101</v>
      </c>
    </row>
    <row r="9044" spans="1:15" x14ac:dyDescent="0.3">
      <c r="A9044" s="19">
        <v>284112102</v>
      </c>
      <c r="B9044" s="106" t="s">
        <v>21263</v>
      </c>
      <c r="C9044" t="s">
        <v>21198</v>
      </c>
      <c r="D9044" t="s">
        <v>21260</v>
      </c>
      <c r="E9044" t="s">
        <v>1507</v>
      </c>
      <c r="F9044" t="s">
        <v>21264</v>
      </c>
      <c r="G9044" t="s">
        <v>21265</v>
      </c>
      <c r="H9044" t="s">
        <v>490</v>
      </c>
      <c r="I9044" t="s">
        <v>490</v>
      </c>
      <c r="J9044" t="s">
        <v>498</v>
      </c>
      <c r="K9044" t="s">
        <v>490</v>
      </c>
      <c r="L9044" t="s">
        <v>21198</v>
      </c>
      <c r="M9044" s="105">
        <v>284</v>
      </c>
      <c r="N9044" s="105">
        <v>112</v>
      </c>
      <c r="O9044" s="105">
        <v>102</v>
      </c>
    </row>
    <row r="9045" spans="1:15" x14ac:dyDescent="0.3">
      <c r="A9045" s="19">
        <v>284112103</v>
      </c>
      <c r="B9045" s="106" t="s">
        <v>21266</v>
      </c>
      <c r="C9045" t="s">
        <v>21198</v>
      </c>
      <c r="D9045" t="s">
        <v>21260</v>
      </c>
      <c r="E9045" t="s">
        <v>21267</v>
      </c>
      <c r="F9045" t="s">
        <v>21236</v>
      </c>
      <c r="G9045" t="s">
        <v>490</v>
      </c>
      <c r="H9045" t="s">
        <v>490</v>
      </c>
      <c r="I9045" t="s">
        <v>490</v>
      </c>
      <c r="J9045" t="s">
        <v>498</v>
      </c>
      <c r="K9045" t="s">
        <v>490</v>
      </c>
      <c r="L9045" t="s">
        <v>21198</v>
      </c>
      <c r="M9045" s="105">
        <v>284</v>
      </c>
      <c r="N9045" s="105">
        <v>112</v>
      </c>
      <c r="O9045" s="105">
        <v>103</v>
      </c>
    </row>
    <row r="9046" spans="1:15" x14ac:dyDescent="0.3">
      <c r="A9046" s="19">
        <v>284112104</v>
      </c>
      <c r="B9046" s="106" t="s">
        <v>21268</v>
      </c>
      <c r="C9046" t="s">
        <v>21198</v>
      </c>
      <c r="D9046" t="s">
        <v>21260</v>
      </c>
      <c r="E9046" t="s">
        <v>14505</v>
      </c>
      <c r="F9046" t="s">
        <v>21269</v>
      </c>
      <c r="G9046" t="s">
        <v>490</v>
      </c>
      <c r="H9046" t="s">
        <v>490</v>
      </c>
      <c r="I9046" t="s">
        <v>490</v>
      </c>
      <c r="J9046" t="s">
        <v>498</v>
      </c>
      <c r="K9046" t="s">
        <v>490</v>
      </c>
      <c r="L9046" t="s">
        <v>21198</v>
      </c>
      <c r="M9046" s="105">
        <v>284</v>
      </c>
      <c r="N9046" s="105">
        <v>112</v>
      </c>
      <c r="O9046" s="105">
        <v>104</v>
      </c>
    </row>
    <row r="9047" spans="1:15" x14ac:dyDescent="0.3">
      <c r="A9047" s="19">
        <v>284112105</v>
      </c>
      <c r="B9047" s="106" t="s">
        <v>21270</v>
      </c>
      <c r="C9047" t="s">
        <v>21198</v>
      </c>
      <c r="D9047" t="s">
        <v>21260</v>
      </c>
      <c r="E9047" t="s">
        <v>21271</v>
      </c>
      <c r="F9047" t="s">
        <v>21236</v>
      </c>
      <c r="G9047" t="s">
        <v>490</v>
      </c>
      <c r="H9047" t="s">
        <v>490</v>
      </c>
      <c r="I9047" t="s">
        <v>490</v>
      </c>
      <c r="J9047" t="s">
        <v>498</v>
      </c>
      <c r="K9047" t="s">
        <v>490</v>
      </c>
      <c r="L9047" t="s">
        <v>21198</v>
      </c>
      <c r="M9047" s="105">
        <v>284</v>
      </c>
      <c r="N9047" s="105">
        <v>112</v>
      </c>
      <c r="O9047" s="105">
        <v>105</v>
      </c>
    </row>
    <row r="9048" spans="1:15" x14ac:dyDescent="0.3">
      <c r="A9048" s="19">
        <v>284112106</v>
      </c>
      <c r="B9048" s="106" t="s">
        <v>21272</v>
      </c>
      <c r="C9048" t="s">
        <v>21198</v>
      </c>
      <c r="D9048" t="s">
        <v>21260</v>
      </c>
      <c r="E9048" t="s">
        <v>21273</v>
      </c>
      <c r="F9048" t="s">
        <v>21236</v>
      </c>
      <c r="G9048" t="s">
        <v>490</v>
      </c>
      <c r="H9048" t="s">
        <v>490</v>
      </c>
      <c r="I9048" t="s">
        <v>490</v>
      </c>
      <c r="J9048" t="s">
        <v>498</v>
      </c>
      <c r="K9048" t="s">
        <v>490</v>
      </c>
      <c r="L9048" t="s">
        <v>21198</v>
      </c>
      <c r="M9048" s="105">
        <v>284</v>
      </c>
      <c r="N9048" s="105">
        <v>112</v>
      </c>
      <c r="O9048" s="105">
        <v>106</v>
      </c>
    </row>
    <row r="9049" spans="1:15" x14ac:dyDescent="0.3">
      <c r="A9049" s="19">
        <v>284112107</v>
      </c>
      <c r="B9049" s="106" t="s">
        <v>21274</v>
      </c>
      <c r="C9049" t="s">
        <v>21198</v>
      </c>
      <c r="D9049" t="s">
        <v>21260</v>
      </c>
      <c r="E9049" t="s">
        <v>18575</v>
      </c>
      <c r="F9049" t="s">
        <v>21236</v>
      </c>
      <c r="G9049" t="s">
        <v>5438</v>
      </c>
      <c r="H9049" t="s">
        <v>490</v>
      </c>
      <c r="I9049" t="s">
        <v>490</v>
      </c>
      <c r="J9049" t="s">
        <v>498</v>
      </c>
      <c r="K9049" t="s">
        <v>490</v>
      </c>
      <c r="L9049" t="s">
        <v>21198</v>
      </c>
      <c r="M9049" s="105">
        <v>284</v>
      </c>
      <c r="N9049" s="105">
        <v>112</v>
      </c>
      <c r="O9049" s="105">
        <v>107</v>
      </c>
    </row>
    <row r="9050" spans="1:15" x14ac:dyDescent="0.3">
      <c r="A9050" s="19">
        <v>284112108</v>
      </c>
      <c r="B9050" s="106" t="s">
        <v>21275</v>
      </c>
      <c r="C9050" t="s">
        <v>21198</v>
      </c>
      <c r="D9050" t="s">
        <v>21260</v>
      </c>
      <c r="E9050" t="s">
        <v>1437</v>
      </c>
      <c r="F9050" t="s">
        <v>21276</v>
      </c>
      <c r="G9050" t="s">
        <v>490</v>
      </c>
      <c r="H9050" t="s">
        <v>490</v>
      </c>
      <c r="I9050" t="s">
        <v>490</v>
      </c>
      <c r="J9050" t="s">
        <v>498</v>
      </c>
      <c r="K9050" t="s">
        <v>490</v>
      </c>
      <c r="L9050" t="s">
        <v>21198</v>
      </c>
      <c r="M9050" s="105">
        <v>284</v>
      </c>
      <c r="N9050" s="105">
        <v>112</v>
      </c>
      <c r="O9050" s="105">
        <v>108</v>
      </c>
    </row>
    <row r="9051" spans="1:15" x14ac:dyDescent="0.3">
      <c r="A9051" s="19">
        <v>284113100</v>
      </c>
      <c r="B9051" s="106" t="s">
        <v>21277</v>
      </c>
      <c r="C9051" t="s">
        <v>21198</v>
      </c>
      <c r="D9051" t="s">
        <v>21278</v>
      </c>
      <c r="E9051" t="s">
        <v>4613</v>
      </c>
      <c r="F9051" t="s">
        <v>21279</v>
      </c>
      <c r="G9051" t="s">
        <v>490</v>
      </c>
      <c r="H9051" t="s">
        <v>490</v>
      </c>
      <c r="I9051" t="s">
        <v>490</v>
      </c>
      <c r="J9051" t="s">
        <v>498</v>
      </c>
      <c r="K9051" t="s">
        <v>490</v>
      </c>
      <c r="L9051" t="s">
        <v>21198</v>
      </c>
      <c r="M9051" s="105">
        <v>284</v>
      </c>
      <c r="N9051" s="105">
        <v>113</v>
      </c>
      <c r="O9051" s="105">
        <v>100</v>
      </c>
    </row>
    <row r="9052" spans="1:15" x14ac:dyDescent="0.3">
      <c r="A9052" s="19">
        <v>284114100</v>
      </c>
      <c r="B9052" s="106" t="s">
        <v>21280</v>
      </c>
      <c r="C9052" t="s">
        <v>21198</v>
      </c>
      <c r="D9052" t="s">
        <v>21281</v>
      </c>
      <c r="E9052" t="s">
        <v>496</v>
      </c>
      <c r="F9052" t="s">
        <v>490</v>
      </c>
      <c r="G9052" t="s">
        <v>490</v>
      </c>
      <c r="H9052" t="s">
        <v>490</v>
      </c>
      <c r="I9052" t="s">
        <v>490</v>
      </c>
      <c r="J9052" t="s">
        <v>498</v>
      </c>
      <c r="K9052" t="s">
        <v>490</v>
      </c>
      <c r="L9052" t="s">
        <v>21198</v>
      </c>
      <c r="M9052" s="105">
        <v>284</v>
      </c>
      <c r="N9052" s="105">
        <v>114</v>
      </c>
      <c r="O9052" s="105">
        <v>100</v>
      </c>
    </row>
    <row r="9053" spans="1:15" x14ac:dyDescent="0.3">
      <c r="A9053" s="19">
        <v>284114101</v>
      </c>
      <c r="B9053" s="106" t="s">
        <v>21282</v>
      </c>
      <c r="C9053" t="s">
        <v>21198</v>
      </c>
      <c r="D9053" t="s">
        <v>21281</v>
      </c>
      <c r="E9053" t="s">
        <v>21283</v>
      </c>
      <c r="F9053" t="s">
        <v>1094</v>
      </c>
      <c r="G9053" t="s">
        <v>490</v>
      </c>
      <c r="H9053" t="s">
        <v>490</v>
      </c>
      <c r="I9053" t="s">
        <v>490</v>
      </c>
      <c r="J9053" t="s">
        <v>498</v>
      </c>
      <c r="K9053" t="s">
        <v>490</v>
      </c>
      <c r="L9053" t="s">
        <v>21198</v>
      </c>
      <c r="M9053" s="105">
        <v>284</v>
      </c>
      <c r="N9053" s="105">
        <v>114</v>
      </c>
      <c r="O9053" s="105">
        <v>101</v>
      </c>
    </row>
    <row r="9054" spans="1:15" x14ac:dyDescent="0.3">
      <c r="A9054" s="19">
        <v>284114102</v>
      </c>
      <c r="B9054" s="106" t="s">
        <v>21284</v>
      </c>
      <c r="C9054" t="s">
        <v>21198</v>
      </c>
      <c r="D9054" t="s">
        <v>21281</v>
      </c>
      <c r="E9054" t="s">
        <v>21285</v>
      </c>
      <c r="F9054" t="s">
        <v>1094</v>
      </c>
      <c r="G9054" t="s">
        <v>490</v>
      </c>
      <c r="H9054" t="s">
        <v>490</v>
      </c>
      <c r="I9054" t="s">
        <v>490</v>
      </c>
      <c r="J9054" t="s">
        <v>498</v>
      </c>
      <c r="K9054" t="s">
        <v>490</v>
      </c>
      <c r="L9054" t="s">
        <v>21198</v>
      </c>
      <c r="M9054" s="105">
        <v>284</v>
      </c>
      <c r="N9054" s="105">
        <v>114</v>
      </c>
      <c r="O9054" s="105">
        <v>102</v>
      </c>
    </row>
    <row r="9055" spans="1:15" x14ac:dyDescent="0.3">
      <c r="A9055" s="19">
        <v>284115100</v>
      </c>
      <c r="B9055" s="106" t="s">
        <v>21286</v>
      </c>
      <c r="C9055" t="s">
        <v>21198</v>
      </c>
      <c r="D9055" t="s">
        <v>21287</v>
      </c>
      <c r="E9055" t="s">
        <v>1104</v>
      </c>
      <c r="F9055" t="s">
        <v>732</v>
      </c>
      <c r="G9055" t="s">
        <v>21288</v>
      </c>
      <c r="H9055" t="s">
        <v>490</v>
      </c>
      <c r="I9055" t="s">
        <v>490</v>
      </c>
      <c r="J9055" t="s">
        <v>498</v>
      </c>
      <c r="K9055" t="s">
        <v>490</v>
      </c>
      <c r="L9055" t="s">
        <v>21198</v>
      </c>
      <c r="M9055" s="105">
        <v>284</v>
      </c>
      <c r="N9055" s="105">
        <v>115</v>
      </c>
      <c r="O9055" s="105">
        <v>100</v>
      </c>
    </row>
    <row r="9056" spans="1:15" x14ac:dyDescent="0.3">
      <c r="A9056" s="19">
        <v>284116100</v>
      </c>
      <c r="B9056" s="106" t="s">
        <v>21289</v>
      </c>
      <c r="C9056" t="s">
        <v>21198</v>
      </c>
      <c r="D9056" t="s">
        <v>21290</v>
      </c>
      <c r="E9056" t="s">
        <v>21291</v>
      </c>
      <c r="F9056" t="s">
        <v>21292</v>
      </c>
      <c r="G9056" t="s">
        <v>490</v>
      </c>
      <c r="H9056" t="s">
        <v>490</v>
      </c>
      <c r="I9056" t="s">
        <v>490</v>
      </c>
      <c r="J9056" t="s">
        <v>498</v>
      </c>
      <c r="K9056" t="s">
        <v>490</v>
      </c>
      <c r="L9056" t="s">
        <v>21198</v>
      </c>
      <c r="M9056" s="105">
        <v>284</v>
      </c>
      <c r="N9056" s="105">
        <v>116</v>
      </c>
      <c r="O9056" s="105">
        <v>100</v>
      </c>
    </row>
    <row r="9057" spans="1:15" x14ac:dyDescent="0.3">
      <c r="A9057" s="19">
        <v>284117100</v>
      </c>
      <c r="B9057" s="106" t="s">
        <v>21293</v>
      </c>
      <c r="C9057" t="s">
        <v>21198</v>
      </c>
      <c r="D9057" t="s">
        <v>21294</v>
      </c>
      <c r="E9057" t="s">
        <v>496</v>
      </c>
      <c r="F9057" t="s">
        <v>490</v>
      </c>
      <c r="G9057" t="s">
        <v>490</v>
      </c>
      <c r="H9057" t="s">
        <v>490</v>
      </c>
      <c r="I9057" t="s">
        <v>490</v>
      </c>
      <c r="J9057" t="s">
        <v>498</v>
      </c>
      <c r="K9057" t="s">
        <v>490</v>
      </c>
      <c r="L9057" t="s">
        <v>21198</v>
      </c>
      <c r="M9057" s="105">
        <v>284</v>
      </c>
      <c r="N9057" s="105">
        <v>117</v>
      </c>
      <c r="O9057" s="105">
        <v>100</v>
      </c>
    </row>
    <row r="9058" spans="1:15" x14ac:dyDescent="0.3">
      <c r="A9058" s="19">
        <v>284117101</v>
      </c>
      <c r="B9058" s="106" t="s">
        <v>21295</v>
      </c>
      <c r="C9058" t="s">
        <v>21198</v>
      </c>
      <c r="D9058" t="s">
        <v>21294</v>
      </c>
      <c r="E9058" t="s">
        <v>21296</v>
      </c>
      <c r="F9058" t="s">
        <v>21297</v>
      </c>
      <c r="G9058" t="s">
        <v>490</v>
      </c>
      <c r="H9058" t="s">
        <v>490</v>
      </c>
      <c r="I9058" t="s">
        <v>490</v>
      </c>
      <c r="J9058" t="s">
        <v>498</v>
      </c>
      <c r="K9058" t="s">
        <v>490</v>
      </c>
      <c r="L9058" t="s">
        <v>21198</v>
      </c>
      <c r="M9058" s="105">
        <v>284</v>
      </c>
      <c r="N9058" s="105">
        <v>117</v>
      </c>
      <c r="O9058" s="105">
        <v>101</v>
      </c>
    </row>
    <row r="9059" spans="1:15" x14ac:dyDescent="0.3">
      <c r="A9059" s="19">
        <v>284117102</v>
      </c>
      <c r="B9059" s="106" t="s">
        <v>21298</v>
      </c>
      <c r="C9059" t="s">
        <v>21198</v>
      </c>
      <c r="D9059" t="s">
        <v>21294</v>
      </c>
      <c r="E9059" t="s">
        <v>1437</v>
      </c>
      <c r="F9059" t="s">
        <v>21299</v>
      </c>
      <c r="G9059" t="s">
        <v>490</v>
      </c>
      <c r="H9059" t="s">
        <v>490</v>
      </c>
      <c r="I9059" t="s">
        <v>490</v>
      </c>
      <c r="J9059" t="s">
        <v>498</v>
      </c>
      <c r="K9059" t="s">
        <v>490</v>
      </c>
      <c r="L9059" t="s">
        <v>21198</v>
      </c>
      <c r="M9059" s="105">
        <v>284</v>
      </c>
      <c r="N9059" s="105">
        <v>117</v>
      </c>
      <c r="O9059" s="105">
        <v>102</v>
      </c>
    </row>
    <row r="9060" spans="1:15" x14ac:dyDescent="0.3">
      <c r="A9060" s="19">
        <v>284118100</v>
      </c>
      <c r="B9060" s="106" t="s">
        <v>21300</v>
      </c>
      <c r="C9060" t="s">
        <v>21198</v>
      </c>
      <c r="D9060" t="s">
        <v>21301</v>
      </c>
      <c r="E9060" t="s">
        <v>776</v>
      </c>
      <c r="F9060" t="s">
        <v>1197</v>
      </c>
      <c r="G9060" t="s">
        <v>490</v>
      </c>
      <c r="H9060" t="s">
        <v>490</v>
      </c>
      <c r="I9060" t="s">
        <v>490</v>
      </c>
      <c r="J9060" t="s">
        <v>498</v>
      </c>
      <c r="K9060" t="s">
        <v>490</v>
      </c>
      <c r="L9060" t="s">
        <v>21198</v>
      </c>
      <c r="M9060" s="105">
        <v>284</v>
      </c>
      <c r="N9060" s="105">
        <v>118</v>
      </c>
      <c r="O9060" s="105">
        <v>100</v>
      </c>
    </row>
    <row r="9061" spans="1:15" x14ac:dyDescent="0.3">
      <c r="A9061" s="19">
        <v>284119100</v>
      </c>
      <c r="B9061" s="106" t="s">
        <v>21302</v>
      </c>
      <c r="C9061" t="s">
        <v>21198</v>
      </c>
      <c r="D9061" t="s">
        <v>21303</v>
      </c>
      <c r="E9061" t="s">
        <v>18416</v>
      </c>
      <c r="F9061" t="s">
        <v>21304</v>
      </c>
      <c r="G9061" t="s">
        <v>21305</v>
      </c>
      <c r="H9061" t="s">
        <v>490</v>
      </c>
      <c r="I9061" t="s">
        <v>490</v>
      </c>
      <c r="J9061" t="s">
        <v>498</v>
      </c>
      <c r="K9061" t="s">
        <v>490</v>
      </c>
      <c r="L9061" t="s">
        <v>21198</v>
      </c>
      <c r="M9061" s="105">
        <v>284</v>
      </c>
      <c r="N9061" s="105">
        <v>119</v>
      </c>
      <c r="O9061" s="105">
        <v>100</v>
      </c>
    </row>
    <row r="9062" spans="1:15" x14ac:dyDescent="0.3">
      <c r="A9062" s="19">
        <v>284120100</v>
      </c>
      <c r="B9062" s="106" t="s">
        <v>21306</v>
      </c>
      <c r="C9062" t="s">
        <v>21198</v>
      </c>
      <c r="D9062" t="s">
        <v>21307</v>
      </c>
      <c r="E9062" t="s">
        <v>21232</v>
      </c>
      <c r="F9062" t="s">
        <v>21308</v>
      </c>
      <c r="G9062" t="s">
        <v>490</v>
      </c>
      <c r="H9062" t="s">
        <v>490</v>
      </c>
      <c r="I9062" t="s">
        <v>490</v>
      </c>
      <c r="J9062" t="s">
        <v>498</v>
      </c>
      <c r="K9062" t="s">
        <v>490</v>
      </c>
      <c r="L9062" t="s">
        <v>21198</v>
      </c>
      <c r="M9062" s="105">
        <v>284</v>
      </c>
      <c r="N9062" s="105">
        <v>120</v>
      </c>
      <c r="O9062" s="105">
        <v>100</v>
      </c>
    </row>
    <row r="9063" spans="1:15" x14ac:dyDescent="0.3">
      <c r="A9063" s="19">
        <v>284121100</v>
      </c>
      <c r="B9063" s="106" t="s">
        <v>21309</v>
      </c>
      <c r="C9063" t="s">
        <v>21198</v>
      </c>
      <c r="D9063" t="s">
        <v>21310</v>
      </c>
      <c r="E9063" t="s">
        <v>496</v>
      </c>
      <c r="F9063" t="s">
        <v>490</v>
      </c>
      <c r="G9063" t="s">
        <v>490</v>
      </c>
      <c r="H9063" t="s">
        <v>490</v>
      </c>
      <c r="I9063" t="s">
        <v>490</v>
      </c>
      <c r="J9063" t="s">
        <v>498</v>
      </c>
      <c r="K9063" t="s">
        <v>490</v>
      </c>
      <c r="L9063" t="s">
        <v>21198</v>
      </c>
      <c r="M9063" s="105">
        <v>284</v>
      </c>
      <c r="N9063" s="105">
        <v>121</v>
      </c>
      <c r="O9063" s="105">
        <v>100</v>
      </c>
    </row>
    <row r="9064" spans="1:15" x14ac:dyDescent="0.3">
      <c r="A9064" s="19">
        <v>284122100</v>
      </c>
      <c r="B9064" s="106" t="s">
        <v>21311</v>
      </c>
      <c r="C9064" t="s">
        <v>21198</v>
      </c>
      <c r="D9064" t="s">
        <v>21312</v>
      </c>
      <c r="E9064" t="s">
        <v>496</v>
      </c>
      <c r="F9064" t="s">
        <v>490</v>
      </c>
      <c r="G9064" t="s">
        <v>490</v>
      </c>
      <c r="H9064" t="s">
        <v>490</v>
      </c>
      <c r="I9064" t="s">
        <v>490</v>
      </c>
      <c r="J9064" t="s">
        <v>498</v>
      </c>
      <c r="K9064" t="s">
        <v>490</v>
      </c>
      <c r="L9064" t="s">
        <v>21198</v>
      </c>
      <c r="M9064" s="105">
        <v>284</v>
      </c>
      <c r="N9064" s="105">
        <v>122</v>
      </c>
      <c r="O9064" s="105">
        <v>100</v>
      </c>
    </row>
    <row r="9065" spans="1:15" x14ac:dyDescent="0.3">
      <c r="A9065" s="19">
        <v>284122101</v>
      </c>
      <c r="B9065" s="106" t="s">
        <v>21313</v>
      </c>
      <c r="C9065" t="s">
        <v>21198</v>
      </c>
      <c r="D9065" t="s">
        <v>21312</v>
      </c>
      <c r="E9065" t="s">
        <v>21314</v>
      </c>
      <c r="F9065" t="s">
        <v>21315</v>
      </c>
      <c r="G9065" t="s">
        <v>490</v>
      </c>
      <c r="H9065" t="s">
        <v>490</v>
      </c>
      <c r="I9065" t="s">
        <v>490</v>
      </c>
      <c r="J9065" t="s">
        <v>498</v>
      </c>
      <c r="K9065" t="s">
        <v>490</v>
      </c>
      <c r="L9065" t="s">
        <v>21198</v>
      </c>
      <c r="M9065" s="105">
        <v>284</v>
      </c>
      <c r="N9065" s="105">
        <v>122</v>
      </c>
      <c r="O9065" s="105">
        <v>101</v>
      </c>
    </row>
    <row r="9066" spans="1:15" x14ac:dyDescent="0.3">
      <c r="A9066" s="19">
        <v>284122102</v>
      </c>
      <c r="B9066" s="106" t="s">
        <v>21316</v>
      </c>
      <c r="C9066" t="s">
        <v>21198</v>
      </c>
      <c r="D9066" t="s">
        <v>21312</v>
      </c>
      <c r="E9066" t="s">
        <v>21317</v>
      </c>
      <c r="F9066" t="s">
        <v>21315</v>
      </c>
      <c r="G9066" t="s">
        <v>490</v>
      </c>
      <c r="H9066" t="s">
        <v>490</v>
      </c>
      <c r="I9066" t="s">
        <v>490</v>
      </c>
      <c r="J9066" t="s">
        <v>498</v>
      </c>
      <c r="K9066" t="s">
        <v>490</v>
      </c>
      <c r="L9066" t="s">
        <v>21198</v>
      </c>
      <c r="M9066" s="105">
        <v>284</v>
      </c>
      <c r="N9066" s="105">
        <v>122</v>
      </c>
      <c r="O9066" s="105">
        <v>102</v>
      </c>
    </row>
    <row r="9067" spans="1:15" x14ac:dyDescent="0.3">
      <c r="A9067" s="19">
        <v>284122103</v>
      </c>
      <c r="B9067" s="106" t="s">
        <v>21318</v>
      </c>
      <c r="C9067" t="s">
        <v>21198</v>
      </c>
      <c r="D9067" t="s">
        <v>21312</v>
      </c>
      <c r="E9067" t="s">
        <v>21319</v>
      </c>
      <c r="F9067" t="s">
        <v>5352</v>
      </c>
      <c r="G9067" t="s">
        <v>490</v>
      </c>
      <c r="H9067" t="s">
        <v>490</v>
      </c>
      <c r="I9067" t="s">
        <v>490</v>
      </c>
      <c r="J9067" t="s">
        <v>498</v>
      </c>
      <c r="K9067" t="s">
        <v>490</v>
      </c>
      <c r="L9067" t="s">
        <v>21198</v>
      </c>
      <c r="M9067" s="105">
        <v>284</v>
      </c>
      <c r="N9067" s="105">
        <v>122</v>
      </c>
      <c r="O9067" s="105">
        <v>103</v>
      </c>
    </row>
    <row r="9068" spans="1:15" x14ac:dyDescent="0.3">
      <c r="A9068" s="19">
        <v>284122104</v>
      </c>
      <c r="B9068" s="106" t="s">
        <v>21320</v>
      </c>
      <c r="C9068" t="s">
        <v>21198</v>
      </c>
      <c r="D9068" t="s">
        <v>21312</v>
      </c>
      <c r="E9068" t="s">
        <v>21321</v>
      </c>
      <c r="F9068" t="s">
        <v>1084</v>
      </c>
      <c r="G9068" t="s">
        <v>5703</v>
      </c>
      <c r="H9068" t="s">
        <v>490</v>
      </c>
      <c r="I9068" t="s">
        <v>490</v>
      </c>
      <c r="J9068" t="s">
        <v>498</v>
      </c>
      <c r="K9068" t="s">
        <v>490</v>
      </c>
      <c r="L9068" t="s">
        <v>21198</v>
      </c>
      <c r="M9068" s="105">
        <v>284</v>
      </c>
      <c r="N9068" s="105">
        <v>122</v>
      </c>
      <c r="O9068" s="105">
        <v>104</v>
      </c>
    </row>
    <row r="9069" spans="1:15" x14ac:dyDescent="0.3">
      <c r="A9069" s="19">
        <v>284122105</v>
      </c>
      <c r="B9069" s="106" t="s">
        <v>21322</v>
      </c>
      <c r="C9069" t="s">
        <v>21198</v>
      </c>
      <c r="D9069" t="s">
        <v>21312</v>
      </c>
      <c r="E9069" t="s">
        <v>2104</v>
      </c>
      <c r="F9069" t="s">
        <v>21323</v>
      </c>
      <c r="G9069" t="s">
        <v>5703</v>
      </c>
      <c r="H9069" t="s">
        <v>490</v>
      </c>
      <c r="I9069" t="s">
        <v>490</v>
      </c>
      <c r="J9069" t="s">
        <v>498</v>
      </c>
      <c r="K9069" t="s">
        <v>490</v>
      </c>
      <c r="L9069" t="s">
        <v>21198</v>
      </c>
      <c r="M9069" s="105">
        <v>284</v>
      </c>
      <c r="N9069" s="105">
        <v>122</v>
      </c>
      <c r="O9069" s="105">
        <v>105</v>
      </c>
    </row>
    <row r="9070" spans="1:15" x14ac:dyDescent="0.3">
      <c r="A9070" s="19">
        <v>284122106</v>
      </c>
      <c r="B9070" s="106" t="s">
        <v>21324</v>
      </c>
      <c r="C9070" t="s">
        <v>21198</v>
      </c>
      <c r="D9070" t="s">
        <v>21312</v>
      </c>
      <c r="E9070" t="s">
        <v>21325</v>
      </c>
      <c r="F9070" t="s">
        <v>21326</v>
      </c>
      <c r="G9070" t="s">
        <v>490</v>
      </c>
      <c r="H9070" t="s">
        <v>490</v>
      </c>
      <c r="I9070" t="s">
        <v>490</v>
      </c>
      <c r="J9070" t="s">
        <v>498</v>
      </c>
      <c r="K9070" t="s">
        <v>490</v>
      </c>
      <c r="L9070" t="s">
        <v>21198</v>
      </c>
      <c r="M9070" s="105">
        <v>284</v>
      </c>
      <c r="N9070" s="105">
        <v>122</v>
      </c>
      <c r="O9070" s="105">
        <v>106</v>
      </c>
    </row>
    <row r="9071" spans="1:15" x14ac:dyDescent="0.3">
      <c r="A9071" s="19">
        <v>284122107</v>
      </c>
      <c r="B9071" s="106" t="s">
        <v>21327</v>
      </c>
      <c r="C9071" t="s">
        <v>21198</v>
      </c>
      <c r="D9071" t="s">
        <v>21312</v>
      </c>
      <c r="E9071" t="s">
        <v>21328</v>
      </c>
      <c r="F9071" t="s">
        <v>3555</v>
      </c>
      <c r="G9071" t="s">
        <v>490</v>
      </c>
      <c r="H9071" t="s">
        <v>490</v>
      </c>
      <c r="I9071" t="s">
        <v>490</v>
      </c>
      <c r="J9071" t="s">
        <v>498</v>
      </c>
      <c r="K9071" t="s">
        <v>490</v>
      </c>
      <c r="L9071" t="s">
        <v>21198</v>
      </c>
      <c r="M9071" s="105">
        <v>284</v>
      </c>
      <c r="N9071" s="105">
        <v>122</v>
      </c>
      <c r="O9071" s="105">
        <v>107</v>
      </c>
    </row>
    <row r="9072" spans="1:15" x14ac:dyDescent="0.3">
      <c r="A9072" s="19">
        <v>284122108</v>
      </c>
      <c r="B9072" s="106" t="s">
        <v>21329</v>
      </c>
      <c r="C9072" t="s">
        <v>21198</v>
      </c>
      <c r="D9072" t="s">
        <v>21312</v>
      </c>
      <c r="E9072" t="s">
        <v>5510</v>
      </c>
      <c r="F9072" t="s">
        <v>3561</v>
      </c>
      <c r="G9072" t="s">
        <v>5703</v>
      </c>
      <c r="H9072" t="s">
        <v>490</v>
      </c>
      <c r="I9072" t="s">
        <v>490</v>
      </c>
      <c r="J9072" t="s">
        <v>498</v>
      </c>
      <c r="K9072" t="s">
        <v>490</v>
      </c>
      <c r="L9072" t="s">
        <v>21198</v>
      </c>
      <c r="M9072" s="105">
        <v>284</v>
      </c>
      <c r="N9072" s="105">
        <v>122</v>
      </c>
      <c r="O9072" s="105">
        <v>108</v>
      </c>
    </row>
    <row r="9073" spans="1:15" x14ac:dyDescent="0.3">
      <c r="A9073" s="19">
        <v>284122109</v>
      </c>
      <c r="B9073" s="106" t="s">
        <v>21330</v>
      </c>
      <c r="C9073" t="s">
        <v>21198</v>
      </c>
      <c r="D9073" t="s">
        <v>21312</v>
      </c>
      <c r="E9073" t="s">
        <v>21331</v>
      </c>
      <c r="F9073" t="s">
        <v>1084</v>
      </c>
      <c r="G9073" t="s">
        <v>490</v>
      </c>
      <c r="H9073" t="s">
        <v>490</v>
      </c>
      <c r="I9073" t="s">
        <v>490</v>
      </c>
      <c r="J9073" t="s">
        <v>498</v>
      </c>
      <c r="K9073" t="s">
        <v>490</v>
      </c>
      <c r="L9073" t="s">
        <v>21198</v>
      </c>
      <c r="M9073" s="105">
        <v>284</v>
      </c>
      <c r="N9073" s="105">
        <v>122</v>
      </c>
      <c r="O9073" s="105">
        <v>109</v>
      </c>
    </row>
    <row r="9074" spans="1:15" x14ac:dyDescent="0.3">
      <c r="A9074" s="19">
        <v>284122110</v>
      </c>
      <c r="B9074" s="106" t="s">
        <v>21332</v>
      </c>
      <c r="C9074" t="s">
        <v>21198</v>
      </c>
      <c r="D9074" t="s">
        <v>21312</v>
      </c>
      <c r="E9074" t="s">
        <v>21333</v>
      </c>
      <c r="F9074" t="s">
        <v>21334</v>
      </c>
      <c r="G9074" t="s">
        <v>490</v>
      </c>
      <c r="H9074" t="s">
        <v>490</v>
      </c>
      <c r="I9074" t="s">
        <v>490</v>
      </c>
      <c r="J9074" t="s">
        <v>498</v>
      </c>
      <c r="K9074" t="s">
        <v>490</v>
      </c>
      <c r="L9074" t="s">
        <v>21198</v>
      </c>
      <c r="M9074" s="105">
        <v>284</v>
      </c>
      <c r="N9074" s="105">
        <v>122</v>
      </c>
      <c r="O9074" s="105">
        <v>110</v>
      </c>
    </row>
    <row r="9075" spans="1:15" x14ac:dyDescent="0.3">
      <c r="A9075" s="19">
        <v>284122111</v>
      </c>
      <c r="B9075" s="106" t="s">
        <v>21335</v>
      </c>
      <c r="C9075" t="s">
        <v>21198</v>
      </c>
      <c r="D9075" t="s">
        <v>21312</v>
      </c>
      <c r="E9075" t="s">
        <v>754</v>
      </c>
      <c r="F9075" t="s">
        <v>1084</v>
      </c>
      <c r="G9075" t="s">
        <v>490</v>
      </c>
      <c r="H9075" t="s">
        <v>490</v>
      </c>
      <c r="I9075" t="s">
        <v>490</v>
      </c>
      <c r="J9075" t="s">
        <v>498</v>
      </c>
      <c r="K9075" t="s">
        <v>490</v>
      </c>
      <c r="L9075" t="s">
        <v>21198</v>
      </c>
      <c r="M9075" s="105">
        <v>284</v>
      </c>
      <c r="N9075" s="105">
        <v>122</v>
      </c>
      <c r="O9075" s="105">
        <v>111</v>
      </c>
    </row>
    <row r="9076" spans="1:15" x14ac:dyDescent="0.3">
      <c r="A9076" s="19">
        <v>284122112</v>
      </c>
      <c r="B9076" s="106" t="s">
        <v>21336</v>
      </c>
      <c r="C9076" t="s">
        <v>21198</v>
      </c>
      <c r="D9076" t="s">
        <v>21312</v>
      </c>
      <c r="E9076" t="s">
        <v>21337</v>
      </c>
      <c r="F9076" t="s">
        <v>5672</v>
      </c>
      <c r="G9076" t="s">
        <v>490</v>
      </c>
      <c r="H9076" t="s">
        <v>490</v>
      </c>
      <c r="I9076" t="s">
        <v>490</v>
      </c>
      <c r="J9076" t="s">
        <v>498</v>
      </c>
      <c r="K9076" t="s">
        <v>490</v>
      </c>
      <c r="L9076" t="s">
        <v>21198</v>
      </c>
      <c r="M9076" s="105">
        <v>284</v>
      </c>
      <c r="N9076" s="105">
        <v>122</v>
      </c>
      <c r="O9076" s="105">
        <v>112</v>
      </c>
    </row>
    <row r="9077" spans="1:15" x14ac:dyDescent="0.3">
      <c r="A9077" s="19">
        <v>285100100</v>
      </c>
      <c r="B9077" s="106" t="s">
        <v>21338</v>
      </c>
      <c r="C9077" t="s">
        <v>21339</v>
      </c>
      <c r="D9077" t="s">
        <v>21340</v>
      </c>
      <c r="E9077" t="s">
        <v>496</v>
      </c>
      <c r="F9077" t="s">
        <v>490</v>
      </c>
      <c r="G9077" t="s">
        <v>21341</v>
      </c>
      <c r="H9077" t="s">
        <v>490</v>
      </c>
      <c r="I9077" t="s">
        <v>490</v>
      </c>
      <c r="J9077" t="s">
        <v>498</v>
      </c>
      <c r="K9077" t="s">
        <v>490</v>
      </c>
      <c r="L9077" t="s">
        <v>21339</v>
      </c>
      <c r="M9077" s="105">
        <v>285</v>
      </c>
      <c r="N9077" s="105">
        <v>100</v>
      </c>
      <c r="O9077" s="105">
        <v>100</v>
      </c>
    </row>
    <row r="9078" spans="1:15" x14ac:dyDescent="0.3">
      <c r="A9078" s="19">
        <v>285100101</v>
      </c>
      <c r="B9078" s="106" t="s">
        <v>21342</v>
      </c>
      <c r="C9078" t="s">
        <v>21339</v>
      </c>
      <c r="D9078" t="s">
        <v>21340</v>
      </c>
      <c r="E9078" t="s">
        <v>21343</v>
      </c>
      <c r="F9078" t="s">
        <v>17341</v>
      </c>
      <c r="G9078" t="s">
        <v>21344</v>
      </c>
      <c r="H9078" t="s">
        <v>490</v>
      </c>
      <c r="I9078" t="s">
        <v>490</v>
      </c>
      <c r="J9078" t="s">
        <v>498</v>
      </c>
      <c r="K9078" t="s">
        <v>490</v>
      </c>
      <c r="L9078" t="s">
        <v>21339</v>
      </c>
      <c r="M9078" s="105">
        <v>285</v>
      </c>
      <c r="N9078" s="105">
        <v>100</v>
      </c>
      <c r="O9078" s="105">
        <v>101</v>
      </c>
    </row>
    <row r="9079" spans="1:15" x14ac:dyDescent="0.3">
      <c r="A9079" s="19">
        <v>285100102</v>
      </c>
      <c r="B9079" s="106" t="s">
        <v>21345</v>
      </c>
      <c r="C9079" t="s">
        <v>21339</v>
      </c>
      <c r="D9079" t="s">
        <v>21340</v>
      </c>
      <c r="E9079" t="s">
        <v>21346</v>
      </c>
      <c r="F9079" t="s">
        <v>21347</v>
      </c>
      <c r="G9079" t="s">
        <v>490</v>
      </c>
      <c r="H9079" t="s">
        <v>490</v>
      </c>
      <c r="I9079" t="s">
        <v>490</v>
      </c>
      <c r="J9079" t="s">
        <v>498</v>
      </c>
      <c r="K9079" t="s">
        <v>490</v>
      </c>
      <c r="L9079" t="s">
        <v>21339</v>
      </c>
      <c r="M9079" s="105">
        <v>285</v>
      </c>
      <c r="N9079" s="105">
        <v>100</v>
      </c>
      <c r="O9079" s="105">
        <v>102</v>
      </c>
    </row>
    <row r="9080" spans="1:15" x14ac:dyDescent="0.3">
      <c r="A9080" s="19">
        <v>285100103</v>
      </c>
      <c r="B9080" s="106" t="s">
        <v>21348</v>
      </c>
      <c r="C9080" t="s">
        <v>21339</v>
      </c>
      <c r="D9080" t="s">
        <v>21340</v>
      </c>
      <c r="E9080" t="s">
        <v>15049</v>
      </c>
      <c r="F9080" t="s">
        <v>21349</v>
      </c>
      <c r="G9080" t="s">
        <v>21350</v>
      </c>
      <c r="H9080" t="s">
        <v>490</v>
      </c>
      <c r="I9080" t="s">
        <v>490</v>
      </c>
      <c r="J9080" t="s">
        <v>498</v>
      </c>
      <c r="K9080" t="s">
        <v>490</v>
      </c>
      <c r="L9080" t="s">
        <v>21339</v>
      </c>
      <c r="M9080" s="105">
        <v>285</v>
      </c>
      <c r="N9080" s="105">
        <v>100</v>
      </c>
      <c r="O9080" s="105">
        <v>103</v>
      </c>
    </row>
    <row r="9081" spans="1:15" x14ac:dyDescent="0.3">
      <c r="A9081" s="19">
        <v>285100104</v>
      </c>
      <c r="B9081" s="106" t="s">
        <v>21351</v>
      </c>
      <c r="C9081" t="s">
        <v>21339</v>
      </c>
      <c r="D9081" t="s">
        <v>21340</v>
      </c>
      <c r="E9081" t="s">
        <v>10884</v>
      </c>
      <c r="F9081" t="s">
        <v>1915</v>
      </c>
      <c r="G9081" t="s">
        <v>490</v>
      </c>
      <c r="H9081" t="s">
        <v>490</v>
      </c>
      <c r="I9081" t="s">
        <v>490</v>
      </c>
      <c r="J9081" t="s">
        <v>498</v>
      </c>
      <c r="K9081" t="s">
        <v>490</v>
      </c>
      <c r="L9081" t="s">
        <v>21339</v>
      </c>
      <c r="M9081" s="105">
        <v>285</v>
      </c>
      <c r="N9081" s="105">
        <v>100</v>
      </c>
      <c r="O9081" s="105">
        <v>104</v>
      </c>
    </row>
    <row r="9082" spans="1:15" x14ac:dyDescent="0.3">
      <c r="A9082" s="19">
        <v>285100105</v>
      </c>
      <c r="B9082" s="106" t="s">
        <v>21352</v>
      </c>
      <c r="C9082" t="s">
        <v>21339</v>
      </c>
      <c r="D9082" t="s">
        <v>21340</v>
      </c>
      <c r="E9082" t="s">
        <v>16670</v>
      </c>
      <c r="F9082" t="s">
        <v>21347</v>
      </c>
      <c r="G9082" t="s">
        <v>490</v>
      </c>
      <c r="H9082" t="s">
        <v>490</v>
      </c>
      <c r="I9082" t="s">
        <v>490</v>
      </c>
      <c r="J9082" t="s">
        <v>498</v>
      </c>
      <c r="K9082" t="s">
        <v>490</v>
      </c>
      <c r="L9082" t="s">
        <v>21339</v>
      </c>
      <c r="M9082" s="105">
        <v>285</v>
      </c>
      <c r="N9082" s="105">
        <v>100</v>
      </c>
      <c r="O9082" s="105">
        <v>105</v>
      </c>
    </row>
    <row r="9083" spans="1:15" x14ac:dyDescent="0.3">
      <c r="A9083" s="19">
        <v>285101100</v>
      </c>
      <c r="B9083" s="106" t="s">
        <v>21353</v>
      </c>
      <c r="C9083" t="s">
        <v>21339</v>
      </c>
      <c r="D9083" t="s">
        <v>21354</v>
      </c>
      <c r="E9083" t="s">
        <v>496</v>
      </c>
      <c r="F9083" t="s">
        <v>490</v>
      </c>
      <c r="G9083" t="s">
        <v>490</v>
      </c>
      <c r="H9083" t="s">
        <v>490</v>
      </c>
      <c r="I9083" t="s">
        <v>490</v>
      </c>
      <c r="J9083" t="s">
        <v>498</v>
      </c>
      <c r="K9083" t="s">
        <v>490</v>
      </c>
      <c r="L9083" t="s">
        <v>21339</v>
      </c>
      <c r="M9083" s="105">
        <v>285</v>
      </c>
      <c r="N9083" s="105">
        <v>101</v>
      </c>
      <c r="O9083" s="105">
        <v>100</v>
      </c>
    </row>
    <row r="9084" spans="1:15" x14ac:dyDescent="0.3">
      <c r="A9084" s="19">
        <v>285101101</v>
      </c>
      <c r="B9084" s="106" t="s">
        <v>21355</v>
      </c>
      <c r="C9084" t="s">
        <v>21339</v>
      </c>
      <c r="D9084" t="s">
        <v>21354</v>
      </c>
      <c r="E9084" t="s">
        <v>2760</v>
      </c>
      <c r="F9084" t="s">
        <v>5343</v>
      </c>
      <c r="G9084" t="s">
        <v>490</v>
      </c>
      <c r="H9084" t="s">
        <v>490</v>
      </c>
      <c r="I9084" t="s">
        <v>490</v>
      </c>
      <c r="J9084" t="s">
        <v>498</v>
      </c>
      <c r="K9084" t="s">
        <v>490</v>
      </c>
      <c r="L9084" t="s">
        <v>21339</v>
      </c>
      <c r="M9084" s="105">
        <v>285</v>
      </c>
      <c r="N9084" s="105">
        <v>101</v>
      </c>
      <c r="O9084" s="105">
        <v>101</v>
      </c>
    </row>
    <row r="9085" spans="1:15" x14ac:dyDescent="0.3">
      <c r="A9085" s="19">
        <v>285101102</v>
      </c>
      <c r="B9085" s="106" t="s">
        <v>21356</v>
      </c>
      <c r="C9085" t="s">
        <v>21339</v>
      </c>
      <c r="D9085" t="s">
        <v>21354</v>
      </c>
      <c r="E9085" t="s">
        <v>3506</v>
      </c>
      <c r="F9085" t="s">
        <v>10171</v>
      </c>
      <c r="G9085" t="s">
        <v>490</v>
      </c>
      <c r="H9085" t="s">
        <v>490</v>
      </c>
      <c r="I9085" t="s">
        <v>490</v>
      </c>
      <c r="J9085" t="s">
        <v>498</v>
      </c>
      <c r="K9085" t="s">
        <v>490</v>
      </c>
      <c r="L9085" t="s">
        <v>21339</v>
      </c>
      <c r="M9085" s="105">
        <v>285</v>
      </c>
      <c r="N9085" s="105">
        <v>101</v>
      </c>
      <c r="O9085" s="105">
        <v>102</v>
      </c>
    </row>
    <row r="9086" spans="1:15" x14ac:dyDescent="0.3">
      <c r="A9086" s="19">
        <v>285101103</v>
      </c>
      <c r="B9086" s="106" t="s">
        <v>21357</v>
      </c>
      <c r="C9086" t="s">
        <v>21339</v>
      </c>
      <c r="D9086" t="s">
        <v>21354</v>
      </c>
      <c r="E9086" t="s">
        <v>21358</v>
      </c>
      <c r="F9086" t="s">
        <v>21359</v>
      </c>
      <c r="G9086" t="s">
        <v>490</v>
      </c>
      <c r="H9086" t="s">
        <v>490</v>
      </c>
      <c r="I9086" t="s">
        <v>490</v>
      </c>
      <c r="J9086" t="s">
        <v>498</v>
      </c>
      <c r="K9086" t="s">
        <v>490</v>
      </c>
      <c r="L9086" t="s">
        <v>21339</v>
      </c>
      <c r="M9086" s="105">
        <v>285</v>
      </c>
      <c r="N9086" s="105">
        <v>101</v>
      </c>
      <c r="O9086" s="105">
        <v>103</v>
      </c>
    </row>
    <row r="9087" spans="1:15" x14ac:dyDescent="0.3">
      <c r="A9087" s="19">
        <v>285101104</v>
      </c>
      <c r="B9087" s="106" t="s">
        <v>21360</v>
      </c>
      <c r="C9087" t="s">
        <v>21339</v>
      </c>
      <c r="D9087" t="s">
        <v>21354</v>
      </c>
      <c r="E9087" t="s">
        <v>21361</v>
      </c>
      <c r="F9087" t="s">
        <v>8064</v>
      </c>
      <c r="G9087" t="s">
        <v>490</v>
      </c>
      <c r="H9087" t="s">
        <v>490</v>
      </c>
      <c r="I9087" t="s">
        <v>490</v>
      </c>
      <c r="J9087" t="s">
        <v>498</v>
      </c>
      <c r="K9087" t="s">
        <v>490</v>
      </c>
      <c r="L9087" t="s">
        <v>21339</v>
      </c>
      <c r="M9087" s="105">
        <v>285</v>
      </c>
      <c r="N9087" s="105">
        <v>101</v>
      </c>
      <c r="O9087" s="105">
        <v>104</v>
      </c>
    </row>
    <row r="9088" spans="1:15" x14ac:dyDescent="0.3">
      <c r="A9088" s="19">
        <v>286100100</v>
      </c>
      <c r="B9088" s="106" t="s">
        <v>21362</v>
      </c>
      <c r="C9088" s="105" t="s">
        <v>21363</v>
      </c>
      <c r="D9088" t="s">
        <v>21364</v>
      </c>
      <c r="E9088" t="s">
        <v>496</v>
      </c>
      <c r="F9088" t="s">
        <v>490</v>
      </c>
      <c r="G9088" t="s">
        <v>8688</v>
      </c>
      <c r="H9088" t="s">
        <v>490</v>
      </c>
      <c r="I9088" t="s">
        <v>490</v>
      </c>
      <c r="J9088" t="s">
        <v>498</v>
      </c>
      <c r="K9088" t="s">
        <v>490</v>
      </c>
      <c r="L9088" t="s">
        <v>825</v>
      </c>
      <c r="M9088" s="105">
        <v>286</v>
      </c>
      <c r="N9088" s="105">
        <v>100</v>
      </c>
      <c r="O9088" s="105">
        <v>100</v>
      </c>
    </row>
    <row r="9089" spans="1:15" x14ac:dyDescent="0.3">
      <c r="A9089" s="19">
        <v>286100101</v>
      </c>
      <c r="B9089" s="106" t="s">
        <v>21365</v>
      </c>
      <c r="C9089" s="105" t="s">
        <v>21363</v>
      </c>
      <c r="D9089" t="s">
        <v>21364</v>
      </c>
      <c r="E9089" t="s">
        <v>11596</v>
      </c>
      <c r="F9089" t="s">
        <v>11583</v>
      </c>
      <c r="G9089" t="s">
        <v>21366</v>
      </c>
      <c r="H9089" t="s">
        <v>490</v>
      </c>
      <c r="I9089" t="s">
        <v>490</v>
      </c>
      <c r="J9089" t="s">
        <v>498</v>
      </c>
      <c r="K9089" t="s">
        <v>490</v>
      </c>
      <c r="L9089" t="s">
        <v>825</v>
      </c>
      <c r="M9089" s="105">
        <v>286</v>
      </c>
      <c r="N9089" s="105">
        <v>100</v>
      </c>
      <c r="O9089" s="105">
        <v>101</v>
      </c>
    </row>
    <row r="9090" spans="1:15" x14ac:dyDescent="0.3">
      <c r="A9090" s="19">
        <v>286100102</v>
      </c>
      <c r="B9090" s="106" t="s">
        <v>21367</v>
      </c>
      <c r="C9090" s="105" t="s">
        <v>21363</v>
      </c>
      <c r="D9090" t="s">
        <v>21364</v>
      </c>
      <c r="E9090" t="s">
        <v>1154</v>
      </c>
      <c r="F9090" t="s">
        <v>855</v>
      </c>
      <c r="G9090" t="s">
        <v>21368</v>
      </c>
      <c r="H9090" t="s">
        <v>490</v>
      </c>
      <c r="I9090" t="s">
        <v>490</v>
      </c>
      <c r="J9090" t="s">
        <v>498</v>
      </c>
      <c r="K9090" t="s">
        <v>490</v>
      </c>
      <c r="L9090" t="s">
        <v>825</v>
      </c>
      <c r="M9090" s="105">
        <v>286</v>
      </c>
      <c r="N9090" s="105">
        <v>100</v>
      </c>
      <c r="O9090" s="105">
        <v>102</v>
      </c>
    </row>
    <row r="9091" spans="1:15" x14ac:dyDescent="0.3">
      <c r="A9091" s="19">
        <v>286100103</v>
      </c>
      <c r="B9091" s="106" t="s">
        <v>21369</v>
      </c>
      <c r="C9091" s="105" t="s">
        <v>21363</v>
      </c>
      <c r="D9091" t="s">
        <v>21364</v>
      </c>
      <c r="E9091" t="s">
        <v>1314</v>
      </c>
      <c r="F9091" t="s">
        <v>831</v>
      </c>
      <c r="G9091" t="s">
        <v>490</v>
      </c>
      <c r="H9091" t="s">
        <v>490</v>
      </c>
      <c r="I9091" t="s">
        <v>490</v>
      </c>
      <c r="J9091" t="s">
        <v>498</v>
      </c>
      <c r="K9091" t="s">
        <v>490</v>
      </c>
      <c r="L9091" t="s">
        <v>825</v>
      </c>
      <c r="M9091" s="105">
        <v>286</v>
      </c>
      <c r="N9091" s="105">
        <v>100</v>
      </c>
      <c r="O9091" s="105">
        <v>103</v>
      </c>
    </row>
    <row r="9092" spans="1:15" x14ac:dyDescent="0.3">
      <c r="A9092" s="19">
        <v>286100104</v>
      </c>
      <c r="B9092" s="106" t="s">
        <v>21370</v>
      </c>
      <c r="C9092" s="105" t="s">
        <v>21363</v>
      </c>
      <c r="D9092" t="s">
        <v>21364</v>
      </c>
      <c r="E9092" t="s">
        <v>1704</v>
      </c>
      <c r="F9092" t="s">
        <v>21371</v>
      </c>
      <c r="G9092" t="s">
        <v>490</v>
      </c>
      <c r="H9092" t="s">
        <v>490</v>
      </c>
      <c r="I9092" t="s">
        <v>490</v>
      </c>
      <c r="J9092" t="s">
        <v>498</v>
      </c>
      <c r="K9092" t="s">
        <v>490</v>
      </c>
      <c r="L9092" t="s">
        <v>825</v>
      </c>
      <c r="M9092" s="105">
        <v>286</v>
      </c>
      <c r="N9092" s="105">
        <v>100</v>
      </c>
      <c r="O9092" s="105">
        <v>104</v>
      </c>
    </row>
    <row r="9093" spans="1:15" x14ac:dyDescent="0.3">
      <c r="A9093" s="19">
        <v>286101100</v>
      </c>
      <c r="B9093" s="106" t="s">
        <v>21372</v>
      </c>
      <c r="C9093" s="105" t="s">
        <v>21363</v>
      </c>
      <c r="D9093" t="s">
        <v>21373</v>
      </c>
      <c r="E9093" t="s">
        <v>496</v>
      </c>
      <c r="F9093" t="s">
        <v>490</v>
      </c>
      <c r="G9093" t="s">
        <v>21374</v>
      </c>
      <c r="H9093" t="s">
        <v>490</v>
      </c>
      <c r="I9093" t="s">
        <v>490</v>
      </c>
      <c r="J9093" t="s">
        <v>498</v>
      </c>
      <c r="K9093" t="s">
        <v>490</v>
      </c>
      <c r="L9093" t="s">
        <v>825</v>
      </c>
      <c r="M9093" s="105">
        <v>286</v>
      </c>
      <c r="N9093" s="105">
        <v>101</v>
      </c>
      <c r="O9093" s="105">
        <v>100</v>
      </c>
    </row>
    <row r="9094" spans="1:15" x14ac:dyDescent="0.3">
      <c r="A9094" s="19">
        <v>286101101</v>
      </c>
      <c r="B9094" s="106" t="s">
        <v>21375</v>
      </c>
      <c r="C9094" s="105" t="s">
        <v>21363</v>
      </c>
      <c r="D9094" t="s">
        <v>21373</v>
      </c>
      <c r="E9094" t="s">
        <v>1945</v>
      </c>
      <c r="F9094" t="s">
        <v>621</v>
      </c>
      <c r="G9094" t="s">
        <v>18306</v>
      </c>
      <c r="H9094" t="s">
        <v>490</v>
      </c>
      <c r="I9094" t="s">
        <v>490</v>
      </c>
      <c r="J9094" t="s">
        <v>498</v>
      </c>
      <c r="K9094" t="s">
        <v>490</v>
      </c>
      <c r="L9094" t="s">
        <v>825</v>
      </c>
      <c r="M9094" s="105">
        <v>286</v>
      </c>
      <c r="N9094" s="105">
        <v>101</v>
      </c>
      <c r="O9094" s="105">
        <v>101</v>
      </c>
    </row>
    <row r="9095" spans="1:15" x14ac:dyDescent="0.3">
      <c r="A9095" s="19">
        <v>286101102</v>
      </c>
      <c r="B9095" s="106" t="s">
        <v>21376</v>
      </c>
      <c r="C9095" s="105" t="s">
        <v>21363</v>
      </c>
      <c r="D9095" t="s">
        <v>21373</v>
      </c>
      <c r="E9095" t="s">
        <v>6254</v>
      </c>
      <c r="F9095" t="s">
        <v>14679</v>
      </c>
      <c r="G9095" t="s">
        <v>21377</v>
      </c>
      <c r="H9095" t="s">
        <v>490</v>
      </c>
      <c r="I9095" t="s">
        <v>490</v>
      </c>
      <c r="J9095" t="s">
        <v>551</v>
      </c>
      <c r="K9095" t="s">
        <v>490</v>
      </c>
      <c r="L9095" t="s">
        <v>825</v>
      </c>
      <c r="M9095" s="105">
        <v>286</v>
      </c>
      <c r="N9095" s="105">
        <v>101</v>
      </c>
      <c r="O9095" s="105">
        <v>102</v>
      </c>
    </row>
    <row r="9096" spans="1:15" x14ac:dyDescent="0.3">
      <c r="A9096" s="19">
        <v>286101103</v>
      </c>
      <c r="B9096" s="106" t="s">
        <v>21378</v>
      </c>
      <c r="C9096" s="105" t="s">
        <v>21363</v>
      </c>
      <c r="D9096" t="s">
        <v>21373</v>
      </c>
      <c r="E9096" t="s">
        <v>2574</v>
      </c>
      <c r="F9096" t="s">
        <v>1407</v>
      </c>
      <c r="G9096" t="s">
        <v>21379</v>
      </c>
      <c r="H9096" t="s">
        <v>490</v>
      </c>
      <c r="I9096" t="s">
        <v>490</v>
      </c>
      <c r="J9096" t="s">
        <v>498</v>
      </c>
      <c r="K9096" t="s">
        <v>490</v>
      </c>
      <c r="L9096" t="s">
        <v>825</v>
      </c>
      <c r="M9096" s="105">
        <v>286</v>
      </c>
      <c r="N9096" s="105">
        <v>101</v>
      </c>
      <c r="O9096" s="105">
        <v>103</v>
      </c>
    </row>
    <row r="9097" spans="1:15" x14ac:dyDescent="0.3">
      <c r="A9097" s="19">
        <v>286101104</v>
      </c>
      <c r="B9097" s="106" t="s">
        <v>21380</v>
      </c>
      <c r="C9097" s="105" t="s">
        <v>21363</v>
      </c>
      <c r="D9097" t="s">
        <v>21373</v>
      </c>
      <c r="E9097" t="s">
        <v>21381</v>
      </c>
      <c r="F9097" t="s">
        <v>5672</v>
      </c>
      <c r="G9097" t="s">
        <v>490</v>
      </c>
      <c r="H9097" t="s">
        <v>490</v>
      </c>
      <c r="I9097" t="s">
        <v>490</v>
      </c>
      <c r="J9097" t="s">
        <v>498</v>
      </c>
      <c r="K9097" t="s">
        <v>490</v>
      </c>
      <c r="L9097" t="s">
        <v>825</v>
      </c>
      <c r="M9097" s="105">
        <v>286</v>
      </c>
      <c r="N9097" s="105">
        <v>101</v>
      </c>
      <c r="O9097" s="105">
        <v>104</v>
      </c>
    </row>
    <row r="9098" spans="1:15" x14ac:dyDescent="0.3">
      <c r="A9098" s="19">
        <v>286101105</v>
      </c>
      <c r="B9098" s="106" t="s">
        <v>21382</v>
      </c>
      <c r="C9098" s="105" t="s">
        <v>21363</v>
      </c>
      <c r="D9098" t="s">
        <v>21373</v>
      </c>
      <c r="E9098" t="s">
        <v>4539</v>
      </c>
      <c r="F9098" t="s">
        <v>739</v>
      </c>
      <c r="G9098" t="s">
        <v>490</v>
      </c>
      <c r="H9098" t="s">
        <v>490</v>
      </c>
      <c r="I9098" t="s">
        <v>490</v>
      </c>
      <c r="J9098" t="s">
        <v>498</v>
      </c>
      <c r="K9098" t="s">
        <v>490</v>
      </c>
      <c r="L9098" t="s">
        <v>825</v>
      </c>
      <c r="M9098" s="105">
        <v>286</v>
      </c>
      <c r="N9098" s="105">
        <v>101</v>
      </c>
      <c r="O9098" s="105">
        <v>105</v>
      </c>
    </row>
    <row r="9099" spans="1:15" x14ac:dyDescent="0.3">
      <c r="A9099" s="19">
        <v>286101106</v>
      </c>
      <c r="B9099" s="106" t="s">
        <v>21383</v>
      </c>
      <c r="C9099" s="105" t="s">
        <v>21363</v>
      </c>
      <c r="D9099" t="s">
        <v>21373</v>
      </c>
      <c r="E9099" t="s">
        <v>21384</v>
      </c>
      <c r="F9099" t="s">
        <v>21385</v>
      </c>
      <c r="G9099" t="s">
        <v>21386</v>
      </c>
      <c r="H9099" t="s">
        <v>490</v>
      </c>
      <c r="I9099" t="s">
        <v>490</v>
      </c>
      <c r="J9099" t="s">
        <v>498</v>
      </c>
      <c r="K9099" t="s">
        <v>490</v>
      </c>
      <c r="L9099" t="s">
        <v>825</v>
      </c>
      <c r="M9099" s="105">
        <v>286</v>
      </c>
      <c r="N9099" s="105">
        <v>101</v>
      </c>
      <c r="O9099" s="105">
        <v>106</v>
      </c>
    </row>
    <row r="9100" spans="1:15" x14ac:dyDescent="0.3">
      <c r="A9100" s="19">
        <v>286101107</v>
      </c>
      <c r="B9100" s="106" t="s">
        <v>21387</v>
      </c>
      <c r="C9100" s="105" t="s">
        <v>21363</v>
      </c>
      <c r="D9100" t="s">
        <v>21373</v>
      </c>
      <c r="E9100" t="s">
        <v>12477</v>
      </c>
      <c r="F9100" t="s">
        <v>621</v>
      </c>
      <c r="G9100" t="s">
        <v>490</v>
      </c>
      <c r="H9100" t="s">
        <v>490</v>
      </c>
      <c r="I9100" t="s">
        <v>490</v>
      </c>
      <c r="J9100" t="s">
        <v>498</v>
      </c>
      <c r="K9100" t="s">
        <v>490</v>
      </c>
      <c r="L9100" t="s">
        <v>825</v>
      </c>
      <c r="M9100" s="105">
        <v>286</v>
      </c>
      <c r="N9100" s="105">
        <v>101</v>
      </c>
      <c r="O9100" s="105">
        <v>107</v>
      </c>
    </row>
    <row r="9101" spans="1:15" x14ac:dyDescent="0.3">
      <c r="A9101" s="19">
        <v>286101108</v>
      </c>
      <c r="B9101" s="106" t="s">
        <v>21388</v>
      </c>
      <c r="C9101" s="105" t="s">
        <v>21363</v>
      </c>
      <c r="D9101" t="s">
        <v>21373</v>
      </c>
      <c r="E9101" t="s">
        <v>2157</v>
      </c>
      <c r="F9101" t="s">
        <v>21389</v>
      </c>
      <c r="G9101" t="s">
        <v>490</v>
      </c>
      <c r="H9101" t="s">
        <v>490</v>
      </c>
      <c r="I9101" t="s">
        <v>490</v>
      </c>
      <c r="J9101" t="s">
        <v>498</v>
      </c>
      <c r="K9101" t="s">
        <v>490</v>
      </c>
      <c r="L9101" t="s">
        <v>825</v>
      </c>
      <c r="M9101" s="105">
        <v>286</v>
      </c>
      <c r="N9101" s="105">
        <v>101</v>
      </c>
      <c r="O9101" s="105">
        <v>108</v>
      </c>
    </row>
    <row r="9102" spans="1:15" x14ac:dyDescent="0.3">
      <c r="A9102" s="19">
        <v>286101109</v>
      </c>
      <c r="B9102" s="106" t="s">
        <v>21390</v>
      </c>
      <c r="C9102" s="105" t="s">
        <v>21363</v>
      </c>
      <c r="D9102" t="s">
        <v>21373</v>
      </c>
      <c r="E9102" t="s">
        <v>816</v>
      </c>
      <c r="F9102" t="s">
        <v>5630</v>
      </c>
      <c r="G9102" t="s">
        <v>490</v>
      </c>
      <c r="H9102" t="s">
        <v>490</v>
      </c>
      <c r="I9102" t="s">
        <v>490</v>
      </c>
      <c r="J9102" t="s">
        <v>498</v>
      </c>
      <c r="K9102" t="s">
        <v>490</v>
      </c>
      <c r="L9102" t="s">
        <v>825</v>
      </c>
      <c r="M9102" s="105">
        <v>286</v>
      </c>
      <c r="N9102" s="105">
        <v>101</v>
      </c>
      <c r="O9102" s="105">
        <v>109</v>
      </c>
    </row>
    <row r="9103" spans="1:15" x14ac:dyDescent="0.3">
      <c r="A9103" s="19">
        <v>286101110</v>
      </c>
      <c r="B9103" s="106" t="s">
        <v>21391</v>
      </c>
      <c r="C9103" s="105" t="s">
        <v>21363</v>
      </c>
      <c r="D9103" t="s">
        <v>21373</v>
      </c>
      <c r="E9103" t="s">
        <v>21392</v>
      </c>
      <c r="F9103" t="s">
        <v>739</v>
      </c>
      <c r="G9103" t="s">
        <v>21393</v>
      </c>
      <c r="H9103" t="s">
        <v>490</v>
      </c>
      <c r="I9103" t="s">
        <v>490</v>
      </c>
      <c r="J9103" t="s">
        <v>498</v>
      </c>
      <c r="K9103" t="s">
        <v>490</v>
      </c>
      <c r="L9103" t="s">
        <v>825</v>
      </c>
      <c r="M9103" s="105">
        <v>286</v>
      </c>
      <c r="N9103" s="105">
        <v>101</v>
      </c>
      <c r="O9103" s="105">
        <v>110</v>
      </c>
    </row>
    <row r="9104" spans="1:15" x14ac:dyDescent="0.3">
      <c r="A9104" s="19">
        <v>286101111</v>
      </c>
      <c r="B9104" s="106" t="s">
        <v>21394</v>
      </c>
      <c r="C9104" s="105" t="s">
        <v>21363</v>
      </c>
      <c r="D9104" t="s">
        <v>21373</v>
      </c>
      <c r="E9104" t="s">
        <v>3994</v>
      </c>
      <c r="F9104" t="s">
        <v>739</v>
      </c>
      <c r="G9104" t="s">
        <v>490</v>
      </c>
      <c r="H9104" t="s">
        <v>490</v>
      </c>
      <c r="I9104" t="s">
        <v>490</v>
      </c>
      <c r="J9104" t="s">
        <v>498</v>
      </c>
      <c r="K9104" t="s">
        <v>490</v>
      </c>
      <c r="L9104" t="s">
        <v>825</v>
      </c>
      <c r="M9104" s="105">
        <v>286</v>
      </c>
      <c r="N9104" s="105">
        <v>101</v>
      </c>
      <c r="O9104" s="105">
        <v>111</v>
      </c>
    </row>
    <row r="9105" spans="1:15" x14ac:dyDescent="0.3">
      <c r="A9105" s="19">
        <v>286101112</v>
      </c>
      <c r="B9105" s="106" t="s">
        <v>21395</v>
      </c>
      <c r="C9105" s="105" t="s">
        <v>21363</v>
      </c>
      <c r="D9105" t="s">
        <v>21373</v>
      </c>
      <c r="E9105" t="s">
        <v>5383</v>
      </c>
      <c r="F9105" t="s">
        <v>828</v>
      </c>
      <c r="G9105" t="s">
        <v>490</v>
      </c>
      <c r="H9105" t="s">
        <v>490</v>
      </c>
      <c r="I9105" t="s">
        <v>490</v>
      </c>
      <c r="J9105" t="s">
        <v>498</v>
      </c>
      <c r="K9105" t="s">
        <v>490</v>
      </c>
      <c r="L9105" t="s">
        <v>825</v>
      </c>
      <c r="M9105" s="105">
        <v>286</v>
      </c>
      <c r="N9105" s="105">
        <v>101</v>
      </c>
      <c r="O9105" s="105">
        <v>112</v>
      </c>
    </row>
    <row r="9106" spans="1:15" x14ac:dyDescent="0.3">
      <c r="A9106" s="19">
        <v>286101113</v>
      </c>
      <c r="B9106" s="106" t="s">
        <v>21396</v>
      </c>
      <c r="C9106" s="105" t="s">
        <v>21363</v>
      </c>
      <c r="D9106" t="s">
        <v>21373</v>
      </c>
      <c r="E9106" t="s">
        <v>20709</v>
      </c>
      <c r="F9106" t="s">
        <v>2319</v>
      </c>
      <c r="G9106" t="s">
        <v>490</v>
      </c>
      <c r="H9106" t="s">
        <v>490</v>
      </c>
      <c r="I9106" t="s">
        <v>490</v>
      </c>
      <c r="J9106" t="s">
        <v>498</v>
      </c>
      <c r="K9106" t="s">
        <v>490</v>
      </c>
      <c r="L9106" t="s">
        <v>825</v>
      </c>
      <c r="M9106" s="105">
        <v>286</v>
      </c>
      <c r="N9106" s="105">
        <v>101</v>
      </c>
      <c r="O9106" s="105">
        <v>113</v>
      </c>
    </row>
    <row r="9107" spans="1:15" x14ac:dyDescent="0.3">
      <c r="A9107" s="19">
        <v>286101114</v>
      </c>
      <c r="B9107" s="106" t="s">
        <v>21397</v>
      </c>
      <c r="C9107" t="s">
        <v>21363</v>
      </c>
      <c r="D9107" t="s">
        <v>21373</v>
      </c>
      <c r="E9107" t="s">
        <v>21398</v>
      </c>
      <c r="F9107" t="s">
        <v>621</v>
      </c>
      <c r="G9107" t="s">
        <v>21399</v>
      </c>
      <c r="H9107" t="s">
        <v>490</v>
      </c>
      <c r="I9107" t="s">
        <v>490</v>
      </c>
      <c r="J9107" t="s">
        <v>551</v>
      </c>
      <c r="K9107" t="s">
        <v>490</v>
      </c>
      <c r="L9107" t="s">
        <v>21363</v>
      </c>
      <c r="M9107" s="105">
        <v>286</v>
      </c>
      <c r="N9107" s="105">
        <v>101</v>
      </c>
      <c r="O9107" s="105">
        <v>114</v>
      </c>
    </row>
    <row r="9108" spans="1:15" x14ac:dyDescent="0.3">
      <c r="A9108" s="19">
        <v>286101115</v>
      </c>
      <c r="B9108" s="106" t="s">
        <v>21400</v>
      </c>
      <c r="C9108" s="105" t="s">
        <v>21363</v>
      </c>
      <c r="D9108" t="s">
        <v>21373</v>
      </c>
      <c r="E9108" t="s">
        <v>21401</v>
      </c>
      <c r="F9108" t="s">
        <v>2319</v>
      </c>
      <c r="G9108" t="s">
        <v>5705</v>
      </c>
      <c r="H9108" t="s">
        <v>490</v>
      </c>
      <c r="I9108" t="s">
        <v>490</v>
      </c>
      <c r="J9108" t="s">
        <v>498</v>
      </c>
      <c r="K9108" t="s">
        <v>490</v>
      </c>
      <c r="L9108" t="s">
        <v>825</v>
      </c>
      <c r="M9108" s="105">
        <v>286</v>
      </c>
      <c r="N9108" s="105">
        <v>101</v>
      </c>
      <c r="O9108" s="105">
        <v>115</v>
      </c>
    </row>
    <row r="9109" spans="1:15" x14ac:dyDescent="0.3">
      <c r="A9109" s="19">
        <v>286101116</v>
      </c>
      <c r="B9109" s="106" t="s">
        <v>21402</v>
      </c>
      <c r="C9109" s="105" t="s">
        <v>21363</v>
      </c>
      <c r="D9109" t="s">
        <v>21373</v>
      </c>
      <c r="E9109" t="s">
        <v>20731</v>
      </c>
      <c r="F9109" t="s">
        <v>739</v>
      </c>
      <c r="G9109" t="s">
        <v>490</v>
      </c>
      <c r="H9109" t="s">
        <v>490</v>
      </c>
      <c r="I9109" t="s">
        <v>490</v>
      </c>
      <c r="J9109" t="s">
        <v>498</v>
      </c>
      <c r="K9109" t="s">
        <v>490</v>
      </c>
      <c r="L9109" t="s">
        <v>825</v>
      </c>
      <c r="M9109" s="105">
        <v>286</v>
      </c>
      <c r="N9109" s="105">
        <v>101</v>
      </c>
      <c r="O9109" s="105">
        <v>116</v>
      </c>
    </row>
    <row r="9110" spans="1:15" x14ac:dyDescent="0.3">
      <c r="A9110" s="19">
        <v>286101117</v>
      </c>
      <c r="B9110" s="106" t="s">
        <v>21403</v>
      </c>
      <c r="C9110" s="105" t="s">
        <v>21363</v>
      </c>
      <c r="D9110" t="s">
        <v>21373</v>
      </c>
      <c r="E9110" t="s">
        <v>12802</v>
      </c>
      <c r="F9110" t="s">
        <v>828</v>
      </c>
      <c r="G9110" t="s">
        <v>490</v>
      </c>
      <c r="H9110" t="s">
        <v>490</v>
      </c>
      <c r="I9110" t="s">
        <v>490</v>
      </c>
      <c r="J9110" t="s">
        <v>498</v>
      </c>
      <c r="K9110" t="s">
        <v>490</v>
      </c>
      <c r="L9110" t="s">
        <v>825</v>
      </c>
      <c r="M9110" s="105">
        <v>286</v>
      </c>
      <c r="N9110" s="105">
        <v>101</v>
      </c>
      <c r="O9110" s="105">
        <v>117</v>
      </c>
    </row>
    <row r="9111" spans="1:15" x14ac:dyDescent="0.3">
      <c r="A9111" s="19">
        <v>286101118</v>
      </c>
      <c r="B9111" s="106" t="s">
        <v>21404</v>
      </c>
      <c r="C9111" s="105" t="s">
        <v>21363</v>
      </c>
      <c r="D9111" t="s">
        <v>21373</v>
      </c>
      <c r="E9111" t="s">
        <v>10189</v>
      </c>
      <c r="F9111" t="s">
        <v>21405</v>
      </c>
      <c r="G9111" t="s">
        <v>490</v>
      </c>
      <c r="H9111" t="s">
        <v>490</v>
      </c>
      <c r="I9111" t="s">
        <v>490</v>
      </c>
      <c r="J9111" t="s">
        <v>498</v>
      </c>
      <c r="K9111" t="s">
        <v>490</v>
      </c>
      <c r="L9111" t="s">
        <v>825</v>
      </c>
      <c r="M9111" s="105">
        <v>286</v>
      </c>
      <c r="N9111" s="105">
        <v>101</v>
      </c>
      <c r="O9111" s="105">
        <v>118</v>
      </c>
    </row>
    <row r="9112" spans="1:15" x14ac:dyDescent="0.3">
      <c r="A9112" s="19">
        <v>286101119</v>
      </c>
      <c r="B9112" s="106" t="s">
        <v>21406</v>
      </c>
      <c r="C9112" s="105" t="s">
        <v>21363</v>
      </c>
      <c r="D9112" t="s">
        <v>21373</v>
      </c>
      <c r="E9112" t="s">
        <v>21407</v>
      </c>
      <c r="F9112" t="s">
        <v>3547</v>
      </c>
      <c r="G9112" t="s">
        <v>21408</v>
      </c>
      <c r="H9112" t="s">
        <v>490</v>
      </c>
      <c r="I9112" t="s">
        <v>490</v>
      </c>
      <c r="J9112" t="s">
        <v>498</v>
      </c>
      <c r="K9112" t="s">
        <v>490</v>
      </c>
      <c r="L9112" t="s">
        <v>825</v>
      </c>
      <c r="M9112" s="105">
        <v>286</v>
      </c>
      <c r="N9112" s="105">
        <v>101</v>
      </c>
      <c r="O9112" s="105">
        <v>119</v>
      </c>
    </row>
    <row r="9113" spans="1:15" x14ac:dyDescent="0.3">
      <c r="A9113" s="19">
        <v>286101120</v>
      </c>
      <c r="B9113" s="106" t="s">
        <v>21409</v>
      </c>
      <c r="C9113" s="105" t="s">
        <v>21363</v>
      </c>
      <c r="D9113" t="s">
        <v>21373</v>
      </c>
      <c r="E9113" t="s">
        <v>7470</v>
      </c>
      <c r="F9113" t="s">
        <v>2319</v>
      </c>
      <c r="G9113" t="s">
        <v>490</v>
      </c>
      <c r="H9113" t="s">
        <v>490</v>
      </c>
      <c r="I9113" t="s">
        <v>490</v>
      </c>
      <c r="J9113" t="s">
        <v>498</v>
      </c>
      <c r="K9113" t="s">
        <v>490</v>
      </c>
      <c r="L9113" t="s">
        <v>825</v>
      </c>
      <c r="M9113" s="105">
        <v>286</v>
      </c>
      <c r="N9113" s="105">
        <v>101</v>
      </c>
      <c r="O9113" s="105">
        <v>120</v>
      </c>
    </row>
    <row r="9114" spans="1:15" x14ac:dyDescent="0.3">
      <c r="A9114" s="19">
        <v>286101121</v>
      </c>
      <c r="B9114" s="106" t="s">
        <v>21410</v>
      </c>
      <c r="C9114" s="105" t="s">
        <v>21363</v>
      </c>
      <c r="D9114" t="s">
        <v>21373</v>
      </c>
      <c r="E9114" t="s">
        <v>13432</v>
      </c>
      <c r="F9114" t="s">
        <v>12047</v>
      </c>
      <c r="G9114" t="s">
        <v>8688</v>
      </c>
      <c r="H9114" t="s">
        <v>490</v>
      </c>
      <c r="I9114" t="s">
        <v>490</v>
      </c>
      <c r="J9114" t="s">
        <v>498</v>
      </c>
      <c r="K9114" t="s">
        <v>490</v>
      </c>
      <c r="L9114" t="s">
        <v>825</v>
      </c>
      <c r="M9114" s="105">
        <v>286</v>
      </c>
      <c r="N9114" s="105">
        <v>101</v>
      </c>
      <c r="O9114" s="105">
        <v>121</v>
      </c>
    </row>
    <row r="9115" spans="1:15" x14ac:dyDescent="0.3">
      <c r="A9115" s="19">
        <v>286101122</v>
      </c>
      <c r="B9115" s="106" t="s">
        <v>21411</v>
      </c>
      <c r="C9115" s="105" t="s">
        <v>21363</v>
      </c>
      <c r="D9115" t="s">
        <v>21373</v>
      </c>
      <c r="E9115" t="s">
        <v>21412</v>
      </c>
      <c r="F9115" t="s">
        <v>13333</v>
      </c>
      <c r="G9115" t="s">
        <v>490</v>
      </c>
      <c r="H9115" t="s">
        <v>490</v>
      </c>
      <c r="I9115" t="s">
        <v>490</v>
      </c>
      <c r="J9115" t="s">
        <v>498</v>
      </c>
      <c r="K9115" t="s">
        <v>490</v>
      </c>
      <c r="L9115" t="s">
        <v>825</v>
      </c>
      <c r="M9115" s="105">
        <v>286</v>
      </c>
      <c r="N9115" s="105">
        <v>101</v>
      </c>
      <c r="O9115" s="105">
        <v>122</v>
      </c>
    </row>
    <row r="9116" spans="1:15" x14ac:dyDescent="0.3">
      <c r="A9116" s="19">
        <v>286102100</v>
      </c>
      <c r="B9116" s="106" t="s">
        <v>21413</v>
      </c>
      <c r="C9116" s="105" t="s">
        <v>21363</v>
      </c>
      <c r="D9116" t="s">
        <v>21414</v>
      </c>
      <c r="E9116" t="s">
        <v>496</v>
      </c>
      <c r="F9116" t="s">
        <v>490</v>
      </c>
      <c r="G9116" t="s">
        <v>490</v>
      </c>
      <c r="H9116" t="s">
        <v>490</v>
      </c>
      <c r="I9116" t="s">
        <v>490</v>
      </c>
      <c r="J9116" t="s">
        <v>498</v>
      </c>
      <c r="K9116" t="s">
        <v>490</v>
      </c>
      <c r="L9116" t="s">
        <v>825</v>
      </c>
      <c r="M9116" s="105">
        <v>286</v>
      </c>
      <c r="N9116" s="105">
        <v>102</v>
      </c>
      <c r="O9116" s="105">
        <v>100</v>
      </c>
    </row>
    <row r="9117" spans="1:15" x14ac:dyDescent="0.3">
      <c r="A9117" s="19">
        <v>286102101</v>
      </c>
      <c r="B9117" s="106" t="s">
        <v>21415</v>
      </c>
      <c r="C9117" s="105" t="s">
        <v>21363</v>
      </c>
      <c r="D9117" t="s">
        <v>21414</v>
      </c>
      <c r="E9117" t="s">
        <v>1314</v>
      </c>
      <c r="F9117" t="s">
        <v>689</v>
      </c>
      <c r="G9117" t="s">
        <v>490</v>
      </c>
      <c r="H9117" t="s">
        <v>490</v>
      </c>
      <c r="I9117" t="s">
        <v>490</v>
      </c>
      <c r="J9117" t="s">
        <v>498</v>
      </c>
      <c r="K9117" t="s">
        <v>490</v>
      </c>
      <c r="L9117" t="s">
        <v>825</v>
      </c>
      <c r="M9117" s="105">
        <v>286</v>
      </c>
      <c r="N9117" s="105">
        <v>102</v>
      </c>
      <c r="O9117" s="105">
        <v>101</v>
      </c>
    </row>
    <row r="9118" spans="1:15" x14ac:dyDescent="0.3">
      <c r="A9118" s="19">
        <v>286102102</v>
      </c>
      <c r="B9118" s="106" t="s">
        <v>21416</v>
      </c>
      <c r="C9118" s="105" t="s">
        <v>21363</v>
      </c>
      <c r="D9118" t="s">
        <v>21414</v>
      </c>
      <c r="E9118" t="s">
        <v>21417</v>
      </c>
      <c r="F9118" t="s">
        <v>21418</v>
      </c>
      <c r="G9118" t="s">
        <v>490</v>
      </c>
      <c r="H9118" t="s">
        <v>490</v>
      </c>
      <c r="I9118" t="s">
        <v>490</v>
      </c>
      <c r="J9118" t="s">
        <v>498</v>
      </c>
      <c r="K9118" t="s">
        <v>490</v>
      </c>
      <c r="L9118" t="s">
        <v>825</v>
      </c>
      <c r="M9118" s="105">
        <v>286</v>
      </c>
      <c r="N9118" s="105">
        <v>102</v>
      </c>
      <c r="O9118" s="105">
        <v>102</v>
      </c>
    </row>
    <row r="9119" spans="1:15" x14ac:dyDescent="0.3">
      <c r="A9119" s="19">
        <v>286103100</v>
      </c>
      <c r="B9119" s="106" t="s">
        <v>21419</v>
      </c>
      <c r="C9119" s="105" t="s">
        <v>21363</v>
      </c>
      <c r="D9119" t="s">
        <v>21420</v>
      </c>
      <c r="E9119" t="s">
        <v>496</v>
      </c>
      <c r="F9119" t="s">
        <v>490</v>
      </c>
      <c r="G9119" t="s">
        <v>490</v>
      </c>
      <c r="H9119" t="s">
        <v>490</v>
      </c>
      <c r="I9119" t="s">
        <v>490</v>
      </c>
      <c r="J9119" t="s">
        <v>498</v>
      </c>
      <c r="K9119" t="s">
        <v>490</v>
      </c>
      <c r="L9119" t="s">
        <v>825</v>
      </c>
      <c r="M9119" s="105">
        <v>286</v>
      </c>
      <c r="N9119" s="105">
        <v>103</v>
      </c>
      <c r="O9119" s="105">
        <v>100</v>
      </c>
    </row>
    <row r="9120" spans="1:15" x14ac:dyDescent="0.3">
      <c r="A9120" s="19">
        <v>286103101</v>
      </c>
      <c r="B9120" s="106" t="s">
        <v>21421</v>
      </c>
      <c r="C9120" s="105" t="s">
        <v>21363</v>
      </c>
      <c r="D9120" t="s">
        <v>21420</v>
      </c>
      <c r="E9120" t="s">
        <v>1221</v>
      </c>
      <c r="F9120" t="s">
        <v>739</v>
      </c>
      <c r="G9120" t="s">
        <v>490</v>
      </c>
      <c r="H9120" t="s">
        <v>490</v>
      </c>
      <c r="I9120" t="s">
        <v>490</v>
      </c>
      <c r="J9120" t="s">
        <v>498</v>
      </c>
      <c r="K9120" t="s">
        <v>490</v>
      </c>
      <c r="L9120" t="s">
        <v>825</v>
      </c>
      <c r="M9120" s="105">
        <v>286</v>
      </c>
      <c r="N9120" s="105">
        <v>103</v>
      </c>
      <c r="O9120" s="105">
        <v>101</v>
      </c>
    </row>
    <row r="9121" spans="1:15" x14ac:dyDescent="0.3">
      <c r="A9121" s="19">
        <v>286104100</v>
      </c>
      <c r="B9121" s="106" t="s">
        <v>21422</v>
      </c>
      <c r="C9121" s="105" t="s">
        <v>21363</v>
      </c>
      <c r="D9121" t="s">
        <v>21423</v>
      </c>
      <c r="E9121" t="s">
        <v>496</v>
      </c>
      <c r="F9121" t="s">
        <v>490</v>
      </c>
      <c r="G9121" t="s">
        <v>490</v>
      </c>
      <c r="H9121" t="s">
        <v>490</v>
      </c>
      <c r="I9121" t="s">
        <v>490</v>
      </c>
      <c r="J9121" t="s">
        <v>498</v>
      </c>
      <c r="K9121" t="s">
        <v>490</v>
      </c>
      <c r="L9121" t="s">
        <v>825</v>
      </c>
      <c r="M9121" s="105">
        <v>286</v>
      </c>
      <c r="N9121" s="105">
        <v>104</v>
      </c>
      <c r="O9121" s="105">
        <v>100</v>
      </c>
    </row>
    <row r="9122" spans="1:15" x14ac:dyDescent="0.3">
      <c r="A9122" s="19">
        <v>286104101</v>
      </c>
      <c r="B9122" s="106" t="s">
        <v>21424</v>
      </c>
      <c r="C9122" s="105" t="s">
        <v>21363</v>
      </c>
      <c r="D9122" t="s">
        <v>21423</v>
      </c>
      <c r="E9122" t="s">
        <v>5457</v>
      </c>
      <c r="F9122" t="s">
        <v>21425</v>
      </c>
      <c r="G9122" t="s">
        <v>490</v>
      </c>
      <c r="H9122" t="s">
        <v>490</v>
      </c>
      <c r="I9122" t="s">
        <v>490</v>
      </c>
      <c r="J9122" t="s">
        <v>498</v>
      </c>
      <c r="K9122" t="s">
        <v>490</v>
      </c>
      <c r="L9122" t="s">
        <v>825</v>
      </c>
      <c r="M9122" s="105">
        <v>286</v>
      </c>
      <c r="N9122" s="105">
        <v>104</v>
      </c>
      <c r="O9122" s="105">
        <v>101</v>
      </c>
    </row>
    <row r="9123" spans="1:15" x14ac:dyDescent="0.3">
      <c r="A9123" s="19">
        <v>286104102</v>
      </c>
      <c r="B9123" s="106" t="s">
        <v>21426</v>
      </c>
      <c r="C9123" s="105" t="s">
        <v>21363</v>
      </c>
      <c r="D9123" t="s">
        <v>21423</v>
      </c>
      <c r="E9123" t="s">
        <v>4513</v>
      </c>
      <c r="F9123" t="s">
        <v>621</v>
      </c>
      <c r="G9123" t="s">
        <v>21427</v>
      </c>
      <c r="H9123" t="s">
        <v>490</v>
      </c>
      <c r="I9123" t="s">
        <v>490</v>
      </c>
      <c r="J9123" t="s">
        <v>551</v>
      </c>
      <c r="K9123" t="s">
        <v>490</v>
      </c>
      <c r="L9123" t="s">
        <v>825</v>
      </c>
      <c r="M9123" s="105">
        <v>286</v>
      </c>
      <c r="N9123" s="105">
        <v>104</v>
      </c>
      <c r="O9123" s="105">
        <v>102</v>
      </c>
    </row>
    <row r="9124" spans="1:15" x14ac:dyDescent="0.3">
      <c r="A9124" s="19">
        <v>286105100</v>
      </c>
      <c r="B9124" s="106" t="s">
        <v>21428</v>
      </c>
      <c r="C9124" s="105" t="s">
        <v>21363</v>
      </c>
      <c r="D9124" t="s">
        <v>21429</v>
      </c>
      <c r="E9124" t="s">
        <v>496</v>
      </c>
      <c r="F9124" t="s">
        <v>490</v>
      </c>
      <c r="G9124" t="s">
        <v>490</v>
      </c>
      <c r="H9124" t="s">
        <v>490</v>
      </c>
      <c r="I9124" t="s">
        <v>490</v>
      </c>
      <c r="J9124" t="s">
        <v>498</v>
      </c>
      <c r="K9124" t="s">
        <v>490</v>
      </c>
      <c r="L9124" t="s">
        <v>825</v>
      </c>
      <c r="M9124" s="105">
        <v>286</v>
      </c>
      <c r="N9124" s="105">
        <v>105</v>
      </c>
      <c r="O9124" s="105">
        <v>100</v>
      </c>
    </row>
    <row r="9125" spans="1:15" x14ac:dyDescent="0.3">
      <c r="A9125" s="19">
        <v>286105101</v>
      </c>
      <c r="B9125" s="106" t="s">
        <v>21430</v>
      </c>
      <c r="C9125" s="105" t="s">
        <v>21363</v>
      </c>
      <c r="D9125" t="s">
        <v>21429</v>
      </c>
      <c r="E9125" t="s">
        <v>6131</v>
      </c>
      <c r="F9125" t="s">
        <v>21431</v>
      </c>
      <c r="G9125" t="s">
        <v>490</v>
      </c>
      <c r="H9125" t="s">
        <v>490</v>
      </c>
      <c r="I9125" t="s">
        <v>490</v>
      </c>
      <c r="J9125" t="s">
        <v>498</v>
      </c>
      <c r="K9125" t="s">
        <v>490</v>
      </c>
      <c r="L9125" t="s">
        <v>825</v>
      </c>
      <c r="M9125" s="105">
        <v>286</v>
      </c>
      <c r="N9125" s="105">
        <v>105</v>
      </c>
      <c r="O9125" s="105">
        <v>101</v>
      </c>
    </row>
    <row r="9126" spans="1:15" x14ac:dyDescent="0.3">
      <c r="A9126" s="19">
        <v>286105102</v>
      </c>
      <c r="B9126" s="106" t="s">
        <v>21432</v>
      </c>
      <c r="C9126" s="105" t="s">
        <v>21363</v>
      </c>
      <c r="D9126" t="s">
        <v>21429</v>
      </c>
      <c r="E9126" t="s">
        <v>21433</v>
      </c>
      <c r="F9126" t="s">
        <v>21431</v>
      </c>
      <c r="G9126" t="s">
        <v>490</v>
      </c>
      <c r="H9126" t="s">
        <v>490</v>
      </c>
      <c r="I9126" t="s">
        <v>490</v>
      </c>
      <c r="J9126" t="s">
        <v>498</v>
      </c>
      <c r="K9126" t="s">
        <v>490</v>
      </c>
      <c r="L9126" t="s">
        <v>825</v>
      </c>
      <c r="M9126" s="105">
        <v>286</v>
      </c>
      <c r="N9126" s="105">
        <v>105</v>
      </c>
      <c r="O9126" s="105">
        <v>102</v>
      </c>
    </row>
    <row r="9127" spans="1:15" x14ac:dyDescent="0.3">
      <c r="A9127" s="19">
        <v>286106100</v>
      </c>
      <c r="B9127" s="106" t="s">
        <v>21434</v>
      </c>
      <c r="C9127" s="105" t="s">
        <v>21363</v>
      </c>
      <c r="D9127" t="s">
        <v>21435</v>
      </c>
      <c r="E9127" t="s">
        <v>496</v>
      </c>
      <c r="F9127" t="s">
        <v>490</v>
      </c>
      <c r="G9127" t="s">
        <v>21436</v>
      </c>
      <c r="H9127" t="s">
        <v>490</v>
      </c>
      <c r="I9127" t="s">
        <v>490</v>
      </c>
      <c r="J9127" t="s">
        <v>498</v>
      </c>
      <c r="K9127" t="s">
        <v>490</v>
      </c>
      <c r="L9127" t="s">
        <v>825</v>
      </c>
      <c r="M9127" s="105">
        <v>286</v>
      </c>
      <c r="N9127" s="105">
        <v>106</v>
      </c>
      <c r="O9127" s="105">
        <v>100</v>
      </c>
    </row>
    <row r="9128" spans="1:15" x14ac:dyDescent="0.3">
      <c r="A9128" s="19">
        <v>286106101</v>
      </c>
      <c r="B9128" s="106" t="s">
        <v>21437</v>
      </c>
      <c r="C9128" s="105" t="s">
        <v>21363</v>
      </c>
      <c r="D9128" t="s">
        <v>21435</v>
      </c>
      <c r="E9128" t="s">
        <v>16068</v>
      </c>
      <c r="F9128" t="s">
        <v>831</v>
      </c>
      <c r="G9128" t="s">
        <v>21438</v>
      </c>
      <c r="H9128" t="s">
        <v>490</v>
      </c>
      <c r="I9128" t="s">
        <v>490</v>
      </c>
      <c r="J9128" t="s">
        <v>498</v>
      </c>
      <c r="K9128" t="s">
        <v>490</v>
      </c>
      <c r="L9128" t="s">
        <v>825</v>
      </c>
      <c r="M9128" s="105">
        <v>286</v>
      </c>
      <c r="N9128" s="105">
        <v>106</v>
      </c>
      <c r="O9128" s="105">
        <v>101</v>
      </c>
    </row>
    <row r="9129" spans="1:15" x14ac:dyDescent="0.3">
      <c r="A9129" s="19">
        <v>286107100</v>
      </c>
      <c r="B9129" s="106" t="s">
        <v>21439</v>
      </c>
      <c r="C9129" s="105" t="s">
        <v>21363</v>
      </c>
      <c r="D9129" t="s">
        <v>21440</v>
      </c>
      <c r="E9129" t="s">
        <v>776</v>
      </c>
      <c r="F9129" t="s">
        <v>831</v>
      </c>
      <c r="G9129" t="s">
        <v>21441</v>
      </c>
      <c r="H9129" t="s">
        <v>490</v>
      </c>
      <c r="I9129" t="s">
        <v>490</v>
      </c>
      <c r="J9129" t="s">
        <v>498</v>
      </c>
      <c r="K9129" t="s">
        <v>490</v>
      </c>
      <c r="L9129" t="s">
        <v>825</v>
      </c>
      <c r="M9129" s="105">
        <v>286</v>
      </c>
      <c r="N9129" s="105">
        <v>107</v>
      </c>
      <c r="O9129" s="105">
        <v>100</v>
      </c>
    </row>
    <row r="9130" spans="1:15" x14ac:dyDescent="0.3">
      <c r="A9130" s="19">
        <v>286108100</v>
      </c>
      <c r="B9130" s="106" t="s">
        <v>21442</v>
      </c>
      <c r="C9130" s="105" t="s">
        <v>21363</v>
      </c>
      <c r="D9130" t="s">
        <v>21443</v>
      </c>
      <c r="E9130" t="s">
        <v>496</v>
      </c>
      <c r="F9130" t="s">
        <v>490</v>
      </c>
      <c r="G9130" t="s">
        <v>490</v>
      </c>
      <c r="H9130" t="s">
        <v>490</v>
      </c>
      <c r="I9130" t="s">
        <v>490</v>
      </c>
      <c r="J9130" t="s">
        <v>498</v>
      </c>
      <c r="K9130" t="s">
        <v>490</v>
      </c>
      <c r="L9130" t="s">
        <v>825</v>
      </c>
      <c r="M9130" s="105">
        <v>286</v>
      </c>
      <c r="N9130" s="105">
        <v>108</v>
      </c>
      <c r="O9130" s="105">
        <v>100</v>
      </c>
    </row>
    <row r="9131" spans="1:15" x14ac:dyDescent="0.3">
      <c r="A9131" s="19">
        <v>286108101</v>
      </c>
      <c r="B9131" s="106" t="s">
        <v>21444</v>
      </c>
      <c r="C9131" s="105" t="s">
        <v>21363</v>
      </c>
      <c r="D9131" t="s">
        <v>21443</v>
      </c>
      <c r="E9131" t="s">
        <v>2138</v>
      </c>
      <c r="F9131" t="s">
        <v>21445</v>
      </c>
      <c r="G9131" t="s">
        <v>490</v>
      </c>
      <c r="H9131" t="s">
        <v>490</v>
      </c>
      <c r="I9131" t="s">
        <v>490</v>
      </c>
      <c r="J9131" t="s">
        <v>498</v>
      </c>
      <c r="K9131" t="s">
        <v>490</v>
      </c>
      <c r="L9131" t="s">
        <v>825</v>
      </c>
      <c r="M9131" s="105">
        <v>286</v>
      </c>
      <c r="N9131" s="105">
        <v>108</v>
      </c>
      <c r="O9131" s="105">
        <v>101</v>
      </c>
    </row>
    <row r="9132" spans="1:15" x14ac:dyDescent="0.3">
      <c r="A9132" s="19">
        <v>286109100</v>
      </c>
      <c r="B9132" s="106" t="s">
        <v>21446</v>
      </c>
      <c r="C9132" s="105" t="s">
        <v>21363</v>
      </c>
      <c r="D9132" t="s">
        <v>21447</v>
      </c>
      <c r="E9132" t="s">
        <v>496</v>
      </c>
      <c r="F9132" t="s">
        <v>490</v>
      </c>
      <c r="G9132" t="s">
        <v>490</v>
      </c>
      <c r="H9132" t="s">
        <v>490</v>
      </c>
      <c r="I9132" t="s">
        <v>490</v>
      </c>
      <c r="J9132" t="s">
        <v>498</v>
      </c>
      <c r="K9132" t="s">
        <v>490</v>
      </c>
      <c r="L9132" t="s">
        <v>825</v>
      </c>
      <c r="M9132" s="105">
        <v>286</v>
      </c>
      <c r="N9132" s="105">
        <v>109</v>
      </c>
      <c r="O9132" s="105">
        <v>100</v>
      </c>
    </row>
    <row r="9133" spans="1:15" x14ac:dyDescent="0.3">
      <c r="A9133" s="19">
        <v>286109101</v>
      </c>
      <c r="B9133" s="106" t="s">
        <v>21448</v>
      </c>
      <c r="C9133" s="105" t="s">
        <v>21363</v>
      </c>
      <c r="D9133" t="s">
        <v>21447</v>
      </c>
      <c r="E9133" t="s">
        <v>816</v>
      </c>
      <c r="F9133" t="s">
        <v>21449</v>
      </c>
      <c r="G9133" t="s">
        <v>490</v>
      </c>
      <c r="H9133" t="s">
        <v>490</v>
      </c>
      <c r="I9133" t="s">
        <v>490</v>
      </c>
      <c r="J9133" t="s">
        <v>498</v>
      </c>
      <c r="K9133" t="s">
        <v>490</v>
      </c>
      <c r="L9133" t="s">
        <v>825</v>
      </c>
      <c r="M9133" s="105">
        <v>286</v>
      </c>
      <c r="N9133" s="105">
        <v>109</v>
      </c>
      <c r="O9133" s="105">
        <v>101</v>
      </c>
    </row>
    <row r="9134" spans="1:15" x14ac:dyDescent="0.3">
      <c r="A9134" s="19">
        <v>286109102</v>
      </c>
      <c r="B9134" s="106" t="s">
        <v>21450</v>
      </c>
      <c r="C9134" s="105" t="s">
        <v>21363</v>
      </c>
      <c r="D9134" t="s">
        <v>21447</v>
      </c>
      <c r="E9134" t="s">
        <v>21451</v>
      </c>
      <c r="F9134" t="s">
        <v>21452</v>
      </c>
      <c r="G9134" t="s">
        <v>490</v>
      </c>
      <c r="H9134" t="s">
        <v>490</v>
      </c>
      <c r="I9134" t="s">
        <v>490</v>
      </c>
      <c r="J9134" t="s">
        <v>498</v>
      </c>
      <c r="K9134" t="s">
        <v>490</v>
      </c>
      <c r="L9134" t="s">
        <v>825</v>
      </c>
      <c r="M9134" s="105">
        <v>286</v>
      </c>
      <c r="N9134" s="105">
        <v>109</v>
      </c>
      <c r="O9134" s="105">
        <v>102</v>
      </c>
    </row>
    <row r="9135" spans="1:15" x14ac:dyDescent="0.3">
      <c r="A9135" s="19">
        <v>286109103</v>
      </c>
      <c r="B9135" s="106" t="s">
        <v>21453</v>
      </c>
      <c r="C9135" s="105" t="s">
        <v>21363</v>
      </c>
      <c r="D9135" t="s">
        <v>21447</v>
      </c>
      <c r="E9135" t="s">
        <v>11792</v>
      </c>
      <c r="F9135" t="s">
        <v>2335</v>
      </c>
      <c r="G9135" t="s">
        <v>490</v>
      </c>
      <c r="H9135" t="s">
        <v>490</v>
      </c>
      <c r="I9135" t="s">
        <v>490</v>
      </c>
      <c r="J9135" t="s">
        <v>498</v>
      </c>
      <c r="K9135" t="s">
        <v>490</v>
      </c>
      <c r="L9135" t="s">
        <v>825</v>
      </c>
      <c r="M9135" s="105">
        <v>286</v>
      </c>
      <c r="N9135" s="105">
        <v>109</v>
      </c>
      <c r="O9135" s="105">
        <v>103</v>
      </c>
    </row>
    <row r="9136" spans="1:15" x14ac:dyDescent="0.3">
      <c r="A9136" s="19">
        <v>286110100</v>
      </c>
      <c r="B9136" s="106" t="s">
        <v>21454</v>
      </c>
      <c r="C9136" s="105" t="s">
        <v>21363</v>
      </c>
      <c r="D9136" t="s">
        <v>21455</v>
      </c>
      <c r="E9136" t="s">
        <v>496</v>
      </c>
      <c r="F9136" t="s">
        <v>490</v>
      </c>
      <c r="G9136" t="s">
        <v>490</v>
      </c>
      <c r="H9136" t="s">
        <v>490</v>
      </c>
      <c r="I9136" t="s">
        <v>490</v>
      </c>
      <c r="J9136" t="s">
        <v>498</v>
      </c>
      <c r="K9136" t="s">
        <v>490</v>
      </c>
      <c r="L9136" t="s">
        <v>825</v>
      </c>
      <c r="M9136" s="105">
        <v>286</v>
      </c>
      <c r="N9136" s="105">
        <v>110</v>
      </c>
      <c r="O9136" s="105">
        <v>100</v>
      </c>
    </row>
    <row r="9137" spans="1:15" x14ac:dyDescent="0.3">
      <c r="A9137" s="19">
        <v>286110101</v>
      </c>
      <c r="B9137" s="106" t="s">
        <v>21456</v>
      </c>
      <c r="C9137" s="105" t="s">
        <v>21363</v>
      </c>
      <c r="D9137" t="s">
        <v>21455</v>
      </c>
      <c r="E9137" t="s">
        <v>3750</v>
      </c>
      <c r="F9137" t="s">
        <v>855</v>
      </c>
      <c r="G9137" t="s">
        <v>490</v>
      </c>
      <c r="H9137" t="s">
        <v>490</v>
      </c>
      <c r="I9137" t="s">
        <v>490</v>
      </c>
      <c r="J9137" t="s">
        <v>498</v>
      </c>
      <c r="K9137" t="s">
        <v>490</v>
      </c>
      <c r="L9137" t="s">
        <v>825</v>
      </c>
      <c r="M9137" s="105">
        <v>286</v>
      </c>
      <c r="N9137" s="105">
        <v>110</v>
      </c>
      <c r="O9137" s="105">
        <v>101</v>
      </c>
    </row>
    <row r="9138" spans="1:15" x14ac:dyDescent="0.3">
      <c r="A9138" s="19">
        <v>286110102</v>
      </c>
      <c r="B9138" s="106" t="s">
        <v>21457</v>
      </c>
      <c r="C9138" s="105" t="s">
        <v>21363</v>
      </c>
      <c r="D9138" t="s">
        <v>21455</v>
      </c>
      <c r="E9138" t="s">
        <v>680</v>
      </c>
      <c r="F9138" t="s">
        <v>21458</v>
      </c>
      <c r="G9138" t="s">
        <v>1778</v>
      </c>
      <c r="H9138" t="s">
        <v>490</v>
      </c>
      <c r="I9138" t="s">
        <v>490</v>
      </c>
      <c r="J9138" t="s">
        <v>498</v>
      </c>
      <c r="K9138" t="s">
        <v>490</v>
      </c>
      <c r="L9138" t="s">
        <v>825</v>
      </c>
      <c r="M9138" s="105">
        <v>286</v>
      </c>
      <c r="N9138" s="105">
        <v>110</v>
      </c>
      <c r="O9138" s="105">
        <v>102</v>
      </c>
    </row>
    <row r="9139" spans="1:15" x14ac:dyDescent="0.3">
      <c r="A9139" s="19">
        <v>286110103</v>
      </c>
      <c r="B9139" s="106" t="s">
        <v>21459</v>
      </c>
      <c r="C9139" s="105" t="s">
        <v>21363</v>
      </c>
      <c r="D9139" t="s">
        <v>21455</v>
      </c>
      <c r="E9139" t="s">
        <v>1718</v>
      </c>
      <c r="F9139" t="s">
        <v>21460</v>
      </c>
      <c r="G9139" t="s">
        <v>490</v>
      </c>
      <c r="H9139" t="s">
        <v>490</v>
      </c>
      <c r="I9139" t="s">
        <v>490</v>
      </c>
      <c r="J9139" t="s">
        <v>498</v>
      </c>
      <c r="K9139" t="s">
        <v>490</v>
      </c>
      <c r="L9139" t="s">
        <v>825</v>
      </c>
      <c r="M9139" s="105">
        <v>286</v>
      </c>
      <c r="N9139" s="105">
        <v>110</v>
      </c>
      <c r="O9139" s="105">
        <v>103</v>
      </c>
    </row>
    <row r="9140" spans="1:15" x14ac:dyDescent="0.3">
      <c r="A9140" s="19">
        <v>286111100</v>
      </c>
      <c r="B9140" s="106" t="s">
        <v>21461</v>
      </c>
      <c r="C9140" s="105" t="s">
        <v>21363</v>
      </c>
      <c r="D9140" t="s">
        <v>21462</v>
      </c>
      <c r="E9140" t="s">
        <v>11625</v>
      </c>
      <c r="F9140" t="s">
        <v>21463</v>
      </c>
      <c r="G9140" t="s">
        <v>490</v>
      </c>
      <c r="H9140" t="s">
        <v>490</v>
      </c>
      <c r="I9140" t="s">
        <v>490</v>
      </c>
      <c r="J9140" t="s">
        <v>498</v>
      </c>
      <c r="K9140" t="s">
        <v>490</v>
      </c>
      <c r="L9140" t="s">
        <v>825</v>
      </c>
      <c r="M9140" s="105">
        <v>286</v>
      </c>
      <c r="N9140" s="105">
        <v>111</v>
      </c>
      <c r="O9140" s="105">
        <v>100</v>
      </c>
    </row>
    <row r="9141" spans="1:15" x14ac:dyDescent="0.3">
      <c r="A9141" s="19">
        <v>286112100</v>
      </c>
      <c r="B9141" s="106" t="s">
        <v>21464</v>
      </c>
      <c r="C9141" s="105" t="s">
        <v>21363</v>
      </c>
      <c r="D9141" t="s">
        <v>21465</v>
      </c>
      <c r="E9141" t="s">
        <v>496</v>
      </c>
      <c r="F9141" t="s">
        <v>490</v>
      </c>
      <c r="G9141" t="s">
        <v>21466</v>
      </c>
      <c r="H9141" t="s">
        <v>490</v>
      </c>
      <c r="I9141" t="s">
        <v>490</v>
      </c>
      <c r="J9141" t="s">
        <v>498</v>
      </c>
      <c r="K9141" t="s">
        <v>490</v>
      </c>
      <c r="L9141" t="s">
        <v>825</v>
      </c>
      <c r="M9141" s="105">
        <v>286</v>
      </c>
      <c r="N9141" s="105">
        <v>112</v>
      </c>
      <c r="O9141" s="105">
        <v>100</v>
      </c>
    </row>
    <row r="9142" spans="1:15" x14ac:dyDescent="0.3">
      <c r="A9142" s="19">
        <v>286112101</v>
      </c>
      <c r="B9142" s="106" t="s">
        <v>21467</v>
      </c>
      <c r="C9142" s="105" t="s">
        <v>21363</v>
      </c>
      <c r="D9142" t="s">
        <v>21465</v>
      </c>
      <c r="E9142" t="s">
        <v>1209</v>
      </c>
      <c r="F9142" t="s">
        <v>21468</v>
      </c>
      <c r="G9142" t="s">
        <v>490</v>
      </c>
      <c r="H9142" t="s">
        <v>490</v>
      </c>
      <c r="I9142" t="s">
        <v>490</v>
      </c>
      <c r="J9142" t="s">
        <v>498</v>
      </c>
      <c r="K9142" t="s">
        <v>490</v>
      </c>
      <c r="L9142" t="s">
        <v>825</v>
      </c>
      <c r="M9142" s="105">
        <v>286</v>
      </c>
      <c r="N9142" s="105">
        <v>112</v>
      </c>
      <c r="O9142" s="105">
        <v>101</v>
      </c>
    </row>
    <row r="9143" spans="1:15" x14ac:dyDescent="0.3">
      <c r="A9143" s="19">
        <v>286112102</v>
      </c>
      <c r="B9143" s="106" t="s">
        <v>21469</v>
      </c>
      <c r="C9143" s="105" t="s">
        <v>21363</v>
      </c>
      <c r="D9143" t="s">
        <v>21465</v>
      </c>
      <c r="E9143" t="s">
        <v>3750</v>
      </c>
      <c r="F9143" t="s">
        <v>21470</v>
      </c>
      <c r="G9143" t="s">
        <v>490</v>
      </c>
      <c r="H9143" t="s">
        <v>490</v>
      </c>
      <c r="I9143" t="s">
        <v>490</v>
      </c>
      <c r="J9143" t="s">
        <v>498</v>
      </c>
      <c r="K9143" t="s">
        <v>490</v>
      </c>
      <c r="L9143" t="s">
        <v>825</v>
      </c>
      <c r="M9143" s="105">
        <v>286</v>
      </c>
      <c r="N9143" s="105">
        <v>112</v>
      </c>
      <c r="O9143" s="105">
        <v>102</v>
      </c>
    </row>
    <row r="9144" spans="1:15" x14ac:dyDescent="0.3">
      <c r="A9144" s="19">
        <v>286112103</v>
      </c>
      <c r="B9144" s="106" t="s">
        <v>21471</v>
      </c>
      <c r="C9144" s="105" t="s">
        <v>21363</v>
      </c>
      <c r="D9144" t="s">
        <v>21465</v>
      </c>
      <c r="E9144" t="s">
        <v>1978</v>
      </c>
      <c r="F9144" t="s">
        <v>638</v>
      </c>
      <c r="G9144" t="s">
        <v>490</v>
      </c>
      <c r="H9144" t="s">
        <v>490</v>
      </c>
      <c r="I9144" t="s">
        <v>490</v>
      </c>
      <c r="J9144" t="s">
        <v>498</v>
      </c>
      <c r="K9144" t="s">
        <v>490</v>
      </c>
      <c r="L9144" t="s">
        <v>825</v>
      </c>
      <c r="M9144" s="105">
        <v>286</v>
      </c>
      <c r="N9144" s="105">
        <v>112</v>
      </c>
      <c r="O9144" s="105">
        <v>103</v>
      </c>
    </row>
    <row r="9145" spans="1:15" x14ac:dyDescent="0.3">
      <c r="A9145" s="19">
        <v>286112104</v>
      </c>
      <c r="B9145" s="106" t="s">
        <v>21472</v>
      </c>
      <c r="C9145" s="105" t="s">
        <v>21363</v>
      </c>
      <c r="D9145" t="s">
        <v>21465</v>
      </c>
      <c r="E9145" t="s">
        <v>1718</v>
      </c>
      <c r="F9145" t="s">
        <v>1792</v>
      </c>
      <c r="G9145" t="s">
        <v>490</v>
      </c>
      <c r="H9145" t="s">
        <v>490</v>
      </c>
      <c r="I9145" t="s">
        <v>490</v>
      </c>
      <c r="J9145" t="s">
        <v>498</v>
      </c>
      <c r="K9145" t="s">
        <v>490</v>
      </c>
      <c r="L9145" t="s">
        <v>825</v>
      </c>
      <c r="M9145" s="105">
        <v>286</v>
      </c>
      <c r="N9145" s="105">
        <v>112</v>
      </c>
      <c r="O9145" s="105">
        <v>104</v>
      </c>
    </row>
    <row r="9146" spans="1:15" x14ac:dyDescent="0.3">
      <c r="A9146" s="19">
        <v>286113100</v>
      </c>
      <c r="B9146" s="106" t="s">
        <v>21473</v>
      </c>
      <c r="C9146" s="105" t="s">
        <v>21363</v>
      </c>
      <c r="D9146" t="s">
        <v>21474</v>
      </c>
      <c r="E9146" t="s">
        <v>743</v>
      </c>
      <c r="F9146" t="s">
        <v>1019</v>
      </c>
      <c r="G9146" t="s">
        <v>21475</v>
      </c>
      <c r="H9146" t="s">
        <v>490</v>
      </c>
      <c r="I9146" t="s">
        <v>490</v>
      </c>
      <c r="J9146" t="s">
        <v>498</v>
      </c>
      <c r="K9146" t="s">
        <v>490</v>
      </c>
      <c r="L9146" t="s">
        <v>21363</v>
      </c>
      <c r="M9146" s="105">
        <v>286</v>
      </c>
      <c r="N9146" s="105">
        <v>113</v>
      </c>
      <c r="O9146" s="105">
        <v>100</v>
      </c>
    </row>
    <row r="9147" spans="1:15" x14ac:dyDescent="0.3">
      <c r="A9147" s="19">
        <v>286114100</v>
      </c>
      <c r="B9147" s="106" t="s">
        <v>21476</v>
      </c>
      <c r="C9147" s="105" t="s">
        <v>21363</v>
      </c>
      <c r="D9147" t="s">
        <v>21477</v>
      </c>
      <c r="E9147" t="s">
        <v>496</v>
      </c>
      <c r="F9147" t="s">
        <v>490</v>
      </c>
      <c r="G9147" t="s">
        <v>490</v>
      </c>
      <c r="H9147" t="s">
        <v>490</v>
      </c>
      <c r="I9147" t="s">
        <v>490</v>
      </c>
      <c r="J9147" t="s">
        <v>498</v>
      </c>
      <c r="K9147" t="s">
        <v>490</v>
      </c>
      <c r="L9147" t="s">
        <v>825</v>
      </c>
      <c r="M9147" s="105">
        <v>286</v>
      </c>
      <c r="N9147" s="105">
        <v>114</v>
      </c>
      <c r="O9147" s="105">
        <v>100</v>
      </c>
    </row>
    <row r="9148" spans="1:15" x14ac:dyDescent="0.3">
      <c r="A9148" s="19">
        <v>286114101</v>
      </c>
      <c r="B9148" s="106" t="s">
        <v>21478</v>
      </c>
      <c r="C9148" s="105" t="s">
        <v>21363</v>
      </c>
      <c r="D9148" t="s">
        <v>21477</v>
      </c>
      <c r="E9148" t="s">
        <v>2231</v>
      </c>
      <c r="F9148" t="s">
        <v>2424</v>
      </c>
      <c r="G9148" t="s">
        <v>21479</v>
      </c>
      <c r="H9148" t="s">
        <v>490</v>
      </c>
      <c r="I9148" t="s">
        <v>490</v>
      </c>
      <c r="J9148" t="s">
        <v>551</v>
      </c>
      <c r="K9148" t="s">
        <v>490</v>
      </c>
      <c r="L9148" t="s">
        <v>825</v>
      </c>
      <c r="M9148" s="105">
        <v>286</v>
      </c>
      <c r="N9148" s="105">
        <v>114</v>
      </c>
      <c r="O9148" s="105">
        <v>101</v>
      </c>
    </row>
    <row r="9149" spans="1:15" x14ac:dyDescent="0.3">
      <c r="A9149" s="19">
        <v>286114102</v>
      </c>
      <c r="B9149" s="106" t="s">
        <v>21480</v>
      </c>
      <c r="C9149" s="105" t="s">
        <v>21363</v>
      </c>
      <c r="D9149" t="s">
        <v>21477</v>
      </c>
      <c r="E9149" t="s">
        <v>3894</v>
      </c>
      <c r="F9149" t="s">
        <v>2319</v>
      </c>
      <c r="G9149" t="s">
        <v>490</v>
      </c>
      <c r="H9149" t="s">
        <v>490</v>
      </c>
      <c r="I9149" t="s">
        <v>490</v>
      </c>
      <c r="J9149" t="s">
        <v>498</v>
      </c>
      <c r="K9149" t="s">
        <v>490</v>
      </c>
      <c r="L9149" t="s">
        <v>825</v>
      </c>
      <c r="M9149" s="105">
        <v>286</v>
      </c>
      <c r="N9149" s="105">
        <v>114</v>
      </c>
      <c r="O9149" s="105">
        <v>102</v>
      </c>
    </row>
    <row r="9150" spans="1:15" x14ac:dyDescent="0.3">
      <c r="A9150" s="19">
        <v>286115100</v>
      </c>
      <c r="B9150" s="106" t="s">
        <v>21481</v>
      </c>
      <c r="C9150" s="105" t="s">
        <v>21363</v>
      </c>
      <c r="D9150" t="s">
        <v>21482</v>
      </c>
      <c r="E9150" t="s">
        <v>496</v>
      </c>
      <c r="F9150" t="s">
        <v>490</v>
      </c>
      <c r="G9150" t="s">
        <v>490</v>
      </c>
      <c r="H9150" t="s">
        <v>490</v>
      </c>
      <c r="I9150" t="s">
        <v>490</v>
      </c>
      <c r="J9150" t="s">
        <v>498</v>
      </c>
      <c r="K9150" t="s">
        <v>490</v>
      </c>
      <c r="L9150" t="s">
        <v>825</v>
      </c>
      <c r="M9150" s="105">
        <v>286</v>
      </c>
      <c r="N9150" s="105">
        <v>115</v>
      </c>
      <c r="O9150" s="105">
        <v>100</v>
      </c>
    </row>
    <row r="9151" spans="1:15" x14ac:dyDescent="0.3">
      <c r="A9151" s="19">
        <v>286115101</v>
      </c>
      <c r="B9151" s="106" t="s">
        <v>21483</v>
      </c>
      <c r="C9151" s="105" t="s">
        <v>21363</v>
      </c>
      <c r="D9151" t="s">
        <v>21482</v>
      </c>
      <c r="E9151" t="s">
        <v>1677</v>
      </c>
      <c r="F9151" t="s">
        <v>21484</v>
      </c>
      <c r="G9151" t="s">
        <v>490</v>
      </c>
      <c r="H9151" t="s">
        <v>490</v>
      </c>
      <c r="I9151" t="s">
        <v>490</v>
      </c>
      <c r="J9151" t="s">
        <v>498</v>
      </c>
      <c r="K9151" t="s">
        <v>490</v>
      </c>
      <c r="L9151" t="s">
        <v>825</v>
      </c>
      <c r="M9151" s="105">
        <v>286</v>
      </c>
      <c r="N9151" s="105">
        <v>115</v>
      </c>
      <c r="O9151" s="105">
        <v>101</v>
      </c>
    </row>
    <row r="9152" spans="1:15" x14ac:dyDescent="0.3">
      <c r="A9152" s="19">
        <v>286115102</v>
      </c>
      <c r="B9152" s="106" t="s">
        <v>21485</v>
      </c>
      <c r="C9152" s="105" t="s">
        <v>21363</v>
      </c>
      <c r="D9152" t="s">
        <v>21482</v>
      </c>
      <c r="E9152" t="s">
        <v>2874</v>
      </c>
      <c r="F9152" t="s">
        <v>21486</v>
      </c>
      <c r="G9152" t="s">
        <v>490</v>
      </c>
      <c r="H9152" t="s">
        <v>490</v>
      </c>
      <c r="I9152" t="s">
        <v>490</v>
      </c>
      <c r="J9152" t="s">
        <v>498</v>
      </c>
      <c r="K9152" t="s">
        <v>490</v>
      </c>
      <c r="L9152" t="s">
        <v>825</v>
      </c>
      <c r="M9152" s="105">
        <v>286</v>
      </c>
      <c r="N9152" s="105">
        <v>115</v>
      </c>
      <c r="O9152" s="105">
        <v>102</v>
      </c>
    </row>
    <row r="9153" spans="1:15" x14ac:dyDescent="0.3">
      <c r="A9153" s="19">
        <v>286115103</v>
      </c>
      <c r="B9153" s="106" t="s">
        <v>21487</v>
      </c>
      <c r="C9153" s="105" t="s">
        <v>21363</v>
      </c>
      <c r="D9153" t="s">
        <v>21482</v>
      </c>
      <c r="E9153" t="s">
        <v>1376</v>
      </c>
      <c r="F9153" t="s">
        <v>2319</v>
      </c>
      <c r="G9153" t="s">
        <v>490</v>
      </c>
      <c r="H9153" t="s">
        <v>490</v>
      </c>
      <c r="I9153" t="s">
        <v>490</v>
      </c>
      <c r="J9153" t="s">
        <v>498</v>
      </c>
      <c r="K9153" t="s">
        <v>490</v>
      </c>
      <c r="L9153" t="s">
        <v>825</v>
      </c>
      <c r="M9153" s="105">
        <v>286</v>
      </c>
      <c r="N9153" s="105">
        <v>115</v>
      </c>
      <c r="O9153" s="105">
        <v>103</v>
      </c>
    </row>
    <row r="9154" spans="1:15" x14ac:dyDescent="0.3">
      <c r="A9154" s="19">
        <v>287100100</v>
      </c>
      <c r="B9154" s="106" t="s">
        <v>21488</v>
      </c>
      <c r="C9154" t="s">
        <v>21489</v>
      </c>
      <c r="D9154" t="s">
        <v>21490</v>
      </c>
      <c r="E9154" t="s">
        <v>21491</v>
      </c>
      <c r="F9154" t="s">
        <v>3561</v>
      </c>
      <c r="G9154" t="s">
        <v>490</v>
      </c>
      <c r="H9154" t="s">
        <v>490</v>
      </c>
      <c r="I9154" t="s">
        <v>490</v>
      </c>
      <c r="J9154" t="s">
        <v>1182</v>
      </c>
      <c r="K9154" t="s">
        <v>490</v>
      </c>
      <c r="L9154" t="s">
        <v>21489</v>
      </c>
      <c r="M9154" s="105">
        <v>287</v>
      </c>
      <c r="N9154" s="105">
        <v>100</v>
      </c>
      <c r="O9154" s="105">
        <v>100</v>
      </c>
    </row>
    <row r="9155" spans="1:15" x14ac:dyDescent="0.3">
      <c r="A9155" s="19">
        <v>287101100</v>
      </c>
      <c r="B9155" s="106" t="s">
        <v>21492</v>
      </c>
      <c r="C9155" t="s">
        <v>21489</v>
      </c>
      <c r="D9155" t="s">
        <v>21493</v>
      </c>
      <c r="E9155" t="s">
        <v>496</v>
      </c>
      <c r="F9155" t="s">
        <v>490</v>
      </c>
      <c r="G9155" t="s">
        <v>490</v>
      </c>
      <c r="H9155" t="s">
        <v>490</v>
      </c>
      <c r="I9155" t="s">
        <v>490</v>
      </c>
      <c r="J9155" t="s">
        <v>498</v>
      </c>
      <c r="K9155" t="s">
        <v>490</v>
      </c>
      <c r="L9155" t="s">
        <v>21489</v>
      </c>
      <c r="M9155" s="105">
        <v>287</v>
      </c>
      <c r="N9155" s="105">
        <v>101</v>
      </c>
      <c r="O9155" s="105">
        <v>100</v>
      </c>
    </row>
    <row r="9156" spans="1:15" x14ac:dyDescent="0.3">
      <c r="A9156" s="19">
        <v>287101101</v>
      </c>
      <c r="B9156" s="106" t="s">
        <v>21494</v>
      </c>
      <c r="C9156" t="s">
        <v>21489</v>
      </c>
      <c r="D9156" t="s">
        <v>21493</v>
      </c>
      <c r="E9156" t="s">
        <v>6591</v>
      </c>
      <c r="F9156" t="s">
        <v>855</v>
      </c>
      <c r="G9156" t="s">
        <v>490</v>
      </c>
      <c r="H9156" t="s">
        <v>490</v>
      </c>
      <c r="I9156" t="s">
        <v>490</v>
      </c>
      <c r="J9156" t="s">
        <v>1182</v>
      </c>
      <c r="K9156" t="s">
        <v>490</v>
      </c>
      <c r="L9156" t="s">
        <v>21489</v>
      </c>
      <c r="M9156" s="105">
        <v>287</v>
      </c>
      <c r="N9156" s="105">
        <v>101</v>
      </c>
      <c r="O9156" s="105">
        <v>101</v>
      </c>
    </row>
    <row r="9157" spans="1:15" x14ac:dyDescent="0.3">
      <c r="A9157" s="19">
        <v>287101102</v>
      </c>
      <c r="B9157" s="106" t="s">
        <v>21495</v>
      </c>
      <c r="C9157" t="s">
        <v>21489</v>
      </c>
      <c r="D9157" t="s">
        <v>21493</v>
      </c>
      <c r="E9157" t="s">
        <v>7721</v>
      </c>
      <c r="F9157" t="s">
        <v>944</v>
      </c>
      <c r="G9157" t="s">
        <v>19710</v>
      </c>
      <c r="H9157" t="s">
        <v>490</v>
      </c>
      <c r="I9157" t="s">
        <v>490</v>
      </c>
      <c r="J9157" t="s">
        <v>1182</v>
      </c>
      <c r="K9157" t="s">
        <v>490</v>
      </c>
      <c r="L9157" t="s">
        <v>21489</v>
      </c>
      <c r="M9157" s="105">
        <v>287</v>
      </c>
      <c r="N9157" s="105">
        <v>101</v>
      </c>
      <c r="O9157" s="105">
        <v>102</v>
      </c>
    </row>
    <row r="9158" spans="1:15" x14ac:dyDescent="0.3">
      <c r="A9158" s="19">
        <v>287101103</v>
      </c>
      <c r="B9158" s="106" t="s">
        <v>21496</v>
      </c>
      <c r="C9158" t="s">
        <v>21489</v>
      </c>
      <c r="D9158" t="s">
        <v>21493</v>
      </c>
      <c r="E9158" t="s">
        <v>754</v>
      </c>
      <c r="F9158" t="s">
        <v>11604</v>
      </c>
      <c r="G9158" t="s">
        <v>490</v>
      </c>
      <c r="H9158" t="s">
        <v>490</v>
      </c>
      <c r="I9158" t="s">
        <v>490</v>
      </c>
      <c r="J9158" t="s">
        <v>1182</v>
      </c>
      <c r="K9158" t="s">
        <v>490</v>
      </c>
      <c r="L9158" t="s">
        <v>21489</v>
      </c>
      <c r="M9158" s="105">
        <v>287</v>
      </c>
      <c r="N9158" s="105">
        <v>101</v>
      </c>
      <c r="O9158" s="105">
        <v>103</v>
      </c>
    </row>
    <row r="9159" spans="1:15" x14ac:dyDescent="0.3">
      <c r="A9159" s="19">
        <v>288100100</v>
      </c>
      <c r="B9159" s="106" t="s">
        <v>21497</v>
      </c>
      <c r="C9159" s="105" t="s">
        <v>21498</v>
      </c>
      <c r="D9159" t="s">
        <v>21499</v>
      </c>
      <c r="E9159" t="s">
        <v>496</v>
      </c>
      <c r="F9159" t="s">
        <v>490</v>
      </c>
      <c r="G9159" t="s">
        <v>12897</v>
      </c>
      <c r="H9159" t="s">
        <v>490</v>
      </c>
      <c r="I9159" t="s">
        <v>490</v>
      </c>
      <c r="J9159" t="s">
        <v>498</v>
      </c>
      <c r="K9159" t="s">
        <v>490</v>
      </c>
      <c r="L9159" t="s">
        <v>21500</v>
      </c>
      <c r="M9159" s="105">
        <v>288</v>
      </c>
      <c r="N9159" s="105">
        <v>100</v>
      </c>
      <c r="O9159" s="105">
        <v>100</v>
      </c>
    </row>
    <row r="9160" spans="1:15" x14ac:dyDescent="0.3">
      <c r="A9160" s="19">
        <v>288100101</v>
      </c>
      <c r="B9160" s="106" t="s">
        <v>21501</v>
      </c>
      <c r="C9160" s="105" t="s">
        <v>21498</v>
      </c>
      <c r="D9160" t="s">
        <v>21499</v>
      </c>
      <c r="E9160" t="s">
        <v>21502</v>
      </c>
      <c r="F9160" t="s">
        <v>12890</v>
      </c>
      <c r="G9160" t="s">
        <v>490</v>
      </c>
      <c r="H9160" t="s">
        <v>490</v>
      </c>
      <c r="I9160" t="s">
        <v>490</v>
      </c>
      <c r="J9160" t="s">
        <v>498</v>
      </c>
      <c r="K9160" t="s">
        <v>490</v>
      </c>
      <c r="L9160" t="s">
        <v>21500</v>
      </c>
      <c r="M9160" s="105">
        <v>288</v>
      </c>
      <c r="N9160" s="105">
        <v>100</v>
      </c>
      <c r="O9160" s="105">
        <v>101</v>
      </c>
    </row>
    <row r="9161" spans="1:15" x14ac:dyDescent="0.3">
      <c r="A9161" s="19">
        <v>288100102</v>
      </c>
      <c r="B9161" s="106" t="s">
        <v>21503</v>
      </c>
      <c r="C9161" s="105" t="s">
        <v>21498</v>
      </c>
      <c r="D9161" t="s">
        <v>21499</v>
      </c>
      <c r="E9161" t="s">
        <v>21504</v>
      </c>
      <c r="F9161" t="s">
        <v>828</v>
      </c>
      <c r="G9161" t="s">
        <v>5683</v>
      </c>
      <c r="H9161" t="s">
        <v>490</v>
      </c>
      <c r="I9161" t="s">
        <v>490</v>
      </c>
      <c r="J9161" t="s">
        <v>498</v>
      </c>
      <c r="K9161" t="s">
        <v>490</v>
      </c>
      <c r="L9161" t="s">
        <v>21500</v>
      </c>
      <c r="M9161" s="105">
        <v>288</v>
      </c>
      <c r="N9161" s="105">
        <v>100</v>
      </c>
      <c r="O9161" s="105">
        <v>102</v>
      </c>
    </row>
    <row r="9162" spans="1:15" x14ac:dyDescent="0.3">
      <c r="A9162" s="19">
        <v>288100103</v>
      </c>
      <c r="B9162" s="106" t="s">
        <v>21505</v>
      </c>
      <c r="C9162" s="105" t="s">
        <v>21498</v>
      </c>
      <c r="D9162" t="s">
        <v>21499</v>
      </c>
      <c r="E9162" t="s">
        <v>21506</v>
      </c>
      <c r="F9162" t="s">
        <v>5577</v>
      </c>
      <c r="G9162" t="s">
        <v>490</v>
      </c>
      <c r="H9162" t="s">
        <v>490</v>
      </c>
      <c r="I9162" t="s">
        <v>490</v>
      </c>
      <c r="J9162" t="s">
        <v>498</v>
      </c>
      <c r="K9162" t="s">
        <v>490</v>
      </c>
      <c r="L9162" t="s">
        <v>21500</v>
      </c>
      <c r="M9162" s="105">
        <v>288</v>
      </c>
      <c r="N9162" s="105">
        <v>100</v>
      </c>
      <c r="O9162" s="105">
        <v>103</v>
      </c>
    </row>
    <row r="9163" spans="1:15" x14ac:dyDescent="0.3">
      <c r="A9163" s="19">
        <v>288100104</v>
      </c>
      <c r="B9163" s="106" t="s">
        <v>21507</v>
      </c>
      <c r="C9163" s="105" t="s">
        <v>21498</v>
      </c>
      <c r="D9163" t="s">
        <v>21499</v>
      </c>
      <c r="E9163" t="s">
        <v>19322</v>
      </c>
      <c r="F9163" t="s">
        <v>21508</v>
      </c>
      <c r="G9163" t="s">
        <v>21509</v>
      </c>
      <c r="H9163" t="s">
        <v>490</v>
      </c>
      <c r="I9163" t="s">
        <v>490</v>
      </c>
      <c r="J9163" t="s">
        <v>498</v>
      </c>
      <c r="K9163" t="s">
        <v>490</v>
      </c>
      <c r="L9163" t="s">
        <v>21500</v>
      </c>
      <c r="M9163" s="105">
        <v>288</v>
      </c>
      <c r="N9163" s="105">
        <v>100</v>
      </c>
      <c r="O9163" s="105">
        <v>104</v>
      </c>
    </row>
    <row r="9164" spans="1:15" x14ac:dyDescent="0.3">
      <c r="A9164" s="19">
        <v>288100105</v>
      </c>
      <c r="B9164" s="106" t="s">
        <v>21510</v>
      </c>
      <c r="C9164" s="105" t="s">
        <v>21498</v>
      </c>
      <c r="D9164" t="s">
        <v>21499</v>
      </c>
      <c r="E9164" t="s">
        <v>21511</v>
      </c>
      <c r="F9164" t="s">
        <v>1555</v>
      </c>
      <c r="G9164" t="s">
        <v>21512</v>
      </c>
      <c r="H9164" t="s">
        <v>490</v>
      </c>
      <c r="I9164" t="s">
        <v>490</v>
      </c>
      <c r="J9164" t="s">
        <v>498</v>
      </c>
      <c r="K9164" t="s">
        <v>490</v>
      </c>
      <c r="L9164" t="s">
        <v>21500</v>
      </c>
      <c r="M9164" s="105">
        <v>288</v>
      </c>
      <c r="N9164" s="105">
        <v>100</v>
      </c>
      <c r="O9164" s="105">
        <v>105</v>
      </c>
    </row>
    <row r="9165" spans="1:15" x14ac:dyDescent="0.3">
      <c r="A9165" s="19">
        <v>288100106</v>
      </c>
      <c r="B9165" s="106" t="s">
        <v>21513</v>
      </c>
      <c r="C9165" s="105" t="s">
        <v>21498</v>
      </c>
      <c r="D9165" t="s">
        <v>21499</v>
      </c>
      <c r="E9165" t="s">
        <v>21514</v>
      </c>
      <c r="F9165" t="s">
        <v>1407</v>
      </c>
      <c r="G9165" t="s">
        <v>490</v>
      </c>
      <c r="H9165" t="s">
        <v>490</v>
      </c>
      <c r="I9165" t="s">
        <v>490</v>
      </c>
      <c r="J9165" t="s">
        <v>498</v>
      </c>
      <c r="K9165" t="s">
        <v>490</v>
      </c>
      <c r="L9165" t="s">
        <v>21500</v>
      </c>
      <c r="M9165" s="105">
        <v>288</v>
      </c>
      <c r="N9165" s="105">
        <v>100</v>
      </c>
      <c r="O9165" s="105">
        <v>106</v>
      </c>
    </row>
    <row r="9166" spans="1:15" x14ac:dyDescent="0.3">
      <c r="A9166" s="19">
        <v>288100107</v>
      </c>
      <c r="B9166" s="106" t="s">
        <v>21515</v>
      </c>
      <c r="C9166" s="105" t="s">
        <v>21498</v>
      </c>
      <c r="D9166" t="s">
        <v>21499</v>
      </c>
      <c r="E9166" t="s">
        <v>21516</v>
      </c>
      <c r="F9166" t="s">
        <v>21517</v>
      </c>
      <c r="G9166" t="s">
        <v>490</v>
      </c>
      <c r="H9166" t="s">
        <v>490</v>
      </c>
      <c r="I9166" t="s">
        <v>490</v>
      </c>
      <c r="J9166" t="s">
        <v>498</v>
      </c>
      <c r="K9166" t="s">
        <v>490</v>
      </c>
      <c r="L9166" t="s">
        <v>21500</v>
      </c>
      <c r="M9166" s="105">
        <v>288</v>
      </c>
      <c r="N9166" s="105">
        <v>100</v>
      </c>
      <c r="O9166" s="105">
        <v>107</v>
      </c>
    </row>
    <row r="9167" spans="1:15" x14ac:dyDescent="0.3">
      <c r="A9167" s="19">
        <v>288100108</v>
      </c>
      <c r="B9167" s="106" t="s">
        <v>21518</v>
      </c>
      <c r="C9167" s="105" t="s">
        <v>21498</v>
      </c>
      <c r="D9167" t="s">
        <v>21499</v>
      </c>
      <c r="E9167" t="s">
        <v>21519</v>
      </c>
      <c r="F9167" t="s">
        <v>12890</v>
      </c>
      <c r="G9167" t="s">
        <v>490</v>
      </c>
      <c r="H9167" t="s">
        <v>490</v>
      </c>
      <c r="I9167" t="s">
        <v>490</v>
      </c>
      <c r="J9167" t="s">
        <v>498</v>
      </c>
      <c r="K9167" t="s">
        <v>490</v>
      </c>
      <c r="L9167" t="s">
        <v>21500</v>
      </c>
      <c r="M9167" s="105">
        <v>288</v>
      </c>
      <c r="N9167" s="105">
        <v>100</v>
      </c>
      <c r="O9167" s="105">
        <v>108</v>
      </c>
    </row>
    <row r="9168" spans="1:15" x14ac:dyDescent="0.3">
      <c r="A9168" s="19">
        <v>288100109</v>
      </c>
      <c r="B9168" s="106" t="s">
        <v>21520</v>
      </c>
      <c r="C9168" s="105" t="s">
        <v>21498</v>
      </c>
      <c r="D9168" t="s">
        <v>21499</v>
      </c>
      <c r="E9168" t="s">
        <v>21521</v>
      </c>
      <c r="F9168" t="s">
        <v>21522</v>
      </c>
      <c r="G9168" t="s">
        <v>12897</v>
      </c>
      <c r="H9168" t="s">
        <v>490</v>
      </c>
      <c r="I9168" t="s">
        <v>490</v>
      </c>
      <c r="J9168" t="s">
        <v>498</v>
      </c>
      <c r="K9168" t="s">
        <v>490</v>
      </c>
      <c r="L9168" t="s">
        <v>21500</v>
      </c>
      <c r="M9168" s="105">
        <v>288</v>
      </c>
      <c r="N9168" s="105">
        <v>100</v>
      </c>
      <c r="O9168" s="105">
        <v>109</v>
      </c>
    </row>
    <row r="9169" spans="1:15" x14ac:dyDescent="0.3">
      <c r="A9169" s="19">
        <v>288100110</v>
      </c>
      <c r="B9169" s="106" t="s">
        <v>21523</v>
      </c>
      <c r="C9169" s="105" t="s">
        <v>21498</v>
      </c>
      <c r="D9169" t="s">
        <v>21499</v>
      </c>
      <c r="E9169" t="s">
        <v>21524</v>
      </c>
      <c r="F9169" t="s">
        <v>12890</v>
      </c>
      <c r="G9169" t="s">
        <v>490</v>
      </c>
      <c r="H9169" t="s">
        <v>490</v>
      </c>
      <c r="I9169" t="s">
        <v>490</v>
      </c>
      <c r="J9169" t="s">
        <v>498</v>
      </c>
      <c r="K9169" t="s">
        <v>490</v>
      </c>
      <c r="L9169" t="s">
        <v>21500</v>
      </c>
      <c r="M9169" s="105">
        <v>288</v>
      </c>
      <c r="N9169" s="105">
        <v>100</v>
      </c>
      <c r="O9169" s="105">
        <v>110</v>
      </c>
    </row>
    <row r="9170" spans="1:15" x14ac:dyDescent="0.3">
      <c r="A9170" s="19">
        <v>288100111</v>
      </c>
      <c r="B9170" s="106" t="s">
        <v>21525</v>
      </c>
      <c r="C9170" s="105" t="s">
        <v>21498</v>
      </c>
      <c r="D9170" t="s">
        <v>21499</v>
      </c>
      <c r="E9170" t="s">
        <v>21526</v>
      </c>
      <c r="F9170" t="s">
        <v>828</v>
      </c>
      <c r="G9170" t="s">
        <v>490</v>
      </c>
      <c r="H9170" t="s">
        <v>490</v>
      </c>
      <c r="I9170" t="s">
        <v>490</v>
      </c>
      <c r="J9170" t="s">
        <v>498</v>
      </c>
      <c r="K9170" t="s">
        <v>490</v>
      </c>
      <c r="L9170" t="s">
        <v>21500</v>
      </c>
      <c r="M9170" s="105">
        <v>288</v>
      </c>
      <c r="N9170" s="105">
        <v>100</v>
      </c>
      <c r="O9170" s="105">
        <v>111</v>
      </c>
    </row>
    <row r="9171" spans="1:15" x14ac:dyDescent="0.3">
      <c r="A9171" s="19">
        <v>288100112</v>
      </c>
      <c r="B9171" s="106" t="s">
        <v>21527</v>
      </c>
      <c r="C9171" s="105" t="s">
        <v>21498</v>
      </c>
      <c r="D9171" t="s">
        <v>21499</v>
      </c>
      <c r="E9171" t="s">
        <v>21528</v>
      </c>
      <c r="F9171" t="s">
        <v>13239</v>
      </c>
      <c r="G9171" t="s">
        <v>490</v>
      </c>
      <c r="H9171" t="s">
        <v>490</v>
      </c>
      <c r="I9171" t="s">
        <v>490</v>
      </c>
      <c r="J9171" t="s">
        <v>498</v>
      </c>
      <c r="K9171" t="s">
        <v>490</v>
      </c>
      <c r="L9171" t="s">
        <v>21500</v>
      </c>
      <c r="M9171" s="105">
        <v>288</v>
      </c>
      <c r="N9171" s="105">
        <v>100</v>
      </c>
      <c r="O9171" s="105">
        <v>112</v>
      </c>
    </row>
    <row r="9172" spans="1:15" x14ac:dyDescent="0.3">
      <c r="A9172" s="19">
        <v>288100113</v>
      </c>
      <c r="B9172" s="106" t="s">
        <v>21529</v>
      </c>
      <c r="C9172" s="105" t="s">
        <v>21498</v>
      </c>
      <c r="D9172" t="s">
        <v>21499</v>
      </c>
      <c r="E9172" t="s">
        <v>4513</v>
      </c>
      <c r="F9172" t="s">
        <v>21530</v>
      </c>
      <c r="G9172" t="s">
        <v>490</v>
      </c>
      <c r="H9172" t="s">
        <v>490</v>
      </c>
      <c r="I9172" t="s">
        <v>490</v>
      </c>
      <c r="J9172" t="s">
        <v>498</v>
      </c>
      <c r="K9172" t="s">
        <v>490</v>
      </c>
      <c r="L9172" t="s">
        <v>21500</v>
      </c>
      <c r="M9172" s="105">
        <v>288</v>
      </c>
      <c r="N9172" s="105">
        <v>100</v>
      </c>
      <c r="O9172" s="105">
        <v>113</v>
      </c>
    </row>
    <row r="9173" spans="1:15" x14ac:dyDescent="0.3">
      <c r="A9173" s="19">
        <v>288100114</v>
      </c>
      <c r="B9173" s="106" t="s">
        <v>21531</v>
      </c>
      <c r="C9173" s="105" t="s">
        <v>21498</v>
      </c>
      <c r="D9173" t="s">
        <v>21499</v>
      </c>
      <c r="E9173" t="s">
        <v>21532</v>
      </c>
      <c r="F9173" t="s">
        <v>12890</v>
      </c>
      <c r="G9173" t="s">
        <v>490</v>
      </c>
      <c r="H9173" t="s">
        <v>490</v>
      </c>
      <c r="I9173" t="s">
        <v>490</v>
      </c>
      <c r="J9173" t="s">
        <v>498</v>
      </c>
      <c r="K9173" t="s">
        <v>490</v>
      </c>
      <c r="L9173" t="s">
        <v>21500</v>
      </c>
      <c r="M9173" s="105">
        <v>288</v>
      </c>
      <c r="N9173" s="105">
        <v>100</v>
      </c>
      <c r="O9173" s="105">
        <v>114</v>
      </c>
    </row>
    <row r="9174" spans="1:15" x14ac:dyDescent="0.3">
      <c r="A9174" s="19">
        <v>289100100</v>
      </c>
      <c r="B9174" s="106" t="s">
        <v>21533</v>
      </c>
      <c r="C9174" t="s">
        <v>21534</v>
      </c>
      <c r="D9174" t="s">
        <v>21535</v>
      </c>
      <c r="E9174" t="s">
        <v>496</v>
      </c>
      <c r="F9174" t="s">
        <v>490</v>
      </c>
      <c r="G9174" t="s">
        <v>490</v>
      </c>
      <c r="H9174" t="s">
        <v>490</v>
      </c>
      <c r="I9174" t="s">
        <v>490</v>
      </c>
      <c r="J9174" t="s">
        <v>498</v>
      </c>
      <c r="K9174" t="s">
        <v>490</v>
      </c>
      <c r="L9174" t="s">
        <v>21534</v>
      </c>
      <c r="M9174" s="105">
        <v>289</v>
      </c>
      <c r="N9174" s="105">
        <v>100</v>
      </c>
      <c r="O9174" s="105">
        <v>100</v>
      </c>
    </row>
    <row r="9175" spans="1:15" x14ac:dyDescent="0.3">
      <c r="A9175" s="19">
        <v>289100101</v>
      </c>
      <c r="B9175" s="106" t="s">
        <v>21536</v>
      </c>
      <c r="C9175" t="s">
        <v>21534</v>
      </c>
      <c r="D9175" t="s">
        <v>21535</v>
      </c>
      <c r="E9175" t="s">
        <v>1446</v>
      </c>
      <c r="F9175" t="s">
        <v>21537</v>
      </c>
      <c r="G9175" t="s">
        <v>490</v>
      </c>
      <c r="H9175" t="s">
        <v>490</v>
      </c>
      <c r="I9175" t="s">
        <v>490</v>
      </c>
      <c r="J9175" t="s">
        <v>498</v>
      </c>
      <c r="K9175" t="s">
        <v>490</v>
      </c>
      <c r="L9175" t="s">
        <v>21534</v>
      </c>
      <c r="M9175" s="105">
        <v>289</v>
      </c>
      <c r="N9175" s="105">
        <v>100</v>
      </c>
      <c r="O9175" s="105">
        <v>101</v>
      </c>
    </row>
    <row r="9176" spans="1:15" x14ac:dyDescent="0.3">
      <c r="A9176" s="19">
        <v>289100102</v>
      </c>
      <c r="B9176" s="106" t="s">
        <v>21538</v>
      </c>
      <c r="C9176" t="s">
        <v>21534</v>
      </c>
      <c r="D9176" t="s">
        <v>21535</v>
      </c>
      <c r="E9176" t="s">
        <v>5340</v>
      </c>
      <c r="F9176" t="s">
        <v>6853</v>
      </c>
      <c r="G9176" t="s">
        <v>490</v>
      </c>
      <c r="H9176" t="s">
        <v>490</v>
      </c>
      <c r="I9176" t="s">
        <v>490</v>
      </c>
      <c r="J9176" t="s">
        <v>498</v>
      </c>
      <c r="K9176" t="s">
        <v>490</v>
      </c>
      <c r="L9176" t="s">
        <v>21534</v>
      </c>
      <c r="M9176" s="105">
        <v>289</v>
      </c>
      <c r="N9176" s="105">
        <v>100</v>
      </c>
      <c r="O9176" s="105">
        <v>102</v>
      </c>
    </row>
    <row r="9177" spans="1:15" x14ac:dyDescent="0.3">
      <c r="A9177" s="19">
        <v>289100103</v>
      </c>
      <c r="B9177" s="106" t="s">
        <v>21539</v>
      </c>
      <c r="C9177" t="s">
        <v>21534</v>
      </c>
      <c r="D9177" t="s">
        <v>21535</v>
      </c>
      <c r="E9177" t="s">
        <v>21540</v>
      </c>
      <c r="F9177" t="s">
        <v>21541</v>
      </c>
      <c r="G9177" t="s">
        <v>21542</v>
      </c>
      <c r="H9177" t="s">
        <v>490</v>
      </c>
      <c r="I9177" t="s">
        <v>490</v>
      </c>
      <c r="J9177" t="s">
        <v>498</v>
      </c>
      <c r="K9177" t="s">
        <v>490</v>
      </c>
      <c r="L9177" t="s">
        <v>21534</v>
      </c>
      <c r="M9177" s="105">
        <v>289</v>
      </c>
      <c r="N9177" s="105">
        <v>100</v>
      </c>
      <c r="O9177" s="105">
        <v>103</v>
      </c>
    </row>
    <row r="9178" spans="1:15" x14ac:dyDescent="0.3">
      <c r="A9178" s="19">
        <v>289100104</v>
      </c>
      <c r="B9178" s="106" t="s">
        <v>21543</v>
      </c>
      <c r="C9178" t="s">
        <v>21534</v>
      </c>
      <c r="D9178" t="s">
        <v>21535</v>
      </c>
      <c r="E9178" t="s">
        <v>5755</v>
      </c>
      <c r="F9178" t="s">
        <v>2261</v>
      </c>
      <c r="G9178" t="s">
        <v>490</v>
      </c>
      <c r="H9178" t="s">
        <v>490</v>
      </c>
      <c r="I9178" t="s">
        <v>490</v>
      </c>
      <c r="J9178" t="s">
        <v>498</v>
      </c>
      <c r="K9178" t="s">
        <v>490</v>
      </c>
      <c r="L9178" t="s">
        <v>21534</v>
      </c>
      <c r="M9178" s="105">
        <v>289</v>
      </c>
      <c r="N9178" s="105">
        <v>100</v>
      </c>
      <c r="O9178" s="105">
        <v>104</v>
      </c>
    </row>
    <row r="9179" spans="1:15" x14ac:dyDescent="0.3">
      <c r="A9179" s="19">
        <v>289100105</v>
      </c>
      <c r="B9179" s="106" t="s">
        <v>21544</v>
      </c>
      <c r="C9179" t="s">
        <v>21534</v>
      </c>
      <c r="D9179" t="s">
        <v>21535</v>
      </c>
      <c r="E9179" t="s">
        <v>893</v>
      </c>
      <c r="F9179" t="s">
        <v>6842</v>
      </c>
      <c r="G9179" t="s">
        <v>490</v>
      </c>
      <c r="H9179" t="s">
        <v>490</v>
      </c>
      <c r="I9179" t="s">
        <v>490</v>
      </c>
      <c r="J9179" t="s">
        <v>498</v>
      </c>
      <c r="K9179" t="s">
        <v>490</v>
      </c>
      <c r="L9179" t="s">
        <v>21534</v>
      </c>
      <c r="M9179" s="105">
        <v>289</v>
      </c>
      <c r="N9179" s="105">
        <v>100</v>
      </c>
      <c r="O9179" s="105">
        <v>105</v>
      </c>
    </row>
    <row r="9180" spans="1:15" x14ac:dyDescent="0.3">
      <c r="A9180" s="19">
        <v>289100106</v>
      </c>
      <c r="B9180" s="106" t="s">
        <v>21545</v>
      </c>
      <c r="C9180" t="s">
        <v>21534</v>
      </c>
      <c r="D9180" t="s">
        <v>21535</v>
      </c>
      <c r="E9180" t="s">
        <v>5884</v>
      </c>
      <c r="F9180" t="s">
        <v>21546</v>
      </c>
      <c r="G9180" t="s">
        <v>490</v>
      </c>
      <c r="H9180" t="s">
        <v>490</v>
      </c>
      <c r="I9180" t="s">
        <v>490</v>
      </c>
      <c r="J9180" t="s">
        <v>498</v>
      </c>
      <c r="K9180" t="s">
        <v>490</v>
      </c>
      <c r="L9180" t="s">
        <v>21534</v>
      </c>
      <c r="M9180" s="105">
        <v>289</v>
      </c>
      <c r="N9180" s="105">
        <v>100</v>
      </c>
      <c r="O9180" s="105">
        <v>106</v>
      </c>
    </row>
    <row r="9181" spans="1:15" x14ac:dyDescent="0.3">
      <c r="A9181" s="19">
        <v>289100107</v>
      </c>
      <c r="B9181" s="106" t="s">
        <v>21547</v>
      </c>
      <c r="C9181" t="s">
        <v>21534</v>
      </c>
      <c r="D9181" t="s">
        <v>21535</v>
      </c>
      <c r="E9181" t="s">
        <v>21548</v>
      </c>
      <c r="F9181" t="s">
        <v>6853</v>
      </c>
      <c r="G9181" t="s">
        <v>490</v>
      </c>
      <c r="H9181" t="s">
        <v>490</v>
      </c>
      <c r="I9181" t="s">
        <v>490</v>
      </c>
      <c r="J9181" t="s">
        <v>498</v>
      </c>
      <c r="K9181" t="s">
        <v>490</v>
      </c>
      <c r="L9181" t="s">
        <v>21534</v>
      </c>
      <c r="M9181" s="105">
        <v>289</v>
      </c>
      <c r="N9181" s="105">
        <v>100</v>
      </c>
      <c r="O9181" s="105">
        <v>107</v>
      </c>
    </row>
    <row r="9182" spans="1:15" x14ac:dyDescent="0.3">
      <c r="A9182" s="19">
        <v>289101100</v>
      </c>
      <c r="B9182" s="106" t="s">
        <v>21549</v>
      </c>
      <c r="C9182" t="s">
        <v>21534</v>
      </c>
      <c r="D9182" t="s">
        <v>21550</v>
      </c>
      <c r="E9182" t="s">
        <v>4769</v>
      </c>
      <c r="F9182" t="s">
        <v>21551</v>
      </c>
      <c r="G9182" t="s">
        <v>21552</v>
      </c>
      <c r="H9182" t="s">
        <v>490</v>
      </c>
      <c r="I9182" t="s">
        <v>490</v>
      </c>
      <c r="J9182" t="s">
        <v>498</v>
      </c>
      <c r="K9182" t="s">
        <v>490</v>
      </c>
      <c r="L9182" t="s">
        <v>21553</v>
      </c>
      <c r="M9182" s="105">
        <v>289</v>
      </c>
      <c r="N9182" s="105">
        <v>101</v>
      </c>
      <c r="O9182" s="105">
        <v>100</v>
      </c>
    </row>
    <row r="9183" spans="1:15" x14ac:dyDescent="0.3">
      <c r="A9183" s="19">
        <v>289102100</v>
      </c>
      <c r="B9183" s="106" t="s">
        <v>21554</v>
      </c>
      <c r="C9183" t="s">
        <v>21534</v>
      </c>
      <c r="D9183" t="s">
        <v>21555</v>
      </c>
      <c r="E9183" t="s">
        <v>496</v>
      </c>
      <c r="F9183" t="s">
        <v>490</v>
      </c>
      <c r="G9183" t="s">
        <v>490</v>
      </c>
      <c r="H9183" t="s">
        <v>490</v>
      </c>
      <c r="I9183" t="s">
        <v>490</v>
      </c>
      <c r="J9183" t="s">
        <v>498</v>
      </c>
      <c r="K9183" t="s">
        <v>490</v>
      </c>
      <c r="L9183" t="s">
        <v>21534</v>
      </c>
      <c r="M9183" s="105">
        <v>289</v>
      </c>
      <c r="N9183" s="105">
        <v>102</v>
      </c>
      <c r="O9183" s="105">
        <v>100</v>
      </c>
    </row>
    <row r="9184" spans="1:15" x14ac:dyDescent="0.3">
      <c r="A9184" s="19">
        <v>289102101</v>
      </c>
      <c r="B9184" s="106" t="s">
        <v>21556</v>
      </c>
      <c r="C9184" t="s">
        <v>21534</v>
      </c>
      <c r="D9184" t="s">
        <v>21555</v>
      </c>
      <c r="E9184" t="s">
        <v>21557</v>
      </c>
      <c r="F9184" t="s">
        <v>732</v>
      </c>
      <c r="G9184" t="s">
        <v>490</v>
      </c>
      <c r="H9184" t="s">
        <v>490</v>
      </c>
      <c r="I9184" t="s">
        <v>490</v>
      </c>
      <c r="J9184" t="s">
        <v>498</v>
      </c>
      <c r="K9184" t="s">
        <v>490</v>
      </c>
      <c r="L9184" t="s">
        <v>21534</v>
      </c>
      <c r="M9184" s="105">
        <v>289</v>
      </c>
      <c r="N9184" s="105">
        <v>102</v>
      </c>
      <c r="O9184" s="105">
        <v>101</v>
      </c>
    </row>
    <row r="9185" spans="1:15" x14ac:dyDescent="0.3">
      <c r="A9185" s="19">
        <v>289102102</v>
      </c>
      <c r="B9185" s="106" t="s">
        <v>21558</v>
      </c>
      <c r="C9185" t="s">
        <v>21534</v>
      </c>
      <c r="D9185" t="s">
        <v>21555</v>
      </c>
      <c r="E9185" t="s">
        <v>1820</v>
      </c>
      <c r="F9185" t="s">
        <v>3547</v>
      </c>
      <c r="G9185" t="s">
        <v>490</v>
      </c>
      <c r="H9185" t="s">
        <v>490</v>
      </c>
      <c r="I9185" t="s">
        <v>490</v>
      </c>
      <c r="J9185" t="s">
        <v>498</v>
      </c>
      <c r="K9185" t="s">
        <v>490</v>
      </c>
      <c r="L9185" t="s">
        <v>21534</v>
      </c>
      <c r="M9185" s="105">
        <v>289</v>
      </c>
      <c r="N9185" s="105">
        <v>102</v>
      </c>
      <c r="O9185" s="105">
        <v>102</v>
      </c>
    </row>
    <row r="9186" spans="1:15" x14ac:dyDescent="0.3">
      <c r="A9186" s="19">
        <v>289102103</v>
      </c>
      <c r="B9186" s="106" t="s">
        <v>21559</v>
      </c>
      <c r="C9186" t="s">
        <v>21534</v>
      </c>
      <c r="D9186" t="s">
        <v>21555</v>
      </c>
      <c r="E9186" t="s">
        <v>21560</v>
      </c>
      <c r="F9186" t="s">
        <v>732</v>
      </c>
      <c r="G9186" t="s">
        <v>21561</v>
      </c>
      <c r="H9186" t="s">
        <v>490</v>
      </c>
      <c r="I9186" t="s">
        <v>490</v>
      </c>
      <c r="J9186" t="s">
        <v>498</v>
      </c>
      <c r="K9186" t="s">
        <v>490</v>
      </c>
      <c r="L9186" t="s">
        <v>21534</v>
      </c>
      <c r="M9186" s="105">
        <v>289</v>
      </c>
      <c r="N9186" s="105">
        <v>102</v>
      </c>
      <c r="O9186" s="105">
        <v>103</v>
      </c>
    </row>
    <row r="9187" spans="1:15" x14ac:dyDescent="0.3">
      <c r="A9187" s="19">
        <v>289103100</v>
      </c>
      <c r="B9187" s="106" t="s">
        <v>21562</v>
      </c>
      <c r="C9187" t="s">
        <v>21534</v>
      </c>
      <c r="D9187" t="s">
        <v>21563</v>
      </c>
      <c r="E9187" t="s">
        <v>496</v>
      </c>
      <c r="F9187" t="s">
        <v>490</v>
      </c>
      <c r="G9187" t="s">
        <v>21564</v>
      </c>
      <c r="H9187" t="s">
        <v>490</v>
      </c>
      <c r="I9187" t="s">
        <v>490</v>
      </c>
      <c r="J9187" t="s">
        <v>498</v>
      </c>
      <c r="K9187" t="s">
        <v>490</v>
      </c>
      <c r="L9187" t="s">
        <v>21534</v>
      </c>
      <c r="M9187" s="105">
        <v>289</v>
      </c>
      <c r="N9187" s="105">
        <v>103</v>
      </c>
      <c r="O9187" s="105">
        <v>100</v>
      </c>
    </row>
    <row r="9188" spans="1:15" x14ac:dyDescent="0.3">
      <c r="A9188" s="19">
        <v>289103101</v>
      </c>
      <c r="B9188" s="106" t="s">
        <v>21565</v>
      </c>
      <c r="C9188" t="s">
        <v>21534</v>
      </c>
      <c r="D9188" t="s">
        <v>21563</v>
      </c>
      <c r="E9188" t="s">
        <v>4046</v>
      </c>
      <c r="F9188" t="s">
        <v>732</v>
      </c>
      <c r="G9188" t="s">
        <v>21566</v>
      </c>
      <c r="H9188" t="s">
        <v>490</v>
      </c>
      <c r="I9188" t="s">
        <v>490</v>
      </c>
      <c r="J9188" t="s">
        <v>498</v>
      </c>
      <c r="K9188" t="s">
        <v>490</v>
      </c>
      <c r="L9188" t="s">
        <v>21534</v>
      </c>
      <c r="M9188" s="105">
        <v>289</v>
      </c>
      <c r="N9188" s="105">
        <v>103</v>
      </c>
      <c r="O9188" s="105">
        <v>101</v>
      </c>
    </row>
    <row r="9189" spans="1:15" x14ac:dyDescent="0.3">
      <c r="A9189" s="19">
        <v>289103102</v>
      </c>
      <c r="B9189" s="106" t="s">
        <v>21567</v>
      </c>
      <c r="C9189" t="s">
        <v>21534</v>
      </c>
      <c r="D9189" t="s">
        <v>21563</v>
      </c>
      <c r="E9189" t="s">
        <v>21568</v>
      </c>
      <c r="F9189" t="s">
        <v>2424</v>
      </c>
      <c r="G9189" t="s">
        <v>381</v>
      </c>
      <c r="H9189" t="s">
        <v>490</v>
      </c>
      <c r="I9189" t="s">
        <v>490</v>
      </c>
      <c r="J9189" t="s">
        <v>498</v>
      </c>
      <c r="K9189" t="s">
        <v>490</v>
      </c>
      <c r="L9189" t="s">
        <v>21534</v>
      </c>
      <c r="M9189" s="105">
        <v>289</v>
      </c>
      <c r="N9189" s="105">
        <v>103</v>
      </c>
      <c r="O9189" s="105">
        <v>102</v>
      </c>
    </row>
    <row r="9190" spans="1:15" x14ac:dyDescent="0.3">
      <c r="A9190" s="19">
        <v>289103103</v>
      </c>
      <c r="B9190" s="106" t="s">
        <v>21569</v>
      </c>
      <c r="C9190" t="s">
        <v>21534</v>
      </c>
      <c r="D9190" t="s">
        <v>21563</v>
      </c>
      <c r="E9190" t="s">
        <v>9448</v>
      </c>
      <c r="F9190" t="s">
        <v>638</v>
      </c>
      <c r="G9190" t="s">
        <v>21570</v>
      </c>
      <c r="H9190" t="s">
        <v>490</v>
      </c>
      <c r="I9190" t="s">
        <v>490</v>
      </c>
      <c r="J9190" t="s">
        <v>498</v>
      </c>
      <c r="K9190" t="s">
        <v>490</v>
      </c>
      <c r="L9190" t="s">
        <v>21534</v>
      </c>
      <c r="M9190" s="105">
        <v>289</v>
      </c>
      <c r="N9190" s="105">
        <v>103</v>
      </c>
      <c r="O9190" s="105">
        <v>103</v>
      </c>
    </row>
    <row r="9191" spans="1:15" x14ac:dyDescent="0.3">
      <c r="A9191" s="19">
        <v>289103104</v>
      </c>
      <c r="B9191" s="106" t="s">
        <v>21571</v>
      </c>
      <c r="C9191" t="s">
        <v>21534</v>
      </c>
      <c r="D9191" t="s">
        <v>21563</v>
      </c>
      <c r="E9191" t="s">
        <v>12647</v>
      </c>
      <c r="F9191" t="s">
        <v>6853</v>
      </c>
      <c r="G9191" t="s">
        <v>744</v>
      </c>
      <c r="H9191" t="s">
        <v>490</v>
      </c>
      <c r="I9191" t="s">
        <v>490</v>
      </c>
      <c r="J9191" t="s">
        <v>498</v>
      </c>
      <c r="K9191" t="s">
        <v>490</v>
      </c>
      <c r="L9191" t="s">
        <v>21534</v>
      </c>
      <c r="M9191" s="105">
        <v>289</v>
      </c>
      <c r="N9191" s="105">
        <v>103</v>
      </c>
      <c r="O9191" s="105">
        <v>104</v>
      </c>
    </row>
    <row r="9192" spans="1:15" x14ac:dyDescent="0.3">
      <c r="A9192" s="19">
        <v>289103105</v>
      </c>
      <c r="B9192" s="106" t="s">
        <v>21572</v>
      </c>
      <c r="C9192" t="s">
        <v>21534</v>
      </c>
      <c r="D9192" t="s">
        <v>21563</v>
      </c>
      <c r="E9192" t="s">
        <v>1400</v>
      </c>
      <c r="F9192" t="s">
        <v>739</v>
      </c>
      <c r="G9192" t="s">
        <v>21573</v>
      </c>
      <c r="H9192" t="s">
        <v>490</v>
      </c>
      <c r="I9192" t="s">
        <v>490</v>
      </c>
      <c r="J9192" t="s">
        <v>498</v>
      </c>
      <c r="K9192" t="s">
        <v>490</v>
      </c>
      <c r="L9192" t="s">
        <v>21534</v>
      </c>
      <c r="M9192" s="105">
        <v>289</v>
      </c>
      <c r="N9192" s="105">
        <v>103</v>
      </c>
      <c r="O9192" s="105">
        <v>105</v>
      </c>
    </row>
    <row r="9193" spans="1:15" x14ac:dyDescent="0.3">
      <c r="A9193" s="19">
        <v>289103106</v>
      </c>
      <c r="B9193" s="106" t="s">
        <v>21574</v>
      </c>
      <c r="C9193" t="s">
        <v>21534</v>
      </c>
      <c r="D9193" t="s">
        <v>21563</v>
      </c>
      <c r="E9193" t="s">
        <v>21575</v>
      </c>
      <c r="F9193" t="s">
        <v>21576</v>
      </c>
      <c r="G9193" t="s">
        <v>490</v>
      </c>
      <c r="H9193" t="s">
        <v>490</v>
      </c>
      <c r="I9193" t="s">
        <v>490</v>
      </c>
      <c r="J9193" t="s">
        <v>498</v>
      </c>
      <c r="K9193" t="s">
        <v>490</v>
      </c>
      <c r="L9193" t="s">
        <v>21534</v>
      </c>
      <c r="M9193" s="105">
        <v>289</v>
      </c>
      <c r="N9193" s="105">
        <v>103</v>
      </c>
      <c r="O9193" s="105">
        <v>106</v>
      </c>
    </row>
    <row r="9194" spans="1:15" x14ac:dyDescent="0.3">
      <c r="A9194" s="19">
        <v>289103107</v>
      </c>
      <c r="B9194" s="106" t="s">
        <v>21577</v>
      </c>
      <c r="C9194" t="s">
        <v>21534</v>
      </c>
      <c r="D9194" t="s">
        <v>21563</v>
      </c>
      <c r="E9194" t="s">
        <v>4915</v>
      </c>
      <c r="F9194" t="s">
        <v>6853</v>
      </c>
      <c r="G9194" t="s">
        <v>490</v>
      </c>
      <c r="H9194" t="s">
        <v>490</v>
      </c>
      <c r="I9194" t="s">
        <v>490</v>
      </c>
      <c r="J9194" t="s">
        <v>498</v>
      </c>
      <c r="K9194" t="s">
        <v>490</v>
      </c>
      <c r="L9194" t="s">
        <v>21534</v>
      </c>
      <c r="M9194" s="105">
        <v>289</v>
      </c>
      <c r="N9194" s="105">
        <v>103</v>
      </c>
      <c r="O9194" s="105">
        <v>107</v>
      </c>
    </row>
    <row r="9195" spans="1:15" x14ac:dyDescent="0.3">
      <c r="A9195" s="19">
        <v>289104100</v>
      </c>
      <c r="B9195" s="106" t="s">
        <v>21578</v>
      </c>
      <c r="C9195" t="s">
        <v>21534</v>
      </c>
      <c r="D9195" t="s">
        <v>21579</v>
      </c>
      <c r="E9195" t="s">
        <v>496</v>
      </c>
      <c r="F9195" t="s">
        <v>490</v>
      </c>
      <c r="G9195" t="s">
        <v>490</v>
      </c>
      <c r="H9195" t="s">
        <v>490</v>
      </c>
      <c r="I9195" t="s">
        <v>490</v>
      </c>
      <c r="J9195" t="s">
        <v>498</v>
      </c>
      <c r="K9195" t="s">
        <v>490</v>
      </c>
      <c r="L9195" t="s">
        <v>21534</v>
      </c>
      <c r="M9195" s="105">
        <v>289</v>
      </c>
      <c r="N9195" s="105">
        <v>104</v>
      </c>
      <c r="O9195" s="105">
        <v>100</v>
      </c>
    </row>
    <row r="9196" spans="1:15" x14ac:dyDescent="0.3">
      <c r="A9196" s="19">
        <v>289104101</v>
      </c>
      <c r="B9196" s="106" t="s">
        <v>21580</v>
      </c>
      <c r="C9196" t="s">
        <v>21534</v>
      </c>
      <c r="D9196" t="s">
        <v>21579</v>
      </c>
      <c r="E9196" t="s">
        <v>21581</v>
      </c>
      <c r="F9196" t="s">
        <v>21582</v>
      </c>
      <c r="G9196" t="s">
        <v>490</v>
      </c>
      <c r="H9196" t="s">
        <v>490</v>
      </c>
      <c r="I9196" t="s">
        <v>490</v>
      </c>
      <c r="J9196" t="s">
        <v>498</v>
      </c>
      <c r="K9196" t="s">
        <v>490</v>
      </c>
      <c r="L9196" t="s">
        <v>21534</v>
      </c>
      <c r="M9196" s="105">
        <v>289</v>
      </c>
      <c r="N9196" s="105">
        <v>104</v>
      </c>
      <c r="O9196" s="105">
        <v>101</v>
      </c>
    </row>
    <row r="9197" spans="1:15" x14ac:dyDescent="0.3">
      <c r="A9197" s="19">
        <v>289104102</v>
      </c>
      <c r="B9197" s="106" t="s">
        <v>21583</v>
      </c>
      <c r="C9197" t="s">
        <v>21534</v>
      </c>
      <c r="D9197" t="s">
        <v>21579</v>
      </c>
      <c r="E9197" t="s">
        <v>1070</v>
      </c>
      <c r="F9197" t="s">
        <v>21582</v>
      </c>
      <c r="G9197" t="s">
        <v>490</v>
      </c>
      <c r="H9197" t="s">
        <v>490</v>
      </c>
      <c r="I9197" t="s">
        <v>490</v>
      </c>
      <c r="J9197" t="s">
        <v>498</v>
      </c>
      <c r="K9197" t="s">
        <v>490</v>
      </c>
      <c r="L9197" t="s">
        <v>21534</v>
      </c>
      <c r="M9197" s="105">
        <v>289</v>
      </c>
      <c r="N9197" s="105">
        <v>104</v>
      </c>
      <c r="O9197" s="105">
        <v>102</v>
      </c>
    </row>
    <row r="9198" spans="1:15" x14ac:dyDescent="0.3">
      <c r="A9198" s="19">
        <v>289105100</v>
      </c>
      <c r="B9198" s="106" t="s">
        <v>21584</v>
      </c>
      <c r="C9198" t="s">
        <v>21534</v>
      </c>
      <c r="D9198" t="s">
        <v>21585</v>
      </c>
      <c r="E9198" t="s">
        <v>496</v>
      </c>
      <c r="F9198" t="s">
        <v>490</v>
      </c>
      <c r="G9198" t="s">
        <v>21586</v>
      </c>
      <c r="H9198" t="s">
        <v>490</v>
      </c>
      <c r="I9198" t="s">
        <v>490</v>
      </c>
      <c r="J9198" t="s">
        <v>498</v>
      </c>
      <c r="K9198" t="s">
        <v>490</v>
      </c>
      <c r="L9198" t="s">
        <v>21534</v>
      </c>
      <c r="M9198" s="105">
        <v>289</v>
      </c>
      <c r="N9198" s="105">
        <v>105</v>
      </c>
      <c r="O9198" s="105">
        <v>100</v>
      </c>
    </row>
    <row r="9199" spans="1:15" x14ac:dyDescent="0.3">
      <c r="A9199" s="19">
        <v>289105101</v>
      </c>
      <c r="B9199" s="106" t="s">
        <v>21587</v>
      </c>
      <c r="C9199" t="s">
        <v>21534</v>
      </c>
      <c r="D9199" t="s">
        <v>21585</v>
      </c>
      <c r="E9199" t="s">
        <v>21588</v>
      </c>
      <c r="F9199" t="s">
        <v>6853</v>
      </c>
      <c r="G9199" t="s">
        <v>490</v>
      </c>
      <c r="H9199" t="s">
        <v>490</v>
      </c>
      <c r="I9199" t="s">
        <v>490</v>
      </c>
      <c r="J9199" t="s">
        <v>498</v>
      </c>
      <c r="K9199" t="s">
        <v>490</v>
      </c>
      <c r="L9199" t="s">
        <v>21534</v>
      </c>
      <c r="M9199" s="105">
        <v>289</v>
      </c>
      <c r="N9199" s="105">
        <v>105</v>
      </c>
      <c r="O9199" s="105">
        <v>101</v>
      </c>
    </row>
    <row r="9200" spans="1:15" x14ac:dyDescent="0.3">
      <c r="A9200" s="19">
        <v>289105102</v>
      </c>
      <c r="B9200" s="106" t="s">
        <v>21589</v>
      </c>
      <c r="C9200" t="s">
        <v>21534</v>
      </c>
      <c r="D9200" t="s">
        <v>21585</v>
      </c>
      <c r="E9200" t="s">
        <v>1949</v>
      </c>
      <c r="F9200" t="s">
        <v>21590</v>
      </c>
      <c r="G9200" t="s">
        <v>21591</v>
      </c>
      <c r="H9200" t="s">
        <v>490</v>
      </c>
      <c r="I9200" t="s">
        <v>490</v>
      </c>
      <c r="J9200" t="s">
        <v>498</v>
      </c>
      <c r="K9200" t="s">
        <v>490</v>
      </c>
      <c r="L9200" t="s">
        <v>21534</v>
      </c>
      <c r="M9200" s="105">
        <v>289</v>
      </c>
      <c r="N9200" s="105">
        <v>105</v>
      </c>
      <c r="O9200" s="105">
        <v>102</v>
      </c>
    </row>
    <row r="9201" spans="1:15" x14ac:dyDescent="0.3">
      <c r="A9201" s="19">
        <v>289105103</v>
      </c>
      <c r="B9201" s="106" t="s">
        <v>21592</v>
      </c>
      <c r="C9201" t="s">
        <v>21534</v>
      </c>
      <c r="D9201" t="s">
        <v>21585</v>
      </c>
      <c r="E9201" t="s">
        <v>11394</v>
      </c>
      <c r="F9201" t="s">
        <v>6853</v>
      </c>
      <c r="G9201" t="s">
        <v>490</v>
      </c>
      <c r="H9201" t="s">
        <v>490</v>
      </c>
      <c r="I9201" t="s">
        <v>490</v>
      </c>
      <c r="J9201" t="s">
        <v>498</v>
      </c>
      <c r="K9201" t="s">
        <v>490</v>
      </c>
      <c r="L9201" t="s">
        <v>21534</v>
      </c>
      <c r="M9201" s="105">
        <v>289</v>
      </c>
      <c r="N9201" s="105">
        <v>105</v>
      </c>
      <c r="O9201" s="105">
        <v>103</v>
      </c>
    </row>
    <row r="9202" spans="1:15" x14ac:dyDescent="0.3">
      <c r="A9202" s="19">
        <v>289105104</v>
      </c>
      <c r="B9202" s="106" t="s">
        <v>21593</v>
      </c>
      <c r="C9202" t="s">
        <v>21534</v>
      </c>
      <c r="D9202" t="s">
        <v>21585</v>
      </c>
      <c r="E9202" t="s">
        <v>6852</v>
      </c>
      <c r="F9202" t="s">
        <v>6853</v>
      </c>
      <c r="G9202" t="s">
        <v>490</v>
      </c>
      <c r="H9202" t="s">
        <v>490</v>
      </c>
      <c r="I9202" t="s">
        <v>490</v>
      </c>
      <c r="J9202" t="s">
        <v>498</v>
      </c>
      <c r="K9202" t="s">
        <v>490</v>
      </c>
      <c r="L9202" t="s">
        <v>21534</v>
      </c>
      <c r="M9202" s="105">
        <v>289</v>
      </c>
      <c r="N9202" s="105">
        <v>105</v>
      </c>
      <c r="O9202" s="105">
        <v>104</v>
      </c>
    </row>
    <row r="9203" spans="1:15" x14ac:dyDescent="0.3">
      <c r="A9203" s="19">
        <v>289105105</v>
      </c>
      <c r="B9203" s="106" t="s">
        <v>21594</v>
      </c>
      <c r="C9203" t="s">
        <v>21534</v>
      </c>
      <c r="D9203" t="s">
        <v>21585</v>
      </c>
      <c r="E9203" t="s">
        <v>1070</v>
      </c>
      <c r="F9203" t="s">
        <v>6853</v>
      </c>
      <c r="G9203" t="s">
        <v>21595</v>
      </c>
      <c r="H9203" t="s">
        <v>490</v>
      </c>
      <c r="I9203" t="s">
        <v>490</v>
      </c>
      <c r="J9203" t="s">
        <v>498</v>
      </c>
      <c r="K9203" t="s">
        <v>490</v>
      </c>
      <c r="L9203" t="s">
        <v>21534</v>
      </c>
      <c r="M9203" s="105">
        <v>289</v>
      </c>
      <c r="N9203" s="105">
        <v>105</v>
      </c>
      <c r="O9203" s="105">
        <v>105</v>
      </c>
    </row>
    <row r="9204" spans="1:15" x14ac:dyDescent="0.3">
      <c r="A9204" s="19">
        <v>289105106</v>
      </c>
      <c r="B9204" s="106" t="s">
        <v>21596</v>
      </c>
      <c r="C9204" t="s">
        <v>21534</v>
      </c>
      <c r="D9204" t="s">
        <v>21585</v>
      </c>
      <c r="E9204" t="s">
        <v>1154</v>
      </c>
      <c r="F9204" t="s">
        <v>855</v>
      </c>
      <c r="G9204" t="s">
        <v>490</v>
      </c>
      <c r="H9204" t="s">
        <v>490</v>
      </c>
      <c r="I9204" t="s">
        <v>490</v>
      </c>
      <c r="J9204" t="s">
        <v>498</v>
      </c>
      <c r="K9204" t="s">
        <v>490</v>
      </c>
      <c r="L9204" t="s">
        <v>21534</v>
      </c>
      <c r="M9204" s="105">
        <v>289</v>
      </c>
      <c r="N9204" s="105">
        <v>105</v>
      </c>
      <c r="O9204" s="105">
        <v>106</v>
      </c>
    </row>
    <row r="9205" spans="1:15" x14ac:dyDescent="0.3">
      <c r="A9205" s="19">
        <v>289105107</v>
      </c>
      <c r="B9205" s="106" t="s">
        <v>21597</v>
      </c>
      <c r="C9205" t="s">
        <v>21534</v>
      </c>
      <c r="D9205" t="s">
        <v>21585</v>
      </c>
      <c r="E9205" t="s">
        <v>21598</v>
      </c>
      <c r="F9205" t="s">
        <v>6853</v>
      </c>
      <c r="G9205" t="s">
        <v>490</v>
      </c>
      <c r="H9205" t="s">
        <v>490</v>
      </c>
      <c r="I9205" t="s">
        <v>490</v>
      </c>
      <c r="J9205" t="s">
        <v>498</v>
      </c>
      <c r="K9205" t="s">
        <v>490</v>
      </c>
      <c r="L9205" t="s">
        <v>21534</v>
      </c>
      <c r="M9205" s="105">
        <v>289</v>
      </c>
      <c r="N9205" s="105">
        <v>105</v>
      </c>
      <c r="O9205" s="105">
        <v>107</v>
      </c>
    </row>
    <row r="9206" spans="1:15" x14ac:dyDescent="0.3">
      <c r="A9206" s="19">
        <v>289105108</v>
      </c>
      <c r="B9206" s="106" t="s">
        <v>21599</v>
      </c>
      <c r="C9206" t="s">
        <v>21534</v>
      </c>
      <c r="D9206" t="s">
        <v>21585</v>
      </c>
      <c r="E9206" t="s">
        <v>21600</v>
      </c>
      <c r="F9206" t="s">
        <v>6853</v>
      </c>
      <c r="G9206" t="s">
        <v>21601</v>
      </c>
      <c r="H9206" t="s">
        <v>490</v>
      </c>
      <c r="I9206" t="s">
        <v>490</v>
      </c>
      <c r="J9206" t="s">
        <v>498</v>
      </c>
      <c r="K9206" t="s">
        <v>490</v>
      </c>
      <c r="L9206" t="s">
        <v>21534</v>
      </c>
      <c r="M9206" s="105">
        <v>289</v>
      </c>
      <c r="N9206" s="105">
        <v>105</v>
      </c>
      <c r="O9206" s="105">
        <v>108</v>
      </c>
    </row>
    <row r="9207" spans="1:15" x14ac:dyDescent="0.3">
      <c r="A9207" s="19">
        <v>289105109</v>
      </c>
      <c r="B9207" s="106" t="s">
        <v>21602</v>
      </c>
      <c r="C9207" t="s">
        <v>21534</v>
      </c>
      <c r="D9207" t="s">
        <v>21585</v>
      </c>
      <c r="E9207" t="s">
        <v>4224</v>
      </c>
      <c r="F9207" t="s">
        <v>6853</v>
      </c>
      <c r="G9207" t="s">
        <v>490</v>
      </c>
      <c r="H9207" t="s">
        <v>490</v>
      </c>
      <c r="I9207" t="s">
        <v>490</v>
      </c>
      <c r="J9207" t="s">
        <v>498</v>
      </c>
      <c r="K9207" t="s">
        <v>490</v>
      </c>
      <c r="L9207" t="s">
        <v>21534</v>
      </c>
      <c r="M9207" s="105">
        <v>289</v>
      </c>
      <c r="N9207" s="105">
        <v>105</v>
      </c>
      <c r="O9207" s="105">
        <v>109</v>
      </c>
    </row>
    <row r="9208" spans="1:15" x14ac:dyDescent="0.3">
      <c r="A9208" s="19">
        <v>289105110</v>
      </c>
      <c r="B9208" s="106" t="s">
        <v>21603</v>
      </c>
      <c r="C9208" t="s">
        <v>21534</v>
      </c>
      <c r="D9208" t="s">
        <v>21585</v>
      </c>
      <c r="E9208" t="s">
        <v>1460</v>
      </c>
      <c r="F9208" t="s">
        <v>6853</v>
      </c>
      <c r="G9208" t="s">
        <v>490</v>
      </c>
      <c r="H9208" t="s">
        <v>490</v>
      </c>
      <c r="I9208" t="s">
        <v>490</v>
      </c>
      <c r="J9208" t="s">
        <v>498</v>
      </c>
      <c r="K9208" t="s">
        <v>490</v>
      </c>
      <c r="L9208" t="s">
        <v>21534</v>
      </c>
      <c r="M9208" s="105">
        <v>289</v>
      </c>
      <c r="N9208" s="105">
        <v>105</v>
      </c>
      <c r="O9208" s="105">
        <v>110</v>
      </c>
    </row>
    <row r="9209" spans="1:15" x14ac:dyDescent="0.3">
      <c r="A9209" s="19">
        <v>289105111</v>
      </c>
      <c r="B9209" s="106" t="s">
        <v>21604</v>
      </c>
      <c r="C9209" t="s">
        <v>21534</v>
      </c>
      <c r="D9209" t="s">
        <v>21585</v>
      </c>
      <c r="E9209" t="s">
        <v>21605</v>
      </c>
      <c r="F9209" t="s">
        <v>21606</v>
      </c>
      <c r="G9209" t="s">
        <v>21607</v>
      </c>
      <c r="H9209" t="s">
        <v>490</v>
      </c>
      <c r="I9209" t="s">
        <v>490</v>
      </c>
      <c r="J9209" t="s">
        <v>498</v>
      </c>
      <c r="K9209" t="s">
        <v>490</v>
      </c>
      <c r="L9209" t="s">
        <v>21534</v>
      </c>
      <c r="M9209" s="105">
        <v>289</v>
      </c>
      <c r="N9209" s="105">
        <v>105</v>
      </c>
      <c r="O9209" s="105">
        <v>111</v>
      </c>
    </row>
    <row r="9210" spans="1:15" x14ac:dyDescent="0.3">
      <c r="A9210" s="19">
        <v>289105112</v>
      </c>
      <c r="B9210" s="106" t="s">
        <v>21608</v>
      </c>
      <c r="C9210" t="s">
        <v>21534</v>
      </c>
      <c r="D9210" t="s">
        <v>21585</v>
      </c>
      <c r="E9210" t="s">
        <v>21609</v>
      </c>
      <c r="F9210" t="s">
        <v>6853</v>
      </c>
      <c r="G9210" t="s">
        <v>381</v>
      </c>
      <c r="H9210" t="s">
        <v>490</v>
      </c>
      <c r="I9210" t="s">
        <v>490</v>
      </c>
      <c r="J9210" t="s">
        <v>498</v>
      </c>
      <c r="K9210" t="s">
        <v>490</v>
      </c>
      <c r="L9210" t="s">
        <v>21534</v>
      </c>
      <c r="M9210" s="105">
        <v>289</v>
      </c>
      <c r="N9210" s="105">
        <v>105</v>
      </c>
      <c r="O9210" s="105">
        <v>112</v>
      </c>
    </row>
    <row r="9211" spans="1:15" x14ac:dyDescent="0.3">
      <c r="A9211" s="19">
        <v>289106100</v>
      </c>
      <c r="B9211" s="106" t="s">
        <v>21610</v>
      </c>
      <c r="C9211" t="s">
        <v>21534</v>
      </c>
      <c r="D9211" t="s">
        <v>21611</v>
      </c>
      <c r="E9211" t="s">
        <v>496</v>
      </c>
      <c r="F9211" t="s">
        <v>490</v>
      </c>
      <c r="G9211" t="s">
        <v>490</v>
      </c>
      <c r="H9211" t="s">
        <v>490</v>
      </c>
      <c r="I9211" t="s">
        <v>490</v>
      </c>
      <c r="J9211" t="s">
        <v>498</v>
      </c>
      <c r="K9211" t="s">
        <v>490</v>
      </c>
      <c r="L9211" t="s">
        <v>21534</v>
      </c>
      <c r="M9211" s="105">
        <v>289</v>
      </c>
      <c r="N9211" s="105">
        <v>106</v>
      </c>
      <c r="O9211" s="105">
        <v>100</v>
      </c>
    </row>
    <row r="9212" spans="1:15" x14ac:dyDescent="0.3">
      <c r="A9212" s="19">
        <v>289106101</v>
      </c>
      <c r="B9212" s="106" t="s">
        <v>21612</v>
      </c>
      <c r="C9212" t="s">
        <v>21534</v>
      </c>
      <c r="D9212" t="s">
        <v>21611</v>
      </c>
      <c r="E9212" t="s">
        <v>21613</v>
      </c>
      <c r="F9212" t="s">
        <v>621</v>
      </c>
      <c r="G9212" t="s">
        <v>21614</v>
      </c>
      <c r="H9212" t="s">
        <v>490</v>
      </c>
      <c r="I9212" t="s">
        <v>490</v>
      </c>
      <c r="J9212" t="s">
        <v>498</v>
      </c>
      <c r="K9212" t="s">
        <v>490</v>
      </c>
      <c r="L9212" t="s">
        <v>21534</v>
      </c>
      <c r="M9212" s="105">
        <v>289</v>
      </c>
      <c r="N9212" s="105">
        <v>106</v>
      </c>
      <c r="O9212" s="105">
        <v>101</v>
      </c>
    </row>
    <row r="9213" spans="1:15" x14ac:dyDescent="0.3">
      <c r="A9213" s="19">
        <v>289106102</v>
      </c>
      <c r="B9213" s="106" t="s">
        <v>21615</v>
      </c>
      <c r="C9213" t="s">
        <v>21534</v>
      </c>
      <c r="D9213" t="s">
        <v>21611</v>
      </c>
      <c r="E9213" t="s">
        <v>21616</v>
      </c>
      <c r="F9213" t="s">
        <v>739</v>
      </c>
      <c r="G9213" t="s">
        <v>490</v>
      </c>
      <c r="H9213" t="s">
        <v>490</v>
      </c>
      <c r="I9213" t="s">
        <v>490</v>
      </c>
      <c r="J9213" t="s">
        <v>498</v>
      </c>
      <c r="K9213" t="s">
        <v>490</v>
      </c>
      <c r="L9213" t="s">
        <v>21534</v>
      </c>
      <c r="M9213" s="105">
        <v>289</v>
      </c>
      <c r="N9213" s="105">
        <v>106</v>
      </c>
      <c r="O9213" s="105">
        <v>102</v>
      </c>
    </row>
    <row r="9214" spans="1:15" x14ac:dyDescent="0.3">
      <c r="A9214" s="19">
        <v>289107100</v>
      </c>
      <c r="B9214" s="106" t="s">
        <v>21617</v>
      </c>
      <c r="C9214" t="s">
        <v>21534</v>
      </c>
      <c r="D9214" t="s">
        <v>21618</v>
      </c>
      <c r="E9214" t="s">
        <v>496</v>
      </c>
      <c r="F9214" t="s">
        <v>490</v>
      </c>
      <c r="G9214" t="s">
        <v>21619</v>
      </c>
      <c r="H9214" t="s">
        <v>490</v>
      </c>
      <c r="I9214" t="s">
        <v>490</v>
      </c>
      <c r="J9214" t="s">
        <v>498</v>
      </c>
      <c r="K9214" t="s">
        <v>490</v>
      </c>
      <c r="L9214" t="s">
        <v>21534</v>
      </c>
      <c r="M9214" s="105">
        <v>289</v>
      </c>
      <c r="N9214" s="105">
        <v>107</v>
      </c>
      <c r="O9214" s="105">
        <v>100</v>
      </c>
    </row>
    <row r="9215" spans="1:15" x14ac:dyDescent="0.3">
      <c r="A9215" s="19">
        <v>289107101</v>
      </c>
      <c r="B9215" s="106" t="s">
        <v>21620</v>
      </c>
      <c r="C9215" t="s">
        <v>21534</v>
      </c>
      <c r="D9215" t="s">
        <v>21618</v>
      </c>
      <c r="E9215" t="s">
        <v>5287</v>
      </c>
      <c r="F9215" t="s">
        <v>3848</v>
      </c>
      <c r="G9215" t="s">
        <v>490</v>
      </c>
      <c r="H9215" t="s">
        <v>490</v>
      </c>
      <c r="I9215" t="s">
        <v>490</v>
      </c>
      <c r="J9215" t="s">
        <v>498</v>
      </c>
      <c r="K9215" t="s">
        <v>490</v>
      </c>
      <c r="L9215" t="s">
        <v>21534</v>
      </c>
      <c r="M9215" s="105">
        <v>289</v>
      </c>
      <c r="N9215" s="105">
        <v>107</v>
      </c>
      <c r="O9215" s="105">
        <v>101</v>
      </c>
    </row>
    <row r="9216" spans="1:15" x14ac:dyDescent="0.3">
      <c r="A9216" s="19">
        <v>289107102</v>
      </c>
      <c r="B9216" s="106" t="s">
        <v>21621</v>
      </c>
      <c r="C9216" t="s">
        <v>21534</v>
      </c>
      <c r="D9216" t="s">
        <v>21618</v>
      </c>
      <c r="E9216" t="s">
        <v>810</v>
      </c>
      <c r="F9216" t="s">
        <v>6077</v>
      </c>
      <c r="G9216" t="s">
        <v>21622</v>
      </c>
      <c r="H9216" t="s">
        <v>490</v>
      </c>
      <c r="I9216" t="s">
        <v>490</v>
      </c>
      <c r="J9216" t="s">
        <v>498</v>
      </c>
      <c r="K9216" t="s">
        <v>490</v>
      </c>
      <c r="L9216" t="s">
        <v>21534</v>
      </c>
      <c r="M9216" s="105">
        <v>289</v>
      </c>
      <c r="N9216" s="105">
        <v>107</v>
      </c>
      <c r="O9216" s="105">
        <v>102</v>
      </c>
    </row>
    <row r="9217" spans="1:15" x14ac:dyDescent="0.3">
      <c r="A9217" s="19">
        <v>289107103</v>
      </c>
      <c r="B9217" s="106" t="s">
        <v>21623</v>
      </c>
      <c r="C9217" t="s">
        <v>21534</v>
      </c>
      <c r="D9217" t="s">
        <v>21618</v>
      </c>
      <c r="E9217" t="s">
        <v>21624</v>
      </c>
      <c r="F9217" t="s">
        <v>2261</v>
      </c>
      <c r="G9217" t="s">
        <v>6668</v>
      </c>
      <c r="H9217" t="s">
        <v>490</v>
      </c>
      <c r="I9217" t="s">
        <v>490</v>
      </c>
      <c r="J9217" t="s">
        <v>498</v>
      </c>
      <c r="K9217" t="s">
        <v>490</v>
      </c>
      <c r="L9217" t="s">
        <v>21534</v>
      </c>
      <c r="M9217" s="105">
        <v>289</v>
      </c>
      <c r="N9217" s="105">
        <v>107</v>
      </c>
      <c r="O9217" s="105">
        <v>103</v>
      </c>
    </row>
    <row r="9218" spans="1:15" x14ac:dyDescent="0.3">
      <c r="A9218" s="19">
        <v>289107104</v>
      </c>
      <c r="B9218" s="106" t="s">
        <v>21625</v>
      </c>
      <c r="C9218" t="s">
        <v>21534</v>
      </c>
      <c r="D9218" t="s">
        <v>21618</v>
      </c>
      <c r="E9218" t="s">
        <v>21626</v>
      </c>
      <c r="F9218" t="s">
        <v>867</v>
      </c>
      <c r="G9218" t="s">
        <v>490</v>
      </c>
      <c r="H9218" t="s">
        <v>490</v>
      </c>
      <c r="I9218" t="s">
        <v>490</v>
      </c>
      <c r="J9218" t="s">
        <v>498</v>
      </c>
      <c r="K9218" t="s">
        <v>490</v>
      </c>
      <c r="L9218" t="s">
        <v>21534</v>
      </c>
      <c r="M9218" s="105">
        <v>289</v>
      </c>
      <c r="N9218" s="105">
        <v>107</v>
      </c>
      <c r="O9218" s="105">
        <v>104</v>
      </c>
    </row>
    <row r="9219" spans="1:15" x14ac:dyDescent="0.3">
      <c r="A9219" s="19">
        <v>289107105</v>
      </c>
      <c r="B9219" s="106" t="s">
        <v>21627</v>
      </c>
      <c r="C9219" t="s">
        <v>21534</v>
      </c>
      <c r="D9219" t="s">
        <v>21618</v>
      </c>
      <c r="E9219" t="s">
        <v>6101</v>
      </c>
      <c r="F9219" t="s">
        <v>6853</v>
      </c>
      <c r="G9219" t="s">
        <v>490</v>
      </c>
      <c r="H9219" t="s">
        <v>490</v>
      </c>
      <c r="I9219" t="s">
        <v>490</v>
      </c>
      <c r="J9219" t="s">
        <v>498</v>
      </c>
      <c r="K9219" t="s">
        <v>490</v>
      </c>
      <c r="L9219" t="s">
        <v>21534</v>
      </c>
      <c r="M9219" s="105">
        <v>289</v>
      </c>
      <c r="N9219" s="105">
        <v>107</v>
      </c>
      <c r="O9219" s="105">
        <v>105</v>
      </c>
    </row>
    <row r="9220" spans="1:15" x14ac:dyDescent="0.3">
      <c r="A9220" s="19">
        <v>289107106</v>
      </c>
      <c r="B9220" s="106" t="s">
        <v>21628</v>
      </c>
      <c r="C9220" t="s">
        <v>21534</v>
      </c>
      <c r="D9220" t="s">
        <v>21618</v>
      </c>
      <c r="E9220" t="s">
        <v>21629</v>
      </c>
      <c r="F9220" t="s">
        <v>6853</v>
      </c>
      <c r="G9220" t="s">
        <v>490</v>
      </c>
      <c r="H9220" t="s">
        <v>490</v>
      </c>
      <c r="I9220" t="s">
        <v>490</v>
      </c>
      <c r="J9220" t="s">
        <v>498</v>
      </c>
      <c r="K9220" t="s">
        <v>490</v>
      </c>
      <c r="L9220" t="s">
        <v>21534</v>
      </c>
      <c r="M9220" s="105">
        <v>289</v>
      </c>
      <c r="N9220" s="105">
        <v>107</v>
      </c>
      <c r="O9220" s="105">
        <v>106</v>
      </c>
    </row>
    <row r="9221" spans="1:15" x14ac:dyDescent="0.3">
      <c r="A9221" s="19">
        <v>289107107</v>
      </c>
      <c r="B9221" s="106" t="s">
        <v>21630</v>
      </c>
      <c r="C9221" t="s">
        <v>21534</v>
      </c>
      <c r="D9221" t="s">
        <v>21618</v>
      </c>
      <c r="E9221" t="s">
        <v>21631</v>
      </c>
      <c r="F9221" t="s">
        <v>21590</v>
      </c>
      <c r="G9221" t="s">
        <v>490</v>
      </c>
      <c r="H9221" t="s">
        <v>490</v>
      </c>
      <c r="I9221" t="s">
        <v>490</v>
      </c>
      <c r="J9221" t="s">
        <v>498</v>
      </c>
      <c r="K9221" t="s">
        <v>490</v>
      </c>
      <c r="L9221" t="s">
        <v>21534</v>
      </c>
      <c r="M9221" s="105">
        <v>289</v>
      </c>
      <c r="N9221" s="105">
        <v>107</v>
      </c>
      <c r="O9221" s="105">
        <v>107</v>
      </c>
    </row>
    <row r="9222" spans="1:15" x14ac:dyDescent="0.3">
      <c r="A9222" s="19">
        <v>289107108</v>
      </c>
      <c r="B9222" s="106" t="s">
        <v>21632</v>
      </c>
      <c r="C9222" t="s">
        <v>21534</v>
      </c>
      <c r="D9222" t="s">
        <v>21618</v>
      </c>
      <c r="E9222" t="s">
        <v>21633</v>
      </c>
      <c r="F9222" t="s">
        <v>5630</v>
      </c>
      <c r="G9222" t="s">
        <v>21634</v>
      </c>
      <c r="H9222" t="s">
        <v>490</v>
      </c>
      <c r="I9222" t="s">
        <v>490</v>
      </c>
      <c r="J9222" t="s">
        <v>498</v>
      </c>
      <c r="K9222" t="s">
        <v>490</v>
      </c>
      <c r="L9222" t="s">
        <v>21534</v>
      </c>
      <c r="M9222" s="105">
        <v>289</v>
      </c>
      <c r="N9222" s="105">
        <v>107</v>
      </c>
      <c r="O9222" s="105">
        <v>108</v>
      </c>
    </row>
    <row r="9223" spans="1:15" x14ac:dyDescent="0.3">
      <c r="A9223" s="19">
        <v>289107109</v>
      </c>
      <c r="B9223" s="106" t="s">
        <v>21635</v>
      </c>
      <c r="C9223" t="s">
        <v>21534</v>
      </c>
      <c r="D9223" t="s">
        <v>21618</v>
      </c>
      <c r="E9223" t="s">
        <v>21636</v>
      </c>
      <c r="F9223" t="s">
        <v>6853</v>
      </c>
      <c r="G9223" t="s">
        <v>490</v>
      </c>
      <c r="H9223" t="s">
        <v>490</v>
      </c>
      <c r="I9223" t="s">
        <v>490</v>
      </c>
      <c r="J9223" t="s">
        <v>498</v>
      </c>
      <c r="K9223" t="s">
        <v>490</v>
      </c>
      <c r="L9223" t="s">
        <v>21534</v>
      </c>
      <c r="M9223" s="105">
        <v>289</v>
      </c>
      <c r="N9223" s="105">
        <v>107</v>
      </c>
      <c r="O9223" s="105">
        <v>109</v>
      </c>
    </row>
    <row r="9224" spans="1:15" x14ac:dyDescent="0.3">
      <c r="A9224" s="19">
        <v>289107110</v>
      </c>
      <c r="B9224" s="106" t="s">
        <v>21637</v>
      </c>
      <c r="C9224" t="s">
        <v>21534</v>
      </c>
      <c r="D9224" t="s">
        <v>21618</v>
      </c>
      <c r="E9224" t="s">
        <v>5217</v>
      </c>
      <c r="F9224" t="s">
        <v>5238</v>
      </c>
      <c r="G9224" t="s">
        <v>490</v>
      </c>
      <c r="H9224" t="s">
        <v>490</v>
      </c>
      <c r="I9224" t="s">
        <v>490</v>
      </c>
      <c r="J9224" t="s">
        <v>498</v>
      </c>
      <c r="K9224" t="s">
        <v>490</v>
      </c>
      <c r="L9224" t="s">
        <v>21534</v>
      </c>
      <c r="M9224" s="105">
        <v>289</v>
      </c>
      <c r="N9224" s="105">
        <v>107</v>
      </c>
      <c r="O9224" s="105">
        <v>110</v>
      </c>
    </row>
    <row r="9225" spans="1:15" x14ac:dyDescent="0.3">
      <c r="A9225" s="19">
        <v>289107111</v>
      </c>
      <c r="B9225" s="106" t="s">
        <v>21638</v>
      </c>
      <c r="C9225" t="s">
        <v>21534</v>
      </c>
      <c r="D9225" t="s">
        <v>21618</v>
      </c>
      <c r="E9225" t="s">
        <v>21639</v>
      </c>
      <c r="F9225" t="s">
        <v>5295</v>
      </c>
      <c r="G9225" t="s">
        <v>490</v>
      </c>
      <c r="H9225" t="s">
        <v>490</v>
      </c>
      <c r="I9225" t="s">
        <v>490</v>
      </c>
      <c r="J9225" t="s">
        <v>498</v>
      </c>
      <c r="K9225" t="s">
        <v>490</v>
      </c>
      <c r="L9225" t="s">
        <v>21534</v>
      </c>
      <c r="M9225" s="105">
        <v>289</v>
      </c>
      <c r="N9225" s="105">
        <v>107</v>
      </c>
      <c r="O9225" s="105">
        <v>111</v>
      </c>
    </row>
    <row r="9226" spans="1:15" x14ac:dyDescent="0.3">
      <c r="A9226" s="19">
        <v>289107112</v>
      </c>
      <c r="B9226" s="106" t="s">
        <v>21640</v>
      </c>
      <c r="C9226" t="s">
        <v>21534</v>
      </c>
      <c r="D9226" t="s">
        <v>21618</v>
      </c>
      <c r="E9226" t="s">
        <v>21641</v>
      </c>
      <c r="F9226" t="s">
        <v>739</v>
      </c>
      <c r="G9226" t="s">
        <v>21642</v>
      </c>
      <c r="H9226" t="s">
        <v>490</v>
      </c>
      <c r="I9226" t="s">
        <v>490</v>
      </c>
      <c r="J9226" t="s">
        <v>498</v>
      </c>
      <c r="K9226" t="s">
        <v>490</v>
      </c>
      <c r="L9226" t="s">
        <v>21534</v>
      </c>
      <c r="M9226" s="105">
        <v>289</v>
      </c>
      <c r="N9226" s="105">
        <v>107</v>
      </c>
      <c r="O9226" s="105">
        <v>112</v>
      </c>
    </row>
    <row r="9227" spans="1:15" x14ac:dyDescent="0.3">
      <c r="A9227" s="19">
        <v>289107113</v>
      </c>
      <c r="B9227" s="106" t="s">
        <v>21643</v>
      </c>
      <c r="C9227" t="s">
        <v>21534</v>
      </c>
      <c r="D9227" t="s">
        <v>21618</v>
      </c>
      <c r="E9227" t="s">
        <v>21644</v>
      </c>
      <c r="F9227" t="s">
        <v>6853</v>
      </c>
      <c r="G9227" t="s">
        <v>490</v>
      </c>
      <c r="H9227" t="s">
        <v>490</v>
      </c>
      <c r="I9227" t="s">
        <v>490</v>
      </c>
      <c r="J9227" t="s">
        <v>498</v>
      </c>
      <c r="K9227" t="s">
        <v>490</v>
      </c>
      <c r="L9227" t="s">
        <v>21534</v>
      </c>
      <c r="M9227" s="105">
        <v>289</v>
      </c>
      <c r="N9227" s="105">
        <v>107</v>
      </c>
      <c r="O9227" s="105">
        <v>113</v>
      </c>
    </row>
    <row r="9228" spans="1:15" x14ac:dyDescent="0.3">
      <c r="A9228" s="19">
        <v>289107114</v>
      </c>
      <c r="B9228" s="106" t="s">
        <v>21645</v>
      </c>
      <c r="C9228" t="s">
        <v>21534</v>
      </c>
      <c r="D9228" t="s">
        <v>21618</v>
      </c>
      <c r="E9228" t="s">
        <v>14194</v>
      </c>
      <c r="F9228" t="s">
        <v>6853</v>
      </c>
      <c r="G9228" t="s">
        <v>490</v>
      </c>
      <c r="H9228" t="s">
        <v>490</v>
      </c>
      <c r="I9228" t="s">
        <v>490</v>
      </c>
      <c r="J9228" t="s">
        <v>498</v>
      </c>
      <c r="K9228" t="s">
        <v>490</v>
      </c>
      <c r="L9228" t="s">
        <v>21534</v>
      </c>
      <c r="M9228" s="105">
        <v>289</v>
      </c>
      <c r="N9228" s="105">
        <v>107</v>
      </c>
      <c r="O9228" s="105">
        <v>114</v>
      </c>
    </row>
    <row r="9229" spans="1:15" x14ac:dyDescent="0.3">
      <c r="A9229" s="19">
        <v>289107115</v>
      </c>
      <c r="B9229" s="106" t="s">
        <v>21646</v>
      </c>
      <c r="C9229" t="s">
        <v>21534</v>
      </c>
      <c r="D9229" t="s">
        <v>21618</v>
      </c>
      <c r="E9229" t="s">
        <v>4681</v>
      </c>
      <c r="F9229" t="s">
        <v>21647</v>
      </c>
      <c r="G9229" t="s">
        <v>490</v>
      </c>
      <c r="H9229" t="s">
        <v>490</v>
      </c>
      <c r="I9229" t="s">
        <v>490</v>
      </c>
      <c r="J9229" t="s">
        <v>498</v>
      </c>
      <c r="K9229" t="s">
        <v>490</v>
      </c>
      <c r="L9229" t="s">
        <v>21534</v>
      </c>
      <c r="M9229" s="105">
        <v>289</v>
      </c>
      <c r="N9229" s="105">
        <v>107</v>
      </c>
      <c r="O9229" s="105">
        <v>115</v>
      </c>
    </row>
    <row r="9230" spans="1:15" x14ac:dyDescent="0.3">
      <c r="A9230" s="19">
        <v>289107116</v>
      </c>
      <c r="B9230" s="106" t="s">
        <v>21648</v>
      </c>
      <c r="C9230" t="s">
        <v>21534</v>
      </c>
      <c r="D9230" t="s">
        <v>21618</v>
      </c>
      <c r="E9230" t="s">
        <v>1070</v>
      </c>
      <c r="F9230" t="s">
        <v>5630</v>
      </c>
      <c r="G9230" t="s">
        <v>490</v>
      </c>
      <c r="H9230" t="s">
        <v>490</v>
      </c>
      <c r="I9230" t="s">
        <v>490</v>
      </c>
      <c r="J9230" t="s">
        <v>498</v>
      </c>
      <c r="K9230" t="s">
        <v>490</v>
      </c>
      <c r="L9230" t="s">
        <v>21534</v>
      </c>
      <c r="M9230" s="105">
        <v>289</v>
      </c>
      <c r="N9230" s="105">
        <v>107</v>
      </c>
      <c r="O9230" s="105">
        <v>116</v>
      </c>
    </row>
    <row r="9231" spans="1:15" x14ac:dyDescent="0.3">
      <c r="A9231" s="19">
        <v>289107117</v>
      </c>
      <c r="B9231" s="106" t="s">
        <v>21649</v>
      </c>
      <c r="C9231" t="s">
        <v>21534</v>
      </c>
      <c r="D9231" t="s">
        <v>21618</v>
      </c>
      <c r="E9231" t="s">
        <v>21007</v>
      </c>
      <c r="F9231" t="s">
        <v>863</v>
      </c>
      <c r="G9231" t="s">
        <v>490</v>
      </c>
      <c r="H9231" t="s">
        <v>490</v>
      </c>
      <c r="I9231" t="s">
        <v>490</v>
      </c>
      <c r="J9231" t="s">
        <v>498</v>
      </c>
      <c r="K9231" t="s">
        <v>490</v>
      </c>
      <c r="L9231" t="s">
        <v>21534</v>
      </c>
      <c r="M9231" s="105">
        <v>289</v>
      </c>
      <c r="N9231" s="105">
        <v>107</v>
      </c>
      <c r="O9231" s="105">
        <v>117</v>
      </c>
    </row>
    <row r="9232" spans="1:15" x14ac:dyDescent="0.3">
      <c r="A9232" s="19">
        <v>289107118</v>
      </c>
      <c r="B9232" s="106" t="s">
        <v>21650</v>
      </c>
      <c r="C9232" t="s">
        <v>21534</v>
      </c>
      <c r="D9232" t="s">
        <v>21618</v>
      </c>
      <c r="E9232" t="s">
        <v>21651</v>
      </c>
      <c r="F9232" t="s">
        <v>871</v>
      </c>
      <c r="G9232" t="s">
        <v>490</v>
      </c>
      <c r="H9232" t="s">
        <v>490</v>
      </c>
      <c r="I9232" t="s">
        <v>490</v>
      </c>
      <c r="J9232" t="s">
        <v>498</v>
      </c>
      <c r="K9232" t="s">
        <v>490</v>
      </c>
      <c r="L9232" t="s">
        <v>21534</v>
      </c>
      <c r="M9232" s="105">
        <v>289</v>
      </c>
      <c r="N9232" s="105">
        <v>107</v>
      </c>
      <c r="O9232" s="105">
        <v>118</v>
      </c>
    </row>
    <row r="9233" spans="1:15" x14ac:dyDescent="0.3">
      <c r="A9233" s="19">
        <v>289107119</v>
      </c>
      <c r="B9233" s="106" t="s">
        <v>21652</v>
      </c>
      <c r="C9233" t="s">
        <v>21534</v>
      </c>
      <c r="D9233" t="s">
        <v>21618</v>
      </c>
      <c r="E9233" t="s">
        <v>13223</v>
      </c>
      <c r="F9233" t="s">
        <v>21541</v>
      </c>
      <c r="G9233" t="s">
        <v>21653</v>
      </c>
      <c r="H9233" t="s">
        <v>490</v>
      </c>
      <c r="I9233" t="s">
        <v>490</v>
      </c>
      <c r="J9233" t="s">
        <v>498</v>
      </c>
      <c r="K9233" t="s">
        <v>490</v>
      </c>
      <c r="L9233" t="s">
        <v>21534</v>
      </c>
      <c r="M9233" s="105">
        <v>289</v>
      </c>
      <c r="N9233" s="105">
        <v>107</v>
      </c>
      <c r="O9233" s="105">
        <v>119</v>
      </c>
    </row>
    <row r="9234" spans="1:15" x14ac:dyDescent="0.3">
      <c r="A9234" s="19">
        <v>289107120</v>
      </c>
      <c r="B9234" s="106" t="s">
        <v>21654</v>
      </c>
      <c r="C9234" t="s">
        <v>21534</v>
      </c>
      <c r="D9234" t="s">
        <v>21618</v>
      </c>
      <c r="E9234" t="s">
        <v>21655</v>
      </c>
      <c r="F9234" t="s">
        <v>2261</v>
      </c>
      <c r="G9234" t="s">
        <v>490</v>
      </c>
      <c r="H9234" t="s">
        <v>490</v>
      </c>
      <c r="I9234" t="s">
        <v>490</v>
      </c>
      <c r="J9234" t="s">
        <v>498</v>
      </c>
      <c r="K9234" t="s">
        <v>490</v>
      </c>
      <c r="L9234" t="s">
        <v>21534</v>
      </c>
      <c r="M9234" s="105">
        <v>289</v>
      </c>
      <c r="N9234" s="105">
        <v>107</v>
      </c>
      <c r="O9234" s="105">
        <v>120</v>
      </c>
    </row>
    <row r="9235" spans="1:15" x14ac:dyDescent="0.3">
      <c r="A9235" s="19">
        <v>289107121</v>
      </c>
      <c r="B9235" s="106" t="s">
        <v>21656</v>
      </c>
      <c r="C9235" t="s">
        <v>21534</v>
      </c>
      <c r="D9235" t="s">
        <v>21618</v>
      </c>
      <c r="E9235" t="s">
        <v>21657</v>
      </c>
      <c r="F9235" t="s">
        <v>871</v>
      </c>
      <c r="G9235" t="s">
        <v>490</v>
      </c>
      <c r="H9235" t="s">
        <v>490</v>
      </c>
      <c r="I9235" t="s">
        <v>490</v>
      </c>
      <c r="J9235" t="s">
        <v>498</v>
      </c>
      <c r="K9235" t="s">
        <v>490</v>
      </c>
      <c r="L9235" t="s">
        <v>21534</v>
      </c>
      <c r="M9235" s="105">
        <v>289</v>
      </c>
      <c r="N9235" s="105">
        <v>107</v>
      </c>
      <c r="O9235" s="105">
        <v>121</v>
      </c>
    </row>
    <row r="9236" spans="1:15" x14ac:dyDescent="0.3">
      <c r="A9236" s="19">
        <v>289107122</v>
      </c>
      <c r="B9236" s="106" t="s">
        <v>21658</v>
      </c>
      <c r="C9236" t="s">
        <v>21534</v>
      </c>
      <c r="D9236" t="s">
        <v>21618</v>
      </c>
      <c r="E9236" t="s">
        <v>14263</v>
      </c>
      <c r="F9236" t="s">
        <v>739</v>
      </c>
      <c r="G9236" t="s">
        <v>490</v>
      </c>
      <c r="H9236" t="s">
        <v>490</v>
      </c>
      <c r="I9236" t="s">
        <v>490</v>
      </c>
      <c r="J9236" t="s">
        <v>498</v>
      </c>
      <c r="K9236" t="s">
        <v>490</v>
      </c>
      <c r="L9236" t="s">
        <v>21534</v>
      </c>
      <c r="M9236" s="105">
        <v>289</v>
      </c>
      <c r="N9236" s="105">
        <v>107</v>
      </c>
      <c r="O9236" s="105">
        <v>122</v>
      </c>
    </row>
    <row r="9237" spans="1:15" x14ac:dyDescent="0.3">
      <c r="A9237" s="19">
        <v>289107123</v>
      </c>
      <c r="B9237" s="106" t="s">
        <v>21659</v>
      </c>
      <c r="C9237" t="s">
        <v>21534</v>
      </c>
      <c r="D9237" t="s">
        <v>21618</v>
      </c>
      <c r="E9237" t="s">
        <v>4112</v>
      </c>
      <c r="F9237" t="s">
        <v>21660</v>
      </c>
      <c r="G9237" t="s">
        <v>490</v>
      </c>
      <c r="H9237" t="s">
        <v>490</v>
      </c>
      <c r="I9237" t="s">
        <v>490</v>
      </c>
      <c r="J9237" t="s">
        <v>498</v>
      </c>
      <c r="K9237" t="s">
        <v>490</v>
      </c>
      <c r="L9237" t="s">
        <v>21534</v>
      </c>
      <c r="M9237" s="105">
        <v>289</v>
      </c>
      <c r="N9237" s="105">
        <v>107</v>
      </c>
      <c r="O9237" s="105">
        <v>123</v>
      </c>
    </row>
    <row r="9238" spans="1:15" x14ac:dyDescent="0.3">
      <c r="A9238" s="19">
        <v>289107124</v>
      </c>
      <c r="B9238" s="106" t="s">
        <v>21661</v>
      </c>
      <c r="C9238" t="s">
        <v>21534</v>
      </c>
      <c r="D9238" t="s">
        <v>21618</v>
      </c>
      <c r="E9238" t="s">
        <v>6464</v>
      </c>
      <c r="F9238" t="s">
        <v>5295</v>
      </c>
      <c r="G9238" t="s">
        <v>490</v>
      </c>
      <c r="H9238" t="s">
        <v>490</v>
      </c>
      <c r="I9238" t="s">
        <v>490</v>
      </c>
      <c r="J9238" t="s">
        <v>498</v>
      </c>
      <c r="K9238" t="s">
        <v>490</v>
      </c>
      <c r="L9238" t="s">
        <v>21534</v>
      </c>
      <c r="M9238" s="105">
        <v>289</v>
      </c>
      <c r="N9238" s="105">
        <v>107</v>
      </c>
      <c r="O9238" s="105">
        <v>124</v>
      </c>
    </row>
    <row r="9239" spans="1:15" x14ac:dyDescent="0.3">
      <c r="A9239" s="19">
        <v>289107125</v>
      </c>
      <c r="B9239" s="106" t="s">
        <v>21662</v>
      </c>
      <c r="C9239" t="s">
        <v>21534</v>
      </c>
      <c r="D9239" t="s">
        <v>21618</v>
      </c>
      <c r="E9239" t="s">
        <v>12647</v>
      </c>
      <c r="F9239" t="s">
        <v>621</v>
      </c>
      <c r="G9239" t="s">
        <v>490</v>
      </c>
      <c r="H9239" t="s">
        <v>490</v>
      </c>
      <c r="I9239" t="s">
        <v>490</v>
      </c>
      <c r="J9239" t="s">
        <v>498</v>
      </c>
      <c r="K9239" t="s">
        <v>490</v>
      </c>
      <c r="L9239" t="s">
        <v>21534</v>
      </c>
      <c r="M9239" s="105">
        <v>289</v>
      </c>
      <c r="N9239" s="105">
        <v>107</v>
      </c>
      <c r="O9239" s="105">
        <v>125</v>
      </c>
    </row>
    <row r="9240" spans="1:15" x14ac:dyDescent="0.3">
      <c r="A9240" s="19">
        <v>289107126</v>
      </c>
      <c r="B9240" s="106" t="s">
        <v>21663</v>
      </c>
      <c r="C9240" t="s">
        <v>21534</v>
      </c>
      <c r="D9240" t="s">
        <v>21618</v>
      </c>
      <c r="E9240" t="s">
        <v>21664</v>
      </c>
      <c r="F9240" t="s">
        <v>1555</v>
      </c>
      <c r="G9240" t="s">
        <v>490</v>
      </c>
      <c r="H9240" t="s">
        <v>490</v>
      </c>
      <c r="I9240" t="s">
        <v>490</v>
      </c>
      <c r="J9240" t="s">
        <v>498</v>
      </c>
      <c r="K9240" t="s">
        <v>490</v>
      </c>
      <c r="L9240" t="s">
        <v>21534</v>
      </c>
      <c r="M9240" s="105">
        <v>289</v>
      </c>
      <c r="N9240" s="105">
        <v>107</v>
      </c>
      <c r="O9240" s="105">
        <v>126</v>
      </c>
    </row>
    <row r="9241" spans="1:15" x14ac:dyDescent="0.3">
      <c r="A9241" s="19">
        <v>289107127</v>
      </c>
      <c r="B9241" s="106" t="s">
        <v>21665</v>
      </c>
      <c r="C9241" t="s">
        <v>21534</v>
      </c>
      <c r="D9241" t="s">
        <v>21618</v>
      </c>
      <c r="E9241" t="s">
        <v>21666</v>
      </c>
      <c r="F9241" t="s">
        <v>17494</v>
      </c>
      <c r="G9241" t="s">
        <v>490</v>
      </c>
      <c r="H9241" t="s">
        <v>490</v>
      </c>
      <c r="I9241" t="s">
        <v>490</v>
      </c>
      <c r="J9241" t="s">
        <v>498</v>
      </c>
      <c r="K9241" t="s">
        <v>490</v>
      </c>
      <c r="L9241" t="s">
        <v>21534</v>
      </c>
      <c r="M9241" s="105">
        <v>289</v>
      </c>
      <c r="N9241" s="105">
        <v>107</v>
      </c>
      <c r="O9241" s="105">
        <v>127</v>
      </c>
    </row>
    <row r="9242" spans="1:15" x14ac:dyDescent="0.3">
      <c r="A9242" s="19">
        <v>289107128</v>
      </c>
      <c r="B9242" s="106" t="s">
        <v>21667</v>
      </c>
      <c r="C9242" t="s">
        <v>21534</v>
      </c>
      <c r="D9242" t="s">
        <v>21618</v>
      </c>
      <c r="E9242" t="s">
        <v>9260</v>
      </c>
      <c r="F9242" t="s">
        <v>1111</v>
      </c>
      <c r="G9242" t="s">
        <v>490</v>
      </c>
      <c r="H9242" t="s">
        <v>490</v>
      </c>
      <c r="I9242" t="s">
        <v>490</v>
      </c>
      <c r="J9242" t="s">
        <v>498</v>
      </c>
      <c r="K9242" t="s">
        <v>490</v>
      </c>
      <c r="L9242" t="s">
        <v>21534</v>
      </c>
      <c r="M9242" s="105">
        <v>289</v>
      </c>
      <c r="N9242" s="105">
        <v>107</v>
      </c>
      <c r="O9242" s="105">
        <v>128</v>
      </c>
    </row>
    <row r="9243" spans="1:15" x14ac:dyDescent="0.3">
      <c r="A9243" s="19">
        <v>289107129</v>
      </c>
      <c r="B9243" s="106" t="s">
        <v>21668</v>
      </c>
      <c r="C9243" t="s">
        <v>21534</v>
      </c>
      <c r="D9243" t="s">
        <v>21618</v>
      </c>
      <c r="E9243" t="s">
        <v>21669</v>
      </c>
      <c r="F9243" t="s">
        <v>2335</v>
      </c>
      <c r="G9243" t="s">
        <v>490</v>
      </c>
      <c r="H9243" t="s">
        <v>490</v>
      </c>
      <c r="I9243" t="s">
        <v>490</v>
      </c>
      <c r="J9243" t="s">
        <v>498</v>
      </c>
      <c r="K9243" t="s">
        <v>490</v>
      </c>
      <c r="L9243" t="s">
        <v>21534</v>
      </c>
      <c r="M9243" s="105">
        <v>289</v>
      </c>
      <c r="N9243" s="105">
        <v>107</v>
      </c>
      <c r="O9243" s="105">
        <v>129</v>
      </c>
    </row>
    <row r="9244" spans="1:15" x14ac:dyDescent="0.3">
      <c r="A9244" s="19">
        <v>289107130</v>
      </c>
      <c r="B9244" s="106" t="s">
        <v>21670</v>
      </c>
      <c r="C9244" t="s">
        <v>21534</v>
      </c>
      <c r="D9244" t="s">
        <v>21618</v>
      </c>
      <c r="E9244" t="s">
        <v>8917</v>
      </c>
      <c r="F9244" t="s">
        <v>6853</v>
      </c>
      <c r="G9244" t="s">
        <v>21671</v>
      </c>
      <c r="H9244" t="s">
        <v>490</v>
      </c>
      <c r="I9244" t="s">
        <v>490</v>
      </c>
      <c r="J9244" t="s">
        <v>498</v>
      </c>
      <c r="K9244" t="s">
        <v>490</v>
      </c>
      <c r="L9244" t="s">
        <v>21534</v>
      </c>
      <c r="M9244" s="105">
        <v>289</v>
      </c>
      <c r="N9244" s="105">
        <v>107</v>
      </c>
      <c r="O9244" s="105">
        <v>130</v>
      </c>
    </row>
    <row r="9245" spans="1:15" x14ac:dyDescent="0.3">
      <c r="A9245" s="19">
        <v>289107131</v>
      </c>
      <c r="B9245" s="106" t="s">
        <v>21672</v>
      </c>
      <c r="C9245" t="s">
        <v>21534</v>
      </c>
      <c r="D9245" t="s">
        <v>21618</v>
      </c>
      <c r="E9245" t="s">
        <v>4698</v>
      </c>
      <c r="F9245" t="s">
        <v>3848</v>
      </c>
      <c r="G9245" t="s">
        <v>490</v>
      </c>
      <c r="H9245" t="s">
        <v>490</v>
      </c>
      <c r="I9245" t="s">
        <v>490</v>
      </c>
      <c r="J9245" t="s">
        <v>498</v>
      </c>
      <c r="K9245" t="s">
        <v>490</v>
      </c>
      <c r="L9245" t="s">
        <v>21534</v>
      </c>
      <c r="M9245" s="105">
        <v>289</v>
      </c>
      <c r="N9245" s="105">
        <v>107</v>
      </c>
      <c r="O9245" s="105">
        <v>131</v>
      </c>
    </row>
    <row r="9246" spans="1:15" x14ac:dyDescent="0.3">
      <c r="A9246" s="19">
        <v>289107132</v>
      </c>
      <c r="B9246" s="106" t="s">
        <v>21673</v>
      </c>
      <c r="C9246" t="s">
        <v>21534</v>
      </c>
      <c r="D9246" t="s">
        <v>21618</v>
      </c>
      <c r="E9246" t="s">
        <v>21674</v>
      </c>
      <c r="F9246" t="s">
        <v>831</v>
      </c>
      <c r="G9246" t="s">
        <v>3499</v>
      </c>
      <c r="H9246" t="s">
        <v>490</v>
      </c>
      <c r="I9246" t="s">
        <v>490</v>
      </c>
      <c r="J9246" t="s">
        <v>498</v>
      </c>
      <c r="K9246" t="s">
        <v>490</v>
      </c>
      <c r="L9246" t="s">
        <v>21534</v>
      </c>
      <c r="M9246" s="105">
        <v>289</v>
      </c>
      <c r="N9246" s="105">
        <v>107</v>
      </c>
      <c r="O9246" s="105">
        <v>132</v>
      </c>
    </row>
    <row r="9247" spans="1:15" x14ac:dyDescent="0.3">
      <c r="A9247" s="19">
        <v>289107133</v>
      </c>
      <c r="B9247" s="106" t="s">
        <v>21675</v>
      </c>
      <c r="C9247" t="s">
        <v>21534</v>
      </c>
      <c r="D9247" t="s">
        <v>21618</v>
      </c>
      <c r="E9247" t="s">
        <v>21676</v>
      </c>
      <c r="F9247" t="s">
        <v>6853</v>
      </c>
      <c r="G9247" t="s">
        <v>490</v>
      </c>
      <c r="H9247" t="s">
        <v>490</v>
      </c>
      <c r="I9247" t="s">
        <v>490</v>
      </c>
      <c r="J9247" t="s">
        <v>498</v>
      </c>
      <c r="K9247" t="s">
        <v>490</v>
      </c>
      <c r="L9247" t="s">
        <v>21534</v>
      </c>
      <c r="M9247" s="105">
        <v>289</v>
      </c>
      <c r="N9247" s="105">
        <v>107</v>
      </c>
      <c r="O9247" s="105">
        <v>133</v>
      </c>
    </row>
    <row r="9248" spans="1:15" x14ac:dyDescent="0.3">
      <c r="A9248" s="19">
        <v>289107134</v>
      </c>
      <c r="B9248" s="106" t="s">
        <v>21677</v>
      </c>
      <c r="C9248" t="s">
        <v>21534</v>
      </c>
      <c r="D9248" t="s">
        <v>21618</v>
      </c>
      <c r="E9248" t="s">
        <v>2385</v>
      </c>
      <c r="F9248" t="s">
        <v>732</v>
      </c>
      <c r="G9248" t="s">
        <v>490</v>
      </c>
      <c r="H9248" t="s">
        <v>490</v>
      </c>
      <c r="I9248" t="s">
        <v>490</v>
      </c>
      <c r="J9248" t="s">
        <v>498</v>
      </c>
      <c r="K9248" t="s">
        <v>490</v>
      </c>
      <c r="L9248" t="s">
        <v>21534</v>
      </c>
      <c r="M9248" s="105">
        <v>289</v>
      </c>
      <c r="N9248" s="105">
        <v>107</v>
      </c>
      <c r="O9248" s="105">
        <v>134</v>
      </c>
    </row>
    <row r="9249" spans="1:15" x14ac:dyDescent="0.3">
      <c r="A9249" s="19">
        <v>289107135</v>
      </c>
      <c r="B9249" s="106" t="s">
        <v>21678</v>
      </c>
      <c r="C9249" t="s">
        <v>21534</v>
      </c>
      <c r="D9249" t="s">
        <v>21618</v>
      </c>
      <c r="E9249" t="s">
        <v>17049</v>
      </c>
      <c r="F9249" t="s">
        <v>871</v>
      </c>
      <c r="G9249" t="s">
        <v>490</v>
      </c>
      <c r="H9249" t="s">
        <v>490</v>
      </c>
      <c r="I9249" t="s">
        <v>490</v>
      </c>
      <c r="J9249" t="s">
        <v>498</v>
      </c>
      <c r="K9249" t="s">
        <v>490</v>
      </c>
      <c r="L9249" t="s">
        <v>21534</v>
      </c>
      <c r="M9249" s="105">
        <v>289</v>
      </c>
      <c r="N9249" s="105">
        <v>107</v>
      </c>
      <c r="O9249" s="105">
        <v>135</v>
      </c>
    </row>
    <row r="9250" spans="1:15" x14ac:dyDescent="0.3">
      <c r="A9250" s="19">
        <v>289107136</v>
      </c>
      <c r="B9250" s="106" t="s">
        <v>21679</v>
      </c>
      <c r="C9250" t="s">
        <v>21534</v>
      </c>
      <c r="D9250" t="s">
        <v>21618</v>
      </c>
      <c r="E9250" t="s">
        <v>21680</v>
      </c>
      <c r="F9250" t="s">
        <v>871</v>
      </c>
      <c r="G9250" t="s">
        <v>490</v>
      </c>
      <c r="H9250" t="s">
        <v>490</v>
      </c>
      <c r="I9250" t="s">
        <v>490</v>
      </c>
      <c r="J9250" t="s">
        <v>498</v>
      </c>
      <c r="K9250" t="s">
        <v>490</v>
      </c>
      <c r="L9250" t="s">
        <v>21534</v>
      </c>
      <c r="M9250" s="105">
        <v>289</v>
      </c>
      <c r="N9250" s="105">
        <v>107</v>
      </c>
      <c r="O9250" s="105">
        <v>136</v>
      </c>
    </row>
    <row r="9251" spans="1:15" x14ac:dyDescent="0.3">
      <c r="A9251" s="19">
        <v>289107137</v>
      </c>
      <c r="B9251" s="106" t="s">
        <v>21681</v>
      </c>
      <c r="C9251" t="s">
        <v>21534</v>
      </c>
      <c r="D9251" t="s">
        <v>21618</v>
      </c>
      <c r="E9251" t="s">
        <v>6303</v>
      </c>
      <c r="F9251" t="s">
        <v>6853</v>
      </c>
      <c r="G9251" t="s">
        <v>490</v>
      </c>
      <c r="H9251" t="s">
        <v>490</v>
      </c>
      <c r="I9251" t="s">
        <v>490</v>
      </c>
      <c r="J9251" t="s">
        <v>498</v>
      </c>
      <c r="K9251" t="s">
        <v>490</v>
      </c>
      <c r="L9251" t="s">
        <v>21534</v>
      </c>
      <c r="M9251" s="105">
        <v>289</v>
      </c>
      <c r="N9251" s="105">
        <v>107</v>
      </c>
      <c r="O9251" s="105">
        <v>137</v>
      </c>
    </row>
    <row r="9252" spans="1:15" x14ac:dyDescent="0.3">
      <c r="A9252" s="19">
        <v>289107138</v>
      </c>
      <c r="B9252" s="106" t="s">
        <v>21682</v>
      </c>
      <c r="C9252" t="s">
        <v>21534</v>
      </c>
      <c r="D9252" t="s">
        <v>21618</v>
      </c>
      <c r="E9252" t="s">
        <v>6975</v>
      </c>
      <c r="F9252" t="s">
        <v>6853</v>
      </c>
      <c r="G9252" t="s">
        <v>374</v>
      </c>
      <c r="H9252" t="s">
        <v>490</v>
      </c>
      <c r="I9252" t="s">
        <v>490</v>
      </c>
      <c r="J9252" t="s">
        <v>498</v>
      </c>
      <c r="K9252" t="s">
        <v>490</v>
      </c>
      <c r="L9252" t="s">
        <v>21534</v>
      </c>
      <c r="M9252" s="105">
        <v>289</v>
      </c>
      <c r="N9252" s="105">
        <v>107</v>
      </c>
      <c r="O9252" s="105">
        <v>138</v>
      </c>
    </row>
    <row r="9253" spans="1:15" x14ac:dyDescent="0.3">
      <c r="A9253" s="19">
        <v>289107139</v>
      </c>
      <c r="B9253" s="106" t="s">
        <v>21683</v>
      </c>
      <c r="C9253" t="s">
        <v>21534</v>
      </c>
      <c r="D9253" t="s">
        <v>21618</v>
      </c>
      <c r="E9253" t="s">
        <v>21684</v>
      </c>
      <c r="F9253" t="s">
        <v>871</v>
      </c>
      <c r="G9253" t="s">
        <v>21685</v>
      </c>
      <c r="H9253" t="s">
        <v>490</v>
      </c>
      <c r="I9253" t="s">
        <v>490</v>
      </c>
      <c r="J9253" t="s">
        <v>498</v>
      </c>
      <c r="K9253" t="s">
        <v>490</v>
      </c>
      <c r="L9253" t="s">
        <v>21534</v>
      </c>
      <c r="M9253" s="105">
        <v>289</v>
      </c>
      <c r="N9253" s="105">
        <v>107</v>
      </c>
      <c r="O9253" s="105">
        <v>139</v>
      </c>
    </row>
    <row r="9254" spans="1:15" x14ac:dyDescent="0.3">
      <c r="A9254" s="19">
        <v>289107140</v>
      </c>
      <c r="B9254" s="106" t="s">
        <v>21686</v>
      </c>
      <c r="C9254" t="s">
        <v>21534</v>
      </c>
      <c r="D9254" t="s">
        <v>21618</v>
      </c>
      <c r="E9254" t="s">
        <v>4818</v>
      </c>
      <c r="F9254" t="s">
        <v>17494</v>
      </c>
      <c r="G9254" t="s">
        <v>374</v>
      </c>
      <c r="H9254" t="s">
        <v>490</v>
      </c>
      <c r="I9254" t="s">
        <v>490</v>
      </c>
      <c r="J9254" t="s">
        <v>498</v>
      </c>
      <c r="K9254" t="s">
        <v>490</v>
      </c>
      <c r="L9254" t="s">
        <v>21534</v>
      </c>
      <c r="M9254" s="105">
        <v>289</v>
      </c>
      <c r="N9254" s="105">
        <v>107</v>
      </c>
      <c r="O9254" s="105">
        <v>140</v>
      </c>
    </row>
    <row r="9255" spans="1:15" x14ac:dyDescent="0.3">
      <c r="A9255" s="19">
        <v>289107141</v>
      </c>
      <c r="B9255" s="106" t="s">
        <v>21687</v>
      </c>
      <c r="C9255" t="s">
        <v>21534</v>
      </c>
      <c r="D9255" t="s">
        <v>21618</v>
      </c>
      <c r="E9255" t="s">
        <v>16445</v>
      </c>
      <c r="F9255" t="s">
        <v>863</v>
      </c>
      <c r="G9255" t="s">
        <v>490</v>
      </c>
      <c r="H9255" t="s">
        <v>490</v>
      </c>
      <c r="I9255" t="s">
        <v>490</v>
      </c>
      <c r="J9255" t="s">
        <v>498</v>
      </c>
      <c r="K9255" t="s">
        <v>490</v>
      </c>
      <c r="L9255" t="s">
        <v>21534</v>
      </c>
      <c r="M9255" s="105">
        <v>289</v>
      </c>
      <c r="N9255" s="105">
        <v>107</v>
      </c>
      <c r="O9255" s="105">
        <v>141</v>
      </c>
    </row>
    <row r="9256" spans="1:15" x14ac:dyDescent="0.3">
      <c r="A9256" s="19">
        <v>289107142</v>
      </c>
      <c r="B9256" s="106" t="s">
        <v>21688</v>
      </c>
      <c r="C9256" t="s">
        <v>21534</v>
      </c>
      <c r="D9256" t="s">
        <v>21618</v>
      </c>
      <c r="E9256" t="s">
        <v>15028</v>
      </c>
      <c r="F9256" t="s">
        <v>14461</v>
      </c>
      <c r="G9256" t="s">
        <v>490</v>
      </c>
      <c r="H9256" t="s">
        <v>490</v>
      </c>
      <c r="I9256" t="s">
        <v>490</v>
      </c>
      <c r="J9256" t="s">
        <v>498</v>
      </c>
      <c r="K9256" t="s">
        <v>490</v>
      </c>
      <c r="L9256" t="s">
        <v>21534</v>
      </c>
      <c r="M9256" s="105">
        <v>289</v>
      </c>
      <c r="N9256" s="105">
        <v>107</v>
      </c>
      <c r="O9256" s="105">
        <v>142</v>
      </c>
    </row>
    <row r="9257" spans="1:15" x14ac:dyDescent="0.3">
      <c r="A9257" s="19">
        <v>289107143</v>
      </c>
      <c r="B9257" s="106" t="s">
        <v>21689</v>
      </c>
      <c r="C9257" t="s">
        <v>21534</v>
      </c>
      <c r="D9257" t="s">
        <v>21618</v>
      </c>
      <c r="E9257" t="s">
        <v>21690</v>
      </c>
      <c r="F9257" t="s">
        <v>6853</v>
      </c>
      <c r="G9257" t="s">
        <v>490</v>
      </c>
      <c r="H9257" t="s">
        <v>490</v>
      </c>
      <c r="I9257" t="s">
        <v>490</v>
      </c>
      <c r="J9257" t="s">
        <v>498</v>
      </c>
      <c r="K9257" t="s">
        <v>490</v>
      </c>
      <c r="L9257" t="s">
        <v>21534</v>
      </c>
      <c r="M9257" s="105">
        <v>289</v>
      </c>
      <c r="N9257" s="105">
        <v>107</v>
      </c>
      <c r="O9257" s="105">
        <v>143</v>
      </c>
    </row>
    <row r="9258" spans="1:15" x14ac:dyDescent="0.3">
      <c r="A9258" s="19">
        <v>289107144</v>
      </c>
      <c r="B9258" s="106" t="s">
        <v>21691</v>
      </c>
      <c r="C9258" t="s">
        <v>21534</v>
      </c>
      <c r="D9258" t="s">
        <v>21618</v>
      </c>
      <c r="E9258" t="s">
        <v>21692</v>
      </c>
      <c r="F9258" t="s">
        <v>6853</v>
      </c>
      <c r="G9258" t="s">
        <v>490</v>
      </c>
      <c r="H9258" t="s">
        <v>490</v>
      </c>
      <c r="I9258" t="s">
        <v>490</v>
      </c>
      <c r="J9258" t="s">
        <v>498</v>
      </c>
      <c r="K9258" t="s">
        <v>490</v>
      </c>
      <c r="L9258" t="s">
        <v>21534</v>
      </c>
      <c r="M9258" s="105">
        <v>289</v>
      </c>
      <c r="N9258" s="105">
        <v>107</v>
      </c>
      <c r="O9258" s="105">
        <v>144</v>
      </c>
    </row>
    <row r="9259" spans="1:15" x14ac:dyDescent="0.3">
      <c r="A9259" s="19">
        <v>289107145</v>
      </c>
      <c r="B9259" s="106" t="s">
        <v>21693</v>
      </c>
      <c r="C9259" t="s">
        <v>21534</v>
      </c>
      <c r="D9259" t="s">
        <v>21618</v>
      </c>
      <c r="E9259" t="s">
        <v>21694</v>
      </c>
      <c r="F9259" t="s">
        <v>21695</v>
      </c>
      <c r="G9259" t="s">
        <v>21696</v>
      </c>
      <c r="H9259" t="s">
        <v>490</v>
      </c>
      <c r="I9259" t="s">
        <v>490</v>
      </c>
      <c r="J9259" t="s">
        <v>498</v>
      </c>
      <c r="K9259" t="s">
        <v>490</v>
      </c>
      <c r="L9259" t="s">
        <v>21534</v>
      </c>
      <c r="M9259" s="105">
        <v>289</v>
      </c>
      <c r="N9259" s="105">
        <v>107</v>
      </c>
      <c r="O9259" s="105">
        <v>145</v>
      </c>
    </row>
    <row r="9260" spans="1:15" x14ac:dyDescent="0.3">
      <c r="A9260" s="19">
        <v>289108100</v>
      </c>
      <c r="B9260" s="106" t="s">
        <v>21697</v>
      </c>
      <c r="C9260" t="s">
        <v>21534</v>
      </c>
      <c r="D9260" t="s">
        <v>21698</v>
      </c>
      <c r="E9260" t="s">
        <v>1689</v>
      </c>
      <c r="F9260" t="s">
        <v>21590</v>
      </c>
      <c r="G9260" t="s">
        <v>490</v>
      </c>
      <c r="H9260" t="s">
        <v>490</v>
      </c>
      <c r="I9260" t="s">
        <v>490</v>
      </c>
      <c r="J9260" t="s">
        <v>498</v>
      </c>
      <c r="K9260" t="s">
        <v>490</v>
      </c>
      <c r="L9260" t="s">
        <v>21534</v>
      </c>
      <c r="M9260" s="105">
        <v>289</v>
      </c>
      <c r="N9260" s="105">
        <v>108</v>
      </c>
      <c r="O9260" s="105">
        <v>100</v>
      </c>
    </row>
    <row r="9261" spans="1:15" x14ac:dyDescent="0.3">
      <c r="A9261" s="19">
        <v>289109100</v>
      </c>
      <c r="B9261" s="106" t="s">
        <v>21699</v>
      </c>
      <c r="C9261" t="s">
        <v>21534</v>
      </c>
      <c r="D9261" t="s">
        <v>21700</v>
      </c>
      <c r="E9261" t="s">
        <v>21701</v>
      </c>
      <c r="F9261" t="s">
        <v>732</v>
      </c>
      <c r="G9261" t="s">
        <v>21702</v>
      </c>
      <c r="H9261" t="s">
        <v>490</v>
      </c>
      <c r="I9261" t="s">
        <v>490</v>
      </c>
      <c r="J9261" t="s">
        <v>498</v>
      </c>
      <c r="K9261" t="s">
        <v>490</v>
      </c>
      <c r="L9261" t="s">
        <v>21534</v>
      </c>
      <c r="M9261" s="105">
        <v>289</v>
      </c>
      <c r="N9261" s="105">
        <v>109</v>
      </c>
      <c r="O9261" s="105">
        <v>100</v>
      </c>
    </row>
    <row r="9262" spans="1:15" x14ac:dyDescent="0.3">
      <c r="A9262" s="19">
        <v>289110100</v>
      </c>
      <c r="B9262" s="106" t="s">
        <v>21703</v>
      </c>
      <c r="C9262" t="s">
        <v>21534</v>
      </c>
      <c r="D9262" t="s">
        <v>21704</v>
      </c>
      <c r="E9262" t="s">
        <v>496</v>
      </c>
      <c r="F9262" t="s">
        <v>490</v>
      </c>
      <c r="G9262" t="s">
        <v>490</v>
      </c>
      <c r="H9262" t="s">
        <v>490</v>
      </c>
      <c r="I9262" t="s">
        <v>490</v>
      </c>
      <c r="J9262" t="s">
        <v>498</v>
      </c>
      <c r="K9262" t="s">
        <v>490</v>
      </c>
      <c r="L9262" t="s">
        <v>21534</v>
      </c>
      <c r="M9262" s="105">
        <v>289</v>
      </c>
      <c r="N9262" s="105">
        <v>110</v>
      </c>
      <c r="O9262" s="105">
        <v>100</v>
      </c>
    </row>
    <row r="9263" spans="1:15" x14ac:dyDescent="0.3">
      <c r="A9263" s="19">
        <v>289110101</v>
      </c>
      <c r="B9263" s="106" t="s">
        <v>21705</v>
      </c>
      <c r="C9263" t="s">
        <v>21534</v>
      </c>
      <c r="D9263" t="s">
        <v>21704</v>
      </c>
      <c r="E9263" t="s">
        <v>21706</v>
      </c>
      <c r="F9263" t="s">
        <v>871</v>
      </c>
      <c r="G9263" t="s">
        <v>490</v>
      </c>
      <c r="H9263" t="s">
        <v>490</v>
      </c>
      <c r="I9263" t="s">
        <v>490</v>
      </c>
      <c r="J9263" t="s">
        <v>498</v>
      </c>
      <c r="K9263" t="s">
        <v>490</v>
      </c>
      <c r="L9263" t="s">
        <v>21534</v>
      </c>
      <c r="M9263" s="105">
        <v>289</v>
      </c>
      <c r="N9263" s="105">
        <v>110</v>
      </c>
      <c r="O9263" s="105">
        <v>101</v>
      </c>
    </row>
    <row r="9264" spans="1:15" x14ac:dyDescent="0.3">
      <c r="A9264" s="19">
        <v>289110102</v>
      </c>
      <c r="B9264" s="106" t="s">
        <v>21707</v>
      </c>
      <c r="C9264" t="s">
        <v>21534</v>
      </c>
      <c r="D9264" t="s">
        <v>21704</v>
      </c>
      <c r="E9264" t="s">
        <v>5971</v>
      </c>
      <c r="F9264" t="s">
        <v>5630</v>
      </c>
      <c r="G9264" t="s">
        <v>490</v>
      </c>
      <c r="H9264" t="s">
        <v>490</v>
      </c>
      <c r="I9264" t="s">
        <v>490</v>
      </c>
      <c r="J9264" t="s">
        <v>498</v>
      </c>
      <c r="K9264" t="s">
        <v>490</v>
      </c>
      <c r="L9264" t="s">
        <v>21534</v>
      </c>
      <c r="M9264" s="105">
        <v>289</v>
      </c>
      <c r="N9264" s="105">
        <v>110</v>
      </c>
      <c r="O9264" s="105">
        <v>102</v>
      </c>
    </row>
    <row r="9265" spans="1:15" x14ac:dyDescent="0.3">
      <c r="A9265" s="19">
        <v>289110103</v>
      </c>
      <c r="B9265" s="106" t="s">
        <v>21708</v>
      </c>
      <c r="C9265" t="s">
        <v>21534</v>
      </c>
      <c r="D9265" t="s">
        <v>21704</v>
      </c>
      <c r="E9265" t="s">
        <v>852</v>
      </c>
      <c r="F9265" t="s">
        <v>6853</v>
      </c>
      <c r="G9265" t="s">
        <v>490</v>
      </c>
      <c r="H9265" t="s">
        <v>490</v>
      </c>
      <c r="I9265" t="s">
        <v>490</v>
      </c>
      <c r="J9265" t="s">
        <v>498</v>
      </c>
      <c r="K9265" t="s">
        <v>490</v>
      </c>
      <c r="L9265" t="s">
        <v>21534</v>
      </c>
      <c r="M9265" s="105">
        <v>289</v>
      </c>
      <c r="N9265" s="105">
        <v>110</v>
      </c>
      <c r="O9265" s="105">
        <v>103</v>
      </c>
    </row>
    <row r="9266" spans="1:15" x14ac:dyDescent="0.3">
      <c r="A9266" s="19">
        <v>289110104</v>
      </c>
      <c r="B9266" s="106" t="s">
        <v>21709</v>
      </c>
      <c r="C9266" t="s">
        <v>21534</v>
      </c>
      <c r="D9266" t="s">
        <v>21704</v>
      </c>
      <c r="E9266" t="s">
        <v>6695</v>
      </c>
      <c r="F9266" t="s">
        <v>6255</v>
      </c>
      <c r="G9266" t="s">
        <v>490</v>
      </c>
      <c r="H9266" t="s">
        <v>490</v>
      </c>
      <c r="I9266" t="s">
        <v>490</v>
      </c>
      <c r="J9266" t="s">
        <v>498</v>
      </c>
      <c r="K9266" t="s">
        <v>490</v>
      </c>
      <c r="L9266" t="s">
        <v>21534</v>
      </c>
      <c r="M9266" s="105">
        <v>289</v>
      </c>
      <c r="N9266" s="105">
        <v>110</v>
      </c>
      <c r="O9266" s="105">
        <v>104</v>
      </c>
    </row>
    <row r="9267" spans="1:15" x14ac:dyDescent="0.3">
      <c r="A9267" s="19">
        <v>289110105</v>
      </c>
      <c r="B9267" s="106" t="s">
        <v>21710</v>
      </c>
      <c r="C9267" t="s">
        <v>21534</v>
      </c>
      <c r="D9267" t="s">
        <v>21704</v>
      </c>
      <c r="E9267" t="s">
        <v>21711</v>
      </c>
      <c r="F9267" t="s">
        <v>6853</v>
      </c>
      <c r="G9267" t="s">
        <v>490</v>
      </c>
      <c r="H9267" t="s">
        <v>490</v>
      </c>
      <c r="I9267" t="s">
        <v>490</v>
      </c>
      <c r="J9267" t="s">
        <v>498</v>
      </c>
      <c r="K9267" t="s">
        <v>490</v>
      </c>
      <c r="L9267" t="s">
        <v>21534</v>
      </c>
      <c r="M9267" s="105">
        <v>289</v>
      </c>
      <c r="N9267" s="105">
        <v>110</v>
      </c>
      <c r="O9267" s="105">
        <v>105</v>
      </c>
    </row>
    <row r="9268" spans="1:15" x14ac:dyDescent="0.3">
      <c r="A9268" s="19">
        <v>289110106</v>
      </c>
      <c r="B9268" s="106" t="s">
        <v>21712</v>
      </c>
      <c r="C9268" t="s">
        <v>21534</v>
      </c>
      <c r="D9268" t="s">
        <v>21704</v>
      </c>
      <c r="E9268" t="s">
        <v>21713</v>
      </c>
      <c r="F9268" t="s">
        <v>1272</v>
      </c>
      <c r="G9268" t="s">
        <v>490</v>
      </c>
      <c r="H9268" t="s">
        <v>490</v>
      </c>
      <c r="I9268" t="s">
        <v>490</v>
      </c>
      <c r="J9268" t="s">
        <v>498</v>
      </c>
      <c r="K9268" t="s">
        <v>490</v>
      </c>
      <c r="L9268" t="s">
        <v>21534</v>
      </c>
      <c r="M9268" s="105">
        <v>289</v>
      </c>
      <c r="N9268" s="105">
        <v>110</v>
      </c>
      <c r="O9268" s="105">
        <v>106</v>
      </c>
    </row>
    <row r="9269" spans="1:15" x14ac:dyDescent="0.3">
      <c r="A9269" s="19">
        <v>289110107</v>
      </c>
      <c r="B9269" s="106" t="s">
        <v>21714</v>
      </c>
      <c r="C9269" t="s">
        <v>21534</v>
      </c>
      <c r="D9269" t="s">
        <v>21704</v>
      </c>
      <c r="E9269" t="s">
        <v>17739</v>
      </c>
      <c r="F9269" t="s">
        <v>6853</v>
      </c>
      <c r="G9269" t="s">
        <v>490</v>
      </c>
      <c r="H9269" t="s">
        <v>490</v>
      </c>
      <c r="I9269" t="s">
        <v>490</v>
      </c>
      <c r="J9269" t="s">
        <v>498</v>
      </c>
      <c r="K9269" t="s">
        <v>490</v>
      </c>
      <c r="L9269" t="s">
        <v>21534</v>
      </c>
      <c r="M9269" s="105">
        <v>289</v>
      </c>
      <c r="N9269" s="105">
        <v>110</v>
      </c>
      <c r="O9269" s="105">
        <v>107</v>
      </c>
    </row>
    <row r="9270" spans="1:15" x14ac:dyDescent="0.3">
      <c r="A9270" s="19">
        <v>289110108</v>
      </c>
      <c r="B9270" s="106" t="s">
        <v>21715</v>
      </c>
      <c r="C9270" t="s">
        <v>21534</v>
      </c>
      <c r="D9270" t="s">
        <v>21704</v>
      </c>
      <c r="E9270" t="s">
        <v>21716</v>
      </c>
      <c r="F9270" t="s">
        <v>6853</v>
      </c>
      <c r="G9270" t="s">
        <v>490</v>
      </c>
      <c r="H9270" t="s">
        <v>490</v>
      </c>
      <c r="I9270" t="s">
        <v>490</v>
      </c>
      <c r="J9270" t="s">
        <v>498</v>
      </c>
      <c r="K9270" t="s">
        <v>490</v>
      </c>
      <c r="L9270" t="s">
        <v>21534</v>
      </c>
      <c r="M9270" s="105">
        <v>289</v>
      </c>
      <c r="N9270" s="105">
        <v>110</v>
      </c>
      <c r="O9270" s="105">
        <v>108</v>
      </c>
    </row>
    <row r="9271" spans="1:15" x14ac:dyDescent="0.3">
      <c r="A9271" s="19">
        <v>289110109</v>
      </c>
      <c r="B9271" s="106" t="s">
        <v>21717</v>
      </c>
      <c r="C9271" t="s">
        <v>21534</v>
      </c>
      <c r="D9271" t="s">
        <v>21704</v>
      </c>
      <c r="E9271" t="s">
        <v>21718</v>
      </c>
      <c r="F9271" t="s">
        <v>6853</v>
      </c>
      <c r="G9271" t="s">
        <v>21719</v>
      </c>
      <c r="H9271" t="s">
        <v>490</v>
      </c>
      <c r="I9271" t="s">
        <v>490</v>
      </c>
      <c r="J9271" t="s">
        <v>498</v>
      </c>
      <c r="K9271" t="s">
        <v>490</v>
      </c>
      <c r="L9271" t="s">
        <v>21534</v>
      </c>
      <c r="M9271" s="105">
        <v>289</v>
      </c>
      <c r="N9271" s="105">
        <v>110</v>
      </c>
      <c r="O9271" s="105">
        <v>109</v>
      </c>
    </row>
    <row r="9272" spans="1:15" x14ac:dyDescent="0.3">
      <c r="A9272" s="19">
        <v>289110110</v>
      </c>
      <c r="B9272" s="106" t="s">
        <v>21720</v>
      </c>
      <c r="C9272" t="s">
        <v>21534</v>
      </c>
      <c r="D9272" t="s">
        <v>21704</v>
      </c>
      <c r="E9272" t="s">
        <v>21721</v>
      </c>
      <c r="F9272" t="s">
        <v>6853</v>
      </c>
      <c r="G9272" t="s">
        <v>490</v>
      </c>
      <c r="H9272" t="s">
        <v>490</v>
      </c>
      <c r="I9272" t="s">
        <v>490</v>
      </c>
      <c r="J9272" t="s">
        <v>498</v>
      </c>
      <c r="K9272" t="s">
        <v>490</v>
      </c>
      <c r="L9272" t="s">
        <v>21534</v>
      </c>
      <c r="M9272" s="105">
        <v>289</v>
      </c>
      <c r="N9272" s="105">
        <v>110</v>
      </c>
      <c r="O9272" s="105">
        <v>110</v>
      </c>
    </row>
    <row r="9273" spans="1:15" x14ac:dyDescent="0.3">
      <c r="A9273" s="19">
        <v>289111100</v>
      </c>
      <c r="B9273" s="106" t="s">
        <v>21722</v>
      </c>
      <c r="C9273" t="s">
        <v>21534</v>
      </c>
      <c r="D9273" t="s">
        <v>21723</v>
      </c>
      <c r="E9273" t="s">
        <v>496</v>
      </c>
      <c r="F9273" t="s">
        <v>490</v>
      </c>
      <c r="G9273" t="s">
        <v>21724</v>
      </c>
      <c r="H9273" t="s">
        <v>490</v>
      </c>
      <c r="I9273" t="s">
        <v>490</v>
      </c>
      <c r="J9273" t="s">
        <v>498</v>
      </c>
      <c r="K9273" t="s">
        <v>490</v>
      </c>
      <c r="L9273" t="s">
        <v>21534</v>
      </c>
      <c r="M9273" s="105">
        <v>289</v>
      </c>
      <c r="N9273" s="105">
        <v>111</v>
      </c>
      <c r="O9273" s="105">
        <v>100</v>
      </c>
    </row>
    <row r="9274" spans="1:15" x14ac:dyDescent="0.3">
      <c r="A9274" s="19">
        <v>289111101</v>
      </c>
      <c r="B9274" s="106" t="s">
        <v>21725</v>
      </c>
      <c r="C9274" t="s">
        <v>21534</v>
      </c>
      <c r="D9274" t="s">
        <v>21723</v>
      </c>
      <c r="E9274" t="s">
        <v>2997</v>
      </c>
      <c r="F9274" t="s">
        <v>6853</v>
      </c>
      <c r="G9274" t="s">
        <v>490</v>
      </c>
      <c r="H9274" t="s">
        <v>490</v>
      </c>
      <c r="I9274" t="s">
        <v>490</v>
      </c>
      <c r="J9274" t="s">
        <v>498</v>
      </c>
      <c r="K9274" t="s">
        <v>490</v>
      </c>
      <c r="L9274" t="s">
        <v>21534</v>
      </c>
      <c r="M9274" s="105">
        <v>289</v>
      </c>
      <c r="N9274" s="105">
        <v>111</v>
      </c>
      <c r="O9274" s="105">
        <v>101</v>
      </c>
    </row>
    <row r="9275" spans="1:15" x14ac:dyDescent="0.3">
      <c r="A9275" s="19">
        <v>289111102</v>
      </c>
      <c r="B9275" s="106" t="s">
        <v>21726</v>
      </c>
      <c r="C9275" t="s">
        <v>21534</v>
      </c>
      <c r="D9275" t="s">
        <v>21723</v>
      </c>
      <c r="E9275" t="s">
        <v>12246</v>
      </c>
      <c r="F9275" t="s">
        <v>6853</v>
      </c>
      <c r="G9275" t="s">
        <v>6337</v>
      </c>
      <c r="H9275" t="s">
        <v>490</v>
      </c>
      <c r="I9275" t="s">
        <v>490</v>
      </c>
      <c r="J9275" t="s">
        <v>498</v>
      </c>
      <c r="K9275" t="s">
        <v>490</v>
      </c>
      <c r="L9275" t="s">
        <v>21534</v>
      </c>
      <c r="M9275" s="105">
        <v>289</v>
      </c>
      <c r="N9275" s="105">
        <v>111</v>
      </c>
      <c r="O9275" s="105">
        <v>102</v>
      </c>
    </row>
    <row r="9276" spans="1:15" x14ac:dyDescent="0.3">
      <c r="A9276" s="19">
        <v>289111103</v>
      </c>
      <c r="B9276" s="106" t="s">
        <v>21727</v>
      </c>
      <c r="C9276" t="s">
        <v>21534</v>
      </c>
      <c r="D9276" t="s">
        <v>21723</v>
      </c>
      <c r="E9276" t="s">
        <v>21728</v>
      </c>
      <c r="F9276" t="s">
        <v>21729</v>
      </c>
      <c r="G9276" t="s">
        <v>490</v>
      </c>
      <c r="H9276" t="s">
        <v>490</v>
      </c>
      <c r="I9276" t="s">
        <v>490</v>
      </c>
      <c r="J9276" t="s">
        <v>498</v>
      </c>
      <c r="K9276" t="s">
        <v>490</v>
      </c>
      <c r="L9276" t="s">
        <v>21534</v>
      </c>
      <c r="M9276" s="105">
        <v>289</v>
      </c>
      <c r="N9276" s="105">
        <v>111</v>
      </c>
      <c r="O9276" s="105">
        <v>103</v>
      </c>
    </row>
    <row r="9277" spans="1:15" x14ac:dyDescent="0.3">
      <c r="A9277" s="19">
        <v>289111104</v>
      </c>
      <c r="B9277" s="106" t="s">
        <v>21730</v>
      </c>
      <c r="C9277" t="s">
        <v>21534</v>
      </c>
      <c r="D9277" t="s">
        <v>21723</v>
      </c>
      <c r="E9277" t="s">
        <v>21636</v>
      </c>
      <c r="F9277" t="s">
        <v>6853</v>
      </c>
      <c r="G9277" t="s">
        <v>490</v>
      </c>
      <c r="H9277" t="s">
        <v>490</v>
      </c>
      <c r="I9277" t="s">
        <v>490</v>
      </c>
      <c r="J9277" t="s">
        <v>498</v>
      </c>
      <c r="K9277" t="s">
        <v>490</v>
      </c>
      <c r="L9277" t="s">
        <v>21534</v>
      </c>
      <c r="M9277" s="105">
        <v>289</v>
      </c>
      <c r="N9277" s="105">
        <v>111</v>
      </c>
      <c r="O9277" s="105">
        <v>104</v>
      </c>
    </row>
    <row r="9278" spans="1:15" x14ac:dyDescent="0.3">
      <c r="A9278" s="19">
        <v>289111105</v>
      </c>
      <c r="B9278" s="106" t="s">
        <v>21731</v>
      </c>
      <c r="C9278" t="s">
        <v>21534</v>
      </c>
      <c r="D9278" t="s">
        <v>21723</v>
      </c>
      <c r="E9278" t="s">
        <v>5373</v>
      </c>
      <c r="F9278" t="s">
        <v>6853</v>
      </c>
      <c r="G9278" t="s">
        <v>490</v>
      </c>
      <c r="H9278" t="s">
        <v>490</v>
      </c>
      <c r="I9278" t="s">
        <v>490</v>
      </c>
      <c r="J9278" t="s">
        <v>498</v>
      </c>
      <c r="K9278" t="s">
        <v>490</v>
      </c>
      <c r="L9278" t="s">
        <v>21534</v>
      </c>
      <c r="M9278" s="105">
        <v>289</v>
      </c>
      <c r="N9278" s="105">
        <v>111</v>
      </c>
      <c r="O9278" s="105">
        <v>105</v>
      </c>
    </row>
    <row r="9279" spans="1:15" x14ac:dyDescent="0.3">
      <c r="A9279" s="19">
        <v>289111106</v>
      </c>
      <c r="B9279" s="106" t="s">
        <v>21732</v>
      </c>
      <c r="C9279" t="s">
        <v>21534</v>
      </c>
      <c r="D9279" t="s">
        <v>21723</v>
      </c>
      <c r="E9279" t="s">
        <v>21733</v>
      </c>
      <c r="F9279" t="s">
        <v>6853</v>
      </c>
      <c r="G9279" t="s">
        <v>490</v>
      </c>
      <c r="H9279" t="s">
        <v>490</v>
      </c>
      <c r="I9279" t="s">
        <v>490</v>
      </c>
      <c r="J9279" t="s">
        <v>498</v>
      </c>
      <c r="K9279" t="s">
        <v>490</v>
      </c>
      <c r="L9279" t="s">
        <v>21534</v>
      </c>
      <c r="M9279" s="105">
        <v>289</v>
      </c>
      <c r="N9279" s="105">
        <v>111</v>
      </c>
      <c r="O9279" s="105">
        <v>106</v>
      </c>
    </row>
    <row r="9280" spans="1:15" x14ac:dyDescent="0.3">
      <c r="A9280" s="19">
        <v>289111107</v>
      </c>
      <c r="B9280" s="106" t="s">
        <v>21734</v>
      </c>
      <c r="C9280" t="s">
        <v>21534</v>
      </c>
      <c r="D9280" t="s">
        <v>21723</v>
      </c>
      <c r="E9280" t="s">
        <v>15625</v>
      </c>
      <c r="F9280" t="s">
        <v>12718</v>
      </c>
      <c r="G9280" t="s">
        <v>490</v>
      </c>
      <c r="H9280" t="s">
        <v>490</v>
      </c>
      <c r="I9280" t="s">
        <v>490</v>
      </c>
      <c r="J9280" t="s">
        <v>498</v>
      </c>
      <c r="K9280" t="s">
        <v>490</v>
      </c>
      <c r="L9280" t="s">
        <v>21534</v>
      </c>
      <c r="M9280" s="105">
        <v>289</v>
      </c>
      <c r="N9280" s="105">
        <v>111</v>
      </c>
      <c r="O9280" s="105">
        <v>107</v>
      </c>
    </row>
    <row r="9281" spans="1:15" x14ac:dyDescent="0.3">
      <c r="A9281" s="19">
        <v>289111108</v>
      </c>
      <c r="B9281" s="106" t="s">
        <v>21735</v>
      </c>
      <c r="C9281" t="s">
        <v>21534</v>
      </c>
      <c r="D9281" t="s">
        <v>21723</v>
      </c>
      <c r="E9281" t="s">
        <v>21736</v>
      </c>
      <c r="F9281" t="s">
        <v>6853</v>
      </c>
      <c r="G9281" t="s">
        <v>490</v>
      </c>
      <c r="H9281" t="s">
        <v>490</v>
      </c>
      <c r="I9281" t="s">
        <v>490</v>
      </c>
      <c r="J9281" t="s">
        <v>498</v>
      </c>
      <c r="K9281" t="s">
        <v>490</v>
      </c>
      <c r="L9281" t="s">
        <v>21534</v>
      </c>
      <c r="M9281" s="105">
        <v>289</v>
      </c>
      <c r="N9281" s="105">
        <v>111</v>
      </c>
      <c r="O9281" s="105">
        <v>108</v>
      </c>
    </row>
    <row r="9282" spans="1:15" x14ac:dyDescent="0.3">
      <c r="A9282" s="19">
        <v>289111109</v>
      </c>
      <c r="B9282" s="106" t="s">
        <v>21737</v>
      </c>
      <c r="C9282" t="s">
        <v>21534</v>
      </c>
      <c r="D9282" t="s">
        <v>21723</v>
      </c>
      <c r="E9282" t="s">
        <v>1154</v>
      </c>
      <c r="F9282" t="s">
        <v>855</v>
      </c>
      <c r="G9282" t="s">
        <v>21738</v>
      </c>
      <c r="H9282" t="s">
        <v>490</v>
      </c>
      <c r="I9282" t="s">
        <v>490</v>
      </c>
      <c r="J9282" t="s">
        <v>498</v>
      </c>
      <c r="K9282" t="s">
        <v>490</v>
      </c>
      <c r="L9282" t="s">
        <v>21534</v>
      </c>
      <c r="M9282" s="105">
        <v>289</v>
      </c>
      <c r="N9282" s="105">
        <v>111</v>
      </c>
      <c r="O9282" s="105">
        <v>109</v>
      </c>
    </row>
    <row r="9283" spans="1:15" x14ac:dyDescent="0.3">
      <c r="A9283" s="19">
        <v>289111110</v>
      </c>
      <c r="B9283" s="106" t="s">
        <v>21739</v>
      </c>
      <c r="C9283" t="s">
        <v>21534</v>
      </c>
      <c r="D9283" t="s">
        <v>21723</v>
      </c>
      <c r="E9283" t="s">
        <v>21740</v>
      </c>
      <c r="F9283" t="s">
        <v>638</v>
      </c>
      <c r="G9283" t="s">
        <v>490</v>
      </c>
      <c r="H9283" t="s">
        <v>490</v>
      </c>
      <c r="I9283" t="s">
        <v>490</v>
      </c>
      <c r="J9283" t="s">
        <v>498</v>
      </c>
      <c r="K9283" t="s">
        <v>490</v>
      </c>
      <c r="L9283" t="s">
        <v>21534</v>
      </c>
      <c r="M9283" s="105">
        <v>289</v>
      </c>
      <c r="N9283" s="105">
        <v>111</v>
      </c>
      <c r="O9283" s="105">
        <v>110</v>
      </c>
    </row>
    <row r="9284" spans="1:15" x14ac:dyDescent="0.3">
      <c r="A9284" s="19">
        <v>289111111</v>
      </c>
      <c r="B9284" s="106" t="s">
        <v>21741</v>
      </c>
      <c r="C9284" t="s">
        <v>21534</v>
      </c>
      <c r="D9284" t="s">
        <v>21723</v>
      </c>
      <c r="E9284" t="s">
        <v>2948</v>
      </c>
      <c r="F9284" t="s">
        <v>21742</v>
      </c>
      <c r="G9284" t="s">
        <v>490</v>
      </c>
      <c r="H9284" t="s">
        <v>490</v>
      </c>
      <c r="I9284" t="s">
        <v>490</v>
      </c>
      <c r="J9284" t="s">
        <v>498</v>
      </c>
      <c r="K9284" t="s">
        <v>490</v>
      </c>
      <c r="L9284" t="s">
        <v>21534</v>
      </c>
      <c r="M9284" s="105">
        <v>289</v>
      </c>
      <c r="N9284" s="105">
        <v>111</v>
      </c>
      <c r="O9284" s="105">
        <v>111</v>
      </c>
    </row>
    <row r="9285" spans="1:15" x14ac:dyDescent="0.3">
      <c r="A9285" s="19">
        <v>289111112</v>
      </c>
      <c r="B9285" s="106" t="s">
        <v>21743</v>
      </c>
      <c r="C9285" t="s">
        <v>21534</v>
      </c>
      <c r="D9285" t="s">
        <v>21723</v>
      </c>
      <c r="E9285" t="s">
        <v>7602</v>
      </c>
      <c r="F9285" t="s">
        <v>21744</v>
      </c>
      <c r="G9285" t="s">
        <v>490</v>
      </c>
      <c r="H9285" t="s">
        <v>490</v>
      </c>
      <c r="I9285" t="s">
        <v>490</v>
      </c>
      <c r="J9285" t="s">
        <v>498</v>
      </c>
      <c r="K9285" t="s">
        <v>490</v>
      </c>
      <c r="L9285" t="s">
        <v>21534</v>
      </c>
      <c r="M9285" s="105">
        <v>289</v>
      </c>
      <c r="N9285" s="105">
        <v>111</v>
      </c>
      <c r="O9285" s="105">
        <v>112</v>
      </c>
    </row>
    <row r="9286" spans="1:15" x14ac:dyDescent="0.3">
      <c r="A9286" s="19">
        <v>289111113</v>
      </c>
      <c r="B9286" s="106" t="s">
        <v>21745</v>
      </c>
      <c r="C9286" t="s">
        <v>21534</v>
      </c>
      <c r="D9286" t="s">
        <v>21723</v>
      </c>
      <c r="E9286" t="s">
        <v>838</v>
      </c>
      <c r="F9286" t="s">
        <v>21729</v>
      </c>
      <c r="G9286" t="s">
        <v>490</v>
      </c>
      <c r="H9286" t="s">
        <v>490</v>
      </c>
      <c r="I9286" t="s">
        <v>490</v>
      </c>
      <c r="J9286" t="s">
        <v>498</v>
      </c>
      <c r="K9286" t="s">
        <v>490</v>
      </c>
      <c r="L9286" t="s">
        <v>21534</v>
      </c>
      <c r="M9286" s="105">
        <v>289</v>
      </c>
      <c r="N9286" s="105">
        <v>111</v>
      </c>
      <c r="O9286" s="105">
        <v>113</v>
      </c>
    </row>
    <row r="9287" spans="1:15" x14ac:dyDescent="0.3">
      <c r="A9287" s="19">
        <v>289111114</v>
      </c>
      <c r="B9287" s="106" t="s">
        <v>21746</v>
      </c>
      <c r="C9287" t="s">
        <v>21534</v>
      </c>
      <c r="D9287" t="s">
        <v>21723</v>
      </c>
      <c r="E9287" t="s">
        <v>1409</v>
      </c>
      <c r="F9287" t="s">
        <v>21537</v>
      </c>
      <c r="G9287" t="s">
        <v>490</v>
      </c>
      <c r="H9287" t="s">
        <v>490</v>
      </c>
      <c r="I9287" t="s">
        <v>490</v>
      </c>
      <c r="J9287" t="s">
        <v>498</v>
      </c>
      <c r="K9287" t="s">
        <v>490</v>
      </c>
      <c r="L9287" t="s">
        <v>21534</v>
      </c>
      <c r="M9287" s="105">
        <v>289</v>
      </c>
      <c r="N9287" s="105">
        <v>111</v>
      </c>
      <c r="O9287" s="105">
        <v>114</v>
      </c>
    </row>
    <row r="9288" spans="1:15" x14ac:dyDescent="0.3">
      <c r="A9288" s="19">
        <v>289111115</v>
      </c>
      <c r="B9288" s="106" t="s">
        <v>21747</v>
      </c>
      <c r="C9288" t="s">
        <v>21534</v>
      </c>
      <c r="D9288" t="s">
        <v>21723</v>
      </c>
      <c r="E9288" t="s">
        <v>4698</v>
      </c>
      <c r="F9288" t="s">
        <v>2632</v>
      </c>
      <c r="G9288" t="s">
        <v>490</v>
      </c>
      <c r="H9288" t="s">
        <v>490</v>
      </c>
      <c r="I9288" t="s">
        <v>490</v>
      </c>
      <c r="J9288" t="s">
        <v>498</v>
      </c>
      <c r="K9288" t="s">
        <v>490</v>
      </c>
      <c r="L9288" t="s">
        <v>21534</v>
      </c>
      <c r="M9288" s="105">
        <v>289</v>
      </c>
      <c r="N9288" s="105">
        <v>111</v>
      </c>
      <c r="O9288" s="105">
        <v>115</v>
      </c>
    </row>
    <row r="9289" spans="1:15" x14ac:dyDescent="0.3">
      <c r="A9289" s="19">
        <v>289111116</v>
      </c>
      <c r="B9289" s="106" t="s">
        <v>21748</v>
      </c>
      <c r="C9289" t="s">
        <v>21534</v>
      </c>
      <c r="D9289" t="s">
        <v>21723</v>
      </c>
      <c r="E9289" t="s">
        <v>16185</v>
      </c>
      <c r="F9289" t="s">
        <v>21590</v>
      </c>
      <c r="G9289" t="s">
        <v>490</v>
      </c>
      <c r="H9289" t="s">
        <v>490</v>
      </c>
      <c r="I9289" t="s">
        <v>490</v>
      </c>
      <c r="J9289" t="s">
        <v>498</v>
      </c>
      <c r="K9289" t="s">
        <v>490</v>
      </c>
      <c r="L9289" t="s">
        <v>21534</v>
      </c>
      <c r="M9289" s="105">
        <v>289</v>
      </c>
      <c r="N9289" s="105">
        <v>111</v>
      </c>
      <c r="O9289" s="105">
        <v>116</v>
      </c>
    </row>
    <row r="9290" spans="1:15" x14ac:dyDescent="0.3">
      <c r="A9290" s="19">
        <v>289112100</v>
      </c>
      <c r="B9290" s="106" t="s">
        <v>21749</v>
      </c>
      <c r="C9290" t="s">
        <v>21534</v>
      </c>
      <c r="D9290" t="s">
        <v>21750</v>
      </c>
      <c r="E9290" t="s">
        <v>12376</v>
      </c>
      <c r="F9290" t="s">
        <v>871</v>
      </c>
      <c r="G9290" t="s">
        <v>490</v>
      </c>
      <c r="H9290" t="s">
        <v>490</v>
      </c>
      <c r="I9290" t="s">
        <v>490</v>
      </c>
      <c r="J9290" t="s">
        <v>498</v>
      </c>
      <c r="K9290" t="s">
        <v>490</v>
      </c>
      <c r="L9290" t="s">
        <v>21534</v>
      </c>
      <c r="M9290" s="105">
        <v>289</v>
      </c>
      <c r="N9290" s="105">
        <v>112</v>
      </c>
      <c r="O9290" s="105">
        <v>100</v>
      </c>
    </row>
    <row r="9291" spans="1:15" x14ac:dyDescent="0.3">
      <c r="A9291" s="19">
        <v>289113100</v>
      </c>
      <c r="B9291" s="106" t="s">
        <v>21751</v>
      </c>
      <c r="C9291" t="s">
        <v>21534</v>
      </c>
      <c r="D9291" t="s">
        <v>21752</v>
      </c>
      <c r="E9291" t="s">
        <v>496</v>
      </c>
      <c r="F9291" t="s">
        <v>490</v>
      </c>
      <c r="G9291" t="s">
        <v>490</v>
      </c>
      <c r="H9291" t="s">
        <v>490</v>
      </c>
      <c r="I9291" t="s">
        <v>490</v>
      </c>
      <c r="J9291" t="s">
        <v>498</v>
      </c>
      <c r="K9291" t="s">
        <v>490</v>
      </c>
      <c r="L9291" t="s">
        <v>21534</v>
      </c>
      <c r="M9291" s="105">
        <v>289</v>
      </c>
      <c r="N9291" s="105">
        <v>113</v>
      </c>
      <c r="O9291" s="105">
        <v>100</v>
      </c>
    </row>
    <row r="9292" spans="1:15" x14ac:dyDescent="0.3">
      <c r="A9292" s="19">
        <v>289113101</v>
      </c>
      <c r="B9292" s="106" t="s">
        <v>21753</v>
      </c>
      <c r="C9292" t="s">
        <v>21534</v>
      </c>
      <c r="D9292" t="s">
        <v>21752</v>
      </c>
      <c r="E9292" t="s">
        <v>6011</v>
      </c>
      <c r="F9292" t="s">
        <v>6853</v>
      </c>
      <c r="G9292" t="s">
        <v>490</v>
      </c>
      <c r="H9292" t="s">
        <v>490</v>
      </c>
      <c r="I9292" t="s">
        <v>490</v>
      </c>
      <c r="J9292" t="s">
        <v>498</v>
      </c>
      <c r="K9292" t="s">
        <v>490</v>
      </c>
      <c r="L9292" t="s">
        <v>21534</v>
      </c>
      <c r="M9292" s="105">
        <v>289</v>
      </c>
      <c r="N9292" s="105">
        <v>113</v>
      </c>
      <c r="O9292" s="105">
        <v>101</v>
      </c>
    </row>
    <row r="9293" spans="1:15" x14ac:dyDescent="0.3">
      <c r="A9293" s="19">
        <v>289113102</v>
      </c>
      <c r="B9293" s="106" t="s">
        <v>21754</v>
      </c>
      <c r="C9293" t="s">
        <v>21534</v>
      </c>
      <c r="D9293" t="s">
        <v>21752</v>
      </c>
      <c r="E9293" t="s">
        <v>21755</v>
      </c>
      <c r="F9293" t="s">
        <v>6853</v>
      </c>
      <c r="G9293" t="s">
        <v>490</v>
      </c>
      <c r="H9293" t="s">
        <v>490</v>
      </c>
      <c r="I9293" t="s">
        <v>490</v>
      </c>
      <c r="J9293" t="s">
        <v>498</v>
      </c>
      <c r="K9293" t="s">
        <v>490</v>
      </c>
      <c r="L9293" t="s">
        <v>21534</v>
      </c>
      <c r="M9293" s="105">
        <v>289</v>
      </c>
      <c r="N9293" s="105">
        <v>113</v>
      </c>
      <c r="O9293" s="105">
        <v>102</v>
      </c>
    </row>
    <row r="9294" spans="1:15" x14ac:dyDescent="0.3">
      <c r="A9294" s="19">
        <v>289114100</v>
      </c>
      <c r="B9294" s="106" t="s">
        <v>21756</v>
      </c>
      <c r="C9294" t="s">
        <v>21534</v>
      </c>
      <c r="D9294" t="s">
        <v>21757</v>
      </c>
      <c r="E9294" t="s">
        <v>21758</v>
      </c>
      <c r="F9294" t="s">
        <v>739</v>
      </c>
      <c r="G9294" t="s">
        <v>490</v>
      </c>
      <c r="H9294" t="s">
        <v>490</v>
      </c>
      <c r="I9294" t="s">
        <v>490</v>
      </c>
      <c r="J9294" t="s">
        <v>498</v>
      </c>
      <c r="K9294" t="s">
        <v>490</v>
      </c>
      <c r="L9294" t="s">
        <v>21534</v>
      </c>
      <c r="M9294" s="105">
        <v>289</v>
      </c>
      <c r="N9294" s="105">
        <v>114</v>
      </c>
      <c r="O9294" s="105">
        <v>100</v>
      </c>
    </row>
    <row r="9295" spans="1:15" x14ac:dyDescent="0.3">
      <c r="A9295" s="19">
        <v>289115100</v>
      </c>
      <c r="B9295" s="106" t="s">
        <v>21759</v>
      </c>
      <c r="C9295" t="s">
        <v>21534</v>
      </c>
      <c r="D9295" t="s">
        <v>21760</v>
      </c>
      <c r="E9295" t="s">
        <v>496</v>
      </c>
      <c r="F9295" t="s">
        <v>490</v>
      </c>
      <c r="G9295" t="s">
        <v>21761</v>
      </c>
      <c r="H9295" t="s">
        <v>490</v>
      </c>
      <c r="I9295" t="s">
        <v>490</v>
      </c>
      <c r="J9295" t="s">
        <v>498</v>
      </c>
      <c r="K9295" t="s">
        <v>490</v>
      </c>
      <c r="L9295" t="s">
        <v>21534</v>
      </c>
      <c r="M9295" s="105">
        <v>289</v>
      </c>
      <c r="N9295" s="105">
        <v>115</v>
      </c>
      <c r="O9295" s="105">
        <v>100</v>
      </c>
    </row>
    <row r="9296" spans="1:15" x14ac:dyDescent="0.3">
      <c r="A9296" s="19">
        <v>289115101</v>
      </c>
      <c r="B9296" s="106" t="s">
        <v>21762</v>
      </c>
      <c r="C9296" t="s">
        <v>21534</v>
      </c>
      <c r="D9296" t="s">
        <v>21760</v>
      </c>
      <c r="E9296" t="s">
        <v>2107</v>
      </c>
      <c r="F9296" t="s">
        <v>21763</v>
      </c>
      <c r="G9296" t="s">
        <v>490</v>
      </c>
      <c r="H9296" t="s">
        <v>490</v>
      </c>
      <c r="I9296" t="s">
        <v>490</v>
      </c>
      <c r="J9296" t="s">
        <v>498</v>
      </c>
      <c r="K9296" t="s">
        <v>490</v>
      </c>
      <c r="L9296" t="s">
        <v>21534</v>
      </c>
      <c r="M9296" s="105">
        <v>289</v>
      </c>
      <c r="N9296" s="105">
        <v>115</v>
      </c>
      <c r="O9296" s="105">
        <v>101</v>
      </c>
    </row>
    <row r="9297" spans="1:15" x14ac:dyDescent="0.3">
      <c r="A9297" s="19">
        <v>289115102</v>
      </c>
      <c r="B9297" s="106" t="s">
        <v>21764</v>
      </c>
      <c r="C9297" t="s">
        <v>21534</v>
      </c>
      <c r="D9297" t="s">
        <v>21760</v>
      </c>
      <c r="E9297" t="s">
        <v>1154</v>
      </c>
      <c r="F9297" t="s">
        <v>855</v>
      </c>
      <c r="G9297" t="s">
        <v>490</v>
      </c>
      <c r="H9297" t="s">
        <v>490</v>
      </c>
      <c r="I9297" t="s">
        <v>490</v>
      </c>
      <c r="J9297" t="s">
        <v>498</v>
      </c>
      <c r="K9297" t="s">
        <v>490</v>
      </c>
      <c r="L9297" t="s">
        <v>21534</v>
      </c>
      <c r="M9297" s="105">
        <v>289</v>
      </c>
      <c r="N9297" s="105">
        <v>115</v>
      </c>
      <c r="O9297" s="105">
        <v>102</v>
      </c>
    </row>
    <row r="9298" spans="1:15" x14ac:dyDescent="0.3">
      <c r="A9298" s="19">
        <v>290100100</v>
      </c>
      <c r="B9298" s="106" t="s">
        <v>21765</v>
      </c>
      <c r="C9298" t="s">
        <v>21766</v>
      </c>
      <c r="D9298" t="s">
        <v>21767</v>
      </c>
      <c r="E9298" t="s">
        <v>496</v>
      </c>
      <c r="F9298" t="s">
        <v>490</v>
      </c>
      <c r="G9298" t="s">
        <v>19564</v>
      </c>
      <c r="H9298" t="s">
        <v>490</v>
      </c>
      <c r="I9298" t="s">
        <v>490</v>
      </c>
      <c r="J9298" t="s">
        <v>498</v>
      </c>
      <c r="K9298" t="s">
        <v>490</v>
      </c>
      <c r="L9298" t="s">
        <v>21766</v>
      </c>
      <c r="M9298" s="105">
        <v>290</v>
      </c>
      <c r="N9298" s="105">
        <v>100</v>
      </c>
      <c r="O9298" s="105">
        <v>100</v>
      </c>
    </row>
    <row r="9299" spans="1:15" x14ac:dyDescent="0.3">
      <c r="A9299" s="19">
        <v>290100101</v>
      </c>
      <c r="B9299" s="106" t="s">
        <v>21768</v>
      </c>
      <c r="C9299" t="s">
        <v>21766</v>
      </c>
      <c r="D9299" t="s">
        <v>21767</v>
      </c>
      <c r="E9299" t="s">
        <v>1098</v>
      </c>
      <c r="F9299" t="s">
        <v>9863</v>
      </c>
      <c r="G9299" t="s">
        <v>21769</v>
      </c>
      <c r="H9299" t="s">
        <v>490</v>
      </c>
      <c r="I9299" t="s">
        <v>490</v>
      </c>
      <c r="J9299" t="s">
        <v>498</v>
      </c>
      <c r="K9299" t="s">
        <v>490</v>
      </c>
      <c r="L9299" t="s">
        <v>21766</v>
      </c>
      <c r="M9299" s="105">
        <v>290</v>
      </c>
      <c r="N9299" s="105">
        <v>100</v>
      </c>
      <c r="O9299" s="105">
        <v>101</v>
      </c>
    </row>
    <row r="9300" spans="1:15" x14ac:dyDescent="0.3">
      <c r="A9300" s="19">
        <v>290100102</v>
      </c>
      <c r="B9300" s="106" t="s">
        <v>21770</v>
      </c>
      <c r="C9300" t="s">
        <v>21766</v>
      </c>
      <c r="D9300" t="s">
        <v>21767</v>
      </c>
      <c r="E9300" t="s">
        <v>21771</v>
      </c>
      <c r="F9300" t="s">
        <v>621</v>
      </c>
      <c r="G9300" t="s">
        <v>21772</v>
      </c>
      <c r="H9300" t="s">
        <v>490</v>
      </c>
      <c r="I9300" t="s">
        <v>490</v>
      </c>
      <c r="J9300" t="s">
        <v>498</v>
      </c>
      <c r="K9300" t="s">
        <v>490</v>
      </c>
      <c r="L9300" t="s">
        <v>21766</v>
      </c>
      <c r="M9300" s="105">
        <v>290</v>
      </c>
      <c r="N9300" s="105">
        <v>100</v>
      </c>
      <c r="O9300" s="105">
        <v>102</v>
      </c>
    </row>
    <row r="9301" spans="1:15" x14ac:dyDescent="0.3">
      <c r="A9301" s="19">
        <v>290100103</v>
      </c>
      <c r="B9301" s="106" t="s">
        <v>21773</v>
      </c>
      <c r="C9301" t="s">
        <v>21766</v>
      </c>
      <c r="D9301" t="s">
        <v>21767</v>
      </c>
      <c r="E9301" t="s">
        <v>21774</v>
      </c>
      <c r="F9301" t="s">
        <v>9863</v>
      </c>
      <c r="G9301" t="s">
        <v>21775</v>
      </c>
      <c r="H9301" t="s">
        <v>490</v>
      </c>
      <c r="I9301" t="s">
        <v>490</v>
      </c>
      <c r="J9301" t="s">
        <v>498</v>
      </c>
      <c r="K9301" t="s">
        <v>490</v>
      </c>
      <c r="L9301" t="s">
        <v>21766</v>
      </c>
      <c r="M9301" s="105">
        <v>290</v>
      </c>
      <c r="N9301" s="105">
        <v>100</v>
      </c>
      <c r="O9301" s="105">
        <v>103</v>
      </c>
    </row>
    <row r="9302" spans="1:15" x14ac:dyDescent="0.3">
      <c r="A9302" s="19">
        <v>290100104</v>
      </c>
      <c r="B9302" s="106" t="s">
        <v>21776</v>
      </c>
      <c r="C9302" t="s">
        <v>21766</v>
      </c>
      <c r="D9302" t="s">
        <v>21767</v>
      </c>
      <c r="E9302" t="s">
        <v>21777</v>
      </c>
      <c r="F9302" t="s">
        <v>732</v>
      </c>
      <c r="G9302" t="s">
        <v>19564</v>
      </c>
      <c r="H9302" t="s">
        <v>490</v>
      </c>
      <c r="I9302" t="s">
        <v>490</v>
      </c>
      <c r="J9302" t="s">
        <v>551</v>
      </c>
      <c r="K9302" t="s">
        <v>490</v>
      </c>
      <c r="L9302" t="s">
        <v>21766</v>
      </c>
      <c r="M9302" s="105">
        <v>290</v>
      </c>
      <c r="N9302" s="105">
        <v>100</v>
      </c>
      <c r="O9302" s="105">
        <v>104</v>
      </c>
    </row>
    <row r="9303" spans="1:15" x14ac:dyDescent="0.3">
      <c r="A9303" s="19">
        <v>290100105</v>
      </c>
      <c r="B9303" s="106" t="s">
        <v>21778</v>
      </c>
      <c r="C9303" t="s">
        <v>21766</v>
      </c>
      <c r="D9303" t="s">
        <v>21767</v>
      </c>
      <c r="E9303" t="s">
        <v>2721</v>
      </c>
      <c r="F9303" t="s">
        <v>21779</v>
      </c>
      <c r="G9303" t="s">
        <v>490</v>
      </c>
      <c r="H9303" t="s">
        <v>490</v>
      </c>
      <c r="I9303" t="s">
        <v>490</v>
      </c>
      <c r="J9303" t="s">
        <v>498</v>
      </c>
      <c r="K9303" t="s">
        <v>490</v>
      </c>
      <c r="L9303" t="s">
        <v>21766</v>
      </c>
      <c r="M9303" s="105">
        <v>290</v>
      </c>
      <c r="N9303" s="105">
        <v>100</v>
      </c>
      <c r="O9303" s="105">
        <v>105</v>
      </c>
    </row>
    <row r="9304" spans="1:15" x14ac:dyDescent="0.3">
      <c r="A9304" s="19">
        <v>290100106</v>
      </c>
      <c r="B9304" s="106" t="s">
        <v>21780</v>
      </c>
      <c r="C9304" t="s">
        <v>21766</v>
      </c>
      <c r="D9304" t="s">
        <v>21767</v>
      </c>
      <c r="E9304" t="s">
        <v>5432</v>
      </c>
      <c r="F9304" t="s">
        <v>21781</v>
      </c>
      <c r="G9304" t="s">
        <v>21782</v>
      </c>
      <c r="H9304" t="s">
        <v>490</v>
      </c>
      <c r="I9304" t="s">
        <v>490</v>
      </c>
      <c r="J9304" t="s">
        <v>498</v>
      </c>
      <c r="K9304" t="s">
        <v>490</v>
      </c>
      <c r="L9304" t="s">
        <v>21766</v>
      </c>
      <c r="M9304" s="105">
        <v>290</v>
      </c>
      <c r="N9304" s="105">
        <v>100</v>
      </c>
      <c r="O9304" s="105">
        <v>106</v>
      </c>
    </row>
    <row r="9305" spans="1:15" x14ac:dyDescent="0.3">
      <c r="A9305" s="19">
        <v>290100107</v>
      </c>
      <c r="B9305" s="106" t="s">
        <v>21783</v>
      </c>
      <c r="C9305" t="s">
        <v>21766</v>
      </c>
      <c r="D9305" t="s">
        <v>21767</v>
      </c>
      <c r="E9305" t="s">
        <v>21784</v>
      </c>
      <c r="F9305" t="s">
        <v>21779</v>
      </c>
      <c r="G9305" t="s">
        <v>21785</v>
      </c>
      <c r="H9305" t="s">
        <v>490</v>
      </c>
      <c r="I9305" t="s">
        <v>490</v>
      </c>
      <c r="J9305" t="s">
        <v>498</v>
      </c>
      <c r="K9305" t="s">
        <v>490</v>
      </c>
      <c r="L9305" t="s">
        <v>21766</v>
      </c>
      <c r="M9305" s="105">
        <v>290</v>
      </c>
      <c r="N9305" s="105">
        <v>100</v>
      </c>
      <c r="O9305" s="105">
        <v>107</v>
      </c>
    </row>
    <row r="9306" spans="1:15" x14ac:dyDescent="0.3">
      <c r="A9306" s="19">
        <v>290100108</v>
      </c>
      <c r="B9306" s="106" t="s">
        <v>21786</v>
      </c>
      <c r="C9306" t="s">
        <v>21766</v>
      </c>
      <c r="D9306" t="s">
        <v>21767</v>
      </c>
      <c r="E9306" t="s">
        <v>7540</v>
      </c>
      <c r="F9306" t="s">
        <v>1606</v>
      </c>
      <c r="G9306" t="s">
        <v>490</v>
      </c>
      <c r="H9306" t="s">
        <v>490</v>
      </c>
      <c r="I9306" t="s">
        <v>490</v>
      </c>
      <c r="J9306" t="s">
        <v>498</v>
      </c>
      <c r="K9306" t="s">
        <v>490</v>
      </c>
      <c r="L9306" t="s">
        <v>21766</v>
      </c>
      <c r="M9306" s="105">
        <v>290</v>
      </c>
      <c r="N9306" s="105">
        <v>100</v>
      </c>
      <c r="O9306" s="105">
        <v>108</v>
      </c>
    </row>
    <row r="9307" spans="1:15" x14ac:dyDescent="0.3">
      <c r="A9307" s="19">
        <v>290100109</v>
      </c>
      <c r="B9307" s="106" t="s">
        <v>21787</v>
      </c>
      <c r="C9307" t="s">
        <v>21766</v>
      </c>
      <c r="D9307" t="s">
        <v>21767</v>
      </c>
      <c r="E9307" t="s">
        <v>21788</v>
      </c>
      <c r="F9307" t="s">
        <v>21789</v>
      </c>
      <c r="G9307" t="s">
        <v>490</v>
      </c>
      <c r="H9307" t="s">
        <v>490</v>
      </c>
      <c r="I9307" t="s">
        <v>490</v>
      </c>
      <c r="J9307" t="s">
        <v>498</v>
      </c>
      <c r="K9307" t="s">
        <v>490</v>
      </c>
      <c r="L9307" t="s">
        <v>21766</v>
      </c>
      <c r="M9307" s="105">
        <v>290</v>
      </c>
      <c r="N9307" s="105">
        <v>100</v>
      </c>
      <c r="O9307" s="105">
        <v>109</v>
      </c>
    </row>
    <row r="9308" spans="1:15" x14ac:dyDescent="0.3">
      <c r="A9308" s="19">
        <v>290100110</v>
      </c>
      <c r="B9308" s="106" t="s">
        <v>21790</v>
      </c>
      <c r="C9308" t="s">
        <v>21766</v>
      </c>
      <c r="D9308" t="s">
        <v>21767</v>
      </c>
      <c r="E9308" t="s">
        <v>21791</v>
      </c>
      <c r="F9308" t="s">
        <v>1810</v>
      </c>
      <c r="G9308" t="s">
        <v>21792</v>
      </c>
      <c r="H9308" t="s">
        <v>490</v>
      </c>
      <c r="I9308" t="s">
        <v>490</v>
      </c>
      <c r="J9308" t="s">
        <v>498</v>
      </c>
      <c r="K9308" t="s">
        <v>490</v>
      </c>
      <c r="L9308" t="s">
        <v>21766</v>
      </c>
      <c r="M9308" s="105">
        <v>290</v>
      </c>
      <c r="N9308" s="105">
        <v>100</v>
      </c>
      <c r="O9308" s="105">
        <v>110</v>
      </c>
    </row>
    <row r="9309" spans="1:15" x14ac:dyDescent="0.3">
      <c r="A9309" s="19">
        <v>290100111</v>
      </c>
      <c r="B9309" s="106" t="s">
        <v>21793</v>
      </c>
      <c r="C9309" t="s">
        <v>21766</v>
      </c>
      <c r="D9309" t="s">
        <v>21767</v>
      </c>
      <c r="E9309" t="s">
        <v>21794</v>
      </c>
      <c r="F9309" t="s">
        <v>21795</v>
      </c>
      <c r="G9309" t="s">
        <v>21796</v>
      </c>
      <c r="H9309" t="s">
        <v>490</v>
      </c>
      <c r="I9309" t="s">
        <v>490</v>
      </c>
      <c r="J9309" t="s">
        <v>498</v>
      </c>
      <c r="K9309" t="s">
        <v>490</v>
      </c>
      <c r="L9309" t="s">
        <v>21766</v>
      </c>
      <c r="M9309" s="105">
        <v>290</v>
      </c>
      <c r="N9309" s="105">
        <v>100</v>
      </c>
      <c r="O9309" s="105">
        <v>111</v>
      </c>
    </row>
    <row r="9310" spans="1:15" x14ac:dyDescent="0.3">
      <c r="A9310" s="19">
        <v>290100112</v>
      </c>
      <c r="B9310" s="106" t="s">
        <v>21797</v>
      </c>
      <c r="C9310" t="s">
        <v>21766</v>
      </c>
      <c r="D9310" t="s">
        <v>21767</v>
      </c>
      <c r="E9310" t="s">
        <v>21798</v>
      </c>
      <c r="F9310" t="s">
        <v>9863</v>
      </c>
      <c r="G9310" t="s">
        <v>21799</v>
      </c>
      <c r="H9310" t="s">
        <v>490</v>
      </c>
      <c r="I9310" t="s">
        <v>490</v>
      </c>
      <c r="J9310" t="s">
        <v>498</v>
      </c>
      <c r="K9310" t="s">
        <v>490</v>
      </c>
      <c r="L9310" t="s">
        <v>21766</v>
      </c>
      <c r="M9310" s="105">
        <v>290</v>
      </c>
      <c r="N9310" s="105">
        <v>100</v>
      </c>
      <c r="O9310" s="105">
        <v>112</v>
      </c>
    </row>
    <row r="9311" spans="1:15" x14ac:dyDescent="0.3">
      <c r="A9311" s="19">
        <v>290100113</v>
      </c>
      <c r="B9311" s="106" t="s">
        <v>21800</v>
      </c>
      <c r="C9311" t="s">
        <v>21766</v>
      </c>
      <c r="D9311" t="s">
        <v>21767</v>
      </c>
      <c r="E9311" t="s">
        <v>21801</v>
      </c>
      <c r="F9311" t="s">
        <v>21802</v>
      </c>
      <c r="G9311" t="s">
        <v>490</v>
      </c>
      <c r="H9311" t="s">
        <v>490</v>
      </c>
      <c r="I9311" t="s">
        <v>490</v>
      </c>
      <c r="J9311" t="s">
        <v>498</v>
      </c>
      <c r="K9311" t="s">
        <v>490</v>
      </c>
      <c r="L9311" t="s">
        <v>21766</v>
      </c>
      <c r="M9311" s="105">
        <v>290</v>
      </c>
      <c r="N9311" s="105">
        <v>100</v>
      </c>
      <c r="O9311" s="105">
        <v>113</v>
      </c>
    </row>
    <row r="9312" spans="1:15" x14ac:dyDescent="0.3">
      <c r="A9312" s="19">
        <v>290100114</v>
      </c>
      <c r="B9312" s="106" t="s">
        <v>21803</v>
      </c>
      <c r="C9312" t="s">
        <v>21766</v>
      </c>
      <c r="D9312" t="s">
        <v>21767</v>
      </c>
      <c r="E9312" t="s">
        <v>21804</v>
      </c>
      <c r="F9312" t="s">
        <v>21805</v>
      </c>
      <c r="G9312" t="s">
        <v>19564</v>
      </c>
      <c r="H9312" t="s">
        <v>490</v>
      </c>
      <c r="I9312" t="s">
        <v>490</v>
      </c>
      <c r="J9312" t="s">
        <v>498</v>
      </c>
      <c r="K9312" t="s">
        <v>490</v>
      </c>
      <c r="L9312" t="s">
        <v>21766</v>
      </c>
      <c r="M9312" s="105">
        <v>290</v>
      </c>
      <c r="N9312" s="105">
        <v>100</v>
      </c>
      <c r="O9312" s="105">
        <v>114</v>
      </c>
    </row>
    <row r="9313" spans="1:15" x14ac:dyDescent="0.3">
      <c r="A9313" s="19">
        <v>290101100</v>
      </c>
      <c r="B9313" s="106" t="s">
        <v>21806</v>
      </c>
      <c r="C9313" t="s">
        <v>21766</v>
      </c>
      <c r="D9313" t="s">
        <v>21807</v>
      </c>
      <c r="E9313" t="s">
        <v>496</v>
      </c>
      <c r="F9313" t="s">
        <v>490</v>
      </c>
      <c r="G9313" t="s">
        <v>490</v>
      </c>
      <c r="H9313" t="s">
        <v>490</v>
      </c>
      <c r="I9313" t="s">
        <v>490</v>
      </c>
      <c r="J9313" t="s">
        <v>498</v>
      </c>
      <c r="K9313" t="s">
        <v>490</v>
      </c>
      <c r="L9313" t="s">
        <v>21766</v>
      </c>
      <c r="M9313" s="105">
        <v>290</v>
      </c>
      <c r="N9313" s="105">
        <v>101</v>
      </c>
      <c r="O9313" s="105">
        <v>100</v>
      </c>
    </row>
    <row r="9314" spans="1:15" x14ac:dyDescent="0.3">
      <c r="A9314" s="19">
        <v>290101101</v>
      </c>
      <c r="B9314" s="106" t="s">
        <v>21808</v>
      </c>
      <c r="C9314" t="s">
        <v>21766</v>
      </c>
      <c r="D9314" t="s">
        <v>21807</v>
      </c>
      <c r="E9314" t="s">
        <v>8988</v>
      </c>
      <c r="F9314" t="s">
        <v>21779</v>
      </c>
      <c r="G9314" t="s">
        <v>490</v>
      </c>
      <c r="H9314" t="s">
        <v>490</v>
      </c>
      <c r="I9314" t="s">
        <v>490</v>
      </c>
      <c r="J9314" t="s">
        <v>498</v>
      </c>
      <c r="K9314" t="s">
        <v>490</v>
      </c>
      <c r="L9314" t="s">
        <v>21766</v>
      </c>
      <c r="M9314" s="105">
        <v>290</v>
      </c>
      <c r="N9314" s="105">
        <v>101</v>
      </c>
      <c r="O9314" s="105">
        <v>101</v>
      </c>
    </row>
    <row r="9315" spans="1:15" x14ac:dyDescent="0.3">
      <c r="A9315" s="19">
        <v>290101102</v>
      </c>
      <c r="B9315" s="106" t="s">
        <v>21809</v>
      </c>
      <c r="C9315" t="s">
        <v>21766</v>
      </c>
      <c r="D9315" t="s">
        <v>21807</v>
      </c>
      <c r="E9315" t="s">
        <v>6011</v>
      </c>
      <c r="F9315" t="s">
        <v>9863</v>
      </c>
      <c r="G9315" t="s">
        <v>21810</v>
      </c>
      <c r="H9315" t="s">
        <v>490</v>
      </c>
      <c r="I9315" t="s">
        <v>490</v>
      </c>
      <c r="J9315" t="s">
        <v>498</v>
      </c>
      <c r="K9315" t="s">
        <v>490</v>
      </c>
      <c r="L9315" t="s">
        <v>21766</v>
      </c>
      <c r="M9315" s="105">
        <v>290</v>
      </c>
      <c r="N9315" s="105">
        <v>101</v>
      </c>
      <c r="O9315" s="105">
        <v>102</v>
      </c>
    </row>
    <row r="9316" spans="1:15" x14ac:dyDescent="0.3">
      <c r="A9316" s="19">
        <v>290101103</v>
      </c>
      <c r="B9316" s="106" t="s">
        <v>21811</v>
      </c>
      <c r="C9316" t="s">
        <v>21766</v>
      </c>
      <c r="D9316" t="s">
        <v>21807</v>
      </c>
      <c r="E9316" t="s">
        <v>1154</v>
      </c>
      <c r="F9316" t="s">
        <v>21812</v>
      </c>
      <c r="G9316" t="s">
        <v>21813</v>
      </c>
      <c r="H9316" t="s">
        <v>490</v>
      </c>
      <c r="I9316" t="s">
        <v>490</v>
      </c>
      <c r="J9316" t="s">
        <v>498</v>
      </c>
      <c r="K9316" t="s">
        <v>490</v>
      </c>
      <c r="L9316" t="s">
        <v>21766</v>
      </c>
      <c r="M9316" s="105">
        <v>290</v>
      </c>
      <c r="N9316" s="105">
        <v>101</v>
      </c>
      <c r="O9316" s="105">
        <v>103</v>
      </c>
    </row>
    <row r="9317" spans="1:15" x14ac:dyDescent="0.3">
      <c r="A9317" s="19">
        <v>290101104</v>
      </c>
      <c r="B9317" s="106" t="s">
        <v>21814</v>
      </c>
      <c r="C9317" t="s">
        <v>21766</v>
      </c>
      <c r="D9317" t="s">
        <v>21807</v>
      </c>
      <c r="E9317" t="s">
        <v>657</v>
      </c>
      <c r="F9317" t="s">
        <v>21815</v>
      </c>
      <c r="G9317" t="s">
        <v>21816</v>
      </c>
      <c r="H9317" t="s">
        <v>490</v>
      </c>
      <c r="I9317" t="s">
        <v>490</v>
      </c>
      <c r="J9317" t="s">
        <v>498</v>
      </c>
      <c r="K9317" t="s">
        <v>490</v>
      </c>
      <c r="L9317" t="s">
        <v>21766</v>
      </c>
      <c r="M9317" s="105">
        <v>290</v>
      </c>
      <c r="N9317" s="105">
        <v>101</v>
      </c>
      <c r="O9317" s="105">
        <v>104</v>
      </c>
    </row>
    <row r="9318" spans="1:15" x14ac:dyDescent="0.3">
      <c r="A9318" s="19">
        <v>290101105</v>
      </c>
      <c r="B9318" s="106" t="s">
        <v>21817</v>
      </c>
      <c r="C9318" t="s">
        <v>21766</v>
      </c>
      <c r="D9318" t="s">
        <v>21807</v>
      </c>
      <c r="E9318" t="s">
        <v>21818</v>
      </c>
      <c r="F9318" t="s">
        <v>21819</v>
      </c>
      <c r="G9318" t="s">
        <v>490</v>
      </c>
      <c r="H9318" t="s">
        <v>490</v>
      </c>
      <c r="I9318" t="s">
        <v>490</v>
      </c>
      <c r="J9318" t="s">
        <v>498</v>
      </c>
      <c r="K9318" t="s">
        <v>490</v>
      </c>
      <c r="L9318" t="s">
        <v>21766</v>
      </c>
      <c r="M9318" s="105">
        <v>290</v>
      </c>
      <c r="N9318" s="105">
        <v>101</v>
      </c>
      <c r="O9318" s="105">
        <v>105</v>
      </c>
    </row>
    <row r="9319" spans="1:15" x14ac:dyDescent="0.3">
      <c r="A9319" s="19">
        <v>290101106</v>
      </c>
      <c r="B9319" s="106" t="s">
        <v>21820</v>
      </c>
      <c r="C9319" t="s">
        <v>21766</v>
      </c>
      <c r="D9319" t="s">
        <v>21807</v>
      </c>
      <c r="E9319" t="s">
        <v>1539</v>
      </c>
      <c r="F9319" t="s">
        <v>689</v>
      </c>
      <c r="G9319" t="s">
        <v>19564</v>
      </c>
      <c r="H9319" t="s">
        <v>490</v>
      </c>
      <c r="I9319" t="s">
        <v>490</v>
      </c>
      <c r="J9319" t="s">
        <v>498</v>
      </c>
      <c r="K9319" t="s">
        <v>490</v>
      </c>
      <c r="L9319" t="s">
        <v>21766</v>
      </c>
      <c r="M9319" s="105">
        <v>290</v>
      </c>
      <c r="N9319" s="105">
        <v>101</v>
      </c>
      <c r="O9319" s="105">
        <v>106</v>
      </c>
    </row>
    <row r="9320" spans="1:15" x14ac:dyDescent="0.3">
      <c r="A9320" s="19">
        <v>290102100</v>
      </c>
      <c r="B9320" s="106" t="s">
        <v>21821</v>
      </c>
      <c r="C9320" t="s">
        <v>21766</v>
      </c>
      <c r="D9320" t="s">
        <v>21822</v>
      </c>
      <c r="E9320" t="s">
        <v>496</v>
      </c>
      <c r="F9320" t="s">
        <v>490</v>
      </c>
      <c r="G9320" t="s">
        <v>490</v>
      </c>
      <c r="H9320" t="s">
        <v>490</v>
      </c>
      <c r="I9320" t="s">
        <v>490</v>
      </c>
      <c r="J9320" t="s">
        <v>498</v>
      </c>
      <c r="K9320" t="s">
        <v>490</v>
      </c>
      <c r="L9320" t="s">
        <v>21766</v>
      </c>
      <c r="M9320" s="105">
        <v>290</v>
      </c>
      <c r="N9320" s="105">
        <v>102</v>
      </c>
      <c r="O9320" s="105">
        <v>100</v>
      </c>
    </row>
    <row r="9321" spans="1:15" x14ac:dyDescent="0.3">
      <c r="A9321" s="19">
        <v>290102101</v>
      </c>
      <c r="B9321" s="106" t="s">
        <v>21823</v>
      </c>
      <c r="C9321" t="s">
        <v>21766</v>
      </c>
      <c r="D9321" t="s">
        <v>21822</v>
      </c>
      <c r="E9321" t="s">
        <v>13131</v>
      </c>
      <c r="F9321" t="s">
        <v>9863</v>
      </c>
      <c r="G9321" t="s">
        <v>490</v>
      </c>
      <c r="H9321" t="s">
        <v>490</v>
      </c>
      <c r="I9321" t="s">
        <v>490</v>
      </c>
      <c r="J9321" t="s">
        <v>498</v>
      </c>
      <c r="K9321" t="s">
        <v>490</v>
      </c>
      <c r="L9321" t="s">
        <v>21766</v>
      </c>
      <c r="M9321" s="105">
        <v>290</v>
      </c>
      <c r="N9321" s="105">
        <v>102</v>
      </c>
      <c r="O9321" s="105">
        <v>101</v>
      </c>
    </row>
    <row r="9322" spans="1:15" x14ac:dyDescent="0.3">
      <c r="A9322" s="19">
        <v>290102102</v>
      </c>
      <c r="B9322" s="106" t="s">
        <v>21824</v>
      </c>
      <c r="C9322" t="s">
        <v>21766</v>
      </c>
      <c r="D9322" t="s">
        <v>21822</v>
      </c>
      <c r="E9322" t="s">
        <v>3927</v>
      </c>
      <c r="F9322" t="s">
        <v>21825</v>
      </c>
      <c r="G9322" t="s">
        <v>21826</v>
      </c>
      <c r="H9322" t="s">
        <v>490</v>
      </c>
      <c r="I9322" t="s">
        <v>490</v>
      </c>
      <c r="J9322" t="s">
        <v>498</v>
      </c>
      <c r="K9322" t="s">
        <v>490</v>
      </c>
      <c r="L9322" t="s">
        <v>21766</v>
      </c>
      <c r="M9322" s="105">
        <v>290</v>
      </c>
      <c r="N9322" s="105">
        <v>102</v>
      </c>
      <c r="O9322" s="105">
        <v>102</v>
      </c>
    </row>
    <row r="9323" spans="1:15" x14ac:dyDescent="0.3">
      <c r="A9323" s="19">
        <v>290102103</v>
      </c>
      <c r="B9323" s="106" t="s">
        <v>21827</v>
      </c>
      <c r="C9323" t="s">
        <v>21766</v>
      </c>
      <c r="D9323" t="s">
        <v>21822</v>
      </c>
      <c r="E9323" t="s">
        <v>21828</v>
      </c>
      <c r="F9323" t="s">
        <v>21829</v>
      </c>
      <c r="G9323" t="s">
        <v>490</v>
      </c>
      <c r="H9323" t="s">
        <v>490</v>
      </c>
      <c r="I9323" t="s">
        <v>490</v>
      </c>
      <c r="J9323" t="s">
        <v>498</v>
      </c>
      <c r="K9323" t="s">
        <v>490</v>
      </c>
      <c r="L9323" t="s">
        <v>21766</v>
      </c>
      <c r="M9323" s="105">
        <v>290</v>
      </c>
      <c r="N9323" s="105">
        <v>102</v>
      </c>
      <c r="O9323" s="105">
        <v>103</v>
      </c>
    </row>
    <row r="9324" spans="1:15" x14ac:dyDescent="0.3">
      <c r="A9324" s="19">
        <v>290102104</v>
      </c>
      <c r="B9324" s="106" t="s">
        <v>21830</v>
      </c>
      <c r="C9324" t="s">
        <v>21766</v>
      </c>
      <c r="D9324" t="s">
        <v>21822</v>
      </c>
      <c r="E9324" t="s">
        <v>1547</v>
      </c>
      <c r="F9324" t="s">
        <v>21831</v>
      </c>
      <c r="G9324" t="s">
        <v>490</v>
      </c>
      <c r="H9324" t="s">
        <v>490</v>
      </c>
      <c r="I9324" t="s">
        <v>490</v>
      </c>
      <c r="J9324" t="s">
        <v>498</v>
      </c>
      <c r="K9324" t="s">
        <v>490</v>
      </c>
      <c r="L9324" t="s">
        <v>21766</v>
      </c>
      <c r="M9324" s="105">
        <v>290</v>
      </c>
      <c r="N9324" s="105">
        <v>102</v>
      </c>
      <c r="O9324" s="105">
        <v>104</v>
      </c>
    </row>
    <row r="9325" spans="1:15" x14ac:dyDescent="0.3">
      <c r="A9325" s="19">
        <v>290103100</v>
      </c>
      <c r="B9325" s="106" t="s">
        <v>21832</v>
      </c>
      <c r="C9325" t="s">
        <v>21766</v>
      </c>
      <c r="D9325" t="s">
        <v>21833</v>
      </c>
      <c r="E9325" t="s">
        <v>8943</v>
      </c>
      <c r="F9325" t="s">
        <v>21834</v>
      </c>
      <c r="G9325" t="s">
        <v>21835</v>
      </c>
      <c r="H9325" t="s">
        <v>490</v>
      </c>
      <c r="I9325" t="s">
        <v>490</v>
      </c>
      <c r="J9325" t="s">
        <v>1106</v>
      </c>
      <c r="K9325" t="s">
        <v>490</v>
      </c>
      <c r="L9325" t="s">
        <v>21766</v>
      </c>
      <c r="M9325" s="105">
        <v>290</v>
      </c>
      <c r="N9325" s="105">
        <v>103</v>
      </c>
      <c r="O9325" s="105">
        <v>100</v>
      </c>
    </row>
    <row r="9326" spans="1:15" x14ac:dyDescent="0.3">
      <c r="A9326" s="19">
        <v>290103101</v>
      </c>
      <c r="B9326" s="106" t="s">
        <v>21836</v>
      </c>
      <c r="C9326" t="s">
        <v>21766</v>
      </c>
      <c r="D9326" t="s">
        <v>21833</v>
      </c>
      <c r="E9326" t="s">
        <v>21837</v>
      </c>
      <c r="F9326" t="s">
        <v>21838</v>
      </c>
      <c r="G9326" t="s">
        <v>21839</v>
      </c>
      <c r="H9326" t="s">
        <v>490</v>
      </c>
      <c r="I9326" t="s">
        <v>490</v>
      </c>
      <c r="J9326" t="s">
        <v>551</v>
      </c>
      <c r="K9326" t="s">
        <v>490</v>
      </c>
      <c r="L9326" t="s">
        <v>21766</v>
      </c>
      <c r="M9326" s="105">
        <v>290</v>
      </c>
      <c r="N9326" s="105">
        <v>103</v>
      </c>
      <c r="O9326" s="105">
        <v>101</v>
      </c>
    </row>
    <row r="9327" spans="1:15" x14ac:dyDescent="0.3">
      <c r="A9327" s="19">
        <v>290103102</v>
      </c>
      <c r="B9327" s="106" t="s">
        <v>21840</v>
      </c>
      <c r="C9327" t="s">
        <v>21766</v>
      </c>
      <c r="D9327" t="s">
        <v>21833</v>
      </c>
      <c r="E9327" t="s">
        <v>496</v>
      </c>
      <c r="F9327" t="s">
        <v>490</v>
      </c>
      <c r="G9327" t="s">
        <v>490</v>
      </c>
      <c r="H9327" t="s">
        <v>490</v>
      </c>
      <c r="I9327" t="s">
        <v>490</v>
      </c>
      <c r="K9327" t="s">
        <v>490</v>
      </c>
      <c r="L9327" t="s">
        <v>21766</v>
      </c>
      <c r="M9327" s="105">
        <v>290</v>
      </c>
      <c r="N9327" s="105">
        <v>103</v>
      </c>
      <c r="O9327" s="105">
        <v>102</v>
      </c>
    </row>
    <row r="9328" spans="1:15" x14ac:dyDescent="0.3">
      <c r="A9328" s="19">
        <v>290103103</v>
      </c>
      <c r="B9328" s="106" t="s">
        <v>21841</v>
      </c>
      <c r="C9328" t="s">
        <v>21766</v>
      </c>
      <c r="D9328" t="s">
        <v>21833</v>
      </c>
      <c r="E9328" t="s">
        <v>21842</v>
      </c>
      <c r="F9328" t="s">
        <v>21843</v>
      </c>
      <c r="G9328" t="s">
        <v>21844</v>
      </c>
      <c r="H9328" t="s">
        <v>490</v>
      </c>
      <c r="I9328" t="s">
        <v>490</v>
      </c>
      <c r="J9328" t="s">
        <v>551</v>
      </c>
      <c r="K9328" t="s">
        <v>490</v>
      </c>
      <c r="L9328" t="s">
        <v>21766</v>
      </c>
      <c r="M9328" s="105">
        <v>290</v>
      </c>
      <c r="N9328" s="105">
        <v>103</v>
      </c>
      <c r="O9328" s="105">
        <v>103</v>
      </c>
    </row>
    <row r="9329" spans="1:15" x14ac:dyDescent="0.3">
      <c r="A9329" s="19">
        <v>290104100</v>
      </c>
      <c r="B9329" s="106" t="s">
        <v>21845</v>
      </c>
      <c r="C9329" t="s">
        <v>21766</v>
      </c>
      <c r="D9329" t="s">
        <v>21846</v>
      </c>
      <c r="E9329" t="s">
        <v>496</v>
      </c>
      <c r="F9329" t="s">
        <v>490</v>
      </c>
      <c r="G9329" t="s">
        <v>21847</v>
      </c>
      <c r="H9329" t="s">
        <v>490</v>
      </c>
      <c r="I9329" t="s">
        <v>490</v>
      </c>
      <c r="J9329" t="s">
        <v>498</v>
      </c>
      <c r="K9329" t="s">
        <v>490</v>
      </c>
      <c r="L9329" t="s">
        <v>21766</v>
      </c>
      <c r="M9329" s="105">
        <v>290</v>
      </c>
      <c r="N9329" s="105">
        <v>104</v>
      </c>
      <c r="O9329" s="105">
        <v>100</v>
      </c>
    </row>
    <row r="9330" spans="1:15" x14ac:dyDescent="0.3">
      <c r="A9330" s="19">
        <v>290104101</v>
      </c>
      <c r="B9330" s="106" t="s">
        <v>21848</v>
      </c>
      <c r="C9330" t="s">
        <v>21766</v>
      </c>
      <c r="D9330" t="s">
        <v>21846</v>
      </c>
      <c r="E9330" t="s">
        <v>5287</v>
      </c>
      <c r="F9330" t="s">
        <v>21849</v>
      </c>
      <c r="G9330" t="s">
        <v>490</v>
      </c>
      <c r="H9330" t="s">
        <v>490</v>
      </c>
      <c r="I9330" t="s">
        <v>490</v>
      </c>
      <c r="J9330" t="s">
        <v>498</v>
      </c>
      <c r="K9330" t="s">
        <v>490</v>
      </c>
      <c r="L9330" t="s">
        <v>21766</v>
      </c>
      <c r="M9330" s="105">
        <v>290</v>
      </c>
      <c r="N9330" s="105">
        <v>104</v>
      </c>
      <c r="O9330" s="105">
        <v>101</v>
      </c>
    </row>
    <row r="9331" spans="1:15" x14ac:dyDescent="0.3">
      <c r="A9331" s="19">
        <v>290104102</v>
      </c>
      <c r="B9331" s="106" t="s">
        <v>21850</v>
      </c>
      <c r="C9331" t="s">
        <v>21766</v>
      </c>
      <c r="D9331" t="s">
        <v>21846</v>
      </c>
      <c r="E9331" t="s">
        <v>21851</v>
      </c>
      <c r="F9331" t="s">
        <v>9863</v>
      </c>
      <c r="G9331" t="s">
        <v>490</v>
      </c>
      <c r="H9331" t="s">
        <v>490</v>
      </c>
      <c r="I9331" t="s">
        <v>490</v>
      </c>
      <c r="J9331" t="s">
        <v>498</v>
      </c>
      <c r="K9331" t="s">
        <v>490</v>
      </c>
      <c r="L9331" t="s">
        <v>21766</v>
      </c>
      <c r="M9331" s="105">
        <v>290</v>
      </c>
      <c r="N9331" s="105">
        <v>104</v>
      </c>
      <c r="O9331" s="105">
        <v>102</v>
      </c>
    </row>
    <row r="9332" spans="1:15" x14ac:dyDescent="0.3">
      <c r="A9332" s="19">
        <v>290104103</v>
      </c>
      <c r="B9332" s="106" t="s">
        <v>21852</v>
      </c>
      <c r="C9332" t="s">
        <v>21766</v>
      </c>
      <c r="D9332" t="s">
        <v>21846</v>
      </c>
      <c r="E9332" t="s">
        <v>18224</v>
      </c>
      <c r="F9332" t="s">
        <v>21819</v>
      </c>
      <c r="G9332" t="s">
        <v>490</v>
      </c>
      <c r="H9332" t="s">
        <v>490</v>
      </c>
      <c r="I9332" t="s">
        <v>490</v>
      </c>
      <c r="J9332" t="s">
        <v>498</v>
      </c>
      <c r="K9332" t="s">
        <v>490</v>
      </c>
      <c r="L9332" t="s">
        <v>21766</v>
      </c>
      <c r="M9332" s="105">
        <v>290</v>
      </c>
      <c r="N9332" s="105">
        <v>104</v>
      </c>
      <c r="O9332" s="105">
        <v>103</v>
      </c>
    </row>
    <row r="9333" spans="1:15" x14ac:dyDescent="0.3">
      <c r="A9333" s="19">
        <v>290104104</v>
      </c>
      <c r="B9333" s="106" t="s">
        <v>21853</v>
      </c>
      <c r="C9333" t="s">
        <v>21766</v>
      </c>
      <c r="D9333" t="s">
        <v>21846</v>
      </c>
      <c r="E9333" t="s">
        <v>21854</v>
      </c>
      <c r="F9333" t="s">
        <v>21855</v>
      </c>
      <c r="G9333" t="s">
        <v>490</v>
      </c>
      <c r="H9333" t="s">
        <v>490</v>
      </c>
      <c r="I9333" t="s">
        <v>490</v>
      </c>
      <c r="J9333" t="s">
        <v>498</v>
      </c>
      <c r="K9333" t="s">
        <v>490</v>
      </c>
      <c r="L9333" t="s">
        <v>21766</v>
      </c>
      <c r="M9333" s="105">
        <v>290</v>
      </c>
      <c r="N9333" s="105">
        <v>104</v>
      </c>
      <c r="O9333" s="105">
        <v>104</v>
      </c>
    </row>
    <row r="9334" spans="1:15" x14ac:dyDescent="0.3">
      <c r="A9334" s="19">
        <v>290104105</v>
      </c>
      <c r="B9334" s="106" t="s">
        <v>21856</v>
      </c>
      <c r="C9334" t="s">
        <v>21766</v>
      </c>
      <c r="D9334" t="s">
        <v>21846</v>
      </c>
      <c r="E9334" t="s">
        <v>21857</v>
      </c>
      <c r="F9334" t="s">
        <v>21858</v>
      </c>
      <c r="G9334" t="s">
        <v>490</v>
      </c>
      <c r="H9334" t="s">
        <v>490</v>
      </c>
      <c r="I9334" t="s">
        <v>490</v>
      </c>
      <c r="J9334" t="s">
        <v>498</v>
      </c>
      <c r="K9334" t="s">
        <v>490</v>
      </c>
      <c r="L9334" t="s">
        <v>21766</v>
      </c>
      <c r="M9334" s="105">
        <v>290</v>
      </c>
      <c r="N9334" s="105">
        <v>104</v>
      </c>
      <c r="O9334" s="105">
        <v>105</v>
      </c>
    </row>
    <row r="9335" spans="1:15" x14ac:dyDescent="0.3">
      <c r="A9335" s="19">
        <v>290104106</v>
      </c>
      <c r="B9335" s="106" t="s">
        <v>21859</v>
      </c>
      <c r="C9335" t="s">
        <v>21766</v>
      </c>
      <c r="D9335" t="s">
        <v>21846</v>
      </c>
      <c r="E9335" t="s">
        <v>12299</v>
      </c>
      <c r="F9335" t="s">
        <v>21860</v>
      </c>
      <c r="G9335" t="s">
        <v>490</v>
      </c>
      <c r="H9335" t="s">
        <v>490</v>
      </c>
      <c r="I9335" t="s">
        <v>490</v>
      </c>
      <c r="J9335" t="s">
        <v>498</v>
      </c>
      <c r="K9335" t="s">
        <v>490</v>
      </c>
      <c r="L9335" t="s">
        <v>21766</v>
      </c>
      <c r="M9335" s="105">
        <v>290</v>
      </c>
      <c r="N9335" s="105">
        <v>104</v>
      </c>
      <c r="O9335" s="105">
        <v>106</v>
      </c>
    </row>
    <row r="9336" spans="1:15" x14ac:dyDescent="0.3">
      <c r="A9336" s="19">
        <v>290104107</v>
      </c>
      <c r="B9336" s="106" t="s">
        <v>21861</v>
      </c>
      <c r="C9336" t="s">
        <v>21766</v>
      </c>
      <c r="D9336" t="s">
        <v>21846</v>
      </c>
      <c r="E9336" t="s">
        <v>816</v>
      </c>
      <c r="F9336" t="s">
        <v>21819</v>
      </c>
      <c r="G9336" t="s">
        <v>490</v>
      </c>
      <c r="H9336" t="s">
        <v>490</v>
      </c>
      <c r="I9336" t="s">
        <v>490</v>
      </c>
      <c r="J9336" t="s">
        <v>498</v>
      </c>
      <c r="K9336" t="s">
        <v>490</v>
      </c>
      <c r="L9336" t="s">
        <v>21766</v>
      </c>
      <c r="M9336" s="105">
        <v>290</v>
      </c>
      <c r="N9336" s="105">
        <v>104</v>
      </c>
      <c r="O9336" s="105">
        <v>107</v>
      </c>
    </row>
    <row r="9337" spans="1:15" x14ac:dyDescent="0.3">
      <c r="A9337" s="19">
        <v>290104108</v>
      </c>
      <c r="B9337" s="106" t="s">
        <v>21862</v>
      </c>
      <c r="C9337" t="s">
        <v>21766</v>
      </c>
      <c r="D9337" t="s">
        <v>21846</v>
      </c>
      <c r="E9337" t="s">
        <v>5974</v>
      </c>
      <c r="F9337" t="s">
        <v>21860</v>
      </c>
      <c r="G9337" t="s">
        <v>21863</v>
      </c>
      <c r="H9337" t="s">
        <v>490</v>
      </c>
      <c r="I9337" t="s">
        <v>490</v>
      </c>
      <c r="J9337" t="s">
        <v>498</v>
      </c>
      <c r="K9337" t="s">
        <v>490</v>
      </c>
      <c r="L9337" t="s">
        <v>21766</v>
      </c>
      <c r="M9337" s="105">
        <v>290</v>
      </c>
      <c r="N9337" s="105">
        <v>104</v>
      </c>
      <c r="O9337" s="105">
        <v>108</v>
      </c>
    </row>
    <row r="9338" spans="1:15" x14ac:dyDescent="0.3">
      <c r="A9338" s="19">
        <v>290104109</v>
      </c>
      <c r="B9338" s="106" t="s">
        <v>21864</v>
      </c>
      <c r="C9338" t="s">
        <v>21766</v>
      </c>
      <c r="D9338" t="s">
        <v>21846</v>
      </c>
      <c r="E9338" t="s">
        <v>1409</v>
      </c>
      <c r="F9338" t="s">
        <v>21865</v>
      </c>
      <c r="G9338" t="s">
        <v>490</v>
      </c>
      <c r="H9338" t="s">
        <v>490</v>
      </c>
      <c r="I9338" t="s">
        <v>490</v>
      </c>
      <c r="J9338" t="s">
        <v>498</v>
      </c>
      <c r="K9338" t="s">
        <v>490</v>
      </c>
      <c r="L9338" t="s">
        <v>21766</v>
      </c>
      <c r="M9338" s="105">
        <v>290</v>
      </c>
      <c r="N9338" s="105">
        <v>104</v>
      </c>
      <c r="O9338" s="105">
        <v>109</v>
      </c>
    </row>
    <row r="9339" spans="1:15" x14ac:dyDescent="0.3">
      <c r="A9339" s="19">
        <v>290104110</v>
      </c>
      <c r="B9339" s="106" t="s">
        <v>21866</v>
      </c>
      <c r="C9339" t="s">
        <v>21766</v>
      </c>
      <c r="D9339" t="s">
        <v>21846</v>
      </c>
      <c r="E9339" t="s">
        <v>21867</v>
      </c>
      <c r="F9339" t="s">
        <v>21829</v>
      </c>
      <c r="G9339" t="s">
        <v>20551</v>
      </c>
      <c r="H9339" t="s">
        <v>490</v>
      </c>
      <c r="I9339" t="s">
        <v>490</v>
      </c>
      <c r="J9339" t="s">
        <v>498</v>
      </c>
      <c r="K9339" t="s">
        <v>490</v>
      </c>
      <c r="L9339" t="s">
        <v>21766</v>
      </c>
      <c r="M9339" s="105">
        <v>290</v>
      </c>
      <c r="N9339" s="105">
        <v>104</v>
      </c>
      <c r="O9339" s="105">
        <v>110</v>
      </c>
    </row>
    <row r="9340" spans="1:15" x14ac:dyDescent="0.3">
      <c r="A9340" s="19">
        <v>290104111</v>
      </c>
      <c r="B9340" s="106" t="s">
        <v>21868</v>
      </c>
      <c r="C9340" t="s">
        <v>21766</v>
      </c>
      <c r="D9340" t="s">
        <v>21846</v>
      </c>
      <c r="E9340" t="s">
        <v>1522</v>
      </c>
      <c r="F9340" t="s">
        <v>21819</v>
      </c>
      <c r="G9340" t="s">
        <v>490</v>
      </c>
      <c r="H9340" t="s">
        <v>490</v>
      </c>
      <c r="I9340" t="s">
        <v>490</v>
      </c>
      <c r="J9340" t="s">
        <v>498</v>
      </c>
      <c r="K9340" t="s">
        <v>490</v>
      </c>
      <c r="L9340" t="s">
        <v>21766</v>
      </c>
      <c r="M9340" s="105">
        <v>290</v>
      </c>
      <c r="N9340" s="105">
        <v>104</v>
      </c>
      <c r="O9340" s="105">
        <v>111</v>
      </c>
    </row>
    <row r="9341" spans="1:15" x14ac:dyDescent="0.3">
      <c r="A9341" s="19">
        <v>290104112</v>
      </c>
      <c r="B9341" s="106" t="s">
        <v>21869</v>
      </c>
      <c r="C9341" t="s">
        <v>21766</v>
      </c>
      <c r="D9341" t="s">
        <v>21846</v>
      </c>
      <c r="E9341" t="s">
        <v>21870</v>
      </c>
      <c r="F9341" t="s">
        <v>21871</v>
      </c>
      <c r="G9341" t="s">
        <v>21872</v>
      </c>
      <c r="H9341" t="s">
        <v>490</v>
      </c>
      <c r="I9341" t="s">
        <v>490</v>
      </c>
      <c r="J9341" t="s">
        <v>498</v>
      </c>
      <c r="K9341" t="s">
        <v>490</v>
      </c>
      <c r="L9341" t="s">
        <v>21766</v>
      </c>
      <c r="M9341" s="105">
        <v>290</v>
      </c>
      <c r="N9341" s="105">
        <v>104</v>
      </c>
      <c r="O9341" s="105">
        <v>112</v>
      </c>
    </row>
    <row r="9342" spans="1:15" x14ac:dyDescent="0.3">
      <c r="A9342" s="19">
        <v>290104113</v>
      </c>
      <c r="B9342" s="106" t="s">
        <v>21873</v>
      </c>
      <c r="C9342" t="s">
        <v>21766</v>
      </c>
      <c r="D9342" t="s">
        <v>21846</v>
      </c>
      <c r="E9342" t="s">
        <v>21874</v>
      </c>
      <c r="F9342" t="s">
        <v>21829</v>
      </c>
      <c r="G9342" t="s">
        <v>490</v>
      </c>
      <c r="H9342" t="s">
        <v>490</v>
      </c>
      <c r="I9342" t="s">
        <v>490</v>
      </c>
      <c r="J9342" t="s">
        <v>498</v>
      </c>
      <c r="K9342" t="s">
        <v>490</v>
      </c>
      <c r="L9342" t="s">
        <v>21766</v>
      </c>
      <c r="M9342" s="105">
        <v>290</v>
      </c>
      <c r="N9342" s="105">
        <v>104</v>
      </c>
      <c r="O9342" s="105">
        <v>113</v>
      </c>
    </row>
    <row r="9343" spans="1:15" x14ac:dyDescent="0.3">
      <c r="A9343" s="19">
        <v>290104114</v>
      </c>
      <c r="B9343" s="106" t="s">
        <v>21875</v>
      </c>
      <c r="C9343" t="s">
        <v>21766</v>
      </c>
      <c r="D9343" t="s">
        <v>21846</v>
      </c>
      <c r="E9343" t="s">
        <v>21876</v>
      </c>
      <c r="F9343" t="s">
        <v>9863</v>
      </c>
      <c r="G9343" t="s">
        <v>21877</v>
      </c>
      <c r="H9343" t="s">
        <v>490</v>
      </c>
      <c r="I9343" t="s">
        <v>490</v>
      </c>
      <c r="J9343" t="s">
        <v>498</v>
      </c>
      <c r="K9343" t="s">
        <v>490</v>
      </c>
      <c r="L9343" t="s">
        <v>21766</v>
      </c>
      <c r="M9343" s="105">
        <v>290</v>
      </c>
      <c r="N9343" s="105">
        <v>104</v>
      </c>
      <c r="O9343" s="105">
        <v>114</v>
      </c>
    </row>
    <row r="9344" spans="1:15" x14ac:dyDescent="0.3">
      <c r="A9344" s="19">
        <v>290104115</v>
      </c>
      <c r="B9344" s="106" t="s">
        <v>21878</v>
      </c>
      <c r="C9344" t="s">
        <v>21766</v>
      </c>
      <c r="D9344" t="s">
        <v>21846</v>
      </c>
      <c r="E9344" t="s">
        <v>8262</v>
      </c>
      <c r="F9344" t="s">
        <v>21879</v>
      </c>
      <c r="G9344" t="s">
        <v>380</v>
      </c>
      <c r="H9344" t="s">
        <v>490</v>
      </c>
      <c r="I9344" t="s">
        <v>490</v>
      </c>
      <c r="J9344" t="s">
        <v>498</v>
      </c>
      <c r="K9344" t="s">
        <v>490</v>
      </c>
      <c r="L9344" t="s">
        <v>21766</v>
      </c>
      <c r="M9344" s="105">
        <v>290</v>
      </c>
      <c r="N9344" s="105">
        <v>104</v>
      </c>
      <c r="O9344" s="105">
        <v>115</v>
      </c>
    </row>
    <row r="9345" spans="1:15" x14ac:dyDescent="0.3">
      <c r="A9345" s="19">
        <v>290104116</v>
      </c>
      <c r="B9345" s="106" t="s">
        <v>21880</v>
      </c>
      <c r="C9345" t="s">
        <v>21766</v>
      </c>
      <c r="D9345" t="s">
        <v>21846</v>
      </c>
      <c r="E9345" t="s">
        <v>692</v>
      </c>
      <c r="F9345" t="s">
        <v>21881</v>
      </c>
      <c r="G9345" t="s">
        <v>490</v>
      </c>
      <c r="H9345" t="s">
        <v>490</v>
      </c>
      <c r="I9345" t="s">
        <v>490</v>
      </c>
      <c r="J9345" t="s">
        <v>498</v>
      </c>
      <c r="K9345" t="s">
        <v>490</v>
      </c>
      <c r="L9345" t="s">
        <v>21766</v>
      </c>
      <c r="M9345" s="105">
        <v>290</v>
      </c>
      <c r="N9345" s="105">
        <v>104</v>
      </c>
      <c r="O9345" s="105">
        <v>116</v>
      </c>
    </row>
    <row r="9346" spans="1:15" x14ac:dyDescent="0.3">
      <c r="A9346" s="19">
        <v>290104117</v>
      </c>
      <c r="B9346" s="106" t="s">
        <v>21882</v>
      </c>
      <c r="C9346" t="s">
        <v>21766</v>
      </c>
      <c r="D9346" t="s">
        <v>21846</v>
      </c>
      <c r="E9346" t="s">
        <v>10023</v>
      </c>
      <c r="F9346" t="s">
        <v>21883</v>
      </c>
      <c r="G9346" t="s">
        <v>490</v>
      </c>
      <c r="H9346" t="s">
        <v>490</v>
      </c>
      <c r="I9346" t="s">
        <v>490</v>
      </c>
      <c r="J9346" t="s">
        <v>498</v>
      </c>
      <c r="K9346" t="s">
        <v>490</v>
      </c>
      <c r="L9346" t="s">
        <v>21766</v>
      </c>
      <c r="M9346" s="105">
        <v>290</v>
      </c>
      <c r="N9346" s="105">
        <v>104</v>
      </c>
      <c r="O9346" s="105">
        <v>117</v>
      </c>
    </row>
    <row r="9347" spans="1:15" x14ac:dyDescent="0.3">
      <c r="A9347" s="19">
        <v>290104118</v>
      </c>
      <c r="B9347" s="106" t="s">
        <v>21884</v>
      </c>
      <c r="C9347" t="s">
        <v>21766</v>
      </c>
      <c r="D9347" t="s">
        <v>21846</v>
      </c>
      <c r="E9347" t="s">
        <v>1434</v>
      </c>
      <c r="F9347" t="s">
        <v>1094</v>
      </c>
      <c r="G9347" t="s">
        <v>490</v>
      </c>
      <c r="H9347" t="s">
        <v>490</v>
      </c>
      <c r="I9347" t="s">
        <v>490</v>
      </c>
      <c r="J9347" t="s">
        <v>498</v>
      </c>
      <c r="K9347" t="s">
        <v>490</v>
      </c>
      <c r="L9347" t="s">
        <v>21766</v>
      </c>
      <c r="M9347" s="105">
        <v>290</v>
      </c>
      <c r="N9347" s="105">
        <v>104</v>
      </c>
      <c r="O9347" s="105">
        <v>118</v>
      </c>
    </row>
    <row r="9348" spans="1:15" x14ac:dyDescent="0.3">
      <c r="A9348" s="19">
        <v>290104119</v>
      </c>
      <c r="B9348" s="106" t="s">
        <v>21885</v>
      </c>
      <c r="C9348" t="s">
        <v>21766</v>
      </c>
      <c r="D9348" t="s">
        <v>21846</v>
      </c>
      <c r="E9348" t="s">
        <v>20791</v>
      </c>
      <c r="F9348" t="s">
        <v>21815</v>
      </c>
      <c r="G9348" t="s">
        <v>21886</v>
      </c>
      <c r="H9348" t="s">
        <v>490</v>
      </c>
      <c r="I9348" t="s">
        <v>490</v>
      </c>
      <c r="J9348" t="s">
        <v>498</v>
      </c>
      <c r="K9348" t="s">
        <v>490</v>
      </c>
      <c r="L9348" t="s">
        <v>21766</v>
      </c>
      <c r="M9348" s="105">
        <v>290</v>
      </c>
      <c r="N9348" s="105">
        <v>104</v>
      </c>
      <c r="O9348" s="105">
        <v>119</v>
      </c>
    </row>
    <row r="9349" spans="1:15" x14ac:dyDescent="0.3">
      <c r="A9349" s="19">
        <v>290105100</v>
      </c>
      <c r="B9349" s="106" t="s">
        <v>21887</v>
      </c>
      <c r="C9349" t="s">
        <v>21766</v>
      </c>
      <c r="D9349" t="s">
        <v>21888</v>
      </c>
      <c r="E9349" t="s">
        <v>496</v>
      </c>
      <c r="F9349" t="s">
        <v>490</v>
      </c>
      <c r="G9349" t="s">
        <v>21889</v>
      </c>
      <c r="H9349" t="s">
        <v>490</v>
      </c>
      <c r="I9349" t="s">
        <v>490</v>
      </c>
      <c r="J9349" t="s">
        <v>498</v>
      </c>
      <c r="K9349" t="s">
        <v>490</v>
      </c>
      <c r="L9349" t="s">
        <v>21766</v>
      </c>
      <c r="M9349" s="105">
        <v>290</v>
      </c>
      <c r="N9349" s="105">
        <v>105</v>
      </c>
      <c r="O9349" s="105">
        <v>100</v>
      </c>
    </row>
    <row r="9350" spans="1:15" x14ac:dyDescent="0.3">
      <c r="A9350" s="19">
        <v>290105101</v>
      </c>
      <c r="B9350" s="106" t="s">
        <v>21890</v>
      </c>
      <c r="C9350" t="s">
        <v>21766</v>
      </c>
      <c r="D9350" t="s">
        <v>21888</v>
      </c>
      <c r="E9350" t="s">
        <v>2107</v>
      </c>
      <c r="F9350" t="s">
        <v>21891</v>
      </c>
      <c r="G9350" t="s">
        <v>490</v>
      </c>
      <c r="H9350" t="s">
        <v>490</v>
      </c>
      <c r="I9350" t="s">
        <v>490</v>
      </c>
      <c r="J9350" t="s">
        <v>498</v>
      </c>
      <c r="K9350" t="s">
        <v>490</v>
      </c>
      <c r="L9350" t="s">
        <v>21766</v>
      </c>
      <c r="M9350" s="105">
        <v>290</v>
      </c>
      <c r="N9350" s="105">
        <v>105</v>
      </c>
      <c r="O9350" s="105">
        <v>101</v>
      </c>
    </row>
    <row r="9351" spans="1:15" x14ac:dyDescent="0.3">
      <c r="A9351" s="19">
        <v>290105102</v>
      </c>
      <c r="B9351" s="106" t="s">
        <v>21892</v>
      </c>
      <c r="C9351" t="s">
        <v>21766</v>
      </c>
      <c r="D9351" t="s">
        <v>21888</v>
      </c>
      <c r="E9351" t="s">
        <v>21893</v>
      </c>
      <c r="F9351" t="s">
        <v>21894</v>
      </c>
      <c r="G9351" t="s">
        <v>490</v>
      </c>
      <c r="H9351" t="s">
        <v>490</v>
      </c>
      <c r="I9351" t="s">
        <v>490</v>
      </c>
      <c r="J9351" t="s">
        <v>498</v>
      </c>
      <c r="K9351" t="s">
        <v>490</v>
      </c>
      <c r="L9351" t="s">
        <v>21766</v>
      </c>
      <c r="M9351" s="105">
        <v>290</v>
      </c>
      <c r="N9351" s="105">
        <v>105</v>
      </c>
      <c r="O9351" s="105">
        <v>102</v>
      </c>
    </row>
    <row r="9352" spans="1:15" x14ac:dyDescent="0.3">
      <c r="A9352" s="19">
        <v>290105103</v>
      </c>
      <c r="B9352" s="106" t="s">
        <v>21895</v>
      </c>
      <c r="C9352" t="s">
        <v>21766</v>
      </c>
      <c r="D9352" t="s">
        <v>21888</v>
      </c>
      <c r="E9352" t="s">
        <v>21896</v>
      </c>
      <c r="F9352" t="s">
        <v>1792</v>
      </c>
      <c r="G9352" t="s">
        <v>21897</v>
      </c>
      <c r="H9352" t="s">
        <v>490</v>
      </c>
      <c r="I9352" t="s">
        <v>490</v>
      </c>
      <c r="J9352" t="s">
        <v>551</v>
      </c>
      <c r="K9352" t="s">
        <v>490</v>
      </c>
      <c r="L9352" t="s">
        <v>21766</v>
      </c>
      <c r="M9352" s="105">
        <v>290</v>
      </c>
      <c r="N9352" s="105">
        <v>105</v>
      </c>
      <c r="O9352" s="105">
        <v>103</v>
      </c>
    </row>
    <row r="9353" spans="1:15" x14ac:dyDescent="0.3">
      <c r="A9353" s="19">
        <v>290105104</v>
      </c>
      <c r="B9353" s="106" t="s">
        <v>21898</v>
      </c>
      <c r="C9353" t="s">
        <v>21766</v>
      </c>
      <c r="D9353" t="s">
        <v>21888</v>
      </c>
      <c r="E9353" t="s">
        <v>21899</v>
      </c>
      <c r="F9353" t="s">
        <v>21900</v>
      </c>
      <c r="G9353" t="s">
        <v>21901</v>
      </c>
      <c r="H9353" t="s">
        <v>490</v>
      </c>
      <c r="I9353" t="s">
        <v>490</v>
      </c>
      <c r="J9353" t="s">
        <v>498</v>
      </c>
      <c r="K9353" t="s">
        <v>490</v>
      </c>
      <c r="L9353" t="s">
        <v>21766</v>
      </c>
      <c r="M9353" s="105">
        <v>290</v>
      </c>
      <c r="N9353" s="105">
        <v>105</v>
      </c>
      <c r="O9353" s="105">
        <v>104</v>
      </c>
    </row>
    <row r="9354" spans="1:15" x14ac:dyDescent="0.3">
      <c r="A9354" s="19">
        <v>290105105</v>
      </c>
      <c r="B9354" s="106" t="s">
        <v>21902</v>
      </c>
      <c r="C9354" t="s">
        <v>21766</v>
      </c>
      <c r="D9354" t="s">
        <v>21888</v>
      </c>
      <c r="E9354" t="s">
        <v>8685</v>
      </c>
      <c r="F9354" t="s">
        <v>21903</v>
      </c>
      <c r="G9354" t="s">
        <v>19564</v>
      </c>
      <c r="H9354" t="s">
        <v>490</v>
      </c>
      <c r="I9354" t="s">
        <v>490</v>
      </c>
      <c r="J9354" t="s">
        <v>498</v>
      </c>
      <c r="K9354" t="s">
        <v>490</v>
      </c>
      <c r="L9354" t="s">
        <v>21766</v>
      </c>
      <c r="M9354" s="105">
        <v>290</v>
      </c>
      <c r="N9354" s="105">
        <v>105</v>
      </c>
      <c r="O9354" s="105">
        <v>105</v>
      </c>
    </row>
    <row r="9355" spans="1:15" x14ac:dyDescent="0.3">
      <c r="A9355" s="19">
        <v>290105106</v>
      </c>
      <c r="B9355" s="106" t="s">
        <v>21904</v>
      </c>
      <c r="C9355" t="s">
        <v>21766</v>
      </c>
      <c r="D9355" t="s">
        <v>21888</v>
      </c>
      <c r="E9355" t="s">
        <v>21905</v>
      </c>
      <c r="F9355" t="s">
        <v>21906</v>
      </c>
      <c r="G9355" t="s">
        <v>21907</v>
      </c>
      <c r="H9355" t="s">
        <v>490</v>
      </c>
      <c r="I9355" t="s">
        <v>490</v>
      </c>
      <c r="J9355" t="s">
        <v>551</v>
      </c>
      <c r="K9355" t="s">
        <v>490</v>
      </c>
      <c r="L9355" t="s">
        <v>21766</v>
      </c>
      <c r="M9355" s="105">
        <v>290</v>
      </c>
      <c r="N9355" s="105">
        <v>105</v>
      </c>
      <c r="O9355" s="105">
        <v>106</v>
      </c>
    </row>
    <row r="9356" spans="1:15" x14ac:dyDescent="0.3">
      <c r="A9356" s="19">
        <v>290105107</v>
      </c>
      <c r="B9356" s="106" t="s">
        <v>21908</v>
      </c>
      <c r="C9356" t="s">
        <v>21766</v>
      </c>
      <c r="D9356" t="s">
        <v>21888</v>
      </c>
      <c r="E9356" t="s">
        <v>4750</v>
      </c>
      <c r="F9356" t="s">
        <v>11885</v>
      </c>
      <c r="G9356" t="s">
        <v>21909</v>
      </c>
      <c r="H9356" t="s">
        <v>490</v>
      </c>
      <c r="I9356" t="s">
        <v>490</v>
      </c>
      <c r="J9356" t="s">
        <v>498</v>
      </c>
      <c r="K9356" t="s">
        <v>490</v>
      </c>
      <c r="L9356" t="s">
        <v>21766</v>
      </c>
      <c r="M9356" s="105">
        <v>290</v>
      </c>
      <c r="N9356" s="105">
        <v>105</v>
      </c>
      <c r="O9356" s="105">
        <v>107</v>
      </c>
    </row>
    <row r="9357" spans="1:15" x14ac:dyDescent="0.3">
      <c r="A9357" s="19">
        <v>290105108</v>
      </c>
      <c r="B9357" s="106" t="s">
        <v>21910</v>
      </c>
      <c r="C9357" t="s">
        <v>21766</v>
      </c>
      <c r="D9357" t="s">
        <v>21888</v>
      </c>
      <c r="E9357" t="s">
        <v>2183</v>
      </c>
      <c r="F9357" t="s">
        <v>21911</v>
      </c>
      <c r="G9357" t="s">
        <v>490</v>
      </c>
      <c r="H9357" t="s">
        <v>490</v>
      </c>
      <c r="I9357" t="s">
        <v>490</v>
      </c>
      <c r="J9357" t="s">
        <v>498</v>
      </c>
      <c r="K9357" t="s">
        <v>490</v>
      </c>
      <c r="L9357" t="s">
        <v>21766</v>
      </c>
      <c r="M9357" s="105">
        <v>290</v>
      </c>
      <c r="N9357" s="105">
        <v>105</v>
      </c>
      <c r="O9357" s="105">
        <v>108</v>
      </c>
    </row>
    <row r="9358" spans="1:15" x14ac:dyDescent="0.3">
      <c r="A9358" s="19">
        <v>290105109</v>
      </c>
      <c r="B9358" s="106" t="s">
        <v>21912</v>
      </c>
      <c r="C9358" t="s">
        <v>21766</v>
      </c>
      <c r="D9358" t="s">
        <v>21888</v>
      </c>
      <c r="E9358" t="s">
        <v>21913</v>
      </c>
      <c r="F9358" t="s">
        <v>1197</v>
      </c>
      <c r="G9358" t="s">
        <v>21914</v>
      </c>
      <c r="H9358" t="s">
        <v>490</v>
      </c>
      <c r="I9358" t="s">
        <v>490</v>
      </c>
      <c r="J9358" t="s">
        <v>498</v>
      </c>
      <c r="K9358" t="s">
        <v>490</v>
      </c>
      <c r="L9358" t="s">
        <v>21766</v>
      </c>
      <c r="M9358" s="105">
        <v>290</v>
      </c>
      <c r="N9358" s="105">
        <v>105</v>
      </c>
      <c r="O9358" s="105">
        <v>109</v>
      </c>
    </row>
    <row r="9359" spans="1:15" x14ac:dyDescent="0.3">
      <c r="A9359" s="19">
        <v>290105110</v>
      </c>
      <c r="B9359" s="106" t="s">
        <v>21915</v>
      </c>
      <c r="C9359" t="s">
        <v>21766</v>
      </c>
      <c r="D9359" t="s">
        <v>21888</v>
      </c>
      <c r="E9359" t="s">
        <v>7194</v>
      </c>
      <c r="F9359" t="s">
        <v>21855</v>
      </c>
      <c r="G9359" t="s">
        <v>490</v>
      </c>
      <c r="H9359" t="s">
        <v>490</v>
      </c>
      <c r="I9359" t="s">
        <v>490</v>
      </c>
      <c r="J9359" t="s">
        <v>498</v>
      </c>
      <c r="K9359" t="s">
        <v>490</v>
      </c>
      <c r="L9359" t="s">
        <v>21766</v>
      </c>
      <c r="M9359" s="105">
        <v>290</v>
      </c>
      <c r="N9359" s="105">
        <v>105</v>
      </c>
      <c r="O9359" s="105">
        <v>110</v>
      </c>
    </row>
    <row r="9360" spans="1:15" x14ac:dyDescent="0.3">
      <c r="A9360" s="19">
        <v>290105111</v>
      </c>
      <c r="B9360" s="106" t="s">
        <v>21916</v>
      </c>
      <c r="C9360" t="s">
        <v>21766</v>
      </c>
      <c r="D9360" t="s">
        <v>21888</v>
      </c>
      <c r="E9360" t="s">
        <v>1252</v>
      </c>
      <c r="F9360" t="s">
        <v>21917</v>
      </c>
      <c r="G9360" t="s">
        <v>21918</v>
      </c>
      <c r="H9360" t="s">
        <v>490</v>
      </c>
      <c r="I9360" t="s">
        <v>490</v>
      </c>
      <c r="J9360" t="s">
        <v>551</v>
      </c>
      <c r="K9360" t="s">
        <v>490</v>
      </c>
      <c r="L9360" t="s">
        <v>21766</v>
      </c>
      <c r="M9360" s="105">
        <v>290</v>
      </c>
      <c r="N9360" s="105">
        <v>105</v>
      </c>
      <c r="O9360" s="105">
        <v>111</v>
      </c>
    </row>
    <row r="9361" spans="1:15" x14ac:dyDescent="0.3">
      <c r="A9361" s="19">
        <v>290105112</v>
      </c>
      <c r="B9361" s="106" t="s">
        <v>21919</v>
      </c>
      <c r="C9361" t="s">
        <v>21766</v>
      </c>
      <c r="D9361" t="s">
        <v>21888</v>
      </c>
      <c r="E9361" t="s">
        <v>21920</v>
      </c>
      <c r="F9361" t="s">
        <v>9863</v>
      </c>
      <c r="G9361" t="s">
        <v>490</v>
      </c>
      <c r="H9361" t="s">
        <v>490</v>
      </c>
      <c r="I9361" t="s">
        <v>490</v>
      </c>
      <c r="J9361" t="s">
        <v>498</v>
      </c>
      <c r="K9361" t="s">
        <v>490</v>
      </c>
      <c r="L9361" t="s">
        <v>21766</v>
      </c>
      <c r="M9361" s="105">
        <v>290</v>
      </c>
      <c r="N9361" s="105">
        <v>105</v>
      </c>
      <c r="O9361" s="105">
        <v>112</v>
      </c>
    </row>
    <row r="9362" spans="1:15" x14ac:dyDescent="0.3">
      <c r="A9362" s="19">
        <v>290105113</v>
      </c>
      <c r="B9362" s="106" t="s">
        <v>21921</v>
      </c>
      <c r="C9362" t="s">
        <v>21766</v>
      </c>
      <c r="D9362" t="s">
        <v>21888</v>
      </c>
      <c r="E9362" t="s">
        <v>21922</v>
      </c>
      <c r="F9362" t="s">
        <v>21923</v>
      </c>
      <c r="G9362" t="s">
        <v>19564</v>
      </c>
      <c r="H9362" t="s">
        <v>490</v>
      </c>
      <c r="I9362" t="s">
        <v>490</v>
      </c>
      <c r="J9362" t="s">
        <v>498</v>
      </c>
      <c r="K9362" t="s">
        <v>490</v>
      </c>
      <c r="L9362" t="s">
        <v>21766</v>
      </c>
      <c r="M9362" s="105">
        <v>290</v>
      </c>
      <c r="N9362" s="105">
        <v>105</v>
      </c>
      <c r="O9362" s="105">
        <v>113</v>
      </c>
    </row>
    <row r="9363" spans="1:15" x14ac:dyDescent="0.3">
      <c r="A9363" s="19">
        <v>290105114</v>
      </c>
      <c r="B9363" s="106" t="s">
        <v>21924</v>
      </c>
      <c r="C9363" t="s">
        <v>21766</v>
      </c>
      <c r="D9363" t="s">
        <v>21888</v>
      </c>
      <c r="E9363" t="s">
        <v>1070</v>
      </c>
      <c r="F9363" t="s">
        <v>21917</v>
      </c>
      <c r="G9363" t="s">
        <v>490</v>
      </c>
      <c r="H9363" t="s">
        <v>490</v>
      </c>
      <c r="I9363" t="s">
        <v>490</v>
      </c>
      <c r="J9363" t="s">
        <v>498</v>
      </c>
      <c r="K9363" t="s">
        <v>490</v>
      </c>
      <c r="L9363" t="s">
        <v>21766</v>
      </c>
      <c r="M9363" s="105">
        <v>290</v>
      </c>
      <c r="N9363" s="105">
        <v>105</v>
      </c>
      <c r="O9363" s="105">
        <v>114</v>
      </c>
    </row>
    <row r="9364" spans="1:15" x14ac:dyDescent="0.3">
      <c r="A9364" s="19">
        <v>290105115</v>
      </c>
      <c r="B9364" s="106" t="s">
        <v>21925</v>
      </c>
      <c r="C9364" t="s">
        <v>21766</v>
      </c>
      <c r="D9364" t="s">
        <v>21888</v>
      </c>
      <c r="E9364" t="s">
        <v>21926</v>
      </c>
      <c r="F9364" t="s">
        <v>21927</v>
      </c>
      <c r="G9364" t="s">
        <v>490</v>
      </c>
      <c r="H9364" t="s">
        <v>490</v>
      </c>
      <c r="I9364" t="s">
        <v>490</v>
      </c>
      <c r="J9364" t="s">
        <v>498</v>
      </c>
      <c r="K9364" t="s">
        <v>490</v>
      </c>
      <c r="L9364" t="s">
        <v>21766</v>
      </c>
      <c r="M9364" s="105">
        <v>290</v>
      </c>
      <c r="N9364" s="105">
        <v>105</v>
      </c>
      <c r="O9364" s="105">
        <v>115</v>
      </c>
    </row>
    <row r="9365" spans="1:15" x14ac:dyDescent="0.3">
      <c r="A9365" s="19">
        <v>290105116</v>
      </c>
      <c r="B9365" s="106" t="s">
        <v>21928</v>
      </c>
      <c r="C9365" t="s">
        <v>21766</v>
      </c>
      <c r="D9365" t="s">
        <v>21888</v>
      </c>
      <c r="E9365" t="s">
        <v>21929</v>
      </c>
      <c r="F9365" t="s">
        <v>9863</v>
      </c>
      <c r="G9365" t="s">
        <v>490</v>
      </c>
      <c r="H9365" t="s">
        <v>490</v>
      </c>
      <c r="I9365" t="s">
        <v>490</v>
      </c>
      <c r="J9365" t="s">
        <v>498</v>
      </c>
      <c r="K9365" t="s">
        <v>490</v>
      </c>
      <c r="L9365" t="s">
        <v>21766</v>
      </c>
      <c r="M9365" s="105">
        <v>290</v>
      </c>
      <c r="N9365" s="105">
        <v>105</v>
      </c>
      <c r="O9365" s="105">
        <v>116</v>
      </c>
    </row>
    <row r="9366" spans="1:15" x14ac:dyDescent="0.3">
      <c r="A9366" s="19">
        <v>290105117</v>
      </c>
      <c r="B9366" s="106" t="s">
        <v>21930</v>
      </c>
      <c r="C9366" t="s">
        <v>21766</v>
      </c>
      <c r="D9366" t="s">
        <v>21888</v>
      </c>
      <c r="E9366" t="s">
        <v>21931</v>
      </c>
      <c r="F9366" t="s">
        <v>21795</v>
      </c>
      <c r="G9366" t="s">
        <v>380</v>
      </c>
      <c r="H9366" t="s">
        <v>490</v>
      </c>
      <c r="I9366" t="s">
        <v>490</v>
      </c>
      <c r="J9366" t="s">
        <v>498</v>
      </c>
      <c r="K9366" t="s">
        <v>490</v>
      </c>
      <c r="L9366" t="s">
        <v>21766</v>
      </c>
      <c r="M9366" s="105">
        <v>290</v>
      </c>
      <c r="N9366" s="105">
        <v>105</v>
      </c>
      <c r="O9366" s="105">
        <v>117</v>
      </c>
    </row>
    <row r="9367" spans="1:15" x14ac:dyDescent="0.3">
      <c r="A9367" s="19">
        <v>290105118</v>
      </c>
      <c r="B9367" s="106" t="s">
        <v>21932</v>
      </c>
      <c r="C9367" t="s">
        <v>21766</v>
      </c>
      <c r="D9367" t="s">
        <v>21888</v>
      </c>
      <c r="E9367" t="s">
        <v>6904</v>
      </c>
      <c r="F9367" t="s">
        <v>21812</v>
      </c>
      <c r="G9367" t="s">
        <v>490</v>
      </c>
      <c r="H9367" t="s">
        <v>490</v>
      </c>
      <c r="I9367" t="s">
        <v>490</v>
      </c>
      <c r="J9367" t="s">
        <v>498</v>
      </c>
      <c r="K9367" t="s">
        <v>490</v>
      </c>
      <c r="L9367" t="s">
        <v>21766</v>
      </c>
      <c r="M9367" s="105">
        <v>290</v>
      </c>
      <c r="N9367" s="105">
        <v>105</v>
      </c>
      <c r="O9367" s="105">
        <v>118</v>
      </c>
    </row>
    <row r="9368" spans="1:15" x14ac:dyDescent="0.3">
      <c r="A9368" s="19">
        <v>290105119</v>
      </c>
      <c r="B9368" s="106" t="s">
        <v>21933</v>
      </c>
      <c r="C9368" t="s">
        <v>21766</v>
      </c>
      <c r="D9368" t="s">
        <v>21888</v>
      </c>
      <c r="E9368" t="s">
        <v>4365</v>
      </c>
      <c r="F9368" t="s">
        <v>11885</v>
      </c>
      <c r="G9368" t="s">
        <v>490</v>
      </c>
      <c r="H9368" t="s">
        <v>490</v>
      </c>
      <c r="I9368" t="s">
        <v>490</v>
      </c>
      <c r="J9368" t="s">
        <v>498</v>
      </c>
      <c r="K9368" t="s">
        <v>490</v>
      </c>
      <c r="L9368" t="s">
        <v>21766</v>
      </c>
      <c r="M9368" s="105">
        <v>290</v>
      </c>
      <c r="N9368" s="105">
        <v>105</v>
      </c>
      <c r="O9368" s="105">
        <v>119</v>
      </c>
    </row>
    <row r="9369" spans="1:15" x14ac:dyDescent="0.3">
      <c r="A9369" s="19">
        <v>290105120</v>
      </c>
      <c r="B9369" s="106" t="s">
        <v>21934</v>
      </c>
      <c r="C9369" t="s">
        <v>21766</v>
      </c>
      <c r="D9369" t="s">
        <v>21888</v>
      </c>
      <c r="E9369" t="s">
        <v>21935</v>
      </c>
      <c r="F9369" t="s">
        <v>9863</v>
      </c>
      <c r="G9369" t="s">
        <v>20551</v>
      </c>
      <c r="H9369" t="s">
        <v>490</v>
      </c>
      <c r="I9369" t="s">
        <v>490</v>
      </c>
      <c r="J9369" t="s">
        <v>498</v>
      </c>
      <c r="K9369" t="s">
        <v>490</v>
      </c>
      <c r="L9369" t="s">
        <v>21766</v>
      </c>
      <c r="M9369" s="105">
        <v>290</v>
      </c>
      <c r="N9369" s="105">
        <v>105</v>
      </c>
      <c r="O9369" s="105">
        <v>120</v>
      </c>
    </row>
    <row r="9370" spans="1:15" x14ac:dyDescent="0.3">
      <c r="A9370" s="19">
        <v>290105121</v>
      </c>
      <c r="B9370" s="106" t="s">
        <v>21936</v>
      </c>
      <c r="C9370" t="s">
        <v>21766</v>
      </c>
      <c r="D9370" t="s">
        <v>21888</v>
      </c>
      <c r="E9370" t="s">
        <v>21937</v>
      </c>
      <c r="F9370" t="s">
        <v>9863</v>
      </c>
      <c r="G9370" t="s">
        <v>490</v>
      </c>
      <c r="H9370" t="s">
        <v>490</v>
      </c>
      <c r="I9370" t="s">
        <v>490</v>
      </c>
      <c r="J9370" t="s">
        <v>498</v>
      </c>
      <c r="K9370" t="s">
        <v>490</v>
      </c>
      <c r="L9370" t="s">
        <v>21766</v>
      </c>
      <c r="M9370" s="105">
        <v>290</v>
      </c>
      <c r="N9370" s="105">
        <v>105</v>
      </c>
      <c r="O9370" s="105">
        <v>121</v>
      </c>
    </row>
    <row r="9371" spans="1:15" x14ac:dyDescent="0.3">
      <c r="A9371" s="19">
        <v>290105122</v>
      </c>
      <c r="B9371" s="106" t="s">
        <v>21938</v>
      </c>
      <c r="C9371" t="s">
        <v>21766</v>
      </c>
      <c r="D9371" t="s">
        <v>21888</v>
      </c>
      <c r="E9371" t="s">
        <v>20467</v>
      </c>
      <c r="F9371" t="s">
        <v>21939</v>
      </c>
      <c r="G9371" t="s">
        <v>490</v>
      </c>
      <c r="H9371" t="s">
        <v>490</v>
      </c>
      <c r="I9371" t="s">
        <v>490</v>
      </c>
      <c r="J9371" t="s">
        <v>498</v>
      </c>
      <c r="K9371" t="s">
        <v>490</v>
      </c>
      <c r="L9371" t="s">
        <v>21766</v>
      </c>
      <c r="M9371" s="105">
        <v>290</v>
      </c>
      <c r="N9371" s="105">
        <v>105</v>
      </c>
      <c r="O9371" s="105">
        <v>122</v>
      </c>
    </row>
    <row r="9372" spans="1:15" x14ac:dyDescent="0.3">
      <c r="A9372" s="19">
        <v>290105123</v>
      </c>
      <c r="B9372" s="106" t="s">
        <v>21940</v>
      </c>
      <c r="C9372" t="s">
        <v>21766</v>
      </c>
      <c r="D9372" t="s">
        <v>21888</v>
      </c>
      <c r="E9372" t="s">
        <v>2136</v>
      </c>
      <c r="F9372" t="s">
        <v>9863</v>
      </c>
      <c r="G9372" t="s">
        <v>490</v>
      </c>
      <c r="H9372" t="s">
        <v>490</v>
      </c>
      <c r="I9372" t="s">
        <v>490</v>
      </c>
      <c r="J9372" t="s">
        <v>498</v>
      </c>
      <c r="K9372" t="s">
        <v>490</v>
      </c>
      <c r="L9372" t="s">
        <v>21766</v>
      </c>
      <c r="M9372" s="105">
        <v>290</v>
      </c>
      <c r="N9372" s="105">
        <v>105</v>
      </c>
      <c r="O9372" s="105">
        <v>123</v>
      </c>
    </row>
    <row r="9373" spans="1:15" x14ac:dyDescent="0.3">
      <c r="A9373" s="19">
        <v>290105124</v>
      </c>
      <c r="B9373" s="106" t="s">
        <v>21941</v>
      </c>
      <c r="C9373" t="s">
        <v>21766</v>
      </c>
      <c r="D9373" t="s">
        <v>21888</v>
      </c>
      <c r="E9373" t="s">
        <v>672</v>
      </c>
      <c r="F9373" t="s">
        <v>21942</v>
      </c>
      <c r="G9373" t="s">
        <v>21943</v>
      </c>
      <c r="H9373" t="s">
        <v>490</v>
      </c>
      <c r="I9373" t="s">
        <v>490</v>
      </c>
      <c r="J9373" t="s">
        <v>498</v>
      </c>
      <c r="K9373" t="s">
        <v>490</v>
      </c>
      <c r="L9373" t="s">
        <v>21766</v>
      </c>
      <c r="M9373" s="105">
        <v>290</v>
      </c>
      <c r="N9373" s="105">
        <v>105</v>
      </c>
      <c r="O9373" s="105">
        <v>124</v>
      </c>
    </row>
    <row r="9374" spans="1:15" x14ac:dyDescent="0.3">
      <c r="A9374" s="19">
        <v>290105125</v>
      </c>
      <c r="B9374" s="106" t="s">
        <v>21944</v>
      </c>
      <c r="C9374" t="s">
        <v>21766</v>
      </c>
      <c r="D9374" t="s">
        <v>21888</v>
      </c>
      <c r="E9374" t="s">
        <v>21945</v>
      </c>
      <c r="F9374" t="s">
        <v>21537</v>
      </c>
      <c r="G9374" t="s">
        <v>490</v>
      </c>
      <c r="H9374" t="s">
        <v>490</v>
      </c>
      <c r="I9374" t="s">
        <v>490</v>
      </c>
      <c r="J9374" t="s">
        <v>498</v>
      </c>
      <c r="K9374" t="s">
        <v>490</v>
      </c>
      <c r="L9374" t="s">
        <v>21766</v>
      </c>
      <c r="M9374" s="105">
        <v>290</v>
      </c>
      <c r="N9374" s="105">
        <v>105</v>
      </c>
      <c r="O9374" s="105">
        <v>125</v>
      </c>
    </row>
    <row r="9375" spans="1:15" x14ac:dyDescent="0.3">
      <c r="A9375" s="19">
        <v>290105126</v>
      </c>
      <c r="B9375" s="106" t="s">
        <v>21946</v>
      </c>
      <c r="C9375" t="s">
        <v>21766</v>
      </c>
      <c r="D9375" t="s">
        <v>21888</v>
      </c>
      <c r="E9375" t="s">
        <v>21947</v>
      </c>
      <c r="F9375" t="s">
        <v>21812</v>
      </c>
      <c r="G9375" t="s">
        <v>490</v>
      </c>
      <c r="H9375" t="s">
        <v>490</v>
      </c>
      <c r="I9375" t="s">
        <v>490</v>
      </c>
      <c r="J9375" t="s">
        <v>498</v>
      </c>
      <c r="K9375" t="s">
        <v>490</v>
      </c>
      <c r="L9375" t="s">
        <v>21766</v>
      </c>
      <c r="M9375" s="105">
        <v>290</v>
      </c>
      <c r="N9375" s="105">
        <v>105</v>
      </c>
      <c r="O9375" s="105">
        <v>126</v>
      </c>
    </row>
    <row r="9376" spans="1:15" x14ac:dyDescent="0.3">
      <c r="A9376" s="19">
        <v>290105127</v>
      </c>
      <c r="B9376" s="106" t="s">
        <v>21948</v>
      </c>
      <c r="C9376" t="s">
        <v>21766</v>
      </c>
      <c r="D9376" t="s">
        <v>21888</v>
      </c>
      <c r="E9376" t="s">
        <v>1154</v>
      </c>
      <c r="F9376" t="s">
        <v>855</v>
      </c>
      <c r="G9376" t="s">
        <v>21949</v>
      </c>
      <c r="H9376" t="s">
        <v>490</v>
      </c>
      <c r="I9376" t="s">
        <v>490</v>
      </c>
      <c r="J9376" t="s">
        <v>498</v>
      </c>
      <c r="K9376" t="s">
        <v>490</v>
      </c>
      <c r="L9376" t="s">
        <v>21766</v>
      </c>
      <c r="M9376" s="105">
        <v>290</v>
      </c>
      <c r="N9376" s="105">
        <v>105</v>
      </c>
      <c r="O9376" s="105">
        <v>127</v>
      </c>
    </row>
    <row r="9377" spans="1:15" x14ac:dyDescent="0.3">
      <c r="A9377" s="19">
        <v>290105128</v>
      </c>
      <c r="B9377" s="106" t="s">
        <v>21950</v>
      </c>
      <c r="C9377" t="s">
        <v>21766</v>
      </c>
      <c r="D9377" t="s">
        <v>21888</v>
      </c>
      <c r="E9377" t="s">
        <v>12647</v>
      </c>
      <c r="F9377" t="s">
        <v>21812</v>
      </c>
      <c r="G9377" t="s">
        <v>21951</v>
      </c>
      <c r="H9377" t="s">
        <v>490</v>
      </c>
      <c r="I9377" t="s">
        <v>490</v>
      </c>
      <c r="J9377" t="s">
        <v>498</v>
      </c>
      <c r="K9377" t="s">
        <v>490</v>
      </c>
      <c r="L9377" t="s">
        <v>21766</v>
      </c>
      <c r="M9377" s="105">
        <v>290</v>
      </c>
      <c r="N9377" s="105">
        <v>105</v>
      </c>
      <c r="O9377" s="105">
        <v>128</v>
      </c>
    </row>
    <row r="9378" spans="1:15" x14ac:dyDescent="0.3">
      <c r="A9378" s="19">
        <v>290105129</v>
      </c>
      <c r="B9378" s="106" t="s">
        <v>21952</v>
      </c>
      <c r="C9378" t="s">
        <v>21766</v>
      </c>
      <c r="D9378" t="s">
        <v>21888</v>
      </c>
      <c r="E9378" t="s">
        <v>6031</v>
      </c>
      <c r="F9378" t="s">
        <v>2473</v>
      </c>
      <c r="G9378" t="s">
        <v>490</v>
      </c>
      <c r="H9378" t="s">
        <v>490</v>
      </c>
      <c r="I9378" t="s">
        <v>490</v>
      </c>
      <c r="J9378" t="s">
        <v>498</v>
      </c>
      <c r="K9378" t="s">
        <v>490</v>
      </c>
      <c r="L9378" t="s">
        <v>21766</v>
      </c>
      <c r="M9378" s="105">
        <v>290</v>
      </c>
      <c r="N9378" s="105">
        <v>105</v>
      </c>
      <c r="O9378" s="105">
        <v>129</v>
      </c>
    </row>
    <row r="9379" spans="1:15" x14ac:dyDescent="0.3">
      <c r="A9379" s="19">
        <v>290105130</v>
      </c>
      <c r="B9379" s="106" t="s">
        <v>21953</v>
      </c>
      <c r="C9379" t="s">
        <v>21766</v>
      </c>
      <c r="D9379" t="s">
        <v>21888</v>
      </c>
      <c r="E9379" t="s">
        <v>5976</v>
      </c>
      <c r="F9379" t="s">
        <v>21954</v>
      </c>
      <c r="G9379" t="s">
        <v>490</v>
      </c>
      <c r="H9379" t="s">
        <v>490</v>
      </c>
      <c r="I9379" t="s">
        <v>490</v>
      </c>
      <c r="J9379" t="s">
        <v>498</v>
      </c>
      <c r="K9379" t="s">
        <v>490</v>
      </c>
      <c r="L9379" t="s">
        <v>21766</v>
      </c>
      <c r="M9379" s="105">
        <v>290</v>
      </c>
      <c r="N9379" s="105">
        <v>105</v>
      </c>
      <c r="O9379" s="105">
        <v>130</v>
      </c>
    </row>
    <row r="9380" spans="1:15" x14ac:dyDescent="0.3">
      <c r="A9380" s="19">
        <v>290105131</v>
      </c>
      <c r="B9380" s="106" t="s">
        <v>21955</v>
      </c>
      <c r="C9380" t="s">
        <v>21766</v>
      </c>
      <c r="D9380" t="s">
        <v>21888</v>
      </c>
      <c r="E9380" t="s">
        <v>3900</v>
      </c>
      <c r="F9380" t="s">
        <v>21537</v>
      </c>
      <c r="G9380" t="s">
        <v>21956</v>
      </c>
      <c r="H9380" t="s">
        <v>490</v>
      </c>
      <c r="I9380" t="s">
        <v>490</v>
      </c>
      <c r="J9380" t="s">
        <v>498</v>
      </c>
      <c r="K9380" t="s">
        <v>490</v>
      </c>
      <c r="L9380" t="s">
        <v>21766</v>
      </c>
      <c r="M9380" s="105">
        <v>290</v>
      </c>
      <c r="N9380" s="105">
        <v>105</v>
      </c>
      <c r="O9380" s="105">
        <v>131</v>
      </c>
    </row>
    <row r="9381" spans="1:15" x14ac:dyDescent="0.3">
      <c r="A9381" s="19">
        <v>290105132</v>
      </c>
      <c r="B9381" s="106" t="s">
        <v>21957</v>
      </c>
      <c r="C9381" t="s">
        <v>21766</v>
      </c>
      <c r="D9381" t="s">
        <v>21888</v>
      </c>
      <c r="E9381" t="s">
        <v>21958</v>
      </c>
      <c r="F9381" t="s">
        <v>9863</v>
      </c>
      <c r="G9381" t="s">
        <v>21959</v>
      </c>
      <c r="H9381" t="s">
        <v>490</v>
      </c>
      <c r="I9381" t="s">
        <v>490</v>
      </c>
      <c r="J9381" t="s">
        <v>498</v>
      </c>
      <c r="K9381" t="s">
        <v>490</v>
      </c>
      <c r="L9381" t="s">
        <v>21766</v>
      </c>
      <c r="M9381" s="105">
        <v>290</v>
      </c>
      <c r="N9381" s="105">
        <v>105</v>
      </c>
      <c r="O9381" s="105">
        <v>132</v>
      </c>
    </row>
    <row r="9382" spans="1:15" x14ac:dyDescent="0.3">
      <c r="A9382" s="19">
        <v>290105133</v>
      </c>
      <c r="B9382" s="106" t="s">
        <v>21960</v>
      </c>
      <c r="C9382" t="s">
        <v>21766</v>
      </c>
      <c r="D9382" t="s">
        <v>21888</v>
      </c>
      <c r="E9382" t="s">
        <v>21961</v>
      </c>
      <c r="F9382" t="s">
        <v>1175</v>
      </c>
      <c r="G9382" t="s">
        <v>21962</v>
      </c>
      <c r="H9382" t="s">
        <v>490</v>
      </c>
      <c r="I9382" t="s">
        <v>490</v>
      </c>
      <c r="J9382" t="s">
        <v>498</v>
      </c>
      <c r="K9382" t="s">
        <v>490</v>
      </c>
      <c r="L9382" t="s">
        <v>21766</v>
      </c>
      <c r="M9382" s="105">
        <v>290</v>
      </c>
      <c r="N9382" s="105">
        <v>105</v>
      </c>
      <c r="O9382" s="105">
        <v>133</v>
      </c>
    </row>
    <row r="9383" spans="1:15" x14ac:dyDescent="0.3">
      <c r="A9383" s="19">
        <v>290105134</v>
      </c>
      <c r="B9383" s="106" t="s">
        <v>21963</v>
      </c>
      <c r="C9383" t="s">
        <v>21766</v>
      </c>
      <c r="D9383" t="s">
        <v>21888</v>
      </c>
      <c r="E9383" t="s">
        <v>1849</v>
      </c>
      <c r="F9383" t="s">
        <v>21964</v>
      </c>
      <c r="G9383" t="s">
        <v>21965</v>
      </c>
      <c r="H9383" t="s">
        <v>490</v>
      </c>
      <c r="I9383" t="s">
        <v>490</v>
      </c>
      <c r="J9383" t="s">
        <v>498</v>
      </c>
      <c r="K9383" t="s">
        <v>490</v>
      </c>
      <c r="L9383" t="s">
        <v>21766</v>
      </c>
      <c r="M9383" s="105">
        <v>290</v>
      </c>
      <c r="N9383" s="105">
        <v>105</v>
      </c>
      <c r="O9383" s="105">
        <v>134</v>
      </c>
    </row>
    <row r="9384" spans="1:15" x14ac:dyDescent="0.3">
      <c r="A9384" s="19">
        <v>290105135</v>
      </c>
      <c r="B9384" s="106" t="s">
        <v>21966</v>
      </c>
      <c r="C9384" t="s">
        <v>21766</v>
      </c>
      <c r="D9384" t="s">
        <v>21888</v>
      </c>
      <c r="E9384" t="s">
        <v>1409</v>
      </c>
      <c r="F9384" t="s">
        <v>21967</v>
      </c>
      <c r="J9384" t="s">
        <v>498</v>
      </c>
      <c r="L9384" t="s">
        <v>21766</v>
      </c>
      <c r="M9384" s="105">
        <v>290</v>
      </c>
      <c r="N9384" s="105">
        <v>105</v>
      </c>
      <c r="O9384" s="105">
        <v>135</v>
      </c>
    </row>
    <row r="9385" spans="1:15" x14ac:dyDescent="0.3">
      <c r="A9385" s="19">
        <v>290105136</v>
      </c>
      <c r="B9385" s="106" t="s">
        <v>21968</v>
      </c>
      <c r="C9385" t="s">
        <v>21766</v>
      </c>
      <c r="D9385" t="s">
        <v>21888</v>
      </c>
      <c r="E9385" t="s">
        <v>1522</v>
      </c>
      <c r="F9385" t="s">
        <v>21779</v>
      </c>
      <c r="G9385" t="s">
        <v>21969</v>
      </c>
      <c r="H9385" t="s">
        <v>490</v>
      </c>
      <c r="I9385" t="s">
        <v>490</v>
      </c>
      <c r="J9385" t="s">
        <v>498</v>
      </c>
      <c r="K9385" t="s">
        <v>490</v>
      </c>
      <c r="L9385" t="s">
        <v>21766</v>
      </c>
      <c r="M9385" s="105">
        <v>290</v>
      </c>
      <c r="N9385" s="105">
        <v>105</v>
      </c>
      <c r="O9385" s="105">
        <v>136</v>
      </c>
    </row>
    <row r="9386" spans="1:15" x14ac:dyDescent="0.3">
      <c r="A9386" s="19">
        <v>290105137</v>
      </c>
      <c r="B9386" s="106" t="s">
        <v>21970</v>
      </c>
      <c r="C9386" t="s">
        <v>21766</v>
      </c>
      <c r="D9386" t="s">
        <v>21888</v>
      </c>
      <c r="E9386" t="s">
        <v>680</v>
      </c>
      <c r="F9386" t="s">
        <v>21911</v>
      </c>
      <c r="G9386" t="s">
        <v>19564</v>
      </c>
      <c r="H9386" t="s">
        <v>490</v>
      </c>
      <c r="I9386" t="s">
        <v>490</v>
      </c>
      <c r="J9386" t="s">
        <v>498</v>
      </c>
      <c r="K9386" t="s">
        <v>490</v>
      </c>
      <c r="L9386" t="s">
        <v>21766</v>
      </c>
      <c r="M9386" s="105">
        <v>290</v>
      </c>
      <c r="N9386" s="105">
        <v>105</v>
      </c>
      <c r="O9386" s="105">
        <v>137</v>
      </c>
    </row>
    <row r="9387" spans="1:15" x14ac:dyDescent="0.3">
      <c r="A9387" s="19">
        <v>290105138</v>
      </c>
      <c r="B9387" s="106" t="s">
        <v>21971</v>
      </c>
      <c r="C9387" t="s">
        <v>21766</v>
      </c>
      <c r="D9387" t="s">
        <v>21888</v>
      </c>
      <c r="E9387" t="s">
        <v>21972</v>
      </c>
      <c r="F9387" t="s">
        <v>9863</v>
      </c>
      <c r="G9387" t="s">
        <v>490</v>
      </c>
      <c r="H9387" t="s">
        <v>490</v>
      </c>
      <c r="I9387" t="s">
        <v>490</v>
      </c>
      <c r="J9387" t="s">
        <v>498</v>
      </c>
      <c r="K9387" t="s">
        <v>490</v>
      </c>
      <c r="L9387" t="s">
        <v>21766</v>
      </c>
      <c r="M9387" s="105">
        <v>290</v>
      </c>
      <c r="N9387" s="105">
        <v>105</v>
      </c>
      <c r="O9387" s="105">
        <v>138</v>
      </c>
    </row>
    <row r="9388" spans="1:15" x14ac:dyDescent="0.3">
      <c r="A9388" s="19">
        <v>290105139</v>
      </c>
      <c r="B9388" s="106" t="s">
        <v>21973</v>
      </c>
      <c r="C9388" t="s">
        <v>21766</v>
      </c>
      <c r="D9388" t="s">
        <v>21888</v>
      </c>
      <c r="E9388" t="s">
        <v>1415</v>
      </c>
      <c r="F9388" t="s">
        <v>16421</v>
      </c>
      <c r="G9388" t="s">
        <v>21974</v>
      </c>
      <c r="H9388" t="s">
        <v>490</v>
      </c>
      <c r="I9388" t="s">
        <v>490</v>
      </c>
      <c r="J9388" t="s">
        <v>498</v>
      </c>
      <c r="K9388" t="s">
        <v>490</v>
      </c>
      <c r="L9388" t="s">
        <v>21766</v>
      </c>
      <c r="M9388" s="105">
        <v>290</v>
      </c>
      <c r="N9388" s="105">
        <v>105</v>
      </c>
      <c r="O9388" s="105">
        <v>139</v>
      </c>
    </row>
    <row r="9389" spans="1:15" x14ac:dyDescent="0.3">
      <c r="A9389" s="19">
        <v>290105140</v>
      </c>
      <c r="B9389" s="106" t="s">
        <v>21975</v>
      </c>
      <c r="C9389" t="s">
        <v>21766</v>
      </c>
      <c r="D9389" t="s">
        <v>21888</v>
      </c>
      <c r="E9389" t="s">
        <v>21818</v>
      </c>
      <c r="F9389" t="s">
        <v>21779</v>
      </c>
      <c r="G9389" t="s">
        <v>490</v>
      </c>
      <c r="H9389" t="s">
        <v>490</v>
      </c>
      <c r="I9389" t="s">
        <v>490</v>
      </c>
      <c r="J9389" t="s">
        <v>498</v>
      </c>
      <c r="K9389" t="s">
        <v>490</v>
      </c>
      <c r="L9389" t="s">
        <v>21766</v>
      </c>
      <c r="M9389" s="105">
        <v>290</v>
      </c>
      <c r="N9389" s="105">
        <v>105</v>
      </c>
      <c r="O9389" s="105">
        <v>140</v>
      </c>
    </row>
    <row r="9390" spans="1:15" x14ac:dyDescent="0.3">
      <c r="A9390" s="19">
        <v>290105141</v>
      </c>
      <c r="B9390" s="106" t="s">
        <v>21976</v>
      </c>
      <c r="C9390" t="s">
        <v>21766</v>
      </c>
      <c r="D9390" t="s">
        <v>21888</v>
      </c>
      <c r="E9390" t="s">
        <v>14507</v>
      </c>
      <c r="F9390" t="s">
        <v>9863</v>
      </c>
      <c r="G9390" t="s">
        <v>9101</v>
      </c>
      <c r="H9390" t="s">
        <v>490</v>
      </c>
      <c r="I9390" t="s">
        <v>490</v>
      </c>
      <c r="J9390" t="s">
        <v>498</v>
      </c>
      <c r="K9390" t="s">
        <v>490</v>
      </c>
      <c r="L9390" t="s">
        <v>21766</v>
      </c>
      <c r="M9390" s="105">
        <v>290</v>
      </c>
      <c r="N9390" s="105">
        <v>105</v>
      </c>
      <c r="O9390" s="105">
        <v>141</v>
      </c>
    </row>
    <row r="9391" spans="1:15" x14ac:dyDescent="0.3">
      <c r="A9391" s="19">
        <v>290105142</v>
      </c>
      <c r="B9391" s="106" t="s">
        <v>21977</v>
      </c>
      <c r="C9391" t="s">
        <v>21766</v>
      </c>
      <c r="D9391" t="s">
        <v>21888</v>
      </c>
      <c r="E9391" t="s">
        <v>21978</v>
      </c>
      <c r="F9391" t="s">
        <v>21979</v>
      </c>
      <c r="G9391" t="s">
        <v>490</v>
      </c>
      <c r="H9391" t="s">
        <v>490</v>
      </c>
      <c r="I9391" t="s">
        <v>490</v>
      </c>
      <c r="J9391" t="s">
        <v>498</v>
      </c>
      <c r="K9391" t="s">
        <v>490</v>
      </c>
      <c r="L9391" t="s">
        <v>21766</v>
      </c>
      <c r="M9391" s="105">
        <v>290</v>
      </c>
      <c r="N9391" s="105">
        <v>105</v>
      </c>
      <c r="O9391" s="105">
        <v>142</v>
      </c>
    </row>
    <row r="9392" spans="1:15" x14ac:dyDescent="0.3">
      <c r="A9392" s="19">
        <v>290105143</v>
      </c>
      <c r="B9392" s="106" t="s">
        <v>21980</v>
      </c>
      <c r="C9392" t="s">
        <v>21766</v>
      </c>
      <c r="D9392" t="s">
        <v>21888</v>
      </c>
      <c r="E9392" t="s">
        <v>14924</v>
      </c>
      <c r="F9392" t="s">
        <v>21954</v>
      </c>
      <c r="G9392" t="s">
        <v>490</v>
      </c>
      <c r="H9392" t="s">
        <v>490</v>
      </c>
      <c r="I9392" t="s">
        <v>490</v>
      </c>
      <c r="J9392" t="s">
        <v>498</v>
      </c>
      <c r="K9392" t="s">
        <v>490</v>
      </c>
      <c r="L9392" t="s">
        <v>21766</v>
      </c>
      <c r="M9392" s="105">
        <v>290</v>
      </c>
      <c r="N9392" s="105">
        <v>105</v>
      </c>
      <c r="O9392" s="105">
        <v>143</v>
      </c>
    </row>
    <row r="9393" spans="1:15" x14ac:dyDescent="0.3">
      <c r="A9393" s="19">
        <v>290105144</v>
      </c>
      <c r="B9393" s="106" t="s">
        <v>21981</v>
      </c>
      <c r="C9393" t="s">
        <v>21766</v>
      </c>
      <c r="D9393" t="s">
        <v>21888</v>
      </c>
      <c r="E9393" t="s">
        <v>20555</v>
      </c>
      <c r="F9393" t="s">
        <v>9863</v>
      </c>
      <c r="G9393" t="s">
        <v>21982</v>
      </c>
      <c r="H9393" t="s">
        <v>490</v>
      </c>
      <c r="I9393" t="s">
        <v>490</v>
      </c>
      <c r="J9393" t="s">
        <v>498</v>
      </c>
      <c r="K9393" t="s">
        <v>490</v>
      </c>
      <c r="L9393" t="s">
        <v>21766</v>
      </c>
      <c r="M9393" s="105">
        <v>290</v>
      </c>
      <c r="N9393" s="105">
        <v>105</v>
      </c>
      <c r="O9393" s="105">
        <v>144</v>
      </c>
    </row>
    <row r="9394" spans="1:15" x14ac:dyDescent="0.3">
      <c r="A9394" s="19">
        <v>290105145</v>
      </c>
      <c r="B9394" s="106" t="s">
        <v>21983</v>
      </c>
      <c r="C9394" t="s">
        <v>21766</v>
      </c>
      <c r="D9394" t="s">
        <v>21888</v>
      </c>
      <c r="E9394" t="s">
        <v>19542</v>
      </c>
      <c r="F9394" t="s">
        <v>21984</v>
      </c>
      <c r="G9394" t="s">
        <v>490</v>
      </c>
      <c r="H9394" t="s">
        <v>490</v>
      </c>
      <c r="I9394" t="s">
        <v>490</v>
      </c>
      <c r="J9394" t="s">
        <v>498</v>
      </c>
      <c r="K9394" t="s">
        <v>490</v>
      </c>
      <c r="L9394" t="s">
        <v>21766</v>
      </c>
      <c r="M9394" s="105">
        <v>290</v>
      </c>
      <c r="N9394" s="105">
        <v>105</v>
      </c>
      <c r="O9394" s="105">
        <v>145</v>
      </c>
    </row>
    <row r="9395" spans="1:15" x14ac:dyDescent="0.3">
      <c r="A9395" s="19">
        <v>290105146</v>
      </c>
      <c r="B9395" s="106" t="s">
        <v>21985</v>
      </c>
      <c r="C9395" t="s">
        <v>21766</v>
      </c>
      <c r="D9395" t="s">
        <v>21888</v>
      </c>
      <c r="E9395" t="s">
        <v>6303</v>
      </c>
      <c r="F9395" t="s">
        <v>21986</v>
      </c>
      <c r="G9395" t="s">
        <v>21901</v>
      </c>
      <c r="H9395" t="s">
        <v>490</v>
      </c>
      <c r="I9395" t="s">
        <v>490</v>
      </c>
      <c r="J9395" t="s">
        <v>498</v>
      </c>
      <c r="K9395" t="s">
        <v>490</v>
      </c>
      <c r="L9395" t="s">
        <v>21766</v>
      </c>
      <c r="M9395" s="105">
        <v>290</v>
      </c>
      <c r="N9395" s="105">
        <v>105</v>
      </c>
      <c r="O9395" s="105">
        <v>146</v>
      </c>
    </row>
    <row r="9396" spans="1:15" x14ac:dyDescent="0.3">
      <c r="A9396" s="19">
        <v>290105147</v>
      </c>
      <c r="B9396" s="106" t="s">
        <v>21987</v>
      </c>
      <c r="C9396" t="s">
        <v>21766</v>
      </c>
      <c r="D9396" t="s">
        <v>21888</v>
      </c>
      <c r="E9396" t="s">
        <v>3451</v>
      </c>
      <c r="F9396" t="s">
        <v>21988</v>
      </c>
      <c r="G9396" t="s">
        <v>21989</v>
      </c>
      <c r="H9396" t="s">
        <v>490</v>
      </c>
      <c r="I9396" t="s">
        <v>490</v>
      </c>
      <c r="J9396" t="s">
        <v>498</v>
      </c>
      <c r="K9396" t="s">
        <v>490</v>
      </c>
      <c r="L9396" t="s">
        <v>21766</v>
      </c>
      <c r="M9396" s="105">
        <v>290</v>
      </c>
      <c r="N9396" s="105">
        <v>105</v>
      </c>
      <c r="O9396" s="105">
        <v>147</v>
      </c>
    </row>
    <row r="9397" spans="1:15" x14ac:dyDescent="0.3">
      <c r="A9397" s="19">
        <v>290105148</v>
      </c>
      <c r="B9397" s="106" t="s">
        <v>21990</v>
      </c>
      <c r="C9397" t="s">
        <v>21766</v>
      </c>
      <c r="D9397" t="s">
        <v>21888</v>
      </c>
      <c r="E9397" t="s">
        <v>15890</v>
      </c>
      <c r="F9397" t="s">
        <v>21991</v>
      </c>
      <c r="G9397" t="s">
        <v>490</v>
      </c>
      <c r="H9397" t="s">
        <v>490</v>
      </c>
      <c r="I9397" t="s">
        <v>490</v>
      </c>
      <c r="J9397" t="s">
        <v>498</v>
      </c>
      <c r="K9397" t="s">
        <v>490</v>
      </c>
      <c r="L9397" t="s">
        <v>21766</v>
      </c>
      <c r="M9397" s="105">
        <v>290</v>
      </c>
      <c r="N9397" s="105">
        <v>105</v>
      </c>
      <c r="O9397" s="105">
        <v>148</v>
      </c>
    </row>
    <row r="9398" spans="1:15" x14ac:dyDescent="0.3">
      <c r="A9398" s="19">
        <v>290105149</v>
      </c>
      <c r="B9398" s="106" t="s">
        <v>21992</v>
      </c>
      <c r="C9398" t="s">
        <v>21766</v>
      </c>
      <c r="D9398" t="s">
        <v>21888</v>
      </c>
      <c r="E9398" t="s">
        <v>18575</v>
      </c>
      <c r="F9398" t="s">
        <v>1792</v>
      </c>
      <c r="G9398" t="s">
        <v>21993</v>
      </c>
      <c r="H9398" t="s">
        <v>490</v>
      </c>
      <c r="I9398" t="s">
        <v>490</v>
      </c>
      <c r="J9398" t="s">
        <v>498</v>
      </c>
      <c r="K9398" t="s">
        <v>490</v>
      </c>
      <c r="L9398" t="s">
        <v>21766</v>
      </c>
      <c r="M9398" s="105">
        <v>290</v>
      </c>
      <c r="N9398" s="105">
        <v>105</v>
      </c>
      <c r="O9398" s="105">
        <v>149</v>
      </c>
    </row>
    <row r="9399" spans="1:15" x14ac:dyDescent="0.3">
      <c r="A9399" s="19">
        <v>290105150</v>
      </c>
      <c r="B9399" s="106" t="s">
        <v>21994</v>
      </c>
      <c r="C9399" t="s">
        <v>21766</v>
      </c>
      <c r="D9399" t="s">
        <v>21888</v>
      </c>
      <c r="E9399" t="s">
        <v>15395</v>
      </c>
      <c r="F9399" t="s">
        <v>9863</v>
      </c>
      <c r="G9399" t="s">
        <v>490</v>
      </c>
      <c r="H9399" t="s">
        <v>490</v>
      </c>
      <c r="I9399" t="s">
        <v>490</v>
      </c>
      <c r="J9399" t="s">
        <v>498</v>
      </c>
      <c r="K9399" t="s">
        <v>490</v>
      </c>
      <c r="L9399" t="s">
        <v>21766</v>
      </c>
      <c r="M9399" s="105">
        <v>290</v>
      </c>
      <c r="N9399" s="105">
        <v>105</v>
      </c>
      <c r="O9399" s="105">
        <v>150</v>
      </c>
    </row>
    <row r="9400" spans="1:15" x14ac:dyDescent="0.3">
      <c r="A9400" s="19">
        <v>290105151</v>
      </c>
      <c r="B9400" s="106" t="s">
        <v>21995</v>
      </c>
      <c r="C9400" t="s">
        <v>21766</v>
      </c>
      <c r="D9400" t="s">
        <v>21888</v>
      </c>
      <c r="E9400" t="s">
        <v>21996</v>
      </c>
      <c r="F9400" t="s">
        <v>21997</v>
      </c>
      <c r="G9400" t="s">
        <v>490</v>
      </c>
      <c r="H9400" t="s">
        <v>490</v>
      </c>
      <c r="I9400" t="s">
        <v>490</v>
      </c>
      <c r="J9400" t="s">
        <v>498</v>
      </c>
      <c r="K9400" t="s">
        <v>490</v>
      </c>
      <c r="L9400" t="s">
        <v>21766</v>
      </c>
      <c r="M9400" s="105">
        <v>290</v>
      </c>
      <c r="N9400" s="105">
        <v>105</v>
      </c>
      <c r="O9400" s="105">
        <v>151</v>
      </c>
    </row>
    <row r="9401" spans="1:15" x14ac:dyDescent="0.3">
      <c r="A9401" s="19">
        <v>290105152</v>
      </c>
      <c r="B9401" s="106" t="s">
        <v>21998</v>
      </c>
      <c r="C9401" t="s">
        <v>21766</v>
      </c>
      <c r="D9401" t="s">
        <v>21888</v>
      </c>
      <c r="E9401" t="s">
        <v>21999</v>
      </c>
      <c r="F9401" t="s">
        <v>11885</v>
      </c>
      <c r="G9401" t="s">
        <v>490</v>
      </c>
      <c r="H9401" t="s">
        <v>490</v>
      </c>
      <c r="I9401" t="s">
        <v>490</v>
      </c>
      <c r="J9401" t="s">
        <v>498</v>
      </c>
      <c r="K9401" t="s">
        <v>490</v>
      </c>
      <c r="L9401" t="s">
        <v>21766</v>
      </c>
      <c r="M9401" s="105">
        <v>290</v>
      </c>
      <c r="N9401" s="105">
        <v>105</v>
      </c>
      <c r="O9401" s="105">
        <v>152</v>
      </c>
    </row>
    <row r="9402" spans="1:15" x14ac:dyDescent="0.3">
      <c r="A9402" s="19">
        <v>290105153</v>
      </c>
      <c r="B9402" s="106" t="s">
        <v>22000</v>
      </c>
      <c r="C9402" t="s">
        <v>21766</v>
      </c>
      <c r="D9402" t="s">
        <v>21888</v>
      </c>
      <c r="E9402" t="s">
        <v>18194</v>
      </c>
      <c r="F9402" t="s">
        <v>21537</v>
      </c>
      <c r="G9402" t="s">
        <v>22001</v>
      </c>
      <c r="H9402" t="s">
        <v>490</v>
      </c>
      <c r="I9402" t="s">
        <v>490</v>
      </c>
      <c r="J9402" t="s">
        <v>551</v>
      </c>
      <c r="K9402" t="s">
        <v>490</v>
      </c>
      <c r="L9402" t="s">
        <v>21766</v>
      </c>
      <c r="M9402" s="105">
        <v>290</v>
      </c>
      <c r="N9402" s="105">
        <v>105</v>
      </c>
      <c r="O9402" s="105">
        <v>153</v>
      </c>
    </row>
    <row r="9403" spans="1:15" x14ac:dyDescent="0.3">
      <c r="A9403" s="19">
        <v>290105154</v>
      </c>
      <c r="B9403" s="106" t="s">
        <v>22002</v>
      </c>
      <c r="C9403" t="s">
        <v>21766</v>
      </c>
      <c r="D9403" t="s">
        <v>21888</v>
      </c>
      <c r="E9403" t="s">
        <v>22003</v>
      </c>
      <c r="F9403" t="s">
        <v>21997</v>
      </c>
      <c r="G9403" t="s">
        <v>490</v>
      </c>
      <c r="H9403" t="s">
        <v>490</v>
      </c>
      <c r="I9403" t="s">
        <v>490</v>
      </c>
      <c r="J9403" t="s">
        <v>498</v>
      </c>
      <c r="K9403" t="s">
        <v>490</v>
      </c>
      <c r="L9403" t="s">
        <v>21766</v>
      </c>
      <c r="M9403" s="105">
        <v>290</v>
      </c>
      <c r="N9403" s="105">
        <v>105</v>
      </c>
      <c r="O9403" s="105">
        <v>154</v>
      </c>
    </row>
    <row r="9404" spans="1:15" x14ac:dyDescent="0.3">
      <c r="A9404" s="19">
        <v>290105155</v>
      </c>
      <c r="B9404" s="106" t="s">
        <v>22004</v>
      </c>
      <c r="C9404" t="s">
        <v>21766</v>
      </c>
      <c r="D9404" t="s">
        <v>21888</v>
      </c>
      <c r="E9404" t="s">
        <v>22005</v>
      </c>
      <c r="F9404" t="s">
        <v>22006</v>
      </c>
      <c r="G9404" t="s">
        <v>8163</v>
      </c>
      <c r="H9404" t="s">
        <v>490</v>
      </c>
      <c r="I9404" t="s">
        <v>490</v>
      </c>
      <c r="J9404" t="s">
        <v>498</v>
      </c>
      <c r="K9404" t="s">
        <v>490</v>
      </c>
      <c r="L9404" t="s">
        <v>21766</v>
      </c>
      <c r="M9404" s="105">
        <v>290</v>
      </c>
      <c r="N9404" s="105">
        <v>105</v>
      </c>
      <c r="O9404" s="105">
        <v>155</v>
      </c>
    </row>
    <row r="9405" spans="1:15" x14ac:dyDescent="0.3">
      <c r="A9405" s="19">
        <v>290105156</v>
      </c>
      <c r="B9405" s="106" t="s">
        <v>22007</v>
      </c>
      <c r="C9405" t="s">
        <v>21766</v>
      </c>
      <c r="D9405" t="s">
        <v>21888</v>
      </c>
      <c r="E9405" t="s">
        <v>2855</v>
      </c>
      <c r="F9405" t="s">
        <v>22008</v>
      </c>
      <c r="G9405" t="s">
        <v>490</v>
      </c>
      <c r="H9405" t="s">
        <v>490</v>
      </c>
      <c r="I9405" t="s">
        <v>490</v>
      </c>
      <c r="J9405" t="s">
        <v>498</v>
      </c>
      <c r="K9405" t="s">
        <v>490</v>
      </c>
      <c r="L9405" t="s">
        <v>21766</v>
      </c>
      <c r="M9405" s="105">
        <v>290</v>
      </c>
      <c r="N9405" s="105">
        <v>105</v>
      </c>
      <c r="O9405" s="105">
        <v>156</v>
      </c>
    </row>
    <row r="9406" spans="1:15" x14ac:dyDescent="0.3">
      <c r="A9406" s="19">
        <v>290105157</v>
      </c>
      <c r="B9406" s="106" t="s">
        <v>22009</v>
      </c>
      <c r="C9406" t="s">
        <v>21766</v>
      </c>
      <c r="D9406" t="s">
        <v>21888</v>
      </c>
      <c r="E9406" t="s">
        <v>9680</v>
      </c>
      <c r="F9406" t="s">
        <v>9863</v>
      </c>
      <c r="G9406" t="s">
        <v>22010</v>
      </c>
      <c r="H9406" t="s">
        <v>490</v>
      </c>
      <c r="I9406" t="s">
        <v>490</v>
      </c>
      <c r="J9406" t="s">
        <v>498</v>
      </c>
      <c r="K9406" t="s">
        <v>490</v>
      </c>
      <c r="L9406" t="s">
        <v>21766</v>
      </c>
      <c r="M9406" s="105">
        <v>290</v>
      </c>
      <c r="N9406" s="105">
        <v>105</v>
      </c>
      <c r="O9406" s="105">
        <v>157</v>
      </c>
    </row>
    <row r="9407" spans="1:15" x14ac:dyDescent="0.3">
      <c r="A9407" s="19">
        <v>290105158</v>
      </c>
      <c r="B9407" s="106" t="s">
        <v>22011</v>
      </c>
      <c r="C9407" t="s">
        <v>21766</v>
      </c>
      <c r="D9407" t="s">
        <v>21888</v>
      </c>
      <c r="E9407" t="s">
        <v>22012</v>
      </c>
      <c r="F9407" t="s">
        <v>21802</v>
      </c>
      <c r="G9407" t="s">
        <v>22013</v>
      </c>
      <c r="H9407" t="s">
        <v>490</v>
      </c>
      <c r="I9407" t="s">
        <v>490</v>
      </c>
      <c r="J9407" t="s">
        <v>498</v>
      </c>
      <c r="K9407" t="s">
        <v>490</v>
      </c>
      <c r="L9407" t="s">
        <v>21766</v>
      </c>
      <c r="M9407" s="105">
        <v>290</v>
      </c>
      <c r="N9407" s="105">
        <v>105</v>
      </c>
      <c r="O9407" s="105">
        <v>158</v>
      </c>
    </row>
    <row r="9408" spans="1:15" x14ac:dyDescent="0.3">
      <c r="A9408" s="19">
        <v>290106100</v>
      </c>
      <c r="B9408" s="106" t="s">
        <v>22014</v>
      </c>
      <c r="C9408" t="s">
        <v>21766</v>
      </c>
      <c r="D9408" t="s">
        <v>22015</v>
      </c>
      <c r="E9408" t="s">
        <v>496</v>
      </c>
      <c r="F9408" t="s">
        <v>490</v>
      </c>
      <c r="G9408" t="s">
        <v>490</v>
      </c>
      <c r="H9408" t="s">
        <v>490</v>
      </c>
      <c r="I9408" t="s">
        <v>490</v>
      </c>
      <c r="J9408" t="s">
        <v>498</v>
      </c>
      <c r="K9408" t="s">
        <v>490</v>
      </c>
      <c r="L9408" t="s">
        <v>21766</v>
      </c>
      <c r="M9408" s="105">
        <v>290</v>
      </c>
      <c r="N9408" s="105">
        <v>106</v>
      </c>
      <c r="O9408" s="105">
        <v>100</v>
      </c>
    </row>
    <row r="9409" spans="1:15" x14ac:dyDescent="0.3">
      <c r="A9409" s="19">
        <v>290106101</v>
      </c>
      <c r="B9409" s="106" t="s">
        <v>22016</v>
      </c>
      <c r="C9409" t="s">
        <v>21766</v>
      </c>
      <c r="D9409" t="s">
        <v>22015</v>
      </c>
      <c r="E9409" t="s">
        <v>22017</v>
      </c>
      <c r="F9409" t="s">
        <v>1094</v>
      </c>
      <c r="G9409" t="s">
        <v>19564</v>
      </c>
      <c r="H9409" t="s">
        <v>490</v>
      </c>
      <c r="I9409" t="s">
        <v>490</v>
      </c>
      <c r="J9409" t="s">
        <v>498</v>
      </c>
      <c r="K9409" t="s">
        <v>490</v>
      </c>
      <c r="L9409" t="s">
        <v>21766</v>
      </c>
      <c r="M9409" s="105">
        <v>290</v>
      </c>
      <c r="N9409" s="105">
        <v>106</v>
      </c>
      <c r="O9409" s="105">
        <v>101</v>
      </c>
    </row>
    <row r="9410" spans="1:15" x14ac:dyDescent="0.3">
      <c r="A9410" s="19">
        <v>290106102</v>
      </c>
      <c r="B9410" s="106" t="s">
        <v>22018</v>
      </c>
      <c r="C9410" t="s">
        <v>21766</v>
      </c>
      <c r="D9410" t="s">
        <v>22015</v>
      </c>
      <c r="E9410" t="s">
        <v>22019</v>
      </c>
      <c r="F9410" t="s">
        <v>22020</v>
      </c>
      <c r="G9410" t="s">
        <v>22021</v>
      </c>
      <c r="H9410" t="s">
        <v>490</v>
      </c>
      <c r="I9410" t="s">
        <v>490</v>
      </c>
      <c r="J9410" t="s">
        <v>498</v>
      </c>
      <c r="K9410" t="s">
        <v>490</v>
      </c>
      <c r="L9410" t="s">
        <v>21766</v>
      </c>
      <c r="M9410" s="105">
        <v>290</v>
      </c>
      <c r="N9410" s="105">
        <v>106</v>
      </c>
      <c r="O9410" s="105">
        <v>102</v>
      </c>
    </row>
    <row r="9411" spans="1:15" x14ac:dyDescent="0.3">
      <c r="A9411" s="19">
        <v>290106103</v>
      </c>
      <c r="B9411" s="106" t="s">
        <v>22022</v>
      </c>
      <c r="C9411" t="s">
        <v>21766</v>
      </c>
      <c r="D9411" t="s">
        <v>22015</v>
      </c>
      <c r="E9411" t="s">
        <v>6375</v>
      </c>
      <c r="F9411" t="s">
        <v>1094</v>
      </c>
      <c r="G9411" t="s">
        <v>490</v>
      </c>
      <c r="H9411" t="s">
        <v>490</v>
      </c>
      <c r="I9411" t="s">
        <v>490</v>
      </c>
      <c r="J9411" t="s">
        <v>498</v>
      </c>
      <c r="K9411" t="s">
        <v>490</v>
      </c>
      <c r="L9411" t="s">
        <v>21766</v>
      </c>
      <c r="M9411" s="105">
        <v>290</v>
      </c>
      <c r="N9411" s="105">
        <v>106</v>
      </c>
      <c r="O9411" s="105">
        <v>103</v>
      </c>
    </row>
    <row r="9412" spans="1:15" x14ac:dyDescent="0.3">
      <c r="A9412" s="19">
        <v>290106104</v>
      </c>
      <c r="B9412" s="106" t="s">
        <v>22023</v>
      </c>
      <c r="C9412" t="s">
        <v>21766</v>
      </c>
      <c r="D9412" t="s">
        <v>22015</v>
      </c>
      <c r="E9412" t="s">
        <v>1547</v>
      </c>
      <c r="F9412" t="s">
        <v>22024</v>
      </c>
      <c r="G9412" t="s">
        <v>22025</v>
      </c>
      <c r="H9412" t="s">
        <v>490</v>
      </c>
      <c r="I9412" t="s">
        <v>490</v>
      </c>
      <c r="J9412" t="s">
        <v>498</v>
      </c>
      <c r="K9412" t="s">
        <v>490</v>
      </c>
      <c r="L9412" t="s">
        <v>21766</v>
      </c>
      <c r="M9412" s="105">
        <v>290</v>
      </c>
      <c r="N9412" s="105">
        <v>106</v>
      </c>
      <c r="O9412" s="105">
        <v>104</v>
      </c>
    </row>
    <row r="9413" spans="1:15" x14ac:dyDescent="0.3">
      <c r="A9413" s="19">
        <v>290106105</v>
      </c>
      <c r="B9413" s="106" t="s">
        <v>22026</v>
      </c>
      <c r="C9413" t="s">
        <v>21766</v>
      </c>
      <c r="D9413" t="s">
        <v>22015</v>
      </c>
      <c r="E9413" t="s">
        <v>22027</v>
      </c>
      <c r="F9413" t="s">
        <v>1094</v>
      </c>
      <c r="G9413" t="s">
        <v>22028</v>
      </c>
      <c r="H9413" t="s">
        <v>490</v>
      </c>
      <c r="I9413" t="s">
        <v>490</v>
      </c>
      <c r="J9413" t="s">
        <v>498</v>
      </c>
      <c r="K9413" t="s">
        <v>490</v>
      </c>
      <c r="L9413" t="s">
        <v>21766</v>
      </c>
      <c r="M9413" s="105">
        <v>290</v>
      </c>
      <c r="N9413" s="105">
        <v>106</v>
      </c>
      <c r="O9413" s="105">
        <v>105</v>
      </c>
    </row>
    <row r="9414" spans="1:15" x14ac:dyDescent="0.3">
      <c r="A9414" s="19">
        <v>290107100</v>
      </c>
      <c r="B9414" s="106" t="s">
        <v>22029</v>
      </c>
      <c r="C9414" t="s">
        <v>21766</v>
      </c>
      <c r="D9414" t="s">
        <v>22030</v>
      </c>
      <c r="E9414" t="s">
        <v>496</v>
      </c>
      <c r="F9414" t="s">
        <v>490</v>
      </c>
      <c r="G9414" t="s">
        <v>490</v>
      </c>
      <c r="H9414" t="s">
        <v>490</v>
      </c>
      <c r="I9414" t="s">
        <v>490</v>
      </c>
      <c r="J9414" t="s">
        <v>498</v>
      </c>
      <c r="K9414" t="s">
        <v>490</v>
      </c>
      <c r="L9414" t="s">
        <v>21766</v>
      </c>
      <c r="M9414" s="105">
        <v>290</v>
      </c>
      <c r="N9414" s="105">
        <v>107</v>
      </c>
      <c r="O9414" s="105">
        <v>100</v>
      </c>
    </row>
    <row r="9415" spans="1:15" x14ac:dyDescent="0.3">
      <c r="A9415" s="19">
        <v>290107101</v>
      </c>
      <c r="B9415" s="106" t="s">
        <v>22031</v>
      </c>
      <c r="C9415" t="s">
        <v>21766</v>
      </c>
      <c r="D9415" t="s">
        <v>22030</v>
      </c>
      <c r="E9415" t="s">
        <v>5015</v>
      </c>
      <c r="F9415" t="s">
        <v>21911</v>
      </c>
      <c r="G9415" t="s">
        <v>22032</v>
      </c>
      <c r="H9415" t="s">
        <v>490</v>
      </c>
      <c r="I9415" t="s">
        <v>490</v>
      </c>
      <c r="J9415" t="s">
        <v>498</v>
      </c>
      <c r="K9415" t="s">
        <v>490</v>
      </c>
      <c r="L9415" t="s">
        <v>21766</v>
      </c>
      <c r="M9415" s="105">
        <v>290</v>
      </c>
      <c r="N9415" s="105">
        <v>107</v>
      </c>
      <c r="O9415" s="105">
        <v>101</v>
      </c>
    </row>
    <row r="9416" spans="1:15" x14ac:dyDescent="0.3">
      <c r="A9416" s="19">
        <v>290107102</v>
      </c>
      <c r="B9416" s="106" t="s">
        <v>22033</v>
      </c>
      <c r="C9416" t="s">
        <v>21766</v>
      </c>
      <c r="D9416" t="s">
        <v>22030</v>
      </c>
      <c r="E9416" t="s">
        <v>18734</v>
      </c>
      <c r="F9416" t="s">
        <v>22034</v>
      </c>
      <c r="G9416" t="s">
        <v>490</v>
      </c>
      <c r="H9416" t="s">
        <v>490</v>
      </c>
      <c r="I9416" t="s">
        <v>490</v>
      </c>
      <c r="J9416" t="s">
        <v>498</v>
      </c>
      <c r="K9416" t="s">
        <v>490</v>
      </c>
      <c r="L9416" t="s">
        <v>21766</v>
      </c>
      <c r="M9416" s="105">
        <v>290</v>
      </c>
      <c r="N9416" s="105">
        <v>107</v>
      </c>
      <c r="O9416" s="105">
        <v>102</v>
      </c>
    </row>
    <row r="9417" spans="1:15" x14ac:dyDescent="0.3">
      <c r="A9417" s="19">
        <v>291100100</v>
      </c>
      <c r="B9417" s="106" t="s">
        <v>22035</v>
      </c>
      <c r="C9417" t="s">
        <v>22036</v>
      </c>
      <c r="D9417" t="s">
        <v>22037</v>
      </c>
      <c r="E9417" t="s">
        <v>496</v>
      </c>
      <c r="F9417" t="s">
        <v>490</v>
      </c>
      <c r="G9417" t="s">
        <v>490</v>
      </c>
      <c r="H9417" t="s">
        <v>490</v>
      </c>
      <c r="I9417" t="s">
        <v>490</v>
      </c>
      <c r="J9417" t="s">
        <v>498</v>
      </c>
      <c r="K9417" t="s">
        <v>490</v>
      </c>
      <c r="L9417" t="s">
        <v>22036</v>
      </c>
      <c r="M9417" s="105">
        <v>291</v>
      </c>
      <c r="N9417" s="105">
        <v>100</v>
      </c>
      <c r="O9417" s="105">
        <v>100</v>
      </c>
    </row>
    <row r="9418" spans="1:15" x14ac:dyDescent="0.3">
      <c r="A9418" s="19">
        <v>291100101</v>
      </c>
      <c r="B9418" s="106" t="s">
        <v>22038</v>
      </c>
      <c r="C9418" t="s">
        <v>22036</v>
      </c>
      <c r="D9418" t="s">
        <v>22037</v>
      </c>
      <c r="E9418" t="s">
        <v>22039</v>
      </c>
      <c r="F9418" t="s">
        <v>22040</v>
      </c>
      <c r="G9418" t="s">
        <v>490</v>
      </c>
      <c r="H9418" t="s">
        <v>490</v>
      </c>
      <c r="I9418" t="s">
        <v>490</v>
      </c>
      <c r="J9418" t="s">
        <v>1182</v>
      </c>
      <c r="K9418" t="s">
        <v>490</v>
      </c>
      <c r="L9418" t="s">
        <v>22036</v>
      </c>
      <c r="M9418" s="105">
        <v>291</v>
      </c>
      <c r="N9418" s="105">
        <v>100</v>
      </c>
      <c r="O9418" s="105">
        <v>101</v>
      </c>
    </row>
    <row r="9419" spans="1:15" x14ac:dyDescent="0.3">
      <c r="A9419" s="19">
        <v>291100102</v>
      </c>
      <c r="B9419" s="106" t="s">
        <v>22041</v>
      </c>
      <c r="C9419" t="s">
        <v>22036</v>
      </c>
      <c r="D9419" t="s">
        <v>22037</v>
      </c>
      <c r="E9419" t="s">
        <v>22042</v>
      </c>
      <c r="F9419" t="s">
        <v>22043</v>
      </c>
      <c r="G9419" t="s">
        <v>490</v>
      </c>
      <c r="H9419" t="s">
        <v>490</v>
      </c>
      <c r="I9419" t="s">
        <v>490</v>
      </c>
      <c r="J9419" t="s">
        <v>1182</v>
      </c>
      <c r="K9419" t="s">
        <v>490</v>
      </c>
      <c r="L9419" t="s">
        <v>22036</v>
      </c>
      <c r="M9419" s="105">
        <v>291</v>
      </c>
      <c r="N9419" s="105">
        <v>100</v>
      </c>
      <c r="O9419" s="105">
        <v>102</v>
      </c>
    </row>
    <row r="9420" spans="1:15" x14ac:dyDescent="0.3">
      <c r="A9420" s="19">
        <v>291101100</v>
      </c>
      <c r="B9420" s="106" t="s">
        <v>22044</v>
      </c>
      <c r="C9420" t="s">
        <v>22036</v>
      </c>
      <c r="D9420" t="s">
        <v>22045</v>
      </c>
      <c r="E9420" t="s">
        <v>496</v>
      </c>
      <c r="F9420" t="s">
        <v>490</v>
      </c>
      <c r="G9420" t="s">
        <v>490</v>
      </c>
      <c r="H9420" t="s">
        <v>490</v>
      </c>
      <c r="I9420" t="s">
        <v>490</v>
      </c>
      <c r="J9420" t="s">
        <v>498</v>
      </c>
      <c r="K9420" t="s">
        <v>490</v>
      </c>
      <c r="L9420" t="s">
        <v>22036</v>
      </c>
      <c r="M9420" s="105">
        <v>291</v>
      </c>
      <c r="N9420" s="105">
        <v>101</v>
      </c>
      <c r="O9420" s="105">
        <v>100</v>
      </c>
    </row>
    <row r="9421" spans="1:15" x14ac:dyDescent="0.3">
      <c r="A9421" s="19">
        <v>291101101</v>
      </c>
      <c r="B9421" s="106" t="s">
        <v>22046</v>
      </c>
      <c r="C9421" t="s">
        <v>22036</v>
      </c>
      <c r="D9421" t="s">
        <v>22045</v>
      </c>
      <c r="E9421" t="s">
        <v>1070</v>
      </c>
      <c r="F9421" t="s">
        <v>22047</v>
      </c>
      <c r="G9421" t="s">
        <v>22048</v>
      </c>
      <c r="H9421" t="s">
        <v>490</v>
      </c>
      <c r="I9421" t="s">
        <v>490</v>
      </c>
      <c r="J9421" t="s">
        <v>1182</v>
      </c>
      <c r="K9421" t="s">
        <v>490</v>
      </c>
      <c r="L9421" t="s">
        <v>22036</v>
      </c>
      <c r="M9421" s="105">
        <v>291</v>
      </c>
      <c r="N9421" s="105">
        <v>101</v>
      </c>
      <c r="O9421" s="105">
        <v>101</v>
      </c>
    </row>
    <row r="9422" spans="1:15" x14ac:dyDescent="0.3">
      <c r="A9422" s="19">
        <v>291101102</v>
      </c>
      <c r="B9422" s="106" t="s">
        <v>22049</v>
      </c>
      <c r="C9422" t="s">
        <v>22036</v>
      </c>
      <c r="D9422" t="s">
        <v>22045</v>
      </c>
      <c r="E9422" t="s">
        <v>9185</v>
      </c>
      <c r="F9422" t="s">
        <v>11614</v>
      </c>
      <c r="G9422" t="s">
        <v>490</v>
      </c>
      <c r="H9422" t="s">
        <v>490</v>
      </c>
      <c r="I9422" t="s">
        <v>490</v>
      </c>
      <c r="J9422" t="s">
        <v>1182</v>
      </c>
      <c r="K9422" t="s">
        <v>490</v>
      </c>
      <c r="L9422" t="s">
        <v>22036</v>
      </c>
      <c r="M9422" s="105">
        <v>291</v>
      </c>
      <c r="N9422" s="105">
        <v>101</v>
      </c>
      <c r="O9422" s="105">
        <v>102</v>
      </c>
    </row>
    <row r="9423" spans="1:15" x14ac:dyDescent="0.3">
      <c r="A9423" s="19">
        <v>291101103</v>
      </c>
      <c r="B9423" s="106" t="s">
        <v>22050</v>
      </c>
      <c r="C9423" t="s">
        <v>22036</v>
      </c>
      <c r="D9423" t="s">
        <v>22045</v>
      </c>
      <c r="E9423" t="s">
        <v>22051</v>
      </c>
      <c r="F9423" t="s">
        <v>22052</v>
      </c>
      <c r="G9423" t="s">
        <v>490</v>
      </c>
      <c r="H9423" t="s">
        <v>490</v>
      </c>
      <c r="I9423" t="s">
        <v>490</v>
      </c>
      <c r="J9423" t="s">
        <v>1182</v>
      </c>
      <c r="K9423" t="s">
        <v>490</v>
      </c>
      <c r="L9423" t="s">
        <v>22036</v>
      </c>
      <c r="M9423" s="105">
        <v>291</v>
      </c>
      <c r="N9423" s="105">
        <v>101</v>
      </c>
      <c r="O9423" s="105">
        <v>103</v>
      </c>
    </row>
    <row r="9424" spans="1:15" x14ac:dyDescent="0.3">
      <c r="A9424" s="19">
        <v>291101104</v>
      </c>
      <c r="B9424" s="106" t="s">
        <v>22053</v>
      </c>
      <c r="C9424" t="s">
        <v>22036</v>
      </c>
      <c r="D9424" t="s">
        <v>22045</v>
      </c>
      <c r="E9424" t="s">
        <v>3314</v>
      </c>
      <c r="F9424" t="s">
        <v>11614</v>
      </c>
      <c r="G9424" t="s">
        <v>490</v>
      </c>
      <c r="H9424" t="s">
        <v>490</v>
      </c>
      <c r="I9424" t="s">
        <v>490</v>
      </c>
      <c r="J9424" t="s">
        <v>1182</v>
      </c>
      <c r="K9424" t="s">
        <v>490</v>
      </c>
      <c r="L9424" t="s">
        <v>22036</v>
      </c>
      <c r="M9424" s="105">
        <v>291</v>
      </c>
      <c r="N9424" s="105">
        <v>101</v>
      </c>
      <c r="O9424" s="105">
        <v>104</v>
      </c>
    </row>
    <row r="9425" spans="1:15" x14ac:dyDescent="0.3">
      <c r="A9425" s="19">
        <v>291101105</v>
      </c>
      <c r="B9425" s="106" t="s">
        <v>22054</v>
      </c>
      <c r="C9425" t="s">
        <v>22036</v>
      </c>
      <c r="D9425" t="s">
        <v>22045</v>
      </c>
      <c r="E9425" t="s">
        <v>754</v>
      </c>
      <c r="F9425" t="s">
        <v>1023</v>
      </c>
      <c r="G9425" t="s">
        <v>490</v>
      </c>
      <c r="H9425" t="s">
        <v>490</v>
      </c>
      <c r="I9425" t="s">
        <v>490</v>
      </c>
      <c r="J9425" t="s">
        <v>1182</v>
      </c>
      <c r="K9425" t="s">
        <v>490</v>
      </c>
      <c r="L9425" t="s">
        <v>22036</v>
      </c>
      <c r="M9425" s="105">
        <v>291</v>
      </c>
      <c r="N9425" s="105">
        <v>101</v>
      </c>
      <c r="O9425" s="105">
        <v>105</v>
      </c>
    </row>
    <row r="9426" spans="1:15" x14ac:dyDescent="0.3">
      <c r="A9426" s="19">
        <v>291101106</v>
      </c>
      <c r="B9426" s="106" t="s">
        <v>22055</v>
      </c>
      <c r="C9426" t="s">
        <v>22036</v>
      </c>
      <c r="D9426" t="s">
        <v>22045</v>
      </c>
      <c r="E9426" t="s">
        <v>2288</v>
      </c>
      <c r="F9426" t="s">
        <v>3700</v>
      </c>
      <c r="G9426" t="s">
        <v>490</v>
      </c>
      <c r="H9426" t="s">
        <v>490</v>
      </c>
      <c r="I9426" t="s">
        <v>490</v>
      </c>
      <c r="J9426" t="s">
        <v>1182</v>
      </c>
      <c r="K9426" t="s">
        <v>490</v>
      </c>
      <c r="L9426" t="s">
        <v>22036</v>
      </c>
      <c r="M9426" s="105">
        <v>291</v>
      </c>
      <c r="N9426" s="105">
        <v>101</v>
      </c>
      <c r="O9426" s="105">
        <v>106</v>
      </c>
    </row>
    <row r="9427" spans="1:15" x14ac:dyDescent="0.3">
      <c r="A9427" s="19">
        <v>292100100</v>
      </c>
      <c r="B9427" s="106" t="s">
        <v>22056</v>
      </c>
      <c r="C9427" t="s">
        <v>22057</v>
      </c>
      <c r="D9427" t="s">
        <v>22058</v>
      </c>
      <c r="E9427" t="s">
        <v>496</v>
      </c>
      <c r="F9427" t="s">
        <v>490</v>
      </c>
      <c r="G9427" t="s">
        <v>22059</v>
      </c>
      <c r="H9427" t="s">
        <v>490</v>
      </c>
      <c r="I9427" t="s">
        <v>490</v>
      </c>
      <c r="J9427" t="s">
        <v>1182</v>
      </c>
      <c r="K9427" t="s">
        <v>490</v>
      </c>
      <c r="L9427" t="s">
        <v>22057</v>
      </c>
      <c r="M9427" s="105">
        <v>292</v>
      </c>
      <c r="N9427" s="105">
        <v>100</v>
      </c>
      <c r="O9427" s="105">
        <v>100</v>
      </c>
    </row>
    <row r="9428" spans="1:15" x14ac:dyDescent="0.3">
      <c r="A9428" s="19">
        <v>292100101</v>
      </c>
      <c r="B9428" s="106" t="s">
        <v>22060</v>
      </c>
      <c r="C9428" t="s">
        <v>22057</v>
      </c>
      <c r="D9428" t="s">
        <v>22058</v>
      </c>
      <c r="E9428" t="s">
        <v>827</v>
      </c>
      <c r="F9428" t="s">
        <v>22061</v>
      </c>
      <c r="G9428" t="s">
        <v>490</v>
      </c>
      <c r="H9428" t="s">
        <v>490</v>
      </c>
      <c r="I9428" t="s">
        <v>490</v>
      </c>
      <c r="J9428" t="s">
        <v>1182</v>
      </c>
      <c r="K9428" t="s">
        <v>490</v>
      </c>
      <c r="L9428" t="s">
        <v>22057</v>
      </c>
      <c r="M9428" s="105">
        <v>292</v>
      </c>
      <c r="N9428" s="105">
        <v>100</v>
      </c>
      <c r="O9428" s="105">
        <v>101</v>
      </c>
    </row>
    <row r="9429" spans="1:15" x14ac:dyDescent="0.3">
      <c r="A9429" s="19">
        <v>292100102</v>
      </c>
      <c r="B9429" s="106" t="s">
        <v>22062</v>
      </c>
      <c r="C9429" t="s">
        <v>22057</v>
      </c>
      <c r="D9429" t="s">
        <v>22058</v>
      </c>
      <c r="E9429" t="s">
        <v>22063</v>
      </c>
      <c r="F9429" t="s">
        <v>22064</v>
      </c>
      <c r="G9429" t="s">
        <v>490</v>
      </c>
      <c r="H9429" t="s">
        <v>490</v>
      </c>
      <c r="I9429" t="s">
        <v>490</v>
      </c>
      <c r="J9429" t="s">
        <v>1182</v>
      </c>
      <c r="K9429" t="s">
        <v>490</v>
      </c>
      <c r="L9429" t="s">
        <v>22057</v>
      </c>
      <c r="M9429" s="105">
        <v>292</v>
      </c>
      <c r="N9429" s="105">
        <v>100</v>
      </c>
      <c r="O9429" s="105">
        <v>102</v>
      </c>
    </row>
    <row r="9430" spans="1:15" x14ac:dyDescent="0.3">
      <c r="A9430" s="19">
        <v>292100103</v>
      </c>
      <c r="B9430" s="106" t="s">
        <v>22065</v>
      </c>
      <c r="C9430" t="s">
        <v>22057</v>
      </c>
      <c r="D9430" t="s">
        <v>22058</v>
      </c>
      <c r="E9430" t="s">
        <v>22066</v>
      </c>
      <c r="F9430" t="s">
        <v>7404</v>
      </c>
      <c r="G9430" t="s">
        <v>490</v>
      </c>
      <c r="H9430" t="s">
        <v>490</v>
      </c>
      <c r="I9430" t="s">
        <v>490</v>
      </c>
      <c r="J9430" t="s">
        <v>1182</v>
      </c>
      <c r="K9430" t="s">
        <v>490</v>
      </c>
      <c r="L9430" t="s">
        <v>22057</v>
      </c>
      <c r="M9430" s="105">
        <v>292</v>
      </c>
      <c r="N9430" s="105">
        <v>100</v>
      </c>
      <c r="O9430" s="105">
        <v>103</v>
      </c>
    </row>
    <row r="9431" spans="1:15" x14ac:dyDescent="0.3">
      <c r="A9431" s="19">
        <v>292100104</v>
      </c>
      <c r="B9431" s="106" t="s">
        <v>22067</v>
      </c>
      <c r="C9431" t="s">
        <v>22057</v>
      </c>
      <c r="D9431" t="s">
        <v>22058</v>
      </c>
      <c r="E9431" t="s">
        <v>19331</v>
      </c>
      <c r="F9431" t="s">
        <v>22068</v>
      </c>
      <c r="G9431" t="s">
        <v>490</v>
      </c>
      <c r="H9431" t="s">
        <v>490</v>
      </c>
      <c r="I9431" t="s">
        <v>490</v>
      </c>
      <c r="J9431" t="s">
        <v>1182</v>
      </c>
      <c r="K9431" t="s">
        <v>490</v>
      </c>
      <c r="L9431" t="s">
        <v>22057</v>
      </c>
      <c r="M9431" s="105">
        <v>292</v>
      </c>
      <c r="N9431" s="105">
        <v>100</v>
      </c>
      <c r="O9431" s="105">
        <v>104</v>
      </c>
    </row>
    <row r="9432" spans="1:15" x14ac:dyDescent="0.3">
      <c r="A9432" s="19">
        <v>292100105</v>
      </c>
      <c r="B9432" s="106" t="s">
        <v>22069</v>
      </c>
      <c r="C9432" t="s">
        <v>22057</v>
      </c>
      <c r="D9432" t="s">
        <v>22058</v>
      </c>
      <c r="E9432" t="s">
        <v>12824</v>
      </c>
      <c r="F9432" t="s">
        <v>22061</v>
      </c>
      <c r="G9432" t="s">
        <v>22070</v>
      </c>
      <c r="H9432" t="s">
        <v>490</v>
      </c>
      <c r="I9432" t="s">
        <v>490</v>
      </c>
      <c r="J9432" t="s">
        <v>1182</v>
      </c>
      <c r="K9432" t="s">
        <v>490</v>
      </c>
      <c r="L9432" t="s">
        <v>22057</v>
      </c>
      <c r="M9432" s="105">
        <v>292</v>
      </c>
      <c r="N9432" s="105">
        <v>100</v>
      </c>
      <c r="O9432" s="105">
        <v>105</v>
      </c>
    </row>
    <row r="9433" spans="1:15" x14ac:dyDescent="0.3">
      <c r="A9433" s="19">
        <v>292100106</v>
      </c>
      <c r="B9433" s="106" t="s">
        <v>22071</v>
      </c>
      <c r="C9433" t="s">
        <v>22057</v>
      </c>
      <c r="D9433" t="s">
        <v>22058</v>
      </c>
      <c r="E9433" t="s">
        <v>1891</v>
      </c>
      <c r="F9433" t="s">
        <v>944</v>
      </c>
      <c r="G9433" t="s">
        <v>490</v>
      </c>
      <c r="H9433" t="s">
        <v>490</v>
      </c>
      <c r="I9433" t="s">
        <v>490</v>
      </c>
      <c r="J9433" t="s">
        <v>1182</v>
      </c>
      <c r="K9433" t="s">
        <v>490</v>
      </c>
      <c r="L9433" t="s">
        <v>22057</v>
      </c>
      <c r="M9433" s="105">
        <v>292</v>
      </c>
      <c r="N9433" s="105">
        <v>100</v>
      </c>
      <c r="O9433" s="105">
        <v>106</v>
      </c>
    </row>
    <row r="9434" spans="1:15" x14ac:dyDescent="0.3">
      <c r="A9434" s="19">
        <v>292100107</v>
      </c>
      <c r="B9434" s="106" t="s">
        <v>22072</v>
      </c>
      <c r="C9434" t="s">
        <v>22057</v>
      </c>
      <c r="D9434" t="s">
        <v>22058</v>
      </c>
      <c r="E9434" t="s">
        <v>22073</v>
      </c>
      <c r="F9434" t="s">
        <v>19679</v>
      </c>
      <c r="G9434" t="s">
        <v>490</v>
      </c>
      <c r="H9434" t="s">
        <v>490</v>
      </c>
      <c r="I9434" t="s">
        <v>490</v>
      </c>
      <c r="J9434" t="s">
        <v>1182</v>
      </c>
      <c r="K9434" t="s">
        <v>490</v>
      </c>
      <c r="L9434" t="s">
        <v>22057</v>
      </c>
      <c r="M9434" s="105">
        <v>292</v>
      </c>
      <c r="N9434" s="105">
        <v>100</v>
      </c>
      <c r="O9434" s="105">
        <v>107</v>
      </c>
    </row>
    <row r="9435" spans="1:15" x14ac:dyDescent="0.3">
      <c r="A9435" s="19">
        <v>292100108</v>
      </c>
      <c r="B9435" s="106" t="s">
        <v>22074</v>
      </c>
      <c r="C9435" t="s">
        <v>22057</v>
      </c>
      <c r="D9435" t="s">
        <v>22058</v>
      </c>
      <c r="E9435" t="s">
        <v>22075</v>
      </c>
      <c r="F9435" t="s">
        <v>22061</v>
      </c>
      <c r="G9435" t="s">
        <v>490</v>
      </c>
      <c r="H9435" t="s">
        <v>490</v>
      </c>
      <c r="I9435" t="s">
        <v>490</v>
      </c>
      <c r="J9435" t="s">
        <v>1182</v>
      </c>
      <c r="K9435" t="s">
        <v>490</v>
      </c>
      <c r="L9435" t="s">
        <v>22057</v>
      </c>
      <c r="M9435" s="105">
        <v>292</v>
      </c>
      <c r="N9435" s="105">
        <v>100</v>
      </c>
      <c r="O9435" s="105">
        <v>108</v>
      </c>
    </row>
    <row r="9436" spans="1:15" x14ac:dyDescent="0.3">
      <c r="A9436" s="19">
        <v>292100109</v>
      </c>
      <c r="B9436" s="106" t="s">
        <v>22076</v>
      </c>
      <c r="C9436" t="s">
        <v>22057</v>
      </c>
      <c r="D9436" t="s">
        <v>22058</v>
      </c>
      <c r="E9436" t="s">
        <v>22077</v>
      </c>
      <c r="F9436" t="s">
        <v>22078</v>
      </c>
      <c r="G9436" t="s">
        <v>490</v>
      </c>
      <c r="H9436" t="s">
        <v>490</v>
      </c>
      <c r="I9436" t="s">
        <v>490</v>
      </c>
      <c r="J9436" t="s">
        <v>1182</v>
      </c>
      <c r="K9436" t="s">
        <v>490</v>
      </c>
      <c r="L9436" t="s">
        <v>22057</v>
      </c>
      <c r="M9436" s="105">
        <v>292</v>
      </c>
      <c r="N9436" s="105">
        <v>100</v>
      </c>
      <c r="O9436" s="105">
        <v>109</v>
      </c>
    </row>
    <row r="9437" spans="1:15" x14ac:dyDescent="0.3">
      <c r="A9437" s="19">
        <v>292100110</v>
      </c>
      <c r="B9437" s="106" t="s">
        <v>22079</v>
      </c>
      <c r="C9437" t="s">
        <v>22057</v>
      </c>
      <c r="D9437" t="s">
        <v>22058</v>
      </c>
      <c r="E9437" t="s">
        <v>10343</v>
      </c>
      <c r="F9437" t="s">
        <v>22061</v>
      </c>
      <c r="G9437" t="s">
        <v>490</v>
      </c>
      <c r="H9437" t="s">
        <v>490</v>
      </c>
      <c r="I9437" t="s">
        <v>490</v>
      </c>
      <c r="J9437" t="s">
        <v>1182</v>
      </c>
      <c r="K9437" t="s">
        <v>490</v>
      </c>
      <c r="L9437" t="s">
        <v>22057</v>
      </c>
      <c r="M9437" s="105">
        <v>292</v>
      </c>
      <c r="N9437" s="105">
        <v>100</v>
      </c>
      <c r="O9437" s="105">
        <v>110</v>
      </c>
    </row>
    <row r="9438" spans="1:15" x14ac:dyDescent="0.3">
      <c r="A9438" s="19">
        <v>292100111</v>
      </c>
      <c r="B9438" s="106" t="s">
        <v>22080</v>
      </c>
      <c r="C9438" t="s">
        <v>22057</v>
      </c>
      <c r="D9438" t="s">
        <v>22058</v>
      </c>
      <c r="E9438" t="s">
        <v>16065</v>
      </c>
      <c r="F9438" t="s">
        <v>22061</v>
      </c>
      <c r="G9438" t="s">
        <v>490</v>
      </c>
      <c r="H9438" t="s">
        <v>490</v>
      </c>
      <c r="I9438" t="s">
        <v>490</v>
      </c>
      <c r="J9438" t="s">
        <v>1182</v>
      </c>
      <c r="K9438" t="s">
        <v>490</v>
      </c>
      <c r="L9438" t="s">
        <v>22057</v>
      </c>
      <c r="M9438" s="105">
        <v>292</v>
      </c>
      <c r="N9438" s="105">
        <v>100</v>
      </c>
      <c r="O9438" s="105">
        <v>111</v>
      </c>
    </row>
    <row r="9439" spans="1:15" x14ac:dyDescent="0.3">
      <c r="A9439" s="19">
        <v>292100112</v>
      </c>
      <c r="B9439" s="106" t="s">
        <v>22081</v>
      </c>
      <c r="C9439" t="s">
        <v>22057</v>
      </c>
      <c r="D9439" t="s">
        <v>22058</v>
      </c>
      <c r="E9439" t="s">
        <v>22082</v>
      </c>
      <c r="F9439" t="s">
        <v>22083</v>
      </c>
      <c r="G9439" t="s">
        <v>490</v>
      </c>
      <c r="H9439" t="s">
        <v>490</v>
      </c>
      <c r="I9439" t="s">
        <v>490</v>
      </c>
      <c r="J9439" t="s">
        <v>1182</v>
      </c>
      <c r="K9439" t="s">
        <v>490</v>
      </c>
      <c r="L9439" t="s">
        <v>22057</v>
      </c>
      <c r="M9439" s="105">
        <v>292</v>
      </c>
      <c r="N9439" s="105">
        <v>100</v>
      </c>
      <c r="O9439" s="105">
        <v>112</v>
      </c>
    </row>
    <row r="9440" spans="1:15" x14ac:dyDescent="0.3">
      <c r="A9440" s="19">
        <v>292100113</v>
      </c>
      <c r="B9440" s="106" t="s">
        <v>22084</v>
      </c>
      <c r="C9440" t="s">
        <v>22057</v>
      </c>
      <c r="D9440" t="s">
        <v>22058</v>
      </c>
      <c r="E9440" t="s">
        <v>5650</v>
      </c>
      <c r="F9440" t="s">
        <v>22085</v>
      </c>
      <c r="G9440" t="s">
        <v>490</v>
      </c>
      <c r="H9440" t="s">
        <v>490</v>
      </c>
      <c r="I9440" t="s">
        <v>490</v>
      </c>
      <c r="J9440" t="s">
        <v>1182</v>
      </c>
      <c r="K9440" t="s">
        <v>490</v>
      </c>
      <c r="L9440" t="s">
        <v>22057</v>
      </c>
      <c r="M9440" s="105">
        <v>292</v>
      </c>
      <c r="N9440" s="105">
        <v>100</v>
      </c>
      <c r="O9440" s="105">
        <v>113</v>
      </c>
    </row>
    <row r="9441" spans="1:15" x14ac:dyDescent="0.3">
      <c r="A9441" s="19">
        <v>292100114</v>
      </c>
      <c r="B9441" s="106" t="s">
        <v>22086</v>
      </c>
      <c r="C9441" t="s">
        <v>22057</v>
      </c>
      <c r="D9441" t="s">
        <v>22058</v>
      </c>
      <c r="E9441" t="s">
        <v>1018</v>
      </c>
      <c r="F9441" t="s">
        <v>22087</v>
      </c>
      <c r="G9441" t="s">
        <v>490</v>
      </c>
      <c r="H9441" t="s">
        <v>490</v>
      </c>
      <c r="I9441" t="s">
        <v>490</v>
      </c>
      <c r="J9441" t="s">
        <v>1182</v>
      </c>
      <c r="K9441" t="s">
        <v>490</v>
      </c>
      <c r="L9441" t="s">
        <v>22057</v>
      </c>
      <c r="M9441" s="105">
        <v>292</v>
      </c>
      <c r="N9441" s="105">
        <v>100</v>
      </c>
      <c r="O9441" s="105">
        <v>114</v>
      </c>
    </row>
    <row r="9442" spans="1:15" x14ac:dyDescent="0.3">
      <c r="A9442" s="19">
        <v>292100115</v>
      </c>
      <c r="B9442" s="106" t="s">
        <v>22088</v>
      </c>
      <c r="C9442" t="s">
        <v>22057</v>
      </c>
      <c r="D9442" t="s">
        <v>22058</v>
      </c>
      <c r="E9442" t="s">
        <v>7021</v>
      </c>
      <c r="F9442" t="s">
        <v>22068</v>
      </c>
      <c r="G9442" t="s">
        <v>19302</v>
      </c>
      <c r="H9442" t="s">
        <v>490</v>
      </c>
      <c r="I9442" t="s">
        <v>490</v>
      </c>
      <c r="J9442" t="s">
        <v>1182</v>
      </c>
      <c r="K9442" t="s">
        <v>490</v>
      </c>
      <c r="L9442" t="s">
        <v>22057</v>
      </c>
      <c r="M9442" s="105">
        <v>292</v>
      </c>
      <c r="N9442" s="105">
        <v>100</v>
      </c>
      <c r="O9442" s="105">
        <v>115</v>
      </c>
    </row>
    <row r="9443" spans="1:15" x14ac:dyDescent="0.3">
      <c r="A9443" s="19">
        <v>292100116</v>
      </c>
      <c r="B9443" s="106" t="s">
        <v>22089</v>
      </c>
      <c r="C9443" t="s">
        <v>22057</v>
      </c>
      <c r="D9443" t="s">
        <v>22058</v>
      </c>
      <c r="E9443" t="s">
        <v>22090</v>
      </c>
      <c r="F9443" t="s">
        <v>22061</v>
      </c>
      <c r="G9443" t="s">
        <v>490</v>
      </c>
      <c r="H9443" t="s">
        <v>490</v>
      </c>
      <c r="I9443" t="s">
        <v>490</v>
      </c>
      <c r="J9443" t="s">
        <v>1182</v>
      </c>
      <c r="K9443" t="s">
        <v>490</v>
      </c>
      <c r="L9443" t="s">
        <v>22057</v>
      </c>
      <c r="M9443" s="105">
        <v>292</v>
      </c>
      <c r="N9443" s="105">
        <v>100</v>
      </c>
      <c r="O9443" s="105">
        <v>116</v>
      </c>
    </row>
    <row r="9444" spans="1:15" x14ac:dyDescent="0.3">
      <c r="A9444" s="19">
        <v>292100117</v>
      </c>
      <c r="B9444" s="106" t="s">
        <v>22091</v>
      </c>
      <c r="C9444" t="s">
        <v>22057</v>
      </c>
      <c r="D9444" t="s">
        <v>22058</v>
      </c>
      <c r="E9444" t="s">
        <v>7102</v>
      </c>
      <c r="F9444" t="s">
        <v>22064</v>
      </c>
      <c r="G9444" t="s">
        <v>22092</v>
      </c>
      <c r="H9444" t="s">
        <v>490</v>
      </c>
      <c r="I9444" t="s">
        <v>490</v>
      </c>
      <c r="J9444" t="s">
        <v>1182</v>
      </c>
      <c r="K9444" t="s">
        <v>490</v>
      </c>
      <c r="L9444" t="s">
        <v>22057</v>
      </c>
      <c r="M9444" s="105">
        <v>292</v>
      </c>
      <c r="N9444" s="105">
        <v>100</v>
      </c>
      <c r="O9444" s="105">
        <v>117</v>
      </c>
    </row>
    <row r="9445" spans="1:15" x14ac:dyDescent="0.3">
      <c r="A9445" s="19">
        <v>292100118</v>
      </c>
      <c r="B9445" s="106" t="s">
        <v>22093</v>
      </c>
      <c r="C9445" t="s">
        <v>22057</v>
      </c>
      <c r="D9445" t="s">
        <v>22058</v>
      </c>
      <c r="E9445" t="s">
        <v>7713</v>
      </c>
      <c r="F9445" t="s">
        <v>22087</v>
      </c>
      <c r="G9445" t="s">
        <v>490</v>
      </c>
      <c r="H9445" t="s">
        <v>490</v>
      </c>
      <c r="I9445" t="s">
        <v>490</v>
      </c>
      <c r="J9445" t="s">
        <v>1182</v>
      </c>
      <c r="K9445" t="s">
        <v>490</v>
      </c>
      <c r="L9445" t="s">
        <v>22057</v>
      </c>
      <c r="M9445" s="105">
        <v>292</v>
      </c>
      <c r="N9445" s="105">
        <v>100</v>
      </c>
      <c r="O9445" s="105">
        <v>118</v>
      </c>
    </row>
    <row r="9446" spans="1:15" x14ac:dyDescent="0.3">
      <c r="A9446" s="19">
        <v>292100119</v>
      </c>
      <c r="B9446" s="106" t="s">
        <v>22094</v>
      </c>
      <c r="C9446" t="s">
        <v>22057</v>
      </c>
      <c r="D9446" t="s">
        <v>22058</v>
      </c>
      <c r="E9446" t="s">
        <v>22095</v>
      </c>
      <c r="F9446" t="s">
        <v>22068</v>
      </c>
      <c r="G9446" t="s">
        <v>490</v>
      </c>
      <c r="H9446" t="s">
        <v>490</v>
      </c>
      <c r="I9446" t="s">
        <v>490</v>
      </c>
      <c r="J9446" t="s">
        <v>1182</v>
      </c>
      <c r="K9446" t="s">
        <v>490</v>
      </c>
      <c r="L9446" t="s">
        <v>22057</v>
      </c>
      <c r="M9446" s="105">
        <v>292</v>
      </c>
      <c r="N9446" s="105">
        <v>100</v>
      </c>
      <c r="O9446" s="105">
        <v>119</v>
      </c>
    </row>
    <row r="9447" spans="1:15" x14ac:dyDescent="0.3">
      <c r="A9447" s="19">
        <v>292100120</v>
      </c>
      <c r="B9447" s="106" t="s">
        <v>22096</v>
      </c>
      <c r="C9447" t="s">
        <v>22057</v>
      </c>
      <c r="D9447" t="s">
        <v>22058</v>
      </c>
      <c r="E9447" t="s">
        <v>22097</v>
      </c>
      <c r="F9447" t="s">
        <v>22064</v>
      </c>
      <c r="G9447" t="s">
        <v>490</v>
      </c>
      <c r="H9447" t="s">
        <v>490</v>
      </c>
      <c r="I9447" t="s">
        <v>490</v>
      </c>
      <c r="J9447" t="s">
        <v>1182</v>
      </c>
      <c r="K9447" t="s">
        <v>490</v>
      </c>
      <c r="L9447" t="s">
        <v>22057</v>
      </c>
      <c r="M9447" s="105">
        <v>292</v>
      </c>
      <c r="N9447" s="105">
        <v>100</v>
      </c>
      <c r="O9447" s="105">
        <v>120</v>
      </c>
    </row>
    <row r="9448" spans="1:15" x14ac:dyDescent="0.3">
      <c r="A9448" s="19">
        <v>292100121</v>
      </c>
      <c r="B9448" s="106" t="s">
        <v>22098</v>
      </c>
      <c r="C9448" t="s">
        <v>22057</v>
      </c>
      <c r="D9448" t="s">
        <v>22058</v>
      </c>
      <c r="E9448" t="s">
        <v>889</v>
      </c>
      <c r="F9448" t="s">
        <v>22087</v>
      </c>
      <c r="G9448" t="s">
        <v>22099</v>
      </c>
      <c r="H9448" t="s">
        <v>490</v>
      </c>
      <c r="I9448" t="s">
        <v>490</v>
      </c>
      <c r="J9448" t="s">
        <v>1182</v>
      </c>
      <c r="K9448" t="s">
        <v>490</v>
      </c>
      <c r="L9448" t="s">
        <v>22057</v>
      </c>
      <c r="M9448" s="105">
        <v>292</v>
      </c>
      <c r="N9448" s="105">
        <v>100</v>
      </c>
      <c r="O9448" s="105">
        <v>121</v>
      </c>
    </row>
    <row r="9449" spans="1:15" x14ac:dyDescent="0.3">
      <c r="A9449" s="19">
        <v>292100122</v>
      </c>
      <c r="B9449" s="106" t="s">
        <v>22100</v>
      </c>
      <c r="C9449" t="s">
        <v>22057</v>
      </c>
      <c r="D9449" t="s">
        <v>22058</v>
      </c>
      <c r="E9449" t="s">
        <v>743</v>
      </c>
      <c r="F9449" t="s">
        <v>22064</v>
      </c>
      <c r="G9449" t="s">
        <v>490</v>
      </c>
      <c r="H9449" t="s">
        <v>490</v>
      </c>
      <c r="I9449" t="s">
        <v>490</v>
      </c>
      <c r="J9449" t="s">
        <v>1182</v>
      </c>
      <c r="K9449" t="s">
        <v>490</v>
      </c>
      <c r="L9449" t="s">
        <v>22057</v>
      </c>
      <c r="M9449" s="105">
        <v>292</v>
      </c>
      <c r="N9449" s="105">
        <v>100</v>
      </c>
      <c r="O9449" s="105">
        <v>122</v>
      </c>
    </row>
    <row r="9450" spans="1:15" x14ac:dyDescent="0.3">
      <c r="A9450" s="19">
        <v>292100123</v>
      </c>
      <c r="B9450" s="106" t="s">
        <v>22101</v>
      </c>
      <c r="C9450" t="s">
        <v>22057</v>
      </c>
      <c r="D9450" t="s">
        <v>22058</v>
      </c>
      <c r="E9450" t="s">
        <v>2140</v>
      </c>
      <c r="F9450" t="s">
        <v>3609</v>
      </c>
      <c r="G9450" t="s">
        <v>490</v>
      </c>
      <c r="H9450" t="s">
        <v>490</v>
      </c>
      <c r="I9450" t="s">
        <v>490</v>
      </c>
      <c r="J9450" t="s">
        <v>1182</v>
      </c>
      <c r="K9450" t="s">
        <v>490</v>
      </c>
      <c r="L9450" t="s">
        <v>22057</v>
      </c>
      <c r="M9450" s="105">
        <v>292</v>
      </c>
      <c r="N9450" s="105">
        <v>100</v>
      </c>
      <c r="O9450" s="105">
        <v>123</v>
      </c>
    </row>
    <row r="9451" spans="1:15" x14ac:dyDescent="0.3">
      <c r="A9451" s="19">
        <v>292100124</v>
      </c>
      <c r="B9451" s="106" t="s">
        <v>22102</v>
      </c>
      <c r="C9451" t="s">
        <v>22057</v>
      </c>
      <c r="D9451" t="s">
        <v>22058</v>
      </c>
      <c r="E9451" t="s">
        <v>3653</v>
      </c>
      <c r="F9451" t="s">
        <v>3609</v>
      </c>
      <c r="G9451" t="s">
        <v>490</v>
      </c>
      <c r="H9451" t="s">
        <v>490</v>
      </c>
      <c r="I9451" t="s">
        <v>490</v>
      </c>
      <c r="J9451" t="s">
        <v>1182</v>
      </c>
      <c r="K9451" t="s">
        <v>490</v>
      </c>
      <c r="L9451" t="s">
        <v>22057</v>
      </c>
      <c r="M9451" s="105">
        <v>292</v>
      </c>
      <c r="N9451" s="105">
        <v>100</v>
      </c>
      <c r="O9451" s="105">
        <v>124</v>
      </c>
    </row>
    <row r="9452" spans="1:15" x14ac:dyDescent="0.3">
      <c r="A9452" s="19">
        <v>292100125</v>
      </c>
      <c r="B9452" s="106" t="s">
        <v>22103</v>
      </c>
      <c r="C9452" t="s">
        <v>22057</v>
      </c>
      <c r="D9452" t="s">
        <v>22058</v>
      </c>
      <c r="E9452" t="s">
        <v>17038</v>
      </c>
      <c r="F9452" t="s">
        <v>944</v>
      </c>
      <c r="G9452" t="s">
        <v>490</v>
      </c>
      <c r="H9452" t="s">
        <v>490</v>
      </c>
      <c r="I9452" t="s">
        <v>490</v>
      </c>
      <c r="J9452" t="s">
        <v>1182</v>
      </c>
      <c r="K9452" t="s">
        <v>490</v>
      </c>
      <c r="L9452" t="s">
        <v>22057</v>
      </c>
      <c r="M9452" s="105">
        <v>292</v>
      </c>
      <c r="N9452" s="105">
        <v>100</v>
      </c>
      <c r="O9452" s="105">
        <v>125</v>
      </c>
    </row>
    <row r="9453" spans="1:15" x14ac:dyDescent="0.3">
      <c r="A9453" s="19">
        <v>292100126</v>
      </c>
      <c r="B9453" s="106" t="s">
        <v>22104</v>
      </c>
      <c r="C9453" t="s">
        <v>22057</v>
      </c>
      <c r="D9453" t="s">
        <v>22058</v>
      </c>
      <c r="E9453" t="s">
        <v>9578</v>
      </c>
      <c r="F9453" t="s">
        <v>22105</v>
      </c>
      <c r="G9453" t="s">
        <v>490</v>
      </c>
      <c r="H9453" t="s">
        <v>490</v>
      </c>
      <c r="I9453" t="s">
        <v>490</v>
      </c>
      <c r="J9453" t="s">
        <v>1182</v>
      </c>
      <c r="K9453" t="s">
        <v>490</v>
      </c>
      <c r="L9453" t="s">
        <v>22057</v>
      </c>
      <c r="M9453" s="105">
        <v>292</v>
      </c>
      <c r="N9453" s="105">
        <v>100</v>
      </c>
      <c r="O9453" s="105">
        <v>126</v>
      </c>
    </row>
    <row r="9454" spans="1:15" x14ac:dyDescent="0.3">
      <c r="A9454" s="19">
        <v>292100127</v>
      </c>
      <c r="B9454" s="106" t="s">
        <v>22106</v>
      </c>
      <c r="C9454" t="s">
        <v>22057</v>
      </c>
      <c r="D9454" t="s">
        <v>22058</v>
      </c>
      <c r="E9454" t="s">
        <v>1791</v>
      </c>
      <c r="F9454" t="s">
        <v>19679</v>
      </c>
      <c r="G9454" t="s">
        <v>490</v>
      </c>
      <c r="H9454" t="s">
        <v>490</v>
      </c>
      <c r="I9454" t="s">
        <v>490</v>
      </c>
      <c r="J9454" t="s">
        <v>1182</v>
      </c>
      <c r="K9454" t="s">
        <v>490</v>
      </c>
      <c r="L9454" t="s">
        <v>22057</v>
      </c>
      <c r="M9454" s="105">
        <v>292</v>
      </c>
      <c r="N9454" s="105">
        <v>100</v>
      </c>
      <c r="O9454" s="105">
        <v>127</v>
      </c>
    </row>
    <row r="9455" spans="1:15" x14ac:dyDescent="0.3">
      <c r="A9455" s="19">
        <v>292100128</v>
      </c>
      <c r="B9455" s="106" t="s">
        <v>22107</v>
      </c>
      <c r="C9455" t="s">
        <v>22057</v>
      </c>
      <c r="D9455" t="s">
        <v>22058</v>
      </c>
      <c r="E9455" t="s">
        <v>22108</v>
      </c>
      <c r="F9455" t="s">
        <v>22109</v>
      </c>
      <c r="G9455" t="s">
        <v>490</v>
      </c>
      <c r="H9455" t="s">
        <v>490</v>
      </c>
      <c r="I9455" t="s">
        <v>490</v>
      </c>
      <c r="J9455" t="s">
        <v>1182</v>
      </c>
      <c r="K9455" t="s">
        <v>490</v>
      </c>
      <c r="L9455" t="s">
        <v>22057</v>
      </c>
      <c r="M9455" s="105">
        <v>292</v>
      </c>
      <c r="N9455" s="105">
        <v>100</v>
      </c>
      <c r="O9455" s="105">
        <v>128</v>
      </c>
    </row>
    <row r="9456" spans="1:15" x14ac:dyDescent="0.3">
      <c r="A9456" s="19">
        <v>292100129</v>
      </c>
      <c r="B9456" s="106" t="s">
        <v>22110</v>
      </c>
      <c r="C9456" t="s">
        <v>22057</v>
      </c>
      <c r="D9456" t="s">
        <v>22058</v>
      </c>
      <c r="E9456" t="s">
        <v>22111</v>
      </c>
      <c r="F9456" t="s">
        <v>22112</v>
      </c>
      <c r="G9456" t="s">
        <v>490</v>
      </c>
      <c r="H9456" t="s">
        <v>490</v>
      </c>
      <c r="I9456" t="s">
        <v>490</v>
      </c>
      <c r="J9456" t="s">
        <v>1182</v>
      </c>
      <c r="K9456" t="s">
        <v>490</v>
      </c>
      <c r="L9456" t="s">
        <v>22057</v>
      </c>
      <c r="M9456" s="105">
        <v>292</v>
      </c>
      <c r="N9456" s="105">
        <v>100</v>
      </c>
      <c r="O9456" s="105">
        <v>129</v>
      </c>
    </row>
    <row r="9457" spans="1:15" x14ac:dyDescent="0.3">
      <c r="A9457" s="19">
        <v>292100130</v>
      </c>
      <c r="B9457" s="106" t="s">
        <v>22113</v>
      </c>
      <c r="C9457" t="s">
        <v>22057</v>
      </c>
      <c r="D9457" t="s">
        <v>22058</v>
      </c>
      <c r="E9457" t="s">
        <v>4509</v>
      </c>
      <c r="F9457" t="s">
        <v>22114</v>
      </c>
      <c r="G9457" t="s">
        <v>3552</v>
      </c>
      <c r="H9457" t="s">
        <v>490</v>
      </c>
      <c r="I9457" t="s">
        <v>490</v>
      </c>
      <c r="J9457" t="s">
        <v>1182</v>
      </c>
      <c r="K9457" t="s">
        <v>490</v>
      </c>
      <c r="L9457" t="s">
        <v>22057</v>
      </c>
      <c r="M9457" s="105">
        <v>292</v>
      </c>
      <c r="N9457" s="105">
        <v>100</v>
      </c>
      <c r="O9457" s="105">
        <v>130</v>
      </c>
    </row>
    <row r="9458" spans="1:15" x14ac:dyDescent="0.3">
      <c r="A9458" s="19">
        <v>292100131</v>
      </c>
      <c r="B9458" s="106" t="s">
        <v>22115</v>
      </c>
      <c r="C9458" t="s">
        <v>22057</v>
      </c>
      <c r="D9458" t="s">
        <v>22058</v>
      </c>
      <c r="E9458" t="s">
        <v>8721</v>
      </c>
      <c r="F9458" t="s">
        <v>22116</v>
      </c>
      <c r="G9458" t="s">
        <v>490</v>
      </c>
      <c r="H9458" t="s">
        <v>490</v>
      </c>
      <c r="I9458" t="s">
        <v>490</v>
      </c>
      <c r="J9458" t="s">
        <v>1182</v>
      </c>
      <c r="K9458" t="s">
        <v>490</v>
      </c>
      <c r="L9458" t="s">
        <v>22057</v>
      </c>
      <c r="M9458" s="105">
        <v>292</v>
      </c>
      <c r="N9458" s="105">
        <v>100</v>
      </c>
      <c r="O9458" s="105">
        <v>131</v>
      </c>
    </row>
    <row r="9459" spans="1:15" x14ac:dyDescent="0.3">
      <c r="A9459" s="19">
        <v>292100132</v>
      </c>
      <c r="B9459" s="106" t="s">
        <v>22117</v>
      </c>
      <c r="C9459" t="s">
        <v>22057</v>
      </c>
      <c r="D9459" t="s">
        <v>22058</v>
      </c>
      <c r="E9459" t="s">
        <v>22118</v>
      </c>
      <c r="F9459" t="s">
        <v>944</v>
      </c>
      <c r="G9459" t="s">
        <v>490</v>
      </c>
      <c r="H9459" t="s">
        <v>490</v>
      </c>
      <c r="I9459" t="s">
        <v>490</v>
      </c>
      <c r="J9459" t="s">
        <v>1182</v>
      </c>
      <c r="K9459" t="s">
        <v>490</v>
      </c>
      <c r="L9459" t="s">
        <v>22057</v>
      </c>
      <c r="M9459" s="105">
        <v>292</v>
      </c>
      <c r="N9459" s="105">
        <v>100</v>
      </c>
      <c r="O9459" s="105">
        <v>132</v>
      </c>
    </row>
    <row r="9460" spans="1:15" x14ac:dyDescent="0.3">
      <c r="A9460" s="19">
        <v>292100133</v>
      </c>
      <c r="B9460" s="106" t="s">
        <v>22119</v>
      </c>
      <c r="C9460" t="s">
        <v>22057</v>
      </c>
      <c r="D9460" t="s">
        <v>22058</v>
      </c>
      <c r="E9460" t="s">
        <v>6393</v>
      </c>
      <c r="F9460" t="s">
        <v>944</v>
      </c>
      <c r="G9460" t="s">
        <v>490</v>
      </c>
      <c r="H9460" t="s">
        <v>490</v>
      </c>
      <c r="I9460" t="s">
        <v>490</v>
      </c>
      <c r="J9460" t="s">
        <v>1182</v>
      </c>
      <c r="K9460" t="s">
        <v>490</v>
      </c>
      <c r="L9460" t="s">
        <v>22057</v>
      </c>
      <c r="M9460" s="105">
        <v>292</v>
      </c>
      <c r="N9460" s="105">
        <v>100</v>
      </c>
      <c r="O9460" s="105">
        <v>133</v>
      </c>
    </row>
    <row r="9461" spans="1:15" x14ac:dyDescent="0.3">
      <c r="A9461" s="19">
        <v>292100134</v>
      </c>
      <c r="B9461" s="106" t="s">
        <v>22120</v>
      </c>
      <c r="C9461" t="s">
        <v>22057</v>
      </c>
      <c r="D9461" t="s">
        <v>22058</v>
      </c>
      <c r="E9461" t="s">
        <v>633</v>
      </c>
      <c r="F9461" t="s">
        <v>22121</v>
      </c>
      <c r="G9461" t="s">
        <v>490</v>
      </c>
      <c r="H9461" t="s">
        <v>490</v>
      </c>
      <c r="I9461" t="s">
        <v>490</v>
      </c>
      <c r="J9461" t="s">
        <v>1182</v>
      </c>
      <c r="K9461" t="s">
        <v>490</v>
      </c>
      <c r="L9461" t="s">
        <v>22057</v>
      </c>
      <c r="M9461" s="105">
        <v>292</v>
      </c>
      <c r="N9461" s="105">
        <v>100</v>
      </c>
      <c r="O9461" s="105">
        <v>134</v>
      </c>
    </row>
    <row r="9462" spans="1:15" x14ac:dyDescent="0.3">
      <c r="A9462" s="19">
        <v>292100135</v>
      </c>
      <c r="B9462" s="106" t="s">
        <v>22122</v>
      </c>
      <c r="C9462" t="s">
        <v>22057</v>
      </c>
      <c r="D9462" t="s">
        <v>22058</v>
      </c>
      <c r="E9462" t="s">
        <v>22123</v>
      </c>
      <c r="F9462" t="s">
        <v>19679</v>
      </c>
      <c r="G9462" t="s">
        <v>490</v>
      </c>
      <c r="H9462" t="s">
        <v>490</v>
      </c>
      <c r="I9462" t="s">
        <v>490</v>
      </c>
      <c r="J9462" t="s">
        <v>1182</v>
      </c>
      <c r="K9462" t="s">
        <v>490</v>
      </c>
      <c r="L9462" t="s">
        <v>22057</v>
      </c>
      <c r="M9462" s="105">
        <v>292</v>
      </c>
      <c r="N9462" s="105">
        <v>100</v>
      </c>
      <c r="O9462" s="105">
        <v>135</v>
      </c>
    </row>
    <row r="9463" spans="1:15" x14ac:dyDescent="0.3">
      <c r="A9463" s="19">
        <v>292100136</v>
      </c>
      <c r="B9463" s="106" t="s">
        <v>22124</v>
      </c>
      <c r="C9463" t="s">
        <v>22057</v>
      </c>
      <c r="D9463" t="s">
        <v>22058</v>
      </c>
      <c r="E9463" t="s">
        <v>1978</v>
      </c>
      <c r="F9463" t="s">
        <v>22125</v>
      </c>
      <c r="G9463" t="s">
        <v>22126</v>
      </c>
      <c r="H9463" t="s">
        <v>490</v>
      </c>
      <c r="I9463" t="s">
        <v>490</v>
      </c>
      <c r="J9463" t="s">
        <v>1182</v>
      </c>
      <c r="K9463" t="s">
        <v>490</v>
      </c>
      <c r="L9463" t="s">
        <v>22057</v>
      </c>
      <c r="M9463" s="105">
        <v>292</v>
      </c>
      <c r="N9463" s="105">
        <v>100</v>
      </c>
      <c r="O9463" s="105">
        <v>136</v>
      </c>
    </row>
    <row r="9464" spans="1:15" x14ac:dyDescent="0.3">
      <c r="A9464" s="19">
        <v>292100137</v>
      </c>
      <c r="B9464" s="106" t="s">
        <v>22127</v>
      </c>
      <c r="C9464" t="s">
        <v>22057</v>
      </c>
      <c r="D9464" t="s">
        <v>22058</v>
      </c>
      <c r="E9464" t="s">
        <v>1881</v>
      </c>
      <c r="F9464" t="s">
        <v>22061</v>
      </c>
      <c r="G9464" t="s">
        <v>490</v>
      </c>
      <c r="H9464" t="s">
        <v>490</v>
      </c>
      <c r="I9464" t="s">
        <v>490</v>
      </c>
      <c r="J9464" t="s">
        <v>1182</v>
      </c>
      <c r="K9464" t="s">
        <v>490</v>
      </c>
      <c r="L9464" t="s">
        <v>22057</v>
      </c>
      <c r="M9464" s="105">
        <v>292</v>
      </c>
      <c r="N9464" s="105">
        <v>100</v>
      </c>
      <c r="O9464" s="105">
        <v>137</v>
      </c>
    </row>
    <row r="9465" spans="1:15" x14ac:dyDescent="0.3">
      <c r="A9465" s="19">
        <v>292100138</v>
      </c>
      <c r="B9465" s="106" t="s">
        <v>22128</v>
      </c>
      <c r="C9465" t="s">
        <v>22057</v>
      </c>
      <c r="D9465" t="s">
        <v>22058</v>
      </c>
      <c r="E9465" t="s">
        <v>1939</v>
      </c>
      <c r="F9465" t="s">
        <v>944</v>
      </c>
      <c r="G9465" t="s">
        <v>490</v>
      </c>
      <c r="H9465" t="s">
        <v>490</v>
      </c>
      <c r="I9465" t="s">
        <v>490</v>
      </c>
      <c r="J9465" t="s">
        <v>1182</v>
      </c>
      <c r="K9465" t="s">
        <v>490</v>
      </c>
      <c r="L9465" t="s">
        <v>22057</v>
      </c>
      <c r="M9465" s="105">
        <v>292</v>
      </c>
      <c r="N9465" s="105">
        <v>100</v>
      </c>
      <c r="O9465" s="105">
        <v>138</v>
      </c>
    </row>
    <row r="9466" spans="1:15" x14ac:dyDescent="0.3">
      <c r="A9466" s="19">
        <v>292100139</v>
      </c>
      <c r="B9466" s="106" t="s">
        <v>22129</v>
      </c>
      <c r="C9466" t="s">
        <v>22057</v>
      </c>
      <c r="D9466" t="s">
        <v>22058</v>
      </c>
      <c r="E9466" t="s">
        <v>5236</v>
      </c>
      <c r="F9466" t="s">
        <v>22130</v>
      </c>
      <c r="G9466" t="s">
        <v>490</v>
      </c>
      <c r="H9466" t="s">
        <v>490</v>
      </c>
      <c r="I9466" t="s">
        <v>490</v>
      </c>
      <c r="J9466" t="s">
        <v>1182</v>
      </c>
      <c r="K9466" t="s">
        <v>490</v>
      </c>
      <c r="L9466" t="s">
        <v>22057</v>
      </c>
      <c r="M9466" s="105">
        <v>292</v>
      </c>
      <c r="N9466" s="105">
        <v>100</v>
      </c>
      <c r="O9466" s="105">
        <v>139</v>
      </c>
    </row>
    <row r="9467" spans="1:15" x14ac:dyDescent="0.3">
      <c r="A9467" s="19">
        <v>292100140</v>
      </c>
      <c r="B9467" s="106" t="s">
        <v>22131</v>
      </c>
      <c r="C9467" t="s">
        <v>22057</v>
      </c>
      <c r="D9467" t="s">
        <v>22058</v>
      </c>
      <c r="E9467" t="s">
        <v>7514</v>
      </c>
      <c r="F9467" t="s">
        <v>944</v>
      </c>
      <c r="G9467" t="s">
        <v>490</v>
      </c>
      <c r="H9467" t="s">
        <v>490</v>
      </c>
      <c r="I9467" t="s">
        <v>490</v>
      </c>
      <c r="J9467" t="s">
        <v>1182</v>
      </c>
      <c r="K9467" t="s">
        <v>490</v>
      </c>
      <c r="L9467" t="s">
        <v>22057</v>
      </c>
      <c r="M9467" s="105">
        <v>292</v>
      </c>
      <c r="N9467" s="105">
        <v>100</v>
      </c>
      <c r="O9467" s="105">
        <v>140</v>
      </c>
    </row>
    <row r="9468" spans="1:15" x14ac:dyDescent="0.3">
      <c r="A9468" s="19">
        <v>293100100</v>
      </c>
      <c r="B9468" s="106" t="s">
        <v>22132</v>
      </c>
      <c r="C9468" t="s">
        <v>22133</v>
      </c>
      <c r="D9468" t="s">
        <v>22134</v>
      </c>
      <c r="E9468" t="s">
        <v>22135</v>
      </c>
      <c r="F9468" t="s">
        <v>22136</v>
      </c>
      <c r="G9468" t="s">
        <v>22137</v>
      </c>
      <c r="H9468" t="s">
        <v>490</v>
      </c>
      <c r="I9468" t="s">
        <v>490</v>
      </c>
      <c r="J9468" t="s">
        <v>498</v>
      </c>
      <c r="K9468" t="s">
        <v>490</v>
      </c>
      <c r="L9468" t="s">
        <v>22133</v>
      </c>
      <c r="M9468" s="105">
        <v>293</v>
      </c>
      <c r="N9468" s="105">
        <v>100</v>
      </c>
      <c r="O9468" s="105">
        <v>100</v>
      </c>
    </row>
    <row r="9469" spans="1:15" x14ac:dyDescent="0.3">
      <c r="A9469" s="19">
        <v>293101100</v>
      </c>
      <c r="B9469" s="106" t="s">
        <v>22138</v>
      </c>
      <c r="C9469" t="s">
        <v>22133</v>
      </c>
      <c r="D9469" t="s">
        <v>22139</v>
      </c>
      <c r="E9469" t="s">
        <v>496</v>
      </c>
      <c r="F9469" t="s">
        <v>490</v>
      </c>
      <c r="G9469" t="s">
        <v>490</v>
      </c>
      <c r="H9469" t="s">
        <v>490</v>
      </c>
      <c r="I9469" t="s">
        <v>490</v>
      </c>
      <c r="J9469" t="s">
        <v>498</v>
      </c>
      <c r="K9469" t="s">
        <v>490</v>
      </c>
      <c r="L9469" t="s">
        <v>22133</v>
      </c>
      <c r="M9469" s="105">
        <v>293</v>
      </c>
      <c r="N9469" s="105">
        <v>101</v>
      </c>
      <c r="O9469" s="105">
        <v>100</v>
      </c>
    </row>
    <row r="9470" spans="1:15" x14ac:dyDescent="0.3">
      <c r="A9470" s="19">
        <v>293101101</v>
      </c>
      <c r="B9470" s="106" t="s">
        <v>22140</v>
      </c>
      <c r="C9470" t="s">
        <v>22133</v>
      </c>
      <c r="D9470" t="s">
        <v>22139</v>
      </c>
      <c r="E9470" t="s">
        <v>674</v>
      </c>
      <c r="F9470" t="s">
        <v>5672</v>
      </c>
      <c r="G9470" t="s">
        <v>490</v>
      </c>
      <c r="H9470" t="s">
        <v>490</v>
      </c>
      <c r="I9470" t="s">
        <v>490</v>
      </c>
      <c r="J9470" t="s">
        <v>498</v>
      </c>
      <c r="K9470" t="s">
        <v>490</v>
      </c>
      <c r="L9470" t="s">
        <v>22133</v>
      </c>
      <c r="M9470" s="105">
        <v>293</v>
      </c>
      <c r="N9470" s="105">
        <v>101</v>
      </c>
      <c r="O9470" s="105">
        <v>101</v>
      </c>
    </row>
    <row r="9471" spans="1:15" x14ac:dyDescent="0.3">
      <c r="A9471" s="19">
        <v>293101102</v>
      </c>
      <c r="B9471" s="106" t="s">
        <v>22141</v>
      </c>
      <c r="C9471" t="s">
        <v>22133</v>
      </c>
      <c r="D9471" t="s">
        <v>22139</v>
      </c>
      <c r="E9471" t="s">
        <v>22142</v>
      </c>
      <c r="F9471" t="s">
        <v>2261</v>
      </c>
      <c r="G9471" t="s">
        <v>490</v>
      </c>
      <c r="H9471" t="s">
        <v>490</v>
      </c>
      <c r="I9471" t="s">
        <v>490</v>
      </c>
      <c r="J9471" t="s">
        <v>498</v>
      </c>
      <c r="K9471" t="s">
        <v>490</v>
      </c>
      <c r="L9471" t="s">
        <v>22133</v>
      </c>
      <c r="M9471" s="105">
        <v>293</v>
      </c>
      <c r="N9471" s="105">
        <v>101</v>
      </c>
      <c r="O9471" s="105">
        <v>102</v>
      </c>
    </row>
    <row r="9472" spans="1:15" x14ac:dyDescent="0.3">
      <c r="A9472" s="19">
        <v>293101103</v>
      </c>
      <c r="B9472" s="106" t="s">
        <v>22143</v>
      </c>
      <c r="C9472" t="s">
        <v>22133</v>
      </c>
      <c r="D9472" t="s">
        <v>22139</v>
      </c>
      <c r="E9472" t="s">
        <v>1400</v>
      </c>
      <c r="F9472" t="s">
        <v>5672</v>
      </c>
      <c r="G9472" t="s">
        <v>490</v>
      </c>
      <c r="H9472" t="s">
        <v>490</v>
      </c>
      <c r="I9472" t="s">
        <v>490</v>
      </c>
      <c r="J9472" t="s">
        <v>498</v>
      </c>
      <c r="K9472" t="s">
        <v>490</v>
      </c>
      <c r="L9472" t="s">
        <v>22133</v>
      </c>
      <c r="M9472" s="105">
        <v>293</v>
      </c>
      <c r="N9472" s="105">
        <v>101</v>
      </c>
      <c r="O9472" s="105">
        <v>103</v>
      </c>
    </row>
    <row r="9473" spans="1:15" x14ac:dyDescent="0.3">
      <c r="A9473" s="19">
        <v>293101104</v>
      </c>
      <c r="B9473" s="106" t="s">
        <v>22144</v>
      </c>
      <c r="C9473" t="s">
        <v>22133</v>
      </c>
      <c r="D9473" t="s">
        <v>22139</v>
      </c>
      <c r="E9473" t="s">
        <v>6170</v>
      </c>
      <c r="F9473" t="s">
        <v>2261</v>
      </c>
      <c r="G9473" t="s">
        <v>22145</v>
      </c>
      <c r="H9473" t="s">
        <v>490</v>
      </c>
      <c r="I9473" t="s">
        <v>490</v>
      </c>
      <c r="J9473" t="s">
        <v>498</v>
      </c>
      <c r="K9473" t="s">
        <v>490</v>
      </c>
      <c r="L9473" t="s">
        <v>22133</v>
      </c>
      <c r="M9473" s="105">
        <v>293</v>
      </c>
      <c r="N9473" s="105">
        <v>101</v>
      </c>
      <c r="O9473" s="105">
        <v>104</v>
      </c>
    </row>
    <row r="9474" spans="1:15" x14ac:dyDescent="0.3">
      <c r="A9474" s="19">
        <v>293101105</v>
      </c>
      <c r="B9474" s="106" t="s">
        <v>22146</v>
      </c>
      <c r="C9474" t="s">
        <v>22133</v>
      </c>
      <c r="D9474" t="s">
        <v>22139</v>
      </c>
      <c r="E9474" t="s">
        <v>22147</v>
      </c>
      <c r="F9474" t="s">
        <v>2338</v>
      </c>
      <c r="G9474" t="s">
        <v>490</v>
      </c>
      <c r="H9474" t="s">
        <v>490</v>
      </c>
      <c r="I9474" t="s">
        <v>490</v>
      </c>
      <c r="J9474" t="s">
        <v>498</v>
      </c>
      <c r="K9474" t="s">
        <v>490</v>
      </c>
      <c r="L9474" t="s">
        <v>22133</v>
      </c>
      <c r="M9474" s="105">
        <v>293</v>
      </c>
      <c r="N9474" s="105">
        <v>101</v>
      </c>
      <c r="O9474" s="105">
        <v>105</v>
      </c>
    </row>
    <row r="9475" spans="1:15" x14ac:dyDescent="0.3">
      <c r="A9475" s="19">
        <v>293101106</v>
      </c>
      <c r="B9475" s="106" t="s">
        <v>22148</v>
      </c>
      <c r="C9475" t="s">
        <v>22133</v>
      </c>
      <c r="D9475" t="s">
        <v>22139</v>
      </c>
      <c r="E9475" t="s">
        <v>18329</v>
      </c>
      <c r="F9475" t="s">
        <v>6800</v>
      </c>
      <c r="G9475" t="s">
        <v>490</v>
      </c>
      <c r="H9475" t="s">
        <v>490</v>
      </c>
      <c r="I9475" t="s">
        <v>490</v>
      </c>
      <c r="J9475" t="s">
        <v>498</v>
      </c>
      <c r="K9475" t="s">
        <v>490</v>
      </c>
      <c r="L9475" t="s">
        <v>22133</v>
      </c>
      <c r="M9475" s="105">
        <v>293</v>
      </c>
      <c r="N9475" s="105">
        <v>101</v>
      </c>
      <c r="O9475" s="105">
        <v>106</v>
      </c>
    </row>
    <row r="9476" spans="1:15" x14ac:dyDescent="0.3">
      <c r="A9476" s="19">
        <v>293102100</v>
      </c>
      <c r="B9476" s="106" t="s">
        <v>22149</v>
      </c>
      <c r="C9476" t="s">
        <v>22133</v>
      </c>
      <c r="D9476" t="s">
        <v>22150</v>
      </c>
      <c r="E9476" t="s">
        <v>754</v>
      </c>
      <c r="F9476" t="s">
        <v>2402</v>
      </c>
      <c r="G9476" t="s">
        <v>22151</v>
      </c>
      <c r="H9476" t="s">
        <v>490</v>
      </c>
      <c r="I9476" t="s">
        <v>490</v>
      </c>
      <c r="J9476" t="s">
        <v>498</v>
      </c>
      <c r="K9476" t="s">
        <v>490</v>
      </c>
      <c r="L9476" t="s">
        <v>22133</v>
      </c>
      <c r="M9476" s="105">
        <v>293</v>
      </c>
      <c r="N9476" s="105">
        <v>102</v>
      </c>
      <c r="O9476" s="105">
        <v>100</v>
      </c>
    </row>
    <row r="9477" spans="1:15" x14ac:dyDescent="0.3">
      <c r="A9477" s="19">
        <v>293103100</v>
      </c>
      <c r="B9477" s="106" t="s">
        <v>22152</v>
      </c>
      <c r="C9477" t="s">
        <v>22133</v>
      </c>
      <c r="D9477" t="s">
        <v>22153</v>
      </c>
      <c r="E9477" t="s">
        <v>496</v>
      </c>
      <c r="F9477" t="s">
        <v>490</v>
      </c>
      <c r="G9477" t="s">
        <v>22154</v>
      </c>
      <c r="H9477" t="s">
        <v>490</v>
      </c>
      <c r="I9477" t="s">
        <v>490</v>
      </c>
      <c r="J9477" t="s">
        <v>498</v>
      </c>
      <c r="K9477" t="s">
        <v>490</v>
      </c>
      <c r="L9477" t="s">
        <v>22133</v>
      </c>
      <c r="M9477" s="105">
        <v>293</v>
      </c>
      <c r="N9477" s="105">
        <v>103</v>
      </c>
      <c r="O9477" s="105">
        <v>100</v>
      </c>
    </row>
    <row r="9478" spans="1:15" x14ac:dyDescent="0.3">
      <c r="A9478" s="19">
        <v>293103101</v>
      </c>
      <c r="B9478" s="106" t="s">
        <v>22155</v>
      </c>
      <c r="C9478" t="s">
        <v>22133</v>
      </c>
      <c r="D9478" t="s">
        <v>22153</v>
      </c>
      <c r="E9478" t="s">
        <v>13377</v>
      </c>
      <c r="F9478" t="s">
        <v>22156</v>
      </c>
      <c r="G9478" t="s">
        <v>490</v>
      </c>
      <c r="H9478" t="s">
        <v>490</v>
      </c>
      <c r="I9478" t="s">
        <v>490</v>
      </c>
      <c r="J9478" t="s">
        <v>498</v>
      </c>
      <c r="K9478" t="s">
        <v>490</v>
      </c>
      <c r="L9478" t="s">
        <v>22133</v>
      </c>
      <c r="M9478" s="105">
        <v>293</v>
      </c>
      <c r="N9478" s="105">
        <v>103</v>
      </c>
      <c r="O9478" s="105">
        <v>101</v>
      </c>
    </row>
    <row r="9479" spans="1:15" x14ac:dyDescent="0.3">
      <c r="A9479" s="19">
        <v>293103102</v>
      </c>
      <c r="B9479" s="106" t="s">
        <v>22157</v>
      </c>
      <c r="C9479" t="s">
        <v>22133</v>
      </c>
      <c r="D9479" t="s">
        <v>22153</v>
      </c>
      <c r="E9479" t="s">
        <v>1154</v>
      </c>
      <c r="F9479" t="s">
        <v>855</v>
      </c>
      <c r="G9479" t="s">
        <v>490</v>
      </c>
      <c r="H9479" t="s">
        <v>490</v>
      </c>
      <c r="I9479" t="s">
        <v>490</v>
      </c>
      <c r="J9479" t="s">
        <v>498</v>
      </c>
      <c r="K9479" t="s">
        <v>490</v>
      </c>
      <c r="L9479" t="s">
        <v>22133</v>
      </c>
      <c r="M9479" s="105">
        <v>293</v>
      </c>
      <c r="N9479" s="105">
        <v>103</v>
      </c>
      <c r="O9479" s="105">
        <v>102</v>
      </c>
    </row>
    <row r="9480" spans="1:15" x14ac:dyDescent="0.3">
      <c r="A9480" s="19">
        <v>293103103</v>
      </c>
      <c r="B9480" s="106" t="s">
        <v>22158</v>
      </c>
      <c r="C9480" t="s">
        <v>22133</v>
      </c>
      <c r="D9480" t="s">
        <v>22153</v>
      </c>
      <c r="E9480" t="s">
        <v>4698</v>
      </c>
      <c r="F9480" t="s">
        <v>1084</v>
      </c>
      <c r="G9480" t="s">
        <v>490</v>
      </c>
      <c r="H9480" t="s">
        <v>490</v>
      </c>
      <c r="I9480" t="s">
        <v>490</v>
      </c>
      <c r="J9480" t="s">
        <v>498</v>
      </c>
      <c r="K9480" t="s">
        <v>490</v>
      </c>
      <c r="L9480" t="s">
        <v>22133</v>
      </c>
      <c r="M9480" s="105">
        <v>293</v>
      </c>
      <c r="N9480" s="105">
        <v>103</v>
      </c>
      <c r="O9480" s="105">
        <v>103</v>
      </c>
    </row>
    <row r="9481" spans="1:15" x14ac:dyDescent="0.3">
      <c r="A9481" s="19">
        <v>293103104</v>
      </c>
      <c r="B9481" s="106" t="s">
        <v>22159</v>
      </c>
      <c r="C9481" t="s">
        <v>22133</v>
      </c>
      <c r="D9481" t="s">
        <v>22153</v>
      </c>
      <c r="E9481" t="s">
        <v>1704</v>
      </c>
      <c r="F9481" t="s">
        <v>739</v>
      </c>
      <c r="G9481" t="s">
        <v>490</v>
      </c>
      <c r="H9481" t="s">
        <v>490</v>
      </c>
      <c r="I9481" t="s">
        <v>490</v>
      </c>
      <c r="J9481" t="s">
        <v>498</v>
      </c>
      <c r="K9481" t="s">
        <v>490</v>
      </c>
      <c r="L9481" t="s">
        <v>22133</v>
      </c>
      <c r="M9481" s="105">
        <v>293</v>
      </c>
      <c r="N9481" s="105">
        <v>103</v>
      </c>
      <c r="O9481" s="105">
        <v>104</v>
      </c>
    </row>
    <row r="9482" spans="1:15" x14ac:dyDescent="0.3">
      <c r="A9482" s="19">
        <v>293103105</v>
      </c>
      <c r="B9482" s="106" t="s">
        <v>22160</v>
      </c>
      <c r="C9482" t="s">
        <v>22133</v>
      </c>
      <c r="D9482" t="s">
        <v>22153</v>
      </c>
      <c r="E9482" t="s">
        <v>2206</v>
      </c>
      <c r="F9482" t="s">
        <v>22161</v>
      </c>
      <c r="G9482" t="s">
        <v>21427</v>
      </c>
      <c r="H9482" t="s">
        <v>490</v>
      </c>
      <c r="I9482" t="s">
        <v>490</v>
      </c>
      <c r="J9482" t="s">
        <v>498</v>
      </c>
      <c r="K9482" t="s">
        <v>490</v>
      </c>
      <c r="L9482" t="s">
        <v>22133</v>
      </c>
      <c r="M9482" s="105">
        <v>293</v>
      </c>
      <c r="N9482" s="105">
        <v>103</v>
      </c>
      <c r="O9482" s="105">
        <v>105</v>
      </c>
    </row>
    <row r="9483" spans="1:15" x14ac:dyDescent="0.3">
      <c r="A9483" s="19">
        <v>293104100</v>
      </c>
      <c r="B9483" s="106" t="s">
        <v>22162</v>
      </c>
      <c r="C9483" t="s">
        <v>22133</v>
      </c>
      <c r="D9483" t="s">
        <v>22163</v>
      </c>
      <c r="E9483" t="s">
        <v>496</v>
      </c>
      <c r="F9483" t="s">
        <v>490</v>
      </c>
      <c r="G9483" t="s">
        <v>11868</v>
      </c>
      <c r="H9483" t="s">
        <v>490</v>
      </c>
      <c r="I9483" t="s">
        <v>490</v>
      </c>
      <c r="J9483" t="s">
        <v>498</v>
      </c>
      <c r="K9483" t="s">
        <v>490</v>
      </c>
      <c r="L9483" t="s">
        <v>22133</v>
      </c>
      <c r="M9483" s="105">
        <v>293</v>
      </c>
      <c r="N9483" s="105">
        <v>104</v>
      </c>
      <c r="O9483" s="105">
        <v>100</v>
      </c>
    </row>
    <row r="9484" spans="1:15" x14ac:dyDescent="0.3">
      <c r="A9484" s="19">
        <v>293104101</v>
      </c>
      <c r="B9484" s="106" t="s">
        <v>22164</v>
      </c>
      <c r="C9484" t="s">
        <v>22133</v>
      </c>
      <c r="D9484" t="s">
        <v>22163</v>
      </c>
      <c r="E9484" t="s">
        <v>12794</v>
      </c>
      <c r="F9484" t="s">
        <v>855</v>
      </c>
      <c r="G9484" t="s">
        <v>22165</v>
      </c>
      <c r="H9484" t="s">
        <v>490</v>
      </c>
      <c r="I9484" t="s">
        <v>490</v>
      </c>
      <c r="J9484" t="s">
        <v>551</v>
      </c>
      <c r="K9484" t="s">
        <v>490</v>
      </c>
      <c r="L9484" t="s">
        <v>22133</v>
      </c>
      <c r="M9484" s="105">
        <v>293</v>
      </c>
      <c r="N9484" s="105">
        <v>104</v>
      </c>
      <c r="O9484" s="105">
        <v>101</v>
      </c>
    </row>
    <row r="9485" spans="1:15" x14ac:dyDescent="0.3">
      <c r="A9485" s="19">
        <v>294100100</v>
      </c>
      <c r="B9485" s="106" t="s">
        <v>22166</v>
      </c>
      <c r="C9485" s="107" t="s">
        <v>22167</v>
      </c>
      <c r="D9485" t="s">
        <v>22168</v>
      </c>
      <c r="E9485" t="s">
        <v>496</v>
      </c>
      <c r="F9485" t="s">
        <v>490</v>
      </c>
      <c r="G9485" t="s">
        <v>22169</v>
      </c>
      <c r="H9485" t="s">
        <v>490</v>
      </c>
      <c r="I9485" t="s">
        <v>490</v>
      </c>
      <c r="J9485" t="s">
        <v>498</v>
      </c>
      <c r="K9485" t="s">
        <v>490</v>
      </c>
      <c r="L9485" t="s">
        <v>15523</v>
      </c>
      <c r="M9485" s="105">
        <v>294</v>
      </c>
      <c r="N9485" s="105">
        <v>100</v>
      </c>
      <c r="O9485" s="105">
        <v>100</v>
      </c>
    </row>
    <row r="9486" spans="1:15" x14ac:dyDescent="0.3">
      <c r="A9486" s="19">
        <v>294100101</v>
      </c>
      <c r="B9486" s="106" t="s">
        <v>22170</v>
      </c>
      <c r="C9486" s="107" t="s">
        <v>22167</v>
      </c>
      <c r="D9486" t="s">
        <v>22168</v>
      </c>
      <c r="E9486" t="s">
        <v>22171</v>
      </c>
      <c r="F9486" t="s">
        <v>19883</v>
      </c>
      <c r="G9486" t="s">
        <v>22172</v>
      </c>
      <c r="H9486" t="s">
        <v>490</v>
      </c>
      <c r="I9486" t="s">
        <v>490</v>
      </c>
      <c r="J9486" t="s">
        <v>498</v>
      </c>
      <c r="K9486" t="s">
        <v>490</v>
      </c>
      <c r="L9486" t="s">
        <v>15523</v>
      </c>
      <c r="M9486" s="105">
        <v>294</v>
      </c>
      <c r="N9486" s="105">
        <v>100</v>
      </c>
      <c r="O9486" s="105">
        <v>101</v>
      </c>
    </row>
    <row r="9487" spans="1:15" x14ac:dyDescent="0.3">
      <c r="A9487" s="19">
        <v>294100102</v>
      </c>
      <c r="B9487" s="106" t="s">
        <v>22173</v>
      </c>
      <c r="C9487" s="107" t="s">
        <v>22167</v>
      </c>
      <c r="D9487" t="s">
        <v>22168</v>
      </c>
      <c r="E9487" t="s">
        <v>15298</v>
      </c>
      <c r="F9487" t="s">
        <v>22174</v>
      </c>
      <c r="G9487" t="s">
        <v>490</v>
      </c>
      <c r="H9487" t="s">
        <v>490</v>
      </c>
      <c r="I9487" t="s">
        <v>490</v>
      </c>
      <c r="J9487" t="s">
        <v>498</v>
      </c>
      <c r="K9487" t="s">
        <v>490</v>
      </c>
      <c r="L9487" t="s">
        <v>15523</v>
      </c>
      <c r="M9487" s="105">
        <v>294</v>
      </c>
      <c r="N9487" s="105">
        <v>100</v>
      </c>
      <c r="O9487" s="105">
        <v>102</v>
      </c>
    </row>
    <row r="9488" spans="1:15" x14ac:dyDescent="0.3">
      <c r="A9488" s="19">
        <v>294100103</v>
      </c>
      <c r="B9488" s="106" t="s">
        <v>22175</v>
      </c>
      <c r="C9488" s="107" t="s">
        <v>22167</v>
      </c>
      <c r="D9488" t="s">
        <v>22168</v>
      </c>
      <c r="E9488" t="s">
        <v>1252</v>
      </c>
      <c r="F9488" t="s">
        <v>22176</v>
      </c>
      <c r="G9488" t="s">
        <v>490</v>
      </c>
      <c r="H9488" t="s">
        <v>490</v>
      </c>
      <c r="I9488" t="s">
        <v>490</v>
      </c>
      <c r="J9488" t="s">
        <v>498</v>
      </c>
      <c r="K9488" t="s">
        <v>490</v>
      </c>
      <c r="L9488" t="s">
        <v>15523</v>
      </c>
      <c r="M9488" s="105">
        <v>294</v>
      </c>
      <c r="N9488" s="105">
        <v>100</v>
      </c>
      <c r="O9488" s="105">
        <v>103</v>
      </c>
    </row>
    <row r="9489" spans="1:15" x14ac:dyDescent="0.3">
      <c r="A9489" s="19">
        <v>294100104</v>
      </c>
      <c r="B9489" s="106" t="s">
        <v>22177</v>
      </c>
      <c r="C9489" s="107" t="s">
        <v>22167</v>
      </c>
      <c r="D9489" t="s">
        <v>22168</v>
      </c>
      <c r="E9489" t="s">
        <v>6375</v>
      </c>
      <c r="F9489" t="s">
        <v>22176</v>
      </c>
      <c r="G9489" t="s">
        <v>22178</v>
      </c>
      <c r="H9489" t="s">
        <v>490</v>
      </c>
      <c r="I9489" t="s">
        <v>490</v>
      </c>
      <c r="J9489" t="s">
        <v>498</v>
      </c>
      <c r="K9489" t="s">
        <v>490</v>
      </c>
      <c r="L9489" t="s">
        <v>15523</v>
      </c>
      <c r="M9489" s="105">
        <v>294</v>
      </c>
      <c r="N9489" s="105">
        <v>100</v>
      </c>
      <c r="O9489" s="105">
        <v>104</v>
      </c>
    </row>
    <row r="9490" spans="1:15" x14ac:dyDescent="0.3">
      <c r="A9490" s="19">
        <v>294100105</v>
      </c>
      <c r="B9490" s="106" t="s">
        <v>22179</v>
      </c>
      <c r="C9490" s="107" t="s">
        <v>22167</v>
      </c>
      <c r="D9490" t="s">
        <v>22168</v>
      </c>
      <c r="E9490" t="s">
        <v>22180</v>
      </c>
      <c r="F9490" t="s">
        <v>22181</v>
      </c>
      <c r="G9490" t="s">
        <v>490</v>
      </c>
      <c r="H9490" t="s">
        <v>490</v>
      </c>
      <c r="I9490" t="s">
        <v>490</v>
      </c>
      <c r="J9490" t="s">
        <v>498</v>
      </c>
      <c r="K9490" t="s">
        <v>490</v>
      </c>
      <c r="L9490" t="s">
        <v>15523</v>
      </c>
      <c r="M9490" s="105">
        <v>294</v>
      </c>
      <c r="N9490" s="105">
        <v>100</v>
      </c>
      <c r="O9490" s="105">
        <v>105</v>
      </c>
    </row>
    <row r="9491" spans="1:15" x14ac:dyDescent="0.3">
      <c r="A9491" s="19">
        <v>294100106</v>
      </c>
      <c r="B9491" s="106" t="s">
        <v>22182</v>
      </c>
      <c r="C9491" s="107" t="s">
        <v>22167</v>
      </c>
      <c r="D9491" t="s">
        <v>22168</v>
      </c>
      <c r="E9491" t="s">
        <v>816</v>
      </c>
      <c r="F9491" t="s">
        <v>22183</v>
      </c>
      <c r="G9491" t="s">
        <v>490</v>
      </c>
      <c r="H9491" t="s">
        <v>490</v>
      </c>
      <c r="I9491" t="s">
        <v>490</v>
      </c>
      <c r="J9491" t="s">
        <v>498</v>
      </c>
      <c r="K9491" t="s">
        <v>490</v>
      </c>
      <c r="L9491" t="s">
        <v>15523</v>
      </c>
      <c r="M9491" s="105">
        <v>294</v>
      </c>
      <c r="N9491" s="105">
        <v>100</v>
      </c>
      <c r="O9491" s="105">
        <v>106</v>
      </c>
    </row>
    <row r="9492" spans="1:15" x14ac:dyDescent="0.3">
      <c r="A9492" s="19">
        <v>294100107</v>
      </c>
      <c r="B9492" s="106" t="s">
        <v>22184</v>
      </c>
      <c r="C9492" s="107" t="s">
        <v>22167</v>
      </c>
      <c r="D9492" t="s">
        <v>22168</v>
      </c>
      <c r="E9492" t="s">
        <v>1154</v>
      </c>
      <c r="F9492" t="s">
        <v>855</v>
      </c>
      <c r="G9492" t="s">
        <v>22185</v>
      </c>
      <c r="H9492" t="s">
        <v>490</v>
      </c>
      <c r="I9492" t="s">
        <v>490</v>
      </c>
      <c r="J9492" t="s">
        <v>498</v>
      </c>
      <c r="K9492" t="s">
        <v>490</v>
      </c>
      <c r="L9492" t="s">
        <v>15523</v>
      </c>
      <c r="M9492" s="105">
        <v>294</v>
      </c>
      <c r="N9492" s="105">
        <v>100</v>
      </c>
      <c r="O9492" s="105">
        <v>107</v>
      </c>
    </row>
    <row r="9493" spans="1:15" x14ac:dyDescent="0.3">
      <c r="A9493" s="19">
        <v>294100108</v>
      </c>
      <c r="B9493" s="106" t="s">
        <v>22186</v>
      </c>
      <c r="C9493" s="107" t="s">
        <v>22167</v>
      </c>
      <c r="D9493" t="s">
        <v>22168</v>
      </c>
      <c r="E9493" t="s">
        <v>5903</v>
      </c>
      <c r="F9493" t="s">
        <v>22187</v>
      </c>
      <c r="G9493" t="s">
        <v>22188</v>
      </c>
      <c r="H9493" t="s">
        <v>490</v>
      </c>
      <c r="I9493" t="s">
        <v>490</v>
      </c>
      <c r="J9493" t="s">
        <v>498</v>
      </c>
      <c r="K9493" t="s">
        <v>490</v>
      </c>
      <c r="L9493" t="s">
        <v>15523</v>
      </c>
      <c r="M9493" s="105">
        <v>294</v>
      </c>
      <c r="N9493" s="105">
        <v>100</v>
      </c>
      <c r="O9493" s="105">
        <v>108</v>
      </c>
    </row>
    <row r="9494" spans="1:15" x14ac:dyDescent="0.3">
      <c r="A9494" s="19">
        <v>294100109</v>
      </c>
      <c r="B9494" s="106" t="s">
        <v>22189</v>
      </c>
      <c r="C9494" s="107" t="s">
        <v>22167</v>
      </c>
      <c r="D9494" t="s">
        <v>22168</v>
      </c>
      <c r="E9494" t="s">
        <v>1403</v>
      </c>
      <c r="F9494" t="s">
        <v>22181</v>
      </c>
      <c r="G9494" t="s">
        <v>22190</v>
      </c>
      <c r="H9494" t="s">
        <v>490</v>
      </c>
      <c r="I9494" t="s">
        <v>490</v>
      </c>
      <c r="J9494" t="s">
        <v>498</v>
      </c>
      <c r="K9494" t="s">
        <v>490</v>
      </c>
      <c r="L9494" t="s">
        <v>15523</v>
      </c>
      <c r="M9494" s="105">
        <v>294</v>
      </c>
      <c r="N9494" s="105">
        <v>100</v>
      </c>
      <c r="O9494" s="105">
        <v>109</v>
      </c>
    </row>
    <row r="9495" spans="1:15" x14ac:dyDescent="0.3">
      <c r="A9495" s="19">
        <v>294100110</v>
      </c>
      <c r="B9495" s="106" t="s">
        <v>22191</v>
      </c>
      <c r="C9495" s="107" t="s">
        <v>22167</v>
      </c>
      <c r="D9495" t="s">
        <v>22168</v>
      </c>
      <c r="E9495" t="s">
        <v>22192</v>
      </c>
      <c r="F9495" t="s">
        <v>22187</v>
      </c>
      <c r="G9495" t="s">
        <v>490</v>
      </c>
      <c r="H9495" t="s">
        <v>3195</v>
      </c>
      <c r="I9495" t="s">
        <v>490</v>
      </c>
      <c r="J9495" t="s">
        <v>498</v>
      </c>
      <c r="K9495" t="s">
        <v>490</v>
      </c>
      <c r="L9495" t="s">
        <v>15523</v>
      </c>
      <c r="M9495" s="105">
        <v>294</v>
      </c>
      <c r="N9495" s="105">
        <v>100</v>
      </c>
      <c r="O9495" s="105">
        <v>110</v>
      </c>
    </row>
    <row r="9496" spans="1:15" x14ac:dyDescent="0.3">
      <c r="A9496" s="19">
        <v>294100111</v>
      </c>
      <c r="B9496" s="106" t="s">
        <v>22193</v>
      </c>
      <c r="C9496" s="107" t="s">
        <v>22167</v>
      </c>
      <c r="D9496" t="s">
        <v>22168</v>
      </c>
      <c r="E9496" t="s">
        <v>22194</v>
      </c>
      <c r="F9496" t="s">
        <v>19883</v>
      </c>
      <c r="G9496" t="s">
        <v>22195</v>
      </c>
      <c r="H9496" t="s">
        <v>490</v>
      </c>
      <c r="I9496" t="s">
        <v>490</v>
      </c>
      <c r="J9496" t="s">
        <v>498</v>
      </c>
      <c r="K9496" t="s">
        <v>490</v>
      </c>
      <c r="L9496" t="s">
        <v>15523</v>
      </c>
      <c r="M9496" s="105">
        <v>294</v>
      </c>
      <c r="N9496" s="105">
        <v>100</v>
      </c>
      <c r="O9496" s="105">
        <v>111</v>
      </c>
    </row>
    <row r="9497" spans="1:15" x14ac:dyDescent="0.3">
      <c r="A9497" s="19">
        <v>294100112</v>
      </c>
      <c r="B9497" s="106" t="s">
        <v>22196</v>
      </c>
      <c r="C9497" s="107" t="s">
        <v>22167</v>
      </c>
      <c r="D9497" t="s">
        <v>22168</v>
      </c>
      <c r="E9497" t="s">
        <v>4149</v>
      </c>
      <c r="F9497" t="s">
        <v>1810</v>
      </c>
      <c r="G9497" t="s">
        <v>22197</v>
      </c>
      <c r="H9497" t="s">
        <v>490</v>
      </c>
      <c r="I9497" t="s">
        <v>490</v>
      </c>
      <c r="J9497" t="s">
        <v>498</v>
      </c>
      <c r="K9497" t="s">
        <v>490</v>
      </c>
      <c r="L9497" t="s">
        <v>15523</v>
      </c>
      <c r="M9497" s="105">
        <v>294</v>
      </c>
      <c r="N9497" s="105">
        <v>100</v>
      </c>
      <c r="O9497" s="105">
        <v>112</v>
      </c>
    </row>
    <row r="9498" spans="1:15" x14ac:dyDescent="0.3">
      <c r="A9498" s="19">
        <v>294100113</v>
      </c>
      <c r="B9498" s="106" t="s">
        <v>22198</v>
      </c>
      <c r="C9498" s="107" t="s">
        <v>22167</v>
      </c>
      <c r="D9498" t="s">
        <v>22168</v>
      </c>
      <c r="E9498" t="s">
        <v>22199</v>
      </c>
      <c r="F9498" t="s">
        <v>2261</v>
      </c>
      <c r="G9498" t="s">
        <v>490</v>
      </c>
      <c r="H9498" t="s">
        <v>490</v>
      </c>
      <c r="I9498" t="s">
        <v>490</v>
      </c>
      <c r="J9498" t="s">
        <v>498</v>
      </c>
      <c r="K9498" t="s">
        <v>490</v>
      </c>
      <c r="L9498" t="s">
        <v>15523</v>
      </c>
      <c r="M9498" s="105">
        <v>294</v>
      </c>
      <c r="N9498" s="105">
        <v>100</v>
      </c>
      <c r="O9498" s="105">
        <v>113</v>
      </c>
    </row>
    <row r="9499" spans="1:15" x14ac:dyDescent="0.3">
      <c r="A9499" s="19">
        <v>294100114</v>
      </c>
      <c r="B9499" s="106" t="s">
        <v>22200</v>
      </c>
      <c r="C9499" s="107" t="s">
        <v>22167</v>
      </c>
      <c r="D9499" t="s">
        <v>22168</v>
      </c>
      <c r="E9499" t="s">
        <v>22201</v>
      </c>
      <c r="F9499" t="s">
        <v>2632</v>
      </c>
      <c r="G9499" t="s">
        <v>490</v>
      </c>
      <c r="H9499" t="s">
        <v>490</v>
      </c>
      <c r="I9499" t="s">
        <v>490</v>
      </c>
      <c r="J9499" t="s">
        <v>498</v>
      </c>
      <c r="K9499" t="s">
        <v>490</v>
      </c>
      <c r="L9499" t="s">
        <v>15523</v>
      </c>
      <c r="M9499" s="105">
        <v>294</v>
      </c>
      <c r="N9499" s="105">
        <v>100</v>
      </c>
      <c r="O9499" s="105">
        <v>114</v>
      </c>
    </row>
    <row r="9500" spans="1:15" x14ac:dyDescent="0.3">
      <c r="A9500" s="19">
        <v>294100115</v>
      </c>
      <c r="B9500" s="106" t="s">
        <v>22202</v>
      </c>
      <c r="C9500" s="107" t="s">
        <v>22167</v>
      </c>
      <c r="D9500" t="s">
        <v>22168</v>
      </c>
      <c r="E9500" t="s">
        <v>7449</v>
      </c>
      <c r="F9500" t="s">
        <v>22176</v>
      </c>
      <c r="G9500" t="s">
        <v>490</v>
      </c>
      <c r="H9500" t="s">
        <v>490</v>
      </c>
      <c r="I9500" t="s">
        <v>490</v>
      </c>
      <c r="J9500" t="s">
        <v>498</v>
      </c>
      <c r="K9500" t="s">
        <v>490</v>
      </c>
      <c r="L9500" t="s">
        <v>15523</v>
      </c>
      <c r="M9500" s="105">
        <v>294</v>
      </c>
      <c r="N9500" s="105">
        <v>100</v>
      </c>
      <c r="O9500" s="105">
        <v>115</v>
      </c>
    </row>
    <row r="9501" spans="1:15" x14ac:dyDescent="0.3">
      <c r="A9501" s="19">
        <v>294100116</v>
      </c>
      <c r="B9501" s="106" t="s">
        <v>22203</v>
      </c>
      <c r="C9501" s="107" t="s">
        <v>22167</v>
      </c>
      <c r="D9501" t="s">
        <v>22168</v>
      </c>
      <c r="E9501" t="s">
        <v>22204</v>
      </c>
      <c r="F9501" t="s">
        <v>22176</v>
      </c>
      <c r="G9501" t="s">
        <v>490</v>
      </c>
      <c r="H9501" t="s">
        <v>490</v>
      </c>
      <c r="I9501" t="s">
        <v>490</v>
      </c>
      <c r="J9501" t="s">
        <v>498</v>
      </c>
      <c r="K9501" t="s">
        <v>490</v>
      </c>
      <c r="L9501" t="s">
        <v>15523</v>
      </c>
      <c r="M9501" s="105">
        <v>294</v>
      </c>
      <c r="N9501" s="105">
        <v>100</v>
      </c>
      <c r="O9501" s="105">
        <v>116</v>
      </c>
    </row>
    <row r="9502" spans="1:15" x14ac:dyDescent="0.3">
      <c r="A9502" s="19">
        <v>294100117</v>
      </c>
      <c r="B9502" s="106" t="s">
        <v>22205</v>
      </c>
      <c r="C9502" s="107" t="s">
        <v>22167</v>
      </c>
      <c r="D9502" t="s">
        <v>22168</v>
      </c>
      <c r="E9502" t="s">
        <v>22206</v>
      </c>
      <c r="F9502" t="s">
        <v>1265</v>
      </c>
      <c r="G9502" t="s">
        <v>490</v>
      </c>
      <c r="H9502" t="s">
        <v>490</v>
      </c>
      <c r="I9502" t="s">
        <v>490</v>
      </c>
      <c r="J9502" t="s">
        <v>498</v>
      </c>
      <c r="K9502" t="s">
        <v>490</v>
      </c>
      <c r="L9502" t="s">
        <v>15523</v>
      </c>
      <c r="M9502" s="105">
        <v>294</v>
      </c>
      <c r="N9502" s="105">
        <v>100</v>
      </c>
      <c r="O9502" s="105">
        <v>117</v>
      </c>
    </row>
    <row r="9503" spans="1:15" x14ac:dyDescent="0.3">
      <c r="A9503" s="19">
        <v>294100118</v>
      </c>
      <c r="B9503" s="106" t="s">
        <v>22207</v>
      </c>
      <c r="C9503" s="107" t="s">
        <v>22167</v>
      </c>
      <c r="D9503" t="s">
        <v>22168</v>
      </c>
      <c r="E9503" t="s">
        <v>10787</v>
      </c>
      <c r="F9503" t="s">
        <v>22181</v>
      </c>
      <c r="G9503" t="s">
        <v>22208</v>
      </c>
      <c r="H9503" t="s">
        <v>490</v>
      </c>
      <c r="I9503" t="s">
        <v>490</v>
      </c>
      <c r="J9503" t="s">
        <v>498</v>
      </c>
      <c r="K9503" t="s">
        <v>490</v>
      </c>
      <c r="L9503" t="s">
        <v>15523</v>
      </c>
      <c r="M9503" s="105">
        <v>294</v>
      </c>
      <c r="N9503" s="105">
        <v>100</v>
      </c>
      <c r="O9503" s="105">
        <v>118</v>
      </c>
    </row>
    <row r="9504" spans="1:15" x14ac:dyDescent="0.3">
      <c r="A9504" s="19">
        <v>294100119</v>
      </c>
      <c r="B9504" s="106" t="s">
        <v>22209</v>
      </c>
      <c r="C9504" s="107" t="s">
        <v>22167</v>
      </c>
      <c r="D9504" t="s">
        <v>22168</v>
      </c>
      <c r="E9504" t="s">
        <v>22210</v>
      </c>
      <c r="F9504" t="s">
        <v>19883</v>
      </c>
      <c r="G9504" t="s">
        <v>490</v>
      </c>
      <c r="H9504" t="s">
        <v>490</v>
      </c>
      <c r="I9504" t="s">
        <v>490</v>
      </c>
      <c r="J9504" t="s">
        <v>498</v>
      </c>
      <c r="K9504" t="s">
        <v>490</v>
      </c>
      <c r="L9504" t="s">
        <v>15523</v>
      </c>
      <c r="M9504" s="105">
        <v>294</v>
      </c>
      <c r="N9504" s="105">
        <v>100</v>
      </c>
      <c r="O9504" s="105">
        <v>119</v>
      </c>
    </row>
    <row r="9505" spans="1:15" x14ac:dyDescent="0.3">
      <c r="A9505" s="19">
        <v>294100120</v>
      </c>
      <c r="B9505" s="106" t="s">
        <v>22211</v>
      </c>
      <c r="C9505" s="107" t="s">
        <v>22167</v>
      </c>
      <c r="D9505" t="s">
        <v>22168</v>
      </c>
      <c r="E9505" t="s">
        <v>22212</v>
      </c>
      <c r="F9505" t="s">
        <v>22174</v>
      </c>
      <c r="G9505" t="s">
        <v>22213</v>
      </c>
      <c r="H9505" t="s">
        <v>490</v>
      </c>
      <c r="I9505" t="s">
        <v>490</v>
      </c>
      <c r="J9505" t="s">
        <v>498</v>
      </c>
      <c r="K9505" t="s">
        <v>490</v>
      </c>
      <c r="L9505" t="s">
        <v>15523</v>
      </c>
      <c r="M9505" s="105">
        <v>294</v>
      </c>
      <c r="N9505" s="105">
        <v>100</v>
      </c>
      <c r="O9505" s="105">
        <v>120</v>
      </c>
    </row>
    <row r="9506" spans="1:15" x14ac:dyDescent="0.3">
      <c r="A9506" s="19">
        <v>295100100</v>
      </c>
      <c r="B9506" s="106" t="s">
        <v>22214</v>
      </c>
      <c r="C9506" t="s">
        <v>22215</v>
      </c>
      <c r="D9506" t="s">
        <v>22216</v>
      </c>
      <c r="E9506" t="s">
        <v>496</v>
      </c>
      <c r="F9506" t="s">
        <v>490</v>
      </c>
      <c r="G9506" t="s">
        <v>22217</v>
      </c>
      <c r="H9506" t="s">
        <v>490</v>
      </c>
      <c r="I9506" t="s">
        <v>490</v>
      </c>
      <c r="J9506" t="s">
        <v>498</v>
      </c>
      <c r="K9506" t="s">
        <v>490</v>
      </c>
      <c r="L9506" t="s">
        <v>22215</v>
      </c>
      <c r="M9506" s="105">
        <v>295</v>
      </c>
      <c r="N9506" s="105">
        <v>100</v>
      </c>
      <c r="O9506" s="105">
        <v>100</v>
      </c>
    </row>
    <row r="9507" spans="1:15" x14ac:dyDescent="0.3">
      <c r="A9507" s="19">
        <v>295100101</v>
      </c>
      <c r="B9507" s="106" t="s">
        <v>22218</v>
      </c>
      <c r="C9507" t="s">
        <v>22215</v>
      </c>
      <c r="D9507" t="s">
        <v>22216</v>
      </c>
      <c r="E9507" t="s">
        <v>5793</v>
      </c>
      <c r="F9507" t="s">
        <v>1019</v>
      </c>
      <c r="G9507" t="s">
        <v>22219</v>
      </c>
      <c r="H9507" t="s">
        <v>490</v>
      </c>
      <c r="I9507" t="s">
        <v>490</v>
      </c>
      <c r="J9507" t="s">
        <v>498</v>
      </c>
      <c r="K9507" t="s">
        <v>490</v>
      </c>
      <c r="L9507" t="s">
        <v>22215</v>
      </c>
      <c r="M9507" s="105">
        <v>295</v>
      </c>
      <c r="N9507" s="105">
        <v>100</v>
      </c>
      <c r="O9507" s="105">
        <v>101</v>
      </c>
    </row>
    <row r="9508" spans="1:15" x14ac:dyDescent="0.3">
      <c r="A9508" s="19">
        <v>295100102</v>
      </c>
      <c r="B9508" s="106" t="s">
        <v>22220</v>
      </c>
      <c r="C9508" t="s">
        <v>22215</v>
      </c>
      <c r="D9508" t="s">
        <v>22216</v>
      </c>
      <c r="E9508" t="s">
        <v>22221</v>
      </c>
      <c r="F9508" t="s">
        <v>739</v>
      </c>
      <c r="G9508" t="s">
        <v>22222</v>
      </c>
      <c r="H9508" t="s">
        <v>490</v>
      </c>
      <c r="I9508" t="s">
        <v>490</v>
      </c>
      <c r="J9508" t="s">
        <v>498</v>
      </c>
      <c r="K9508" t="s">
        <v>490</v>
      </c>
      <c r="L9508" t="s">
        <v>22215</v>
      </c>
      <c r="M9508" s="105">
        <v>295</v>
      </c>
      <c r="N9508" s="105">
        <v>100</v>
      </c>
      <c r="O9508" s="105">
        <v>102</v>
      </c>
    </row>
    <row r="9509" spans="1:15" x14ac:dyDescent="0.3">
      <c r="A9509" s="19">
        <v>295100103</v>
      </c>
      <c r="B9509" s="106" t="s">
        <v>22223</v>
      </c>
      <c r="C9509" t="s">
        <v>22215</v>
      </c>
      <c r="D9509" t="s">
        <v>22216</v>
      </c>
      <c r="E9509" t="s">
        <v>1288</v>
      </c>
      <c r="F9509" t="s">
        <v>739</v>
      </c>
      <c r="G9509" t="s">
        <v>22224</v>
      </c>
      <c r="H9509" t="s">
        <v>490</v>
      </c>
      <c r="I9509" t="s">
        <v>490</v>
      </c>
      <c r="J9509" t="s">
        <v>498</v>
      </c>
      <c r="K9509" t="s">
        <v>490</v>
      </c>
      <c r="L9509" t="s">
        <v>22215</v>
      </c>
      <c r="M9509" s="105">
        <v>295</v>
      </c>
      <c r="N9509" s="105">
        <v>100</v>
      </c>
      <c r="O9509" s="105">
        <v>103</v>
      </c>
    </row>
    <row r="9510" spans="1:15" x14ac:dyDescent="0.3">
      <c r="A9510" s="19">
        <v>295100104</v>
      </c>
      <c r="B9510" s="106" t="s">
        <v>22225</v>
      </c>
      <c r="C9510" t="s">
        <v>22215</v>
      </c>
      <c r="D9510" t="s">
        <v>22216</v>
      </c>
      <c r="E9510" t="s">
        <v>22226</v>
      </c>
      <c r="F9510" t="s">
        <v>8143</v>
      </c>
      <c r="G9510" t="s">
        <v>490</v>
      </c>
      <c r="H9510" t="s">
        <v>490</v>
      </c>
      <c r="I9510" t="s">
        <v>490</v>
      </c>
      <c r="J9510" t="s">
        <v>498</v>
      </c>
      <c r="K9510" t="s">
        <v>490</v>
      </c>
      <c r="L9510" t="s">
        <v>22215</v>
      </c>
      <c r="M9510" s="105">
        <v>295</v>
      </c>
      <c r="N9510" s="105">
        <v>100</v>
      </c>
      <c r="O9510" s="105">
        <v>104</v>
      </c>
    </row>
    <row r="9511" spans="1:15" x14ac:dyDescent="0.3">
      <c r="A9511" s="19">
        <v>295100105</v>
      </c>
      <c r="B9511" s="106" t="s">
        <v>22227</v>
      </c>
      <c r="C9511" t="s">
        <v>22215</v>
      </c>
      <c r="D9511" t="s">
        <v>22216</v>
      </c>
      <c r="E9511" t="s">
        <v>838</v>
      </c>
      <c r="F9511" t="s">
        <v>4369</v>
      </c>
      <c r="G9511" t="s">
        <v>22228</v>
      </c>
      <c r="H9511" t="s">
        <v>490</v>
      </c>
      <c r="I9511" t="s">
        <v>490</v>
      </c>
      <c r="J9511" t="s">
        <v>498</v>
      </c>
      <c r="K9511" t="s">
        <v>490</v>
      </c>
      <c r="L9511" t="s">
        <v>22215</v>
      </c>
      <c r="M9511" s="105">
        <v>295</v>
      </c>
      <c r="N9511" s="105">
        <v>100</v>
      </c>
      <c r="O9511" s="105">
        <v>105</v>
      </c>
    </row>
    <row r="9512" spans="1:15" x14ac:dyDescent="0.3">
      <c r="A9512" s="19">
        <v>295100106</v>
      </c>
      <c r="B9512" s="106" t="s">
        <v>22229</v>
      </c>
      <c r="C9512" t="s">
        <v>22215</v>
      </c>
      <c r="D9512" t="s">
        <v>22216</v>
      </c>
      <c r="E9512" t="s">
        <v>1525</v>
      </c>
      <c r="F9512" t="s">
        <v>1019</v>
      </c>
      <c r="G9512" t="s">
        <v>22230</v>
      </c>
      <c r="H9512" t="s">
        <v>490</v>
      </c>
      <c r="I9512" t="s">
        <v>490</v>
      </c>
      <c r="J9512" t="s">
        <v>498</v>
      </c>
      <c r="K9512" t="s">
        <v>490</v>
      </c>
      <c r="L9512" t="s">
        <v>22215</v>
      </c>
      <c r="M9512" s="105">
        <v>295</v>
      </c>
      <c r="N9512" s="105">
        <v>100</v>
      </c>
      <c r="O9512" s="105">
        <v>106</v>
      </c>
    </row>
    <row r="9513" spans="1:15" x14ac:dyDescent="0.3">
      <c r="A9513" s="19">
        <v>295100107</v>
      </c>
      <c r="B9513" s="106" t="s">
        <v>22231</v>
      </c>
      <c r="C9513" t="s">
        <v>22215</v>
      </c>
      <c r="D9513" t="s">
        <v>22216</v>
      </c>
      <c r="E9513" t="s">
        <v>22232</v>
      </c>
      <c r="F9513" t="s">
        <v>2338</v>
      </c>
      <c r="G9513" t="s">
        <v>490</v>
      </c>
      <c r="H9513" t="s">
        <v>490</v>
      </c>
      <c r="I9513" t="s">
        <v>490</v>
      </c>
      <c r="J9513" t="s">
        <v>498</v>
      </c>
      <c r="K9513" t="s">
        <v>490</v>
      </c>
      <c r="L9513" t="s">
        <v>22215</v>
      </c>
      <c r="M9513" s="105">
        <v>295</v>
      </c>
      <c r="N9513" s="105">
        <v>100</v>
      </c>
      <c r="O9513" s="105">
        <v>107</v>
      </c>
    </row>
    <row r="9514" spans="1:15" x14ac:dyDescent="0.3">
      <c r="A9514" s="19">
        <v>295100108</v>
      </c>
      <c r="B9514" s="106" t="s">
        <v>22233</v>
      </c>
      <c r="C9514" t="s">
        <v>22215</v>
      </c>
      <c r="D9514" t="s">
        <v>22216</v>
      </c>
      <c r="E9514" t="s">
        <v>3854</v>
      </c>
      <c r="F9514" t="s">
        <v>1111</v>
      </c>
      <c r="G9514" t="s">
        <v>490</v>
      </c>
      <c r="H9514" t="s">
        <v>490</v>
      </c>
      <c r="I9514" t="s">
        <v>490</v>
      </c>
      <c r="J9514" t="s">
        <v>498</v>
      </c>
      <c r="K9514" t="s">
        <v>490</v>
      </c>
      <c r="L9514" t="s">
        <v>22215</v>
      </c>
      <c r="M9514" s="105">
        <v>295</v>
      </c>
      <c r="N9514" s="105">
        <v>100</v>
      </c>
      <c r="O9514" s="105">
        <v>108</v>
      </c>
    </row>
    <row r="9515" spans="1:15" x14ac:dyDescent="0.3">
      <c r="A9515" s="19">
        <v>295100109</v>
      </c>
      <c r="B9515" s="106" t="s">
        <v>22234</v>
      </c>
      <c r="C9515" t="s">
        <v>22215</v>
      </c>
      <c r="D9515" t="s">
        <v>22216</v>
      </c>
      <c r="E9515" t="s">
        <v>22235</v>
      </c>
      <c r="F9515" t="s">
        <v>22236</v>
      </c>
      <c r="G9515" t="s">
        <v>490</v>
      </c>
      <c r="H9515" t="s">
        <v>490</v>
      </c>
      <c r="I9515" t="s">
        <v>490</v>
      </c>
      <c r="J9515" t="s">
        <v>498</v>
      </c>
      <c r="K9515" t="s">
        <v>490</v>
      </c>
      <c r="L9515" t="s">
        <v>22215</v>
      </c>
      <c r="M9515" s="105">
        <v>295</v>
      </c>
      <c r="N9515" s="105">
        <v>100</v>
      </c>
      <c r="O9515" s="105">
        <v>109</v>
      </c>
    </row>
    <row r="9516" spans="1:15" x14ac:dyDescent="0.3">
      <c r="A9516" s="19">
        <v>295100110</v>
      </c>
      <c r="B9516" s="106" t="s">
        <v>22237</v>
      </c>
      <c r="C9516" t="s">
        <v>22215</v>
      </c>
      <c r="D9516" t="s">
        <v>22216</v>
      </c>
      <c r="E9516" t="s">
        <v>2270</v>
      </c>
      <c r="F9516" t="s">
        <v>1019</v>
      </c>
      <c r="G9516" t="s">
        <v>22238</v>
      </c>
      <c r="H9516" t="s">
        <v>490</v>
      </c>
      <c r="I9516" t="s">
        <v>490</v>
      </c>
      <c r="J9516" t="s">
        <v>498</v>
      </c>
      <c r="K9516" t="s">
        <v>490</v>
      </c>
      <c r="L9516" t="s">
        <v>22215</v>
      </c>
      <c r="M9516" s="105">
        <v>295</v>
      </c>
      <c r="N9516" s="105">
        <v>100</v>
      </c>
      <c r="O9516" s="105">
        <v>110</v>
      </c>
    </row>
    <row r="9517" spans="1:15" x14ac:dyDescent="0.3">
      <c r="A9517" s="19">
        <v>295100111</v>
      </c>
      <c r="B9517" s="106" t="s">
        <v>22239</v>
      </c>
      <c r="C9517" t="s">
        <v>22215</v>
      </c>
      <c r="D9517" t="s">
        <v>22216</v>
      </c>
      <c r="E9517" t="s">
        <v>7066</v>
      </c>
      <c r="F9517" t="s">
        <v>1283</v>
      </c>
      <c r="G9517" t="s">
        <v>490</v>
      </c>
      <c r="H9517" t="s">
        <v>490</v>
      </c>
      <c r="I9517" t="s">
        <v>490</v>
      </c>
      <c r="J9517" t="s">
        <v>498</v>
      </c>
      <c r="K9517" t="s">
        <v>490</v>
      </c>
      <c r="L9517" t="s">
        <v>22215</v>
      </c>
      <c r="M9517" s="105">
        <v>295</v>
      </c>
      <c r="N9517" s="105">
        <v>100</v>
      </c>
      <c r="O9517" s="105">
        <v>111</v>
      </c>
    </row>
    <row r="9518" spans="1:15" x14ac:dyDescent="0.3">
      <c r="A9518" s="19">
        <v>295100112</v>
      </c>
      <c r="B9518" s="106" t="s">
        <v>22240</v>
      </c>
      <c r="C9518" t="s">
        <v>22215</v>
      </c>
      <c r="D9518" t="s">
        <v>22216</v>
      </c>
      <c r="E9518" t="s">
        <v>3861</v>
      </c>
      <c r="F9518" t="s">
        <v>1742</v>
      </c>
      <c r="G9518" t="s">
        <v>490</v>
      </c>
      <c r="H9518" t="s">
        <v>490</v>
      </c>
      <c r="I9518" t="s">
        <v>490</v>
      </c>
      <c r="J9518" t="s">
        <v>498</v>
      </c>
      <c r="K9518" t="s">
        <v>490</v>
      </c>
      <c r="L9518" t="s">
        <v>22215</v>
      </c>
      <c r="M9518" s="105">
        <v>295</v>
      </c>
      <c r="N9518" s="105">
        <v>100</v>
      </c>
      <c r="O9518" s="105">
        <v>112</v>
      </c>
    </row>
    <row r="9519" spans="1:15" x14ac:dyDescent="0.3">
      <c r="A9519" s="19">
        <v>295100113</v>
      </c>
      <c r="B9519" s="106" t="s">
        <v>22241</v>
      </c>
      <c r="C9519" t="s">
        <v>22215</v>
      </c>
      <c r="D9519" t="s">
        <v>22216</v>
      </c>
      <c r="E9519" t="s">
        <v>22242</v>
      </c>
      <c r="F9519" t="s">
        <v>22243</v>
      </c>
      <c r="G9519" t="s">
        <v>490</v>
      </c>
      <c r="H9519" t="s">
        <v>490</v>
      </c>
      <c r="I9519" t="s">
        <v>490</v>
      </c>
      <c r="J9519" t="s">
        <v>498</v>
      </c>
      <c r="K9519" t="s">
        <v>490</v>
      </c>
      <c r="L9519" t="s">
        <v>22215</v>
      </c>
      <c r="M9519" s="105">
        <v>295</v>
      </c>
      <c r="N9519" s="105">
        <v>100</v>
      </c>
      <c r="O9519" s="105">
        <v>113</v>
      </c>
    </row>
    <row r="9520" spans="1:15" x14ac:dyDescent="0.3">
      <c r="A9520" s="19">
        <v>296100100</v>
      </c>
      <c r="B9520" s="106" t="s">
        <v>22244</v>
      </c>
      <c r="C9520" t="s">
        <v>22245</v>
      </c>
      <c r="D9520" t="s">
        <v>22246</v>
      </c>
      <c r="E9520" t="s">
        <v>496</v>
      </c>
      <c r="F9520" t="s">
        <v>490</v>
      </c>
      <c r="G9520" t="s">
        <v>490</v>
      </c>
      <c r="H9520" t="s">
        <v>490</v>
      </c>
      <c r="I9520" t="s">
        <v>490</v>
      </c>
      <c r="J9520" t="s">
        <v>498</v>
      </c>
      <c r="K9520" t="s">
        <v>490</v>
      </c>
      <c r="L9520" t="s">
        <v>22245</v>
      </c>
      <c r="M9520" s="105">
        <v>296</v>
      </c>
      <c r="N9520" s="105">
        <v>100</v>
      </c>
      <c r="O9520" s="105">
        <v>100</v>
      </c>
    </row>
    <row r="9521" spans="1:15" x14ac:dyDescent="0.3">
      <c r="A9521" s="19">
        <v>296100101</v>
      </c>
      <c r="B9521" s="106" t="s">
        <v>22247</v>
      </c>
      <c r="C9521" t="s">
        <v>22245</v>
      </c>
      <c r="D9521" t="s">
        <v>22246</v>
      </c>
      <c r="E9521" t="s">
        <v>4046</v>
      </c>
      <c r="F9521" t="s">
        <v>732</v>
      </c>
      <c r="G9521" t="s">
        <v>490</v>
      </c>
      <c r="H9521" t="s">
        <v>490</v>
      </c>
      <c r="I9521" t="s">
        <v>490</v>
      </c>
      <c r="J9521" t="s">
        <v>498</v>
      </c>
      <c r="K9521" t="s">
        <v>490</v>
      </c>
      <c r="L9521" t="s">
        <v>22245</v>
      </c>
      <c r="M9521" s="105">
        <v>296</v>
      </c>
      <c r="N9521" s="105">
        <v>100</v>
      </c>
      <c r="O9521" s="105">
        <v>101</v>
      </c>
    </row>
    <row r="9522" spans="1:15" x14ac:dyDescent="0.3">
      <c r="A9522" s="19">
        <v>296100102</v>
      </c>
      <c r="B9522" s="106" t="s">
        <v>22248</v>
      </c>
      <c r="C9522" t="s">
        <v>22245</v>
      </c>
      <c r="D9522" t="s">
        <v>22246</v>
      </c>
      <c r="E9522" t="s">
        <v>14869</v>
      </c>
      <c r="F9522" t="s">
        <v>22249</v>
      </c>
      <c r="G9522" t="s">
        <v>490</v>
      </c>
      <c r="H9522" t="s">
        <v>490</v>
      </c>
      <c r="I9522" t="s">
        <v>490</v>
      </c>
      <c r="J9522" t="s">
        <v>498</v>
      </c>
      <c r="K9522" t="s">
        <v>490</v>
      </c>
      <c r="L9522" t="s">
        <v>22245</v>
      </c>
      <c r="M9522" s="105">
        <v>296</v>
      </c>
      <c r="N9522" s="105">
        <v>100</v>
      </c>
      <c r="O9522" s="105">
        <v>102</v>
      </c>
    </row>
    <row r="9523" spans="1:15" x14ac:dyDescent="0.3">
      <c r="A9523" s="19">
        <v>296100103</v>
      </c>
      <c r="B9523" s="106" t="s">
        <v>22250</v>
      </c>
      <c r="C9523" t="s">
        <v>22245</v>
      </c>
      <c r="D9523" t="s">
        <v>22246</v>
      </c>
      <c r="E9523" t="s">
        <v>1978</v>
      </c>
      <c r="F9523" t="s">
        <v>1023</v>
      </c>
      <c r="G9523" t="s">
        <v>490</v>
      </c>
      <c r="H9523" t="s">
        <v>490</v>
      </c>
      <c r="I9523" t="s">
        <v>490</v>
      </c>
      <c r="J9523" t="s">
        <v>498</v>
      </c>
      <c r="K9523" t="s">
        <v>490</v>
      </c>
      <c r="L9523" t="s">
        <v>22245</v>
      </c>
      <c r="M9523" s="105">
        <v>296</v>
      </c>
      <c r="N9523" s="105">
        <v>100</v>
      </c>
      <c r="O9523" s="105">
        <v>103</v>
      </c>
    </row>
    <row r="9524" spans="1:15" x14ac:dyDescent="0.3">
      <c r="A9524" s="19">
        <v>296101100</v>
      </c>
      <c r="B9524" s="106" t="s">
        <v>22251</v>
      </c>
      <c r="C9524" t="s">
        <v>22245</v>
      </c>
      <c r="D9524" t="s">
        <v>22252</v>
      </c>
      <c r="E9524" t="s">
        <v>496</v>
      </c>
      <c r="F9524" t="s">
        <v>490</v>
      </c>
      <c r="G9524" t="s">
        <v>22253</v>
      </c>
      <c r="H9524" t="s">
        <v>490</v>
      </c>
      <c r="I9524" t="s">
        <v>490</v>
      </c>
      <c r="J9524" t="s">
        <v>498</v>
      </c>
      <c r="K9524" t="s">
        <v>490</v>
      </c>
      <c r="L9524" t="s">
        <v>22245</v>
      </c>
      <c r="M9524" s="105">
        <v>296</v>
      </c>
      <c r="N9524" s="105">
        <v>101</v>
      </c>
      <c r="O9524" s="105">
        <v>100</v>
      </c>
    </row>
    <row r="9525" spans="1:15" x14ac:dyDescent="0.3">
      <c r="A9525" s="19">
        <v>296101101</v>
      </c>
      <c r="B9525" s="106" t="s">
        <v>22254</v>
      </c>
      <c r="C9525" t="s">
        <v>22245</v>
      </c>
      <c r="D9525" t="s">
        <v>22252</v>
      </c>
      <c r="E9525" t="s">
        <v>1288</v>
      </c>
      <c r="F9525" t="s">
        <v>22255</v>
      </c>
      <c r="G9525" t="s">
        <v>22253</v>
      </c>
      <c r="H9525" t="s">
        <v>490</v>
      </c>
      <c r="I9525" t="s">
        <v>490</v>
      </c>
      <c r="J9525" t="s">
        <v>498</v>
      </c>
      <c r="K9525" t="s">
        <v>490</v>
      </c>
      <c r="L9525" t="s">
        <v>22245</v>
      </c>
      <c r="M9525" s="105">
        <v>296</v>
      </c>
      <c r="N9525" s="105">
        <v>101</v>
      </c>
      <c r="O9525" s="105">
        <v>101</v>
      </c>
    </row>
    <row r="9526" spans="1:15" x14ac:dyDescent="0.3">
      <c r="A9526" s="19">
        <v>296101102</v>
      </c>
      <c r="B9526" s="106" t="s">
        <v>22256</v>
      </c>
      <c r="C9526" t="s">
        <v>22245</v>
      </c>
      <c r="D9526" t="s">
        <v>22252</v>
      </c>
      <c r="E9526" t="s">
        <v>10189</v>
      </c>
      <c r="F9526" t="s">
        <v>22257</v>
      </c>
      <c r="G9526" t="s">
        <v>22258</v>
      </c>
      <c r="H9526" t="s">
        <v>490</v>
      </c>
      <c r="I9526" t="s">
        <v>490</v>
      </c>
      <c r="J9526" t="s">
        <v>498</v>
      </c>
      <c r="K9526" t="s">
        <v>490</v>
      </c>
      <c r="L9526" t="s">
        <v>22245</v>
      </c>
      <c r="M9526" s="105">
        <v>296</v>
      </c>
      <c r="N9526" s="105">
        <v>101</v>
      </c>
      <c r="O9526" s="105">
        <v>102</v>
      </c>
    </row>
    <row r="9527" spans="1:15" x14ac:dyDescent="0.3">
      <c r="A9527" s="19">
        <v>296102100</v>
      </c>
      <c r="B9527" s="106" t="s">
        <v>22259</v>
      </c>
      <c r="C9527" t="s">
        <v>22245</v>
      </c>
      <c r="D9527" t="s">
        <v>22260</v>
      </c>
      <c r="E9527" t="s">
        <v>496</v>
      </c>
      <c r="F9527" t="s">
        <v>490</v>
      </c>
      <c r="G9527" t="s">
        <v>490</v>
      </c>
      <c r="H9527" t="s">
        <v>490</v>
      </c>
      <c r="I9527" t="s">
        <v>490</v>
      </c>
      <c r="J9527" t="s">
        <v>498</v>
      </c>
      <c r="K9527" t="s">
        <v>490</v>
      </c>
      <c r="L9527" t="s">
        <v>22245</v>
      </c>
      <c r="M9527" s="105">
        <v>296</v>
      </c>
      <c r="N9527" s="105">
        <v>102</v>
      </c>
      <c r="O9527" s="105">
        <v>100</v>
      </c>
    </row>
    <row r="9528" spans="1:15" x14ac:dyDescent="0.3">
      <c r="A9528" s="19">
        <v>296102101</v>
      </c>
      <c r="B9528" s="106" t="s">
        <v>22261</v>
      </c>
      <c r="C9528" t="s">
        <v>22245</v>
      </c>
      <c r="D9528" t="s">
        <v>22260</v>
      </c>
      <c r="E9528" t="s">
        <v>5015</v>
      </c>
      <c r="F9528" t="s">
        <v>22262</v>
      </c>
      <c r="G9528" t="s">
        <v>490</v>
      </c>
      <c r="H9528" t="s">
        <v>490</v>
      </c>
      <c r="I9528" t="s">
        <v>490</v>
      </c>
      <c r="J9528" t="s">
        <v>498</v>
      </c>
      <c r="K9528" t="s">
        <v>490</v>
      </c>
      <c r="L9528" t="s">
        <v>22245</v>
      </c>
      <c r="M9528" s="105">
        <v>296</v>
      </c>
      <c r="N9528" s="105">
        <v>102</v>
      </c>
      <c r="O9528" s="105">
        <v>101</v>
      </c>
    </row>
    <row r="9529" spans="1:15" x14ac:dyDescent="0.3">
      <c r="A9529" s="19">
        <v>296102102</v>
      </c>
      <c r="B9529" s="106" t="s">
        <v>22263</v>
      </c>
      <c r="C9529" t="s">
        <v>22245</v>
      </c>
      <c r="D9529" t="s">
        <v>22260</v>
      </c>
      <c r="E9529" t="s">
        <v>22264</v>
      </c>
      <c r="F9529" t="s">
        <v>8542</v>
      </c>
      <c r="G9529" t="s">
        <v>22265</v>
      </c>
      <c r="H9529" t="s">
        <v>490</v>
      </c>
      <c r="I9529" t="s">
        <v>490</v>
      </c>
      <c r="J9529" t="s">
        <v>498</v>
      </c>
      <c r="K9529" t="s">
        <v>490</v>
      </c>
      <c r="L9529" t="s">
        <v>22245</v>
      </c>
      <c r="M9529" s="105">
        <v>296</v>
      </c>
      <c r="N9529" s="105">
        <v>102</v>
      </c>
      <c r="O9529" s="105">
        <v>102</v>
      </c>
    </row>
    <row r="9530" spans="1:15" x14ac:dyDescent="0.3">
      <c r="A9530" s="19">
        <v>296102103</v>
      </c>
      <c r="B9530" s="106" t="s">
        <v>22266</v>
      </c>
      <c r="C9530" t="s">
        <v>22245</v>
      </c>
      <c r="D9530" t="s">
        <v>22260</v>
      </c>
      <c r="E9530" t="s">
        <v>816</v>
      </c>
      <c r="F9530" t="s">
        <v>14377</v>
      </c>
      <c r="G9530" t="s">
        <v>22267</v>
      </c>
      <c r="H9530" t="s">
        <v>490</v>
      </c>
      <c r="I9530" t="s">
        <v>490</v>
      </c>
      <c r="J9530" t="s">
        <v>498</v>
      </c>
      <c r="K9530" t="s">
        <v>490</v>
      </c>
      <c r="L9530" t="s">
        <v>22245</v>
      </c>
      <c r="M9530" s="105">
        <v>296</v>
      </c>
      <c r="N9530" s="105">
        <v>102</v>
      </c>
      <c r="O9530" s="105">
        <v>103</v>
      </c>
    </row>
    <row r="9531" spans="1:15" x14ac:dyDescent="0.3">
      <c r="A9531" s="19">
        <v>296103100</v>
      </c>
      <c r="B9531" s="106" t="s">
        <v>22268</v>
      </c>
      <c r="C9531" t="s">
        <v>22245</v>
      </c>
      <c r="D9531" t="s">
        <v>22269</v>
      </c>
      <c r="E9531" t="s">
        <v>496</v>
      </c>
      <c r="F9531" t="s">
        <v>490</v>
      </c>
      <c r="G9531" t="s">
        <v>22270</v>
      </c>
      <c r="H9531" t="s">
        <v>490</v>
      </c>
      <c r="I9531" t="s">
        <v>490</v>
      </c>
      <c r="J9531" t="s">
        <v>498</v>
      </c>
      <c r="K9531" t="s">
        <v>490</v>
      </c>
      <c r="L9531" t="s">
        <v>22245</v>
      </c>
      <c r="M9531" s="105">
        <v>296</v>
      </c>
      <c r="N9531" s="105">
        <v>103</v>
      </c>
      <c r="O9531" s="105">
        <v>100</v>
      </c>
    </row>
    <row r="9532" spans="1:15" x14ac:dyDescent="0.3">
      <c r="A9532" s="19">
        <v>296103101</v>
      </c>
      <c r="B9532" s="106" t="s">
        <v>22271</v>
      </c>
      <c r="C9532" t="s">
        <v>22245</v>
      </c>
      <c r="D9532" t="s">
        <v>22269</v>
      </c>
      <c r="E9532" t="s">
        <v>22272</v>
      </c>
      <c r="F9532" t="s">
        <v>732</v>
      </c>
      <c r="G9532" t="s">
        <v>22270</v>
      </c>
      <c r="H9532" t="s">
        <v>490</v>
      </c>
      <c r="I9532" t="s">
        <v>490</v>
      </c>
      <c r="J9532" t="s">
        <v>498</v>
      </c>
      <c r="K9532" t="s">
        <v>490</v>
      </c>
      <c r="L9532" t="s">
        <v>22245</v>
      </c>
      <c r="M9532" s="105">
        <v>296</v>
      </c>
      <c r="N9532" s="105">
        <v>103</v>
      </c>
      <c r="O9532" s="105">
        <v>101</v>
      </c>
    </row>
    <row r="9533" spans="1:15" x14ac:dyDescent="0.3">
      <c r="A9533" s="19">
        <v>296103102</v>
      </c>
      <c r="B9533" s="106" t="s">
        <v>22273</v>
      </c>
      <c r="C9533" t="s">
        <v>22245</v>
      </c>
      <c r="D9533" t="s">
        <v>22269</v>
      </c>
      <c r="E9533" t="s">
        <v>22274</v>
      </c>
      <c r="F9533" t="s">
        <v>732</v>
      </c>
      <c r="G9533" t="s">
        <v>22275</v>
      </c>
      <c r="H9533" t="s">
        <v>490</v>
      </c>
      <c r="I9533" t="s">
        <v>490</v>
      </c>
      <c r="J9533" t="s">
        <v>498</v>
      </c>
      <c r="K9533" t="s">
        <v>490</v>
      </c>
      <c r="L9533" t="s">
        <v>22245</v>
      </c>
      <c r="M9533" s="105">
        <v>296</v>
      </c>
      <c r="N9533" s="105">
        <v>103</v>
      </c>
      <c r="O9533" s="105">
        <v>102</v>
      </c>
    </row>
    <row r="9534" spans="1:15" x14ac:dyDescent="0.3">
      <c r="A9534" s="19">
        <v>296103103</v>
      </c>
      <c r="B9534" s="106" t="s">
        <v>22276</v>
      </c>
      <c r="C9534" t="s">
        <v>22245</v>
      </c>
      <c r="D9534" t="s">
        <v>22269</v>
      </c>
      <c r="E9534" t="s">
        <v>22277</v>
      </c>
      <c r="F9534" t="s">
        <v>621</v>
      </c>
      <c r="G9534" t="s">
        <v>22278</v>
      </c>
      <c r="H9534" t="s">
        <v>490</v>
      </c>
      <c r="I9534" t="s">
        <v>490</v>
      </c>
      <c r="J9534" t="s">
        <v>498</v>
      </c>
      <c r="K9534" t="s">
        <v>490</v>
      </c>
      <c r="L9534" t="s">
        <v>22245</v>
      </c>
      <c r="M9534" s="105">
        <v>296</v>
      </c>
      <c r="N9534" s="105">
        <v>103</v>
      </c>
      <c r="O9534" s="105">
        <v>103</v>
      </c>
    </row>
    <row r="9535" spans="1:15" x14ac:dyDescent="0.3">
      <c r="A9535" s="19">
        <v>296103104</v>
      </c>
      <c r="B9535" s="106" t="s">
        <v>22279</v>
      </c>
      <c r="C9535" t="s">
        <v>22245</v>
      </c>
      <c r="D9535" t="s">
        <v>22269</v>
      </c>
      <c r="E9535" t="s">
        <v>22280</v>
      </c>
      <c r="F9535" t="s">
        <v>16487</v>
      </c>
      <c r="G9535" t="s">
        <v>490</v>
      </c>
      <c r="H9535" t="s">
        <v>490</v>
      </c>
      <c r="I9535" t="s">
        <v>490</v>
      </c>
      <c r="J9535" t="s">
        <v>498</v>
      </c>
      <c r="K9535" t="s">
        <v>490</v>
      </c>
      <c r="L9535" t="s">
        <v>22245</v>
      </c>
      <c r="M9535" s="105">
        <v>296</v>
      </c>
      <c r="N9535" s="105">
        <v>103</v>
      </c>
      <c r="O9535" s="105">
        <v>104</v>
      </c>
    </row>
    <row r="9536" spans="1:15" x14ac:dyDescent="0.3">
      <c r="A9536" s="19">
        <v>296103105</v>
      </c>
      <c r="B9536" s="106" t="s">
        <v>22281</v>
      </c>
      <c r="C9536" t="s">
        <v>22245</v>
      </c>
      <c r="D9536" t="s">
        <v>22269</v>
      </c>
      <c r="E9536" t="s">
        <v>1689</v>
      </c>
      <c r="F9536" t="s">
        <v>732</v>
      </c>
      <c r="G9536" t="s">
        <v>22282</v>
      </c>
      <c r="H9536" t="s">
        <v>490</v>
      </c>
      <c r="I9536" t="s">
        <v>490</v>
      </c>
      <c r="J9536" t="s">
        <v>498</v>
      </c>
      <c r="K9536" t="s">
        <v>490</v>
      </c>
      <c r="L9536" t="s">
        <v>22245</v>
      </c>
      <c r="M9536" s="105">
        <v>296</v>
      </c>
      <c r="N9536" s="105">
        <v>103</v>
      </c>
      <c r="O9536" s="105">
        <v>105</v>
      </c>
    </row>
    <row r="9537" spans="1:15" x14ac:dyDescent="0.3">
      <c r="A9537" s="19">
        <v>296103106</v>
      </c>
      <c r="B9537" s="106" t="s">
        <v>22283</v>
      </c>
      <c r="C9537" t="s">
        <v>22245</v>
      </c>
      <c r="D9537" t="s">
        <v>22269</v>
      </c>
      <c r="E9537" t="s">
        <v>22284</v>
      </c>
      <c r="F9537" t="s">
        <v>22285</v>
      </c>
      <c r="G9537" t="s">
        <v>490</v>
      </c>
      <c r="H9537" t="s">
        <v>490</v>
      </c>
      <c r="I9537" t="s">
        <v>490</v>
      </c>
      <c r="J9537" t="s">
        <v>498</v>
      </c>
      <c r="K9537" t="s">
        <v>490</v>
      </c>
      <c r="L9537" t="s">
        <v>22245</v>
      </c>
      <c r="M9537" s="105">
        <v>296</v>
      </c>
      <c r="N9537" s="105">
        <v>103</v>
      </c>
      <c r="O9537" s="105">
        <v>106</v>
      </c>
    </row>
    <row r="9538" spans="1:15" x14ac:dyDescent="0.3">
      <c r="A9538" s="19">
        <v>296103107</v>
      </c>
      <c r="B9538" s="106" t="s">
        <v>22286</v>
      </c>
      <c r="C9538" t="s">
        <v>22245</v>
      </c>
      <c r="D9538" t="s">
        <v>22269</v>
      </c>
      <c r="E9538" t="s">
        <v>22287</v>
      </c>
      <c r="F9538" t="s">
        <v>22288</v>
      </c>
      <c r="G9538" t="s">
        <v>490</v>
      </c>
      <c r="H9538" t="s">
        <v>490</v>
      </c>
      <c r="I9538" t="s">
        <v>490</v>
      </c>
      <c r="J9538" t="s">
        <v>498</v>
      </c>
      <c r="K9538" t="s">
        <v>490</v>
      </c>
      <c r="L9538" t="s">
        <v>22245</v>
      </c>
      <c r="M9538" s="105">
        <v>296</v>
      </c>
      <c r="N9538" s="105">
        <v>103</v>
      </c>
      <c r="O9538" s="105">
        <v>107</v>
      </c>
    </row>
    <row r="9539" spans="1:15" x14ac:dyDescent="0.3">
      <c r="A9539" s="19">
        <v>296104100</v>
      </c>
      <c r="B9539" s="106" t="s">
        <v>22289</v>
      </c>
      <c r="C9539" t="s">
        <v>22245</v>
      </c>
      <c r="D9539" t="s">
        <v>22290</v>
      </c>
      <c r="E9539" t="s">
        <v>496</v>
      </c>
      <c r="F9539" t="s">
        <v>490</v>
      </c>
      <c r="G9539" t="s">
        <v>22291</v>
      </c>
      <c r="H9539" t="s">
        <v>490</v>
      </c>
      <c r="I9539" t="s">
        <v>490</v>
      </c>
      <c r="J9539" t="s">
        <v>498</v>
      </c>
      <c r="K9539" t="s">
        <v>490</v>
      </c>
      <c r="L9539" t="s">
        <v>22245</v>
      </c>
      <c r="M9539" s="105">
        <v>296</v>
      </c>
      <c r="N9539" s="105">
        <v>104</v>
      </c>
      <c r="O9539" s="105">
        <v>100</v>
      </c>
    </row>
    <row r="9540" spans="1:15" x14ac:dyDescent="0.3">
      <c r="A9540" s="19">
        <v>296104101</v>
      </c>
      <c r="B9540" s="106" t="s">
        <v>22292</v>
      </c>
      <c r="C9540" t="s">
        <v>22245</v>
      </c>
      <c r="D9540" t="s">
        <v>22290</v>
      </c>
      <c r="E9540" t="s">
        <v>22293</v>
      </c>
      <c r="F9540" t="s">
        <v>1327</v>
      </c>
      <c r="G9540" t="s">
        <v>490</v>
      </c>
      <c r="H9540" t="s">
        <v>490</v>
      </c>
      <c r="I9540" t="s">
        <v>490</v>
      </c>
      <c r="J9540" t="s">
        <v>498</v>
      </c>
      <c r="K9540" t="s">
        <v>490</v>
      </c>
      <c r="L9540" t="s">
        <v>22245</v>
      </c>
      <c r="M9540" s="105">
        <v>296</v>
      </c>
      <c r="N9540" s="105">
        <v>104</v>
      </c>
      <c r="O9540" s="105">
        <v>101</v>
      </c>
    </row>
    <row r="9541" spans="1:15" x14ac:dyDescent="0.3">
      <c r="A9541" s="19">
        <v>296104102</v>
      </c>
      <c r="B9541" s="106" t="s">
        <v>22294</v>
      </c>
      <c r="C9541" t="s">
        <v>22245</v>
      </c>
      <c r="D9541" t="s">
        <v>22290</v>
      </c>
      <c r="E9541" t="s">
        <v>2999</v>
      </c>
      <c r="F9541" t="s">
        <v>22295</v>
      </c>
      <c r="G9541" t="s">
        <v>22296</v>
      </c>
      <c r="H9541" t="s">
        <v>490</v>
      </c>
      <c r="I9541" t="s">
        <v>490</v>
      </c>
      <c r="J9541" t="s">
        <v>498</v>
      </c>
      <c r="K9541" t="s">
        <v>490</v>
      </c>
      <c r="L9541" t="s">
        <v>22245</v>
      </c>
      <c r="M9541" s="105">
        <v>296</v>
      </c>
      <c r="N9541" s="105">
        <v>104</v>
      </c>
      <c r="O9541" s="105">
        <v>102</v>
      </c>
    </row>
    <row r="9542" spans="1:15" x14ac:dyDescent="0.3">
      <c r="A9542" s="19">
        <v>296104103</v>
      </c>
      <c r="B9542" s="106" t="s">
        <v>22297</v>
      </c>
      <c r="C9542" t="s">
        <v>22245</v>
      </c>
      <c r="D9542" t="s">
        <v>22290</v>
      </c>
      <c r="E9542" t="s">
        <v>8004</v>
      </c>
      <c r="F9542" t="s">
        <v>3561</v>
      </c>
      <c r="G9542" t="s">
        <v>490</v>
      </c>
      <c r="H9542" t="s">
        <v>490</v>
      </c>
      <c r="I9542" t="s">
        <v>490</v>
      </c>
      <c r="J9542" t="s">
        <v>498</v>
      </c>
      <c r="K9542" t="s">
        <v>490</v>
      </c>
      <c r="L9542" t="s">
        <v>22245</v>
      </c>
      <c r="M9542" s="105">
        <v>296</v>
      </c>
      <c r="N9542" s="105">
        <v>104</v>
      </c>
      <c r="O9542" s="105">
        <v>103</v>
      </c>
    </row>
    <row r="9543" spans="1:15" x14ac:dyDescent="0.3">
      <c r="A9543" s="19">
        <v>296104104</v>
      </c>
      <c r="B9543" s="106" t="s">
        <v>22298</v>
      </c>
      <c r="C9543" t="s">
        <v>22245</v>
      </c>
      <c r="D9543" t="s">
        <v>22290</v>
      </c>
      <c r="E9543" t="s">
        <v>22299</v>
      </c>
      <c r="F9543" t="s">
        <v>739</v>
      </c>
      <c r="G9543" t="s">
        <v>490</v>
      </c>
      <c r="H9543" t="s">
        <v>490</v>
      </c>
      <c r="I9543" t="s">
        <v>490</v>
      </c>
      <c r="J9543" t="s">
        <v>498</v>
      </c>
      <c r="K9543" t="s">
        <v>490</v>
      </c>
      <c r="L9543" t="s">
        <v>22245</v>
      </c>
      <c r="M9543" s="105">
        <v>296</v>
      </c>
      <c r="N9543" s="105">
        <v>104</v>
      </c>
      <c r="O9543" s="105">
        <v>104</v>
      </c>
    </row>
    <row r="9544" spans="1:15" x14ac:dyDescent="0.3">
      <c r="A9544" s="19">
        <v>296104105</v>
      </c>
      <c r="B9544" s="106" t="s">
        <v>22300</v>
      </c>
      <c r="C9544" t="s">
        <v>22245</v>
      </c>
      <c r="D9544" t="s">
        <v>22290</v>
      </c>
      <c r="E9544" t="s">
        <v>1351</v>
      </c>
      <c r="F9544" t="s">
        <v>1327</v>
      </c>
      <c r="G9544" t="s">
        <v>22301</v>
      </c>
      <c r="H9544" t="s">
        <v>490</v>
      </c>
      <c r="I9544" t="s">
        <v>490</v>
      </c>
      <c r="J9544" t="s">
        <v>498</v>
      </c>
      <c r="K9544" t="s">
        <v>490</v>
      </c>
      <c r="L9544" t="s">
        <v>22245</v>
      </c>
      <c r="M9544" s="105">
        <v>296</v>
      </c>
      <c r="N9544" s="105">
        <v>104</v>
      </c>
      <c r="O9544" s="105">
        <v>105</v>
      </c>
    </row>
    <row r="9545" spans="1:15" x14ac:dyDescent="0.3">
      <c r="A9545" s="19">
        <v>296104106</v>
      </c>
      <c r="B9545" s="106" t="s">
        <v>22302</v>
      </c>
      <c r="C9545" t="s">
        <v>22245</v>
      </c>
      <c r="D9545" t="s">
        <v>22290</v>
      </c>
      <c r="E9545" t="s">
        <v>9147</v>
      </c>
      <c r="F9545" t="s">
        <v>22295</v>
      </c>
      <c r="G9545" t="s">
        <v>22303</v>
      </c>
      <c r="H9545" t="s">
        <v>490</v>
      </c>
      <c r="I9545" t="s">
        <v>490</v>
      </c>
      <c r="J9545" t="s">
        <v>498</v>
      </c>
      <c r="K9545" t="s">
        <v>490</v>
      </c>
      <c r="L9545" t="s">
        <v>22245</v>
      </c>
      <c r="M9545" s="105">
        <v>296</v>
      </c>
      <c r="N9545" s="105">
        <v>104</v>
      </c>
      <c r="O9545" s="105">
        <v>106</v>
      </c>
    </row>
    <row r="9546" spans="1:15" x14ac:dyDescent="0.3">
      <c r="A9546" s="19">
        <v>296104107</v>
      </c>
      <c r="B9546" s="106" t="s">
        <v>22304</v>
      </c>
      <c r="C9546" t="s">
        <v>22245</v>
      </c>
      <c r="D9546" t="s">
        <v>22290</v>
      </c>
      <c r="E9546" t="s">
        <v>16855</v>
      </c>
      <c r="F9546" t="s">
        <v>732</v>
      </c>
      <c r="G9546" t="s">
        <v>22305</v>
      </c>
      <c r="H9546" t="s">
        <v>490</v>
      </c>
      <c r="I9546" t="s">
        <v>490</v>
      </c>
      <c r="J9546" t="s">
        <v>498</v>
      </c>
      <c r="K9546" t="s">
        <v>490</v>
      </c>
      <c r="L9546" t="s">
        <v>22245</v>
      </c>
      <c r="M9546" s="105">
        <v>296</v>
      </c>
      <c r="N9546" s="105">
        <v>104</v>
      </c>
      <c r="O9546" s="105">
        <v>107</v>
      </c>
    </row>
    <row r="9547" spans="1:15" x14ac:dyDescent="0.3">
      <c r="A9547" s="19">
        <v>296104108</v>
      </c>
      <c r="B9547" s="106" t="s">
        <v>22306</v>
      </c>
      <c r="C9547" t="s">
        <v>22245</v>
      </c>
      <c r="D9547" t="s">
        <v>22290</v>
      </c>
      <c r="E9547" t="s">
        <v>4513</v>
      </c>
      <c r="F9547" t="s">
        <v>771</v>
      </c>
      <c r="G9547" t="s">
        <v>22307</v>
      </c>
      <c r="H9547" t="s">
        <v>490</v>
      </c>
      <c r="I9547" t="s">
        <v>490</v>
      </c>
      <c r="J9547" t="s">
        <v>498</v>
      </c>
      <c r="K9547" t="s">
        <v>490</v>
      </c>
      <c r="L9547" t="s">
        <v>22245</v>
      </c>
      <c r="M9547" s="105">
        <v>296</v>
      </c>
      <c r="N9547" s="105">
        <v>104</v>
      </c>
      <c r="O9547" s="105">
        <v>108</v>
      </c>
    </row>
    <row r="9548" spans="1:15" x14ac:dyDescent="0.3">
      <c r="A9548" s="19">
        <v>296104109</v>
      </c>
      <c r="B9548" s="106" t="s">
        <v>22308</v>
      </c>
      <c r="C9548" t="s">
        <v>22245</v>
      </c>
      <c r="D9548" t="s">
        <v>22290</v>
      </c>
      <c r="E9548" t="s">
        <v>22309</v>
      </c>
      <c r="F9548" t="s">
        <v>22310</v>
      </c>
      <c r="G9548" t="s">
        <v>490</v>
      </c>
      <c r="H9548" t="s">
        <v>490</v>
      </c>
      <c r="I9548" t="s">
        <v>490</v>
      </c>
      <c r="J9548" t="s">
        <v>498</v>
      </c>
      <c r="K9548" t="s">
        <v>490</v>
      </c>
      <c r="L9548" t="s">
        <v>22245</v>
      </c>
      <c r="M9548" s="105">
        <v>296</v>
      </c>
      <c r="N9548" s="105">
        <v>104</v>
      </c>
      <c r="O9548" s="105">
        <v>109</v>
      </c>
    </row>
    <row r="9549" spans="1:15" x14ac:dyDescent="0.3">
      <c r="A9549" s="19">
        <v>296104110</v>
      </c>
      <c r="B9549" s="106" t="s">
        <v>22311</v>
      </c>
      <c r="C9549" t="s">
        <v>22245</v>
      </c>
      <c r="D9549" t="s">
        <v>22290</v>
      </c>
      <c r="E9549" t="s">
        <v>22312</v>
      </c>
      <c r="F9549" t="s">
        <v>10003</v>
      </c>
      <c r="G9549" t="s">
        <v>9253</v>
      </c>
      <c r="H9549" t="s">
        <v>490</v>
      </c>
      <c r="I9549" t="s">
        <v>490</v>
      </c>
      <c r="J9549" t="s">
        <v>498</v>
      </c>
      <c r="K9549" t="s">
        <v>490</v>
      </c>
      <c r="L9549" t="s">
        <v>22245</v>
      </c>
      <c r="M9549" s="105">
        <v>296</v>
      </c>
      <c r="N9549" s="105">
        <v>104</v>
      </c>
      <c r="O9549" s="105">
        <v>110</v>
      </c>
    </row>
    <row r="9550" spans="1:15" x14ac:dyDescent="0.3">
      <c r="A9550" s="19">
        <v>296104111</v>
      </c>
      <c r="B9550" s="106" t="s">
        <v>22313</v>
      </c>
      <c r="C9550" t="s">
        <v>22245</v>
      </c>
      <c r="D9550" t="s">
        <v>22290</v>
      </c>
      <c r="E9550" t="s">
        <v>22314</v>
      </c>
      <c r="F9550" t="s">
        <v>22295</v>
      </c>
      <c r="G9550" t="s">
        <v>490</v>
      </c>
      <c r="H9550" t="s">
        <v>490</v>
      </c>
      <c r="I9550" t="s">
        <v>490</v>
      </c>
      <c r="J9550" t="s">
        <v>498</v>
      </c>
      <c r="K9550" t="s">
        <v>490</v>
      </c>
      <c r="L9550" t="s">
        <v>22245</v>
      </c>
      <c r="M9550" s="105">
        <v>296</v>
      </c>
      <c r="N9550" s="105">
        <v>104</v>
      </c>
      <c r="O9550" s="105">
        <v>111</v>
      </c>
    </row>
    <row r="9551" spans="1:15" x14ac:dyDescent="0.3">
      <c r="A9551" s="19">
        <v>296104112</v>
      </c>
      <c r="B9551" s="106" t="s">
        <v>22315</v>
      </c>
      <c r="C9551" t="s">
        <v>22245</v>
      </c>
      <c r="D9551" t="s">
        <v>22290</v>
      </c>
      <c r="E9551" t="s">
        <v>22316</v>
      </c>
      <c r="F9551" t="s">
        <v>22310</v>
      </c>
      <c r="G9551" t="s">
        <v>490</v>
      </c>
      <c r="H9551" t="s">
        <v>490</v>
      </c>
      <c r="I9551" t="s">
        <v>490</v>
      </c>
      <c r="J9551" t="s">
        <v>498</v>
      </c>
      <c r="K9551" t="s">
        <v>490</v>
      </c>
      <c r="L9551" t="s">
        <v>22245</v>
      </c>
      <c r="M9551" s="105">
        <v>296</v>
      </c>
      <c r="N9551" s="105">
        <v>104</v>
      </c>
      <c r="O9551" s="105">
        <v>112</v>
      </c>
    </row>
    <row r="9552" spans="1:15" x14ac:dyDescent="0.3">
      <c r="A9552" s="19">
        <v>296104113</v>
      </c>
      <c r="B9552" s="106" t="s">
        <v>22317</v>
      </c>
      <c r="C9552" t="s">
        <v>22245</v>
      </c>
      <c r="D9552" t="s">
        <v>22290</v>
      </c>
      <c r="E9552" t="s">
        <v>22318</v>
      </c>
      <c r="F9552" t="s">
        <v>22295</v>
      </c>
      <c r="G9552" t="s">
        <v>490</v>
      </c>
      <c r="H9552" t="s">
        <v>490</v>
      </c>
      <c r="I9552" t="s">
        <v>490</v>
      </c>
      <c r="J9552" t="s">
        <v>498</v>
      </c>
      <c r="K9552" t="s">
        <v>490</v>
      </c>
      <c r="L9552" t="s">
        <v>22245</v>
      </c>
      <c r="M9552" s="105">
        <v>296</v>
      </c>
      <c r="N9552" s="105">
        <v>104</v>
      </c>
      <c r="O9552" s="105">
        <v>113</v>
      </c>
    </row>
    <row r="9553" spans="1:15" x14ac:dyDescent="0.3">
      <c r="A9553" s="19">
        <v>296105100</v>
      </c>
      <c r="B9553" s="106" t="s">
        <v>22319</v>
      </c>
      <c r="C9553" t="s">
        <v>22245</v>
      </c>
      <c r="D9553" t="s">
        <v>22320</v>
      </c>
      <c r="E9553" t="s">
        <v>496</v>
      </c>
      <c r="F9553" t="s">
        <v>490</v>
      </c>
      <c r="G9553" t="s">
        <v>490</v>
      </c>
      <c r="H9553" t="s">
        <v>490</v>
      </c>
      <c r="I9553" t="s">
        <v>490</v>
      </c>
      <c r="J9553" t="s">
        <v>498</v>
      </c>
      <c r="K9553" t="s">
        <v>490</v>
      </c>
      <c r="L9553" t="s">
        <v>22245</v>
      </c>
      <c r="M9553" s="105">
        <v>296</v>
      </c>
      <c r="N9553" s="105">
        <v>105</v>
      </c>
      <c r="O9553" s="105">
        <v>100</v>
      </c>
    </row>
    <row r="9554" spans="1:15" x14ac:dyDescent="0.3">
      <c r="A9554" s="19">
        <v>296105101</v>
      </c>
      <c r="B9554" s="106" t="s">
        <v>22321</v>
      </c>
      <c r="C9554" t="s">
        <v>22245</v>
      </c>
      <c r="D9554" t="s">
        <v>22320</v>
      </c>
      <c r="E9554" t="s">
        <v>1132</v>
      </c>
      <c r="F9554" t="s">
        <v>22322</v>
      </c>
      <c r="G9554" t="s">
        <v>490</v>
      </c>
      <c r="H9554" t="s">
        <v>490</v>
      </c>
      <c r="I9554" t="s">
        <v>490</v>
      </c>
      <c r="J9554" t="s">
        <v>498</v>
      </c>
      <c r="K9554" t="s">
        <v>490</v>
      </c>
      <c r="L9554" t="s">
        <v>22245</v>
      </c>
      <c r="M9554" s="105">
        <v>296</v>
      </c>
      <c r="N9554" s="105">
        <v>105</v>
      </c>
      <c r="O9554" s="105">
        <v>101</v>
      </c>
    </row>
    <row r="9555" spans="1:15" x14ac:dyDescent="0.3">
      <c r="A9555" s="19">
        <v>296105102</v>
      </c>
      <c r="B9555" s="106" t="s">
        <v>22323</v>
      </c>
      <c r="C9555" t="s">
        <v>22245</v>
      </c>
      <c r="D9555" t="s">
        <v>22320</v>
      </c>
      <c r="E9555" t="s">
        <v>22324</v>
      </c>
      <c r="F9555" t="s">
        <v>22322</v>
      </c>
      <c r="G9555" t="s">
        <v>490</v>
      </c>
      <c r="H9555" t="s">
        <v>490</v>
      </c>
      <c r="I9555" t="s">
        <v>490</v>
      </c>
      <c r="J9555" t="s">
        <v>498</v>
      </c>
      <c r="K9555" t="s">
        <v>490</v>
      </c>
      <c r="L9555" t="s">
        <v>22245</v>
      </c>
      <c r="M9555" s="105">
        <v>296</v>
      </c>
      <c r="N9555" s="105">
        <v>105</v>
      </c>
      <c r="O9555" s="105">
        <v>102</v>
      </c>
    </row>
    <row r="9556" spans="1:15" x14ac:dyDescent="0.3">
      <c r="A9556" s="19">
        <v>296105103</v>
      </c>
      <c r="B9556" s="106" t="s">
        <v>22325</v>
      </c>
      <c r="C9556" t="s">
        <v>22245</v>
      </c>
      <c r="D9556" t="s">
        <v>22320</v>
      </c>
      <c r="E9556" t="s">
        <v>1712</v>
      </c>
      <c r="F9556" t="s">
        <v>22322</v>
      </c>
      <c r="G9556" t="s">
        <v>490</v>
      </c>
      <c r="H9556" t="s">
        <v>490</v>
      </c>
      <c r="I9556" t="s">
        <v>490</v>
      </c>
      <c r="J9556" t="s">
        <v>498</v>
      </c>
      <c r="K9556" t="s">
        <v>490</v>
      </c>
      <c r="L9556" t="s">
        <v>22245</v>
      </c>
      <c r="M9556" s="105">
        <v>296</v>
      </c>
      <c r="N9556" s="105">
        <v>105</v>
      </c>
      <c r="O9556" s="105">
        <v>103</v>
      </c>
    </row>
    <row r="9557" spans="1:15" x14ac:dyDescent="0.3">
      <c r="A9557" s="19">
        <v>296105104</v>
      </c>
      <c r="B9557" s="106" t="s">
        <v>22326</v>
      </c>
      <c r="C9557" t="s">
        <v>22245</v>
      </c>
      <c r="D9557" t="s">
        <v>22320</v>
      </c>
      <c r="E9557" t="s">
        <v>2072</v>
      </c>
      <c r="F9557" t="s">
        <v>22322</v>
      </c>
      <c r="G9557" t="s">
        <v>490</v>
      </c>
      <c r="H9557" t="s">
        <v>490</v>
      </c>
      <c r="I9557" t="s">
        <v>490</v>
      </c>
      <c r="J9557" t="s">
        <v>498</v>
      </c>
      <c r="K9557" t="s">
        <v>490</v>
      </c>
      <c r="L9557" t="s">
        <v>22245</v>
      </c>
      <c r="M9557" s="105">
        <v>296</v>
      </c>
      <c r="N9557" s="105">
        <v>105</v>
      </c>
      <c r="O9557" s="105">
        <v>104</v>
      </c>
    </row>
    <row r="9558" spans="1:15" x14ac:dyDescent="0.3">
      <c r="A9558" s="19">
        <v>296106100</v>
      </c>
      <c r="B9558" s="106" t="s">
        <v>22327</v>
      </c>
      <c r="C9558" t="s">
        <v>22245</v>
      </c>
      <c r="D9558" t="s">
        <v>22328</v>
      </c>
      <c r="E9558" t="s">
        <v>496</v>
      </c>
      <c r="F9558" t="s">
        <v>490</v>
      </c>
      <c r="G9558" t="s">
        <v>490</v>
      </c>
      <c r="H9558" t="s">
        <v>490</v>
      </c>
      <c r="I9558" t="s">
        <v>490</v>
      </c>
      <c r="J9558" t="s">
        <v>498</v>
      </c>
      <c r="K9558" t="s">
        <v>490</v>
      </c>
      <c r="L9558" t="s">
        <v>22245</v>
      </c>
      <c r="M9558" s="105">
        <v>296</v>
      </c>
      <c r="N9558" s="105">
        <v>106</v>
      </c>
      <c r="O9558" s="105">
        <v>100</v>
      </c>
    </row>
    <row r="9559" spans="1:15" x14ac:dyDescent="0.3">
      <c r="A9559" s="19">
        <v>296106101</v>
      </c>
      <c r="B9559" s="106" t="s">
        <v>22329</v>
      </c>
      <c r="C9559" t="s">
        <v>22245</v>
      </c>
      <c r="D9559" t="s">
        <v>22328</v>
      </c>
      <c r="E9559" t="s">
        <v>22330</v>
      </c>
      <c r="F9559" t="s">
        <v>22331</v>
      </c>
      <c r="G9559" t="s">
        <v>490</v>
      </c>
      <c r="H9559" t="s">
        <v>490</v>
      </c>
      <c r="I9559" t="s">
        <v>490</v>
      </c>
      <c r="J9559" t="s">
        <v>498</v>
      </c>
      <c r="K9559" t="s">
        <v>490</v>
      </c>
      <c r="L9559" t="s">
        <v>22245</v>
      </c>
      <c r="M9559" s="105">
        <v>296</v>
      </c>
      <c r="N9559" s="105">
        <v>106</v>
      </c>
      <c r="O9559" s="105">
        <v>101</v>
      </c>
    </row>
    <row r="9560" spans="1:15" x14ac:dyDescent="0.3">
      <c r="A9560" s="19">
        <v>296106102</v>
      </c>
      <c r="B9560" s="106" t="s">
        <v>22332</v>
      </c>
      <c r="C9560" t="s">
        <v>22245</v>
      </c>
      <c r="D9560" t="s">
        <v>22328</v>
      </c>
      <c r="E9560" t="s">
        <v>22333</v>
      </c>
      <c r="F9560" t="s">
        <v>22334</v>
      </c>
      <c r="G9560" t="s">
        <v>490</v>
      </c>
      <c r="H9560" t="s">
        <v>490</v>
      </c>
      <c r="I9560" t="s">
        <v>490</v>
      </c>
      <c r="J9560" t="s">
        <v>498</v>
      </c>
      <c r="K9560" t="s">
        <v>490</v>
      </c>
      <c r="L9560" t="s">
        <v>22245</v>
      </c>
      <c r="M9560" s="105">
        <v>296</v>
      </c>
      <c r="N9560" s="105">
        <v>106</v>
      </c>
      <c r="O9560" s="105">
        <v>102</v>
      </c>
    </row>
    <row r="9561" spans="1:15" x14ac:dyDescent="0.3">
      <c r="A9561" s="19">
        <v>296106103</v>
      </c>
      <c r="B9561" s="106" t="s">
        <v>22335</v>
      </c>
      <c r="C9561" t="s">
        <v>22245</v>
      </c>
      <c r="D9561" t="s">
        <v>22328</v>
      </c>
      <c r="E9561" t="s">
        <v>22336</v>
      </c>
      <c r="F9561" t="s">
        <v>22337</v>
      </c>
      <c r="G9561" t="s">
        <v>490</v>
      </c>
      <c r="H9561" t="s">
        <v>490</v>
      </c>
      <c r="I9561" t="s">
        <v>490</v>
      </c>
      <c r="J9561" t="s">
        <v>498</v>
      </c>
      <c r="K9561" t="s">
        <v>490</v>
      </c>
      <c r="L9561" t="s">
        <v>22245</v>
      </c>
      <c r="M9561" s="105">
        <v>296</v>
      </c>
      <c r="N9561" s="105">
        <v>106</v>
      </c>
      <c r="O9561" s="105">
        <v>103</v>
      </c>
    </row>
    <row r="9562" spans="1:15" x14ac:dyDescent="0.3">
      <c r="A9562" s="19">
        <v>296106104</v>
      </c>
      <c r="B9562" s="106" t="s">
        <v>22338</v>
      </c>
      <c r="C9562" t="s">
        <v>22245</v>
      </c>
      <c r="D9562" t="s">
        <v>22328</v>
      </c>
      <c r="E9562" t="s">
        <v>22339</v>
      </c>
      <c r="F9562" t="s">
        <v>22340</v>
      </c>
      <c r="G9562" t="s">
        <v>22341</v>
      </c>
      <c r="H9562" t="s">
        <v>490</v>
      </c>
      <c r="I9562" t="s">
        <v>490</v>
      </c>
      <c r="J9562" t="s">
        <v>498</v>
      </c>
      <c r="K9562" t="s">
        <v>490</v>
      </c>
      <c r="L9562" t="s">
        <v>22245</v>
      </c>
      <c r="M9562" s="105">
        <v>296</v>
      </c>
      <c r="N9562" s="105">
        <v>106</v>
      </c>
      <c r="O9562" s="105">
        <v>104</v>
      </c>
    </row>
    <row r="9563" spans="1:15" x14ac:dyDescent="0.3">
      <c r="A9563" s="19">
        <v>296107100</v>
      </c>
      <c r="B9563" s="106" t="s">
        <v>22342</v>
      </c>
      <c r="C9563" t="s">
        <v>22245</v>
      </c>
      <c r="D9563" t="s">
        <v>22343</v>
      </c>
      <c r="E9563" t="s">
        <v>496</v>
      </c>
      <c r="F9563" t="s">
        <v>490</v>
      </c>
      <c r="G9563" t="s">
        <v>490</v>
      </c>
      <c r="H9563" t="s">
        <v>490</v>
      </c>
      <c r="I9563" t="s">
        <v>490</v>
      </c>
      <c r="J9563" t="s">
        <v>498</v>
      </c>
      <c r="K9563" t="s">
        <v>490</v>
      </c>
      <c r="L9563" t="s">
        <v>22245</v>
      </c>
      <c r="M9563" s="105">
        <v>296</v>
      </c>
      <c r="N9563" s="105">
        <v>107</v>
      </c>
      <c r="O9563" s="105">
        <v>100</v>
      </c>
    </row>
    <row r="9564" spans="1:15" x14ac:dyDescent="0.3">
      <c r="A9564" s="19">
        <v>296107101</v>
      </c>
      <c r="B9564" s="106" t="s">
        <v>22344</v>
      </c>
      <c r="C9564" t="s">
        <v>22245</v>
      </c>
      <c r="D9564" t="s">
        <v>22343</v>
      </c>
      <c r="E9564" t="s">
        <v>22345</v>
      </c>
      <c r="F9564" t="s">
        <v>22346</v>
      </c>
      <c r="G9564" t="s">
        <v>490</v>
      </c>
      <c r="H9564" t="s">
        <v>490</v>
      </c>
      <c r="I9564" t="s">
        <v>490</v>
      </c>
      <c r="J9564" t="s">
        <v>498</v>
      </c>
      <c r="K9564" t="s">
        <v>490</v>
      </c>
      <c r="L9564" t="s">
        <v>22245</v>
      </c>
      <c r="M9564" s="105">
        <v>296</v>
      </c>
      <c r="N9564" s="105">
        <v>107</v>
      </c>
      <c r="O9564" s="105">
        <v>101</v>
      </c>
    </row>
    <row r="9565" spans="1:15" x14ac:dyDescent="0.3">
      <c r="A9565" s="19">
        <v>296107102</v>
      </c>
      <c r="B9565" s="106" t="s">
        <v>22347</v>
      </c>
      <c r="C9565" t="s">
        <v>22245</v>
      </c>
      <c r="D9565" t="s">
        <v>22343</v>
      </c>
      <c r="E9565" t="s">
        <v>1437</v>
      </c>
      <c r="F9565" t="s">
        <v>22348</v>
      </c>
      <c r="G9565" t="s">
        <v>490</v>
      </c>
      <c r="H9565" t="s">
        <v>490</v>
      </c>
      <c r="I9565" t="s">
        <v>490</v>
      </c>
      <c r="J9565" t="s">
        <v>498</v>
      </c>
      <c r="K9565" t="s">
        <v>490</v>
      </c>
      <c r="L9565" t="s">
        <v>22245</v>
      </c>
      <c r="M9565" s="105">
        <v>296</v>
      </c>
      <c r="N9565" s="105">
        <v>107</v>
      </c>
      <c r="O9565" s="105">
        <v>102</v>
      </c>
    </row>
    <row r="9566" spans="1:15" x14ac:dyDescent="0.3">
      <c r="A9566" s="19">
        <v>296108100</v>
      </c>
      <c r="B9566" s="106" t="s">
        <v>22349</v>
      </c>
      <c r="C9566" t="s">
        <v>22245</v>
      </c>
      <c r="D9566" t="s">
        <v>22350</v>
      </c>
      <c r="E9566" t="s">
        <v>1949</v>
      </c>
      <c r="F9566" t="s">
        <v>22351</v>
      </c>
      <c r="G9566" t="s">
        <v>490</v>
      </c>
      <c r="H9566" t="s">
        <v>490</v>
      </c>
      <c r="I9566" t="s">
        <v>490</v>
      </c>
      <c r="J9566" t="s">
        <v>498</v>
      </c>
      <c r="K9566" t="s">
        <v>490</v>
      </c>
      <c r="L9566" t="s">
        <v>22245</v>
      </c>
      <c r="M9566" s="105">
        <v>296</v>
      </c>
      <c r="N9566" s="105">
        <v>108</v>
      </c>
      <c r="O9566" s="105">
        <v>100</v>
      </c>
    </row>
    <row r="9567" spans="1:15" x14ac:dyDescent="0.3">
      <c r="A9567" s="19">
        <v>296109100</v>
      </c>
      <c r="B9567" s="106" t="s">
        <v>22352</v>
      </c>
      <c r="C9567" t="s">
        <v>22245</v>
      </c>
      <c r="D9567" t="s">
        <v>22353</v>
      </c>
      <c r="E9567" t="s">
        <v>496</v>
      </c>
      <c r="F9567" t="s">
        <v>490</v>
      </c>
      <c r="G9567" t="s">
        <v>490</v>
      </c>
      <c r="H9567" t="s">
        <v>490</v>
      </c>
      <c r="I9567" t="s">
        <v>490</v>
      </c>
      <c r="J9567" t="s">
        <v>498</v>
      </c>
      <c r="K9567" t="s">
        <v>490</v>
      </c>
      <c r="L9567" t="s">
        <v>22245</v>
      </c>
      <c r="M9567" s="105">
        <v>296</v>
      </c>
      <c r="N9567" s="105">
        <v>109</v>
      </c>
      <c r="O9567" s="105">
        <v>100</v>
      </c>
    </row>
    <row r="9568" spans="1:15" x14ac:dyDescent="0.3">
      <c r="A9568" s="19">
        <v>296109101</v>
      </c>
      <c r="B9568" s="106" t="s">
        <v>22354</v>
      </c>
      <c r="C9568" t="s">
        <v>22245</v>
      </c>
      <c r="D9568" t="s">
        <v>22353</v>
      </c>
      <c r="E9568" t="s">
        <v>5656</v>
      </c>
      <c r="F9568" t="s">
        <v>2335</v>
      </c>
      <c r="G9568" t="s">
        <v>490</v>
      </c>
      <c r="H9568" t="s">
        <v>490</v>
      </c>
      <c r="I9568" t="s">
        <v>490</v>
      </c>
      <c r="J9568" t="s">
        <v>498</v>
      </c>
      <c r="K9568" t="s">
        <v>490</v>
      </c>
      <c r="L9568" t="s">
        <v>22245</v>
      </c>
      <c r="M9568" s="105">
        <v>296</v>
      </c>
      <c r="N9568" s="105">
        <v>109</v>
      </c>
      <c r="O9568" s="105">
        <v>101</v>
      </c>
    </row>
    <row r="9569" spans="1:15" x14ac:dyDescent="0.3">
      <c r="A9569" s="19">
        <v>296109102</v>
      </c>
      <c r="B9569" s="106" t="s">
        <v>22355</v>
      </c>
      <c r="C9569" t="s">
        <v>22245</v>
      </c>
      <c r="D9569" t="s">
        <v>22353</v>
      </c>
      <c r="E9569" t="s">
        <v>17355</v>
      </c>
      <c r="F9569" t="s">
        <v>22356</v>
      </c>
      <c r="G9569" t="s">
        <v>490</v>
      </c>
      <c r="H9569" t="s">
        <v>490</v>
      </c>
      <c r="I9569" t="s">
        <v>490</v>
      </c>
      <c r="J9569" t="s">
        <v>498</v>
      </c>
      <c r="K9569" t="s">
        <v>490</v>
      </c>
      <c r="L9569" t="s">
        <v>22245</v>
      </c>
      <c r="M9569" s="105">
        <v>296</v>
      </c>
      <c r="N9569" s="105">
        <v>109</v>
      </c>
      <c r="O9569" s="105">
        <v>102</v>
      </c>
    </row>
    <row r="9570" spans="1:15" x14ac:dyDescent="0.3">
      <c r="A9570" s="19">
        <v>296109103</v>
      </c>
      <c r="B9570" s="106" t="s">
        <v>22357</v>
      </c>
      <c r="C9570" t="s">
        <v>22245</v>
      </c>
      <c r="D9570" t="s">
        <v>22353</v>
      </c>
      <c r="E9570" t="s">
        <v>1978</v>
      </c>
      <c r="F9570" t="s">
        <v>22358</v>
      </c>
      <c r="G9570" t="s">
        <v>490</v>
      </c>
      <c r="H9570" t="s">
        <v>490</v>
      </c>
      <c r="I9570" t="s">
        <v>490</v>
      </c>
      <c r="J9570" t="s">
        <v>498</v>
      </c>
      <c r="K9570" t="s">
        <v>490</v>
      </c>
      <c r="L9570" t="s">
        <v>22245</v>
      </c>
      <c r="M9570" s="105">
        <v>296</v>
      </c>
      <c r="N9570" s="105">
        <v>109</v>
      </c>
      <c r="O9570" s="105">
        <v>103</v>
      </c>
    </row>
    <row r="9571" spans="1:15" x14ac:dyDescent="0.3">
      <c r="A9571" s="19">
        <v>296110100</v>
      </c>
      <c r="B9571" s="106" t="s">
        <v>22359</v>
      </c>
      <c r="C9571" t="s">
        <v>22245</v>
      </c>
      <c r="D9571" t="s">
        <v>22360</v>
      </c>
      <c r="E9571" t="s">
        <v>496</v>
      </c>
      <c r="F9571" t="s">
        <v>490</v>
      </c>
      <c r="G9571" t="s">
        <v>490</v>
      </c>
      <c r="H9571" t="s">
        <v>490</v>
      </c>
      <c r="I9571" t="s">
        <v>490</v>
      </c>
      <c r="J9571" t="s">
        <v>498</v>
      </c>
      <c r="K9571" t="s">
        <v>490</v>
      </c>
      <c r="L9571" t="s">
        <v>22245</v>
      </c>
      <c r="M9571" s="105">
        <v>296</v>
      </c>
      <c r="N9571" s="105">
        <v>110</v>
      </c>
      <c r="O9571" s="105">
        <v>100</v>
      </c>
    </row>
    <row r="9572" spans="1:15" x14ac:dyDescent="0.3">
      <c r="A9572" s="19">
        <v>296110101</v>
      </c>
      <c r="B9572" s="106" t="s">
        <v>22361</v>
      </c>
      <c r="C9572" t="s">
        <v>22245</v>
      </c>
      <c r="D9572" t="s">
        <v>22360</v>
      </c>
      <c r="E9572" t="s">
        <v>2997</v>
      </c>
      <c r="F9572" t="s">
        <v>22362</v>
      </c>
      <c r="G9572" t="s">
        <v>490</v>
      </c>
      <c r="H9572" t="s">
        <v>490</v>
      </c>
      <c r="I9572" t="s">
        <v>490</v>
      </c>
      <c r="J9572" t="s">
        <v>498</v>
      </c>
      <c r="K9572" t="s">
        <v>490</v>
      </c>
      <c r="L9572" t="s">
        <v>22245</v>
      </c>
      <c r="M9572" s="105">
        <v>296</v>
      </c>
      <c r="N9572" s="105">
        <v>110</v>
      </c>
      <c r="O9572" s="105">
        <v>101</v>
      </c>
    </row>
    <row r="9573" spans="1:15" x14ac:dyDescent="0.3">
      <c r="A9573" s="19">
        <v>296110102</v>
      </c>
      <c r="B9573" s="106" t="s">
        <v>22363</v>
      </c>
      <c r="C9573" t="s">
        <v>22245</v>
      </c>
      <c r="D9573" t="s">
        <v>22360</v>
      </c>
      <c r="E9573" t="s">
        <v>22364</v>
      </c>
      <c r="F9573" t="s">
        <v>22365</v>
      </c>
      <c r="G9573" t="s">
        <v>490</v>
      </c>
      <c r="H9573" t="s">
        <v>490</v>
      </c>
      <c r="I9573" t="s">
        <v>490</v>
      </c>
      <c r="J9573" t="s">
        <v>498</v>
      </c>
      <c r="K9573" t="s">
        <v>490</v>
      </c>
      <c r="L9573" t="s">
        <v>22245</v>
      </c>
      <c r="M9573" s="105">
        <v>296</v>
      </c>
      <c r="N9573" s="105">
        <v>110</v>
      </c>
      <c r="O9573" s="105">
        <v>102</v>
      </c>
    </row>
    <row r="9574" spans="1:15" x14ac:dyDescent="0.3">
      <c r="A9574" s="19">
        <v>296110103</v>
      </c>
      <c r="B9574" s="106" t="s">
        <v>22366</v>
      </c>
      <c r="C9574" t="s">
        <v>22245</v>
      </c>
      <c r="D9574" t="s">
        <v>22360</v>
      </c>
      <c r="E9574" t="s">
        <v>14781</v>
      </c>
      <c r="F9574" t="s">
        <v>22367</v>
      </c>
      <c r="G9574" t="s">
        <v>490</v>
      </c>
      <c r="H9574" t="s">
        <v>490</v>
      </c>
      <c r="I9574" t="s">
        <v>490</v>
      </c>
      <c r="J9574" t="s">
        <v>498</v>
      </c>
      <c r="K9574" t="s">
        <v>490</v>
      </c>
      <c r="L9574" t="s">
        <v>22245</v>
      </c>
      <c r="M9574" s="105">
        <v>296</v>
      </c>
      <c r="N9574" s="105">
        <v>110</v>
      </c>
      <c r="O9574" s="105">
        <v>103</v>
      </c>
    </row>
    <row r="9575" spans="1:15" x14ac:dyDescent="0.3">
      <c r="A9575" s="19">
        <v>296110104</v>
      </c>
      <c r="B9575" s="106" t="s">
        <v>22368</v>
      </c>
      <c r="C9575" t="s">
        <v>22245</v>
      </c>
      <c r="D9575" t="s">
        <v>22360</v>
      </c>
      <c r="E9575" t="s">
        <v>11108</v>
      </c>
      <c r="F9575" t="s">
        <v>22369</v>
      </c>
      <c r="G9575" t="s">
        <v>490</v>
      </c>
      <c r="H9575" t="s">
        <v>490</v>
      </c>
      <c r="I9575" t="s">
        <v>490</v>
      </c>
      <c r="J9575" t="s">
        <v>498</v>
      </c>
      <c r="K9575" t="s">
        <v>490</v>
      </c>
      <c r="L9575" t="s">
        <v>22245</v>
      </c>
      <c r="M9575" s="105">
        <v>296</v>
      </c>
      <c r="N9575" s="105">
        <v>110</v>
      </c>
      <c r="O9575" s="105">
        <v>104</v>
      </c>
    </row>
    <row r="9576" spans="1:15" x14ac:dyDescent="0.3">
      <c r="A9576" s="19">
        <v>296110105</v>
      </c>
      <c r="B9576" s="106" t="s">
        <v>22370</v>
      </c>
      <c r="C9576" t="s">
        <v>22245</v>
      </c>
      <c r="D9576" t="s">
        <v>22360</v>
      </c>
      <c r="E9576" t="s">
        <v>22371</v>
      </c>
      <c r="F9576" t="s">
        <v>22372</v>
      </c>
      <c r="G9576" t="s">
        <v>490</v>
      </c>
      <c r="H9576" t="s">
        <v>490</v>
      </c>
      <c r="I9576" t="s">
        <v>490</v>
      </c>
      <c r="J9576" t="s">
        <v>498</v>
      </c>
      <c r="K9576" t="s">
        <v>490</v>
      </c>
      <c r="L9576" t="s">
        <v>22245</v>
      </c>
      <c r="M9576" s="105">
        <v>296</v>
      </c>
      <c r="N9576" s="105">
        <v>110</v>
      </c>
      <c r="O9576" s="105">
        <v>105</v>
      </c>
    </row>
    <row r="9577" spans="1:15" x14ac:dyDescent="0.3">
      <c r="A9577" s="19">
        <v>296110106</v>
      </c>
      <c r="B9577" s="106" t="s">
        <v>22373</v>
      </c>
      <c r="C9577" t="s">
        <v>22245</v>
      </c>
      <c r="D9577" t="s">
        <v>22360</v>
      </c>
      <c r="E9577" t="s">
        <v>3201</v>
      </c>
      <c r="F9577" t="s">
        <v>22374</v>
      </c>
      <c r="G9577" t="s">
        <v>490</v>
      </c>
      <c r="H9577" t="s">
        <v>490</v>
      </c>
      <c r="I9577" t="s">
        <v>490</v>
      </c>
      <c r="J9577" t="s">
        <v>498</v>
      </c>
      <c r="K9577" t="s">
        <v>490</v>
      </c>
      <c r="L9577" t="s">
        <v>22245</v>
      </c>
      <c r="M9577" s="105">
        <v>296</v>
      </c>
      <c r="N9577" s="105">
        <v>110</v>
      </c>
      <c r="O9577" s="105">
        <v>106</v>
      </c>
    </row>
    <row r="9578" spans="1:15" x14ac:dyDescent="0.3">
      <c r="A9578" s="19">
        <v>296110107</v>
      </c>
      <c r="B9578" s="106" t="s">
        <v>22375</v>
      </c>
      <c r="C9578" t="s">
        <v>22245</v>
      </c>
      <c r="D9578" t="s">
        <v>22360</v>
      </c>
      <c r="E9578" t="s">
        <v>3418</v>
      </c>
      <c r="F9578" t="s">
        <v>22367</v>
      </c>
      <c r="G9578" t="s">
        <v>490</v>
      </c>
      <c r="H9578" t="s">
        <v>490</v>
      </c>
      <c r="I9578" t="s">
        <v>490</v>
      </c>
      <c r="J9578" t="s">
        <v>498</v>
      </c>
      <c r="K9578" t="s">
        <v>490</v>
      </c>
      <c r="L9578" t="s">
        <v>22245</v>
      </c>
      <c r="M9578" s="105">
        <v>296</v>
      </c>
      <c r="N9578" s="105">
        <v>110</v>
      </c>
      <c r="O9578" s="105">
        <v>107</v>
      </c>
    </row>
    <row r="9579" spans="1:15" x14ac:dyDescent="0.3">
      <c r="A9579" s="19">
        <v>296111100</v>
      </c>
      <c r="B9579" s="106" t="s">
        <v>22376</v>
      </c>
      <c r="C9579" t="s">
        <v>22245</v>
      </c>
      <c r="D9579" t="s">
        <v>22377</v>
      </c>
      <c r="E9579" t="s">
        <v>496</v>
      </c>
      <c r="F9579" t="s">
        <v>490</v>
      </c>
      <c r="G9579" t="s">
        <v>490</v>
      </c>
      <c r="H9579" t="s">
        <v>490</v>
      </c>
      <c r="I9579" t="s">
        <v>490</v>
      </c>
      <c r="J9579" t="s">
        <v>498</v>
      </c>
      <c r="K9579" t="s">
        <v>490</v>
      </c>
      <c r="L9579" t="s">
        <v>22245</v>
      </c>
      <c r="M9579" s="105">
        <v>296</v>
      </c>
      <c r="N9579" s="105">
        <v>111</v>
      </c>
      <c r="O9579" s="105">
        <v>100</v>
      </c>
    </row>
    <row r="9580" spans="1:15" x14ac:dyDescent="0.3">
      <c r="A9580" s="19">
        <v>296111101</v>
      </c>
      <c r="B9580" s="106" t="s">
        <v>22378</v>
      </c>
      <c r="C9580" t="s">
        <v>22245</v>
      </c>
      <c r="D9580" t="s">
        <v>22377</v>
      </c>
      <c r="E9580" t="s">
        <v>3998</v>
      </c>
      <c r="F9580" t="s">
        <v>4369</v>
      </c>
      <c r="G9580" t="s">
        <v>490</v>
      </c>
      <c r="H9580" t="s">
        <v>490</v>
      </c>
      <c r="I9580" t="s">
        <v>490</v>
      </c>
      <c r="J9580" t="s">
        <v>498</v>
      </c>
      <c r="K9580" t="s">
        <v>490</v>
      </c>
      <c r="L9580" t="s">
        <v>22245</v>
      </c>
      <c r="M9580" s="105">
        <v>296</v>
      </c>
      <c r="N9580" s="105">
        <v>111</v>
      </c>
      <c r="O9580" s="105">
        <v>101</v>
      </c>
    </row>
    <row r="9581" spans="1:15" x14ac:dyDescent="0.3">
      <c r="A9581" s="19">
        <v>296111102</v>
      </c>
      <c r="B9581" s="106" t="s">
        <v>22379</v>
      </c>
      <c r="C9581" t="s">
        <v>22245</v>
      </c>
      <c r="D9581" t="s">
        <v>22377</v>
      </c>
      <c r="E9581" t="s">
        <v>22380</v>
      </c>
      <c r="F9581" t="s">
        <v>22381</v>
      </c>
      <c r="G9581" t="s">
        <v>490</v>
      </c>
      <c r="H9581" t="s">
        <v>490</v>
      </c>
      <c r="I9581" t="s">
        <v>490</v>
      </c>
      <c r="J9581" t="s">
        <v>498</v>
      </c>
      <c r="K9581" t="s">
        <v>490</v>
      </c>
      <c r="L9581" t="s">
        <v>22245</v>
      </c>
      <c r="M9581" s="105">
        <v>296</v>
      </c>
      <c r="N9581" s="105">
        <v>111</v>
      </c>
      <c r="O9581" s="105">
        <v>102</v>
      </c>
    </row>
    <row r="9582" spans="1:15" x14ac:dyDescent="0.3">
      <c r="A9582" s="19">
        <v>296111103</v>
      </c>
      <c r="B9582" s="106" t="s">
        <v>22382</v>
      </c>
      <c r="C9582" t="s">
        <v>22245</v>
      </c>
      <c r="D9582" t="s">
        <v>22377</v>
      </c>
      <c r="E9582" t="s">
        <v>10736</v>
      </c>
      <c r="F9582" t="s">
        <v>3213</v>
      </c>
      <c r="G9582" t="s">
        <v>22383</v>
      </c>
      <c r="H9582" t="s">
        <v>490</v>
      </c>
      <c r="I9582" t="s">
        <v>490</v>
      </c>
      <c r="J9582" t="s">
        <v>498</v>
      </c>
      <c r="K9582" t="s">
        <v>490</v>
      </c>
      <c r="L9582" t="s">
        <v>22245</v>
      </c>
      <c r="M9582" s="105">
        <v>296</v>
      </c>
      <c r="N9582" s="105">
        <v>111</v>
      </c>
      <c r="O9582" s="105">
        <v>103</v>
      </c>
    </row>
    <row r="9583" spans="1:15" x14ac:dyDescent="0.3">
      <c r="A9583" s="19">
        <v>296111104</v>
      </c>
      <c r="B9583" s="106" t="s">
        <v>22384</v>
      </c>
      <c r="C9583" t="s">
        <v>22245</v>
      </c>
      <c r="D9583" t="s">
        <v>22377</v>
      </c>
      <c r="E9583" t="s">
        <v>22324</v>
      </c>
      <c r="F9583" t="s">
        <v>22322</v>
      </c>
      <c r="G9583" t="s">
        <v>490</v>
      </c>
      <c r="H9583" t="s">
        <v>490</v>
      </c>
      <c r="I9583" t="s">
        <v>490</v>
      </c>
      <c r="J9583" t="s">
        <v>498</v>
      </c>
      <c r="K9583" t="s">
        <v>490</v>
      </c>
      <c r="L9583" t="s">
        <v>22245</v>
      </c>
      <c r="M9583" s="105">
        <v>296</v>
      </c>
      <c r="N9583" s="105">
        <v>111</v>
      </c>
      <c r="O9583" s="105">
        <v>104</v>
      </c>
    </row>
    <row r="9584" spans="1:15" x14ac:dyDescent="0.3">
      <c r="A9584" s="19">
        <v>296111105</v>
      </c>
      <c r="B9584" s="106" t="s">
        <v>22385</v>
      </c>
      <c r="C9584" t="s">
        <v>22245</v>
      </c>
      <c r="D9584" t="s">
        <v>22377</v>
      </c>
      <c r="E9584" t="s">
        <v>5759</v>
      </c>
      <c r="F9584" t="s">
        <v>2011</v>
      </c>
      <c r="G9584" t="s">
        <v>490</v>
      </c>
      <c r="H9584" t="s">
        <v>490</v>
      </c>
      <c r="I9584" t="s">
        <v>490</v>
      </c>
      <c r="J9584" t="s">
        <v>498</v>
      </c>
      <c r="K9584" t="s">
        <v>490</v>
      </c>
      <c r="L9584" t="s">
        <v>22245</v>
      </c>
      <c r="M9584" s="105">
        <v>296</v>
      </c>
      <c r="N9584" s="105">
        <v>111</v>
      </c>
      <c r="O9584" s="105">
        <v>105</v>
      </c>
    </row>
    <row r="9585" spans="1:15" x14ac:dyDescent="0.3">
      <c r="A9585" s="19">
        <v>296111106</v>
      </c>
      <c r="B9585" s="106" t="s">
        <v>22386</v>
      </c>
      <c r="C9585" t="s">
        <v>22245</v>
      </c>
      <c r="D9585" t="s">
        <v>22377</v>
      </c>
      <c r="E9585" t="s">
        <v>1712</v>
      </c>
      <c r="F9585" t="s">
        <v>22322</v>
      </c>
      <c r="G9585" t="s">
        <v>490</v>
      </c>
      <c r="H9585" t="s">
        <v>490</v>
      </c>
      <c r="I9585" t="s">
        <v>490</v>
      </c>
      <c r="J9585" t="s">
        <v>498</v>
      </c>
      <c r="K9585" t="s">
        <v>490</v>
      </c>
      <c r="L9585" t="s">
        <v>22245</v>
      </c>
      <c r="M9585" s="105">
        <v>296</v>
      </c>
      <c r="N9585" s="105">
        <v>111</v>
      </c>
      <c r="O9585" s="105">
        <v>106</v>
      </c>
    </row>
    <row r="9586" spans="1:15" x14ac:dyDescent="0.3">
      <c r="A9586" s="19">
        <v>296112100</v>
      </c>
      <c r="B9586" s="106" t="s">
        <v>22387</v>
      </c>
      <c r="C9586" t="s">
        <v>22245</v>
      </c>
      <c r="D9586" t="s">
        <v>22388</v>
      </c>
      <c r="E9586" t="s">
        <v>22389</v>
      </c>
      <c r="F9586" t="s">
        <v>4320</v>
      </c>
      <c r="G9586" t="s">
        <v>22390</v>
      </c>
      <c r="H9586" t="s">
        <v>490</v>
      </c>
      <c r="I9586" t="s">
        <v>490</v>
      </c>
      <c r="J9586" t="s">
        <v>498</v>
      </c>
      <c r="K9586" t="s">
        <v>490</v>
      </c>
      <c r="L9586" t="s">
        <v>22245</v>
      </c>
      <c r="M9586" s="105">
        <v>296</v>
      </c>
      <c r="N9586" s="105">
        <v>112</v>
      </c>
      <c r="O9586" s="105">
        <v>100</v>
      </c>
    </row>
    <row r="9587" spans="1:15" x14ac:dyDescent="0.3">
      <c r="A9587" s="19">
        <v>296113100</v>
      </c>
      <c r="B9587" s="106" t="s">
        <v>22391</v>
      </c>
      <c r="C9587" t="s">
        <v>22245</v>
      </c>
      <c r="D9587" t="s">
        <v>22392</v>
      </c>
      <c r="E9587" t="s">
        <v>22393</v>
      </c>
      <c r="F9587" t="s">
        <v>732</v>
      </c>
      <c r="G9587" t="s">
        <v>20393</v>
      </c>
      <c r="H9587" t="s">
        <v>490</v>
      </c>
      <c r="I9587" t="s">
        <v>490</v>
      </c>
      <c r="J9587" t="s">
        <v>498</v>
      </c>
      <c r="K9587" t="s">
        <v>490</v>
      </c>
      <c r="L9587" t="s">
        <v>22245</v>
      </c>
      <c r="M9587" s="105">
        <v>296</v>
      </c>
      <c r="N9587" s="105">
        <v>113</v>
      </c>
      <c r="O9587" s="105">
        <v>100</v>
      </c>
    </row>
    <row r="9588" spans="1:15" x14ac:dyDescent="0.3">
      <c r="A9588" s="19">
        <v>296114100</v>
      </c>
      <c r="B9588" s="106" t="s">
        <v>22394</v>
      </c>
      <c r="C9588" t="s">
        <v>22245</v>
      </c>
      <c r="D9588" t="s">
        <v>22395</v>
      </c>
      <c r="E9588" t="s">
        <v>496</v>
      </c>
      <c r="F9588" t="s">
        <v>490</v>
      </c>
      <c r="G9588" t="s">
        <v>490</v>
      </c>
      <c r="H9588" t="s">
        <v>490</v>
      </c>
      <c r="I9588" t="s">
        <v>490</v>
      </c>
      <c r="J9588" t="s">
        <v>498</v>
      </c>
      <c r="K9588" t="s">
        <v>490</v>
      </c>
      <c r="L9588" t="s">
        <v>22245</v>
      </c>
      <c r="M9588" s="105">
        <v>296</v>
      </c>
      <c r="N9588" s="105">
        <v>114</v>
      </c>
      <c r="O9588" s="105">
        <v>100</v>
      </c>
    </row>
    <row r="9589" spans="1:15" x14ac:dyDescent="0.3">
      <c r="A9589" s="19">
        <v>296114101</v>
      </c>
      <c r="B9589" s="106" t="s">
        <v>22396</v>
      </c>
      <c r="C9589" t="s">
        <v>22245</v>
      </c>
      <c r="D9589" t="s">
        <v>22395</v>
      </c>
      <c r="E9589" t="s">
        <v>2240</v>
      </c>
      <c r="F9589" t="s">
        <v>732</v>
      </c>
      <c r="G9589" t="s">
        <v>22397</v>
      </c>
      <c r="H9589" t="s">
        <v>490</v>
      </c>
      <c r="I9589" t="s">
        <v>490</v>
      </c>
      <c r="J9589" t="s">
        <v>498</v>
      </c>
      <c r="K9589" t="s">
        <v>490</v>
      </c>
      <c r="L9589" t="s">
        <v>22245</v>
      </c>
      <c r="M9589" s="105">
        <v>296</v>
      </c>
      <c r="N9589" s="105">
        <v>114</v>
      </c>
      <c r="O9589" s="105">
        <v>101</v>
      </c>
    </row>
    <row r="9590" spans="1:15" x14ac:dyDescent="0.3">
      <c r="A9590" s="19">
        <v>296114102</v>
      </c>
      <c r="B9590" s="106" t="s">
        <v>22398</v>
      </c>
      <c r="C9590" t="s">
        <v>22245</v>
      </c>
      <c r="D9590" t="s">
        <v>22395</v>
      </c>
      <c r="E9590" t="s">
        <v>1460</v>
      </c>
      <c r="F9590" t="s">
        <v>732</v>
      </c>
      <c r="G9590" t="s">
        <v>490</v>
      </c>
      <c r="H9590" t="s">
        <v>490</v>
      </c>
      <c r="I9590" t="s">
        <v>490</v>
      </c>
      <c r="J9590" t="s">
        <v>498</v>
      </c>
      <c r="K9590" t="s">
        <v>490</v>
      </c>
      <c r="L9590" t="s">
        <v>22245</v>
      </c>
      <c r="M9590" s="105">
        <v>296</v>
      </c>
      <c r="N9590" s="105">
        <v>114</v>
      </c>
      <c r="O9590" s="105">
        <v>102</v>
      </c>
    </row>
    <row r="9591" spans="1:15" x14ac:dyDescent="0.3">
      <c r="A9591" s="19">
        <v>296114103</v>
      </c>
      <c r="B9591" s="106" t="s">
        <v>22399</v>
      </c>
      <c r="C9591" t="s">
        <v>22245</v>
      </c>
      <c r="D9591" t="s">
        <v>22395</v>
      </c>
      <c r="E9591" t="s">
        <v>2018</v>
      </c>
      <c r="F9591" t="s">
        <v>732</v>
      </c>
      <c r="G9591" t="s">
        <v>490</v>
      </c>
      <c r="H9591" t="s">
        <v>490</v>
      </c>
      <c r="I9591" t="s">
        <v>490</v>
      </c>
      <c r="J9591" t="s">
        <v>498</v>
      </c>
      <c r="K9591" t="s">
        <v>490</v>
      </c>
      <c r="L9591" t="s">
        <v>22245</v>
      </c>
      <c r="M9591" s="105">
        <v>296</v>
      </c>
      <c r="N9591" s="105">
        <v>114</v>
      </c>
      <c r="O9591" s="105">
        <v>103</v>
      </c>
    </row>
    <row r="9592" spans="1:15" x14ac:dyDescent="0.3">
      <c r="A9592" s="19">
        <v>296115100</v>
      </c>
      <c r="B9592" s="106" t="s">
        <v>22400</v>
      </c>
      <c r="C9592" t="s">
        <v>22245</v>
      </c>
      <c r="D9592" t="s">
        <v>22401</v>
      </c>
      <c r="E9592" t="s">
        <v>22402</v>
      </c>
      <c r="F9592" t="s">
        <v>22403</v>
      </c>
      <c r="G9592" t="s">
        <v>490</v>
      </c>
      <c r="H9592" t="s">
        <v>490</v>
      </c>
      <c r="I9592" t="s">
        <v>490</v>
      </c>
      <c r="J9592" t="s">
        <v>498</v>
      </c>
      <c r="K9592" t="s">
        <v>490</v>
      </c>
      <c r="L9592" t="s">
        <v>22245</v>
      </c>
      <c r="M9592" s="105">
        <v>296</v>
      </c>
      <c r="N9592" s="105">
        <v>115</v>
      </c>
      <c r="O9592" s="105">
        <v>100</v>
      </c>
    </row>
    <row r="9593" spans="1:15" x14ac:dyDescent="0.3">
      <c r="A9593" s="19">
        <v>296116100</v>
      </c>
      <c r="B9593" s="106" t="s">
        <v>22404</v>
      </c>
      <c r="C9593" t="s">
        <v>22245</v>
      </c>
      <c r="D9593" t="s">
        <v>22405</v>
      </c>
      <c r="E9593" t="s">
        <v>22406</v>
      </c>
      <c r="F9593" t="s">
        <v>22407</v>
      </c>
      <c r="G9593" t="s">
        <v>490</v>
      </c>
      <c r="H9593" t="s">
        <v>490</v>
      </c>
      <c r="I9593" t="s">
        <v>490</v>
      </c>
      <c r="J9593" t="s">
        <v>498</v>
      </c>
      <c r="K9593" t="s">
        <v>490</v>
      </c>
      <c r="L9593" t="s">
        <v>22245</v>
      </c>
      <c r="M9593" s="105">
        <v>296</v>
      </c>
      <c r="N9593" s="105">
        <v>116</v>
      </c>
      <c r="O9593" s="105">
        <v>100</v>
      </c>
    </row>
    <row r="9594" spans="1:15" x14ac:dyDescent="0.3">
      <c r="A9594" s="19">
        <v>296117100</v>
      </c>
      <c r="B9594" s="106" t="s">
        <v>22408</v>
      </c>
      <c r="C9594" t="s">
        <v>22245</v>
      </c>
      <c r="D9594" t="s">
        <v>22409</v>
      </c>
      <c r="E9594" t="s">
        <v>496</v>
      </c>
      <c r="F9594" t="s">
        <v>490</v>
      </c>
      <c r="G9594" t="s">
        <v>490</v>
      </c>
      <c r="H9594" t="s">
        <v>490</v>
      </c>
      <c r="I9594" t="s">
        <v>490</v>
      </c>
      <c r="J9594" t="s">
        <v>498</v>
      </c>
      <c r="K9594" t="s">
        <v>490</v>
      </c>
      <c r="L9594" t="s">
        <v>22245</v>
      </c>
      <c r="M9594" s="105">
        <v>296</v>
      </c>
      <c r="N9594" s="105">
        <v>117</v>
      </c>
      <c r="O9594" s="105">
        <v>100</v>
      </c>
    </row>
    <row r="9595" spans="1:15" x14ac:dyDescent="0.3">
      <c r="A9595" s="19">
        <v>296117101</v>
      </c>
      <c r="B9595" s="106" t="s">
        <v>22410</v>
      </c>
      <c r="C9595" t="s">
        <v>22245</v>
      </c>
      <c r="D9595" t="s">
        <v>22409</v>
      </c>
      <c r="E9595" t="s">
        <v>4046</v>
      </c>
      <c r="F9595" t="s">
        <v>732</v>
      </c>
      <c r="G9595" t="s">
        <v>490</v>
      </c>
      <c r="H9595" t="s">
        <v>490</v>
      </c>
      <c r="I9595" t="s">
        <v>490</v>
      </c>
      <c r="J9595" t="s">
        <v>498</v>
      </c>
      <c r="K9595" t="s">
        <v>490</v>
      </c>
      <c r="L9595" t="s">
        <v>22245</v>
      </c>
      <c r="M9595" s="105">
        <v>296</v>
      </c>
      <c r="N9595" s="105">
        <v>117</v>
      </c>
      <c r="O9595" s="105">
        <v>101</v>
      </c>
    </row>
    <row r="9596" spans="1:15" x14ac:dyDescent="0.3">
      <c r="A9596" s="19">
        <v>296118100</v>
      </c>
      <c r="B9596" s="106" t="s">
        <v>22411</v>
      </c>
      <c r="C9596" t="s">
        <v>22245</v>
      </c>
      <c r="D9596" t="s">
        <v>22412</v>
      </c>
      <c r="E9596" t="s">
        <v>496</v>
      </c>
      <c r="F9596" t="s">
        <v>490</v>
      </c>
      <c r="G9596" t="s">
        <v>490</v>
      </c>
      <c r="H9596" t="s">
        <v>490</v>
      </c>
      <c r="I9596" t="s">
        <v>490</v>
      </c>
      <c r="J9596" t="s">
        <v>498</v>
      </c>
      <c r="K9596" t="s">
        <v>490</v>
      </c>
      <c r="L9596" t="s">
        <v>22245</v>
      </c>
      <c r="M9596" s="105">
        <v>296</v>
      </c>
      <c r="N9596" s="105">
        <v>118</v>
      </c>
      <c r="O9596" s="105">
        <v>100</v>
      </c>
    </row>
    <row r="9597" spans="1:15" x14ac:dyDescent="0.3">
      <c r="A9597" s="19">
        <v>296118101</v>
      </c>
      <c r="B9597" s="106" t="s">
        <v>22413</v>
      </c>
      <c r="C9597" t="s">
        <v>22245</v>
      </c>
      <c r="D9597" t="s">
        <v>22412</v>
      </c>
      <c r="E9597" t="s">
        <v>5232</v>
      </c>
      <c r="F9597" t="s">
        <v>1094</v>
      </c>
      <c r="G9597" t="s">
        <v>490</v>
      </c>
      <c r="H9597" t="s">
        <v>490</v>
      </c>
      <c r="I9597" t="s">
        <v>490</v>
      </c>
      <c r="J9597" t="s">
        <v>498</v>
      </c>
      <c r="K9597" t="s">
        <v>490</v>
      </c>
      <c r="L9597" t="s">
        <v>22245</v>
      </c>
      <c r="M9597" s="105">
        <v>296</v>
      </c>
      <c r="N9597" s="105">
        <v>118</v>
      </c>
      <c r="O9597" s="105">
        <v>101</v>
      </c>
    </row>
    <row r="9598" spans="1:15" x14ac:dyDescent="0.3">
      <c r="A9598" s="19">
        <v>296119100</v>
      </c>
      <c r="B9598" s="106" t="s">
        <v>22414</v>
      </c>
      <c r="C9598" t="s">
        <v>22245</v>
      </c>
      <c r="D9598" t="s">
        <v>22415</v>
      </c>
      <c r="E9598" t="s">
        <v>496</v>
      </c>
      <c r="F9598" t="s">
        <v>490</v>
      </c>
      <c r="G9598" t="s">
        <v>22416</v>
      </c>
      <c r="H9598" t="s">
        <v>490</v>
      </c>
      <c r="I9598" t="s">
        <v>490</v>
      </c>
      <c r="J9598" t="s">
        <v>498</v>
      </c>
      <c r="K9598" t="s">
        <v>490</v>
      </c>
      <c r="L9598" t="s">
        <v>22245</v>
      </c>
      <c r="M9598" s="105">
        <v>296</v>
      </c>
      <c r="N9598" s="105">
        <v>119</v>
      </c>
      <c r="O9598" s="105">
        <v>100</v>
      </c>
    </row>
    <row r="9599" spans="1:15" x14ac:dyDescent="0.3">
      <c r="A9599" s="19">
        <v>296119101</v>
      </c>
      <c r="B9599" s="106" t="s">
        <v>22417</v>
      </c>
      <c r="C9599" t="s">
        <v>22245</v>
      </c>
      <c r="D9599" t="s">
        <v>22415</v>
      </c>
      <c r="E9599" t="s">
        <v>22418</v>
      </c>
      <c r="F9599" t="s">
        <v>22381</v>
      </c>
      <c r="G9599" t="s">
        <v>490</v>
      </c>
      <c r="H9599" t="s">
        <v>490</v>
      </c>
      <c r="I9599" t="s">
        <v>490</v>
      </c>
      <c r="J9599" t="s">
        <v>498</v>
      </c>
      <c r="K9599" t="s">
        <v>490</v>
      </c>
      <c r="L9599" t="s">
        <v>22245</v>
      </c>
      <c r="M9599" s="105">
        <v>296</v>
      </c>
      <c r="N9599" s="105">
        <v>119</v>
      </c>
      <c r="O9599" s="105">
        <v>101</v>
      </c>
    </row>
    <row r="9600" spans="1:15" x14ac:dyDescent="0.3">
      <c r="A9600" s="19">
        <v>296119102</v>
      </c>
      <c r="B9600" s="106" t="s">
        <v>22419</v>
      </c>
      <c r="C9600" t="s">
        <v>22245</v>
      </c>
      <c r="D9600" t="s">
        <v>22415</v>
      </c>
      <c r="E9600" t="s">
        <v>22420</v>
      </c>
      <c r="F9600" t="s">
        <v>2402</v>
      </c>
      <c r="G9600" t="s">
        <v>22421</v>
      </c>
      <c r="H9600" t="s">
        <v>490</v>
      </c>
      <c r="I9600" t="s">
        <v>490</v>
      </c>
      <c r="J9600" t="s">
        <v>498</v>
      </c>
      <c r="K9600" t="s">
        <v>490</v>
      </c>
      <c r="L9600" t="s">
        <v>22245</v>
      </c>
      <c r="M9600" s="105">
        <v>296</v>
      </c>
      <c r="N9600" s="105">
        <v>119</v>
      </c>
      <c r="O9600" s="105">
        <v>102</v>
      </c>
    </row>
    <row r="9601" spans="1:15" x14ac:dyDescent="0.3">
      <c r="A9601" s="19">
        <v>296119103</v>
      </c>
      <c r="B9601" s="106" t="s">
        <v>22422</v>
      </c>
      <c r="C9601" t="s">
        <v>22245</v>
      </c>
      <c r="D9601" t="s">
        <v>22415</v>
      </c>
      <c r="E9601" t="s">
        <v>22423</v>
      </c>
      <c r="F9601" t="s">
        <v>1327</v>
      </c>
      <c r="G9601" t="s">
        <v>490</v>
      </c>
      <c r="H9601" t="s">
        <v>490</v>
      </c>
      <c r="I9601" t="s">
        <v>490</v>
      </c>
      <c r="J9601" t="s">
        <v>498</v>
      </c>
      <c r="K9601" t="s">
        <v>490</v>
      </c>
      <c r="L9601" t="s">
        <v>22245</v>
      </c>
      <c r="M9601" s="105">
        <v>296</v>
      </c>
      <c r="N9601" s="105">
        <v>119</v>
      </c>
      <c r="O9601" s="105">
        <v>103</v>
      </c>
    </row>
    <row r="9602" spans="1:15" x14ac:dyDescent="0.3">
      <c r="A9602" s="19">
        <v>296119104</v>
      </c>
      <c r="B9602" s="106" t="s">
        <v>22424</v>
      </c>
      <c r="C9602" t="s">
        <v>22245</v>
      </c>
      <c r="D9602" t="s">
        <v>22415</v>
      </c>
      <c r="E9602" t="s">
        <v>8332</v>
      </c>
      <c r="F9602" t="s">
        <v>771</v>
      </c>
      <c r="G9602" t="s">
        <v>490</v>
      </c>
      <c r="H9602" t="s">
        <v>490</v>
      </c>
      <c r="I9602" t="s">
        <v>490</v>
      </c>
      <c r="J9602" t="s">
        <v>498</v>
      </c>
      <c r="K9602" t="s">
        <v>490</v>
      </c>
      <c r="L9602" t="s">
        <v>22245</v>
      </c>
      <c r="M9602" s="105">
        <v>296</v>
      </c>
      <c r="N9602" s="105">
        <v>119</v>
      </c>
      <c r="O9602" s="105">
        <v>104</v>
      </c>
    </row>
    <row r="9603" spans="1:15" x14ac:dyDescent="0.3">
      <c r="A9603" s="19">
        <v>296119105</v>
      </c>
      <c r="B9603" s="106" t="s">
        <v>22425</v>
      </c>
      <c r="C9603" t="s">
        <v>22245</v>
      </c>
      <c r="D9603" t="s">
        <v>22415</v>
      </c>
      <c r="E9603" t="s">
        <v>22426</v>
      </c>
      <c r="F9603" t="s">
        <v>863</v>
      </c>
      <c r="G9603" t="s">
        <v>22427</v>
      </c>
      <c r="H9603" t="s">
        <v>490</v>
      </c>
      <c r="I9603" t="s">
        <v>490</v>
      </c>
      <c r="J9603" t="s">
        <v>498</v>
      </c>
      <c r="K9603" t="s">
        <v>490</v>
      </c>
      <c r="L9603" t="s">
        <v>22245</v>
      </c>
      <c r="M9603" s="105">
        <v>296</v>
      </c>
      <c r="N9603" s="105">
        <v>119</v>
      </c>
      <c r="O9603" s="105">
        <v>105</v>
      </c>
    </row>
    <row r="9604" spans="1:15" x14ac:dyDescent="0.3">
      <c r="A9604" s="19">
        <v>296119106</v>
      </c>
      <c r="B9604" s="106" t="s">
        <v>22428</v>
      </c>
      <c r="C9604" t="s">
        <v>22245</v>
      </c>
      <c r="D9604" t="s">
        <v>22415</v>
      </c>
      <c r="E9604" t="s">
        <v>5405</v>
      </c>
      <c r="F9604" t="s">
        <v>22429</v>
      </c>
      <c r="G9604" t="s">
        <v>22430</v>
      </c>
      <c r="H9604" t="s">
        <v>490</v>
      </c>
      <c r="I9604" t="s">
        <v>490</v>
      </c>
      <c r="J9604" t="s">
        <v>498</v>
      </c>
      <c r="K9604" t="s">
        <v>490</v>
      </c>
      <c r="L9604" t="s">
        <v>22245</v>
      </c>
      <c r="M9604" s="105">
        <v>296</v>
      </c>
      <c r="N9604" s="105">
        <v>119</v>
      </c>
      <c r="O9604" s="105">
        <v>106</v>
      </c>
    </row>
    <row r="9605" spans="1:15" x14ac:dyDescent="0.3">
      <c r="A9605" s="19">
        <v>296119107</v>
      </c>
      <c r="B9605" s="106" t="s">
        <v>22431</v>
      </c>
      <c r="C9605" t="s">
        <v>22245</v>
      </c>
      <c r="D9605" t="s">
        <v>22415</v>
      </c>
      <c r="E9605" t="s">
        <v>22432</v>
      </c>
      <c r="F9605" t="s">
        <v>1742</v>
      </c>
      <c r="G9605" t="s">
        <v>22433</v>
      </c>
      <c r="H9605" t="s">
        <v>490</v>
      </c>
      <c r="I9605" t="s">
        <v>490</v>
      </c>
      <c r="J9605" t="s">
        <v>498</v>
      </c>
      <c r="K9605" t="s">
        <v>490</v>
      </c>
      <c r="L9605" t="s">
        <v>22245</v>
      </c>
      <c r="M9605" s="105">
        <v>296</v>
      </c>
      <c r="N9605" s="105">
        <v>119</v>
      </c>
      <c r="O9605" s="105">
        <v>107</v>
      </c>
    </row>
    <row r="9606" spans="1:15" x14ac:dyDescent="0.3">
      <c r="A9606" s="19">
        <v>296119108</v>
      </c>
      <c r="B9606" s="106" t="s">
        <v>22434</v>
      </c>
      <c r="C9606" t="s">
        <v>22245</v>
      </c>
      <c r="D9606" t="s">
        <v>22415</v>
      </c>
      <c r="E9606" t="s">
        <v>18216</v>
      </c>
      <c r="F9606" t="s">
        <v>771</v>
      </c>
      <c r="G9606" t="s">
        <v>22435</v>
      </c>
      <c r="H9606" t="s">
        <v>490</v>
      </c>
      <c r="I9606" t="s">
        <v>490</v>
      </c>
      <c r="J9606" t="s">
        <v>498</v>
      </c>
      <c r="K9606" t="s">
        <v>490</v>
      </c>
      <c r="L9606" t="s">
        <v>22245</v>
      </c>
      <c r="M9606" s="105">
        <v>296</v>
      </c>
      <c r="N9606" s="105">
        <v>119</v>
      </c>
      <c r="O9606" s="105">
        <v>108</v>
      </c>
    </row>
    <row r="9607" spans="1:15" x14ac:dyDescent="0.3">
      <c r="A9607" s="19">
        <v>296119109</v>
      </c>
      <c r="B9607" s="106" t="s">
        <v>22436</v>
      </c>
      <c r="C9607" t="s">
        <v>22245</v>
      </c>
      <c r="D9607" t="s">
        <v>22415</v>
      </c>
      <c r="E9607" t="s">
        <v>22437</v>
      </c>
      <c r="F9607" t="s">
        <v>22438</v>
      </c>
      <c r="G9607" t="s">
        <v>490</v>
      </c>
      <c r="H9607" t="s">
        <v>490</v>
      </c>
      <c r="I9607" t="s">
        <v>490</v>
      </c>
      <c r="J9607" t="s">
        <v>498</v>
      </c>
      <c r="K9607" t="s">
        <v>490</v>
      </c>
      <c r="L9607" t="s">
        <v>22245</v>
      </c>
      <c r="M9607" s="105">
        <v>296</v>
      </c>
      <c r="N9607" s="105">
        <v>119</v>
      </c>
      <c r="O9607" s="105">
        <v>109</v>
      </c>
    </row>
    <row r="9608" spans="1:15" x14ac:dyDescent="0.3">
      <c r="A9608" s="19">
        <v>296119110</v>
      </c>
      <c r="B9608" s="106" t="s">
        <v>22439</v>
      </c>
      <c r="C9608" t="s">
        <v>22245</v>
      </c>
      <c r="D9608" t="s">
        <v>22415</v>
      </c>
      <c r="E9608" t="s">
        <v>2394</v>
      </c>
      <c r="F9608" t="s">
        <v>863</v>
      </c>
      <c r="G9608" t="s">
        <v>490</v>
      </c>
      <c r="H9608" t="s">
        <v>490</v>
      </c>
      <c r="I9608" t="s">
        <v>490</v>
      </c>
      <c r="J9608" t="s">
        <v>498</v>
      </c>
      <c r="K9608" t="s">
        <v>490</v>
      </c>
      <c r="L9608" t="s">
        <v>22245</v>
      </c>
      <c r="M9608" s="105">
        <v>296</v>
      </c>
      <c r="N9608" s="105">
        <v>119</v>
      </c>
      <c r="O9608" s="105">
        <v>110</v>
      </c>
    </row>
    <row r="9609" spans="1:15" x14ac:dyDescent="0.3">
      <c r="A9609" s="19">
        <v>296119111</v>
      </c>
      <c r="B9609" s="106" t="s">
        <v>22440</v>
      </c>
      <c r="C9609" t="s">
        <v>22245</v>
      </c>
      <c r="D9609" t="s">
        <v>22415</v>
      </c>
      <c r="E9609" t="s">
        <v>22441</v>
      </c>
      <c r="F9609" t="s">
        <v>22381</v>
      </c>
      <c r="G9609" t="s">
        <v>22442</v>
      </c>
      <c r="H9609" t="s">
        <v>490</v>
      </c>
      <c r="I9609" t="s">
        <v>490</v>
      </c>
      <c r="J9609" t="s">
        <v>498</v>
      </c>
      <c r="K9609" t="s">
        <v>490</v>
      </c>
      <c r="L9609" t="s">
        <v>22245</v>
      </c>
      <c r="M9609" s="105">
        <v>296</v>
      </c>
      <c r="N9609" s="105">
        <v>119</v>
      </c>
      <c r="O9609" s="105">
        <v>111</v>
      </c>
    </row>
    <row r="9610" spans="1:15" x14ac:dyDescent="0.3">
      <c r="A9610" s="19">
        <v>296119112</v>
      </c>
      <c r="B9610" s="106" t="s">
        <v>22443</v>
      </c>
      <c r="C9610" t="s">
        <v>22245</v>
      </c>
      <c r="D9610" t="s">
        <v>22415</v>
      </c>
      <c r="E9610" t="s">
        <v>22444</v>
      </c>
      <c r="F9610" t="s">
        <v>22445</v>
      </c>
      <c r="G9610" t="s">
        <v>22446</v>
      </c>
      <c r="H9610" t="s">
        <v>490</v>
      </c>
      <c r="I9610" t="s">
        <v>490</v>
      </c>
      <c r="J9610" t="s">
        <v>498</v>
      </c>
      <c r="K9610" t="s">
        <v>490</v>
      </c>
      <c r="L9610" t="s">
        <v>22245</v>
      </c>
      <c r="M9610" s="105">
        <v>296</v>
      </c>
      <c r="N9610" s="105">
        <v>119</v>
      </c>
      <c r="O9610" s="105">
        <v>112</v>
      </c>
    </row>
    <row r="9611" spans="1:15" x14ac:dyDescent="0.3">
      <c r="A9611" s="19">
        <v>296119113</v>
      </c>
      <c r="B9611" s="106" t="s">
        <v>22447</v>
      </c>
      <c r="C9611" t="s">
        <v>22245</v>
      </c>
      <c r="D9611" t="s">
        <v>22415</v>
      </c>
      <c r="E9611" t="s">
        <v>10091</v>
      </c>
      <c r="F9611" t="s">
        <v>1327</v>
      </c>
      <c r="G9611" t="s">
        <v>490</v>
      </c>
      <c r="H9611" t="s">
        <v>490</v>
      </c>
      <c r="I9611" t="s">
        <v>490</v>
      </c>
      <c r="J9611" t="s">
        <v>498</v>
      </c>
      <c r="K9611" t="s">
        <v>490</v>
      </c>
      <c r="L9611" t="s">
        <v>22245</v>
      </c>
      <c r="M9611" s="105">
        <v>296</v>
      </c>
      <c r="N9611" s="105">
        <v>119</v>
      </c>
      <c r="O9611" s="105">
        <v>113</v>
      </c>
    </row>
    <row r="9612" spans="1:15" x14ac:dyDescent="0.3">
      <c r="A9612" s="19">
        <v>296119114</v>
      </c>
      <c r="B9612" s="106" t="s">
        <v>22448</v>
      </c>
      <c r="C9612" t="s">
        <v>22245</v>
      </c>
      <c r="D9612" t="s">
        <v>22415</v>
      </c>
      <c r="E9612" t="s">
        <v>22449</v>
      </c>
      <c r="F9612" t="s">
        <v>771</v>
      </c>
      <c r="G9612" t="s">
        <v>22421</v>
      </c>
      <c r="H9612" t="s">
        <v>490</v>
      </c>
      <c r="I9612" t="s">
        <v>490</v>
      </c>
      <c r="J9612" t="s">
        <v>498</v>
      </c>
      <c r="K9612" t="s">
        <v>490</v>
      </c>
      <c r="L9612" t="s">
        <v>22245</v>
      </c>
      <c r="M9612" s="105">
        <v>296</v>
      </c>
      <c r="N9612" s="105">
        <v>119</v>
      </c>
      <c r="O9612" s="105">
        <v>114</v>
      </c>
    </row>
    <row r="9613" spans="1:15" x14ac:dyDescent="0.3">
      <c r="A9613" s="19">
        <v>296119115</v>
      </c>
      <c r="B9613" s="106" t="s">
        <v>22450</v>
      </c>
      <c r="C9613" t="s">
        <v>22245</v>
      </c>
      <c r="D9613" t="s">
        <v>22415</v>
      </c>
      <c r="E9613" t="s">
        <v>2397</v>
      </c>
      <c r="F9613" t="s">
        <v>4415</v>
      </c>
      <c r="G9613" t="s">
        <v>490</v>
      </c>
      <c r="H9613" t="s">
        <v>490</v>
      </c>
      <c r="I9613" t="s">
        <v>490</v>
      </c>
      <c r="J9613" t="s">
        <v>498</v>
      </c>
      <c r="K9613" t="s">
        <v>490</v>
      </c>
      <c r="L9613" t="s">
        <v>22245</v>
      </c>
      <c r="M9613" s="105">
        <v>296</v>
      </c>
      <c r="N9613" s="105">
        <v>119</v>
      </c>
      <c r="O9613" s="105">
        <v>115</v>
      </c>
    </row>
    <row r="9614" spans="1:15" x14ac:dyDescent="0.3">
      <c r="A9614" s="19">
        <v>296119116</v>
      </c>
      <c r="B9614" s="106" t="s">
        <v>22451</v>
      </c>
      <c r="C9614" t="s">
        <v>22245</v>
      </c>
      <c r="D9614" t="s">
        <v>22415</v>
      </c>
      <c r="E9614" t="s">
        <v>22452</v>
      </c>
      <c r="F9614" t="s">
        <v>1327</v>
      </c>
      <c r="G9614" t="s">
        <v>22453</v>
      </c>
      <c r="H9614" t="s">
        <v>490</v>
      </c>
      <c r="I9614" t="s">
        <v>490</v>
      </c>
      <c r="J9614" t="s">
        <v>498</v>
      </c>
      <c r="K9614" t="s">
        <v>490</v>
      </c>
      <c r="L9614" t="s">
        <v>22245</v>
      </c>
      <c r="M9614" s="105">
        <v>296</v>
      </c>
      <c r="N9614" s="105">
        <v>119</v>
      </c>
      <c r="O9614" s="105">
        <v>116</v>
      </c>
    </row>
    <row r="9615" spans="1:15" x14ac:dyDescent="0.3">
      <c r="A9615" s="19">
        <v>296119117</v>
      </c>
      <c r="B9615" s="106" t="s">
        <v>22454</v>
      </c>
      <c r="C9615" t="s">
        <v>22245</v>
      </c>
      <c r="D9615" t="s">
        <v>22415</v>
      </c>
      <c r="E9615" t="s">
        <v>22455</v>
      </c>
      <c r="F9615" t="s">
        <v>1397</v>
      </c>
      <c r="G9615" t="s">
        <v>22456</v>
      </c>
      <c r="H9615" t="s">
        <v>490</v>
      </c>
      <c r="I9615" t="s">
        <v>490</v>
      </c>
      <c r="J9615" t="s">
        <v>498</v>
      </c>
      <c r="K9615" t="s">
        <v>490</v>
      </c>
      <c r="L9615" t="s">
        <v>22245</v>
      </c>
      <c r="M9615" s="105">
        <v>296</v>
      </c>
      <c r="N9615" s="105">
        <v>119</v>
      </c>
      <c r="O9615" s="105">
        <v>117</v>
      </c>
    </row>
    <row r="9616" spans="1:15" x14ac:dyDescent="0.3">
      <c r="A9616" s="19">
        <v>296119118</v>
      </c>
      <c r="B9616" s="106" t="s">
        <v>22457</v>
      </c>
      <c r="C9616" t="s">
        <v>22245</v>
      </c>
      <c r="D9616" t="s">
        <v>22415</v>
      </c>
      <c r="E9616" t="s">
        <v>22458</v>
      </c>
      <c r="F9616" t="s">
        <v>3965</v>
      </c>
      <c r="G9616" t="s">
        <v>490</v>
      </c>
      <c r="H9616" t="s">
        <v>490</v>
      </c>
      <c r="I9616" t="s">
        <v>490</v>
      </c>
      <c r="J9616" t="s">
        <v>498</v>
      </c>
      <c r="K9616" t="s">
        <v>490</v>
      </c>
      <c r="L9616" t="s">
        <v>22245</v>
      </c>
      <c r="M9616" s="105">
        <v>296</v>
      </c>
      <c r="N9616" s="105">
        <v>119</v>
      </c>
      <c r="O9616" s="105">
        <v>118</v>
      </c>
    </row>
    <row r="9617" spans="1:15" x14ac:dyDescent="0.3">
      <c r="A9617" s="19">
        <v>296119119</v>
      </c>
      <c r="B9617" s="106" t="s">
        <v>22459</v>
      </c>
      <c r="C9617" t="s">
        <v>22245</v>
      </c>
      <c r="D9617" t="s">
        <v>22415</v>
      </c>
      <c r="E9617" t="s">
        <v>2574</v>
      </c>
      <c r="F9617" t="s">
        <v>2249</v>
      </c>
      <c r="G9617" t="s">
        <v>490</v>
      </c>
      <c r="H9617" t="s">
        <v>490</v>
      </c>
      <c r="I9617" t="s">
        <v>490</v>
      </c>
      <c r="J9617" t="s">
        <v>498</v>
      </c>
      <c r="K9617" t="s">
        <v>490</v>
      </c>
      <c r="L9617" t="s">
        <v>22245</v>
      </c>
      <c r="M9617" s="105">
        <v>296</v>
      </c>
      <c r="N9617" s="105">
        <v>119</v>
      </c>
      <c r="O9617" s="105">
        <v>119</v>
      </c>
    </row>
    <row r="9618" spans="1:15" x14ac:dyDescent="0.3">
      <c r="A9618" s="19">
        <v>296119120</v>
      </c>
      <c r="B9618" s="106" t="s">
        <v>22460</v>
      </c>
      <c r="C9618" t="s">
        <v>22245</v>
      </c>
      <c r="D9618" t="s">
        <v>22415</v>
      </c>
      <c r="E9618" t="s">
        <v>22461</v>
      </c>
      <c r="F9618" t="s">
        <v>22462</v>
      </c>
      <c r="G9618" t="s">
        <v>490</v>
      </c>
      <c r="H9618" t="s">
        <v>490</v>
      </c>
      <c r="I9618" t="s">
        <v>490</v>
      </c>
      <c r="J9618" t="s">
        <v>498</v>
      </c>
      <c r="K9618" t="s">
        <v>490</v>
      </c>
      <c r="L9618" t="s">
        <v>22245</v>
      </c>
      <c r="M9618" s="105">
        <v>296</v>
      </c>
      <c r="N9618" s="105">
        <v>119</v>
      </c>
      <c r="O9618" s="105">
        <v>120</v>
      </c>
    </row>
    <row r="9619" spans="1:15" x14ac:dyDescent="0.3">
      <c r="A9619" s="19">
        <v>296119121</v>
      </c>
      <c r="B9619" s="106" t="s">
        <v>22463</v>
      </c>
      <c r="C9619" t="s">
        <v>22245</v>
      </c>
      <c r="D9619" t="s">
        <v>22415</v>
      </c>
      <c r="E9619" t="s">
        <v>22464</v>
      </c>
      <c r="F9619" t="s">
        <v>1327</v>
      </c>
      <c r="G9619" t="s">
        <v>490</v>
      </c>
      <c r="H9619" t="s">
        <v>490</v>
      </c>
      <c r="I9619" t="s">
        <v>490</v>
      </c>
      <c r="J9619" t="s">
        <v>498</v>
      </c>
      <c r="K9619" t="s">
        <v>490</v>
      </c>
      <c r="L9619" t="s">
        <v>22245</v>
      </c>
      <c r="M9619" s="105">
        <v>296</v>
      </c>
      <c r="N9619" s="105">
        <v>119</v>
      </c>
      <c r="O9619" s="105">
        <v>121</v>
      </c>
    </row>
    <row r="9620" spans="1:15" x14ac:dyDescent="0.3">
      <c r="A9620" s="19">
        <v>296119122</v>
      </c>
      <c r="B9620" s="106" t="s">
        <v>22465</v>
      </c>
      <c r="C9620" t="s">
        <v>22245</v>
      </c>
      <c r="D9620" t="s">
        <v>22415</v>
      </c>
      <c r="E9620" t="s">
        <v>9754</v>
      </c>
      <c r="F9620" t="s">
        <v>3561</v>
      </c>
      <c r="G9620" t="s">
        <v>22466</v>
      </c>
      <c r="H9620" t="s">
        <v>490</v>
      </c>
      <c r="I9620" t="s">
        <v>490</v>
      </c>
      <c r="J9620" t="s">
        <v>498</v>
      </c>
      <c r="K9620" t="s">
        <v>490</v>
      </c>
      <c r="L9620" t="s">
        <v>22245</v>
      </c>
      <c r="M9620" s="105">
        <v>296</v>
      </c>
      <c r="N9620" s="105">
        <v>119</v>
      </c>
      <c r="O9620" s="105">
        <v>122</v>
      </c>
    </row>
    <row r="9621" spans="1:15" x14ac:dyDescent="0.3">
      <c r="A9621" s="19">
        <v>296119123</v>
      </c>
      <c r="B9621" s="106" t="s">
        <v>22467</v>
      </c>
      <c r="C9621" t="s">
        <v>22245</v>
      </c>
      <c r="D9621" t="s">
        <v>22415</v>
      </c>
      <c r="E9621" t="s">
        <v>22468</v>
      </c>
      <c r="F9621" t="s">
        <v>22469</v>
      </c>
      <c r="G9621" t="s">
        <v>22470</v>
      </c>
      <c r="H9621" t="s">
        <v>490</v>
      </c>
      <c r="I9621" t="s">
        <v>490</v>
      </c>
      <c r="J9621" t="s">
        <v>498</v>
      </c>
      <c r="K9621" t="s">
        <v>490</v>
      </c>
      <c r="L9621" t="s">
        <v>22245</v>
      </c>
      <c r="M9621" s="105">
        <v>296</v>
      </c>
      <c r="N9621" s="105">
        <v>119</v>
      </c>
      <c r="O9621" s="105">
        <v>123</v>
      </c>
    </row>
    <row r="9622" spans="1:15" x14ac:dyDescent="0.3">
      <c r="A9622" s="19">
        <v>296119124</v>
      </c>
      <c r="B9622" s="106" t="s">
        <v>22471</v>
      </c>
      <c r="C9622" t="s">
        <v>22245</v>
      </c>
      <c r="D9622" t="s">
        <v>22415</v>
      </c>
      <c r="E9622" t="s">
        <v>22472</v>
      </c>
      <c r="F9622" t="s">
        <v>22473</v>
      </c>
      <c r="G9622" t="s">
        <v>490</v>
      </c>
      <c r="H9622" t="s">
        <v>490</v>
      </c>
      <c r="I9622" t="s">
        <v>490</v>
      </c>
      <c r="J9622" t="s">
        <v>498</v>
      </c>
      <c r="K9622" t="s">
        <v>490</v>
      </c>
      <c r="L9622" t="s">
        <v>22245</v>
      </c>
      <c r="M9622" s="105">
        <v>296</v>
      </c>
      <c r="N9622" s="105">
        <v>119</v>
      </c>
      <c r="O9622" s="105">
        <v>124</v>
      </c>
    </row>
    <row r="9623" spans="1:15" x14ac:dyDescent="0.3">
      <c r="A9623" s="19">
        <v>296119125</v>
      </c>
      <c r="B9623" s="106" t="s">
        <v>22474</v>
      </c>
      <c r="C9623" t="s">
        <v>22245</v>
      </c>
      <c r="D9623" t="s">
        <v>22415</v>
      </c>
      <c r="E9623" t="s">
        <v>22475</v>
      </c>
      <c r="F9623" t="s">
        <v>4198</v>
      </c>
      <c r="G9623" t="s">
        <v>490</v>
      </c>
      <c r="H9623" t="s">
        <v>490</v>
      </c>
      <c r="I9623" t="s">
        <v>490</v>
      </c>
      <c r="J9623" t="s">
        <v>498</v>
      </c>
      <c r="K9623" t="s">
        <v>490</v>
      </c>
      <c r="L9623" t="s">
        <v>22245</v>
      </c>
      <c r="M9623" s="105">
        <v>296</v>
      </c>
      <c r="N9623" s="105">
        <v>119</v>
      </c>
      <c r="O9623" s="105">
        <v>125</v>
      </c>
    </row>
    <row r="9624" spans="1:15" x14ac:dyDescent="0.3">
      <c r="A9624" s="19">
        <v>296119126</v>
      </c>
      <c r="B9624" s="106" t="s">
        <v>22476</v>
      </c>
      <c r="C9624" t="s">
        <v>22245</v>
      </c>
      <c r="D9624" t="s">
        <v>22415</v>
      </c>
      <c r="E9624" t="s">
        <v>1820</v>
      </c>
      <c r="F9624" t="s">
        <v>771</v>
      </c>
      <c r="G9624" t="s">
        <v>22477</v>
      </c>
      <c r="H9624" t="s">
        <v>490</v>
      </c>
      <c r="I9624" t="s">
        <v>490</v>
      </c>
      <c r="J9624" t="s">
        <v>498</v>
      </c>
      <c r="K9624" t="s">
        <v>490</v>
      </c>
      <c r="L9624" t="s">
        <v>22245</v>
      </c>
      <c r="M9624" s="105">
        <v>296</v>
      </c>
      <c r="N9624" s="105">
        <v>119</v>
      </c>
      <c r="O9624" s="105">
        <v>126</v>
      </c>
    </row>
    <row r="9625" spans="1:15" x14ac:dyDescent="0.3">
      <c r="A9625" s="19">
        <v>296119127</v>
      </c>
      <c r="B9625" s="106" t="s">
        <v>22478</v>
      </c>
      <c r="C9625" t="s">
        <v>22245</v>
      </c>
      <c r="D9625" t="s">
        <v>22415</v>
      </c>
      <c r="E9625" t="s">
        <v>18545</v>
      </c>
      <c r="F9625" t="s">
        <v>638</v>
      </c>
      <c r="G9625" t="s">
        <v>490</v>
      </c>
      <c r="H9625" t="s">
        <v>490</v>
      </c>
      <c r="I9625" t="s">
        <v>490</v>
      </c>
      <c r="J9625" t="s">
        <v>498</v>
      </c>
      <c r="K9625" t="s">
        <v>490</v>
      </c>
      <c r="L9625" t="s">
        <v>22245</v>
      </c>
      <c r="M9625" s="105">
        <v>296</v>
      </c>
      <c r="N9625" s="105">
        <v>119</v>
      </c>
      <c r="O9625" s="105">
        <v>127</v>
      </c>
    </row>
    <row r="9626" spans="1:15" x14ac:dyDescent="0.3">
      <c r="A9626" s="19">
        <v>296119128</v>
      </c>
      <c r="B9626" s="106" t="s">
        <v>22479</v>
      </c>
      <c r="C9626" t="s">
        <v>22245</v>
      </c>
      <c r="D9626" t="s">
        <v>22415</v>
      </c>
      <c r="E9626" t="s">
        <v>22480</v>
      </c>
      <c r="F9626" t="s">
        <v>22481</v>
      </c>
      <c r="G9626" t="s">
        <v>490</v>
      </c>
      <c r="H9626" t="s">
        <v>490</v>
      </c>
      <c r="I9626" t="s">
        <v>490</v>
      </c>
      <c r="J9626" t="s">
        <v>498</v>
      </c>
      <c r="K9626" t="s">
        <v>490</v>
      </c>
      <c r="L9626" t="s">
        <v>22245</v>
      </c>
      <c r="M9626" s="105">
        <v>296</v>
      </c>
      <c r="N9626" s="105">
        <v>119</v>
      </c>
      <c r="O9626" s="105">
        <v>128</v>
      </c>
    </row>
    <row r="9627" spans="1:15" x14ac:dyDescent="0.3">
      <c r="A9627" s="19">
        <v>296119129</v>
      </c>
      <c r="B9627" s="106" t="s">
        <v>22482</v>
      </c>
      <c r="C9627" t="s">
        <v>22245</v>
      </c>
      <c r="D9627" t="s">
        <v>22415</v>
      </c>
      <c r="E9627" t="s">
        <v>22483</v>
      </c>
      <c r="F9627" t="s">
        <v>22481</v>
      </c>
      <c r="G9627" t="s">
        <v>490</v>
      </c>
      <c r="H9627" t="s">
        <v>490</v>
      </c>
      <c r="I9627" t="s">
        <v>490</v>
      </c>
      <c r="J9627" t="s">
        <v>498</v>
      </c>
      <c r="K9627" t="s">
        <v>490</v>
      </c>
      <c r="L9627" t="s">
        <v>22245</v>
      </c>
      <c r="M9627" s="105">
        <v>296</v>
      </c>
      <c r="N9627" s="105">
        <v>119</v>
      </c>
      <c r="O9627" s="105">
        <v>129</v>
      </c>
    </row>
    <row r="9628" spans="1:15" x14ac:dyDescent="0.3">
      <c r="A9628" s="19">
        <v>296119130</v>
      </c>
      <c r="B9628" s="106" t="s">
        <v>22484</v>
      </c>
      <c r="C9628" t="s">
        <v>22245</v>
      </c>
      <c r="D9628" t="s">
        <v>22415</v>
      </c>
      <c r="E9628" t="s">
        <v>22485</v>
      </c>
      <c r="F9628" t="s">
        <v>11033</v>
      </c>
      <c r="G9628" t="s">
        <v>490</v>
      </c>
      <c r="H9628" t="s">
        <v>490</v>
      </c>
      <c r="I9628" t="s">
        <v>490</v>
      </c>
      <c r="J9628" t="s">
        <v>498</v>
      </c>
      <c r="K9628" t="s">
        <v>490</v>
      </c>
      <c r="L9628" t="s">
        <v>22245</v>
      </c>
      <c r="M9628" s="105">
        <v>296</v>
      </c>
      <c r="N9628" s="105">
        <v>119</v>
      </c>
      <c r="O9628" s="105">
        <v>130</v>
      </c>
    </row>
    <row r="9629" spans="1:15" x14ac:dyDescent="0.3">
      <c r="A9629" s="19">
        <v>296119131</v>
      </c>
      <c r="B9629" s="106" t="s">
        <v>22486</v>
      </c>
      <c r="C9629" t="s">
        <v>22245</v>
      </c>
      <c r="D9629" t="s">
        <v>22415</v>
      </c>
      <c r="E9629" t="s">
        <v>22487</v>
      </c>
      <c r="F9629" t="s">
        <v>1742</v>
      </c>
      <c r="G9629" t="s">
        <v>22488</v>
      </c>
      <c r="H9629" t="s">
        <v>490</v>
      </c>
      <c r="I9629" t="s">
        <v>490</v>
      </c>
      <c r="J9629" t="s">
        <v>498</v>
      </c>
      <c r="K9629" t="s">
        <v>490</v>
      </c>
      <c r="L9629" t="s">
        <v>22245</v>
      </c>
      <c r="M9629" s="105">
        <v>296</v>
      </c>
      <c r="N9629" s="105">
        <v>119</v>
      </c>
      <c r="O9629" s="105">
        <v>131</v>
      </c>
    </row>
    <row r="9630" spans="1:15" x14ac:dyDescent="0.3">
      <c r="A9630" s="19">
        <v>296119132</v>
      </c>
      <c r="B9630" s="106" t="s">
        <v>22489</v>
      </c>
      <c r="C9630" t="s">
        <v>22245</v>
      </c>
      <c r="D9630" t="s">
        <v>22415</v>
      </c>
      <c r="E9630" t="s">
        <v>3574</v>
      </c>
      <c r="F9630" t="s">
        <v>1327</v>
      </c>
      <c r="G9630" t="s">
        <v>490</v>
      </c>
      <c r="H9630" t="s">
        <v>490</v>
      </c>
      <c r="I9630" t="s">
        <v>490</v>
      </c>
      <c r="J9630" t="s">
        <v>498</v>
      </c>
      <c r="K9630" t="s">
        <v>490</v>
      </c>
      <c r="L9630" t="s">
        <v>22245</v>
      </c>
      <c r="M9630" s="105">
        <v>296</v>
      </c>
      <c r="N9630" s="105">
        <v>119</v>
      </c>
      <c r="O9630" s="105">
        <v>132</v>
      </c>
    </row>
    <row r="9631" spans="1:15" x14ac:dyDescent="0.3">
      <c r="A9631" s="19">
        <v>296119133</v>
      </c>
      <c r="B9631" s="106" t="s">
        <v>22490</v>
      </c>
      <c r="C9631" t="s">
        <v>22245</v>
      </c>
      <c r="D9631" t="s">
        <v>22415</v>
      </c>
      <c r="E9631" t="s">
        <v>17948</v>
      </c>
      <c r="F9631" t="s">
        <v>621</v>
      </c>
      <c r="G9631" t="s">
        <v>490</v>
      </c>
      <c r="H9631" t="s">
        <v>490</v>
      </c>
      <c r="I9631" t="s">
        <v>490</v>
      </c>
      <c r="J9631" t="s">
        <v>498</v>
      </c>
      <c r="K9631" t="s">
        <v>490</v>
      </c>
      <c r="L9631" t="s">
        <v>22245</v>
      </c>
      <c r="M9631" s="105">
        <v>296</v>
      </c>
      <c r="N9631" s="105">
        <v>119</v>
      </c>
      <c r="O9631" s="105">
        <v>133</v>
      </c>
    </row>
    <row r="9632" spans="1:15" x14ac:dyDescent="0.3">
      <c r="A9632" s="19">
        <v>296119134</v>
      </c>
      <c r="B9632" s="106" t="s">
        <v>22491</v>
      </c>
      <c r="C9632" t="s">
        <v>22245</v>
      </c>
      <c r="D9632" t="s">
        <v>22415</v>
      </c>
      <c r="E9632" t="s">
        <v>22492</v>
      </c>
      <c r="F9632" t="s">
        <v>1327</v>
      </c>
      <c r="G9632" t="s">
        <v>22493</v>
      </c>
      <c r="H9632" t="s">
        <v>490</v>
      </c>
      <c r="I9632" t="s">
        <v>490</v>
      </c>
      <c r="J9632" t="s">
        <v>498</v>
      </c>
      <c r="K9632" t="s">
        <v>490</v>
      </c>
      <c r="L9632" t="s">
        <v>22245</v>
      </c>
      <c r="M9632" s="105">
        <v>296</v>
      </c>
      <c r="N9632" s="105">
        <v>119</v>
      </c>
      <c r="O9632" s="105">
        <v>134</v>
      </c>
    </row>
    <row r="9633" spans="1:15" x14ac:dyDescent="0.3">
      <c r="A9633" s="19">
        <v>296119135</v>
      </c>
      <c r="B9633" s="106" t="s">
        <v>22494</v>
      </c>
      <c r="C9633" t="s">
        <v>22245</v>
      </c>
      <c r="D9633" t="s">
        <v>22415</v>
      </c>
      <c r="E9633" t="s">
        <v>22495</v>
      </c>
      <c r="F9633" t="s">
        <v>22438</v>
      </c>
      <c r="G9633" t="s">
        <v>490</v>
      </c>
      <c r="H9633" t="s">
        <v>490</v>
      </c>
      <c r="I9633" t="s">
        <v>490</v>
      </c>
      <c r="J9633" t="s">
        <v>498</v>
      </c>
      <c r="K9633" t="s">
        <v>490</v>
      </c>
      <c r="L9633" t="s">
        <v>22245</v>
      </c>
      <c r="M9633" s="105">
        <v>296</v>
      </c>
      <c r="N9633" s="105">
        <v>119</v>
      </c>
      <c r="O9633" s="105">
        <v>135</v>
      </c>
    </row>
    <row r="9634" spans="1:15" x14ac:dyDescent="0.3">
      <c r="A9634" s="19">
        <v>296119136</v>
      </c>
      <c r="B9634" s="106" t="s">
        <v>22496</v>
      </c>
      <c r="C9634" t="s">
        <v>22245</v>
      </c>
      <c r="D9634" t="s">
        <v>22415</v>
      </c>
      <c r="E9634" t="s">
        <v>22497</v>
      </c>
      <c r="F9634" t="s">
        <v>1327</v>
      </c>
      <c r="G9634" t="s">
        <v>22498</v>
      </c>
      <c r="H9634" t="s">
        <v>490</v>
      </c>
      <c r="I9634" t="s">
        <v>490</v>
      </c>
      <c r="J9634" t="s">
        <v>498</v>
      </c>
      <c r="K9634" t="s">
        <v>490</v>
      </c>
      <c r="L9634" t="s">
        <v>22245</v>
      </c>
      <c r="M9634" s="105">
        <v>296</v>
      </c>
      <c r="N9634" s="105">
        <v>119</v>
      </c>
      <c r="O9634" s="105">
        <v>136</v>
      </c>
    </row>
    <row r="9635" spans="1:15" x14ac:dyDescent="0.3">
      <c r="A9635" s="19">
        <v>296119137</v>
      </c>
      <c r="B9635" s="106" t="s">
        <v>22499</v>
      </c>
      <c r="C9635" t="s">
        <v>22245</v>
      </c>
      <c r="D9635" t="s">
        <v>22415</v>
      </c>
      <c r="E9635" t="s">
        <v>22500</v>
      </c>
      <c r="F9635" t="s">
        <v>1397</v>
      </c>
      <c r="G9635" t="s">
        <v>490</v>
      </c>
      <c r="H9635" t="s">
        <v>490</v>
      </c>
      <c r="I9635" t="s">
        <v>490</v>
      </c>
      <c r="J9635" t="s">
        <v>498</v>
      </c>
      <c r="K9635" t="s">
        <v>490</v>
      </c>
      <c r="L9635" t="s">
        <v>22245</v>
      </c>
      <c r="M9635" s="105">
        <v>296</v>
      </c>
      <c r="N9635" s="105">
        <v>119</v>
      </c>
      <c r="O9635" s="105">
        <v>137</v>
      </c>
    </row>
    <row r="9636" spans="1:15" x14ac:dyDescent="0.3">
      <c r="A9636" s="19">
        <v>296119138</v>
      </c>
      <c r="B9636" s="106" t="s">
        <v>22501</v>
      </c>
      <c r="C9636" t="s">
        <v>22245</v>
      </c>
      <c r="D9636" t="s">
        <v>22415</v>
      </c>
      <c r="E9636" t="s">
        <v>22502</v>
      </c>
      <c r="F9636" t="s">
        <v>732</v>
      </c>
      <c r="G9636" t="s">
        <v>22503</v>
      </c>
      <c r="H9636" t="s">
        <v>490</v>
      </c>
      <c r="I9636" t="s">
        <v>490</v>
      </c>
      <c r="J9636" t="s">
        <v>498</v>
      </c>
      <c r="K9636" t="s">
        <v>490</v>
      </c>
      <c r="L9636" t="s">
        <v>22245</v>
      </c>
      <c r="M9636" s="105">
        <v>296</v>
      </c>
      <c r="N9636" s="105">
        <v>119</v>
      </c>
      <c r="O9636" s="105">
        <v>138</v>
      </c>
    </row>
    <row r="9637" spans="1:15" x14ac:dyDescent="0.3">
      <c r="A9637" s="19">
        <v>296119139</v>
      </c>
      <c r="B9637" s="106" t="s">
        <v>22504</v>
      </c>
      <c r="C9637" t="s">
        <v>22245</v>
      </c>
      <c r="D9637" t="s">
        <v>22415</v>
      </c>
      <c r="E9637" t="s">
        <v>22505</v>
      </c>
      <c r="F9637" t="s">
        <v>22381</v>
      </c>
      <c r="G9637" t="s">
        <v>490</v>
      </c>
      <c r="H9637" t="s">
        <v>490</v>
      </c>
      <c r="I9637" t="s">
        <v>490</v>
      </c>
      <c r="J9637" t="s">
        <v>498</v>
      </c>
      <c r="K9637" t="s">
        <v>490</v>
      </c>
      <c r="L9637" t="s">
        <v>22245</v>
      </c>
      <c r="M9637" s="105">
        <v>296</v>
      </c>
      <c r="N9637" s="105">
        <v>119</v>
      </c>
      <c r="O9637" s="105">
        <v>139</v>
      </c>
    </row>
    <row r="9638" spans="1:15" x14ac:dyDescent="0.3">
      <c r="A9638" s="19">
        <v>296119140</v>
      </c>
      <c r="B9638" s="106" t="s">
        <v>22506</v>
      </c>
      <c r="C9638" t="s">
        <v>22245</v>
      </c>
      <c r="D9638" t="s">
        <v>22415</v>
      </c>
      <c r="E9638" t="s">
        <v>22507</v>
      </c>
      <c r="F9638" t="s">
        <v>732</v>
      </c>
      <c r="G9638" t="s">
        <v>22508</v>
      </c>
      <c r="H9638" t="s">
        <v>490</v>
      </c>
      <c r="I9638" t="s">
        <v>490</v>
      </c>
      <c r="J9638" t="s">
        <v>498</v>
      </c>
      <c r="K9638" t="s">
        <v>490</v>
      </c>
      <c r="L9638" t="s">
        <v>22245</v>
      </c>
      <c r="M9638" s="105">
        <v>296</v>
      </c>
      <c r="N9638" s="105">
        <v>119</v>
      </c>
      <c r="O9638" s="105">
        <v>140</v>
      </c>
    </row>
    <row r="9639" spans="1:15" x14ac:dyDescent="0.3">
      <c r="A9639" s="19">
        <v>296119141</v>
      </c>
      <c r="B9639" s="106" t="s">
        <v>22509</v>
      </c>
      <c r="C9639" t="s">
        <v>22245</v>
      </c>
      <c r="D9639" t="s">
        <v>22415</v>
      </c>
      <c r="E9639" t="s">
        <v>22510</v>
      </c>
      <c r="F9639" t="s">
        <v>22511</v>
      </c>
      <c r="G9639" t="s">
        <v>490</v>
      </c>
      <c r="H9639" t="s">
        <v>490</v>
      </c>
      <c r="I9639" t="s">
        <v>490</v>
      </c>
      <c r="J9639" t="s">
        <v>498</v>
      </c>
      <c r="K9639" t="s">
        <v>490</v>
      </c>
      <c r="L9639" t="s">
        <v>22245</v>
      </c>
      <c r="M9639" s="105">
        <v>296</v>
      </c>
      <c r="N9639" s="105">
        <v>119</v>
      </c>
      <c r="O9639" s="105">
        <v>141</v>
      </c>
    </row>
    <row r="9640" spans="1:15" x14ac:dyDescent="0.3">
      <c r="A9640" s="19">
        <v>296119142</v>
      </c>
      <c r="B9640" s="106" t="s">
        <v>22512</v>
      </c>
      <c r="C9640" t="s">
        <v>22245</v>
      </c>
      <c r="D9640" t="s">
        <v>22415</v>
      </c>
      <c r="E9640" t="s">
        <v>22513</v>
      </c>
      <c r="F9640" t="s">
        <v>771</v>
      </c>
      <c r="G9640" t="s">
        <v>490</v>
      </c>
      <c r="H9640" t="s">
        <v>490</v>
      </c>
      <c r="I9640" t="s">
        <v>490</v>
      </c>
      <c r="J9640" t="s">
        <v>498</v>
      </c>
      <c r="K9640" t="s">
        <v>490</v>
      </c>
      <c r="L9640" t="s">
        <v>22245</v>
      </c>
      <c r="M9640" s="105">
        <v>296</v>
      </c>
      <c r="N9640" s="105">
        <v>119</v>
      </c>
      <c r="O9640" s="105">
        <v>142</v>
      </c>
    </row>
    <row r="9641" spans="1:15" x14ac:dyDescent="0.3">
      <c r="A9641" s="19">
        <v>296119143</v>
      </c>
      <c r="B9641" s="106" t="s">
        <v>22514</v>
      </c>
      <c r="C9641" t="s">
        <v>22245</v>
      </c>
      <c r="D9641" t="s">
        <v>22415</v>
      </c>
      <c r="E9641" t="s">
        <v>22515</v>
      </c>
      <c r="F9641" t="s">
        <v>1327</v>
      </c>
      <c r="G9641" t="s">
        <v>490</v>
      </c>
      <c r="H9641" t="s">
        <v>490</v>
      </c>
      <c r="I9641" t="s">
        <v>490</v>
      </c>
      <c r="J9641" t="s">
        <v>498</v>
      </c>
      <c r="K9641" t="s">
        <v>490</v>
      </c>
      <c r="L9641" t="s">
        <v>22245</v>
      </c>
      <c r="M9641" s="105">
        <v>296</v>
      </c>
      <c r="N9641" s="105">
        <v>119</v>
      </c>
      <c r="O9641" s="105">
        <v>143</v>
      </c>
    </row>
    <row r="9642" spans="1:15" x14ac:dyDescent="0.3">
      <c r="A9642" s="19">
        <v>296119144</v>
      </c>
      <c r="B9642" s="106" t="s">
        <v>22516</v>
      </c>
      <c r="C9642" t="s">
        <v>22245</v>
      </c>
      <c r="D9642" t="s">
        <v>22415</v>
      </c>
      <c r="E9642" t="s">
        <v>22517</v>
      </c>
      <c r="F9642" t="s">
        <v>1327</v>
      </c>
      <c r="G9642" t="s">
        <v>490</v>
      </c>
      <c r="H9642" t="s">
        <v>490</v>
      </c>
      <c r="I9642" t="s">
        <v>490</v>
      </c>
      <c r="J9642" t="s">
        <v>498</v>
      </c>
      <c r="K9642" t="s">
        <v>490</v>
      </c>
      <c r="L9642" t="s">
        <v>22245</v>
      </c>
      <c r="M9642" s="105">
        <v>296</v>
      </c>
      <c r="N9642" s="105">
        <v>119</v>
      </c>
      <c r="O9642" s="105">
        <v>144</v>
      </c>
    </row>
    <row r="9643" spans="1:15" x14ac:dyDescent="0.3">
      <c r="A9643" s="19">
        <v>296119145</v>
      </c>
      <c r="B9643" s="106" t="s">
        <v>22518</v>
      </c>
      <c r="C9643" t="s">
        <v>22245</v>
      </c>
      <c r="D9643" t="s">
        <v>22415</v>
      </c>
      <c r="E9643" t="s">
        <v>3017</v>
      </c>
      <c r="F9643" t="s">
        <v>732</v>
      </c>
      <c r="G9643" t="s">
        <v>22519</v>
      </c>
      <c r="H9643" t="s">
        <v>490</v>
      </c>
      <c r="I9643" t="s">
        <v>490</v>
      </c>
      <c r="J9643" t="s">
        <v>498</v>
      </c>
      <c r="K9643" t="s">
        <v>490</v>
      </c>
      <c r="L9643" t="s">
        <v>22245</v>
      </c>
      <c r="M9643" s="105">
        <v>296</v>
      </c>
      <c r="N9643" s="105">
        <v>119</v>
      </c>
      <c r="O9643" s="105">
        <v>145</v>
      </c>
    </row>
    <row r="9644" spans="1:15" x14ac:dyDescent="0.3">
      <c r="A9644" s="19">
        <v>296119146</v>
      </c>
      <c r="B9644" s="106" t="s">
        <v>22520</v>
      </c>
      <c r="C9644" t="s">
        <v>22245</v>
      </c>
      <c r="D9644" t="s">
        <v>22415</v>
      </c>
      <c r="E9644" t="s">
        <v>7759</v>
      </c>
      <c r="F9644" t="s">
        <v>1327</v>
      </c>
      <c r="G9644" t="s">
        <v>490</v>
      </c>
      <c r="H9644" t="s">
        <v>490</v>
      </c>
      <c r="I9644" t="s">
        <v>490</v>
      </c>
      <c r="J9644" t="s">
        <v>498</v>
      </c>
      <c r="K9644" t="s">
        <v>490</v>
      </c>
      <c r="L9644" t="s">
        <v>22245</v>
      </c>
      <c r="M9644" s="105">
        <v>296</v>
      </c>
      <c r="N9644" s="105">
        <v>119</v>
      </c>
      <c r="O9644" s="105">
        <v>146</v>
      </c>
    </row>
    <row r="9645" spans="1:15" x14ac:dyDescent="0.3">
      <c r="A9645" s="19">
        <v>296119147</v>
      </c>
      <c r="B9645" s="106" t="s">
        <v>22521</v>
      </c>
      <c r="C9645" t="s">
        <v>22245</v>
      </c>
      <c r="D9645" t="s">
        <v>22415</v>
      </c>
      <c r="E9645" t="s">
        <v>22522</v>
      </c>
      <c r="F9645" t="s">
        <v>22462</v>
      </c>
      <c r="G9645" t="s">
        <v>22523</v>
      </c>
      <c r="H9645" t="s">
        <v>490</v>
      </c>
      <c r="I9645" t="s">
        <v>490</v>
      </c>
      <c r="J9645" t="s">
        <v>498</v>
      </c>
      <c r="K9645" t="s">
        <v>490</v>
      </c>
      <c r="L9645" t="s">
        <v>22245</v>
      </c>
      <c r="M9645" s="105">
        <v>296</v>
      </c>
      <c r="N9645" s="105">
        <v>119</v>
      </c>
      <c r="O9645" s="105">
        <v>147</v>
      </c>
    </row>
    <row r="9646" spans="1:15" x14ac:dyDescent="0.3">
      <c r="A9646" s="19">
        <v>296119148</v>
      </c>
      <c r="B9646" s="106" t="s">
        <v>22524</v>
      </c>
      <c r="C9646" t="s">
        <v>22245</v>
      </c>
      <c r="D9646" t="s">
        <v>22415</v>
      </c>
      <c r="E9646" t="s">
        <v>22525</v>
      </c>
      <c r="F9646" t="s">
        <v>771</v>
      </c>
      <c r="G9646" t="s">
        <v>490</v>
      </c>
      <c r="H9646" t="s">
        <v>490</v>
      </c>
      <c r="I9646" t="s">
        <v>490</v>
      </c>
      <c r="J9646" t="s">
        <v>498</v>
      </c>
      <c r="K9646" t="s">
        <v>490</v>
      </c>
      <c r="L9646" t="s">
        <v>22245</v>
      </c>
      <c r="M9646" s="105">
        <v>296</v>
      </c>
      <c r="N9646" s="105">
        <v>119</v>
      </c>
      <c r="O9646" s="105">
        <v>148</v>
      </c>
    </row>
    <row r="9647" spans="1:15" x14ac:dyDescent="0.3">
      <c r="A9647" s="19">
        <v>296119149</v>
      </c>
      <c r="B9647" s="106" t="s">
        <v>22526</v>
      </c>
      <c r="C9647" t="s">
        <v>22245</v>
      </c>
      <c r="D9647" t="s">
        <v>22415</v>
      </c>
      <c r="E9647" t="s">
        <v>22527</v>
      </c>
      <c r="F9647" t="s">
        <v>1327</v>
      </c>
      <c r="G9647" t="s">
        <v>22528</v>
      </c>
      <c r="H9647" t="s">
        <v>490</v>
      </c>
      <c r="I9647" t="s">
        <v>490</v>
      </c>
      <c r="J9647" t="s">
        <v>498</v>
      </c>
      <c r="K9647" t="s">
        <v>490</v>
      </c>
      <c r="L9647" t="s">
        <v>22245</v>
      </c>
      <c r="M9647" s="105">
        <v>296</v>
      </c>
      <c r="N9647" s="105">
        <v>119</v>
      </c>
      <c r="O9647" s="105">
        <v>149</v>
      </c>
    </row>
    <row r="9648" spans="1:15" x14ac:dyDescent="0.3">
      <c r="A9648" s="19">
        <v>296119150</v>
      </c>
      <c r="B9648" s="106" t="s">
        <v>22529</v>
      </c>
      <c r="C9648" t="s">
        <v>22245</v>
      </c>
      <c r="D9648" t="s">
        <v>22415</v>
      </c>
      <c r="E9648" t="s">
        <v>22530</v>
      </c>
      <c r="F9648" t="s">
        <v>11033</v>
      </c>
      <c r="G9648" t="s">
        <v>490</v>
      </c>
      <c r="H9648" t="s">
        <v>490</v>
      </c>
      <c r="I9648" t="s">
        <v>490</v>
      </c>
      <c r="J9648" t="s">
        <v>498</v>
      </c>
      <c r="K9648" t="s">
        <v>490</v>
      </c>
      <c r="L9648" t="s">
        <v>22245</v>
      </c>
      <c r="M9648" s="105">
        <v>296</v>
      </c>
      <c r="N9648" s="105">
        <v>119</v>
      </c>
      <c r="O9648" s="105">
        <v>150</v>
      </c>
    </row>
    <row r="9649" spans="1:15" x14ac:dyDescent="0.3">
      <c r="A9649" s="19">
        <v>296119151</v>
      </c>
      <c r="B9649" s="106" t="s">
        <v>22531</v>
      </c>
      <c r="C9649" t="s">
        <v>22245</v>
      </c>
      <c r="D9649" t="s">
        <v>22415</v>
      </c>
      <c r="E9649" t="s">
        <v>18625</v>
      </c>
      <c r="F9649" t="s">
        <v>1327</v>
      </c>
      <c r="G9649" t="s">
        <v>490</v>
      </c>
      <c r="H9649" t="s">
        <v>490</v>
      </c>
      <c r="I9649" t="s">
        <v>490</v>
      </c>
      <c r="J9649" t="s">
        <v>498</v>
      </c>
      <c r="K9649" t="s">
        <v>490</v>
      </c>
      <c r="L9649" t="s">
        <v>22245</v>
      </c>
      <c r="M9649" s="105">
        <v>296</v>
      </c>
      <c r="N9649" s="105">
        <v>119</v>
      </c>
      <c r="O9649" s="105">
        <v>151</v>
      </c>
    </row>
    <row r="9650" spans="1:15" x14ac:dyDescent="0.3">
      <c r="A9650" s="19">
        <v>296119152</v>
      </c>
      <c r="B9650" s="106" t="s">
        <v>22532</v>
      </c>
      <c r="C9650" t="s">
        <v>22245</v>
      </c>
      <c r="D9650" t="s">
        <v>22415</v>
      </c>
      <c r="E9650" t="s">
        <v>22533</v>
      </c>
      <c r="F9650" t="s">
        <v>22534</v>
      </c>
      <c r="G9650" t="s">
        <v>22535</v>
      </c>
      <c r="H9650" t="s">
        <v>490</v>
      </c>
      <c r="I9650" t="s">
        <v>490</v>
      </c>
      <c r="J9650" t="s">
        <v>498</v>
      </c>
      <c r="K9650" t="s">
        <v>490</v>
      </c>
      <c r="L9650" t="s">
        <v>22245</v>
      </c>
      <c r="M9650" s="105">
        <v>296</v>
      </c>
      <c r="N9650" s="105">
        <v>119</v>
      </c>
      <c r="O9650" s="105">
        <v>152</v>
      </c>
    </row>
    <row r="9651" spans="1:15" x14ac:dyDescent="0.3">
      <c r="A9651" s="19">
        <v>296119153</v>
      </c>
      <c r="B9651" s="106" t="s">
        <v>22536</v>
      </c>
      <c r="C9651" t="s">
        <v>22245</v>
      </c>
      <c r="D9651" t="s">
        <v>22415</v>
      </c>
      <c r="E9651" t="s">
        <v>22537</v>
      </c>
      <c r="F9651" t="s">
        <v>1327</v>
      </c>
      <c r="G9651" t="s">
        <v>490</v>
      </c>
      <c r="H9651" t="s">
        <v>490</v>
      </c>
      <c r="I9651" t="s">
        <v>490</v>
      </c>
      <c r="J9651" t="s">
        <v>498</v>
      </c>
      <c r="K9651" t="s">
        <v>490</v>
      </c>
      <c r="L9651" t="s">
        <v>22245</v>
      </c>
      <c r="M9651" s="105">
        <v>296</v>
      </c>
      <c r="N9651" s="105">
        <v>119</v>
      </c>
      <c r="O9651" s="105">
        <v>153</v>
      </c>
    </row>
    <row r="9652" spans="1:15" x14ac:dyDescent="0.3">
      <c r="A9652" s="19">
        <v>296119154</v>
      </c>
      <c r="B9652" s="106" t="s">
        <v>22538</v>
      </c>
      <c r="C9652" t="s">
        <v>22245</v>
      </c>
      <c r="D9652" t="s">
        <v>22415</v>
      </c>
      <c r="E9652" t="s">
        <v>22539</v>
      </c>
      <c r="F9652" t="s">
        <v>22481</v>
      </c>
      <c r="G9652" t="s">
        <v>490</v>
      </c>
      <c r="H9652" t="s">
        <v>490</v>
      </c>
      <c r="I9652" t="s">
        <v>490</v>
      </c>
      <c r="J9652" t="s">
        <v>498</v>
      </c>
      <c r="K9652" t="s">
        <v>490</v>
      </c>
      <c r="L9652" t="s">
        <v>22245</v>
      </c>
      <c r="M9652" s="105">
        <v>296</v>
      </c>
      <c r="N9652" s="105">
        <v>119</v>
      </c>
      <c r="O9652" s="105">
        <v>154</v>
      </c>
    </row>
    <row r="9653" spans="1:15" x14ac:dyDescent="0.3">
      <c r="A9653" s="19">
        <v>296119155</v>
      </c>
      <c r="B9653" s="106" t="s">
        <v>22540</v>
      </c>
      <c r="C9653" t="s">
        <v>22245</v>
      </c>
      <c r="D9653" t="s">
        <v>22415</v>
      </c>
      <c r="E9653" t="s">
        <v>2805</v>
      </c>
      <c r="F9653" t="s">
        <v>1327</v>
      </c>
      <c r="G9653" t="s">
        <v>490</v>
      </c>
      <c r="H9653" t="s">
        <v>490</v>
      </c>
      <c r="I9653" t="s">
        <v>490</v>
      </c>
      <c r="J9653" t="s">
        <v>498</v>
      </c>
      <c r="K9653" t="s">
        <v>490</v>
      </c>
      <c r="L9653" t="s">
        <v>22245</v>
      </c>
      <c r="M9653" s="105">
        <v>296</v>
      </c>
      <c r="N9653" s="105">
        <v>119</v>
      </c>
      <c r="O9653" s="105">
        <v>155</v>
      </c>
    </row>
    <row r="9654" spans="1:15" x14ac:dyDescent="0.3">
      <c r="A9654" s="19">
        <v>296119156</v>
      </c>
      <c r="B9654" s="106" t="s">
        <v>22541</v>
      </c>
      <c r="C9654" t="s">
        <v>22245</v>
      </c>
      <c r="D9654" t="s">
        <v>22415</v>
      </c>
      <c r="E9654" t="s">
        <v>22542</v>
      </c>
      <c r="F9654" t="s">
        <v>22543</v>
      </c>
      <c r="G9654" t="s">
        <v>22544</v>
      </c>
      <c r="H9654" t="s">
        <v>490</v>
      </c>
      <c r="I9654" t="s">
        <v>490</v>
      </c>
      <c r="J9654" t="s">
        <v>498</v>
      </c>
      <c r="K9654" t="s">
        <v>490</v>
      </c>
      <c r="L9654" t="s">
        <v>22245</v>
      </c>
      <c r="M9654" s="105">
        <v>296</v>
      </c>
      <c r="N9654" s="105">
        <v>119</v>
      </c>
      <c r="O9654" s="105">
        <v>156</v>
      </c>
    </row>
    <row r="9655" spans="1:15" x14ac:dyDescent="0.3">
      <c r="A9655" s="19">
        <v>296119157</v>
      </c>
      <c r="B9655" s="106" t="s">
        <v>22545</v>
      </c>
      <c r="C9655" t="s">
        <v>22245</v>
      </c>
      <c r="D9655" t="s">
        <v>22415</v>
      </c>
      <c r="E9655" t="s">
        <v>22546</v>
      </c>
      <c r="F9655" t="s">
        <v>771</v>
      </c>
      <c r="G9655" t="s">
        <v>490</v>
      </c>
      <c r="H9655" t="s">
        <v>490</v>
      </c>
      <c r="I9655" t="s">
        <v>490</v>
      </c>
      <c r="J9655" t="s">
        <v>498</v>
      </c>
      <c r="K9655" t="s">
        <v>490</v>
      </c>
      <c r="L9655" t="s">
        <v>22245</v>
      </c>
      <c r="M9655" s="105">
        <v>296</v>
      </c>
      <c r="N9655" s="105">
        <v>119</v>
      </c>
      <c r="O9655" s="105">
        <v>157</v>
      </c>
    </row>
    <row r="9656" spans="1:15" x14ac:dyDescent="0.3">
      <c r="A9656" s="19">
        <v>296119158</v>
      </c>
      <c r="B9656" s="106" t="s">
        <v>22547</v>
      </c>
      <c r="C9656" t="s">
        <v>22245</v>
      </c>
      <c r="D9656" t="s">
        <v>22415</v>
      </c>
      <c r="E9656" t="s">
        <v>10982</v>
      </c>
      <c r="F9656" t="s">
        <v>1327</v>
      </c>
      <c r="G9656" t="s">
        <v>22548</v>
      </c>
      <c r="H9656" t="s">
        <v>490</v>
      </c>
      <c r="I9656" t="s">
        <v>490</v>
      </c>
      <c r="J9656" t="s">
        <v>498</v>
      </c>
      <c r="K9656" t="s">
        <v>490</v>
      </c>
      <c r="L9656" t="s">
        <v>22245</v>
      </c>
      <c r="M9656" s="105">
        <v>296</v>
      </c>
      <c r="N9656" s="105">
        <v>119</v>
      </c>
      <c r="O9656" s="105">
        <v>158</v>
      </c>
    </row>
    <row r="9657" spans="1:15" x14ac:dyDescent="0.3">
      <c r="A9657" s="19">
        <v>296119159</v>
      </c>
      <c r="B9657" s="106" t="s">
        <v>22549</v>
      </c>
      <c r="C9657" t="s">
        <v>22245</v>
      </c>
      <c r="D9657" t="s">
        <v>22415</v>
      </c>
      <c r="E9657" t="s">
        <v>22550</v>
      </c>
      <c r="F9657" t="s">
        <v>22551</v>
      </c>
      <c r="G9657" t="s">
        <v>22552</v>
      </c>
      <c r="H9657" t="s">
        <v>490</v>
      </c>
      <c r="I9657" t="s">
        <v>490</v>
      </c>
      <c r="J9657" t="s">
        <v>498</v>
      </c>
      <c r="K9657" t="s">
        <v>490</v>
      </c>
      <c r="L9657" t="s">
        <v>22245</v>
      </c>
      <c r="M9657" s="105">
        <v>296</v>
      </c>
      <c r="N9657" s="105">
        <v>119</v>
      </c>
      <c r="O9657" s="105">
        <v>159</v>
      </c>
    </row>
    <row r="9658" spans="1:15" x14ac:dyDescent="0.3">
      <c r="A9658" s="19">
        <v>296119160</v>
      </c>
      <c r="B9658" s="106" t="s">
        <v>22553</v>
      </c>
      <c r="C9658" t="s">
        <v>22245</v>
      </c>
      <c r="D9658" t="s">
        <v>22415</v>
      </c>
      <c r="E9658" t="s">
        <v>10023</v>
      </c>
      <c r="F9658" t="s">
        <v>22554</v>
      </c>
      <c r="G9658" t="s">
        <v>22555</v>
      </c>
      <c r="H9658" t="s">
        <v>490</v>
      </c>
      <c r="I9658" t="s">
        <v>490</v>
      </c>
      <c r="J9658" t="s">
        <v>498</v>
      </c>
      <c r="K9658" t="s">
        <v>490</v>
      </c>
      <c r="L9658" t="s">
        <v>22245</v>
      </c>
      <c r="M9658" s="105">
        <v>296</v>
      </c>
      <c r="N9658" s="105">
        <v>119</v>
      </c>
      <c r="O9658" s="105">
        <v>160</v>
      </c>
    </row>
    <row r="9659" spans="1:15" x14ac:dyDescent="0.3">
      <c r="A9659" s="19">
        <v>296119161</v>
      </c>
      <c r="B9659" s="106" t="s">
        <v>22556</v>
      </c>
      <c r="C9659" t="s">
        <v>22245</v>
      </c>
      <c r="D9659" t="s">
        <v>22415</v>
      </c>
      <c r="E9659" t="s">
        <v>22557</v>
      </c>
      <c r="F9659" t="s">
        <v>621</v>
      </c>
      <c r="G9659" t="s">
        <v>22558</v>
      </c>
      <c r="H9659" t="s">
        <v>490</v>
      </c>
      <c r="I9659" t="s">
        <v>490</v>
      </c>
      <c r="J9659" t="s">
        <v>498</v>
      </c>
      <c r="K9659" t="s">
        <v>490</v>
      </c>
      <c r="L9659" t="s">
        <v>22245</v>
      </c>
      <c r="M9659" s="105">
        <v>296</v>
      </c>
      <c r="N9659" s="105">
        <v>119</v>
      </c>
      <c r="O9659" s="105">
        <v>161</v>
      </c>
    </row>
    <row r="9660" spans="1:15" x14ac:dyDescent="0.3">
      <c r="A9660" s="19">
        <v>296119162</v>
      </c>
      <c r="B9660" s="106" t="s">
        <v>22559</v>
      </c>
      <c r="C9660" t="s">
        <v>22245</v>
      </c>
      <c r="D9660" t="s">
        <v>22415</v>
      </c>
      <c r="E9660" t="s">
        <v>22560</v>
      </c>
      <c r="F9660" t="s">
        <v>621</v>
      </c>
      <c r="G9660" t="s">
        <v>22561</v>
      </c>
      <c r="H9660" t="s">
        <v>490</v>
      </c>
      <c r="I9660" t="s">
        <v>490</v>
      </c>
      <c r="J9660" t="s">
        <v>498</v>
      </c>
      <c r="K9660" t="s">
        <v>490</v>
      </c>
      <c r="L9660" t="s">
        <v>22245</v>
      </c>
      <c r="M9660" s="105">
        <v>296</v>
      </c>
      <c r="N9660" s="105">
        <v>119</v>
      </c>
      <c r="O9660" s="105">
        <v>162</v>
      </c>
    </row>
    <row r="9661" spans="1:15" x14ac:dyDescent="0.3">
      <c r="A9661" s="19">
        <v>296119163</v>
      </c>
      <c r="B9661" s="106" t="s">
        <v>22562</v>
      </c>
      <c r="C9661" t="s">
        <v>22245</v>
      </c>
      <c r="D9661" t="s">
        <v>22415</v>
      </c>
      <c r="E9661" t="s">
        <v>22563</v>
      </c>
      <c r="F9661" t="s">
        <v>2249</v>
      </c>
      <c r="G9661" t="s">
        <v>490</v>
      </c>
      <c r="H9661" t="s">
        <v>490</v>
      </c>
      <c r="I9661" t="s">
        <v>490</v>
      </c>
      <c r="J9661" t="s">
        <v>498</v>
      </c>
      <c r="K9661" t="s">
        <v>490</v>
      </c>
      <c r="L9661" t="s">
        <v>22245</v>
      </c>
      <c r="M9661" s="105">
        <v>296</v>
      </c>
      <c r="N9661" s="105">
        <v>119</v>
      </c>
      <c r="O9661" s="105">
        <v>163</v>
      </c>
    </row>
    <row r="9662" spans="1:15" x14ac:dyDescent="0.3">
      <c r="A9662" s="19">
        <v>296119164</v>
      </c>
      <c r="B9662" s="106" t="s">
        <v>22564</v>
      </c>
      <c r="C9662" t="s">
        <v>22245</v>
      </c>
      <c r="D9662" t="s">
        <v>22415</v>
      </c>
      <c r="E9662" t="s">
        <v>22565</v>
      </c>
      <c r="F9662" t="s">
        <v>1327</v>
      </c>
      <c r="G9662" t="s">
        <v>490</v>
      </c>
      <c r="H9662" t="s">
        <v>490</v>
      </c>
      <c r="I9662" t="s">
        <v>490</v>
      </c>
      <c r="J9662" t="s">
        <v>498</v>
      </c>
      <c r="K9662" t="s">
        <v>490</v>
      </c>
      <c r="L9662" t="s">
        <v>22245</v>
      </c>
      <c r="M9662" s="105">
        <v>296</v>
      </c>
      <c r="N9662" s="105">
        <v>119</v>
      </c>
      <c r="O9662" s="105">
        <v>164</v>
      </c>
    </row>
    <row r="9663" spans="1:15" x14ac:dyDescent="0.3">
      <c r="A9663" s="19">
        <v>296119165</v>
      </c>
      <c r="B9663" s="106" t="s">
        <v>22566</v>
      </c>
      <c r="C9663" t="s">
        <v>22245</v>
      </c>
      <c r="D9663" t="s">
        <v>22415</v>
      </c>
      <c r="E9663" t="s">
        <v>22567</v>
      </c>
      <c r="F9663" t="s">
        <v>22568</v>
      </c>
      <c r="G9663" t="s">
        <v>22569</v>
      </c>
      <c r="H9663" t="s">
        <v>490</v>
      </c>
      <c r="I9663" t="s">
        <v>490</v>
      </c>
      <c r="J9663" t="s">
        <v>498</v>
      </c>
      <c r="K9663" t="s">
        <v>490</v>
      </c>
      <c r="L9663" t="s">
        <v>22245</v>
      </c>
      <c r="M9663" s="105">
        <v>296</v>
      </c>
      <c r="N9663" s="105">
        <v>119</v>
      </c>
      <c r="O9663" s="105">
        <v>165</v>
      </c>
    </row>
    <row r="9664" spans="1:15" x14ac:dyDescent="0.3">
      <c r="A9664" s="19">
        <v>296119166</v>
      </c>
      <c r="B9664" s="106" t="s">
        <v>22570</v>
      </c>
      <c r="C9664" t="s">
        <v>22245</v>
      </c>
      <c r="D9664" t="s">
        <v>22415</v>
      </c>
      <c r="E9664" t="s">
        <v>22571</v>
      </c>
      <c r="F9664" t="s">
        <v>22310</v>
      </c>
      <c r="G9664" t="s">
        <v>22572</v>
      </c>
      <c r="H9664" t="s">
        <v>490</v>
      </c>
      <c r="I9664" t="s">
        <v>490</v>
      </c>
      <c r="J9664" t="s">
        <v>498</v>
      </c>
      <c r="K9664" t="s">
        <v>490</v>
      </c>
      <c r="L9664" t="s">
        <v>22245</v>
      </c>
      <c r="M9664" s="105">
        <v>296</v>
      </c>
      <c r="N9664" s="105">
        <v>119</v>
      </c>
      <c r="O9664" s="105">
        <v>166</v>
      </c>
    </row>
    <row r="9665" spans="1:15" x14ac:dyDescent="0.3">
      <c r="A9665" s="19">
        <v>296119167</v>
      </c>
      <c r="B9665" s="106" t="s">
        <v>22573</v>
      </c>
      <c r="C9665" t="s">
        <v>22245</v>
      </c>
      <c r="D9665" t="s">
        <v>22415</v>
      </c>
      <c r="E9665" t="s">
        <v>22574</v>
      </c>
      <c r="F9665" t="s">
        <v>22575</v>
      </c>
      <c r="G9665" t="s">
        <v>490</v>
      </c>
      <c r="H9665" t="s">
        <v>490</v>
      </c>
      <c r="I9665" t="s">
        <v>490</v>
      </c>
      <c r="J9665" t="s">
        <v>498</v>
      </c>
      <c r="K9665" t="s">
        <v>490</v>
      </c>
      <c r="L9665" t="s">
        <v>22245</v>
      </c>
      <c r="M9665" s="105">
        <v>296</v>
      </c>
      <c r="N9665" s="105">
        <v>119</v>
      </c>
      <c r="O9665" s="105">
        <v>167</v>
      </c>
    </row>
    <row r="9666" spans="1:15" x14ac:dyDescent="0.3">
      <c r="A9666" s="19">
        <v>296119168</v>
      </c>
      <c r="B9666" s="106" t="s">
        <v>22576</v>
      </c>
      <c r="C9666" t="s">
        <v>22245</v>
      </c>
      <c r="D9666" t="s">
        <v>22415</v>
      </c>
      <c r="E9666" t="s">
        <v>22577</v>
      </c>
      <c r="F9666" t="s">
        <v>22481</v>
      </c>
      <c r="G9666" t="s">
        <v>490</v>
      </c>
      <c r="H9666" t="s">
        <v>490</v>
      </c>
      <c r="I9666" t="s">
        <v>490</v>
      </c>
      <c r="J9666" t="s">
        <v>498</v>
      </c>
      <c r="K9666" t="s">
        <v>490</v>
      </c>
      <c r="L9666" t="s">
        <v>22245</v>
      </c>
      <c r="M9666" s="105">
        <v>296</v>
      </c>
      <c r="N9666" s="105">
        <v>119</v>
      </c>
      <c r="O9666" s="105">
        <v>168</v>
      </c>
    </row>
    <row r="9667" spans="1:15" x14ac:dyDescent="0.3">
      <c r="A9667" s="19">
        <v>296119169</v>
      </c>
      <c r="B9667" s="106" t="s">
        <v>22578</v>
      </c>
      <c r="C9667" t="s">
        <v>22245</v>
      </c>
      <c r="D9667" t="s">
        <v>22415</v>
      </c>
      <c r="E9667" t="s">
        <v>2553</v>
      </c>
      <c r="F9667" t="s">
        <v>22481</v>
      </c>
      <c r="G9667" t="s">
        <v>22579</v>
      </c>
      <c r="H9667" t="s">
        <v>490</v>
      </c>
      <c r="I9667" t="s">
        <v>490</v>
      </c>
      <c r="J9667" t="s">
        <v>498</v>
      </c>
      <c r="K9667" t="s">
        <v>490</v>
      </c>
      <c r="L9667" t="s">
        <v>22245</v>
      </c>
      <c r="M9667" s="105">
        <v>296</v>
      </c>
      <c r="N9667" s="105">
        <v>119</v>
      </c>
      <c r="O9667" s="105">
        <v>169</v>
      </c>
    </row>
    <row r="9668" spans="1:15" x14ac:dyDescent="0.3">
      <c r="A9668" s="19">
        <v>296119170</v>
      </c>
      <c r="B9668" s="106" t="s">
        <v>22580</v>
      </c>
      <c r="C9668" t="s">
        <v>22245</v>
      </c>
      <c r="D9668" t="s">
        <v>22415</v>
      </c>
      <c r="E9668" t="s">
        <v>18104</v>
      </c>
      <c r="F9668" t="s">
        <v>1742</v>
      </c>
      <c r="G9668" t="s">
        <v>490</v>
      </c>
      <c r="H9668" t="s">
        <v>490</v>
      </c>
      <c r="I9668" t="s">
        <v>490</v>
      </c>
      <c r="J9668" t="s">
        <v>498</v>
      </c>
      <c r="K9668" t="s">
        <v>490</v>
      </c>
      <c r="L9668" t="s">
        <v>22245</v>
      </c>
      <c r="M9668" s="105">
        <v>296</v>
      </c>
      <c r="N9668" s="105">
        <v>119</v>
      </c>
      <c r="O9668" s="105">
        <v>170</v>
      </c>
    </row>
    <row r="9669" spans="1:15" x14ac:dyDescent="0.3">
      <c r="A9669" s="19">
        <v>296119171</v>
      </c>
      <c r="B9669" s="106" t="s">
        <v>22581</v>
      </c>
      <c r="C9669" t="s">
        <v>22245</v>
      </c>
      <c r="D9669" t="s">
        <v>22415</v>
      </c>
      <c r="E9669" t="s">
        <v>13018</v>
      </c>
      <c r="F9669" t="s">
        <v>3547</v>
      </c>
      <c r="G9669" t="s">
        <v>490</v>
      </c>
      <c r="H9669" t="s">
        <v>490</v>
      </c>
      <c r="I9669" t="s">
        <v>490</v>
      </c>
      <c r="J9669" t="s">
        <v>498</v>
      </c>
      <c r="K9669" t="s">
        <v>490</v>
      </c>
      <c r="L9669" t="s">
        <v>22245</v>
      </c>
      <c r="M9669" s="105">
        <v>296</v>
      </c>
      <c r="N9669" s="105">
        <v>119</v>
      </c>
      <c r="O9669" s="105">
        <v>171</v>
      </c>
    </row>
    <row r="9670" spans="1:15" x14ac:dyDescent="0.3">
      <c r="A9670" s="19">
        <v>296120100</v>
      </c>
      <c r="B9670" s="106" t="s">
        <v>22582</v>
      </c>
      <c r="C9670" t="s">
        <v>22245</v>
      </c>
      <c r="D9670" t="s">
        <v>22583</v>
      </c>
      <c r="E9670" t="s">
        <v>496</v>
      </c>
      <c r="F9670" t="s">
        <v>490</v>
      </c>
      <c r="G9670" t="s">
        <v>490</v>
      </c>
      <c r="H9670" t="s">
        <v>490</v>
      </c>
      <c r="I9670" t="s">
        <v>490</v>
      </c>
      <c r="J9670" t="s">
        <v>498</v>
      </c>
      <c r="K9670" t="s">
        <v>490</v>
      </c>
      <c r="L9670" t="s">
        <v>22245</v>
      </c>
      <c r="M9670" s="105">
        <v>296</v>
      </c>
      <c r="N9670" s="105">
        <v>120</v>
      </c>
      <c r="O9670" s="105">
        <v>100</v>
      </c>
    </row>
    <row r="9671" spans="1:15" x14ac:dyDescent="0.3">
      <c r="A9671" s="19">
        <v>296120101</v>
      </c>
      <c r="B9671" s="106" t="s">
        <v>22584</v>
      </c>
      <c r="C9671" t="s">
        <v>22245</v>
      </c>
      <c r="D9671" t="s">
        <v>22583</v>
      </c>
      <c r="E9671" t="s">
        <v>1978</v>
      </c>
      <c r="F9671" t="s">
        <v>22585</v>
      </c>
      <c r="G9671" t="s">
        <v>490</v>
      </c>
      <c r="H9671" t="s">
        <v>490</v>
      </c>
      <c r="I9671" t="s">
        <v>490</v>
      </c>
      <c r="J9671" t="s">
        <v>498</v>
      </c>
      <c r="K9671" t="s">
        <v>490</v>
      </c>
      <c r="L9671" t="s">
        <v>22245</v>
      </c>
      <c r="M9671" s="105">
        <v>296</v>
      </c>
      <c r="N9671" s="105">
        <v>120</v>
      </c>
      <c r="O9671" s="105">
        <v>101</v>
      </c>
    </row>
    <row r="9672" spans="1:15" x14ac:dyDescent="0.3">
      <c r="A9672" s="19">
        <v>296121100</v>
      </c>
      <c r="B9672" s="106" t="s">
        <v>22586</v>
      </c>
      <c r="C9672" t="s">
        <v>22245</v>
      </c>
      <c r="D9672" t="s">
        <v>22587</v>
      </c>
      <c r="E9672" t="s">
        <v>496</v>
      </c>
      <c r="F9672" t="s">
        <v>490</v>
      </c>
      <c r="G9672" t="s">
        <v>22588</v>
      </c>
      <c r="H9672" t="s">
        <v>490</v>
      </c>
      <c r="I9672" t="s">
        <v>490</v>
      </c>
      <c r="J9672" t="s">
        <v>498</v>
      </c>
      <c r="K9672" t="s">
        <v>490</v>
      </c>
      <c r="L9672" t="s">
        <v>22245</v>
      </c>
      <c r="M9672" s="105">
        <v>296</v>
      </c>
      <c r="N9672" s="105">
        <v>121</v>
      </c>
      <c r="O9672" s="105">
        <v>100</v>
      </c>
    </row>
    <row r="9673" spans="1:15" x14ac:dyDescent="0.3">
      <c r="A9673" s="19">
        <v>296121101</v>
      </c>
      <c r="B9673" s="106" t="s">
        <v>22589</v>
      </c>
      <c r="C9673" t="s">
        <v>22245</v>
      </c>
      <c r="D9673" t="s">
        <v>22587</v>
      </c>
      <c r="E9673" t="s">
        <v>22590</v>
      </c>
      <c r="F9673" t="s">
        <v>8700</v>
      </c>
      <c r="G9673" t="s">
        <v>22591</v>
      </c>
      <c r="H9673" t="s">
        <v>490</v>
      </c>
      <c r="I9673" t="s">
        <v>490</v>
      </c>
      <c r="J9673" t="s">
        <v>498</v>
      </c>
      <c r="K9673" t="s">
        <v>490</v>
      </c>
      <c r="L9673" t="s">
        <v>22245</v>
      </c>
      <c r="M9673" s="105">
        <v>296</v>
      </c>
      <c r="N9673" s="105">
        <v>121</v>
      </c>
      <c r="O9673" s="105">
        <v>101</v>
      </c>
    </row>
    <row r="9674" spans="1:15" x14ac:dyDescent="0.3">
      <c r="A9674" s="19">
        <v>297100100</v>
      </c>
      <c r="B9674" s="106" t="s">
        <v>22592</v>
      </c>
      <c r="C9674" t="s">
        <v>22593</v>
      </c>
      <c r="D9674" t="s">
        <v>22594</v>
      </c>
      <c r="E9674" t="s">
        <v>22595</v>
      </c>
      <c r="F9674" t="s">
        <v>3367</v>
      </c>
      <c r="G9674" t="s">
        <v>490</v>
      </c>
      <c r="H9674" t="s">
        <v>490</v>
      </c>
      <c r="I9674" t="s">
        <v>490</v>
      </c>
      <c r="J9674" t="s">
        <v>498</v>
      </c>
      <c r="K9674" t="s">
        <v>490</v>
      </c>
      <c r="L9674" t="s">
        <v>22593</v>
      </c>
      <c r="M9674" s="105">
        <v>297</v>
      </c>
      <c r="N9674" s="105">
        <v>100</v>
      </c>
      <c r="O9674" s="105">
        <v>100</v>
      </c>
    </row>
    <row r="9675" spans="1:15" x14ac:dyDescent="0.3">
      <c r="A9675" s="19">
        <v>298100100</v>
      </c>
      <c r="B9675" s="106" t="s">
        <v>22596</v>
      </c>
      <c r="C9675" t="s">
        <v>22597</v>
      </c>
      <c r="D9675" t="s">
        <v>22598</v>
      </c>
      <c r="E9675" t="s">
        <v>496</v>
      </c>
      <c r="F9675" t="s">
        <v>490</v>
      </c>
      <c r="G9675" t="s">
        <v>22599</v>
      </c>
      <c r="H9675" t="s">
        <v>490</v>
      </c>
      <c r="I9675" t="s">
        <v>490</v>
      </c>
      <c r="J9675" t="s">
        <v>498</v>
      </c>
      <c r="K9675" t="s">
        <v>490</v>
      </c>
      <c r="L9675" t="s">
        <v>22597</v>
      </c>
      <c r="M9675" s="105">
        <v>298</v>
      </c>
      <c r="N9675" s="105">
        <v>100</v>
      </c>
      <c r="O9675" s="105">
        <v>100</v>
      </c>
    </row>
    <row r="9676" spans="1:15" x14ac:dyDescent="0.3">
      <c r="A9676" s="19">
        <v>298100101</v>
      </c>
      <c r="B9676" s="106" t="s">
        <v>22600</v>
      </c>
      <c r="C9676" t="s">
        <v>22597</v>
      </c>
      <c r="D9676" t="s">
        <v>22598</v>
      </c>
      <c r="E9676" t="s">
        <v>1758</v>
      </c>
      <c r="F9676" t="s">
        <v>22601</v>
      </c>
      <c r="G9676" t="s">
        <v>777</v>
      </c>
      <c r="H9676" t="s">
        <v>490</v>
      </c>
      <c r="I9676" t="s">
        <v>490</v>
      </c>
      <c r="J9676" t="s">
        <v>498</v>
      </c>
      <c r="K9676" t="s">
        <v>490</v>
      </c>
      <c r="L9676" t="s">
        <v>22597</v>
      </c>
      <c r="M9676" s="105">
        <v>298</v>
      </c>
      <c r="N9676" s="105">
        <v>100</v>
      </c>
      <c r="O9676" s="105">
        <v>101</v>
      </c>
    </row>
    <row r="9677" spans="1:15" x14ac:dyDescent="0.3">
      <c r="A9677" s="19">
        <v>299100100</v>
      </c>
      <c r="B9677" s="106" t="s">
        <v>22602</v>
      </c>
      <c r="C9677" t="s">
        <v>22603</v>
      </c>
      <c r="D9677" t="s">
        <v>22604</v>
      </c>
      <c r="E9677" t="s">
        <v>22605</v>
      </c>
      <c r="F9677" t="s">
        <v>22606</v>
      </c>
      <c r="G9677" t="s">
        <v>22607</v>
      </c>
      <c r="H9677" t="s">
        <v>490</v>
      </c>
      <c r="I9677" t="s">
        <v>490</v>
      </c>
      <c r="J9677" t="s">
        <v>498</v>
      </c>
      <c r="K9677" t="s">
        <v>490</v>
      </c>
      <c r="L9677" t="s">
        <v>22603</v>
      </c>
      <c r="M9677" s="105">
        <v>299</v>
      </c>
      <c r="N9677" s="105">
        <v>100</v>
      </c>
      <c r="O9677" s="105">
        <v>100</v>
      </c>
    </row>
    <row r="9678" spans="1:15" x14ac:dyDescent="0.3">
      <c r="A9678" s="19">
        <v>300100100</v>
      </c>
      <c r="B9678" s="106" t="s">
        <v>22608</v>
      </c>
      <c r="C9678" t="s">
        <v>22609</v>
      </c>
      <c r="D9678" t="s">
        <v>22610</v>
      </c>
      <c r="E9678" t="s">
        <v>496</v>
      </c>
      <c r="F9678" t="s">
        <v>490</v>
      </c>
      <c r="G9678" t="s">
        <v>490</v>
      </c>
      <c r="H9678" t="s">
        <v>490</v>
      </c>
      <c r="I9678" t="s">
        <v>490</v>
      </c>
      <c r="J9678" t="s">
        <v>498</v>
      </c>
      <c r="K9678" t="s">
        <v>490</v>
      </c>
      <c r="L9678" t="s">
        <v>2301</v>
      </c>
      <c r="M9678" s="105">
        <v>300</v>
      </c>
      <c r="N9678" s="105">
        <v>100</v>
      </c>
      <c r="O9678" s="105">
        <v>100</v>
      </c>
    </row>
    <row r="9679" spans="1:15" x14ac:dyDescent="0.3">
      <c r="A9679" s="19">
        <v>300100101</v>
      </c>
      <c r="B9679" s="106" t="s">
        <v>22611</v>
      </c>
      <c r="C9679" t="s">
        <v>22609</v>
      </c>
      <c r="D9679" t="s">
        <v>22610</v>
      </c>
      <c r="E9679" t="s">
        <v>2621</v>
      </c>
      <c r="F9679" t="s">
        <v>2319</v>
      </c>
      <c r="G9679" t="s">
        <v>490</v>
      </c>
      <c r="H9679" t="s">
        <v>490</v>
      </c>
      <c r="I9679" t="s">
        <v>490</v>
      </c>
      <c r="J9679" t="s">
        <v>498</v>
      </c>
      <c r="K9679" t="s">
        <v>490</v>
      </c>
      <c r="L9679" t="s">
        <v>2301</v>
      </c>
      <c r="M9679" s="105">
        <v>300</v>
      </c>
      <c r="N9679" s="105">
        <v>100</v>
      </c>
      <c r="O9679" s="105">
        <v>101</v>
      </c>
    </row>
    <row r="9680" spans="1:15" x14ac:dyDescent="0.3">
      <c r="A9680" s="19">
        <v>301100100</v>
      </c>
      <c r="B9680" s="106" t="s">
        <v>22612</v>
      </c>
      <c r="C9680" t="s">
        <v>22613</v>
      </c>
      <c r="D9680" t="s">
        <v>22614</v>
      </c>
      <c r="E9680" t="s">
        <v>496</v>
      </c>
      <c r="F9680" t="s">
        <v>490</v>
      </c>
      <c r="G9680" t="s">
        <v>490</v>
      </c>
      <c r="H9680" t="s">
        <v>490</v>
      </c>
      <c r="I9680" t="s">
        <v>490</v>
      </c>
      <c r="J9680" t="s">
        <v>498</v>
      </c>
      <c r="K9680" t="s">
        <v>490</v>
      </c>
      <c r="L9680" t="s">
        <v>22613</v>
      </c>
      <c r="M9680" s="105">
        <v>301</v>
      </c>
      <c r="N9680" s="105">
        <v>100</v>
      </c>
      <c r="O9680" s="105">
        <v>100</v>
      </c>
    </row>
    <row r="9681" spans="1:15" x14ac:dyDescent="0.3">
      <c r="A9681" s="19">
        <v>301100101</v>
      </c>
      <c r="B9681" s="106" t="s">
        <v>22615</v>
      </c>
      <c r="C9681" t="s">
        <v>22613</v>
      </c>
      <c r="D9681" t="s">
        <v>22614</v>
      </c>
      <c r="E9681" t="s">
        <v>2574</v>
      </c>
      <c r="F9681" t="s">
        <v>1094</v>
      </c>
      <c r="G9681" t="s">
        <v>490</v>
      </c>
      <c r="H9681" t="s">
        <v>490</v>
      </c>
      <c r="I9681" t="s">
        <v>490</v>
      </c>
      <c r="J9681" t="s">
        <v>498</v>
      </c>
      <c r="K9681" t="s">
        <v>490</v>
      </c>
      <c r="L9681" t="s">
        <v>22613</v>
      </c>
      <c r="M9681" s="105">
        <v>301</v>
      </c>
      <c r="N9681" s="105">
        <v>100</v>
      </c>
      <c r="O9681" s="105">
        <v>101</v>
      </c>
    </row>
    <row r="9682" spans="1:15" x14ac:dyDescent="0.3">
      <c r="A9682" s="19">
        <v>301100102</v>
      </c>
      <c r="B9682" s="106" t="s">
        <v>22616</v>
      </c>
      <c r="C9682" t="s">
        <v>22613</v>
      </c>
      <c r="D9682" t="s">
        <v>22614</v>
      </c>
      <c r="E9682" t="s">
        <v>5974</v>
      </c>
      <c r="F9682" t="s">
        <v>1810</v>
      </c>
      <c r="G9682" t="s">
        <v>490</v>
      </c>
      <c r="H9682" t="s">
        <v>490</v>
      </c>
      <c r="I9682" t="s">
        <v>490</v>
      </c>
      <c r="J9682" t="s">
        <v>498</v>
      </c>
      <c r="K9682" t="s">
        <v>490</v>
      </c>
      <c r="L9682" t="s">
        <v>22613</v>
      </c>
      <c r="M9682" s="105">
        <v>301</v>
      </c>
      <c r="N9682" s="105">
        <v>100</v>
      </c>
      <c r="O9682" s="105">
        <v>102</v>
      </c>
    </row>
    <row r="9683" spans="1:15" x14ac:dyDescent="0.3">
      <c r="A9683" s="19">
        <v>301100103</v>
      </c>
      <c r="B9683" s="106" t="s">
        <v>22617</v>
      </c>
      <c r="C9683" t="s">
        <v>22613</v>
      </c>
      <c r="D9683" t="s">
        <v>22614</v>
      </c>
      <c r="E9683" t="s">
        <v>2967</v>
      </c>
      <c r="F9683" t="s">
        <v>12777</v>
      </c>
      <c r="G9683" t="s">
        <v>490</v>
      </c>
      <c r="H9683" t="s">
        <v>490</v>
      </c>
      <c r="I9683" t="s">
        <v>490</v>
      </c>
      <c r="J9683" t="s">
        <v>498</v>
      </c>
      <c r="K9683" t="s">
        <v>490</v>
      </c>
      <c r="L9683" t="s">
        <v>22613</v>
      </c>
      <c r="M9683" s="105">
        <v>301</v>
      </c>
      <c r="N9683" s="105">
        <v>100</v>
      </c>
      <c r="O9683" s="105">
        <v>103</v>
      </c>
    </row>
    <row r="9684" spans="1:15" x14ac:dyDescent="0.3">
      <c r="A9684" s="19">
        <v>301100104</v>
      </c>
      <c r="B9684" s="106" t="s">
        <v>22618</v>
      </c>
      <c r="C9684" t="s">
        <v>22613</v>
      </c>
      <c r="D9684" t="s">
        <v>22614</v>
      </c>
      <c r="E9684" t="s">
        <v>8479</v>
      </c>
      <c r="F9684" t="s">
        <v>22619</v>
      </c>
      <c r="G9684" t="s">
        <v>490</v>
      </c>
      <c r="H9684" t="s">
        <v>490</v>
      </c>
      <c r="I9684" t="s">
        <v>490</v>
      </c>
      <c r="J9684" t="s">
        <v>498</v>
      </c>
      <c r="K9684" t="s">
        <v>490</v>
      </c>
      <c r="L9684" t="s">
        <v>22613</v>
      </c>
      <c r="M9684" s="105">
        <v>301</v>
      </c>
      <c r="N9684" s="105">
        <v>100</v>
      </c>
      <c r="O9684" s="105">
        <v>104</v>
      </c>
    </row>
    <row r="9685" spans="1:15" x14ac:dyDescent="0.3">
      <c r="A9685" s="19">
        <v>301100105</v>
      </c>
      <c r="B9685" s="106" t="s">
        <v>22620</v>
      </c>
      <c r="C9685" t="s">
        <v>22613</v>
      </c>
      <c r="D9685" t="s">
        <v>22614</v>
      </c>
      <c r="E9685" t="s">
        <v>22621</v>
      </c>
      <c r="F9685" t="s">
        <v>22622</v>
      </c>
      <c r="G9685" t="s">
        <v>490</v>
      </c>
      <c r="H9685" t="s">
        <v>490</v>
      </c>
      <c r="I9685" t="s">
        <v>490</v>
      </c>
      <c r="J9685" t="s">
        <v>498</v>
      </c>
      <c r="K9685" t="s">
        <v>490</v>
      </c>
      <c r="L9685" t="s">
        <v>22613</v>
      </c>
      <c r="M9685" s="105">
        <v>301</v>
      </c>
      <c r="N9685" s="105">
        <v>100</v>
      </c>
      <c r="O9685" s="105">
        <v>105</v>
      </c>
    </row>
    <row r="9686" spans="1:15" x14ac:dyDescent="0.3">
      <c r="A9686" s="19">
        <v>302100100</v>
      </c>
      <c r="B9686" s="106" t="s">
        <v>22623</v>
      </c>
      <c r="C9686" t="s">
        <v>22624</v>
      </c>
      <c r="D9686" t="s">
        <v>22625</v>
      </c>
      <c r="E9686" t="s">
        <v>496</v>
      </c>
      <c r="F9686" t="s">
        <v>490</v>
      </c>
      <c r="G9686" t="s">
        <v>490</v>
      </c>
      <c r="H9686" t="s">
        <v>490</v>
      </c>
      <c r="I9686" t="s">
        <v>490</v>
      </c>
      <c r="J9686" t="s">
        <v>498</v>
      </c>
      <c r="K9686" t="s">
        <v>490</v>
      </c>
      <c r="L9686" t="s">
        <v>22624</v>
      </c>
      <c r="M9686" s="105">
        <v>302</v>
      </c>
      <c r="N9686" s="105">
        <v>100</v>
      </c>
      <c r="O9686" s="105">
        <v>100</v>
      </c>
    </row>
    <row r="9687" spans="1:15" x14ac:dyDescent="0.3">
      <c r="A9687" s="19">
        <v>302100101</v>
      </c>
      <c r="B9687" s="106" t="s">
        <v>22626</v>
      </c>
      <c r="C9687" t="s">
        <v>22624</v>
      </c>
      <c r="D9687" t="s">
        <v>22625</v>
      </c>
      <c r="E9687" t="s">
        <v>22627</v>
      </c>
      <c r="F9687" t="s">
        <v>22628</v>
      </c>
      <c r="G9687" t="s">
        <v>490</v>
      </c>
      <c r="H9687" t="s">
        <v>490</v>
      </c>
      <c r="I9687" t="s">
        <v>490</v>
      </c>
      <c r="J9687" t="s">
        <v>498</v>
      </c>
      <c r="K9687" t="s">
        <v>490</v>
      </c>
      <c r="L9687" t="s">
        <v>22624</v>
      </c>
      <c r="M9687" s="105">
        <v>302</v>
      </c>
      <c r="N9687" s="105">
        <v>100</v>
      </c>
      <c r="O9687" s="105">
        <v>101</v>
      </c>
    </row>
    <row r="9688" spans="1:15" x14ac:dyDescent="0.3">
      <c r="A9688" s="19">
        <v>302100102</v>
      </c>
      <c r="B9688" s="106" t="s">
        <v>22629</v>
      </c>
      <c r="C9688" t="s">
        <v>22624</v>
      </c>
      <c r="D9688" t="s">
        <v>22625</v>
      </c>
      <c r="E9688" t="s">
        <v>1154</v>
      </c>
      <c r="F9688" t="s">
        <v>8200</v>
      </c>
      <c r="G9688" t="s">
        <v>490</v>
      </c>
      <c r="H9688" t="s">
        <v>490</v>
      </c>
      <c r="I9688" t="s">
        <v>490</v>
      </c>
      <c r="J9688" t="s">
        <v>498</v>
      </c>
      <c r="K9688" t="s">
        <v>490</v>
      </c>
      <c r="L9688" t="s">
        <v>22624</v>
      </c>
      <c r="M9688" s="105">
        <v>302</v>
      </c>
      <c r="N9688" s="105">
        <v>100</v>
      </c>
      <c r="O9688" s="105">
        <v>102</v>
      </c>
    </row>
    <row r="9689" spans="1:15" x14ac:dyDescent="0.3">
      <c r="A9689" s="19">
        <v>302100103</v>
      </c>
      <c r="B9689" s="106" t="s">
        <v>22630</v>
      </c>
      <c r="C9689" t="s">
        <v>22624</v>
      </c>
      <c r="D9689" t="s">
        <v>22625</v>
      </c>
      <c r="E9689" t="s">
        <v>4481</v>
      </c>
      <c r="F9689" t="s">
        <v>22628</v>
      </c>
      <c r="G9689" t="s">
        <v>490</v>
      </c>
      <c r="H9689" t="s">
        <v>490</v>
      </c>
      <c r="I9689" t="s">
        <v>490</v>
      </c>
      <c r="J9689" t="s">
        <v>498</v>
      </c>
      <c r="K9689" t="s">
        <v>490</v>
      </c>
      <c r="L9689" t="s">
        <v>22624</v>
      </c>
      <c r="M9689" s="105">
        <v>302</v>
      </c>
      <c r="N9689" s="105">
        <v>100</v>
      </c>
      <c r="O9689" s="105">
        <v>103</v>
      </c>
    </row>
    <row r="9690" spans="1:15" x14ac:dyDescent="0.3">
      <c r="A9690" s="19">
        <v>303100100</v>
      </c>
      <c r="B9690" s="106" t="s">
        <v>22631</v>
      </c>
      <c r="C9690" t="s">
        <v>22632</v>
      </c>
      <c r="D9690" t="s">
        <v>22633</v>
      </c>
      <c r="E9690" t="s">
        <v>4509</v>
      </c>
      <c r="F9690" t="s">
        <v>6255</v>
      </c>
      <c r="G9690" t="s">
        <v>490</v>
      </c>
      <c r="H9690" t="s">
        <v>490</v>
      </c>
      <c r="I9690" t="s">
        <v>490</v>
      </c>
      <c r="J9690" t="s">
        <v>498</v>
      </c>
      <c r="K9690" t="s">
        <v>490</v>
      </c>
      <c r="L9690" t="s">
        <v>22632</v>
      </c>
      <c r="M9690" s="105">
        <v>303</v>
      </c>
      <c r="N9690" s="105">
        <v>100</v>
      </c>
      <c r="O9690" s="105">
        <v>100</v>
      </c>
    </row>
    <row r="9691" spans="1:15" x14ac:dyDescent="0.3">
      <c r="A9691" s="19">
        <v>304100100</v>
      </c>
      <c r="B9691" s="106" t="s">
        <v>22634</v>
      </c>
      <c r="C9691" t="s">
        <v>22635</v>
      </c>
      <c r="D9691" t="s">
        <v>22636</v>
      </c>
      <c r="E9691" t="s">
        <v>496</v>
      </c>
      <c r="F9691" t="s">
        <v>490</v>
      </c>
      <c r="G9691" t="s">
        <v>490</v>
      </c>
      <c r="H9691" t="s">
        <v>490</v>
      </c>
      <c r="I9691" t="s">
        <v>490</v>
      </c>
      <c r="J9691" t="s">
        <v>498</v>
      </c>
      <c r="K9691" t="s">
        <v>490</v>
      </c>
      <c r="L9691" t="s">
        <v>19510</v>
      </c>
      <c r="M9691" s="105">
        <v>304</v>
      </c>
      <c r="N9691" s="105">
        <v>100</v>
      </c>
      <c r="O9691" s="105">
        <v>100</v>
      </c>
    </row>
    <row r="9692" spans="1:15" x14ac:dyDescent="0.3">
      <c r="A9692" s="19">
        <v>304100101</v>
      </c>
      <c r="B9692" s="106" t="s">
        <v>22637</v>
      </c>
      <c r="C9692" t="s">
        <v>22635</v>
      </c>
      <c r="D9692" t="s">
        <v>22636</v>
      </c>
      <c r="E9692" t="s">
        <v>6649</v>
      </c>
      <c r="F9692" t="s">
        <v>22638</v>
      </c>
      <c r="G9692" t="s">
        <v>490</v>
      </c>
      <c r="H9692" t="s">
        <v>490</v>
      </c>
      <c r="I9692" t="s">
        <v>490</v>
      </c>
      <c r="J9692" t="s">
        <v>498</v>
      </c>
      <c r="K9692" t="s">
        <v>490</v>
      </c>
      <c r="L9692" t="s">
        <v>19510</v>
      </c>
      <c r="M9692" s="105">
        <v>304</v>
      </c>
      <c r="N9692" s="105">
        <v>100</v>
      </c>
      <c r="O9692" s="105">
        <v>101</v>
      </c>
    </row>
    <row r="9693" spans="1:15" x14ac:dyDescent="0.3">
      <c r="A9693" s="19">
        <v>304100102</v>
      </c>
      <c r="B9693" s="106" t="s">
        <v>22639</v>
      </c>
      <c r="C9693" t="s">
        <v>22635</v>
      </c>
      <c r="D9693" t="s">
        <v>22636</v>
      </c>
      <c r="E9693" t="s">
        <v>4506</v>
      </c>
      <c r="F9693" t="s">
        <v>22640</v>
      </c>
      <c r="G9693" t="s">
        <v>22641</v>
      </c>
      <c r="H9693" t="s">
        <v>490</v>
      </c>
      <c r="I9693" t="s">
        <v>490</v>
      </c>
      <c r="J9693" t="s">
        <v>498</v>
      </c>
      <c r="K9693" t="s">
        <v>490</v>
      </c>
      <c r="L9693" t="s">
        <v>19510</v>
      </c>
      <c r="M9693" s="105">
        <v>304</v>
      </c>
      <c r="N9693" s="105">
        <v>100</v>
      </c>
      <c r="O9693" s="105">
        <v>102</v>
      </c>
    </row>
    <row r="9694" spans="1:15" x14ac:dyDescent="0.3">
      <c r="A9694" s="19">
        <v>305100100</v>
      </c>
      <c r="B9694" s="106" t="s">
        <v>22642</v>
      </c>
      <c r="C9694" t="s">
        <v>22643</v>
      </c>
      <c r="D9694" t="s">
        <v>22644</v>
      </c>
      <c r="E9694" t="s">
        <v>496</v>
      </c>
      <c r="F9694" t="s">
        <v>490</v>
      </c>
      <c r="G9694" t="s">
        <v>490</v>
      </c>
      <c r="H9694" t="s">
        <v>490</v>
      </c>
      <c r="I9694" t="s">
        <v>490</v>
      </c>
      <c r="J9694" t="s">
        <v>498</v>
      </c>
      <c r="K9694" t="s">
        <v>490</v>
      </c>
      <c r="L9694" t="s">
        <v>22597</v>
      </c>
      <c r="M9694" s="105">
        <v>305</v>
      </c>
      <c r="N9694" s="105">
        <v>100</v>
      </c>
      <c r="O9694" s="105">
        <v>100</v>
      </c>
    </row>
    <row r="9695" spans="1:15" x14ac:dyDescent="0.3">
      <c r="A9695" s="19">
        <v>305100101</v>
      </c>
      <c r="B9695" s="106" t="s">
        <v>22645</v>
      </c>
      <c r="C9695" t="s">
        <v>22643</v>
      </c>
      <c r="D9695" t="s">
        <v>22644</v>
      </c>
      <c r="E9695" t="s">
        <v>22646</v>
      </c>
      <c r="F9695" t="s">
        <v>2335</v>
      </c>
      <c r="G9695" t="s">
        <v>22647</v>
      </c>
      <c r="H9695" t="s">
        <v>490</v>
      </c>
      <c r="I9695" t="s">
        <v>490</v>
      </c>
      <c r="J9695" t="s">
        <v>498</v>
      </c>
      <c r="K9695" t="s">
        <v>490</v>
      </c>
      <c r="L9695" t="s">
        <v>22597</v>
      </c>
      <c r="M9695" s="105">
        <v>305</v>
      </c>
      <c r="N9695" s="105">
        <v>100</v>
      </c>
      <c r="O9695" s="105">
        <v>101</v>
      </c>
    </row>
    <row r="9696" spans="1:15" x14ac:dyDescent="0.3">
      <c r="A9696" s="19">
        <v>305100102</v>
      </c>
      <c r="B9696" s="106" t="s">
        <v>22648</v>
      </c>
      <c r="C9696" t="s">
        <v>22643</v>
      </c>
      <c r="D9696" t="s">
        <v>22644</v>
      </c>
      <c r="E9696" t="s">
        <v>752</v>
      </c>
      <c r="F9696" t="s">
        <v>2335</v>
      </c>
      <c r="G9696" t="s">
        <v>490</v>
      </c>
      <c r="H9696" t="s">
        <v>490</v>
      </c>
      <c r="I9696" t="s">
        <v>490</v>
      </c>
      <c r="J9696" t="s">
        <v>498</v>
      </c>
      <c r="K9696" t="s">
        <v>490</v>
      </c>
      <c r="L9696" t="s">
        <v>22597</v>
      </c>
      <c r="M9696" s="105">
        <v>305</v>
      </c>
      <c r="N9696" s="105">
        <v>100</v>
      </c>
      <c r="O9696" s="105">
        <v>102</v>
      </c>
    </row>
    <row r="9697" spans="1:15" x14ac:dyDescent="0.3">
      <c r="A9697" s="19">
        <v>306100100</v>
      </c>
      <c r="B9697" s="106" t="s">
        <v>22649</v>
      </c>
      <c r="C9697" t="s">
        <v>22650</v>
      </c>
      <c r="D9697" t="s">
        <v>22651</v>
      </c>
      <c r="E9697" t="s">
        <v>22652</v>
      </c>
      <c r="F9697" t="s">
        <v>4837</v>
      </c>
      <c r="G9697" t="s">
        <v>490</v>
      </c>
      <c r="H9697" t="s">
        <v>490</v>
      </c>
      <c r="I9697" t="s">
        <v>490</v>
      </c>
      <c r="J9697" t="s">
        <v>498</v>
      </c>
      <c r="K9697" t="s">
        <v>490</v>
      </c>
      <c r="L9697" t="s">
        <v>22650</v>
      </c>
      <c r="M9697" s="105">
        <v>306</v>
      </c>
      <c r="N9697" s="105">
        <v>100</v>
      </c>
      <c r="O9697" s="105">
        <v>100</v>
      </c>
    </row>
    <row r="9698" spans="1:15" x14ac:dyDescent="0.3">
      <c r="A9698" s="19">
        <v>307100100</v>
      </c>
      <c r="B9698" s="106" t="s">
        <v>22653</v>
      </c>
      <c r="C9698" t="s">
        <v>4835</v>
      </c>
      <c r="D9698" t="s">
        <v>22654</v>
      </c>
      <c r="E9698" t="s">
        <v>496</v>
      </c>
      <c r="F9698" t="s">
        <v>490</v>
      </c>
      <c r="G9698" t="s">
        <v>22655</v>
      </c>
      <c r="H9698" t="s">
        <v>490</v>
      </c>
      <c r="I9698" t="s">
        <v>490</v>
      </c>
      <c r="J9698" t="s">
        <v>498</v>
      </c>
      <c r="K9698" t="s">
        <v>490</v>
      </c>
      <c r="L9698" t="s">
        <v>4835</v>
      </c>
      <c r="M9698" s="105">
        <v>307</v>
      </c>
      <c r="N9698" s="105">
        <v>100</v>
      </c>
      <c r="O9698" s="105">
        <v>100</v>
      </c>
    </row>
    <row r="9699" spans="1:15" x14ac:dyDescent="0.3">
      <c r="A9699" s="19">
        <v>307100101</v>
      </c>
      <c r="B9699" s="106" t="s">
        <v>22656</v>
      </c>
      <c r="C9699" t="s">
        <v>4835</v>
      </c>
      <c r="D9699" t="s">
        <v>22654</v>
      </c>
      <c r="E9699" t="s">
        <v>3538</v>
      </c>
      <c r="F9699" t="s">
        <v>22657</v>
      </c>
      <c r="G9699" t="s">
        <v>22658</v>
      </c>
      <c r="H9699" t="s">
        <v>490</v>
      </c>
      <c r="I9699" t="s">
        <v>490</v>
      </c>
      <c r="J9699" t="s">
        <v>498</v>
      </c>
      <c r="K9699" t="s">
        <v>490</v>
      </c>
      <c r="L9699" t="s">
        <v>4835</v>
      </c>
      <c r="M9699" s="105">
        <v>307</v>
      </c>
      <c r="N9699" s="105">
        <v>100</v>
      </c>
      <c r="O9699" s="105">
        <v>101</v>
      </c>
    </row>
    <row r="9700" spans="1:15" x14ac:dyDescent="0.3">
      <c r="A9700" s="19">
        <v>307101100</v>
      </c>
      <c r="B9700" s="106" t="s">
        <v>22659</v>
      </c>
      <c r="C9700" t="s">
        <v>4835</v>
      </c>
      <c r="D9700" t="s">
        <v>22660</v>
      </c>
      <c r="E9700" t="s">
        <v>3538</v>
      </c>
      <c r="F9700" t="s">
        <v>22661</v>
      </c>
      <c r="G9700" t="s">
        <v>22662</v>
      </c>
      <c r="H9700" t="s">
        <v>490</v>
      </c>
      <c r="I9700" t="s">
        <v>490</v>
      </c>
      <c r="J9700" t="s">
        <v>498</v>
      </c>
      <c r="K9700" t="s">
        <v>490</v>
      </c>
      <c r="L9700" t="s">
        <v>4835</v>
      </c>
      <c r="M9700" s="105">
        <v>307</v>
      </c>
      <c r="N9700" s="105">
        <v>101</v>
      </c>
      <c r="O9700" s="105">
        <v>100</v>
      </c>
    </row>
    <row r="9701" spans="1:15" x14ac:dyDescent="0.3">
      <c r="A9701" s="19">
        <v>308100100</v>
      </c>
      <c r="B9701" s="106" t="s">
        <v>22663</v>
      </c>
      <c r="C9701" t="s">
        <v>22664</v>
      </c>
      <c r="D9701" t="s">
        <v>22665</v>
      </c>
      <c r="E9701" t="s">
        <v>496</v>
      </c>
      <c r="F9701" t="s">
        <v>490</v>
      </c>
      <c r="G9701" t="s">
        <v>490</v>
      </c>
      <c r="H9701" t="s">
        <v>490</v>
      </c>
      <c r="I9701" t="s">
        <v>490</v>
      </c>
      <c r="J9701" t="s">
        <v>498</v>
      </c>
      <c r="K9701" t="s">
        <v>490</v>
      </c>
      <c r="L9701" t="s">
        <v>22664</v>
      </c>
      <c r="M9701" s="105">
        <v>308</v>
      </c>
      <c r="N9701" s="105">
        <v>100</v>
      </c>
      <c r="O9701" s="105">
        <v>100</v>
      </c>
    </row>
    <row r="9702" spans="1:15" x14ac:dyDescent="0.3">
      <c r="A9702" s="19">
        <v>308100101</v>
      </c>
      <c r="B9702" s="106" t="s">
        <v>22666</v>
      </c>
      <c r="C9702" t="s">
        <v>22664</v>
      </c>
      <c r="D9702" t="s">
        <v>22665</v>
      </c>
      <c r="E9702" t="s">
        <v>7053</v>
      </c>
      <c r="F9702" t="s">
        <v>22667</v>
      </c>
      <c r="G9702" t="s">
        <v>490</v>
      </c>
      <c r="H9702" t="s">
        <v>490</v>
      </c>
      <c r="I9702" t="s">
        <v>490</v>
      </c>
      <c r="J9702" t="s">
        <v>498</v>
      </c>
      <c r="K9702" t="s">
        <v>490</v>
      </c>
      <c r="L9702" t="s">
        <v>22664</v>
      </c>
      <c r="M9702" s="105">
        <v>308</v>
      </c>
      <c r="N9702" s="105">
        <v>100</v>
      </c>
      <c r="O9702" s="105">
        <v>101</v>
      </c>
    </row>
    <row r="9703" spans="1:15" x14ac:dyDescent="0.3">
      <c r="A9703" s="19">
        <v>308100102</v>
      </c>
      <c r="B9703" s="106" t="s">
        <v>22668</v>
      </c>
      <c r="C9703" t="s">
        <v>22664</v>
      </c>
      <c r="D9703" t="s">
        <v>22665</v>
      </c>
      <c r="E9703" t="s">
        <v>20911</v>
      </c>
      <c r="F9703" t="s">
        <v>22669</v>
      </c>
      <c r="G9703" t="s">
        <v>490</v>
      </c>
      <c r="H9703" t="s">
        <v>490</v>
      </c>
      <c r="I9703" t="s">
        <v>490</v>
      </c>
      <c r="J9703" t="s">
        <v>498</v>
      </c>
      <c r="K9703" t="s">
        <v>490</v>
      </c>
      <c r="L9703" t="s">
        <v>22664</v>
      </c>
      <c r="M9703" s="105">
        <v>308</v>
      </c>
      <c r="N9703" s="105">
        <v>100</v>
      </c>
      <c r="O9703" s="105">
        <v>102</v>
      </c>
    </row>
    <row r="9704" spans="1:15" x14ac:dyDescent="0.3">
      <c r="A9704" s="19">
        <v>309100100</v>
      </c>
      <c r="B9704" s="106" t="s">
        <v>22670</v>
      </c>
      <c r="C9704" t="s">
        <v>22671</v>
      </c>
      <c r="D9704" t="s">
        <v>22672</v>
      </c>
      <c r="E9704" t="s">
        <v>496</v>
      </c>
      <c r="F9704" t="s">
        <v>490</v>
      </c>
      <c r="G9704" t="s">
        <v>490</v>
      </c>
      <c r="H9704" t="s">
        <v>490</v>
      </c>
      <c r="I9704" t="s">
        <v>490</v>
      </c>
      <c r="J9704" t="s">
        <v>498</v>
      </c>
      <c r="K9704" t="s">
        <v>490</v>
      </c>
      <c r="L9704" t="s">
        <v>22671</v>
      </c>
      <c r="M9704" s="105">
        <v>309</v>
      </c>
      <c r="N9704" s="105">
        <v>100</v>
      </c>
      <c r="O9704" s="105">
        <v>100</v>
      </c>
    </row>
    <row r="9705" spans="1:15" x14ac:dyDescent="0.3">
      <c r="A9705" s="19">
        <v>309100101</v>
      </c>
      <c r="B9705" s="106" t="s">
        <v>22673</v>
      </c>
      <c r="C9705" t="s">
        <v>22671</v>
      </c>
      <c r="D9705" t="s">
        <v>22672</v>
      </c>
      <c r="E9705" t="s">
        <v>22674</v>
      </c>
      <c r="F9705" t="s">
        <v>2335</v>
      </c>
      <c r="G9705" t="s">
        <v>490</v>
      </c>
      <c r="H9705" t="s">
        <v>490</v>
      </c>
      <c r="I9705" t="s">
        <v>490</v>
      </c>
      <c r="J9705" t="s">
        <v>498</v>
      </c>
      <c r="K9705" t="s">
        <v>490</v>
      </c>
      <c r="L9705" t="s">
        <v>22671</v>
      </c>
      <c r="M9705" s="105">
        <v>309</v>
      </c>
      <c r="N9705" s="105">
        <v>100</v>
      </c>
      <c r="O9705" s="105">
        <v>101</v>
      </c>
    </row>
    <row r="9706" spans="1:15" x14ac:dyDescent="0.3">
      <c r="A9706" s="19">
        <v>309100102</v>
      </c>
      <c r="B9706" s="106" t="s">
        <v>22675</v>
      </c>
      <c r="C9706" t="s">
        <v>22671</v>
      </c>
      <c r="D9706" t="s">
        <v>22672</v>
      </c>
      <c r="E9706" t="s">
        <v>22676</v>
      </c>
      <c r="F9706" t="s">
        <v>22677</v>
      </c>
      <c r="G9706" t="s">
        <v>490</v>
      </c>
      <c r="H9706" t="s">
        <v>490</v>
      </c>
      <c r="I9706" t="s">
        <v>490</v>
      </c>
      <c r="J9706" t="s">
        <v>498</v>
      </c>
      <c r="K9706" t="s">
        <v>490</v>
      </c>
      <c r="L9706" t="s">
        <v>22671</v>
      </c>
      <c r="M9706" s="105">
        <v>309</v>
      </c>
      <c r="N9706" s="105">
        <v>100</v>
      </c>
      <c r="O9706" s="105">
        <v>102</v>
      </c>
    </row>
    <row r="9707" spans="1:15" x14ac:dyDescent="0.3">
      <c r="A9707" s="19">
        <v>309101100</v>
      </c>
      <c r="B9707" s="106" t="s">
        <v>22678</v>
      </c>
      <c r="C9707" t="s">
        <v>22671</v>
      </c>
      <c r="D9707" t="s">
        <v>22679</v>
      </c>
      <c r="E9707" t="s">
        <v>4968</v>
      </c>
      <c r="F9707" t="s">
        <v>831</v>
      </c>
      <c r="G9707" t="s">
        <v>490</v>
      </c>
      <c r="H9707" t="s">
        <v>490</v>
      </c>
      <c r="I9707" t="s">
        <v>490</v>
      </c>
      <c r="J9707" t="s">
        <v>498</v>
      </c>
      <c r="K9707" t="s">
        <v>490</v>
      </c>
      <c r="L9707" t="s">
        <v>22671</v>
      </c>
      <c r="M9707" s="105">
        <v>309</v>
      </c>
      <c r="N9707" s="105">
        <v>101</v>
      </c>
      <c r="O9707" s="105">
        <v>100</v>
      </c>
    </row>
    <row r="9708" spans="1:15" x14ac:dyDescent="0.3">
      <c r="A9708" s="19">
        <v>309102100</v>
      </c>
      <c r="B9708" s="106" t="s">
        <v>22680</v>
      </c>
      <c r="C9708" t="s">
        <v>22671</v>
      </c>
      <c r="D9708" t="s">
        <v>22681</v>
      </c>
      <c r="E9708" t="s">
        <v>496</v>
      </c>
      <c r="F9708" t="s">
        <v>490</v>
      </c>
      <c r="G9708" t="s">
        <v>490</v>
      </c>
      <c r="H9708" t="s">
        <v>490</v>
      </c>
      <c r="I9708" t="s">
        <v>490</v>
      </c>
      <c r="J9708" t="s">
        <v>498</v>
      </c>
      <c r="K9708" t="s">
        <v>490</v>
      </c>
      <c r="L9708" t="s">
        <v>22671</v>
      </c>
      <c r="M9708" s="105">
        <v>309</v>
      </c>
      <c r="N9708" s="105">
        <v>102</v>
      </c>
      <c r="O9708" s="105">
        <v>100</v>
      </c>
    </row>
    <row r="9709" spans="1:15" x14ac:dyDescent="0.3">
      <c r="A9709" s="19">
        <v>309102101</v>
      </c>
      <c r="B9709" s="106" t="s">
        <v>22682</v>
      </c>
      <c r="C9709" t="s">
        <v>22671</v>
      </c>
      <c r="D9709" t="s">
        <v>22681</v>
      </c>
      <c r="E9709" t="s">
        <v>2391</v>
      </c>
      <c r="F9709" t="s">
        <v>22677</v>
      </c>
      <c r="G9709" t="s">
        <v>490</v>
      </c>
      <c r="H9709" t="s">
        <v>490</v>
      </c>
      <c r="I9709" t="s">
        <v>490</v>
      </c>
      <c r="J9709" t="s">
        <v>498</v>
      </c>
      <c r="K9709" t="s">
        <v>490</v>
      </c>
      <c r="L9709" t="s">
        <v>22671</v>
      </c>
      <c r="M9709" s="105">
        <v>309</v>
      </c>
      <c r="N9709" s="105">
        <v>102</v>
      </c>
      <c r="O9709" s="105">
        <v>101</v>
      </c>
    </row>
    <row r="9710" spans="1:15" x14ac:dyDescent="0.3">
      <c r="A9710" s="19">
        <v>309102102</v>
      </c>
      <c r="B9710" s="106" t="s">
        <v>22683</v>
      </c>
      <c r="C9710" t="s">
        <v>22671</v>
      </c>
      <c r="D9710" t="s">
        <v>22681</v>
      </c>
      <c r="E9710" t="s">
        <v>22684</v>
      </c>
      <c r="F9710" t="s">
        <v>22685</v>
      </c>
      <c r="G9710" t="s">
        <v>490</v>
      </c>
      <c r="H9710" t="s">
        <v>490</v>
      </c>
      <c r="I9710" t="s">
        <v>490</v>
      </c>
      <c r="J9710" t="s">
        <v>498</v>
      </c>
      <c r="K9710" t="s">
        <v>490</v>
      </c>
      <c r="L9710" t="s">
        <v>22671</v>
      </c>
      <c r="M9710" s="105">
        <v>309</v>
      </c>
      <c r="N9710" s="105">
        <v>102</v>
      </c>
      <c r="O9710" s="105">
        <v>102</v>
      </c>
    </row>
    <row r="9711" spans="1:15" x14ac:dyDescent="0.3">
      <c r="A9711" s="19">
        <v>309103100</v>
      </c>
      <c r="B9711" s="106" t="s">
        <v>22686</v>
      </c>
      <c r="C9711" t="s">
        <v>22671</v>
      </c>
      <c r="D9711" t="s">
        <v>22687</v>
      </c>
      <c r="E9711" t="s">
        <v>496</v>
      </c>
      <c r="F9711" t="s">
        <v>490</v>
      </c>
      <c r="G9711" t="s">
        <v>22688</v>
      </c>
      <c r="H9711" t="s">
        <v>490</v>
      </c>
      <c r="I9711" t="s">
        <v>490</v>
      </c>
      <c r="J9711" t="s">
        <v>498</v>
      </c>
      <c r="K9711" t="s">
        <v>490</v>
      </c>
      <c r="L9711" t="s">
        <v>22671</v>
      </c>
      <c r="M9711" s="105">
        <v>309</v>
      </c>
      <c r="N9711" s="105">
        <v>103</v>
      </c>
      <c r="O9711" s="105">
        <v>100</v>
      </c>
    </row>
    <row r="9712" spans="1:15" x14ac:dyDescent="0.3">
      <c r="A9712" s="19">
        <v>309103101</v>
      </c>
      <c r="B9712" s="106" t="s">
        <v>22689</v>
      </c>
      <c r="C9712" t="s">
        <v>22671</v>
      </c>
      <c r="D9712" t="s">
        <v>22687</v>
      </c>
      <c r="E9712" t="s">
        <v>1446</v>
      </c>
      <c r="F9712" t="s">
        <v>2338</v>
      </c>
      <c r="G9712" t="s">
        <v>22690</v>
      </c>
      <c r="H9712" t="s">
        <v>490</v>
      </c>
      <c r="I9712" t="s">
        <v>490</v>
      </c>
      <c r="J9712" t="s">
        <v>498</v>
      </c>
      <c r="K9712" t="s">
        <v>490</v>
      </c>
      <c r="L9712" t="s">
        <v>22671</v>
      </c>
      <c r="M9712" s="105">
        <v>309</v>
      </c>
      <c r="N9712" s="105">
        <v>103</v>
      </c>
      <c r="O9712" s="105">
        <v>101</v>
      </c>
    </row>
    <row r="9713" spans="1:15" x14ac:dyDescent="0.3">
      <c r="A9713" s="19">
        <v>309103102</v>
      </c>
      <c r="B9713" s="106" t="s">
        <v>22691</v>
      </c>
      <c r="C9713" t="s">
        <v>22671</v>
      </c>
      <c r="D9713" t="s">
        <v>22687</v>
      </c>
      <c r="E9713" t="s">
        <v>22692</v>
      </c>
      <c r="F9713" t="s">
        <v>689</v>
      </c>
      <c r="G9713" t="s">
        <v>22693</v>
      </c>
      <c r="H9713" t="s">
        <v>490</v>
      </c>
      <c r="I9713" t="s">
        <v>490</v>
      </c>
      <c r="J9713" t="s">
        <v>498</v>
      </c>
      <c r="K9713" t="s">
        <v>490</v>
      </c>
      <c r="L9713" t="s">
        <v>22671</v>
      </c>
      <c r="M9713" s="105">
        <v>309</v>
      </c>
      <c r="N9713" s="105">
        <v>103</v>
      </c>
      <c r="O9713" s="105">
        <v>102</v>
      </c>
    </row>
    <row r="9714" spans="1:15" x14ac:dyDescent="0.3">
      <c r="A9714" s="19">
        <v>309103103</v>
      </c>
      <c r="B9714" s="106" t="s">
        <v>22694</v>
      </c>
      <c r="C9714" t="s">
        <v>22671</v>
      </c>
      <c r="D9714" t="s">
        <v>22687</v>
      </c>
      <c r="E9714" t="s">
        <v>6968</v>
      </c>
      <c r="F9714" t="s">
        <v>8067</v>
      </c>
      <c r="G9714" t="s">
        <v>490</v>
      </c>
      <c r="H9714" t="s">
        <v>490</v>
      </c>
      <c r="I9714" t="s">
        <v>490</v>
      </c>
      <c r="J9714" t="s">
        <v>498</v>
      </c>
      <c r="K9714" t="s">
        <v>490</v>
      </c>
      <c r="L9714" t="s">
        <v>22671</v>
      </c>
      <c r="M9714" s="105">
        <v>309</v>
      </c>
      <c r="N9714" s="105">
        <v>103</v>
      </c>
      <c r="O9714" s="105">
        <v>103</v>
      </c>
    </row>
    <row r="9715" spans="1:15" x14ac:dyDescent="0.3">
      <c r="A9715" s="19">
        <v>309103104</v>
      </c>
      <c r="B9715" s="106" t="s">
        <v>22695</v>
      </c>
      <c r="C9715" t="s">
        <v>22671</v>
      </c>
      <c r="D9715" t="s">
        <v>22687</v>
      </c>
      <c r="E9715" t="s">
        <v>13481</v>
      </c>
      <c r="F9715" t="s">
        <v>5788</v>
      </c>
      <c r="G9715" t="s">
        <v>490</v>
      </c>
      <c r="H9715" t="s">
        <v>490</v>
      </c>
      <c r="I9715" t="s">
        <v>490</v>
      </c>
      <c r="J9715" t="s">
        <v>498</v>
      </c>
      <c r="K9715" t="s">
        <v>490</v>
      </c>
      <c r="L9715" t="s">
        <v>22671</v>
      </c>
      <c r="M9715" s="105">
        <v>309</v>
      </c>
      <c r="N9715" s="105">
        <v>103</v>
      </c>
      <c r="O9715" s="105">
        <v>104</v>
      </c>
    </row>
    <row r="9716" spans="1:15" x14ac:dyDescent="0.3">
      <c r="A9716" s="19">
        <v>309104100</v>
      </c>
      <c r="B9716" s="106" t="s">
        <v>22696</v>
      </c>
      <c r="C9716" t="s">
        <v>22671</v>
      </c>
      <c r="D9716" t="s">
        <v>22697</v>
      </c>
      <c r="E9716" t="s">
        <v>496</v>
      </c>
      <c r="F9716" t="s">
        <v>490</v>
      </c>
      <c r="G9716" t="s">
        <v>490</v>
      </c>
      <c r="H9716" t="s">
        <v>490</v>
      </c>
      <c r="I9716" t="s">
        <v>490</v>
      </c>
      <c r="J9716" t="s">
        <v>498</v>
      </c>
      <c r="K9716" t="s">
        <v>490</v>
      </c>
      <c r="L9716" t="s">
        <v>22698</v>
      </c>
      <c r="M9716" s="105">
        <v>309</v>
      </c>
      <c r="N9716" s="105">
        <v>104</v>
      </c>
      <c r="O9716" s="105">
        <v>100</v>
      </c>
    </row>
    <row r="9717" spans="1:15" x14ac:dyDescent="0.3">
      <c r="A9717" s="19">
        <v>309104101</v>
      </c>
      <c r="B9717" s="106" t="s">
        <v>22699</v>
      </c>
      <c r="C9717" t="s">
        <v>22671</v>
      </c>
      <c r="D9717" t="s">
        <v>22697</v>
      </c>
      <c r="E9717" t="s">
        <v>2170</v>
      </c>
      <c r="F9717" t="s">
        <v>16364</v>
      </c>
      <c r="G9717" t="s">
        <v>490</v>
      </c>
      <c r="H9717" t="s">
        <v>490</v>
      </c>
      <c r="I9717" t="s">
        <v>490</v>
      </c>
      <c r="J9717" t="s">
        <v>498</v>
      </c>
      <c r="K9717" t="s">
        <v>490</v>
      </c>
      <c r="L9717" t="s">
        <v>22698</v>
      </c>
      <c r="M9717" s="105">
        <v>309</v>
      </c>
      <c r="N9717" s="105">
        <v>104</v>
      </c>
      <c r="O9717" s="105">
        <v>101</v>
      </c>
    </row>
    <row r="9718" spans="1:15" x14ac:dyDescent="0.3">
      <c r="A9718" s="19">
        <v>309104102</v>
      </c>
      <c r="B9718" s="106" t="s">
        <v>22700</v>
      </c>
      <c r="C9718" t="s">
        <v>22671</v>
      </c>
      <c r="D9718" t="s">
        <v>22697</v>
      </c>
      <c r="E9718" t="s">
        <v>22701</v>
      </c>
      <c r="F9718" t="s">
        <v>16364</v>
      </c>
      <c r="G9718" t="s">
        <v>22702</v>
      </c>
      <c r="H9718" t="s">
        <v>490</v>
      </c>
      <c r="I9718" t="s">
        <v>490</v>
      </c>
      <c r="J9718" t="s">
        <v>498</v>
      </c>
      <c r="K9718" t="s">
        <v>490</v>
      </c>
      <c r="L9718" t="s">
        <v>22698</v>
      </c>
      <c r="M9718" s="105">
        <v>309</v>
      </c>
      <c r="N9718" s="105">
        <v>104</v>
      </c>
      <c r="O9718" s="105">
        <v>102</v>
      </c>
    </row>
    <row r="9719" spans="1:15" x14ac:dyDescent="0.3">
      <c r="A9719" s="19">
        <v>310100100</v>
      </c>
      <c r="B9719" s="106" t="s">
        <v>22703</v>
      </c>
      <c r="C9719" t="s">
        <v>22704</v>
      </c>
      <c r="D9719" t="s">
        <v>22705</v>
      </c>
      <c r="E9719" t="s">
        <v>5111</v>
      </c>
      <c r="F9719" t="s">
        <v>771</v>
      </c>
      <c r="G9719" t="s">
        <v>490</v>
      </c>
      <c r="H9719" t="s">
        <v>490</v>
      </c>
      <c r="I9719" t="s">
        <v>490</v>
      </c>
      <c r="J9719" t="s">
        <v>498</v>
      </c>
      <c r="K9719" t="s">
        <v>490</v>
      </c>
      <c r="L9719" t="s">
        <v>22704</v>
      </c>
      <c r="M9719" s="105">
        <v>310</v>
      </c>
      <c r="N9719" s="105">
        <v>100</v>
      </c>
      <c r="O9719" s="105">
        <v>100</v>
      </c>
    </row>
    <row r="9720" spans="1:15" x14ac:dyDescent="0.3">
      <c r="A9720" s="19">
        <v>311100100</v>
      </c>
      <c r="B9720" s="106" t="s">
        <v>22706</v>
      </c>
      <c r="C9720" t="s">
        <v>22707</v>
      </c>
      <c r="D9720" t="s">
        <v>22708</v>
      </c>
      <c r="E9720" t="s">
        <v>496</v>
      </c>
      <c r="F9720" t="s">
        <v>490</v>
      </c>
      <c r="G9720" t="s">
        <v>490</v>
      </c>
      <c r="H9720" t="s">
        <v>490</v>
      </c>
      <c r="I9720" t="s">
        <v>490</v>
      </c>
      <c r="J9720" t="s">
        <v>498</v>
      </c>
      <c r="K9720" t="s">
        <v>490</v>
      </c>
      <c r="L9720" t="s">
        <v>22707</v>
      </c>
      <c r="M9720" s="105">
        <v>311</v>
      </c>
      <c r="N9720" s="105">
        <v>100</v>
      </c>
      <c r="O9720" s="105">
        <v>100</v>
      </c>
    </row>
    <row r="9721" spans="1:15" x14ac:dyDescent="0.3">
      <c r="A9721" s="19">
        <v>311100101</v>
      </c>
      <c r="B9721" s="106" t="s">
        <v>22709</v>
      </c>
      <c r="C9721" t="s">
        <v>22707</v>
      </c>
      <c r="D9721" t="s">
        <v>22708</v>
      </c>
      <c r="E9721" t="s">
        <v>1768</v>
      </c>
      <c r="F9721" t="s">
        <v>5630</v>
      </c>
      <c r="G9721" t="s">
        <v>490</v>
      </c>
      <c r="H9721" t="s">
        <v>490</v>
      </c>
      <c r="I9721" t="s">
        <v>490</v>
      </c>
      <c r="J9721" t="s">
        <v>498</v>
      </c>
      <c r="K9721" t="s">
        <v>490</v>
      </c>
      <c r="L9721" t="s">
        <v>22707</v>
      </c>
      <c r="M9721" s="105">
        <v>311</v>
      </c>
      <c r="N9721" s="105">
        <v>100</v>
      </c>
      <c r="O9721" s="105">
        <v>101</v>
      </c>
    </row>
    <row r="9722" spans="1:15" x14ac:dyDescent="0.3">
      <c r="A9722" s="19">
        <v>311100102</v>
      </c>
      <c r="B9722" s="106" t="s">
        <v>22710</v>
      </c>
      <c r="C9722" t="s">
        <v>22707</v>
      </c>
      <c r="D9722" t="s">
        <v>22708</v>
      </c>
      <c r="E9722" t="s">
        <v>1718</v>
      </c>
      <c r="F9722" t="s">
        <v>22711</v>
      </c>
      <c r="G9722" t="s">
        <v>490</v>
      </c>
      <c r="H9722" t="s">
        <v>490</v>
      </c>
      <c r="I9722" t="s">
        <v>490</v>
      </c>
      <c r="J9722" t="s">
        <v>498</v>
      </c>
      <c r="K9722" t="s">
        <v>490</v>
      </c>
      <c r="L9722" t="s">
        <v>22707</v>
      </c>
      <c r="M9722" s="105">
        <v>311</v>
      </c>
      <c r="N9722" s="105">
        <v>100</v>
      </c>
      <c r="O9722" s="105">
        <v>102</v>
      </c>
    </row>
    <row r="9723" spans="1:15" x14ac:dyDescent="0.3">
      <c r="A9723" s="19">
        <v>312100100</v>
      </c>
      <c r="B9723" s="106" t="s">
        <v>22712</v>
      </c>
      <c r="C9723" t="s">
        <v>22713</v>
      </c>
      <c r="D9723" t="s">
        <v>22714</v>
      </c>
      <c r="E9723" t="s">
        <v>496</v>
      </c>
      <c r="F9723" t="s">
        <v>490</v>
      </c>
      <c r="G9723" t="s">
        <v>490</v>
      </c>
      <c r="H9723" t="s">
        <v>490</v>
      </c>
      <c r="I9723" t="s">
        <v>490</v>
      </c>
      <c r="J9723" t="s">
        <v>498</v>
      </c>
      <c r="K9723" t="s">
        <v>490</v>
      </c>
      <c r="L9723" t="s">
        <v>22713</v>
      </c>
      <c r="M9723" s="105">
        <v>312</v>
      </c>
      <c r="N9723" s="105">
        <v>100</v>
      </c>
      <c r="O9723" s="105">
        <v>100</v>
      </c>
    </row>
    <row r="9724" spans="1:15" x14ac:dyDescent="0.3">
      <c r="A9724" s="19">
        <v>312100101</v>
      </c>
      <c r="B9724" s="106" t="s">
        <v>22715</v>
      </c>
      <c r="C9724" t="s">
        <v>22713</v>
      </c>
      <c r="D9724" t="s">
        <v>22714</v>
      </c>
      <c r="E9724" t="s">
        <v>22716</v>
      </c>
      <c r="F9724" t="s">
        <v>1413</v>
      </c>
      <c r="G9724" t="s">
        <v>490</v>
      </c>
      <c r="H9724" t="s">
        <v>490</v>
      </c>
      <c r="I9724" t="s">
        <v>490</v>
      </c>
      <c r="J9724" t="s">
        <v>498</v>
      </c>
      <c r="K9724" t="s">
        <v>490</v>
      </c>
      <c r="L9724" t="s">
        <v>22713</v>
      </c>
      <c r="M9724" s="105">
        <v>312</v>
      </c>
      <c r="N9724" s="105">
        <v>100</v>
      </c>
      <c r="O9724" s="105">
        <v>101</v>
      </c>
    </row>
    <row r="9725" spans="1:15" x14ac:dyDescent="0.3">
      <c r="A9725" s="19">
        <v>312100102</v>
      </c>
      <c r="B9725" s="106" t="s">
        <v>22717</v>
      </c>
      <c r="C9725" t="s">
        <v>22713</v>
      </c>
      <c r="D9725" t="s">
        <v>22714</v>
      </c>
      <c r="E9725" t="s">
        <v>1148</v>
      </c>
      <c r="F9725" t="s">
        <v>831</v>
      </c>
      <c r="G9725" t="s">
        <v>490</v>
      </c>
      <c r="H9725" t="s">
        <v>490</v>
      </c>
      <c r="I9725" t="s">
        <v>490</v>
      </c>
      <c r="J9725" t="s">
        <v>498</v>
      </c>
      <c r="K9725" t="s">
        <v>490</v>
      </c>
      <c r="L9725" t="s">
        <v>22713</v>
      </c>
      <c r="M9725" s="105">
        <v>312</v>
      </c>
      <c r="N9725" s="105">
        <v>100</v>
      </c>
      <c r="O9725" s="105">
        <v>102</v>
      </c>
    </row>
    <row r="9726" spans="1:15" x14ac:dyDescent="0.3">
      <c r="A9726" s="19">
        <v>312101100</v>
      </c>
      <c r="B9726" s="106" t="s">
        <v>22718</v>
      </c>
      <c r="C9726" t="s">
        <v>22713</v>
      </c>
      <c r="D9726" t="s">
        <v>22719</v>
      </c>
      <c r="E9726" t="s">
        <v>1170</v>
      </c>
      <c r="F9726" t="s">
        <v>2011</v>
      </c>
      <c r="G9726" t="s">
        <v>490</v>
      </c>
      <c r="H9726" t="s">
        <v>490</v>
      </c>
      <c r="I9726" t="s">
        <v>490</v>
      </c>
      <c r="J9726" t="s">
        <v>498</v>
      </c>
      <c r="K9726" t="s">
        <v>490</v>
      </c>
      <c r="L9726" t="s">
        <v>22713</v>
      </c>
      <c r="M9726" s="105">
        <v>312</v>
      </c>
      <c r="N9726" s="105">
        <v>101</v>
      </c>
      <c r="O9726" s="105">
        <v>100</v>
      </c>
    </row>
    <row r="9727" spans="1:15" x14ac:dyDescent="0.3">
      <c r="A9727" s="19">
        <v>313100100</v>
      </c>
      <c r="B9727" s="106" t="s">
        <v>22720</v>
      </c>
      <c r="C9727" t="s">
        <v>22721</v>
      </c>
      <c r="D9727" t="s">
        <v>22722</v>
      </c>
      <c r="E9727" t="s">
        <v>496</v>
      </c>
      <c r="F9727" t="s">
        <v>490</v>
      </c>
      <c r="G9727" t="s">
        <v>490</v>
      </c>
      <c r="H9727" t="s">
        <v>490</v>
      </c>
      <c r="I9727" t="s">
        <v>490</v>
      </c>
      <c r="J9727" t="s">
        <v>498</v>
      </c>
      <c r="K9727" t="s">
        <v>490</v>
      </c>
      <c r="L9727" t="s">
        <v>22721</v>
      </c>
      <c r="M9727" s="105">
        <v>313</v>
      </c>
      <c r="N9727" s="105">
        <v>100</v>
      </c>
      <c r="O9727" s="105">
        <v>100</v>
      </c>
    </row>
    <row r="9728" spans="1:15" x14ac:dyDescent="0.3">
      <c r="A9728" s="19">
        <v>314100100</v>
      </c>
      <c r="B9728" s="106" t="s">
        <v>22723</v>
      </c>
      <c r="C9728" t="s">
        <v>22724</v>
      </c>
      <c r="D9728" t="s">
        <v>22725</v>
      </c>
      <c r="E9728" t="s">
        <v>496</v>
      </c>
      <c r="F9728" t="s">
        <v>490</v>
      </c>
      <c r="G9728" t="s">
        <v>490</v>
      </c>
      <c r="H9728" t="s">
        <v>490</v>
      </c>
      <c r="I9728" t="s">
        <v>490</v>
      </c>
      <c r="J9728" t="s">
        <v>498</v>
      </c>
      <c r="K9728" t="s">
        <v>490</v>
      </c>
      <c r="L9728" t="s">
        <v>22724</v>
      </c>
      <c r="M9728" s="105">
        <v>314</v>
      </c>
      <c r="N9728" s="105">
        <v>100</v>
      </c>
      <c r="O9728" s="105">
        <v>100</v>
      </c>
    </row>
    <row r="9729" spans="1:15" x14ac:dyDescent="0.3">
      <c r="A9729" s="19">
        <v>314100101</v>
      </c>
      <c r="B9729" s="106" t="s">
        <v>22726</v>
      </c>
      <c r="C9729" t="s">
        <v>22724</v>
      </c>
      <c r="D9729" t="s">
        <v>22725</v>
      </c>
      <c r="E9729" t="s">
        <v>951</v>
      </c>
      <c r="F9729" t="s">
        <v>18815</v>
      </c>
      <c r="G9729" t="s">
        <v>490</v>
      </c>
      <c r="H9729" t="s">
        <v>490</v>
      </c>
      <c r="I9729" t="s">
        <v>490</v>
      </c>
      <c r="J9729" t="s">
        <v>498</v>
      </c>
      <c r="K9729" t="s">
        <v>490</v>
      </c>
      <c r="L9729" t="s">
        <v>22724</v>
      </c>
      <c r="M9729" s="105">
        <v>314</v>
      </c>
      <c r="N9729" s="105">
        <v>100</v>
      </c>
      <c r="O9729" s="105">
        <v>101</v>
      </c>
    </row>
    <row r="9730" spans="1:15" x14ac:dyDescent="0.3">
      <c r="A9730" s="19">
        <v>314100102</v>
      </c>
      <c r="B9730" s="106" t="s">
        <v>22727</v>
      </c>
      <c r="C9730" t="s">
        <v>22724</v>
      </c>
      <c r="D9730" t="s">
        <v>22725</v>
      </c>
      <c r="E9730" t="s">
        <v>22728</v>
      </c>
      <c r="F9730" t="s">
        <v>18815</v>
      </c>
      <c r="G9730" t="s">
        <v>490</v>
      </c>
      <c r="H9730" t="s">
        <v>490</v>
      </c>
      <c r="I9730" t="s">
        <v>490</v>
      </c>
      <c r="J9730" t="s">
        <v>498</v>
      </c>
      <c r="K9730" t="s">
        <v>490</v>
      </c>
      <c r="L9730" t="s">
        <v>22724</v>
      </c>
      <c r="M9730" s="105">
        <v>314</v>
      </c>
      <c r="N9730" s="105">
        <v>100</v>
      </c>
      <c r="O9730" s="105">
        <v>102</v>
      </c>
    </row>
    <row r="9731" spans="1:15" x14ac:dyDescent="0.3">
      <c r="A9731" s="19">
        <v>314100103</v>
      </c>
      <c r="B9731" s="106" t="s">
        <v>22729</v>
      </c>
      <c r="C9731" t="s">
        <v>22724</v>
      </c>
      <c r="D9731" t="s">
        <v>22725</v>
      </c>
      <c r="E9731" t="s">
        <v>2303</v>
      </c>
      <c r="F9731" t="s">
        <v>3547</v>
      </c>
      <c r="G9731" t="s">
        <v>490</v>
      </c>
      <c r="H9731" t="s">
        <v>490</v>
      </c>
      <c r="I9731" t="s">
        <v>490</v>
      </c>
      <c r="J9731" t="s">
        <v>498</v>
      </c>
      <c r="K9731" t="s">
        <v>490</v>
      </c>
      <c r="L9731" t="s">
        <v>22724</v>
      </c>
      <c r="M9731" s="105">
        <v>314</v>
      </c>
      <c r="N9731" s="105">
        <v>100</v>
      </c>
      <c r="O9731" s="105">
        <v>103</v>
      </c>
    </row>
    <row r="9732" spans="1:15" x14ac:dyDescent="0.3">
      <c r="A9732" s="19">
        <v>314100104</v>
      </c>
      <c r="B9732" s="106" t="s">
        <v>22730</v>
      </c>
      <c r="C9732" t="s">
        <v>22724</v>
      </c>
      <c r="D9732" t="s">
        <v>22725</v>
      </c>
      <c r="E9732" t="s">
        <v>1768</v>
      </c>
      <c r="F9732" t="s">
        <v>22731</v>
      </c>
      <c r="G9732" t="s">
        <v>22732</v>
      </c>
      <c r="H9732" t="s">
        <v>490</v>
      </c>
      <c r="I9732" t="s">
        <v>490</v>
      </c>
      <c r="J9732" t="s">
        <v>498</v>
      </c>
      <c r="K9732" t="s">
        <v>490</v>
      </c>
      <c r="L9732" t="s">
        <v>22724</v>
      </c>
      <c r="M9732" s="105">
        <v>314</v>
      </c>
      <c r="N9732" s="105">
        <v>100</v>
      </c>
      <c r="O9732" s="105">
        <v>104</v>
      </c>
    </row>
    <row r="9733" spans="1:15" x14ac:dyDescent="0.3">
      <c r="A9733" s="19">
        <v>314101100</v>
      </c>
      <c r="B9733" s="106" t="s">
        <v>22733</v>
      </c>
      <c r="C9733" t="s">
        <v>22724</v>
      </c>
      <c r="D9733" t="s">
        <v>22734</v>
      </c>
      <c r="E9733" t="s">
        <v>496</v>
      </c>
      <c r="F9733" t="s">
        <v>490</v>
      </c>
      <c r="G9733" t="s">
        <v>22735</v>
      </c>
      <c r="H9733" t="s">
        <v>490</v>
      </c>
      <c r="I9733" t="s">
        <v>490</v>
      </c>
      <c r="J9733" t="s">
        <v>498</v>
      </c>
      <c r="K9733" t="s">
        <v>490</v>
      </c>
      <c r="L9733" t="s">
        <v>22736</v>
      </c>
      <c r="M9733" s="105">
        <v>314</v>
      </c>
      <c r="N9733" s="105">
        <v>101</v>
      </c>
      <c r="O9733" s="105">
        <v>100</v>
      </c>
    </row>
    <row r="9734" spans="1:15" x14ac:dyDescent="0.3">
      <c r="A9734" s="19">
        <v>314101101</v>
      </c>
      <c r="B9734" s="106" t="s">
        <v>22737</v>
      </c>
      <c r="C9734" t="s">
        <v>22724</v>
      </c>
      <c r="D9734" t="s">
        <v>22734</v>
      </c>
      <c r="E9734" t="s">
        <v>7379</v>
      </c>
      <c r="F9734" t="s">
        <v>2335</v>
      </c>
      <c r="G9734" t="s">
        <v>490</v>
      </c>
      <c r="H9734" t="s">
        <v>490</v>
      </c>
      <c r="I9734" t="s">
        <v>490</v>
      </c>
      <c r="J9734" t="s">
        <v>498</v>
      </c>
      <c r="K9734" t="s">
        <v>490</v>
      </c>
      <c r="L9734" t="s">
        <v>22736</v>
      </c>
      <c r="M9734" s="105">
        <v>314</v>
      </c>
      <c r="N9734" s="105">
        <v>101</v>
      </c>
      <c r="O9734" s="105">
        <v>101</v>
      </c>
    </row>
    <row r="9735" spans="1:15" x14ac:dyDescent="0.3">
      <c r="A9735" s="19">
        <v>314101102</v>
      </c>
      <c r="B9735" s="106" t="s">
        <v>22738</v>
      </c>
      <c r="C9735" t="s">
        <v>22724</v>
      </c>
      <c r="D9735" t="s">
        <v>22734</v>
      </c>
      <c r="E9735" t="s">
        <v>1209</v>
      </c>
      <c r="F9735" t="s">
        <v>15778</v>
      </c>
      <c r="G9735" t="s">
        <v>22739</v>
      </c>
      <c r="H9735" t="s">
        <v>490</v>
      </c>
      <c r="I9735" t="s">
        <v>490</v>
      </c>
      <c r="J9735" t="s">
        <v>498</v>
      </c>
      <c r="K9735" t="s">
        <v>490</v>
      </c>
      <c r="L9735" t="s">
        <v>22736</v>
      </c>
      <c r="M9735" s="105">
        <v>314</v>
      </c>
      <c r="N9735" s="105">
        <v>101</v>
      </c>
      <c r="O9735" s="105">
        <v>102</v>
      </c>
    </row>
    <row r="9736" spans="1:15" x14ac:dyDescent="0.3">
      <c r="A9736" s="19">
        <v>314101103</v>
      </c>
      <c r="B9736" s="106" t="s">
        <v>22740</v>
      </c>
      <c r="C9736" t="s">
        <v>22724</v>
      </c>
      <c r="D9736" t="s">
        <v>22734</v>
      </c>
      <c r="E9736" t="s">
        <v>20988</v>
      </c>
      <c r="F9736" t="s">
        <v>1019</v>
      </c>
      <c r="G9736" t="s">
        <v>490</v>
      </c>
      <c r="H9736" t="s">
        <v>490</v>
      </c>
      <c r="I9736" t="s">
        <v>490</v>
      </c>
      <c r="J9736" t="s">
        <v>498</v>
      </c>
      <c r="K9736" t="s">
        <v>490</v>
      </c>
      <c r="L9736" t="s">
        <v>22736</v>
      </c>
      <c r="M9736" s="105">
        <v>314</v>
      </c>
      <c r="N9736" s="105">
        <v>101</v>
      </c>
      <c r="O9736" s="105">
        <v>103</v>
      </c>
    </row>
    <row r="9737" spans="1:15" x14ac:dyDescent="0.3">
      <c r="A9737" s="19">
        <v>314101104</v>
      </c>
      <c r="B9737" s="106" t="s">
        <v>22741</v>
      </c>
      <c r="C9737" t="s">
        <v>22724</v>
      </c>
      <c r="D9737" t="s">
        <v>22734</v>
      </c>
      <c r="E9737" t="s">
        <v>22742</v>
      </c>
      <c r="F9737" t="s">
        <v>1397</v>
      </c>
      <c r="G9737" t="s">
        <v>22739</v>
      </c>
      <c r="H9737" t="s">
        <v>490</v>
      </c>
      <c r="I9737" t="s">
        <v>490</v>
      </c>
      <c r="J9737" t="s">
        <v>498</v>
      </c>
      <c r="K9737" t="s">
        <v>490</v>
      </c>
      <c r="L9737" t="s">
        <v>22736</v>
      </c>
      <c r="M9737" s="105">
        <v>314</v>
      </c>
      <c r="N9737" s="105">
        <v>101</v>
      </c>
      <c r="O9737" s="105">
        <v>104</v>
      </c>
    </row>
    <row r="9738" spans="1:15" x14ac:dyDescent="0.3">
      <c r="A9738" s="19">
        <v>314101105</v>
      </c>
      <c r="B9738" s="106" t="s">
        <v>22743</v>
      </c>
      <c r="C9738" t="s">
        <v>22724</v>
      </c>
      <c r="D9738" t="s">
        <v>22734</v>
      </c>
      <c r="E9738" t="s">
        <v>8315</v>
      </c>
      <c r="F9738" t="s">
        <v>22744</v>
      </c>
      <c r="G9738" t="s">
        <v>22745</v>
      </c>
      <c r="H9738" t="s">
        <v>490</v>
      </c>
      <c r="I9738" t="s">
        <v>490</v>
      </c>
      <c r="J9738" t="s">
        <v>498</v>
      </c>
      <c r="K9738" t="s">
        <v>490</v>
      </c>
      <c r="L9738" t="s">
        <v>22736</v>
      </c>
      <c r="M9738" s="105">
        <v>314</v>
      </c>
      <c r="N9738" s="105">
        <v>101</v>
      </c>
      <c r="O9738" s="105">
        <v>105</v>
      </c>
    </row>
    <row r="9739" spans="1:15" x14ac:dyDescent="0.3">
      <c r="A9739" s="19">
        <v>314101106</v>
      </c>
      <c r="B9739" s="106" t="s">
        <v>22746</v>
      </c>
      <c r="C9739" t="s">
        <v>22724</v>
      </c>
      <c r="D9739" t="s">
        <v>22734</v>
      </c>
      <c r="E9739" t="s">
        <v>22747</v>
      </c>
      <c r="F9739" t="s">
        <v>22748</v>
      </c>
      <c r="G9739" t="s">
        <v>22749</v>
      </c>
      <c r="H9739" t="s">
        <v>490</v>
      </c>
      <c r="I9739" t="s">
        <v>490</v>
      </c>
      <c r="J9739" t="s">
        <v>498</v>
      </c>
      <c r="K9739" t="s">
        <v>490</v>
      </c>
      <c r="L9739" t="s">
        <v>22736</v>
      </c>
      <c r="M9739" s="105">
        <v>314</v>
      </c>
      <c r="N9739" s="105">
        <v>101</v>
      </c>
      <c r="O9739" s="105">
        <v>106</v>
      </c>
    </row>
    <row r="9740" spans="1:15" x14ac:dyDescent="0.3">
      <c r="A9740" s="19">
        <v>314101107</v>
      </c>
      <c r="B9740" s="106" t="s">
        <v>22750</v>
      </c>
      <c r="C9740" t="s">
        <v>22724</v>
      </c>
      <c r="D9740" t="s">
        <v>22734</v>
      </c>
      <c r="E9740" t="s">
        <v>720</v>
      </c>
      <c r="F9740" t="s">
        <v>2335</v>
      </c>
      <c r="G9740" t="s">
        <v>490</v>
      </c>
      <c r="H9740" t="s">
        <v>490</v>
      </c>
      <c r="I9740" t="s">
        <v>490</v>
      </c>
      <c r="J9740" t="s">
        <v>498</v>
      </c>
      <c r="K9740" t="s">
        <v>490</v>
      </c>
      <c r="L9740" t="s">
        <v>22736</v>
      </c>
      <c r="M9740" s="105">
        <v>314</v>
      </c>
      <c r="N9740" s="105">
        <v>101</v>
      </c>
      <c r="O9740" s="105">
        <v>107</v>
      </c>
    </row>
    <row r="9741" spans="1:15" x14ac:dyDescent="0.3">
      <c r="A9741" s="19">
        <v>314101108</v>
      </c>
      <c r="B9741" s="106" t="s">
        <v>22751</v>
      </c>
      <c r="C9741" t="s">
        <v>22724</v>
      </c>
      <c r="D9741" t="s">
        <v>22734</v>
      </c>
      <c r="E9741" t="s">
        <v>22752</v>
      </c>
      <c r="F9741" t="s">
        <v>2335</v>
      </c>
      <c r="G9741" t="s">
        <v>490</v>
      </c>
      <c r="H9741" t="s">
        <v>490</v>
      </c>
      <c r="I9741" t="s">
        <v>490</v>
      </c>
      <c r="J9741" t="s">
        <v>498</v>
      </c>
      <c r="K9741" t="s">
        <v>490</v>
      </c>
      <c r="L9741" t="s">
        <v>22736</v>
      </c>
      <c r="M9741" s="105">
        <v>314</v>
      </c>
      <c r="N9741" s="105">
        <v>101</v>
      </c>
      <c r="O9741" s="105">
        <v>108</v>
      </c>
    </row>
    <row r="9742" spans="1:15" x14ac:dyDescent="0.3">
      <c r="A9742" s="19">
        <v>314101109</v>
      </c>
      <c r="B9742" s="106" t="s">
        <v>22753</v>
      </c>
      <c r="C9742" t="s">
        <v>22724</v>
      </c>
      <c r="D9742" t="s">
        <v>22734</v>
      </c>
      <c r="E9742" t="s">
        <v>22754</v>
      </c>
      <c r="F9742" t="s">
        <v>1283</v>
      </c>
      <c r="G9742" t="s">
        <v>22755</v>
      </c>
      <c r="H9742" t="s">
        <v>490</v>
      </c>
      <c r="I9742" t="s">
        <v>490</v>
      </c>
      <c r="J9742" t="s">
        <v>498</v>
      </c>
      <c r="K9742" t="s">
        <v>490</v>
      </c>
      <c r="L9742" t="s">
        <v>22736</v>
      </c>
      <c r="M9742" s="105">
        <v>314</v>
      </c>
      <c r="N9742" s="105">
        <v>101</v>
      </c>
      <c r="O9742" s="105">
        <v>109</v>
      </c>
    </row>
    <row r="9743" spans="1:15" x14ac:dyDescent="0.3">
      <c r="A9743" s="19">
        <v>314101110</v>
      </c>
      <c r="B9743" s="106" t="s">
        <v>22756</v>
      </c>
      <c r="C9743" t="s">
        <v>22724</v>
      </c>
      <c r="D9743" t="s">
        <v>22734</v>
      </c>
      <c r="E9743" t="s">
        <v>22757</v>
      </c>
      <c r="F9743" t="s">
        <v>22744</v>
      </c>
      <c r="G9743" t="s">
        <v>490</v>
      </c>
      <c r="H9743" t="s">
        <v>490</v>
      </c>
      <c r="I9743" t="s">
        <v>490</v>
      </c>
      <c r="J9743" t="s">
        <v>498</v>
      </c>
      <c r="K9743" t="s">
        <v>490</v>
      </c>
      <c r="L9743" t="s">
        <v>22736</v>
      </c>
      <c r="M9743" s="105">
        <v>314</v>
      </c>
      <c r="N9743" s="105">
        <v>101</v>
      </c>
      <c r="O9743" s="105">
        <v>110</v>
      </c>
    </row>
    <row r="9744" spans="1:15" x14ac:dyDescent="0.3">
      <c r="A9744" s="19">
        <v>314101111</v>
      </c>
      <c r="B9744" s="106" t="s">
        <v>22758</v>
      </c>
      <c r="C9744" t="s">
        <v>22724</v>
      </c>
      <c r="D9744" t="s">
        <v>22734</v>
      </c>
      <c r="E9744" t="s">
        <v>22759</v>
      </c>
      <c r="F9744" t="s">
        <v>2335</v>
      </c>
      <c r="G9744" t="s">
        <v>490</v>
      </c>
      <c r="H9744" t="s">
        <v>490</v>
      </c>
      <c r="I9744" t="s">
        <v>490</v>
      </c>
      <c r="J9744" t="s">
        <v>498</v>
      </c>
      <c r="K9744" t="s">
        <v>490</v>
      </c>
      <c r="L9744" t="s">
        <v>22736</v>
      </c>
      <c r="M9744" s="105">
        <v>314</v>
      </c>
      <c r="N9744" s="105">
        <v>101</v>
      </c>
      <c r="O9744" s="105">
        <v>111</v>
      </c>
    </row>
    <row r="9745" spans="1:15" x14ac:dyDescent="0.3">
      <c r="A9745" s="19">
        <v>314101112</v>
      </c>
      <c r="B9745" s="106" t="s">
        <v>22760</v>
      </c>
      <c r="C9745" t="s">
        <v>22724</v>
      </c>
      <c r="D9745" t="s">
        <v>22734</v>
      </c>
      <c r="E9745" t="s">
        <v>6406</v>
      </c>
      <c r="F9745" t="s">
        <v>22761</v>
      </c>
      <c r="G9745" t="s">
        <v>490</v>
      </c>
      <c r="H9745" t="s">
        <v>490</v>
      </c>
      <c r="I9745" t="s">
        <v>490</v>
      </c>
      <c r="J9745" t="s">
        <v>498</v>
      </c>
      <c r="K9745" t="s">
        <v>490</v>
      </c>
      <c r="L9745" t="s">
        <v>22736</v>
      </c>
      <c r="M9745" s="105">
        <v>314</v>
      </c>
      <c r="N9745" s="105">
        <v>101</v>
      </c>
      <c r="O9745" s="105">
        <v>112</v>
      </c>
    </row>
    <row r="9746" spans="1:15" x14ac:dyDescent="0.3">
      <c r="A9746" s="19">
        <v>314101113</v>
      </c>
      <c r="B9746" s="106" t="s">
        <v>22762</v>
      </c>
      <c r="C9746" t="s">
        <v>22724</v>
      </c>
      <c r="D9746" t="s">
        <v>22734</v>
      </c>
      <c r="E9746" t="s">
        <v>3865</v>
      </c>
      <c r="F9746" t="s">
        <v>2335</v>
      </c>
      <c r="G9746" t="s">
        <v>490</v>
      </c>
      <c r="H9746" t="s">
        <v>490</v>
      </c>
      <c r="I9746" t="s">
        <v>490</v>
      </c>
      <c r="J9746" t="s">
        <v>498</v>
      </c>
      <c r="K9746" t="s">
        <v>490</v>
      </c>
      <c r="L9746" t="s">
        <v>22736</v>
      </c>
      <c r="M9746" s="105">
        <v>314</v>
      </c>
      <c r="N9746" s="105">
        <v>101</v>
      </c>
      <c r="O9746" s="105">
        <v>113</v>
      </c>
    </row>
    <row r="9747" spans="1:15" x14ac:dyDescent="0.3">
      <c r="A9747" s="19">
        <v>314101114</v>
      </c>
      <c r="B9747" s="106" t="s">
        <v>22763</v>
      </c>
      <c r="C9747" t="s">
        <v>22724</v>
      </c>
      <c r="D9747" t="s">
        <v>22734</v>
      </c>
      <c r="E9747" t="s">
        <v>1298</v>
      </c>
      <c r="F9747" t="s">
        <v>22744</v>
      </c>
      <c r="G9747" t="s">
        <v>490</v>
      </c>
      <c r="H9747" t="s">
        <v>490</v>
      </c>
      <c r="I9747" t="s">
        <v>490</v>
      </c>
      <c r="J9747" t="s">
        <v>498</v>
      </c>
      <c r="K9747" t="s">
        <v>490</v>
      </c>
      <c r="L9747" t="s">
        <v>22736</v>
      </c>
      <c r="M9747" s="105">
        <v>314</v>
      </c>
      <c r="N9747" s="105">
        <v>101</v>
      </c>
      <c r="O9747" s="105">
        <v>114</v>
      </c>
    </row>
    <row r="9748" spans="1:15" x14ac:dyDescent="0.3">
      <c r="A9748" s="19">
        <v>314101115</v>
      </c>
      <c r="B9748" s="106" t="s">
        <v>22764</v>
      </c>
      <c r="C9748" t="s">
        <v>22724</v>
      </c>
      <c r="D9748" t="s">
        <v>22734</v>
      </c>
      <c r="E9748" t="s">
        <v>22765</v>
      </c>
      <c r="F9748" t="s">
        <v>1265</v>
      </c>
      <c r="G9748" t="s">
        <v>490</v>
      </c>
      <c r="H9748" t="s">
        <v>490</v>
      </c>
      <c r="I9748" t="s">
        <v>490</v>
      </c>
      <c r="J9748" t="s">
        <v>498</v>
      </c>
      <c r="K9748" t="s">
        <v>490</v>
      </c>
      <c r="L9748" t="s">
        <v>22736</v>
      </c>
      <c r="M9748" s="105">
        <v>314</v>
      </c>
      <c r="N9748" s="105">
        <v>101</v>
      </c>
      <c r="O9748" s="105">
        <v>115</v>
      </c>
    </row>
    <row r="9749" spans="1:15" x14ac:dyDescent="0.3">
      <c r="A9749" s="19">
        <v>314101116</v>
      </c>
      <c r="B9749" s="106" t="s">
        <v>22766</v>
      </c>
      <c r="C9749" t="s">
        <v>22724</v>
      </c>
      <c r="D9749" t="s">
        <v>22734</v>
      </c>
      <c r="E9749" t="s">
        <v>14549</v>
      </c>
      <c r="F9749" t="s">
        <v>732</v>
      </c>
      <c r="G9749" t="s">
        <v>22767</v>
      </c>
      <c r="H9749" t="s">
        <v>490</v>
      </c>
      <c r="I9749" t="s">
        <v>490</v>
      </c>
      <c r="J9749" t="s">
        <v>498</v>
      </c>
      <c r="K9749" t="s">
        <v>490</v>
      </c>
      <c r="L9749" t="s">
        <v>22736</v>
      </c>
      <c r="M9749" s="105">
        <v>314</v>
      </c>
      <c r="N9749" s="105">
        <v>101</v>
      </c>
      <c r="O9749" s="105">
        <v>116</v>
      </c>
    </row>
    <row r="9750" spans="1:15" x14ac:dyDescent="0.3">
      <c r="A9750" s="19">
        <v>314101117</v>
      </c>
      <c r="B9750" s="106" t="s">
        <v>22768</v>
      </c>
      <c r="C9750" t="s">
        <v>22724</v>
      </c>
      <c r="D9750" t="s">
        <v>22734</v>
      </c>
      <c r="E9750" t="s">
        <v>878</v>
      </c>
      <c r="F9750" t="s">
        <v>2335</v>
      </c>
      <c r="G9750" t="s">
        <v>22769</v>
      </c>
      <c r="H9750" t="s">
        <v>490</v>
      </c>
      <c r="I9750" t="s">
        <v>490</v>
      </c>
      <c r="J9750" t="s">
        <v>498</v>
      </c>
      <c r="K9750" t="s">
        <v>490</v>
      </c>
      <c r="L9750" t="s">
        <v>22736</v>
      </c>
      <c r="M9750" s="105">
        <v>314</v>
      </c>
      <c r="N9750" s="105">
        <v>101</v>
      </c>
      <c r="O9750" s="105">
        <v>117</v>
      </c>
    </row>
    <row r="9751" spans="1:15" x14ac:dyDescent="0.3">
      <c r="A9751" s="19">
        <v>314101118</v>
      </c>
      <c r="B9751" s="106" t="s">
        <v>22770</v>
      </c>
      <c r="C9751" t="s">
        <v>22724</v>
      </c>
      <c r="D9751" t="s">
        <v>22734</v>
      </c>
      <c r="E9751" t="s">
        <v>22771</v>
      </c>
      <c r="F9751" t="s">
        <v>2335</v>
      </c>
      <c r="G9751" t="s">
        <v>22772</v>
      </c>
      <c r="H9751" t="s">
        <v>490</v>
      </c>
      <c r="I9751" t="s">
        <v>490</v>
      </c>
      <c r="J9751" t="s">
        <v>498</v>
      </c>
      <c r="K9751" t="s">
        <v>490</v>
      </c>
      <c r="L9751" t="s">
        <v>22736</v>
      </c>
      <c r="M9751" s="105">
        <v>314</v>
      </c>
      <c r="N9751" s="105">
        <v>101</v>
      </c>
      <c r="O9751" s="105">
        <v>118</v>
      </c>
    </row>
    <row r="9752" spans="1:15" x14ac:dyDescent="0.3">
      <c r="A9752" s="19">
        <v>314101119</v>
      </c>
      <c r="B9752" s="106" t="s">
        <v>22773</v>
      </c>
      <c r="C9752" t="s">
        <v>22724</v>
      </c>
      <c r="D9752" t="s">
        <v>22734</v>
      </c>
      <c r="E9752" t="s">
        <v>22774</v>
      </c>
      <c r="F9752" t="s">
        <v>689</v>
      </c>
      <c r="G9752" t="s">
        <v>22775</v>
      </c>
      <c r="H9752" t="s">
        <v>490</v>
      </c>
      <c r="I9752" t="s">
        <v>490</v>
      </c>
      <c r="J9752" t="s">
        <v>498</v>
      </c>
      <c r="K9752" t="s">
        <v>490</v>
      </c>
      <c r="L9752" t="s">
        <v>22736</v>
      </c>
      <c r="M9752" s="105">
        <v>314</v>
      </c>
      <c r="N9752" s="105">
        <v>101</v>
      </c>
      <c r="O9752" s="105">
        <v>119</v>
      </c>
    </row>
    <row r="9753" spans="1:15" x14ac:dyDescent="0.3">
      <c r="A9753" s="19">
        <v>314101120</v>
      </c>
      <c r="B9753" s="106" t="s">
        <v>22776</v>
      </c>
      <c r="C9753" t="s">
        <v>22724</v>
      </c>
      <c r="D9753" t="s">
        <v>22734</v>
      </c>
      <c r="E9753" t="s">
        <v>22777</v>
      </c>
      <c r="F9753" t="s">
        <v>2335</v>
      </c>
      <c r="G9753" t="s">
        <v>22739</v>
      </c>
      <c r="H9753" t="s">
        <v>490</v>
      </c>
      <c r="I9753" t="s">
        <v>490</v>
      </c>
      <c r="J9753" t="s">
        <v>498</v>
      </c>
      <c r="K9753" t="s">
        <v>490</v>
      </c>
      <c r="L9753" t="s">
        <v>22736</v>
      </c>
      <c r="M9753" s="105">
        <v>314</v>
      </c>
      <c r="N9753" s="105">
        <v>101</v>
      </c>
      <c r="O9753" s="105">
        <v>120</v>
      </c>
    </row>
    <row r="9754" spans="1:15" x14ac:dyDescent="0.3">
      <c r="A9754" s="19">
        <v>314102100</v>
      </c>
      <c r="B9754" s="106" t="s">
        <v>22778</v>
      </c>
      <c r="C9754" t="s">
        <v>22724</v>
      </c>
      <c r="D9754" t="s">
        <v>22779</v>
      </c>
      <c r="E9754" t="s">
        <v>496</v>
      </c>
      <c r="F9754" t="s">
        <v>490</v>
      </c>
      <c r="G9754" t="s">
        <v>5683</v>
      </c>
      <c r="H9754" t="s">
        <v>490</v>
      </c>
      <c r="I9754" t="s">
        <v>490</v>
      </c>
      <c r="J9754" t="s">
        <v>498</v>
      </c>
      <c r="K9754" t="s">
        <v>490</v>
      </c>
      <c r="L9754" t="s">
        <v>22736</v>
      </c>
      <c r="M9754" s="105">
        <v>314</v>
      </c>
      <c r="N9754" s="105">
        <v>102</v>
      </c>
      <c r="O9754" s="105">
        <v>100</v>
      </c>
    </row>
    <row r="9755" spans="1:15" x14ac:dyDescent="0.3">
      <c r="A9755" s="19">
        <v>314102101</v>
      </c>
      <c r="B9755" s="106" t="s">
        <v>22780</v>
      </c>
      <c r="C9755" t="s">
        <v>22724</v>
      </c>
      <c r="D9755" t="s">
        <v>22779</v>
      </c>
      <c r="E9755" t="s">
        <v>22781</v>
      </c>
      <c r="F9755" t="s">
        <v>15778</v>
      </c>
      <c r="G9755" t="s">
        <v>490</v>
      </c>
      <c r="H9755" t="s">
        <v>490</v>
      </c>
      <c r="I9755" t="s">
        <v>490</v>
      </c>
      <c r="J9755" t="s">
        <v>498</v>
      </c>
      <c r="K9755" t="s">
        <v>490</v>
      </c>
      <c r="L9755" t="s">
        <v>22736</v>
      </c>
      <c r="M9755" s="105">
        <v>314</v>
      </c>
      <c r="N9755" s="105">
        <v>102</v>
      </c>
      <c r="O9755" s="105">
        <v>101</v>
      </c>
    </row>
    <row r="9756" spans="1:15" x14ac:dyDescent="0.3">
      <c r="A9756" s="19">
        <v>314102102</v>
      </c>
      <c r="B9756" s="106" t="s">
        <v>22782</v>
      </c>
      <c r="C9756" t="s">
        <v>22724</v>
      </c>
      <c r="D9756" t="s">
        <v>22779</v>
      </c>
      <c r="E9756" t="s">
        <v>1639</v>
      </c>
      <c r="F9756" t="s">
        <v>2335</v>
      </c>
      <c r="G9756" t="s">
        <v>490</v>
      </c>
      <c r="H9756" t="s">
        <v>490</v>
      </c>
      <c r="I9756" t="s">
        <v>490</v>
      </c>
      <c r="J9756" t="s">
        <v>498</v>
      </c>
      <c r="K9756" t="s">
        <v>490</v>
      </c>
      <c r="L9756" t="s">
        <v>22736</v>
      </c>
      <c r="M9756" s="105">
        <v>314</v>
      </c>
      <c r="N9756" s="105">
        <v>102</v>
      </c>
      <c r="O9756" s="105">
        <v>102</v>
      </c>
    </row>
    <row r="9757" spans="1:15" x14ac:dyDescent="0.3">
      <c r="A9757" s="19">
        <v>314102103</v>
      </c>
      <c r="B9757" s="106" t="s">
        <v>22783</v>
      </c>
      <c r="C9757" t="s">
        <v>22724</v>
      </c>
      <c r="D9757" t="s">
        <v>22779</v>
      </c>
      <c r="E9757" t="s">
        <v>22784</v>
      </c>
      <c r="F9757" t="s">
        <v>765</v>
      </c>
      <c r="G9757" t="s">
        <v>12416</v>
      </c>
      <c r="H9757" t="s">
        <v>490</v>
      </c>
      <c r="I9757" t="s">
        <v>490</v>
      </c>
      <c r="J9757" t="s">
        <v>498</v>
      </c>
      <c r="K9757" t="s">
        <v>490</v>
      </c>
      <c r="L9757" t="s">
        <v>22736</v>
      </c>
      <c r="M9757" s="105">
        <v>314</v>
      </c>
      <c r="N9757" s="105">
        <v>102</v>
      </c>
      <c r="O9757" s="105">
        <v>103</v>
      </c>
    </row>
    <row r="9758" spans="1:15" x14ac:dyDescent="0.3">
      <c r="A9758" s="19">
        <v>314102104</v>
      </c>
      <c r="B9758" s="106" t="s">
        <v>22785</v>
      </c>
      <c r="C9758" t="s">
        <v>22724</v>
      </c>
      <c r="D9758" t="s">
        <v>22779</v>
      </c>
      <c r="E9758" t="s">
        <v>22786</v>
      </c>
      <c r="F9758" t="s">
        <v>765</v>
      </c>
      <c r="G9758" t="s">
        <v>490</v>
      </c>
      <c r="H9758" t="s">
        <v>490</v>
      </c>
      <c r="I9758" t="s">
        <v>490</v>
      </c>
      <c r="J9758" t="s">
        <v>498</v>
      </c>
      <c r="K9758" t="s">
        <v>490</v>
      </c>
      <c r="L9758" t="s">
        <v>22736</v>
      </c>
      <c r="M9758" s="105">
        <v>314</v>
      </c>
      <c r="N9758" s="105">
        <v>102</v>
      </c>
      <c r="O9758" s="105">
        <v>104</v>
      </c>
    </row>
    <row r="9759" spans="1:15" x14ac:dyDescent="0.3">
      <c r="A9759" s="19">
        <v>314102105</v>
      </c>
      <c r="B9759" s="106" t="s">
        <v>22787</v>
      </c>
      <c r="C9759" t="s">
        <v>22724</v>
      </c>
      <c r="D9759" t="s">
        <v>22779</v>
      </c>
      <c r="E9759" t="s">
        <v>1314</v>
      </c>
      <c r="F9759" t="s">
        <v>1283</v>
      </c>
      <c r="G9759" t="s">
        <v>5683</v>
      </c>
      <c r="H9759" t="s">
        <v>490</v>
      </c>
      <c r="I9759" t="s">
        <v>490</v>
      </c>
      <c r="J9759" t="s">
        <v>498</v>
      </c>
      <c r="K9759" t="s">
        <v>490</v>
      </c>
      <c r="L9759" t="s">
        <v>22736</v>
      </c>
      <c r="M9759" s="105">
        <v>314</v>
      </c>
      <c r="N9759" s="105">
        <v>102</v>
      </c>
      <c r="O9759" s="105">
        <v>105</v>
      </c>
    </row>
    <row r="9760" spans="1:15" x14ac:dyDescent="0.3">
      <c r="A9760" s="19">
        <v>314102106</v>
      </c>
      <c r="B9760" s="106" t="s">
        <v>22788</v>
      </c>
      <c r="C9760" t="s">
        <v>22724</v>
      </c>
      <c r="D9760" t="s">
        <v>22779</v>
      </c>
      <c r="E9760" t="s">
        <v>22789</v>
      </c>
      <c r="F9760" t="s">
        <v>5788</v>
      </c>
      <c r="G9760" t="s">
        <v>22790</v>
      </c>
      <c r="H9760" t="s">
        <v>490</v>
      </c>
      <c r="I9760" t="s">
        <v>490</v>
      </c>
      <c r="J9760" t="s">
        <v>498</v>
      </c>
      <c r="K9760" t="s">
        <v>490</v>
      </c>
      <c r="L9760" t="s">
        <v>22736</v>
      </c>
      <c r="M9760" s="105">
        <v>314</v>
      </c>
      <c r="N9760" s="105">
        <v>102</v>
      </c>
      <c r="O9760" s="105">
        <v>106</v>
      </c>
    </row>
    <row r="9761" spans="1:15" x14ac:dyDescent="0.3">
      <c r="A9761" s="19">
        <v>314102107</v>
      </c>
      <c r="B9761" s="106" t="s">
        <v>22791</v>
      </c>
      <c r="C9761" t="s">
        <v>22724</v>
      </c>
      <c r="D9761" t="s">
        <v>22779</v>
      </c>
      <c r="E9761" t="s">
        <v>2609</v>
      </c>
      <c r="F9761" t="s">
        <v>5788</v>
      </c>
      <c r="G9761" t="s">
        <v>5683</v>
      </c>
      <c r="H9761" t="s">
        <v>490</v>
      </c>
      <c r="I9761" t="s">
        <v>490</v>
      </c>
      <c r="J9761" t="s">
        <v>498</v>
      </c>
      <c r="K9761" t="s">
        <v>490</v>
      </c>
      <c r="L9761" t="s">
        <v>22736</v>
      </c>
      <c r="M9761" s="105">
        <v>314</v>
      </c>
      <c r="N9761" s="105">
        <v>102</v>
      </c>
      <c r="O9761" s="105">
        <v>107</v>
      </c>
    </row>
    <row r="9762" spans="1:15" x14ac:dyDescent="0.3">
      <c r="A9762" s="19">
        <v>314102108</v>
      </c>
      <c r="B9762" s="106" t="s">
        <v>22792</v>
      </c>
      <c r="C9762" t="s">
        <v>22724</v>
      </c>
      <c r="D9762" t="s">
        <v>22779</v>
      </c>
      <c r="E9762" t="s">
        <v>1376</v>
      </c>
      <c r="F9762" t="s">
        <v>765</v>
      </c>
      <c r="G9762" t="s">
        <v>490</v>
      </c>
      <c r="H9762" t="s">
        <v>490</v>
      </c>
      <c r="I9762" t="s">
        <v>490</v>
      </c>
      <c r="J9762" t="s">
        <v>498</v>
      </c>
      <c r="K9762" t="s">
        <v>490</v>
      </c>
      <c r="L9762" t="s">
        <v>22736</v>
      </c>
      <c r="M9762" s="105">
        <v>314</v>
      </c>
      <c r="N9762" s="105">
        <v>102</v>
      </c>
      <c r="O9762" s="105">
        <v>108</v>
      </c>
    </row>
    <row r="9763" spans="1:15" x14ac:dyDescent="0.3">
      <c r="A9763" s="19">
        <v>314102109</v>
      </c>
      <c r="B9763" s="106" t="s">
        <v>22793</v>
      </c>
      <c r="C9763" t="s">
        <v>22724</v>
      </c>
      <c r="D9763" t="s">
        <v>22779</v>
      </c>
      <c r="E9763" t="s">
        <v>9359</v>
      </c>
      <c r="F9763" t="s">
        <v>765</v>
      </c>
      <c r="G9763" t="s">
        <v>5683</v>
      </c>
      <c r="H9763" t="s">
        <v>490</v>
      </c>
      <c r="I9763" t="s">
        <v>490</v>
      </c>
      <c r="J9763" t="s">
        <v>498</v>
      </c>
      <c r="K9763" t="s">
        <v>490</v>
      </c>
      <c r="L9763" t="s">
        <v>22736</v>
      </c>
      <c r="M9763" s="105">
        <v>314</v>
      </c>
      <c r="N9763" s="105">
        <v>102</v>
      </c>
      <c r="O9763" s="105">
        <v>109</v>
      </c>
    </row>
    <row r="9764" spans="1:15" x14ac:dyDescent="0.3">
      <c r="A9764" s="19">
        <v>314102110</v>
      </c>
      <c r="B9764" s="106" t="s">
        <v>22794</v>
      </c>
      <c r="C9764" t="s">
        <v>22724</v>
      </c>
      <c r="D9764" t="s">
        <v>22779</v>
      </c>
      <c r="E9764" t="s">
        <v>702</v>
      </c>
      <c r="F9764" t="s">
        <v>681</v>
      </c>
      <c r="G9764" t="s">
        <v>22795</v>
      </c>
      <c r="H9764" t="s">
        <v>490</v>
      </c>
      <c r="I9764" t="s">
        <v>490</v>
      </c>
      <c r="J9764" t="s">
        <v>498</v>
      </c>
      <c r="K9764" t="s">
        <v>490</v>
      </c>
      <c r="L9764" t="s">
        <v>22736</v>
      </c>
      <c r="M9764" s="105">
        <v>314</v>
      </c>
      <c r="N9764" s="105">
        <v>102</v>
      </c>
      <c r="O9764" s="105">
        <v>110</v>
      </c>
    </row>
    <row r="9765" spans="1:15" x14ac:dyDescent="0.3">
      <c r="A9765" s="19">
        <v>314102111</v>
      </c>
      <c r="B9765" s="106" t="s">
        <v>22796</v>
      </c>
      <c r="C9765" t="s">
        <v>22724</v>
      </c>
      <c r="D9765" t="s">
        <v>22779</v>
      </c>
      <c r="E9765" t="s">
        <v>22797</v>
      </c>
      <c r="F9765" t="s">
        <v>2335</v>
      </c>
      <c r="G9765" t="s">
        <v>490</v>
      </c>
      <c r="H9765" t="s">
        <v>490</v>
      </c>
      <c r="I9765" t="s">
        <v>490</v>
      </c>
      <c r="J9765" t="s">
        <v>498</v>
      </c>
      <c r="K9765" t="s">
        <v>490</v>
      </c>
      <c r="L9765" t="s">
        <v>22736</v>
      </c>
      <c r="M9765" s="105">
        <v>314</v>
      </c>
      <c r="N9765" s="105">
        <v>102</v>
      </c>
      <c r="O9765" s="105">
        <v>111</v>
      </c>
    </row>
    <row r="9766" spans="1:15" x14ac:dyDescent="0.3">
      <c r="A9766" s="19">
        <v>314103100</v>
      </c>
      <c r="B9766" s="106" t="s">
        <v>22798</v>
      </c>
      <c r="C9766" t="s">
        <v>22724</v>
      </c>
      <c r="D9766" t="s">
        <v>22799</v>
      </c>
      <c r="E9766" t="s">
        <v>8303</v>
      </c>
      <c r="F9766" t="s">
        <v>22800</v>
      </c>
      <c r="G9766" t="s">
        <v>490</v>
      </c>
      <c r="H9766" t="s">
        <v>490</v>
      </c>
      <c r="I9766" t="s">
        <v>490</v>
      </c>
      <c r="J9766" t="s">
        <v>498</v>
      </c>
      <c r="K9766" t="s">
        <v>490</v>
      </c>
      <c r="L9766" t="s">
        <v>22724</v>
      </c>
      <c r="M9766" s="105">
        <v>314</v>
      </c>
      <c r="N9766" s="105">
        <v>103</v>
      </c>
      <c r="O9766" s="105">
        <v>100</v>
      </c>
    </row>
    <row r="9767" spans="1:15" x14ac:dyDescent="0.3">
      <c r="A9767" s="19">
        <v>314104100</v>
      </c>
      <c r="B9767" s="106" t="s">
        <v>22801</v>
      </c>
      <c r="C9767" t="s">
        <v>22724</v>
      </c>
      <c r="D9767" t="s">
        <v>22802</v>
      </c>
      <c r="E9767" t="s">
        <v>496</v>
      </c>
      <c r="F9767" t="s">
        <v>490</v>
      </c>
      <c r="G9767" t="s">
        <v>490</v>
      </c>
      <c r="H9767" t="s">
        <v>490</v>
      </c>
      <c r="I9767" t="s">
        <v>490</v>
      </c>
      <c r="J9767" t="s">
        <v>498</v>
      </c>
      <c r="K9767" t="s">
        <v>490</v>
      </c>
      <c r="L9767" t="s">
        <v>22724</v>
      </c>
      <c r="M9767" s="105">
        <v>314</v>
      </c>
      <c r="N9767" s="105">
        <v>104</v>
      </c>
      <c r="O9767" s="105">
        <v>100</v>
      </c>
    </row>
    <row r="9768" spans="1:15" x14ac:dyDescent="0.3">
      <c r="A9768" s="19">
        <v>314104101</v>
      </c>
      <c r="B9768" s="106" t="s">
        <v>22803</v>
      </c>
      <c r="C9768" t="s">
        <v>22724</v>
      </c>
      <c r="D9768" t="s">
        <v>22802</v>
      </c>
      <c r="E9768" t="s">
        <v>1371</v>
      </c>
      <c r="F9768" t="s">
        <v>2768</v>
      </c>
      <c r="G9768" t="s">
        <v>22804</v>
      </c>
      <c r="H9768" t="s">
        <v>490</v>
      </c>
      <c r="I9768" t="s">
        <v>490</v>
      </c>
      <c r="J9768" t="s">
        <v>498</v>
      </c>
      <c r="K9768" t="s">
        <v>490</v>
      </c>
      <c r="L9768" t="s">
        <v>22724</v>
      </c>
      <c r="M9768" s="105">
        <v>314</v>
      </c>
      <c r="N9768" s="105">
        <v>104</v>
      </c>
      <c r="O9768" s="105">
        <v>101</v>
      </c>
    </row>
    <row r="9769" spans="1:15" x14ac:dyDescent="0.3">
      <c r="A9769" s="19">
        <v>314104102</v>
      </c>
      <c r="B9769" s="106" t="s">
        <v>22805</v>
      </c>
      <c r="C9769" t="s">
        <v>22724</v>
      </c>
      <c r="D9769" t="s">
        <v>22802</v>
      </c>
      <c r="E9769" t="s">
        <v>1551</v>
      </c>
      <c r="F9769" t="s">
        <v>831</v>
      </c>
      <c r="G9769" t="s">
        <v>22804</v>
      </c>
      <c r="H9769" t="s">
        <v>490</v>
      </c>
      <c r="I9769" t="s">
        <v>490</v>
      </c>
      <c r="J9769" t="s">
        <v>498</v>
      </c>
      <c r="K9769" t="s">
        <v>490</v>
      </c>
      <c r="L9769" t="s">
        <v>22724</v>
      </c>
      <c r="M9769" s="105">
        <v>314</v>
      </c>
      <c r="N9769" s="105">
        <v>104</v>
      </c>
      <c r="O9769" s="105">
        <v>102</v>
      </c>
    </row>
    <row r="9770" spans="1:15" x14ac:dyDescent="0.3">
      <c r="A9770" s="19">
        <v>314105100</v>
      </c>
      <c r="B9770" s="106" t="s">
        <v>22806</v>
      </c>
      <c r="C9770" t="s">
        <v>22724</v>
      </c>
      <c r="D9770" t="s">
        <v>22807</v>
      </c>
      <c r="E9770" t="s">
        <v>496</v>
      </c>
      <c r="F9770" t="s">
        <v>490</v>
      </c>
      <c r="G9770" t="s">
        <v>22808</v>
      </c>
      <c r="H9770" t="s">
        <v>490</v>
      </c>
      <c r="I9770" t="s">
        <v>490</v>
      </c>
      <c r="J9770" t="s">
        <v>498</v>
      </c>
      <c r="K9770" t="s">
        <v>490</v>
      </c>
      <c r="L9770" t="s">
        <v>22724</v>
      </c>
      <c r="M9770" s="105">
        <v>314</v>
      </c>
      <c r="N9770" s="105">
        <v>105</v>
      </c>
      <c r="O9770" s="105">
        <v>100</v>
      </c>
    </row>
    <row r="9771" spans="1:15" x14ac:dyDescent="0.3">
      <c r="A9771" s="19">
        <v>314105101</v>
      </c>
      <c r="B9771" s="106" t="s">
        <v>22809</v>
      </c>
      <c r="C9771" t="s">
        <v>22724</v>
      </c>
      <c r="D9771" t="s">
        <v>22807</v>
      </c>
      <c r="E9771" t="s">
        <v>4201</v>
      </c>
      <c r="F9771" t="s">
        <v>22810</v>
      </c>
      <c r="G9771" t="s">
        <v>490</v>
      </c>
      <c r="H9771" t="s">
        <v>490</v>
      </c>
      <c r="I9771" t="s">
        <v>490</v>
      </c>
      <c r="J9771" t="s">
        <v>498</v>
      </c>
      <c r="K9771" t="s">
        <v>490</v>
      </c>
      <c r="L9771" t="s">
        <v>22724</v>
      </c>
      <c r="M9771" s="105">
        <v>314</v>
      </c>
      <c r="N9771" s="105">
        <v>105</v>
      </c>
      <c r="O9771" s="105">
        <v>101</v>
      </c>
    </row>
    <row r="9772" spans="1:15" x14ac:dyDescent="0.3">
      <c r="A9772" s="19">
        <v>314105102</v>
      </c>
      <c r="B9772" s="106" t="s">
        <v>22811</v>
      </c>
      <c r="C9772" t="s">
        <v>22724</v>
      </c>
      <c r="D9772" t="s">
        <v>22807</v>
      </c>
      <c r="E9772" t="s">
        <v>22812</v>
      </c>
      <c r="F9772" t="s">
        <v>7012</v>
      </c>
      <c r="G9772" t="s">
        <v>490</v>
      </c>
      <c r="H9772" t="s">
        <v>490</v>
      </c>
      <c r="I9772" t="s">
        <v>490</v>
      </c>
      <c r="J9772" t="s">
        <v>498</v>
      </c>
      <c r="K9772" t="s">
        <v>490</v>
      </c>
      <c r="L9772" t="s">
        <v>22724</v>
      </c>
      <c r="M9772" s="105">
        <v>314</v>
      </c>
      <c r="N9772" s="105">
        <v>105</v>
      </c>
      <c r="O9772" s="105">
        <v>102</v>
      </c>
    </row>
    <row r="9773" spans="1:15" x14ac:dyDescent="0.3">
      <c r="A9773" s="19">
        <v>314105103</v>
      </c>
      <c r="B9773" s="106" t="s">
        <v>22813</v>
      </c>
      <c r="C9773" t="s">
        <v>22724</v>
      </c>
      <c r="D9773" t="s">
        <v>22807</v>
      </c>
      <c r="E9773" t="s">
        <v>8699</v>
      </c>
      <c r="F9773" t="s">
        <v>22814</v>
      </c>
      <c r="G9773" t="s">
        <v>490</v>
      </c>
      <c r="H9773" t="s">
        <v>490</v>
      </c>
      <c r="I9773" t="s">
        <v>490</v>
      </c>
      <c r="J9773" t="s">
        <v>498</v>
      </c>
      <c r="K9773" t="s">
        <v>490</v>
      </c>
      <c r="L9773" t="s">
        <v>22724</v>
      </c>
      <c r="M9773" s="105">
        <v>314</v>
      </c>
      <c r="N9773" s="105">
        <v>105</v>
      </c>
      <c r="O9773" s="105">
        <v>103</v>
      </c>
    </row>
    <row r="9774" spans="1:15" x14ac:dyDescent="0.3">
      <c r="A9774" s="19">
        <v>314105104</v>
      </c>
      <c r="B9774" s="106" t="s">
        <v>22815</v>
      </c>
      <c r="C9774" t="s">
        <v>22724</v>
      </c>
      <c r="D9774" t="s">
        <v>22807</v>
      </c>
      <c r="E9774" t="s">
        <v>22816</v>
      </c>
      <c r="F9774" t="s">
        <v>22817</v>
      </c>
      <c r="G9774" t="s">
        <v>490</v>
      </c>
      <c r="H9774" t="s">
        <v>490</v>
      </c>
      <c r="I9774" t="s">
        <v>490</v>
      </c>
      <c r="J9774" t="s">
        <v>498</v>
      </c>
      <c r="K9774" t="s">
        <v>490</v>
      </c>
      <c r="L9774" t="s">
        <v>22724</v>
      </c>
      <c r="M9774" s="105">
        <v>314</v>
      </c>
      <c r="N9774" s="105">
        <v>105</v>
      </c>
      <c r="O9774" s="105">
        <v>104</v>
      </c>
    </row>
    <row r="9775" spans="1:15" x14ac:dyDescent="0.3">
      <c r="A9775" s="19">
        <v>314106100</v>
      </c>
      <c r="B9775" s="106" t="s">
        <v>22818</v>
      </c>
      <c r="C9775" t="s">
        <v>22724</v>
      </c>
      <c r="D9775" t="s">
        <v>22819</v>
      </c>
      <c r="E9775" t="s">
        <v>496</v>
      </c>
      <c r="F9775" t="s">
        <v>490</v>
      </c>
      <c r="G9775" t="s">
        <v>22820</v>
      </c>
      <c r="H9775" t="s">
        <v>490</v>
      </c>
      <c r="I9775" t="s">
        <v>490</v>
      </c>
      <c r="J9775" t="s">
        <v>498</v>
      </c>
      <c r="K9775" t="s">
        <v>490</v>
      </c>
      <c r="L9775" t="s">
        <v>22724</v>
      </c>
      <c r="M9775" s="105">
        <v>314</v>
      </c>
      <c r="N9775" s="105">
        <v>106</v>
      </c>
      <c r="O9775" s="105">
        <v>100</v>
      </c>
    </row>
    <row r="9776" spans="1:15" x14ac:dyDescent="0.3">
      <c r="A9776" s="19">
        <v>314106101</v>
      </c>
      <c r="B9776" s="106" t="s">
        <v>22821</v>
      </c>
      <c r="C9776" t="s">
        <v>22724</v>
      </c>
      <c r="D9776" t="s">
        <v>22819</v>
      </c>
      <c r="E9776" t="s">
        <v>666</v>
      </c>
      <c r="F9776" t="s">
        <v>7012</v>
      </c>
      <c r="G9776" t="s">
        <v>490</v>
      </c>
      <c r="H9776" t="s">
        <v>490</v>
      </c>
      <c r="I9776" t="s">
        <v>490</v>
      </c>
      <c r="J9776" t="s">
        <v>498</v>
      </c>
      <c r="K9776" t="s">
        <v>490</v>
      </c>
      <c r="L9776" t="s">
        <v>22724</v>
      </c>
      <c r="M9776" s="105">
        <v>314</v>
      </c>
      <c r="N9776" s="105">
        <v>106</v>
      </c>
      <c r="O9776" s="105">
        <v>101</v>
      </c>
    </row>
    <row r="9777" spans="1:15" x14ac:dyDescent="0.3">
      <c r="A9777" s="19">
        <v>314106102</v>
      </c>
      <c r="B9777" s="106" t="s">
        <v>22822</v>
      </c>
      <c r="C9777" t="s">
        <v>22724</v>
      </c>
      <c r="D9777" t="s">
        <v>22819</v>
      </c>
      <c r="E9777" t="s">
        <v>22823</v>
      </c>
      <c r="F9777" t="s">
        <v>6752</v>
      </c>
      <c r="G9777" t="s">
        <v>490</v>
      </c>
      <c r="H9777" t="s">
        <v>490</v>
      </c>
      <c r="I9777" t="s">
        <v>490</v>
      </c>
      <c r="J9777" t="s">
        <v>498</v>
      </c>
      <c r="K9777" t="s">
        <v>490</v>
      </c>
      <c r="L9777" t="s">
        <v>22724</v>
      </c>
      <c r="M9777" s="105">
        <v>314</v>
      </c>
      <c r="N9777" s="105">
        <v>106</v>
      </c>
      <c r="O9777" s="105">
        <v>102</v>
      </c>
    </row>
    <row r="9778" spans="1:15" x14ac:dyDescent="0.3">
      <c r="A9778" s="19">
        <v>314106103</v>
      </c>
      <c r="B9778" s="106" t="s">
        <v>22824</v>
      </c>
      <c r="C9778" t="s">
        <v>22724</v>
      </c>
      <c r="D9778" t="s">
        <v>22819</v>
      </c>
      <c r="E9778" t="s">
        <v>7024</v>
      </c>
      <c r="F9778" t="s">
        <v>18815</v>
      </c>
      <c r="G9778" t="s">
        <v>490</v>
      </c>
      <c r="H9778" t="s">
        <v>490</v>
      </c>
      <c r="I9778" t="s">
        <v>490</v>
      </c>
      <c r="J9778" t="s">
        <v>498</v>
      </c>
      <c r="K9778" t="s">
        <v>490</v>
      </c>
      <c r="L9778" t="s">
        <v>22724</v>
      </c>
      <c r="M9778" s="105">
        <v>314</v>
      </c>
      <c r="N9778" s="105">
        <v>106</v>
      </c>
      <c r="O9778" s="105">
        <v>103</v>
      </c>
    </row>
    <row r="9779" spans="1:15" x14ac:dyDescent="0.3">
      <c r="A9779" s="19">
        <v>314106104</v>
      </c>
      <c r="B9779" s="106" t="s">
        <v>22825</v>
      </c>
      <c r="C9779" t="s">
        <v>22724</v>
      </c>
      <c r="D9779" t="s">
        <v>22819</v>
      </c>
      <c r="E9779" t="s">
        <v>22826</v>
      </c>
      <c r="F9779" t="s">
        <v>7012</v>
      </c>
      <c r="G9779" t="s">
        <v>490</v>
      </c>
      <c r="H9779" t="s">
        <v>490</v>
      </c>
      <c r="I9779" t="s">
        <v>490</v>
      </c>
      <c r="J9779" t="s">
        <v>498</v>
      </c>
      <c r="K9779" t="s">
        <v>490</v>
      </c>
      <c r="L9779" t="s">
        <v>22724</v>
      </c>
      <c r="M9779" s="105">
        <v>314</v>
      </c>
      <c r="N9779" s="105">
        <v>106</v>
      </c>
      <c r="O9779" s="105">
        <v>104</v>
      </c>
    </row>
    <row r="9780" spans="1:15" x14ac:dyDescent="0.3">
      <c r="A9780" s="19">
        <v>314106105</v>
      </c>
      <c r="B9780" s="106" t="s">
        <v>22827</v>
      </c>
      <c r="C9780" t="s">
        <v>22724</v>
      </c>
      <c r="D9780" t="s">
        <v>22819</v>
      </c>
      <c r="E9780" t="s">
        <v>1497</v>
      </c>
      <c r="F9780" t="s">
        <v>18815</v>
      </c>
      <c r="G9780" t="s">
        <v>490</v>
      </c>
      <c r="H9780" t="s">
        <v>490</v>
      </c>
      <c r="I9780" t="s">
        <v>490</v>
      </c>
      <c r="J9780" t="s">
        <v>498</v>
      </c>
      <c r="K9780" t="s">
        <v>490</v>
      </c>
      <c r="L9780" t="s">
        <v>22724</v>
      </c>
      <c r="M9780" s="105">
        <v>314</v>
      </c>
      <c r="N9780" s="105">
        <v>106</v>
      </c>
      <c r="O9780" s="105">
        <v>105</v>
      </c>
    </row>
    <row r="9781" spans="1:15" x14ac:dyDescent="0.3">
      <c r="A9781" s="19">
        <v>314106106</v>
      </c>
      <c r="B9781" s="106" t="s">
        <v>22828</v>
      </c>
      <c r="C9781" t="s">
        <v>22724</v>
      </c>
      <c r="D9781" t="s">
        <v>22819</v>
      </c>
      <c r="E9781" t="s">
        <v>22829</v>
      </c>
      <c r="F9781" t="s">
        <v>22830</v>
      </c>
      <c r="G9781" t="s">
        <v>490</v>
      </c>
      <c r="H9781" t="s">
        <v>490</v>
      </c>
      <c r="I9781" t="s">
        <v>490</v>
      </c>
      <c r="J9781" t="s">
        <v>498</v>
      </c>
      <c r="K9781" t="s">
        <v>490</v>
      </c>
      <c r="L9781" t="s">
        <v>22724</v>
      </c>
      <c r="M9781" s="105">
        <v>314</v>
      </c>
      <c r="N9781" s="105">
        <v>106</v>
      </c>
      <c r="O9781" s="105">
        <v>106</v>
      </c>
    </row>
    <row r="9782" spans="1:15" x14ac:dyDescent="0.3">
      <c r="A9782" s="19">
        <v>314106107</v>
      </c>
      <c r="B9782" s="106" t="s">
        <v>22831</v>
      </c>
      <c r="C9782" t="s">
        <v>22724</v>
      </c>
      <c r="D9782" t="s">
        <v>22819</v>
      </c>
      <c r="E9782" t="s">
        <v>22832</v>
      </c>
      <c r="F9782" t="s">
        <v>18815</v>
      </c>
      <c r="G9782" t="s">
        <v>22833</v>
      </c>
      <c r="H9782" t="s">
        <v>490</v>
      </c>
      <c r="I9782" t="s">
        <v>490</v>
      </c>
      <c r="J9782" t="s">
        <v>498</v>
      </c>
      <c r="K9782" t="s">
        <v>490</v>
      </c>
      <c r="L9782" t="s">
        <v>22724</v>
      </c>
      <c r="M9782" s="105">
        <v>314</v>
      </c>
      <c r="N9782" s="105">
        <v>106</v>
      </c>
      <c r="O9782" s="105">
        <v>107</v>
      </c>
    </row>
    <row r="9783" spans="1:15" x14ac:dyDescent="0.3">
      <c r="A9783" s="19">
        <v>314106108</v>
      </c>
      <c r="B9783" s="106" t="s">
        <v>22834</v>
      </c>
      <c r="C9783" t="s">
        <v>22724</v>
      </c>
      <c r="D9783" t="s">
        <v>22819</v>
      </c>
      <c r="E9783" t="s">
        <v>22835</v>
      </c>
      <c r="F9783" t="s">
        <v>7012</v>
      </c>
      <c r="G9783" t="s">
        <v>490</v>
      </c>
      <c r="H9783" t="s">
        <v>490</v>
      </c>
      <c r="I9783" t="s">
        <v>490</v>
      </c>
      <c r="J9783" t="s">
        <v>498</v>
      </c>
      <c r="K9783" t="s">
        <v>490</v>
      </c>
      <c r="L9783" t="s">
        <v>22724</v>
      </c>
      <c r="M9783" s="105">
        <v>314</v>
      </c>
      <c r="N9783" s="105">
        <v>106</v>
      </c>
      <c r="O9783" s="105">
        <v>108</v>
      </c>
    </row>
    <row r="9784" spans="1:15" x14ac:dyDescent="0.3">
      <c r="A9784" s="19">
        <v>314106109</v>
      </c>
      <c r="B9784" s="106" t="s">
        <v>22836</v>
      </c>
      <c r="C9784" t="s">
        <v>22724</v>
      </c>
      <c r="D9784" t="s">
        <v>22819</v>
      </c>
      <c r="E9784" t="s">
        <v>14394</v>
      </c>
      <c r="F9784" t="s">
        <v>22837</v>
      </c>
      <c r="G9784" t="s">
        <v>22838</v>
      </c>
      <c r="H9784" t="s">
        <v>490</v>
      </c>
      <c r="I9784" t="s">
        <v>490</v>
      </c>
      <c r="J9784" t="s">
        <v>498</v>
      </c>
      <c r="K9784" t="s">
        <v>490</v>
      </c>
      <c r="L9784" t="s">
        <v>22724</v>
      </c>
      <c r="M9784" s="105">
        <v>314</v>
      </c>
      <c r="N9784" s="105">
        <v>106</v>
      </c>
      <c r="O9784" s="105">
        <v>109</v>
      </c>
    </row>
    <row r="9785" spans="1:15" x14ac:dyDescent="0.3">
      <c r="A9785" s="19">
        <v>314106110</v>
      </c>
      <c r="B9785" s="106" t="s">
        <v>22839</v>
      </c>
      <c r="C9785" t="s">
        <v>22724</v>
      </c>
      <c r="D9785" t="s">
        <v>22819</v>
      </c>
      <c r="E9785" t="s">
        <v>680</v>
      </c>
      <c r="F9785" t="s">
        <v>22817</v>
      </c>
      <c r="G9785" t="s">
        <v>490</v>
      </c>
      <c r="H9785" t="s">
        <v>490</v>
      </c>
      <c r="I9785" t="s">
        <v>490</v>
      </c>
      <c r="J9785" t="s">
        <v>498</v>
      </c>
      <c r="K9785" t="s">
        <v>490</v>
      </c>
      <c r="L9785" t="s">
        <v>22724</v>
      </c>
      <c r="M9785" s="105">
        <v>314</v>
      </c>
      <c r="N9785" s="105">
        <v>106</v>
      </c>
      <c r="O9785" s="105">
        <v>110</v>
      </c>
    </row>
    <row r="9786" spans="1:15" x14ac:dyDescent="0.3">
      <c r="A9786" s="19">
        <v>314106111</v>
      </c>
      <c r="B9786" s="106" t="s">
        <v>22840</v>
      </c>
      <c r="C9786" t="s">
        <v>22724</v>
      </c>
      <c r="D9786" t="s">
        <v>22819</v>
      </c>
      <c r="E9786" t="s">
        <v>22841</v>
      </c>
      <c r="F9786" t="s">
        <v>18815</v>
      </c>
      <c r="G9786" t="s">
        <v>490</v>
      </c>
      <c r="H9786" t="s">
        <v>490</v>
      </c>
      <c r="I9786" t="s">
        <v>490</v>
      </c>
      <c r="J9786" t="s">
        <v>498</v>
      </c>
      <c r="K9786" t="s">
        <v>490</v>
      </c>
      <c r="L9786" t="s">
        <v>22724</v>
      </c>
      <c r="M9786" s="105">
        <v>314</v>
      </c>
      <c r="N9786" s="105">
        <v>106</v>
      </c>
      <c r="O9786" s="105">
        <v>111</v>
      </c>
    </row>
    <row r="9787" spans="1:15" x14ac:dyDescent="0.3">
      <c r="A9787" s="19">
        <v>314106112</v>
      </c>
      <c r="B9787" s="106" t="s">
        <v>22842</v>
      </c>
      <c r="C9787" t="s">
        <v>22724</v>
      </c>
      <c r="D9787" t="s">
        <v>22819</v>
      </c>
      <c r="E9787" t="s">
        <v>2018</v>
      </c>
      <c r="F9787" t="s">
        <v>2768</v>
      </c>
      <c r="G9787" t="s">
        <v>490</v>
      </c>
      <c r="H9787" t="s">
        <v>490</v>
      </c>
      <c r="I9787" t="s">
        <v>490</v>
      </c>
      <c r="J9787" t="s">
        <v>498</v>
      </c>
      <c r="K9787" t="s">
        <v>490</v>
      </c>
      <c r="L9787" t="s">
        <v>22724</v>
      </c>
      <c r="M9787" s="105">
        <v>314</v>
      </c>
      <c r="N9787" s="105">
        <v>106</v>
      </c>
      <c r="O9787" s="105">
        <v>112</v>
      </c>
    </row>
    <row r="9788" spans="1:15" x14ac:dyDescent="0.3">
      <c r="A9788" s="19">
        <v>314106113</v>
      </c>
      <c r="B9788" s="106" t="s">
        <v>22843</v>
      </c>
      <c r="C9788" t="s">
        <v>22724</v>
      </c>
      <c r="D9788" t="s">
        <v>22819</v>
      </c>
      <c r="E9788" t="s">
        <v>1324</v>
      </c>
      <c r="F9788" t="s">
        <v>7012</v>
      </c>
      <c r="G9788" t="s">
        <v>490</v>
      </c>
      <c r="H9788" t="s">
        <v>490</v>
      </c>
      <c r="I9788" t="s">
        <v>490</v>
      </c>
      <c r="J9788" t="s">
        <v>498</v>
      </c>
      <c r="K9788" t="s">
        <v>490</v>
      </c>
      <c r="L9788" t="s">
        <v>22724</v>
      </c>
      <c r="M9788" s="105">
        <v>314</v>
      </c>
      <c r="N9788" s="105">
        <v>106</v>
      </c>
      <c r="O9788" s="105">
        <v>113</v>
      </c>
    </row>
    <row r="9789" spans="1:15" x14ac:dyDescent="0.3">
      <c r="A9789" s="19">
        <v>314106114</v>
      </c>
      <c r="B9789" s="106" t="s">
        <v>22844</v>
      </c>
      <c r="C9789" t="s">
        <v>22724</v>
      </c>
      <c r="D9789" t="s">
        <v>22819</v>
      </c>
      <c r="E9789" t="s">
        <v>10540</v>
      </c>
      <c r="F9789" t="s">
        <v>7012</v>
      </c>
      <c r="G9789" t="s">
        <v>22845</v>
      </c>
      <c r="H9789" t="s">
        <v>490</v>
      </c>
      <c r="I9789" t="s">
        <v>490</v>
      </c>
      <c r="J9789" t="s">
        <v>498</v>
      </c>
      <c r="K9789" t="s">
        <v>490</v>
      </c>
      <c r="L9789" t="s">
        <v>22724</v>
      </c>
      <c r="M9789" s="105">
        <v>314</v>
      </c>
      <c r="N9789" s="105">
        <v>106</v>
      </c>
      <c r="O9789" s="105">
        <v>114</v>
      </c>
    </row>
    <row r="9790" spans="1:15" x14ac:dyDescent="0.3">
      <c r="A9790" s="19">
        <v>314107100</v>
      </c>
      <c r="B9790" s="106" t="s">
        <v>22846</v>
      </c>
      <c r="C9790" t="s">
        <v>22724</v>
      </c>
      <c r="D9790" t="s">
        <v>22847</v>
      </c>
      <c r="E9790" t="s">
        <v>496</v>
      </c>
      <c r="F9790" t="s">
        <v>490</v>
      </c>
      <c r="G9790" t="s">
        <v>22848</v>
      </c>
      <c r="H9790" t="s">
        <v>490</v>
      </c>
      <c r="I9790" t="s">
        <v>490</v>
      </c>
      <c r="J9790" t="s">
        <v>498</v>
      </c>
      <c r="K9790" t="s">
        <v>490</v>
      </c>
      <c r="L9790" t="s">
        <v>22736</v>
      </c>
      <c r="M9790" s="105">
        <v>314</v>
      </c>
      <c r="N9790" s="105">
        <v>107</v>
      </c>
      <c r="O9790" s="105">
        <v>100</v>
      </c>
    </row>
    <row r="9791" spans="1:15" x14ac:dyDescent="0.3">
      <c r="A9791" s="19">
        <v>314107101</v>
      </c>
      <c r="B9791" s="106" t="s">
        <v>22849</v>
      </c>
      <c r="C9791" t="s">
        <v>22724</v>
      </c>
      <c r="D9791" t="s">
        <v>22847</v>
      </c>
      <c r="E9791" t="s">
        <v>1206</v>
      </c>
      <c r="F9791" t="s">
        <v>1283</v>
      </c>
      <c r="G9791" t="s">
        <v>22850</v>
      </c>
      <c r="H9791" t="s">
        <v>490</v>
      </c>
      <c r="I9791" t="s">
        <v>490</v>
      </c>
      <c r="J9791" t="s">
        <v>498</v>
      </c>
      <c r="K9791" t="s">
        <v>490</v>
      </c>
      <c r="L9791" t="s">
        <v>22736</v>
      </c>
      <c r="M9791" s="105">
        <v>314</v>
      </c>
      <c r="N9791" s="105">
        <v>107</v>
      </c>
      <c r="O9791" s="105">
        <v>101</v>
      </c>
    </row>
    <row r="9792" spans="1:15" x14ac:dyDescent="0.3">
      <c r="A9792" s="19">
        <v>314107102</v>
      </c>
      <c r="B9792" s="106" t="s">
        <v>22851</v>
      </c>
      <c r="C9792" t="s">
        <v>22724</v>
      </c>
      <c r="D9792" t="s">
        <v>22847</v>
      </c>
      <c r="E9792" t="s">
        <v>22852</v>
      </c>
      <c r="F9792" t="s">
        <v>22853</v>
      </c>
      <c r="G9792" t="s">
        <v>22854</v>
      </c>
      <c r="H9792" t="s">
        <v>490</v>
      </c>
      <c r="I9792" t="s">
        <v>490</v>
      </c>
      <c r="J9792" t="s">
        <v>498</v>
      </c>
      <c r="K9792" t="s">
        <v>490</v>
      </c>
      <c r="L9792" t="s">
        <v>22736</v>
      </c>
      <c r="M9792" s="105">
        <v>314</v>
      </c>
      <c r="N9792" s="105">
        <v>107</v>
      </c>
      <c r="O9792" s="105">
        <v>102</v>
      </c>
    </row>
    <row r="9793" spans="1:15" x14ac:dyDescent="0.3">
      <c r="A9793" s="19">
        <v>314107103</v>
      </c>
      <c r="B9793" s="106" t="s">
        <v>22855</v>
      </c>
      <c r="C9793" t="s">
        <v>22724</v>
      </c>
      <c r="D9793" t="s">
        <v>22847</v>
      </c>
      <c r="E9793" t="s">
        <v>2574</v>
      </c>
      <c r="F9793" t="s">
        <v>689</v>
      </c>
      <c r="G9793" t="s">
        <v>22856</v>
      </c>
      <c r="H9793" t="s">
        <v>490</v>
      </c>
      <c r="I9793" t="s">
        <v>490</v>
      </c>
      <c r="J9793" t="s">
        <v>498</v>
      </c>
      <c r="K9793" t="s">
        <v>490</v>
      </c>
      <c r="L9793" t="s">
        <v>22736</v>
      </c>
      <c r="M9793" s="105">
        <v>314</v>
      </c>
      <c r="N9793" s="105">
        <v>107</v>
      </c>
      <c r="O9793" s="105">
        <v>103</v>
      </c>
    </row>
    <row r="9794" spans="1:15" x14ac:dyDescent="0.3">
      <c r="A9794" s="19">
        <v>314107104</v>
      </c>
      <c r="B9794" s="106" t="s">
        <v>22857</v>
      </c>
      <c r="C9794" t="s">
        <v>22724</v>
      </c>
      <c r="D9794" t="s">
        <v>22847</v>
      </c>
      <c r="E9794" t="s">
        <v>22858</v>
      </c>
      <c r="F9794" t="s">
        <v>689</v>
      </c>
      <c r="G9794" t="s">
        <v>22859</v>
      </c>
      <c r="H9794" t="s">
        <v>490</v>
      </c>
      <c r="I9794" t="s">
        <v>490</v>
      </c>
      <c r="J9794" t="s">
        <v>498</v>
      </c>
      <c r="K9794" t="s">
        <v>490</v>
      </c>
      <c r="L9794" t="s">
        <v>22736</v>
      </c>
      <c r="M9794" s="105">
        <v>314</v>
      </c>
      <c r="N9794" s="105">
        <v>107</v>
      </c>
      <c r="O9794" s="105">
        <v>104</v>
      </c>
    </row>
    <row r="9795" spans="1:15" x14ac:dyDescent="0.3">
      <c r="A9795" s="19">
        <v>314107105</v>
      </c>
      <c r="B9795" s="106" t="s">
        <v>22860</v>
      </c>
      <c r="C9795" t="s">
        <v>22724</v>
      </c>
      <c r="D9795" t="s">
        <v>22847</v>
      </c>
      <c r="E9795" t="s">
        <v>22786</v>
      </c>
      <c r="F9795" t="s">
        <v>765</v>
      </c>
      <c r="G9795" t="s">
        <v>22861</v>
      </c>
      <c r="H9795" t="s">
        <v>490</v>
      </c>
      <c r="I9795" t="s">
        <v>490</v>
      </c>
      <c r="J9795" t="s">
        <v>498</v>
      </c>
      <c r="K9795" t="s">
        <v>490</v>
      </c>
      <c r="L9795" t="s">
        <v>22736</v>
      </c>
      <c r="M9795" s="105">
        <v>314</v>
      </c>
      <c r="N9795" s="105">
        <v>107</v>
      </c>
      <c r="O9795" s="105">
        <v>105</v>
      </c>
    </row>
    <row r="9796" spans="1:15" x14ac:dyDescent="0.3">
      <c r="A9796" s="19">
        <v>314107106</v>
      </c>
      <c r="B9796" s="106" t="s">
        <v>22862</v>
      </c>
      <c r="C9796" t="s">
        <v>22724</v>
      </c>
      <c r="D9796" t="s">
        <v>22847</v>
      </c>
      <c r="E9796" t="s">
        <v>22863</v>
      </c>
      <c r="F9796" t="s">
        <v>22864</v>
      </c>
      <c r="G9796" t="s">
        <v>22865</v>
      </c>
      <c r="H9796" t="s">
        <v>490</v>
      </c>
      <c r="I9796" t="s">
        <v>490</v>
      </c>
      <c r="J9796" t="s">
        <v>498</v>
      </c>
      <c r="K9796" t="s">
        <v>490</v>
      </c>
      <c r="L9796" t="s">
        <v>22736</v>
      </c>
      <c r="M9796" s="105">
        <v>314</v>
      </c>
      <c r="N9796" s="105">
        <v>107</v>
      </c>
      <c r="O9796" s="105">
        <v>106</v>
      </c>
    </row>
    <row r="9797" spans="1:15" x14ac:dyDescent="0.3">
      <c r="A9797" s="19">
        <v>314107107</v>
      </c>
      <c r="B9797" s="106" t="s">
        <v>22866</v>
      </c>
      <c r="C9797" t="s">
        <v>22724</v>
      </c>
      <c r="D9797" t="s">
        <v>22847</v>
      </c>
      <c r="E9797" t="s">
        <v>1252</v>
      </c>
      <c r="F9797" t="s">
        <v>765</v>
      </c>
      <c r="G9797" t="s">
        <v>22867</v>
      </c>
      <c r="H9797" t="s">
        <v>490</v>
      </c>
      <c r="I9797" t="s">
        <v>490</v>
      </c>
      <c r="J9797" t="s">
        <v>498</v>
      </c>
      <c r="K9797" t="s">
        <v>490</v>
      </c>
      <c r="L9797" t="s">
        <v>22736</v>
      </c>
      <c r="M9797" s="105">
        <v>314</v>
      </c>
      <c r="N9797" s="105">
        <v>107</v>
      </c>
      <c r="O9797" s="105">
        <v>107</v>
      </c>
    </row>
    <row r="9798" spans="1:15" x14ac:dyDescent="0.3">
      <c r="A9798" s="19">
        <v>314107108</v>
      </c>
      <c r="B9798" s="106" t="s">
        <v>22868</v>
      </c>
      <c r="C9798" t="s">
        <v>22724</v>
      </c>
      <c r="D9798" t="s">
        <v>22847</v>
      </c>
      <c r="E9798" t="s">
        <v>5656</v>
      </c>
      <c r="F9798" t="s">
        <v>5788</v>
      </c>
      <c r="G9798" t="s">
        <v>22869</v>
      </c>
      <c r="H9798" t="s">
        <v>490</v>
      </c>
      <c r="I9798" t="s">
        <v>490</v>
      </c>
      <c r="J9798" t="s">
        <v>498</v>
      </c>
      <c r="K9798" t="s">
        <v>490</v>
      </c>
      <c r="L9798" t="s">
        <v>22736</v>
      </c>
      <c r="M9798" s="105">
        <v>314</v>
      </c>
      <c r="N9798" s="105">
        <v>107</v>
      </c>
      <c r="O9798" s="105">
        <v>108</v>
      </c>
    </row>
    <row r="9799" spans="1:15" x14ac:dyDescent="0.3">
      <c r="A9799" s="19">
        <v>314107109</v>
      </c>
      <c r="B9799" s="106" t="s">
        <v>22870</v>
      </c>
      <c r="C9799" t="s">
        <v>22724</v>
      </c>
      <c r="D9799" t="s">
        <v>22847</v>
      </c>
      <c r="E9799" t="s">
        <v>10736</v>
      </c>
      <c r="F9799" t="s">
        <v>1094</v>
      </c>
      <c r="G9799" t="s">
        <v>490</v>
      </c>
      <c r="H9799" t="s">
        <v>490</v>
      </c>
      <c r="I9799" t="s">
        <v>490</v>
      </c>
      <c r="J9799" t="s">
        <v>498</v>
      </c>
      <c r="K9799" t="s">
        <v>490</v>
      </c>
      <c r="L9799" t="s">
        <v>22736</v>
      </c>
      <c r="M9799" s="105">
        <v>314</v>
      </c>
      <c r="N9799" s="105">
        <v>107</v>
      </c>
      <c r="O9799" s="105">
        <v>109</v>
      </c>
    </row>
    <row r="9800" spans="1:15" x14ac:dyDescent="0.3">
      <c r="A9800" s="19">
        <v>314107110</v>
      </c>
      <c r="B9800" s="106" t="s">
        <v>22871</v>
      </c>
      <c r="C9800" t="s">
        <v>22724</v>
      </c>
      <c r="D9800" t="s">
        <v>22847</v>
      </c>
      <c r="E9800" t="s">
        <v>1154</v>
      </c>
      <c r="F9800" t="s">
        <v>855</v>
      </c>
      <c r="G9800" t="s">
        <v>490</v>
      </c>
      <c r="H9800" t="s">
        <v>490</v>
      </c>
      <c r="I9800" t="s">
        <v>490</v>
      </c>
      <c r="J9800" t="s">
        <v>498</v>
      </c>
      <c r="K9800" t="s">
        <v>490</v>
      </c>
      <c r="L9800" t="s">
        <v>22736</v>
      </c>
      <c r="M9800" s="105">
        <v>314</v>
      </c>
      <c r="N9800" s="105">
        <v>107</v>
      </c>
      <c r="O9800" s="105">
        <v>110</v>
      </c>
    </row>
    <row r="9801" spans="1:15" x14ac:dyDescent="0.3">
      <c r="A9801" s="19">
        <v>314107111</v>
      </c>
      <c r="B9801" s="106" t="s">
        <v>22872</v>
      </c>
      <c r="C9801" t="s">
        <v>22724</v>
      </c>
      <c r="D9801" t="s">
        <v>22847</v>
      </c>
      <c r="E9801" t="s">
        <v>15732</v>
      </c>
      <c r="F9801" t="s">
        <v>15557</v>
      </c>
      <c r="G9801" t="s">
        <v>22873</v>
      </c>
      <c r="H9801" t="s">
        <v>490</v>
      </c>
      <c r="I9801" t="s">
        <v>490</v>
      </c>
      <c r="J9801" t="s">
        <v>498</v>
      </c>
      <c r="K9801" t="s">
        <v>490</v>
      </c>
      <c r="L9801" t="s">
        <v>22736</v>
      </c>
      <c r="M9801" s="105">
        <v>314</v>
      </c>
      <c r="N9801" s="105">
        <v>107</v>
      </c>
      <c r="O9801" s="105">
        <v>111</v>
      </c>
    </row>
    <row r="9802" spans="1:15" x14ac:dyDescent="0.3">
      <c r="A9802" s="19">
        <v>314107112</v>
      </c>
      <c r="B9802" s="106" t="s">
        <v>22874</v>
      </c>
      <c r="C9802" t="s">
        <v>22724</v>
      </c>
      <c r="D9802" t="s">
        <v>22847</v>
      </c>
      <c r="E9802" t="s">
        <v>10746</v>
      </c>
      <c r="F9802" t="s">
        <v>1389</v>
      </c>
      <c r="G9802" t="s">
        <v>22875</v>
      </c>
      <c r="H9802" t="s">
        <v>490</v>
      </c>
      <c r="I9802" t="s">
        <v>490</v>
      </c>
      <c r="J9802" t="s">
        <v>498</v>
      </c>
      <c r="K9802" t="s">
        <v>490</v>
      </c>
      <c r="L9802" t="s">
        <v>22736</v>
      </c>
      <c r="M9802" s="105">
        <v>314</v>
      </c>
      <c r="N9802" s="105">
        <v>107</v>
      </c>
      <c r="O9802" s="105">
        <v>112</v>
      </c>
    </row>
    <row r="9803" spans="1:15" x14ac:dyDescent="0.3">
      <c r="A9803" s="19">
        <v>314107113</v>
      </c>
      <c r="B9803" s="106" t="s">
        <v>22876</v>
      </c>
      <c r="C9803" t="s">
        <v>22724</v>
      </c>
      <c r="D9803" t="s">
        <v>22847</v>
      </c>
      <c r="E9803" t="s">
        <v>3409</v>
      </c>
      <c r="F9803" t="s">
        <v>1389</v>
      </c>
      <c r="G9803" t="s">
        <v>22877</v>
      </c>
      <c r="H9803" t="s">
        <v>490</v>
      </c>
      <c r="I9803" t="s">
        <v>490</v>
      </c>
      <c r="J9803" t="s">
        <v>498</v>
      </c>
      <c r="K9803" t="s">
        <v>490</v>
      </c>
      <c r="L9803" t="s">
        <v>22736</v>
      </c>
      <c r="M9803" s="105">
        <v>314</v>
      </c>
      <c r="N9803" s="105">
        <v>107</v>
      </c>
      <c r="O9803" s="105">
        <v>113</v>
      </c>
    </row>
    <row r="9804" spans="1:15" x14ac:dyDescent="0.3">
      <c r="A9804" s="19">
        <v>314107114</v>
      </c>
      <c r="B9804" s="106" t="s">
        <v>22878</v>
      </c>
      <c r="C9804" t="s">
        <v>22724</v>
      </c>
      <c r="D9804" t="s">
        <v>22847</v>
      </c>
      <c r="E9804" t="s">
        <v>3994</v>
      </c>
      <c r="F9804" t="s">
        <v>15778</v>
      </c>
      <c r="G9804" t="s">
        <v>22879</v>
      </c>
      <c r="H9804" t="s">
        <v>490</v>
      </c>
      <c r="I9804" t="s">
        <v>490</v>
      </c>
      <c r="J9804" t="s">
        <v>498</v>
      </c>
      <c r="K9804" t="s">
        <v>490</v>
      </c>
      <c r="L9804" t="s">
        <v>22736</v>
      </c>
      <c r="M9804" s="105">
        <v>314</v>
      </c>
      <c r="N9804" s="105">
        <v>107</v>
      </c>
      <c r="O9804" s="105">
        <v>114</v>
      </c>
    </row>
    <row r="9805" spans="1:15" x14ac:dyDescent="0.3">
      <c r="A9805" s="19">
        <v>314107115</v>
      </c>
      <c r="B9805" s="106" t="s">
        <v>22880</v>
      </c>
      <c r="C9805" t="s">
        <v>22724</v>
      </c>
      <c r="D9805" t="s">
        <v>22847</v>
      </c>
      <c r="E9805" t="s">
        <v>5108</v>
      </c>
      <c r="F9805" t="s">
        <v>1094</v>
      </c>
      <c r="G9805" t="s">
        <v>22881</v>
      </c>
      <c r="H9805" t="s">
        <v>490</v>
      </c>
      <c r="I9805" t="s">
        <v>490</v>
      </c>
      <c r="J9805" t="s">
        <v>498</v>
      </c>
      <c r="K9805" t="s">
        <v>490</v>
      </c>
      <c r="L9805" t="s">
        <v>22736</v>
      </c>
      <c r="M9805" s="105">
        <v>314</v>
      </c>
      <c r="N9805" s="105">
        <v>107</v>
      </c>
      <c r="O9805" s="105">
        <v>115</v>
      </c>
    </row>
    <row r="9806" spans="1:15" x14ac:dyDescent="0.3">
      <c r="A9806" s="19">
        <v>314107116</v>
      </c>
      <c r="B9806" s="106" t="s">
        <v>22882</v>
      </c>
      <c r="C9806" t="s">
        <v>22724</v>
      </c>
      <c r="D9806" t="s">
        <v>22847</v>
      </c>
      <c r="E9806" t="s">
        <v>5921</v>
      </c>
      <c r="F9806" t="s">
        <v>15778</v>
      </c>
      <c r="G9806" t="s">
        <v>22873</v>
      </c>
      <c r="H9806" t="s">
        <v>490</v>
      </c>
      <c r="I9806" t="s">
        <v>490</v>
      </c>
      <c r="J9806" t="s">
        <v>498</v>
      </c>
      <c r="K9806" t="s">
        <v>490</v>
      </c>
      <c r="L9806" t="s">
        <v>22736</v>
      </c>
      <c r="M9806" s="105">
        <v>314</v>
      </c>
      <c r="N9806" s="105">
        <v>107</v>
      </c>
      <c r="O9806" s="105">
        <v>116</v>
      </c>
    </row>
    <row r="9807" spans="1:15" x14ac:dyDescent="0.3">
      <c r="A9807" s="19">
        <v>314107117</v>
      </c>
      <c r="B9807" s="106" t="s">
        <v>22883</v>
      </c>
      <c r="C9807" t="s">
        <v>22724</v>
      </c>
      <c r="D9807" t="s">
        <v>22847</v>
      </c>
      <c r="E9807" t="s">
        <v>22884</v>
      </c>
      <c r="F9807" t="s">
        <v>765</v>
      </c>
      <c r="G9807" t="s">
        <v>490</v>
      </c>
      <c r="H9807" t="s">
        <v>490</v>
      </c>
      <c r="I9807" t="s">
        <v>490</v>
      </c>
      <c r="J9807" t="s">
        <v>498</v>
      </c>
      <c r="K9807" t="s">
        <v>490</v>
      </c>
      <c r="L9807" t="s">
        <v>22736</v>
      </c>
      <c r="M9807" s="105">
        <v>314</v>
      </c>
      <c r="N9807" s="105">
        <v>107</v>
      </c>
      <c r="O9807" s="105">
        <v>117</v>
      </c>
    </row>
    <row r="9808" spans="1:15" x14ac:dyDescent="0.3">
      <c r="A9808" s="19">
        <v>314107118</v>
      </c>
      <c r="B9808" s="106" t="s">
        <v>22885</v>
      </c>
      <c r="C9808" t="s">
        <v>22724</v>
      </c>
      <c r="D9808" t="s">
        <v>22847</v>
      </c>
      <c r="E9808" t="s">
        <v>1554</v>
      </c>
      <c r="F9808" t="s">
        <v>1283</v>
      </c>
      <c r="G9808" t="s">
        <v>22886</v>
      </c>
      <c r="H9808" t="s">
        <v>490</v>
      </c>
      <c r="I9808" t="s">
        <v>490</v>
      </c>
      <c r="J9808" t="s">
        <v>498</v>
      </c>
      <c r="K9808" t="s">
        <v>490</v>
      </c>
      <c r="L9808" t="s">
        <v>22736</v>
      </c>
      <c r="M9808" s="105">
        <v>314</v>
      </c>
      <c r="N9808" s="105">
        <v>107</v>
      </c>
      <c r="O9808" s="105">
        <v>118</v>
      </c>
    </row>
    <row r="9809" spans="1:15" x14ac:dyDescent="0.3">
      <c r="A9809" s="19">
        <v>314107119</v>
      </c>
      <c r="B9809" s="106" t="s">
        <v>22887</v>
      </c>
      <c r="C9809" t="s">
        <v>22724</v>
      </c>
      <c r="D9809" t="s">
        <v>22847</v>
      </c>
      <c r="E9809" t="s">
        <v>5567</v>
      </c>
      <c r="F9809" t="s">
        <v>1283</v>
      </c>
      <c r="G9809" t="s">
        <v>22888</v>
      </c>
      <c r="H9809" t="s">
        <v>490</v>
      </c>
      <c r="I9809" t="s">
        <v>490</v>
      </c>
      <c r="J9809" t="s">
        <v>498</v>
      </c>
      <c r="K9809" t="s">
        <v>490</v>
      </c>
      <c r="L9809" t="s">
        <v>22736</v>
      </c>
      <c r="M9809" s="105">
        <v>314</v>
      </c>
      <c r="N9809" s="105">
        <v>107</v>
      </c>
      <c r="O9809" s="105">
        <v>119</v>
      </c>
    </row>
    <row r="9810" spans="1:15" x14ac:dyDescent="0.3">
      <c r="A9810" s="19">
        <v>314108100</v>
      </c>
      <c r="B9810" s="106" t="s">
        <v>22889</v>
      </c>
      <c r="C9810" t="s">
        <v>22724</v>
      </c>
      <c r="D9810" t="s">
        <v>22890</v>
      </c>
      <c r="E9810" t="s">
        <v>496</v>
      </c>
      <c r="F9810" t="s">
        <v>490</v>
      </c>
      <c r="G9810" t="s">
        <v>490</v>
      </c>
      <c r="H9810" t="s">
        <v>490</v>
      </c>
      <c r="I9810" t="s">
        <v>490</v>
      </c>
      <c r="J9810" t="s">
        <v>498</v>
      </c>
      <c r="K9810" t="s">
        <v>490</v>
      </c>
      <c r="L9810" t="s">
        <v>22724</v>
      </c>
      <c r="M9810" s="105">
        <v>314</v>
      </c>
      <c r="N9810" s="105">
        <v>108</v>
      </c>
      <c r="O9810" s="105">
        <v>100</v>
      </c>
    </row>
    <row r="9811" spans="1:15" x14ac:dyDescent="0.3">
      <c r="A9811" s="19">
        <v>314108101</v>
      </c>
      <c r="B9811" s="106" t="s">
        <v>22891</v>
      </c>
      <c r="C9811" t="s">
        <v>22724</v>
      </c>
      <c r="D9811" t="s">
        <v>22890</v>
      </c>
      <c r="E9811" t="s">
        <v>22892</v>
      </c>
      <c r="F9811" t="s">
        <v>22893</v>
      </c>
      <c r="G9811" t="s">
        <v>490</v>
      </c>
      <c r="H9811" t="s">
        <v>490</v>
      </c>
      <c r="I9811" t="s">
        <v>490</v>
      </c>
      <c r="J9811" t="s">
        <v>498</v>
      </c>
      <c r="K9811" t="s">
        <v>490</v>
      </c>
      <c r="L9811" t="s">
        <v>22724</v>
      </c>
      <c r="M9811" s="105">
        <v>314</v>
      </c>
      <c r="N9811" s="105">
        <v>108</v>
      </c>
      <c r="O9811" s="105">
        <v>101</v>
      </c>
    </row>
    <row r="9812" spans="1:15" x14ac:dyDescent="0.3">
      <c r="A9812" s="19">
        <v>314108102</v>
      </c>
      <c r="B9812" s="106" t="s">
        <v>22894</v>
      </c>
      <c r="C9812" t="s">
        <v>22724</v>
      </c>
      <c r="D9812" t="s">
        <v>22890</v>
      </c>
      <c r="E9812" t="s">
        <v>2668</v>
      </c>
      <c r="F9812" t="s">
        <v>22893</v>
      </c>
      <c r="G9812" t="s">
        <v>490</v>
      </c>
      <c r="H9812" t="s">
        <v>490</v>
      </c>
      <c r="I9812" t="s">
        <v>490</v>
      </c>
      <c r="J9812" t="s">
        <v>498</v>
      </c>
      <c r="K9812" t="s">
        <v>490</v>
      </c>
      <c r="L9812" t="s">
        <v>22724</v>
      </c>
      <c r="M9812" s="105">
        <v>314</v>
      </c>
      <c r="N9812" s="105">
        <v>108</v>
      </c>
      <c r="O9812" s="105">
        <v>102</v>
      </c>
    </row>
    <row r="9813" spans="1:15" x14ac:dyDescent="0.3">
      <c r="A9813" s="19">
        <v>314109100</v>
      </c>
      <c r="B9813" s="106" t="s">
        <v>22895</v>
      </c>
      <c r="C9813" t="s">
        <v>22724</v>
      </c>
      <c r="D9813" t="s">
        <v>22896</v>
      </c>
      <c r="E9813" t="s">
        <v>496</v>
      </c>
      <c r="F9813" t="s">
        <v>490</v>
      </c>
      <c r="G9813" t="s">
        <v>490</v>
      </c>
      <c r="H9813" t="s">
        <v>490</v>
      </c>
      <c r="I9813" t="s">
        <v>490</v>
      </c>
      <c r="J9813" t="s">
        <v>498</v>
      </c>
      <c r="K9813" t="s">
        <v>490</v>
      </c>
      <c r="L9813" t="s">
        <v>22724</v>
      </c>
      <c r="M9813" s="105">
        <v>314</v>
      </c>
      <c r="N9813" s="105">
        <v>109</v>
      </c>
      <c r="O9813" s="105">
        <v>100</v>
      </c>
    </row>
    <row r="9814" spans="1:15" x14ac:dyDescent="0.3">
      <c r="A9814" s="19">
        <v>314109101</v>
      </c>
      <c r="B9814" s="106" t="s">
        <v>22897</v>
      </c>
      <c r="C9814" t="s">
        <v>22724</v>
      </c>
      <c r="D9814" t="s">
        <v>22896</v>
      </c>
      <c r="E9814" t="s">
        <v>5606</v>
      </c>
      <c r="F9814" t="s">
        <v>22898</v>
      </c>
      <c r="G9814" t="s">
        <v>22899</v>
      </c>
      <c r="H9814" t="s">
        <v>490</v>
      </c>
      <c r="I9814" t="s">
        <v>490</v>
      </c>
      <c r="J9814" t="s">
        <v>498</v>
      </c>
      <c r="K9814" t="s">
        <v>490</v>
      </c>
      <c r="L9814" t="s">
        <v>22724</v>
      </c>
      <c r="M9814" s="105">
        <v>314</v>
      </c>
      <c r="N9814" s="105">
        <v>109</v>
      </c>
      <c r="O9814" s="105">
        <v>101</v>
      </c>
    </row>
    <row r="9815" spans="1:15" x14ac:dyDescent="0.3">
      <c r="A9815" s="19">
        <v>314109102</v>
      </c>
      <c r="B9815" s="106" t="s">
        <v>22900</v>
      </c>
      <c r="C9815" t="s">
        <v>22724</v>
      </c>
      <c r="D9815" t="s">
        <v>22896</v>
      </c>
      <c r="E9815" t="s">
        <v>18929</v>
      </c>
      <c r="F9815" t="s">
        <v>9739</v>
      </c>
      <c r="G9815" t="s">
        <v>22901</v>
      </c>
      <c r="H9815" t="s">
        <v>490</v>
      </c>
      <c r="I9815" t="s">
        <v>490</v>
      </c>
      <c r="J9815" t="s">
        <v>498</v>
      </c>
      <c r="K9815" t="s">
        <v>490</v>
      </c>
      <c r="L9815" t="s">
        <v>22724</v>
      </c>
      <c r="M9815" s="105">
        <v>314</v>
      </c>
      <c r="N9815" s="105">
        <v>109</v>
      </c>
      <c r="O9815" s="105">
        <v>102</v>
      </c>
    </row>
    <row r="9816" spans="1:15" x14ac:dyDescent="0.3">
      <c r="A9816" s="19">
        <v>314109103</v>
      </c>
      <c r="B9816" s="106" t="s">
        <v>22902</v>
      </c>
      <c r="C9816" t="s">
        <v>22724</v>
      </c>
      <c r="D9816" t="s">
        <v>22896</v>
      </c>
      <c r="E9816" t="s">
        <v>11985</v>
      </c>
      <c r="F9816" t="s">
        <v>18815</v>
      </c>
      <c r="G9816" t="s">
        <v>22903</v>
      </c>
      <c r="H9816" t="s">
        <v>490</v>
      </c>
      <c r="I9816" t="s">
        <v>490</v>
      </c>
      <c r="J9816" t="s">
        <v>498</v>
      </c>
      <c r="K9816" t="s">
        <v>490</v>
      </c>
      <c r="L9816" t="s">
        <v>22724</v>
      </c>
      <c r="M9816" s="105">
        <v>314</v>
      </c>
      <c r="N9816" s="105">
        <v>109</v>
      </c>
      <c r="O9816" s="105">
        <v>103</v>
      </c>
    </row>
    <row r="9817" spans="1:15" x14ac:dyDescent="0.3">
      <c r="A9817" s="19">
        <v>314109104</v>
      </c>
      <c r="B9817" s="106" t="s">
        <v>22904</v>
      </c>
      <c r="C9817" t="s">
        <v>22724</v>
      </c>
      <c r="D9817" t="s">
        <v>22896</v>
      </c>
      <c r="E9817" t="s">
        <v>1314</v>
      </c>
      <c r="F9817" t="s">
        <v>22905</v>
      </c>
      <c r="G9817" t="s">
        <v>490</v>
      </c>
      <c r="H9817" t="s">
        <v>490</v>
      </c>
      <c r="I9817" t="s">
        <v>490</v>
      </c>
      <c r="J9817" t="s">
        <v>498</v>
      </c>
      <c r="K9817" t="s">
        <v>490</v>
      </c>
      <c r="L9817" t="s">
        <v>22724</v>
      </c>
      <c r="M9817" s="105">
        <v>314</v>
      </c>
      <c r="N9817" s="105">
        <v>109</v>
      </c>
      <c r="O9817" s="105">
        <v>104</v>
      </c>
    </row>
    <row r="9818" spans="1:15" x14ac:dyDescent="0.3">
      <c r="A9818" s="19">
        <v>314109105</v>
      </c>
      <c r="B9818" s="106" t="s">
        <v>22906</v>
      </c>
      <c r="C9818" t="s">
        <v>22724</v>
      </c>
      <c r="D9818" t="s">
        <v>22896</v>
      </c>
      <c r="E9818" t="s">
        <v>3081</v>
      </c>
      <c r="F9818" t="s">
        <v>18815</v>
      </c>
      <c r="G9818" t="s">
        <v>22907</v>
      </c>
      <c r="H9818" t="s">
        <v>490</v>
      </c>
      <c r="I9818" t="s">
        <v>490</v>
      </c>
      <c r="J9818" t="s">
        <v>498</v>
      </c>
      <c r="K9818" t="s">
        <v>490</v>
      </c>
      <c r="L9818" t="s">
        <v>22724</v>
      </c>
      <c r="M9818" s="105">
        <v>314</v>
      </c>
      <c r="N9818" s="105">
        <v>109</v>
      </c>
      <c r="O9818" s="105">
        <v>105</v>
      </c>
    </row>
    <row r="9819" spans="1:15" x14ac:dyDescent="0.3">
      <c r="A9819" s="19">
        <v>315100100</v>
      </c>
      <c r="B9819" s="106" t="s">
        <v>22908</v>
      </c>
      <c r="C9819" t="s">
        <v>22909</v>
      </c>
      <c r="D9819" t="s">
        <v>22910</v>
      </c>
      <c r="E9819" t="s">
        <v>496</v>
      </c>
      <c r="F9819" t="s">
        <v>490</v>
      </c>
      <c r="G9819" t="s">
        <v>490</v>
      </c>
      <c r="H9819" t="s">
        <v>490</v>
      </c>
      <c r="I9819" t="s">
        <v>490</v>
      </c>
      <c r="J9819" t="s">
        <v>498</v>
      </c>
      <c r="K9819" t="s">
        <v>490</v>
      </c>
      <c r="L9819" t="s">
        <v>22909</v>
      </c>
      <c r="M9819" s="105">
        <v>315</v>
      </c>
      <c r="N9819" s="105">
        <v>100</v>
      </c>
      <c r="O9819" s="105">
        <v>100</v>
      </c>
    </row>
    <row r="9820" spans="1:15" x14ac:dyDescent="0.3">
      <c r="A9820" s="19">
        <v>315100101</v>
      </c>
      <c r="B9820" s="106" t="s">
        <v>22911</v>
      </c>
      <c r="C9820" t="s">
        <v>22909</v>
      </c>
      <c r="D9820" t="s">
        <v>22910</v>
      </c>
      <c r="E9820" t="s">
        <v>759</v>
      </c>
      <c r="F9820" t="s">
        <v>22912</v>
      </c>
      <c r="G9820" t="s">
        <v>490</v>
      </c>
      <c r="H9820" t="s">
        <v>490</v>
      </c>
      <c r="I9820" t="s">
        <v>490</v>
      </c>
      <c r="J9820" t="s">
        <v>498</v>
      </c>
      <c r="K9820" t="s">
        <v>490</v>
      </c>
      <c r="L9820" t="s">
        <v>22909</v>
      </c>
      <c r="M9820" s="105">
        <v>315</v>
      </c>
      <c r="N9820" s="105">
        <v>100</v>
      </c>
      <c r="O9820" s="105">
        <v>101</v>
      </c>
    </row>
    <row r="9821" spans="1:15" x14ac:dyDescent="0.3">
      <c r="A9821" s="19">
        <v>316100100</v>
      </c>
      <c r="B9821" s="106" t="s">
        <v>22913</v>
      </c>
      <c r="C9821" t="s">
        <v>552</v>
      </c>
      <c r="D9821" t="s">
        <v>22914</v>
      </c>
      <c r="E9821" t="s">
        <v>496</v>
      </c>
      <c r="F9821" t="s">
        <v>490</v>
      </c>
      <c r="G9821" t="s">
        <v>22915</v>
      </c>
      <c r="H9821" t="s">
        <v>490</v>
      </c>
      <c r="I9821" t="s">
        <v>490</v>
      </c>
      <c r="J9821" t="s">
        <v>498</v>
      </c>
      <c r="K9821" t="s">
        <v>490</v>
      </c>
      <c r="L9821" t="s">
        <v>552</v>
      </c>
      <c r="M9821" s="105">
        <v>316</v>
      </c>
      <c r="N9821" s="105">
        <v>100</v>
      </c>
      <c r="O9821" s="105">
        <v>100</v>
      </c>
    </row>
    <row r="9822" spans="1:15" x14ac:dyDescent="0.3">
      <c r="A9822" s="19">
        <v>316100101</v>
      </c>
      <c r="B9822" s="106" t="s">
        <v>22916</v>
      </c>
      <c r="C9822" t="s">
        <v>552</v>
      </c>
      <c r="D9822" t="s">
        <v>22914</v>
      </c>
      <c r="E9822" t="s">
        <v>7449</v>
      </c>
      <c r="F9822" t="s">
        <v>22543</v>
      </c>
      <c r="G9822" t="s">
        <v>22917</v>
      </c>
      <c r="H9822" t="s">
        <v>490</v>
      </c>
      <c r="I9822" t="s">
        <v>490</v>
      </c>
      <c r="J9822" t="s">
        <v>498</v>
      </c>
      <c r="K9822" t="s">
        <v>490</v>
      </c>
      <c r="L9822" t="s">
        <v>552</v>
      </c>
      <c r="M9822" s="105">
        <v>316</v>
      </c>
      <c r="N9822" s="105">
        <v>100</v>
      </c>
      <c r="O9822" s="105">
        <v>101</v>
      </c>
    </row>
    <row r="9823" spans="1:15" x14ac:dyDescent="0.3">
      <c r="A9823" s="19">
        <v>316101100</v>
      </c>
      <c r="B9823" s="106" t="s">
        <v>22918</v>
      </c>
      <c r="C9823" t="s">
        <v>552</v>
      </c>
      <c r="D9823" t="s">
        <v>22919</v>
      </c>
      <c r="E9823" t="s">
        <v>496</v>
      </c>
      <c r="F9823" t="s">
        <v>490</v>
      </c>
      <c r="G9823" t="s">
        <v>22919</v>
      </c>
      <c r="H9823" t="s">
        <v>490</v>
      </c>
      <c r="I9823" t="s">
        <v>490</v>
      </c>
      <c r="J9823" t="s">
        <v>498</v>
      </c>
      <c r="K9823" t="s">
        <v>490</v>
      </c>
      <c r="L9823" t="s">
        <v>552</v>
      </c>
      <c r="M9823" s="105">
        <v>316</v>
      </c>
      <c r="N9823" s="105">
        <v>101</v>
      </c>
      <c r="O9823" s="105">
        <v>100</v>
      </c>
    </row>
    <row r="9824" spans="1:15" x14ac:dyDescent="0.3">
      <c r="A9824" s="19">
        <v>316101101</v>
      </c>
      <c r="B9824" s="106" t="s">
        <v>22920</v>
      </c>
      <c r="C9824" t="s">
        <v>552</v>
      </c>
      <c r="D9824" t="s">
        <v>22919</v>
      </c>
      <c r="E9824" t="s">
        <v>10131</v>
      </c>
      <c r="F9824" t="s">
        <v>3006</v>
      </c>
      <c r="G9824" t="s">
        <v>22921</v>
      </c>
      <c r="H9824" t="s">
        <v>490</v>
      </c>
      <c r="I9824" t="s">
        <v>490</v>
      </c>
      <c r="J9824" t="s">
        <v>498</v>
      </c>
      <c r="K9824" t="s">
        <v>490</v>
      </c>
      <c r="L9824" t="s">
        <v>552</v>
      </c>
      <c r="M9824" s="105">
        <v>316</v>
      </c>
      <c r="N9824" s="105">
        <v>101</v>
      </c>
      <c r="O9824" s="105">
        <v>101</v>
      </c>
    </row>
    <row r="9825" spans="1:15" x14ac:dyDescent="0.3">
      <c r="A9825" s="19">
        <v>316101102</v>
      </c>
      <c r="B9825" s="106" t="s">
        <v>22922</v>
      </c>
      <c r="C9825" t="s">
        <v>552</v>
      </c>
      <c r="D9825" t="s">
        <v>22919</v>
      </c>
      <c r="E9825" t="s">
        <v>4938</v>
      </c>
      <c r="F9825" t="s">
        <v>8424</v>
      </c>
      <c r="G9825" t="s">
        <v>490</v>
      </c>
      <c r="H9825" t="s">
        <v>490</v>
      </c>
      <c r="I9825" t="s">
        <v>490</v>
      </c>
      <c r="J9825" t="s">
        <v>498</v>
      </c>
      <c r="K9825" t="s">
        <v>490</v>
      </c>
      <c r="L9825" t="s">
        <v>552</v>
      </c>
      <c r="M9825" s="105">
        <v>316</v>
      </c>
      <c r="N9825" s="105">
        <v>101</v>
      </c>
      <c r="O9825" s="105">
        <v>102</v>
      </c>
    </row>
    <row r="9826" spans="1:15" x14ac:dyDescent="0.3">
      <c r="A9826" s="19">
        <v>316102100</v>
      </c>
      <c r="B9826" s="106" t="s">
        <v>22923</v>
      </c>
      <c r="C9826" t="s">
        <v>552</v>
      </c>
      <c r="D9826" t="s">
        <v>22924</v>
      </c>
      <c r="E9826" t="s">
        <v>496</v>
      </c>
      <c r="F9826" t="s">
        <v>490</v>
      </c>
      <c r="G9826" t="s">
        <v>22925</v>
      </c>
      <c r="H9826" t="s">
        <v>490</v>
      </c>
      <c r="I9826" t="s">
        <v>490</v>
      </c>
      <c r="J9826" t="s">
        <v>498</v>
      </c>
      <c r="K9826" t="s">
        <v>490</v>
      </c>
      <c r="L9826" t="s">
        <v>552</v>
      </c>
      <c r="M9826" s="105">
        <v>316</v>
      </c>
      <c r="N9826" s="105">
        <v>102</v>
      </c>
      <c r="O9826" s="105">
        <v>100</v>
      </c>
    </row>
    <row r="9827" spans="1:15" x14ac:dyDescent="0.3">
      <c r="A9827" s="19">
        <v>316102101</v>
      </c>
      <c r="B9827" s="106" t="s">
        <v>22926</v>
      </c>
      <c r="C9827" t="s">
        <v>552</v>
      </c>
      <c r="D9827" t="s">
        <v>22924</v>
      </c>
      <c r="E9827" t="s">
        <v>22927</v>
      </c>
      <c r="F9827" t="s">
        <v>732</v>
      </c>
      <c r="G9827" t="s">
        <v>22928</v>
      </c>
      <c r="H9827" t="s">
        <v>490</v>
      </c>
      <c r="I9827" t="s">
        <v>490</v>
      </c>
      <c r="J9827" t="s">
        <v>498</v>
      </c>
      <c r="K9827" t="s">
        <v>490</v>
      </c>
      <c r="L9827" t="s">
        <v>552</v>
      </c>
      <c r="M9827" s="105">
        <v>316</v>
      </c>
      <c r="N9827" s="105">
        <v>102</v>
      </c>
      <c r="O9827" s="105">
        <v>101</v>
      </c>
    </row>
    <row r="9828" spans="1:15" x14ac:dyDescent="0.3">
      <c r="A9828" s="19">
        <v>316102102</v>
      </c>
      <c r="B9828" s="106" t="s">
        <v>22929</v>
      </c>
      <c r="C9828" t="s">
        <v>552</v>
      </c>
      <c r="D9828" t="s">
        <v>22924</v>
      </c>
      <c r="E9828" t="s">
        <v>22930</v>
      </c>
      <c r="F9828" t="s">
        <v>11902</v>
      </c>
      <c r="G9828" t="s">
        <v>490</v>
      </c>
      <c r="H9828" t="s">
        <v>490</v>
      </c>
      <c r="I9828" t="s">
        <v>490</v>
      </c>
      <c r="J9828" t="s">
        <v>498</v>
      </c>
      <c r="K9828" t="s">
        <v>490</v>
      </c>
      <c r="L9828" t="s">
        <v>552</v>
      </c>
      <c r="M9828" s="105">
        <v>316</v>
      </c>
      <c r="N9828" s="105">
        <v>102</v>
      </c>
      <c r="O9828" s="105">
        <v>102</v>
      </c>
    </row>
    <row r="9829" spans="1:15" x14ac:dyDescent="0.3">
      <c r="A9829" s="19">
        <v>316102103</v>
      </c>
      <c r="B9829" s="106" t="s">
        <v>22931</v>
      </c>
      <c r="C9829" t="s">
        <v>552</v>
      </c>
      <c r="D9829" t="s">
        <v>22924</v>
      </c>
      <c r="E9829" t="s">
        <v>21232</v>
      </c>
      <c r="F9829" t="s">
        <v>732</v>
      </c>
      <c r="G9829" t="s">
        <v>22932</v>
      </c>
      <c r="H9829" t="s">
        <v>490</v>
      </c>
      <c r="I9829" t="s">
        <v>490</v>
      </c>
      <c r="J9829" t="s">
        <v>498</v>
      </c>
      <c r="K9829" t="s">
        <v>490</v>
      </c>
      <c r="L9829" t="s">
        <v>552</v>
      </c>
      <c r="M9829" s="105">
        <v>316</v>
      </c>
      <c r="N9829" s="105">
        <v>102</v>
      </c>
      <c r="O9829" s="105">
        <v>103</v>
      </c>
    </row>
    <row r="9830" spans="1:15" x14ac:dyDescent="0.3">
      <c r="A9830" s="19">
        <v>316103100</v>
      </c>
      <c r="B9830" s="106" t="s">
        <v>22933</v>
      </c>
      <c r="C9830" t="s">
        <v>552</v>
      </c>
      <c r="D9830" t="s">
        <v>22934</v>
      </c>
      <c r="E9830" t="s">
        <v>496</v>
      </c>
      <c r="F9830" t="s">
        <v>490</v>
      </c>
      <c r="G9830" t="s">
        <v>4043</v>
      </c>
      <c r="H9830" t="s">
        <v>490</v>
      </c>
      <c r="I9830" t="s">
        <v>490</v>
      </c>
      <c r="J9830" t="s">
        <v>498</v>
      </c>
      <c r="K9830" t="s">
        <v>490</v>
      </c>
      <c r="L9830" t="s">
        <v>552</v>
      </c>
      <c r="M9830" s="105">
        <v>316</v>
      </c>
      <c r="N9830" s="105">
        <v>103</v>
      </c>
      <c r="O9830" s="105">
        <v>100</v>
      </c>
    </row>
    <row r="9831" spans="1:15" x14ac:dyDescent="0.3">
      <c r="A9831" s="19">
        <v>316103101</v>
      </c>
      <c r="B9831" s="106" t="s">
        <v>22935</v>
      </c>
      <c r="C9831" t="s">
        <v>552</v>
      </c>
      <c r="D9831" t="s">
        <v>22934</v>
      </c>
      <c r="E9831" t="s">
        <v>6247</v>
      </c>
      <c r="F9831" t="s">
        <v>22936</v>
      </c>
      <c r="G9831" t="s">
        <v>22937</v>
      </c>
      <c r="H9831" t="s">
        <v>490</v>
      </c>
      <c r="I9831" t="s">
        <v>490</v>
      </c>
      <c r="J9831" t="s">
        <v>498</v>
      </c>
      <c r="K9831" t="s">
        <v>490</v>
      </c>
      <c r="L9831" t="s">
        <v>552</v>
      </c>
      <c r="M9831" s="105">
        <v>316</v>
      </c>
      <c r="N9831" s="105">
        <v>103</v>
      </c>
      <c r="O9831" s="105">
        <v>101</v>
      </c>
    </row>
    <row r="9832" spans="1:15" x14ac:dyDescent="0.3">
      <c r="A9832" s="19">
        <v>316104100</v>
      </c>
      <c r="B9832" s="106" t="s">
        <v>22938</v>
      </c>
      <c r="C9832" t="s">
        <v>552</v>
      </c>
      <c r="D9832" t="s">
        <v>22939</v>
      </c>
      <c r="E9832" t="s">
        <v>496</v>
      </c>
      <c r="F9832" t="s">
        <v>490</v>
      </c>
      <c r="G9832" t="s">
        <v>490</v>
      </c>
      <c r="H9832" t="s">
        <v>490</v>
      </c>
      <c r="I9832" t="s">
        <v>490</v>
      </c>
      <c r="J9832" t="s">
        <v>498</v>
      </c>
      <c r="K9832" t="s">
        <v>490</v>
      </c>
      <c r="L9832" t="s">
        <v>552</v>
      </c>
      <c r="M9832" s="105">
        <v>316</v>
      </c>
      <c r="N9832" s="105">
        <v>104</v>
      </c>
      <c r="O9832" s="105">
        <v>100</v>
      </c>
    </row>
    <row r="9833" spans="1:15" x14ac:dyDescent="0.3">
      <c r="A9833" s="19">
        <v>316104101</v>
      </c>
      <c r="B9833" s="106" t="s">
        <v>22940</v>
      </c>
      <c r="C9833" t="s">
        <v>552</v>
      </c>
      <c r="D9833" t="s">
        <v>22939</v>
      </c>
      <c r="E9833" t="s">
        <v>6258</v>
      </c>
      <c r="F9833" t="s">
        <v>7945</v>
      </c>
      <c r="G9833" t="s">
        <v>490</v>
      </c>
      <c r="H9833" t="s">
        <v>490</v>
      </c>
      <c r="I9833" t="s">
        <v>490</v>
      </c>
      <c r="J9833" t="s">
        <v>498</v>
      </c>
      <c r="K9833" t="s">
        <v>490</v>
      </c>
      <c r="L9833" t="s">
        <v>552</v>
      </c>
      <c r="M9833" s="105">
        <v>316</v>
      </c>
      <c r="N9833" s="105">
        <v>104</v>
      </c>
      <c r="O9833" s="105">
        <v>101</v>
      </c>
    </row>
    <row r="9834" spans="1:15" x14ac:dyDescent="0.3">
      <c r="A9834" s="19">
        <v>316104102</v>
      </c>
      <c r="B9834" s="106" t="s">
        <v>22941</v>
      </c>
      <c r="C9834" t="s">
        <v>552</v>
      </c>
      <c r="D9834" t="s">
        <v>22939</v>
      </c>
      <c r="E9834" t="s">
        <v>3478</v>
      </c>
      <c r="F9834" t="s">
        <v>1397</v>
      </c>
      <c r="G9834" t="s">
        <v>490</v>
      </c>
      <c r="H9834" t="s">
        <v>490</v>
      </c>
      <c r="I9834" t="s">
        <v>490</v>
      </c>
      <c r="J9834" t="s">
        <v>498</v>
      </c>
      <c r="K9834" t="s">
        <v>490</v>
      </c>
      <c r="L9834" t="s">
        <v>552</v>
      </c>
      <c r="M9834" s="105">
        <v>316</v>
      </c>
      <c r="N9834" s="105">
        <v>104</v>
      </c>
      <c r="O9834" s="105">
        <v>102</v>
      </c>
    </row>
    <row r="9835" spans="1:15" x14ac:dyDescent="0.3">
      <c r="A9835" s="19">
        <v>316104103</v>
      </c>
      <c r="B9835" s="106" t="s">
        <v>22942</v>
      </c>
      <c r="C9835" t="s">
        <v>552</v>
      </c>
      <c r="D9835" t="s">
        <v>22939</v>
      </c>
      <c r="E9835" t="s">
        <v>2018</v>
      </c>
      <c r="F9835" t="s">
        <v>867</v>
      </c>
      <c r="G9835" t="s">
        <v>490</v>
      </c>
      <c r="H9835" t="s">
        <v>490</v>
      </c>
      <c r="I9835" t="s">
        <v>490</v>
      </c>
      <c r="J9835" t="s">
        <v>498</v>
      </c>
      <c r="K9835" t="s">
        <v>490</v>
      </c>
      <c r="L9835" t="s">
        <v>552</v>
      </c>
      <c r="M9835" s="105">
        <v>316</v>
      </c>
      <c r="N9835" s="105">
        <v>104</v>
      </c>
      <c r="O9835" s="105">
        <v>103</v>
      </c>
    </row>
    <row r="9836" spans="1:15" x14ac:dyDescent="0.3">
      <c r="A9836" s="19">
        <v>316104104</v>
      </c>
      <c r="B9836" s="106" t="s">
        <v>22943</v>
      </c>
      <c r="C9836" t="s">
        <v>552</v>
      </c>
      <c r="D9836" t="s">
        <v>22939</v>
      </c>
      <c r="E9836" t="s">
        <v>6975</v>
      </c>
      <c r="F9836" t="s">
        <v>739</v>
      </c>
      <c r="G9836" t="s">
        <v>490</v>
      </c>
      <c r="H9836" t="s">
        <v>490</v>
      </c>
      <c r="I9836" t="s">
        <v>490</v>
      </c>
      <c r="J9836" t="s">
        <v>498</v>
      </c>
      <c r="K9836" t="s">
        <v>490</v>
      </c>
      <c r="L9836" t="s">
        <v>552</v>
      </c>
      <c r="M9836" s="105">
        <v>316</v>
      </c>
      <c r="N9836" s="105">
        <v>104</v>
      </c>
      <c r="O9836" s="105">
        <v>104</v>
      </c>
    </row>
    <row r="9837" spans="1:15" x14ac:dyDescent="0.3">
      <c r="A9837" s="19">
        <v>316104105</v>
      </c>
      <c r="B9837" s="106" t="s">
        <v>22944</v>
      </c>
      <c r="C9837" t="s">
        <v>552</v>
      </c>
      <c r="D9837" t="s">
        <v>22939</v>
      </c>
      <c r="E9837" t="s">
        <v>3722</v>
      </c>
      <c r="F9837" t="s">
        <v>732</v>
      </c>
      <c r="G9837" t="s">
        <v>22945</v>
      </c>
      <c r="H9837" t="s">
        <v>490</v>
      </c>
      <c r="I9837" t="s">
        <v>490</v>
      </c>
      <c r="J9837" t="s">
        <v>498</v>
      </c>
      <c r="K9837" t="s">
        <v>490</v>
      </c>
      <c r="L9837" t="s">
        <v>552</v>
      </c>
      <c r="M9837" s="105">
        <v>316</v>
      </c>
      <c r="N9837" s="105">
        <v>104</v>
      </c>
      <c r="O9837" s="105">
        <v>105</v>
      </c>
    </row>
    <row r="9838" spans="1:15" x14ac:dyDescent="0.3">
      <c r="A9838" s="19">
        <v>316105100</v>
      </c>
      <c r="B9838" s="106" t="s">
        <v>22946</v>
      </c>
      <c r="C9838" t="s">
        <v>552</v>
      </c>
      <c r="D9838" t="s">
        <v>22947</v>
      </c>
      <c r="E9838" t="s">
        <v>496</v>
      </c>
      <c r="F9838" t="s">
        <v>490</v>
      </c>
      <c r="G9838" t="s">
        <v>490</v>
      </c>
      <c r="H9838" t="s">
        <v>490</v>
      </c>
      <c r="I9838" t="s">
        <v>490</v>
      </c>
      <c r="J9838" t="s">
        <v>498</v>
      </c>
      <c r="K9838" t="s">
        <v>490</v>
      </c>
      <c r="L9838" t="s">
        <v>552</v>
      </c>
      <c r="M9838" s="105">
        <v>316</v>
      </c>
      <c r="N9838" s="105">
        <v>105</v>
      </c>
      <c r="O9838" s="105">
        <v>100</v>
      </c>
    </row>
    <row r="9839" spans="1:15" x14ac:dyDescent="0.3">
      <c r="A9839" s="19">
        <v>316105101</v>
      </c>
      <c r="B9839" s="106" t="s">
        <v>22948</v>
      </c>
      <c r="C9839" t="s">
        <v>552</v>
      </c>
      <c r="D9839" t="s">
        <v>22947</v>
      </c>
      <c r="E9839" t="s">
        <v>22949</v>
      </c>
      <c r="F9839" t="s">
        <v>22950</v>
      </c>
      <c r="G9839" t="s">
        <v>22951</v>
      </c>
      <c r="H9839" t="s">
        <v>490</v>
      </c>
      <c r="I9839" t="s">
        <v>490</v>
      </c>
      <c r="J9839" t="s">
        <v>498</v>
      </c>
      <c r="K9839" t="s">
        <v>490</v>
      </c>
      <c r="L9839" t="s">
        <v>552</v>
      </c>
      <c r="M9839" s="105">
        <v>316</v>
      </c>
      <c r="N9839" s="105">
        <v>105</v>
      </c>
      <c r="O9839" s="105">
        <v>101</v>
      </c>
    </row>
    <row r="9840" spans="1:15" x14ac:dyDescent="0.3">
      <c r="A9840" s="19">
        <v>316105102</v>
      </c>
      <c r="B9840" s="106" t="s">
        <v>22952</v>
      </c>
      <c r="C9840" t="s">
        <v>552</v>
      </c>
      <c r="D9840" t="s">
        <v>22947</v>
      </c>
      <c r="E9840" t="s">
        <v>1138</v>
      </c>
      <c r="F9840" t="s">
        <v>22953</v>
      </c>
      <c r="G9840" t="s">
        <v>490</v>
      </c>
      <c r="H9840" t="s">
        <v>490</v>
      </c>
      <c r="I9840" t="s">
        <v>490</v>
      </c>
      <c r="J9840" t="s">
        <v>498</v>
      </c>
      <c r="K9840" t="s">
        <v>490</v>
      </c>
      <c r="L9840" t="s">
        <v>552</v>
      </c>
      <c r="M9840" s="105">
        <v>316</v>
      </c>
      <c r="N9840" s="105">
        <v>105</v>
      </c>
      <c r="O9840" s="105">
        <v>102</v>
      </c>
    </row>
    <row r="9841" spans="1:15" x14ac:dyDescent="0.3">
      <c r="A9841" s="19">
        <v>316106100</v>
      </c>
      <c r="B9841" s="106" t="s">
        <v>22954</v>
      </c>
      <c r="C9841" t="s">
        <v>552</v>
      </c>
      <c r="D9841" t="s">
        <v>22955</v>
      </c>
      <c r="E9841" t="s">
        <v>22956</v>
      </c>
      <c r="F9841" t="s">
        <v>13063</v>
      </c>
      <c r="G9841" t="s">
        <v>490</v>
      </c>
      <c r="H9841" t="s">
        <v>490</v>
      </c>
      <c r="I9841" t="s">
        <v>490</v>
      </c>
      <c r="J9841" t="s">
        <v>498</v>
      </c>
      <c r="K9841" t="s">
        <v>490</v>
      </c>
      <c r="L9841" t="s">
        <v>552</v>
      </c>
      <c r="M9841" s="105">
        <v>316</v>
      </c>
      <c r="N9841" s="105">
        <v>106</v>
      </c>
      <c r="O9841" s="105">
        <v>100</v>
      </c>
    </row>
    <row r="9842" spans="1:15" x14ac:dyDescent="0.3">
      <c r="A9842" s="19">
        <v>316107100</v>
      </c>
      <c r="B9842" s="106" t="s">
        <v>22957</v>
      </c>
      <c r="C9842" t="s">
        <v>552</v>
      </c>
      <c r="D9842" t="s">
        <v>22958</v>
      </c>
      <c r="E9842" t="s">
        <v>496</v>
      </c>
      <c r="F9842" t="s">
        <v>490</v>
      </c>
      <c r="G9842" t="s">
        <v>490</v>
      </c>
      <c r="H9842" t="s">
        <v>490</v>
      </c>
      <c r="I9842" t="s">
        <v>490</v>
      </c>
      <c r="J9842" t="s">
        <v>498</v>
      </c>
      <c r="K9842" t="s">
        <v>490</v>
      </c>
      <c r="L9842" t="s">
        <v>552</v>
      </c>
      <c r="M9842" s="105">
        <v>316</v>
      </c>
      <c r="N9842" s="105">
        <v>107</v>
      </c>
      <c r="O9842" s="105">
        <v>100</v>
      </c>
    </row>
    <row r="9843" spans="1:15" x14ac:dyDescent="0.3">
      <c r="A9843" s="19">
        <v>316107101</v>
      </c>
      <c r="B9843" s="106" t="s">
        <v>22959</v>
      </c>
      <c r="C9843" t="s">
        <v>552</v>
      </c>
      <c r="D9843" t="s">
        <v>22958</v>
      </c>
      <c r="E9843" t="s">
        <v>2183</v>
      </c>
      <c r="F9843" t="s">
        <v>22960</v>
      </c>
      <c r="G9843" t="s">
        <v>22961</v>
      </c>
      <c r="H9843" t="s">
        <v>490</v>
      </c>
      <c r="I9843" t="s">
        <v>490</v>
      </c>
      <c r="J9843" t="s">
        <v>498</v>
      </c>
      <c r="K9843" t="s">
        <v>490</v>
      </c>
      <c r="L9843" t="s">
        <v>552</v>
      </c>
      <c r="M9843" s="105">
        <v>316</v>
      </c>
      <c r="N9843" s="105">
        <v>107</v>
      </c>
      <c r="O9843" s="105">
        <v>101</v>
      </c>
    </row>
    <row r="9844" spans="1:15" x14ac:dyDescent="0.3">
      <c r="A9844" s="19">
        <v>316107102</v>
      </c>
      <c r="B9844" s="106" t="s">
        <v>22962</v>
      </c>
      <c r="C9844" t="s">
        <v>552</v>
      </c>
      <c r="D9844" t="s">
        <v>22958</v>
      </c>
      <c r="E9844" t="s">
        <v>7460</v>
      </c>
      <c r="F9844" t="s">
        <v>8424</v>
      </c>
      <c r="G9844" t="s">
        <v>490</v>
      </c>
      <c r="H9844" t="s">
        <v>490</v>
      </c>
      <c r="I9844" t="s">
        <v>490</v>
      </c>
      <c r="J9844" t="s">
        <v>498</v>
      </c>
      <c r="K9844" t="s">
        <v>490</v>
      </c>
      <c r="L9844" t="s">
        <v>552</v>
      </c>
      <c r="M9844" s="105">
        <v>316</v>
      </c>
      <c r="N9844" s="105">
        <v>107</v>
      </c>
      <c r="O9844" s="105">
        <v>102</v>
      </c>
    </row>
    <row r="9845" spans="1:15" x14ac:dyDescent="0.3">
      <c r="A9845" s="19">
        <v>316108100</v>
      </c>
      <c r="B9845" s="106" t="s">
        <v>22963</v>
      </c>
      <c r="C9845" t="s">
        <v>552</v>
      </c>
      <c r="D9845" t="s">
        <v>20503</v>
      </c>
      <c r="E9845" t="s">
        <v>22757</v>
      </c>
      <c r="F9845" t="s">
        <v>739</v>
      </c>
      <c r="G9845" t="s">
        <v>22964</v>
      </c>
      <c r="H9845" t="s">
        <v>490</v>
      </c>
      <c r="I9845" t="s">
        <v>490</v>
      </c>
      <c r="J9845" t="s">
        <v>498</v>
      </c>
      <c r="K9845" t="s">
        <v>490</v>
      </c>
      <c r="L9845" t="s">
        <v>552</v>
      </c>
      <c r="M9845" s="105">
        <v>316</v>
      </c>
      <c r="N9845" s="105">
        <v>108</v>
      </c>
      <c r="O9845" s="105">
        <v>100</v>
      </c>
    </row>
    <row r="9846" spans="1:15" x14ac:dyDescent="0.3">
      <c r="A9846" s="19">
        <v>317100100</v>
      </c>
      <c r="B9846" s="106" t="s">
        <v>22965</v>
      </c>
      <c r="C9846" t="s">
        <v>22966</v>
      </c>
      <c r="D9846" t="s">
        <v>22967</v>
      </c>
      <c r="E9846" t="s">
        <v>496</v>
      </c>
      <c r="F9846" t="s">
        <v>490</v>
      </c>
      <c r="G9846" t="s">
        <v>22968</v>
      </c>
      <c r="H9846" t="s">
        <v>490</v>
      </c>
      <c r="I9846" t="s">
        <v>490</v>
      </c>
      <c r="J9846" t="s">
        <v>498</v>
      </c>
      <c r="K9846" t="s">
        <v>490</v>
      </c>
      <c r="L9846" t="s">
        <v>5840</v>
      </c>
      <c r="M9846" s="105">
        <v>317</v>
      </c>
      <c r="N9846" s="105">
        <v>100</v>
      </c>
      <c r="O9846" s="105">
        <v>100</v>
      </c>
    </row>
    <row r="9847" spans="1:15" x14ac:dyDescent="0.3">
      <c r="A9847" s="19">
        <v>317100101</v>
      </c>
      <c r="B9847" s="106" t="s">
        <v>22969</v>
      </c>
      <c r="C9847" t="s">
        <v>22966</v>
      </c>
      <c r="D9847" t="s">
        <v>22967</v>
      </c>
      <c r="E9847" t="s">
        <v>22970</v>
      </c>
      <c r="F9847" t="s">
        <v>732</v>
      </c>
      <c r="G9847" t="s">
        <v>22971</v>
      </c>
      <c r="H9847" t="s">
        <v>490</v>
      </c>
      <c r="I9847" t="s">
        <v>490</v>
      </c>
      <c r="J9847" t="s">
        <v>498</v>
      </c>
      <c r="K9847" t="s">
        <v>490</v>
      </c>
      <c r="L9847" t="s">
        <v>5840</v>
      </c>
      <c r="M9847" s="105">
        <v>317</v>
      </c>
      <c r="N9847" s="105">
        <v>100</v>
      </c>
      <c r="O9847" s="105">
        <v>101</v>
      </c>
    </row>
    <row r="9848" spans="1:15" x14ac:dyDescent="0.3">
      <c r="A9848" s="19">
        <v>317100102</v>
      </c>
      <c r="B9848" s="106" t="s">
        <v>22972</v>
      </c>
      <c r="C9848" t="s">
        <v>22966</v>
      </c>
      <c r="D9848" t="s">
        <v>22967</v>
      </c>
      <c r="E9848" t="s">
        <v>15164</v>
      </c>
      <c r="F9848" t="s">
        <v>732</v>
      </c>
      <c r="G9848" t="s">
        <v>22973</v>
      </c>
      <c r="H9848" t="s">
        <v>490</v>
      </c>
      <c r="I9848" t="s">
        <v>490</v>
      </c>
      <c r="J9848" t="s">
        <v>498</v>
      </c>
      <c r="K9848" t="s">
        <v>490</v>
      </c>
      <c r="L9848" t="s">
        <v>5840</v>
      </c>
      <c r="M9848" s="105">
        <v>317</v>
      </c>
      <c r="N9848" s="105">
        <v>100</v>
      </c>
      <c r="O9848" s="105">
        <v>102</v>
      </c>
    </row>
    <row r="9849" spans="1:15" x14ac:dyDescent="0.3">
      <c r="A9849" s="19">
        <v>317101100</v>
      </c>
      <c r="B9849" s="106" t="s">
        <v>22974</v>
      </c>
      <c r="C9849" t="s">
        <v>22966</v>
      </c>
      <c r="D9849" t="s">
        <v>22975</v>
      </c>
      <c r="E9849" t="s">
        <v>496</v>
      </c>
      <c r="F9849" t="s">
        <v>490</v>
      </c>
      <c r="G9849" t="s">
        <v>22446</v>
      </c>
      <c r="H9849" t="s">
        <v>490</v>
      </c>
      <c r="I9849" t="s">
        <v>490</v>
      </c>
      <c r="J9849" t="s">
        <v>498</v>
      </c>
      <c r="K9849" t="s">
        <v>490</v>
      </c>
      <c r="L9849" t="s">
        <v>5840</v>
      </c>
      <c r="M9849" s="105">
        <v>317</v>
      </c>
      <c r="N9849" s="105">
        <v>101</v>
      </c>
      <c r="O9849" s="105">
        <v>100</v>
      </c>
    </row>
    <row r="9850" spans="1:15" x14ac:dyDescent="0.3">
      <c r="A9850" s="19">
        <v>317101101</v>
      </c>
      <c r="B9850" s="106" t="s">
        <v>22976</v>
      </c>
      <c r="C9850" t="s">
        <v>22966</v>
      </c>
      <c r="D9850" t="s">
        <v>22975</v>
      </c>
      <c r="E9850" t="s">
        <v>22977</v>
      </c>
      <c r="F9850" t="s">
        <v>3006</v>
      </c>
      <c r="G9850" t="s">
        <v>490</v>
      </c>
      <c r="H9850" t="s">
        <v>490</v>
      </c>
      <c r="I9850" t="s">
        <v>490</v>
      </c>
      <c r="J9850" t="s">
        <v>498</v>
      </c>
      <c r="K9850" t="s">
        <v>490</v>
      </c>
      <c r="L9850" t="s">
        <v>5840</v>
      </c>
      <c r="M9850" s="105">
        <v>317</v>
      </c>
      <c r="N9850" s="105">
        <v>101</v>
      </c>
      <c r="O9850" s="105">
        <v>101</v>
      </c>
    </row>
    <row r="9851" spans="1:15" x14ac:dyDescent="0.3">
      <c r="A9851" s="19">
        <v>318100100</v>
      </c>
      <c r="B9851" s="106" t="s">
        <v>22978</v>
      </c>
      <c r="C9851" t="s">
        <v>22979</v>
      </c>
      <c r="D9851" t="s">
        <v>22980</v>
      </c>
      <c r="E9851" t="s">
        <v>838</v>
      </c>
      <c r="F9851" t="s">
        <v>22981</v>
      </c>
      <c r="G9851" t="s">
        <v>490</v>
      </c>
      <c r="H9851" t="s">
        <v>490</v>
      </c>
      <c r="I9851" t="s">
        <v>490</v>
      </c>
      <c r="J9851" t="s">
        <v>498</v>
      </c>
      <c r="K9851" t="s">
        <v>490</v>
      </c>
      <c r="L9851" t="s">
        <v>22979</v>
      </c>
      <c r="M9851" s="105">
        <v>318</v>
      </c>
      <c r="N9851" s="105">
        <v>100</v>
      </c>
      <c r="O9851" s="105">
        <v>100</v>
      </c>
    </row>
    <row r="9852" spans="1:15" x14ac:dyDescent="0.3">
      <c r="A9852" s="19">
        <v>318101100</v>
      </c>
      <c r="B9852" s="106" t="s">
        <v>22982</v>
      </c>
      <c r="C9852" t="s">
        <v>22979</v>
      </c>
      <c r="D9852" t="s">
        <v>22983</v>
      </c>
      <c r="E9852" t="s">
        <v>496</v>
      </c>
      <c r="F9852" t="s">
        <v>490</v>
      </c>
      <c r="G9852" t="s">
        <v>490</v>
      </c>
      <c r="H9852" t="s">
        <v>490</v>
      </c>
      <c r="I9852" t="s">
        <v>490</v>
      </c>
      <c r="J9852" t="s">
        <v>498</v>
      </c>
      <c r="K9852" t="s">
        <v>490</v>
      </c>
      <c r="L9852" t="s">
        <v>22979</v>
      </c>
      <c r="M9852" s="105">
        <v>318</v>
      </c>
      <c r="N9852" s="105">
        <v>101</v>
      </c>
      <c r="O9852" s="105">
        <v>100</v>
      </c>
    </row>
    <row r="9853" spans="1:15" x14ac:dyDescent="0.3">
      <c r="A9853" s="19">
        <v>318101101</v>
      </c>
      <c r="B9853" s="106" t="s">
        <v>22984</v>
      </c>
      <c r="C9853" t="s">
        <v>22979</v>
      </c>
      <c r="D9853" t="s">
        <v>22983</v>
      </c>
      <c r="E9853" t="s">
        <v>10091</v>
      </c>
      <c r="F9853" t="s">
        <v>22985</v>
      </c>
      <c r="G9853" t="s">
        <v>490</v>
      </c>
      <c r="H9853" t="s">
        <v>490</v>
      </c>
      <c r="I9853" t="s">
        <v>490</v>
      </c>
      <c r="J9853" t="s">
        <v>498</v>
      </c>
      <c r="K9853" t="s">
        <v>490</v>
      </c>
      <c r="L9853" t="s">
        <v>22979</v>
      </c>
      <c r="M9853" s="105">
        <v>318</v>
      </c>
      <c r="N9853" s="105">
        <v>101</v>
      </c>
      <c r="O9853" s="105">
        <v>101</v>
      </c>
    </row>
    <row r="9854" spans="1:15" x14ac:dyDescent="0.3">
      <c r="A9854" s="19">
        <v>318101102</v>
      </c>
      <c r="B9854" s="106" t="s">
        <v>22986</v>
      </c>
      <c r="C9854" t="s">
        <v>22979</v>
      </c>
      <c r="D9854" t="s">
        <v>22983</v>
      </c>
      <c r="E9854" t="s">
        <v>13018</v>
      </c>
      <c r="F9854" t="s">
        <v>22987</v>
      </c>
      <c r="G9854" t="s">
        <v>490</v>
      </c>
      <c r="H9854" t="s">
        <v>490</v>
      </c>
      <c r="I9854" t="s">
        <v>490</v>
      </c>
      <c r="J9854" t="s">
        <v>498</v>
      </c>
      <c r="K9854" t="s">
        <v>490</v>
      </c>
      <c r="L9854" t="s">
        <v>22979</v>
      </c>
      <c r="M9854" s="105">
        <v>318</v>
      </c>
      <c r="N9854" s="105">
        <v>101</v>
      </c>
      <c r="O9854" s="105">
        <v>102</v>
      </c>
    </row>
    <row r="9855" spans="1:15" x14ac:dyDescent="0.3">
      <c r="A9855" s="19">
        <v>318102100</v>
      </c>
      <c r="B9855" s="106" t="s">
        <v>22988</v>
      </c>
      <c r="C9855" t="s">
        <v>22979</v>
      </c>
      <c r="D9855" t="s">
        <v>22989</v>
      </c>
      <c r="E9855" t="s">
        <v>496</v>
      </c>
      <c r="F9855" t="s">
        <v>490</v>
      </c>
      <c r="G9855" t="s">
        <v>490</v>
      </c>
      <c r="H9855" t="s">
        <v>490</v>
      </c>
      <c r="I9855" t="s">
        <v>490</v>
      </c>
      <c r="J9855" t="s">
        <v>498</v>
      </c>
      <c r="K9855" t="s">
        <v>490</v>
      </c>
      <c r="L9855" t="s">
        <v>22979</v>
      </c>
      <c r="M9855" s="105">
        <v>318</v>
      </c>
      <c r="N9855" s="105">
        <v>102</v>
      </c>
      <c r="O9855" s="105">
        <v>100</v>
      </c>
    </row>
    <row r="9856" spans="1:15" x14ac:dyDescent="0.3">
      <c r="A9856" s="19">
        <v>318103100</v>
      </c>
      <c r="B9856" s="106" t="s">
        <v>22990</v>
      </c>
      <c r="C9856" t="s">
        <v>22979</v>
      </c>
      <c r="D9856" t="s">
        <v>22991</v>
      </c>
      <c r="E9856" t="s">
        <v>496</v>
      </c>
      <c r="F9856" t="s">
        <v>490</v>
      </c>
      <c r="G9856" t="s">
        <v>22992</v>
      </c>
      <c r="H9856" t="s">
        <v>490</v>
      </c>
      <c r="I9856" t="s">
        <v>490</v>
      </c>
      <c r="J9856" t="s">
        <v>498</v>
      </c>
      <c r="K9856" t="s">
        <v>490</v>
      </c>
      <c r="L9856" t="s">
        <v>22979</v>
      </c>
      <c r="M9856" s="105">
        <v>318</v>
      </c>
      <c r="N9856" s="105">
        <v>103</v>
      </c>
      <c r="O9856" s="105">
        <v>100</v>
      </c>
    </row>
    <row r="9857" spans="1:15" x14ac:dyDescent="0.3">
      <c r="A9857" s="19">
        <v>318103101</v>
      </c>
      <c r="B9857" s="106" t="s">
        <v>22993</v>
      </c>
      <c r="C9857" t="s">
        <v>22979</v>
      </c>
      <c r="D9857" t="s">
        <v>22991</v>
      </c>
      <c r="E9857" t="s">
        <v>22994</v>
      </c>
      <c r="F9857" t="s">
        <v>15302</v>
      </c>
      <c r="G9857" t="s">
        <v>490</v>
      </c>
      <c r="H9857" t="s">
        <v>490</v>
      </c>
      <c r="I9857" t="s">
        <v>490</v>
      </c>
      <c r="J9857" t="s">
        <v>498</v>
      </c>
      <c r="K9857" t="s">
        <v>490</v>
      </c>
      <c r="L9857" t="s">
        <v>22979</v>
      </c>
      <c r="M9857" s="105">
        <v>318</v>
      </c>
      <c r="N9857" s="105">
        <v>103</v>
      </c>
      <c r="O9857" s="105">
        <v>101</v>
      </c>
    </row>
    <row r="9858" spans="1:15" x14ac:dyDescent="0.3">
      <c r="A9858" s="19">
        <v>318103102</v>
      </c>
      <c r="B9858" s="106" t="s">
        <v>22995</v>
      </c>
      <c r="C9858" t="s">
        <v>22979</v>
      </c>
      <c r="D9858" t="s">
        <v>22991</v>
      </c>
      <c r="E9858" t="s">
        <v>22996</v>
      </c>
      <c r="F9858" t="s">
        <v>22997</v>
      </c>
      <c r="G9858" t="s">
        <v>490</v>
      </c>
      <c r="H9858" t="s">
        <v>490</v>
      </c>
      <c r="I9858" t="s">
        <v>490</v>
      </c>
      <c r="J9858" t="s">
        <v>498</v>
      </c>
      <c r="K9858" t="s">
        <v>490</v>
      </c>
      <c r="L9858" t="s">
        <v>22979</v>
      </c>
      <c r="M9858" s="105">
        <v>318</v>
      </c>
      <c r="N9858" s="105">
        <v>103</v>
      </c>
      <c r="O9858" s="105">
        <v>102</v>
      </c>
    </row>
    <row r="9859" spans="1:15" x14ac:dyDescent="0.3">
      <c r="A9859" s="19">
        <v>318103103</v>
      </c>
      <c r="B9859" s="106" t="s">
        <v>22998</v>
      </c>
      <c r="C9859" t="s">
        <v>22979</v>
      </c>
      <c r="D9859" t="s">
        <v>22991</v>
      </c>
      <c r="E9859" t="s">
        <v>2887</v>
      </c>
      <c r="F9859" t="s">
        <v>22997</v>
      </c>
      <c r="G9859" t="s">
        <v>490</v>
      </c>
      <c r="H9859" t="s">
        <v>490</v>
      </c>
      <c r="I9859" t="s">
        <v>490</v>
      </c>
      <c r="J9859" t="s">
        <v>498</v>
      </c>
      <c r="K9859" t="s">
        <v>490</v>
      </c>
      <c r="L9859" t="s">
        <v>22979</v>
      </c>
      <c r="M9859" s="105">
        <v>318</v>
      </c>
      <c r="N9859" s="105">
        <v>103</v>
      </c>
      <c r="O9859" s="105">
        <v>103</v>
      </c>
    </row>
    <row r="9860" spans="1:15" x14ac:dyDescent="0.3">
      <c r="A9860" s="19">
        <v>318103104</v>
      </c>
      <c r="B9860" s="106" t="s">
        <v>22999</v>
      </c>
      <c r="C9860" t="s">
        <v>22979</v>
      </c>
      <c r="D9860" t="s">
        <v>22991</v>
      </c>
      <c r="E9860" t="s">
        <v>11684</v>
      </c>
      <c r="F9860" t="s">
        <v>23000</v>
      </c>
      <c r="G9860" t="s">
        <v>490</v>
      </c>
      <c r="H9860" t="s">
        <v>490</v>
      </c>
      <c r="I9860" t="s">
        <v>490</v>
      </c>
      <c r="J9860" t="s">
        <v>498</v>
      </c>
      <c r="K9860" t="s">
        <v>490</v>
      </c>
      <c r="L9860" t="s">
        <v>22979</v>
      </c>
      <c r="M9860" s="105">
        <v>318</v>
      </c>
      <c r="N9860" s="105">
        <v>103</v>
      </c>
      <c r="O9860" s="105">
        <v>104</v>
      </c>
    </row>
    <row r="9861" spans="1:15" x14ac:dyDescent="0.3">
      <c r="A9861" s="19">
        <v>318103105</v>
      </c>
      <c r="B9861" s="106" t="s">
        <v>23001</v>
      </c>
      <c r="C9861" t="s">
        <v>22979</v>
      </c>
      <c r="D9861" t="s">
        <v>22991</v>
      </c>
      <c r="E9861" t="s">
        <v>23002</v>
      </c>
      <c r="F9861" t="s">
        <v>871</v>
      </c>
      <c r="G9861" t="s">
        <v>490</v>
      </c>
      <c r="H9861" t="s">
        <v>490</v>
      </c>
      <c r="I9861" t="s">
        <v>490</v>
      </c>
      <c r="J9861" t="s">
        <v>498</v>
      </c>
      <c r="K9861" t="s">
        <v>490</v>
      </c>
      <c r="L9861" t="s">
        <v>22979</v>
      </c>
      <c r="M9861" s="105">
        <v>318</v>
      </c>
      <c r="N9861" s="105">
        <v>103</v>
      </c>
      <c r="O9861" s="105">
        <v>105</v>
      </c>
    </row>
    <row r="9862" spans="1:15" x14ac:dyDescent="0.3">
      <c r="A9862" s="19">
        <v>318104100</v>
      </c>
      <c r="B9862" s="106" t="s">
        <v>23003</v>
      </c>
      <c r="C9862" t="s">
        <v>22979</v>
      </c>
      <c r="D9862" t="s">
        <v>23004</v>
      </c>
      <c r="E9862" t="s">
        <v>496</v>
      </c>
      <c r="F9862" t="s">
        <v>490</v>
      </c>
      <c r="G9862" t="s">
        <v>490</v>
      </c>
      <c r="H9862" t="s">
        <v>490</v>
      </c>
      <c r="I9862" t="s">
        <v>490</v>
      </c>
      <c r="J9862" t="s">
        <v>498</v>
      </c>
      <c r="K9862" t="s">
        <v>490</v>
      </c>
      <c r="L9862" t="s">
        <v>22979</v>
      </c>
      <c r="M9862" s="105">
        <v>318</v>
      </c>
      <c r="N9862" s="105">
        <v>104</v>
      </c>
      <c r="O9862" s="105">
        <v>100</v>
      </c>
    </row>
    <row r="9863" spans="1:15" x14ac:dyDescent="0.3">
      <c r="A9863" s="19">
        <v>318104101</v>
      </c>
      <c r="B9863" s="106" t="s">
        <v>23005</v>
      </c>
      <c r="C9863" t="s">
        <v>22979</v>
      </c>
      <c r="D9863" t="s">
        <v>23004</v>
      </c>
      <c r="E9863" t="s">
        <v>23006</v>
      </c>
      <c r="F9863" t="s">
        <v>23007</v>
      </c>
      <c r="G9863" t="s">
        <v>23008</v>
      </c>
      <c r="H9863" t="s">
        <v>490</v>
      </c>
      <c r="I9863" t="s">
        <v>490</v>
      </c>
      <c r="J9863" t="s">
        <v>498</v>
      </c>
      <c r="K9863" t="s">
        <v>490</v>
      </c>
      <c r="L9863" t="s">
        <v>22979</v>
      </c>
      <c r="M9863" s="105">
        <v>318</v>
      </c>
      <c r="N9863" s="105">
        <v>104</v>
      </c>
      <c r="O9863" s="105">
        <v>101</v>
      </c>
    </row>
    <row r="9864" spans="1:15" x14ac:dyDescent="0.3">
      <c r="A9864" s="19">
        <v>318104102</v>
      </c>
      <c r="B9864" s="106" t="s">
        <v>23009</v>
      </c>
      <c r="C9864" t="s">
        <v>22979</v>
      </c>
      <c r="D9864" t="s">
        <v>23004</v>
      </c>
      <c r="E9864" t="s">
        <v>7016</v>
      </c>
      <c r="F9864" t="s">
        <v>689</v>
      </c>
      <c r="G9864" t="s">
        <v>23010</v>
      </c>
      <c r="H9864" t="s">
        <v>490</v>
      </c>
      <c r="I9864" t="s">
        <v>490</v>
      </c>
      <c r="J9864" t="s">
        <v>498</v>
      </c>
      <c r="K9864" t="s">
        <v>490</v>
      </c>
      <c r="L9864" t="s">
        <v>22979</v>
      </c>
      <c r="M9864" s="105">
        <v>318</v>
      </c>
      <c r="N9864" s="105">
        <v>104</v>
      </c>
      <c r="O9864" s="105">
        <v>102</v>
      </c>
    </row>
    <row r="9865" spans="1:15" x14ac:dyDescent="0.3">
      <c r="A9865" s="19">
        <v>318104103</v>
      </c>
      <c r="B9865" s="106" t="s">
        <v>23011</v>
      </c>
      <c r="C9865" t="s">
        <v>22979</v>
      </c>
      <c r="D9865" t="s">
        <v>23004</v>
      </c>
      <c r="E9865" t="s">
        <v>15905</v>
      </c>
      <c r="F9865" t="s">
        <v>771</v>
      </c>
      <c r="G9865" t="s">
        <v>23012</v>
      </c>
      <c r="H9865" t="s">
        <v>490</v>
      </c>
      <c r="I9865" t="s">
        <v>490</v>
      </c>
      <c r="J9865" t="s">
        <v>498</v>
      </c>
      <c r="K9865" t="s">
        <v>490</v>
      </c>
      <c r="L9865" t="s">
        <v>22979</v>
      </c>
      <c r="M9865" s="105">
        <v>318</v>
      </c>
      <c r="N9865" s="105">
        <v>104</v>
      </c>
      <c r="O9865" s="105">
        <v>103</v>
      </c>
    </row>
    <row r="9866" spans="1:15" x14ac:dyDescent="0.3">
      <c r="A9866" s="19">
        <v>318104104</v>
      </c>
      <c r="B9866" s="106" t="s">
        <v>23013</v>
      </c>
      <c r="C9866" t="s">
        <v>22979</v>
      </c>
      <c r="D9866" t="s">
        <v>23004</v>
      </c>
      <c r="E9866" t="s">
        <v>3138</v>
      </c>
      <c r="F9866" t="s">
        <v>689</v>
      </c>
      <c r="G9866" t="s">
        <v>23014</v>
      </c>
      <c r="H9866" t="s">
        <v>490</v>
      </c>
      <c r="I9866" t="s">
        <v>490</v>
      </c>
      <c r="J9866" t="s">
        <v>498</v>
      </c>
      <c r="K9866" t="s">
        <v>490</v>
      </c>
      <c r="L9866" t="s">
        <v>22979</v>
      </c>
      <c r="M9866" s="105">
        <v>318</v>
      </c>
      <c r="N9866" s="105">
        <v>104</v>
      </c>
      <c r="O9866" s="105">
        <v>104</v>
      </c>
    </row>
    <row r="9867" spans="1:15" x14ac:dyDescent="0.3">
      <c r="A9867" s="19">
        <v>318104105</v>
      </c>
      <c r="B9867" s="106" t="s">
        <v>23015</v>
      </c>
      <c r="C9867" t="s">
        <v>22979</v>
      </c>
      <c r="D9867" t="s">
        <v>23004</v>
      </c>
      <c r="E9867" t="s">
        <v>23016</v>
      </c>
      <c r="F9867" t="s">
        <v>2335</v>
      </c>
      <c r="G9867" t="s">
        <v>23017</v>
      </c>
      <c r="H9867" t="s">
        <v>490</v>
      </c>
      <c r="I9867" t="s">
        <v>490</v>
      </c>
      <c r="J9867" t="s">
        <v>551</v>
      </c>
      <c r="K9867" t="s">
        <v>490</v>
      </c>
      <c r="L9867" t="s">
        <v>22979</v>
      </c>
      <c r="M9867" s="105">
        <v>318</v>
      </c>
      <c r="N9867" s="105">
        <v>104</v>
      </c>
      <c r="O9867" s="105">
        <v>105</v>
      </c>
    </row>
    <row r="9868" spans="1:15" x14ac:dyDescent="0.3">
      <c r="A9868" s="19">
        <v>318105100</v>
      </c>
      <c r="B9868" s="106" t="s">
        <v>23018</v>
      </c>
      <c r="C9868" t="s">
        <v>22979</v>
      </c>
      <c r="D9868" t="s">
        <v>23019</v>
      </c>
      <c r="E9868" t="s">
        <v>496</v>
      </c>
      <c r="F9868" t="s">
        <v>490</v>
      </c>
      <c r="G9868" t="s">
        <v>490</v>
      </c>
      <c r="H9868" t="s">
        <v>490</v>
      </c>
      <c r="I9868" t="s">
        <v>490</v>
      </c>
      <c r="J9868" t="s">
        <v>498</v>
      </c>
      <c r="K9868" t="s">
        <v>490</v>
      </c>
      <c r="L9868" t="s">
        <v>22979</v>
      </c>
      <c r="M9868" s="105">
        <v>318</v>
      </c>
      <c r="N9868" s="105">
        <v>105</v>
      </c>
      <c r="O9868" s="105">
        <v>100</v>
      </c>
    </row>
    <row r="9869" spans="1:15" x14ac:dyDescent="0.3">
      <c r="A9869" s="19">
        <v>318105101</v>
      </c>
      <c r="B9869" s="106" t="s">
        <v>23020</v>
      </c>
      <c r="C9869" t="s">
        <v>22979</v>
      </c>
      <c r="D9869" t="s">
        <v>23019</v>
      </c>
      <c r="E9869" t="s">
        <v>23021</v>
      </c>
      <c r="F9869" t="s">
        <v>5672</v>
      </c>
      <c r="G9869" t="s">
        <v>490</v>
      </c>
      <c r="H9869" t="s">
        <v>490</v>
      </c>
      <c r="I9869" t="s">
        <v>490</v>
      </c>
      <c r="J9869" t="s">
        <v>498</v>
      </c>
      <c r="K9869" t="s">
        <v>490</v>
      </c>
      <c r="L9869" t="s">
        <v>22979</v>
      </c>
      <c r="M9869" s="105">
        <v>318</v>
      </c>
      <c r="N9869" s="105">
        <v>105</v>
      </c>
      <c r="O9869" s="105">
        <v>101</v>
      </c>
    </row>
    <row r="9870" spans="1:15" x14ac:dyDescent="0.3">
      <c r="A9870" s="19">
        <v>318105102</v>
      </c>
      <c r="B9870" s="106" t="s">
        <v>23022</v>
      </c>
      <c r="C9870" t="s">
        <v>22979</v>
      </c>
      <c r="D9870" t="s">
        <v>23019</v>
      </c>
      <c r="E9870" t="s">
        <v>816</v>
      </c>
      <c r="F9870" t="s">
        <v>5672</v>
      </c>
      <c r="G9870" t="s">
        <v>490</v>
      </c>
      <c r="H9870" t="s">
        <v>490</v>
      </c>
      <c r="I9870" t="s">
        <v>490</v>
      </c>
      <c r="J9870" t="s">
        <v>498</v>
      </c>
      <c r="K9870" t="s">
        <v>490</v>
      </c>
      <c r="L9870" t="s">
        <v>22979</v>
      </c>
      <c r="M9870" s="105">
        <v>318</v>
      </c>
      <c r="N9870" s="105">
        <v>105</v>
      </c>
      <c r="O9870" s="105">
        <v>102</v>
      </c>
    </row>
    <row r="9871" spans="1:15" x14ac:dyDescent="0.3">
      <c r="A9871" s="19">
        <v>318105103</v>
      </c>
      <c r="B9871" s="106" t="s">
        <v>23023</v>
      </c>
      <c r="C9871" t="s">
        <v>22979</v>
      </c>
      <c r="D9871" t="s">
        <v>23019</v>
      </c>
      <c r="E9871" t="s">
        <v>1154</v>
      </c>
      <c r="F9871" t="s">
        <v>855</v>
      </c>
      <c r="G9871" t="s">
        <v>490</v>
      </c>
      <c r="H9871" t="s">
        <v>490</v>
      </c>
      <c r="I9871" t="s">
        <v>490</v>
      </c>
      <c r="J9871" t="s">
        <v>498</v>
      </c>
      <c r="K9871" t="s">
        <v>490</v>
      </c>
      <c r="L9871" t="s">
        <v>22979</v>
      </c>
      <c r="M9871" s="105">
        <v>318</v>
      </c>
      <c r="N9871" s="105">
        <v>105</v>
      </c>
      <c r="O9871" s="105">
        <v>103</v>
      </c>
    </row>
    <row r="9872" spans="1:15" x14ac:dyDescent="0.3">
      <c r="A9872" s="19">
        <v>318105104</v>
      </c>
      <c r="B9872" s="106" t="s">
        <v>23024</v>
      </c>
      <c r="C9872" t="s">
        <v>22979</v>
      </c>
      <c r="D9872" t="s">
        <v>23019</v>
      </c>
      <c r="E9872" t="s">
        <v>23025</v>
      </c>
      <c r="F9872" t="s">
        <v>15309</v>
      </c>
      <c r="G9872" t="s">
        <v>490</v>
      </c>
      <c r="H9872" t="s">
        <v>490</v>
      </c>
      <c r="I9872" t="s">
        <v>490</v>
      </c>
      <c r="J9872" t="s">
        <v>498</v>
      </c>
      <c r="K9872" t="s">
        <v>490</v>
      </c>
      <c r="L9872" t="s">
        <v>22979</v>
      </c>
      <c r="M9872" s="105">
        <v>318</v>
      </c>
      <c r="N9872" s="105">
        <v>105</v>
      </c>
      <c r="O9872" s="105">
        <v>104</v>
      </c>
    </row>
    <row r="9873" spans="1:15" x14ac:dyDescent="0.3">
      <c r="A9873" s="19">
        <v>318105105</v>
      </c>
      <c r="B9873" s="106" t="s">
        <v>23026</v>
      </c>
      <c r="C9873" t="s">
        <v>22979</v>
      </c>
      <c r="D9873" t="s">
        <v>23019</v>
      </c>
      <c r="E9873" t="s">
        <v>838</v>
      </c>
      <c r="F9873" t="s">
        <v>5672</v>
      </c>
      <c r="G9873" t="s">
        <v>490</v>
      </c>
      <c r="H9873" t="s">
        <v>490</v>
      </c>
      <c r="I9873" t="s">
        <v>490</v>
      </c>
      <c r="J9873" t="s">
        <v>498</v>
      </c>
      <c r="K9873" t="s">
        <v>490</v>
      </c>
      <c r="L9873" t="s">
        <v>22979</v>
      </c>
      <c r="M9873" s="105">
        <v>318</v>
      </c>
      <c r="N9873" s="105">
        <v>105</v>
      </c>
      <c r="O9873" s="105">
        <v>105</v>
      </c>
    </row>
    <row r="9874" spans="1:15" x14ac:dyDescent="0.3">
      <c r="A9874" s="19">
        <v>318106100</v>
      </c>
      <c r="B9874" s="106" t="s">
        <v>23027</v>
      </c>
      <c r="C9874" t="s">
        <v>22979</v>
      </c>
      <c r="D9874" t="s">
        <v>23028</v>
      </c>
      <c r="E9874" t="s">
        <v>496</v>
      </c>
      <c r="F9874" t="s">
        <v>490</v>
      </c>
      <c r="G9874" t="s">
        <v>490</v>
      </c>
      <c r="H9874" t="s">
        <v>490</v>
      </c>
      <c r="I9874" t="s">
        <v>490</v>
      </c>
      <c r="J9874" t="s">
        <v>498</v>
      </c>
      <c r="K9874" t="s">
        <v>490</v>
      </c>
      <c r="L9874" t="s">
        <v>22979</v>
      </c>
      <c r="M9874" s="105">
        <v>318</v>
      </c>
      <c r="N9874" s="105">
        <v>106</v>
      </c>
      <c r="O9874" s="105">
        <v>100</v>
      </c>
    </row>
    <row r="9875" spans="1:15" x14ac:dyDescent="0.3">
      <c r="A9875" s="19">
        <v>318106101</v>
      </c>
      <c r="B9875" s="106" t="s">
        <v>23029</v>
      </c>
      <c r="C9875" t="s">
        <v>22979</v>
      </c>
      <c r="D9875" t="s">
        <v>23028</v>
      </c>
      <c r="E9875" t="s">
        <v>3801</v>
      </c>
      <c r="F9875" t="s">
        <v>22985</v>
      </c>
      <c r="G9875" t="s">
        <v>490</v>
      </c>
      <c r="H9875" t="s">
        <v>490</v>
      </c>
      <c r="I9875" t="s">
        <v>490</v>
      </c>
      <c r="J9875" t="s">
        <v>498</v>
      </c>
      <c r="K9875" t="s">
        <v>490</v>
      </c>
      <c r="L9875" t="s">
        <v>22979</v>
      </c>
      <c r="M9875" s="105">
        <v>318</v>
      </c>
      <c r="N9875" s="105">
        <v>106</v>
      </c>
      <c r="O9875" s="105">
        <v>101</v>
      </c>
    </row>
    <row r="9876" spans="1:15" x14ac:dyDescent="0.3">
      <c r="A9876" s="19">
        <v>318106102</v>
      </c>
      <c r="B9876" s="106" t="s">
        <v>23030</v>
      </c>
      <c r="C9876" t="s">
        <v>22979</v>
      </c>
      <c r="D9876" t="s">
        <v>23028</v>
      </c>
      <c r="E9876" t="s">
        <v>20731</v>
      </c>
      <c r="F9876" t="s">
        <v>23031</v>
      </c>
      <c r="G9876" t="s">
        <v>490</v>
      </c>
      <c r="H9876" t="s">
        <v>490</v>
      </c>
      <c r="I9876" t="s">
        <v>490</v>
      </c>
      <c r="J9876" t="s">
        <v>498</v>
      </c>
      <c r="K9876" t="s">
        <v>490</v>
      </c>
      <c r="L9876" t="s">
        <v>22979</v>
      </c>
      <c r="M9876" s="105">
        <v>318</v>
      </c>
      <c r="N9876" s="105">
        <v>106</v>
      </c>
      <c r="O9876" s="105">
        <v>102</v>
      </c>
    </row>
    <row r="9877" spans="1:15" x14ac:dyDescent="0.3">
      <c r="A9877" s="19">
        <v>318107100</v>
      </c>
      <c r="B9877" s="106" t="s">
        <v>23032</v>
      </c>
      <c r="C9877" t="s">
        <v>22979</v>
      </c>
      <c r="D9877" t="s">
        <v>23033</v>
      </c>
      <c r="E9877" t="s">
        <v>496</v>
      </c>
      <c r="F9877" t="s">
        <v>490</v>
      </c>
      <c r="G9877" t="s">
        <v>490</v>
      </c>
      <c r="H9877" t="s">
        <v>490</v>
      </c>
      <c r="I9877" t="s">
        <v>490</v>
      </c>
      <c r="J9877" t="s">
        <v>498</v>
      </c>
      <c r="K9877" t="s">
        <v>490</v>
      </c>
      <c r="L9877" t="s">
        <v>22979</v>
      </c>
      <c r="M9877" s="105">
        <v>318</v>
      </c>
      <c r="N9877" s="105">
        <v>107</v>
      </c>
      <c r="O9877" s="105">
        <v>100</v>
      </c>
    </row>
    <row r="9878" spans="1:15" x14ac:dyDescent="0.3">
      <c r="A9878" s="19">
        <v>318107101</v>
      </c>
      <c r="B9878" s="106" t="s">
        <v>23034</v>
      </c>
      <c r="C9878" t="s">
        <v>22979</v>
      </c>
      <c r="D9878" t="s">
        <v>23033</v>
      </c>
      <c r="E9878" t="s">
        <v>16133</v>
      </c>
      <c r="F9878" t="s">
        <v>22997</v>
      </c>
      <c r="G9878" t="s">
        <v>490</v>
      </c>
      <c r="H9878" t="s">
        <v>490</v>
      </c>
      <c r="I9878" t="s">
        <v>490</v>
      </c>
      <c r="J9878" t="s">
        <v>498</v>
      </c>
      <c r="K9878" t="s">
        <v>490</v>
      </c>
      <c r="L9878" t="s">
        <v>22979</v>
      </c>
      <c r="M9878" s="105">
        <v>318</v>
      </c>
      <c r="N9878" s="105">
        <v>107</v>
      </c>
      <c r="O9878" s="105">
        <v>101</v>
      </c>
    </row>
    <row r="9879" spans="1:15" x14ac:dyDescent="0.3">
      <c r="A9879" s="19">
        <v>318107102</v>
      </c>
      <c r="B9879" s="106" t="s">
        <v>23035</v>
      </c>
      <c r="C9879" t="s">
        <v>22979</v>
      </c>
      <c r="D9879" t="s">
        <v>23033</v>
      </c>
      <c r="E9879" t="s">
        <v>3747</v>
      </c>
      <c r="F9879" t="s">
        <v>23036</v>
      </c>
      <c r="G9879" t="s">
        <v>490</v>
      </c>
      <c r="H9879" t="s">
        <v>490</v>
      </c>
      <c r="I9879" t="s">
        <v>490</v>
      </c>
      <c r="J9879" t="s">
        <v>498</v>
      </c>
      <c r="K9879" t="s">
        <v>490</v>
      </c>
      <c r="L9879" t="s">
        <v>22979</v>
      </c>
      <c r="M9879" s="105">
        <v>318</v>
      </c>
      <c r="N9879" s="105">
        <v>107</v>
      </c>
      <c r="O9879" s="105">
        <v>102</v>
      </c>
    </row>
    <row r="9880" spans="1:15" x14ac:dyDescent="0.3">
      <c r="A9880" s="19">
        <v>318107103</v>
      </c>
      <c r="B9880" s="106" t="s">
        <v>23037</v>
      </c>
      <c r="C9880" t="s">
        <v>22979</v>
      </c>
      <c r="D9880" t="s">
        <v>23033</v>
      </c>
      <c r="E9880" t="s">
        <v>3753</v>
      </c>
      <c r="F9880" t="s">
        <v>23038</v>
      </c>
      <c r="G9880" t="s">
        <v>23039</v>
      </c>
      <c r="H9880" t="s">
        <v>490</v>
      </c>
      <c r="I9880" t="s">
        <v>490</v>
      </c>
      <c r="J9880" t="s">
        <v>498</v>
      </c>
      <c r="K9880" t="s">
        <v>490</v>
      </c>
      <c r="L9880" t="s">
        <v>22979</v>
      </c>
      <c r="M9880" s="105">
        <v>318</v>
      </c>
      <c r="N9880" s="105">
        <v>107</v>
      </c>
      <c r="O9880" s="105">
        <v>103</v>
      </c>
    </row>
    <row r="9881" spans="1:15" x14ac:dyDescent="0.3">
      <c r="A9881" s="19">
        <v>318107104</v>
      </c>
      <c r="B9881" s="106" t="s">
        <v>23040</v>
      </c>
      <c r="C9881" t="s">
        <v>22979</v>
      </c>
      <c r="D9881" t="s">
        <v>23033</v>
      </c>
      <c r="E9881" t="s">
        <v>2006</v>
      </c>
      <c r="F9881" t="s">
        <v>2343</v>
      </c>
      <c r="G9881" t="s">
        <v>23041</v>
      </c>
      <c r="H9881" t="s">
        <v>490</v>
      </c>
      <c r="I9881" t="s">
        <v>490</v>
      </c>
      <c r="J9881" t="s">
        <v>498</v>
      </c>
      <c r="K9881" t="s">
        <v>490</v>
      </c>
      <c r="L9881" t="s">
        <v>22979</v>
      </c>
      <c r="M9881" s="105">
        <v>318</v>
      </c>
      <c r="N9881" s="105">
        <v>107</v>
      </c>
      <c r="O9881" s="105">
        <v>104</v>
      </c>
    </row>
    <row r="9882" spans="1:15" x14ac:dyDescent="0.3">
      <c r="A9882" s="19">
        <v>318107105</v>
      </c>
      <c r="B9882" s="106" t="s">
        <v>23042</v>
      </c>
      <c r="C9882" t="s">
        <v>22979</v>
      </c>
      <c r="D9882" t="s">
        <v>23033</v>
      </c>
      <c r="E9882" t="s">
        <v>7421</v>
      </c>
      <c r="F9882" t="s">
        <v>23043</v>
      </c>
      <c r="G9882" t="s">
        <v>23044</v>
      </c>
      <c r="H9882" t="s">
        <v>490</v>
      </c>
      <c r="I9882" t="s">
        <v>490</v>
      </c>
      <c r="J9882" t="s">
        <v>498</v>
      </c>
      <c r="K9882" t="s">
        <v>490</v>
      </c>
      <c r="L9882" t="s">
        <v>22979</v>
      </c>
      <c r="M9882" s="105">
        <v>318</v>
      </c>
      <c r="N9882" s="105">
        <v>107</v>
      </c>
      <c r="O9882" s="105">
        <v>105</v>
      </c>
    </row>
    <row r="9883" spans="1:15" x14ac:dyDescent="0.3">
      <c r="A9883" s="19">
        <v>318107106</v>
      </c>
      <c r="B9883" s="106" t="s">
        <v>23045</v>
      </c>
      <c r="C9883" t="s">
        <v>22979</v>
      </c>
      <c r="D9883" t="s">
        <v>23033</v>
      </c>
      <c r="E9883" t="s">
        <v>1849</v>
      </c>
      <c r="F9883" t="s">
        <v>23038</v>
      </c>
      <c r="G9883" t="s">
        <v>10649</v>
      </c>
      <c r="H9883" t="s">
        <v>490</v>
      </c>
      <c r="I9883" t="s">
        <v>490</v>
      </c>
      <c r="J9883" t="s">
        <v>498</v>
      </c>
      <c r="K9883" t="s">
        <v>490</v>
      </c>
      <c r="L9883" t="s">
        <v>22979</v>
      </c>
      <c r="M9883" s="105">
        <v>318</v>
      </c>
      <c r="N9883" s="105">
        <v>107</v>
      </c>
      <c r="O9883" s="105">
        <v>106</v>
      </c>
    </row>
    <row r="9884" spans="1:15" x14ac:dyDescent="0.3">
      <c r="A9884" s="19">
        <v>318107107</v>
      </c>
      <c r="B9884" s="106" t="s">
        <v>23046</v>
      </c>
      <c r="C9884" t="s">
        <v>22979</v>
      </c>
      <c r="D9884" t="s">
        <v>23033</v>
      </c>
      <c r="E9884" t="s">
        <v>23047</v>
      </c>
      <c r="F9884" t="s">
        <v>3878</v>
      </c>
      <c r="G9884" t="s">
        <v>490</v>
      </c>
      <c r="H9884" t="s">
        <v>490</v>
      </c>
      <c r="I9884" t="s">
        <v>490</v>
      </c>
      <c r="J9884" t="s">
        <v>498</v>
      </c>
      <c r="K9884" t="s">
        <v>490</v>
      </c>
      <c r="L9884" t="s">
        <v>22979</v>
      </c>
      <c r="M9884" s="105">
        <v>318</v>
      </c>
      <c r="N9884" s="105">
        <v>107</v>
      </c>
      <c r="O9884" s="105">
        <v>107</v>
      </c>
    </row>
    <row r="9885" spans="1:15" x14ac:dyDescent="0.3">
      <c r="A9885" s="19">
        <v>318107108</v>
      </c>
      <c r="B9885" s="106" t="s">
        <v>23048</v>
      </c>
      <c r="C9885" t="s">
        <v>22979</v>
      </c>
      <c r="D9885" t="s">
        <v>23033</v>
      </c>
      <c r="E9885" t="s">
        <v>6858</v>
      </c>
      <c r="F9885" t="s">
        <v>1197</v>
      </c>
      <c r="G9885" t="s">
        <v>490</v>
      </c>
      <c r="H9885" t="s">
        <v>490</v>
      </c>
      <c r="I9885" t="s">
        <v>490</v>
      </c>
      <c r="J9885" t="s">
        <v>498</v>
      </c>
      <c r="K9885" t="s">
        <v>490</v>
      </c>
      <c r="L9885" t="s">
        <v>22979</v>
      </c>
      <c r="M9885" s="105">
        <v>318</v>
      </c>
      <c r="N9885" s="105">
        <v>107</v>
      </c>
      <c r="O9885" s="105">
        <v>108</v>
      </c>
    </row>
    <row r="9886" spans="1:15" x14ac:dyDescent="0.3">
      <c r="A9886" s="19">
        <v>318107109</v>
      </c>
      <c r="B9886" s="106" t="s">
        <v>23049</v>
      </c>
      <c r="C9886" t="s">
        <v>22979</v>
      </c>
      <c r="D9886" t="s">
        <v>23033</v>
      </c>
      <c r="E9886" t="s">
        <v>12554</v>
      </c>
      <c r="F9886" t="s">
        <v>23050</v>
      </c>
      <c r="G9886" t="s">
        <v>490</v>
      </c>
      <c r="H9886" t="s">
        <v>490</v>
      </c>
      <c r="I9886" t="s">
        <v>490</v>
      </c>
      <c r="J9886" t="s">
        <v>498</v>
      </c>
      <c r="K9886" t="s">
        <v>490</v>
      </c>
      <c r="L9886" t="s">
        <v>22979</v>
      </c>
      <c r="M9886" s="105">
        <v>318</v>
      </c>
      <c r="N9886" s="105">
        <v>107</v>
      </c>
      <c r="O9886" s="105">
        <v>109</v>
      </c>
    </row>
    <row r="9887" spans="1:15" x14ac:dyDescent="0.3">
      <c r="A9887" s="19">
        <v>318107110</v>
      </c>
      <c r="B9887" s="106" t="s">
        <v>23051</v>
      </c>
      <c r="C9887" t="s">
        <v>22979</v>
      </c>
      <c r="D9887" t="s">
        <v>23033</v>
      </c>
      <c r="E9887" t="s">
        <v>4846</v>
      </c>
      <c r="F9887" t="s">
        <v>23052</v>
      </c>
      <c r="G9887" t="s">
        <v>23039</v>
      </c>
      <c r="H9887" t="s">
        <v>490</v>
      </c>
      <c r="I9887" t="s">
        <v>490</v>
      </c>
      <c r="J9887" t="s">
        <v>498</v>
      </c>
      <c r="K9887" t="s">
        <v>490</v>
      </c>
      <c r="L9887" t="s">
        <v>22979</v>
      </c>
      <c r="M9887" s="105">
        <v>318</v>
      </c>
      <c r="N9887" s="105">
        <v>107</v>
      </c>
      <c r="O9887" s="105">
        <v>110</v>
      </c>
    </row>
    <row r="9888" spans="1:15" x14ac:dyDescent="0.3">
      <c r="A9888" s="19">
        <v>318107111</v>
      </c>
      <c r="B9888" s="106" t="s">
        <v>23053</v>
      </c>
      <c r="C9888" t="s">
        <v>22979</v>
      </c>
      <c r="D9888" t="s">
        <v>23033</v>
      </c>
      <c r="E9888" t="s">
        <v>8266</v>
      </c>
      <c r="F9888" t="s">
        <v>23054</v>
      </c>
      <c r="G9888" t="s">
        <v>23055</v>
      </c>
      <c r="H9888" t="s">
        <v>490</v>
      </c>
      <c r="I9888" t="s">
        <v>490</v>
      </c>
      <c r="J9888" t="s">
        <v>498</v>
      </c>
      <c r="K9888" t="s">
        <v>490</v>
      </c>
      <c r="L9888" t="s">
        <v>22979</v>
      </c>
      <c r="M9888" s="105">
        <v>318</v>
      </c>
      <c r="N9888" s="105">
        <v>107</v>
      </c>
      <c r="O9888" s="105">
        <v>111</v>
      </c>
    </row>
    <row r="9889" spans="1:15" x14ac:dyDescent="0.3">
      <c r="A9889" s="19">
        <v>318107112</v>
      </c>
      <c r="B9889" s="106" t="s">
        <v>23056</v>
      </c>
      <c r="C9889" t="s">
        <v>22979</v>
      </c>
      <c r="D9889" t="s">
        <v>23033</v>
      </c>
      <c r="E9889" t="s">
        <v>3138</v>
      </c>
      <c r="F9889" t="s">
        <v>23052</v>
      </c>
      <c r="G9889" t="s">
        <v>23057</v>
      </c>
      <c r="H9889" t="s">
        <v>490</v>
      </c>
      <c r="I9889" t="s">
        <v>490</v>
      </c>
      <c r="J9889" t="s">
        <v>498</v>
      </c>
      <c r="K9889" t="s">
        <v>490</v>
      </c>
      <c r="L9889" t="s">
        <v>22979</v>
      </c>
      <c r="M9889" s="105">
        <v>318</v>
      </c>
      <c r="N9889" s="105">
        <v>107</v>
      </c>
      <c r="O9889" s="105">
        <v>112</v>
      </c>
    </row>
    <row r="9890" spans="1:15" x14ac:dyDescent="0.3">
      <c r="A9890" s="19">
        <v>318107113</v>
      </c>
      <c r="B9890" s="106" t="s">
        <v>23058</v>
      </c>
      <c r="C9890" t="s">
        <v>22979</v>
      </c>
      <c r="D9890" t="s">
        <v>23033</v>
      </c>
      <c r="E9890" t="s">
        <v>754</v>
      </c>
      <c r="F9890" t="s">
        <v>23038</v>
      </c>
      <c r="G9890" t="s">
        <v>490</v>
      </c>
      <c r="H9890" t="s">
        <v>490</v>
      </c>
      <c r="I9890" t="s">
        <v>490</v>
      </c>
      <c r="J9890" t="s">
        <v>498</v>
      </c>
      <c r="K9890" t="s">
        <v>490</v>
      </c>
      <c r="L9890" t="s">
        <v>22979</v>
      </c>
      <c r="M9890" s="105">
        <v>318</v>
      </c>
      <c r="N9890" s="105">
        <v>107</v>
      </c>
      <c r="O9890" s="105">
        <v>113</v>
      </c>
    </row>
    <row r="9891" spans="1:15" x14ac:dyDescent="0.3">
      <c r="A9891" s="19">
        <v>318107114</v>
      </c>
      <c r="B9891" s="106" t="s">
        <v>23059</v>
      </c>
      <c r="C9891" t="s">
        <v>22979</v>
      </c>
      <c r="D9891" t="s">
        <v>23033</v>
      </c>
      <c r="E9891" t="s">
        <v>1442</v>
      </c>
      <c r="F9891" t="s">
        <v>23007</v>
      </c>
      <c r="G9891" t="s">
        <v>490</v>
      </c>
      <c r="H9891" t="s">
        <v>490</v>
      </c>
      <c r="I9891" t="s">
        <v>490</v>
      </c>
      <c r="J9891" t="s">
        <v>498</v>
      </c>
      <c r="K9891" t="s">
        <v>490</v>
      </c>
      <c r="L9891" t="s">
        <v>22979</v>
      </c>
      <c r="M9891" s="105">
        <v>318</v>
      </c>
      <c r="N9891" s="105">
        <v>107</v>
      </c>
      <c r="O9891" s="105">
        <v>114</v>
      </c>
    </row>
    <row r="9892" spans="1:15" x14ac:dyDescent="0.3">
      <c r="A9892" s="19">
        <v>318107115</v>
      </c>
      <c r="B9892" s="106" t="s">
        <v>23060</v>
      </c>
      <c r="C9892" t="s">
        <v>22979</v>
      </c>
      <c r="D9892" t="s">
        <v>23033</v>
      </c>
      <c r="E9892" t="s">
        <v>22797</v>
      </c>
      <c r="F9892" t="s">
        <v>1555</v>
      </c>
      <c r="G9892" t="s">
        <v>23061</v>
      </c>
      <c r="H9892" t="s">
        <v>490</v>
      </c>
      <c r="I9892" t="s">
        <v>490</v>
      </c>
      <c r="J9892" t="s">
        <v>498</v>
      </c>
      <c r="K9892" t="s">
        <v>490</v>
      </c>
      <c r="L9892" t="s">
        <v>22979</v>
      </c>
      <c r="M9892" s="105">
        <v>318</v>
      </c>
      <c r="N9892" s="105">
        <v>107</v>
      </c>
      <c r="O9892" s="105">
        <v>115</v>
      </c>
    </row>
    <row r="9893" spans="1:15" x14ac:dyDescent="0.3">
      <c r="A9893" s="19">
        <v>318108100</v>
      </c>
      <c r="B9893" s="106" t="s">
        <v>23062</v>
      </c>
      <c r="C9893" t="s">
        <v>22979</v>
      </c>
      <c r="D9893" t="s">
        <v>23063</v>
      </c>
      <c r="E9893" t="s">
        <v>1437</v>
      </c>
      <c r="F9893" t="s">
        <v>23064</v>
      </c>
      <c r="G9893" t="s">
        <v>490</v>
      </c>
      <c r="H9893" t="s">
        <v>490</v>
      </c>
      <c r="I9893" t="s">
        <v>490</v>
      </c>
      <c r="J9893" t="s">
        <v>498</v>
      </c>
      <c r="K9893" t="s">
        <v>490</v>
      </c>
      <c r="L9893" t="s">
        <v>22979</v>
      </c>
      <c r="M9893" s="105">
        <v>318</v>
      </c>
      <c r="N9893" s="105">
        <v>108</v>
      </c>
      <c r="O9893" s="105">
        <v>100</v>
      </c>
    </row>
    <row r="9894" spans="1:15" x14ac:dyDescent="0.3">
      <c r="A9894" s="19">
        <v>318109100</v>
      </c>
      <c r="B9894" s="106" t="s">
        <v>23065</v>
      </c>
      <c r="C9894" t="s">
        <v>22979</v>
      </c>
      <c r="D9894" t="s">
        <v>23066</v>
      </c>
      <c r="E9894" t="s">
        <v>496</v>
      </c>
      <c r="F9894" t="s">
        <v>490</v>
      </c>
      <c r="G9894" t="s">
        <v>490</v>
      </c>
      <c r="H9894" t="s">
        <v>490</v>
      </c>
      <c r="I9894" t="s">
        <v>490</v>
      </c>
      <c r="J9894" t="s">
        <v>498</v>
      </c>
      <c r="K9894" t="s">
        <v>490</v>
      </c>
      <c r="L9894" t="s">
        <v>22979</v>
      </c>
      <c r="M9894" s="105">
        <v>318</v>
      </c>
      <c r="N9894" s="105">
        <v>109</v>
      </c>
      <c r="O9894" s="105">
        <v>100</v>
      </c>
    </row>
    <row r="9895" spans="1:15" x14ac:dyDescent="0.3">
      <c r="A9895" s="19">
        <v>318109101</v>
      </c>
      <c r="B9895" s="106" t="s">
        <v>23067</v>
      </c>
      <c r="C9895" t="s">
        <v>22979</v>
      </c>
      <c r="D9895" t="s">
        <v>23066</v>
      </c>
      <c r="E9895" t="s">
        <v>683</v>
      </c>
      <c r="F9895" t="s">
        <v>732</v>
      </c>
      <c r="G9895" t="s">
        <v>23068</v>
      </c>
      <c r="H9895" t="s">
        <v>490</v>
      </c>
      <c r="I9895" t="s">
        <v>490</v>
      </c>
      <c r="J9895" t="s">
        <v>498</v>
      </c>
      <c r="K9895" t="s">
        <v>490</v>
      </c>
      <c r="L9895" t="s">
        <v>22979</v>
      </c>
      <c r="M9895" s="105">
        <v>318</v>
      </c>
      <c r="N9895" s="105">
        <v>109</v>
      </c>
      <c r="O9895" s="105">
        <v>101</v>
      </c>
    </row>
    <row r="9896" spans="1:15" x14ac:dyDescent="0.3">
      <c r="A9896" s="19">
        <v>318109102</v>
      </c>
      <c r="B9896" s="106" t="s">
        <v>23069</v>
      </c>
      <c r="C9896" t="s">
        <v>22979</v>
      </c>
      <c r="D9896" t="s">
        <v>23066</v>
      </c>
      <c r="E9896" t="s">
        <v>1324</v>
      </c>
      <c r="F9896" t="s">
        <v>2249</v>
      </c>
      <c r="G9896" t="s">
        <v>490</v>
      </c>
      <c r="H9896" t="s">
        <v>490</v>
      </c>
      <c r="I9896" t="s">
        <v>490</v>
      </c>
      <c r="J9896" t="s">
        <v>498</v>
      </c>
      <c r="K9896" t="s">
        <v>490</v>
      </c>
      <c r="L9896" t="s">
        <v>22979</v>
      </c>
      <c r="M9896" s="105">
        <v>318</v>
      </c>
      <c r="N9896" s="105">
        <v>109</v>
      </c>
      <c r="O9896" s="105">
        <v>102</v>
      </c>
    </row>
    <row r="9897" spans="1:15" x14ac:dyDescent="0.3">
      <c r="A9897" s="19">
        <v>318109103</v>
      </c>
      <c r="B9897" s="106" t="s">
        <v>23070</v>
      </c>
      <c r="C9897" t="s">
        <v>22979</v>
      </c>
      <c r="D9897" t="s">
        <v>23066</v>
      </c>
      <c r="E9897" t="s">
        <v>7939</v>
      </c>
      <c r="F9897" t="s">
        <v>3547</v>
      </c>
      <c r="G9897" t="s">
        <v>490</v>
      </c>
      <c r="H9897" t="s">
        <v>490</v>
      </c>
      <c r="I9897" t="s">
        <v>490</v>
      </c>
      <c r="J9897" t="s">
        <v>498</v>
      </c>
      <c r="K9897" t="s">
        <v>490</v>
      </c>
      <c r="L9897" t="s">
        <v>22979</v>
      </c>
      <c r="M9897" s="105">
        <v>318</v>
      </c>
      <c r="N9897" s="105">
        <v>109</v>
      </c>
      <c r="O9897" s="105">
        <v>103</v>
      </c>
    </row>
    <row r="9898" spans="1:15" x14ac:dyDescent="0.3">
      <c r="A9898" s="19">
        <v>319100100</v>
      </c>
      <c r="B9898" s="106" t="s">
        <v>23071</v>
      </c>
      <c r="C9898" t="s">
        <v>23072</v>
      </c>
      <c r="D9898" t="s">
        <v>23073</v>
      </c>
      <c r="E9898" t="s">
        <v>496</v>
      </c>
      <c r="F9898" t="s">
        <v>490</v>
      </c>
      <c r="G9898" t="s">
        <v>490</v>
      </c>
      <c r="H9898" t="s">
        <v>490</v>
      </c>
      <c r="I9898" t="s">
        <v>490</v>
      </c>
      <c r="J9898" t="s">
        <v>498</v>
      </c>
      <c r="K9898" t="s">
        <v>490</v>
      </c>
      <c r="L9898" t="s">
        <v>23072</v>
      </c>
      <c r="M9898" s="105">
        <v>319</v>
      </c>
      <c r="N9898" s="105">
        <v>100</v>
      </c>
      <c r="O9898" s="105">
        <v>100</v>
      </c>
    </row>
    <row r="9899" spans="1:15" x14ac:dyDescent="0.3">
      <c r="A9899" s="19">
        <v>319100101</v>
      </c>
      <c r="B9899" s="106" t="s">
        <v>23074</v>
      </c>
      <c r="C9899" t="s">
        <v>23072</v>
      </c>
      <c r="D9899" t="s">
        <v>23073</v>
      </c>
      <c r="E9899" t="s">
        <v>810</v>
      </c>
      <c r="F9899" t="s">
        <v>621</v>
      </c>
      <c r="G9899" t="s">
        <v>3499</v>
      </c>
      <c r="H9899" t="s">
        <v>490</v>
      </c>
      <c r="I9899" t="s">
        <v>490</v>
      </c>
      <c r="J9899" t="s">
        <v>498</v>
      </c>
      <c r="K9899" t="s">
        <v>490</v>
      </c>
      <c r="L9899" t="s">
        <v>23072</v>
      </c>
      <c r="M9899" s="105">
        <v>319</v>
      </c>
      <c r="N9899" s="105">
        <v>100</v>
      </c>
      <c r="O9899" s="105">
        <v>101</v>
      </c>
    </row>
    <row r="9900" spans="1:15" x14ac:dyDescent="0.3">
      <c r="A9900" s="19">
        <v>319100102</v>
      </c>
      <c r="B9900" s="106" t="s">
        <v>23075</v>
      </c>
      <c r="C9900" t="s">
        <v>23072</v>
      </c>
      <c r="D9900" t="s">
        <v>23073</v>
      </c>
      <c r="E9900" t="s">
        <v>11091</v>
      </c>
      <c r="F9900" t="s">
        <v>23076</v>
      </c>
      <c r="G9900" t="s">
        <v>490</v>
      </c>
      <c r="H9900" t="s">
        <v>490</v>
      </c>
      <c r="I9900" t="s">
        <v>490</v>
      </c>
      <c r="J9900" t="s">
        <v>498</v>
      </c>
      <c r="K9900" t="s">
        <v>490</v>
      </c>
      <c r="L9900" t="s">
        <v>23072</v>
      </c>
      <c r="M9900" s="105">
        <v>319</v>
      </c>
      <c r="N9900" s="105">
        <v>100</v>
      </c>
      <c r="O9900" s="105">
        <v>102</v>
      </c>
    </row>
    <row r="9901" spans="1:15" x14ac:dyDescent="0.3">
      <c r="A9901" s="19">
        <v>319100103</v>
      </c>
      <c r="B9901" s="106" t="s">
        <v>23077</v>
      </c>
      <c r="C9901" t="s">
        <v>23072</v>
      </c>
      <c r="D9901" t="s">
        <v>23073</v>
      </c>
      <c r="E9901" t="s">
        <v>18662</v>
      </c>
      <c r="F9901" t="s">
        <v>23076</v>
      </c>
      <c r="G9901" t="s">
        <v>490</v>
      </c>
      <c r="H9901" t="s">
        <v>490</v>
      </c>
      <c r="I9901" t="s">
        <v>490</v>
      </c>
      <c r="J9901" t="s">
        <v>498</v>
      </c>
      <c r="K9901" t="s">
        <v>490</v>
      </c>
      <c r="L9901" t="s">
        <v>23072</v>
      </c>
      <c r="M9901" s="105">
        <v>319</v>
      </c>
      <c r="N9901" s="105">
        <v>100</v>
      </c>
      <c r="O9901" s="105">
        <v>103</v>
      </c>
    </row>
    <row r="9902" spans="1:15" x14ac:dyDescent="0.3">
      <c r="A9902" s="19">
        <v>319100104</v>
      </c>
      <c r="B9902" s="106" t="s">
        <v>23078</v>
      </c>
      <c r="C9902" t="s">
        <v>23072</v>
      </c>
      <c r="D9902" t="s">
        <v>23073</v>
      </c>
      <c r="E9902" t="s">
        <v>23079</v>
      </c>
      <c r="F9902" t="s">
        <v>23076</v>
      </c>
      <c r="G9902" t="s">
        <v>490</v>
      </c>
      <c r="H9902" t="s">
        <v>490</v>
      </c>
      <c r="I9902" t="s">
        <v>490</v>
      </c>
      <c r="J9902" t="s">
        <v>498</v>
      </c>
      <c r="K9902" t="s">
        <v>490</v>
      </c>
      <c r="L9902" t="s">
        <v>23072</v>
      </c>
      <c r="M9902" s="105">
        <v>319</v>
      </c>
      <c r="N9902" s="105">
        <v>100</v>
      </c>
      <c r="O9902" s="105">
        <v>104</v>
      </c>
    </row>
    <row r="9903" spans="1:15" x14ac:dyDescent="0.3">
      <c r="A9903" s="19">
        <v>319100105</v>
      </c>
      <c r="B9903" s="106" t="s">
        <v>23080</v>
      </c>
      <c r="C9903" t="s">
        <v>23072</v>
      </c>
      <c r="D9903" t="s">
        <v>23073</v>
      </c>
      <c r="E9903" t="s">
        <v>23081</v>
      </c>
      <c r="F9903" t="s">
        <v>4369</v>
      </c>
      <c r="G9903" t="s">
        <v>23082</v>
      </c>
      <c r="H9903" t="s">
        <v>490</v>
      </c>
      <c r="I9903" t="s">
        <v>490</v>
      </c>
      <c r="J9903" t="s">
        <v>498</v>
      </c>
      <c r="K9903" t="s">
        <v>490</v>
      </c>
      <c r="L9903" t="s">
        <v>23072</v>
      </c>
      <c r="M9903" s="105">
        <v>319</v>
      </c>
      <c r="N9903" s="105">
        <v>100</v>
      </c>
      <c r="O9903" s="105">
        <v>105</v>
      </c>
    </row>
    <row r="9904" spans="1:15" x14ac:dyDescent="0.3">
      <c r="A9904" s="19">
        <v>319100106</v>
      </c>
      <c r="B9904" s="106" t="s">
        <v>23083</v>
      </c>
      <c r="C9904" t="s">
        <v>23072</v>
      </c>
      <c r="D9904" t="s">
        <v>23073</v>
      </c>
      <c r="E9904" t="s">
        <v>23084</v>
      </c>
      <c r="F9904" t="s">
        <v>739</v>
      </c>
      <c r="G9904" t="s">
        <v>22888</v>
      </c>
      <c r="H9904" t="s">
        <v>490</v>
      </c>
      <c r="I9904" t="s">
        <v>490</v>
      </c>
      <c r="J9904" t="s">
        <v>498</v>
      </c>
      <c r="K9904" t="s">
        <v>490</v>
      </c>
      <c r="L9904" t="s">
        <v>23072</v>
      </c>
      <c r="M9904" s="105">
        <v>319</v>
      </c>
      <c r="N9904" s="105">
        <v>100</v>
      </c>
      <c r="O9904" s="105">
        <v>106</v>
      </c>
    </row>
    <row r="9905" spans="1:15" x14ac:dyDescent="0.3">
      <c r="A9905" s="19">
        <v>319100107</v>
      </c>
      <c r="B9905" s="106" t="s">
        <v>23085</v>
      </c>
      <c r="C9905" t="s">
        <v>23072</v>
      </c>
      <c r="D9905" t="s">
        <v>23073</v>
      </c>
      <c r="E9905" t="s">
        <v>23086</v>
      </c>
      <c r="F9905" t="s">
        <v>23087</v>
      </c>
      <c r="G9905" t="s">
        <v>490</v>
      </c>
      <c r="H9905" t="s">
        <v>490</v>
      </c>
      <c r="I9905" t="s">
        <v>490</v>
      </c>
      <c r="J9905" t="s">
        <v>498</v>
      </c>
      <c r="K9905" t="s">
        <v>490</v>
      </c>
      <c r="L9905" t="s">
        <v>23072</v>
      </c>
      <c r="M9905" s="105">
        <v>319</v>
      </c>
      <c r="N9905" s="105">
        <v>100</v>
      </c>
      <c r="O9905" s="105">
        <v>107</v>
      </c>
    </row>
    <row r="9906" spans="1:15" x14ac:dyDescent="0.3">
      <c r="A9906" s="19">
        <v>319100108</v>
      </c>
      <c r="B9906" s="106" t="s">
        <v>23088</v>
      </c>
      <c r="C9906" t="s">
        <v>23072</v>
      </c>
      <c r="D9906" t="s">
        <v>23073</v>
      </c>
      <c r="E9906" t="s">
        <v>7518</v>
      </c>
      <c r="F9906" t="s">
        <v>6944</v>
      </c>
      <c r="G9906" t="s">
        <v>490</v>
      </c>
      <c r="H9906" t="s">
        <v>490</v>
      </c>
      <c r="I9906" t="s">
        <v>490</v>
      </c>
      <c r="J9906" t="s">
        <v>498</v>
      </c>
      <c r="K9906" t="s">
        <v>490</v>
      </c>
      <c r="L9906" t="s">
        <v>23072</v>
      </c>
      <c r="M9906" s="105">
        <v>319</v>
      </c>
      <c r="N9906" s="105">
        <v>100</v>
      </c>
      <c r="O9906" s="105">
        <v>108</v>
      </c>
    </row>
    <row r="9907" spans="1:15" x14ac:dyDescent="0.3">
      <c r="A9907" s="19">
        <v>319100109</v>
      </c>
      <c r="B9907" s="106" t="s">
        <v>23089</v>
      </c>
      <c r="C9907" t="s">
        <v>23072</v>
      </c>
      <c r="D9907" t="s">
        <v>23073</v>
      </c>
      <c r="E9907" t="s">
        <v>1460</v>
      </c>
      <c r="F9907" t="s">
        <v>23076</v>
      </c>
      <c r="G9907" t="s">
        <v>490</v>
      </c>
      <c r="H9907" t="s">
        <v>490</v>
      </c>
      <c r="I9907" t="s">
        <v>490</v>
      </c>
      <c r="J9907" t="s">
        <v>498</v>
      </c>
      <c r="K9907" t="s">
        <v>490</v>
      </c>
      <c r="L9907" t="s">
        <v>23072</v>
      </c>
      <c r="M9907" s="105">
        <v>319</v>
      </c>
      <c r="N9907" s="105">
        <v>100</v>
      </c>
      <c r="O9907" s="105">
        <v>109</v>
      </c>
    </row>
    <row r="9908" spans="1:15" x14ac:dyDescent="0.3">
      <c r="A9908" s="19">
        <v>319100110</v>
      </c>
      <c r="B9908" s="106" t="s">
        <v>23090</v>
      </c>
      <c r="C9908" t="s">
        <v>23072</v>
      </c>
      <c r="D9908" t="s">
        <v>23073</v>
      </c>
      <c r="E9908" t="s">
        <v>23091</v>
      </c>
      <c r="F9908" t="s">
        <v>23076</v>
      </c>
      <c r="G9908" t="s">
        <v>490</v>
      </c>
      <c r="H9908" t="s">
        <v>490</v>
      </c>
      <c r="I9908" t="s">
        <v>490</v>
      </c>
      <c r="J9908" t="s">
        <v>498</v>
      </c>
      <c r="K9908" t="s">
        <v>490</v>
      </c>
      <c r="L9908" t="s">
        <v>23072</v>
      </c>
      <c r="M9908" s="105">
        <v>319</v>
      </c>
      <c r="N9908" s="105">
        <v>100</v>
      </c>
      <c r="O9908" s="105">
        <v>110</v>
      </c>
    </row>
    <row r="9909" spans="1:15" x14ac:dyDescent="0.3">
      <c r="A9909" s="19">
        <v>319100111</v>
      </c>
      <c r="B9909" s="106" t="s">
        <v>23092</v>
      </c>
      <c r="C9909" t="s">
        <v>23072</v>
      </c>
      <c r="D9909" t="s">
        <v>23073</v>
      </c>
      <c r="E9909" t="s">
        <v>842</v>
      </c>
      <c r="F9909" t="s">
        <v>23093</v>
      </c>
      <c r="G9909" t="s">
        <v>490</v>
      </c>
      <c r="H9909" t="s">
        <v>490</v>
      </c>
      <c r="I9909" t="s">
        <v>490</v>
      </c>
      <c r="J9909" t="s">
        <v>498</v>
      </c>
      <c r="K9909" t="s">
        <v>490</v>
      </c>
      <c r="L9909" t="s">
        <v>23072</v>
      </c>
      <c r="M9909" s="105">
        <v>319</v>
      </c>
      <c r="N9909" s="105">
        <v>100</v>
      </c>
      <c r="O9909" s="105">
        <v>111</v>
      </c>
    </row>
    <row r="9910" spans="1:15" x14ac:dyDescent="0.3">
      <c r="A9910" s="19">
        <v>319100112</v>
      </c>
      <c r="B9910" s="106" t="s">
        <v>23094</v>
      </c>
      <c r="C9910" t="s">
        <v>23072</v>
      </c>
      <c r="D9910" t="s">
        <v>23073</v>
      </c>
      <c r="E9910" t="s">
        <v>8807</v>
      </c>
      <c r="F9910" t="s">
        <v>4921</v>
      </c>
      <c r="G9910" t="s">
        <v>490</v>
      </c>
      <c r="H9910" t="s">
        <v>490</v>
      </c>
      <c r="I9910" t="s">
        <v>490</v>
      </c>
      <c r="J9910" t="s">
        <v>498</v>
      </c>
      <c r="K9910" t="s">
        <v>490</v>
      </c>
      <c r="L9910" t="s">
        <v>23072</v>
      </c>
      <c r="M9910" s="105">
        <v>319</v>
      </c>
      <c r="N9910" s="105">
        <v>100</v>
      </c>
      <c r="O9910" s="105">
        <v>112</v>
      </c>
    </row>
    <row r="9911" spans="1:15" x14ac:dyDescent="0.3">
      <c r="A9911" s="19">
        <v>319100113</v>
      </c>
      <c r="B9911" s="106" t="s">
        <v>23095</v>
      </c>
      <c r="C9911" t="s">
        <v>23072</v>
      </c>
      <c r="D9911" t="s">
        <v>23073</v>
      </c>
      <c r="E9911" t="s">
        <v>13432</v>
      </c>
      <c r="F9911" t="s">
        <v>23096</v>
      </c>
      <c r="G9911" t="s">
        <v>490</v>
      </c>
      <c r="H9911" t="s">
        <v>490</v>
      </c>
      <c r="I9911" t="s">
        <v>490</v>
      </c>
      <c r="J9911" t="s">
        <v>498</v>
      </c>
      <c r="K9911" t="s">
        <v>490</v>
      </c>
      <c r="L9911" t="s">
        <v>23072</v>
      </c>
      <c r="M9911" s="105">
        <v>319</v>
      </c>
      <c r="N9911" s="105">
        <v>100</v>
      </c>
      <c r="O9911" s="105">
        <v>113</v>
      </c>
    </row>
    <row r="9912" spans="1:15" x14ac:dyDescent="0.3">
      <c r="A9912" s="19">
        <v>319100114</v>
      </c>
      <c r="B9912" s="106" t="s">
        <v>23097</v>
      </c>
      <c r="C9912" t="s">
        <v>23072</v>
      </c>
      <c r="D9912" t="s">
        <v>23073</v>
      </c>
      <c r="E9912" t="s">
        <v>4339</v>
      </c>
      <c r="F9912" t="s">
        <v>23098</v>
      </c>
      <c r="G9912" t="s">
        <v>490</v>
      </c>
      <c r="H9912" t="s">
        <v>490</v>
      </c>
      <c r="I9912" t="s">
        <v>490</v>
      </c>
      <c r="J9912" t="s">
        <v>498</v>
      </c>
      <c r="K9912" t="s">
        <v>490</v>
      </c>
      <c r="L9912" t="s">
        <v>23072</v>
      </c>
      <c r="M9912" s="105">
        <v>319</v>
      </c>
      <c r="N9912" s="105">
        <v>100</v>
      </c>
      <c r="O9912" s="105">
        <v>114</v>
      </c>
    </row>
    <row r="9913" spans="1:15" x14ac:dyDescent="0.3">
      <c r="A9913" s="19">
        <v>319101100</v>
      </c>
      <c r="B9913" s="106" t="s">
        <v>23099</v>
      </c>
      <c r="C9913" t="s">
        <v>23072</v>
      </c>
      <c r="D9913" t="s">
        <v>23100</v>
      </c>
      <c r="E9913" t="s">
        <v>23101</v>
      </c>
      <c r="F9913" t="s">
        <v>2249</v>
      </c>
      <c r="G9913" t="s">
        <v>23102</v>
      </c>
      <c r="H9913" t="s">
        <v>490</v>
      </c>
      <c r="I9913" t="s">
        <v>490</v>
      </c>
      <c r="J9913" t="s">
        <v>498</v>
      </c>
      <c r="K9913" t="s">
        <v>490</v>
      </c>
      <c r="L9913" t="s">
        <v>23072</v>
      </c>
      <c r="M9913" s="105">
        <v>319</v>
      </c>
      <c r="N9913" s="105">
        <v>101</v>
      </c>
      <c r="O9913" s="105">
        <v>100</v>
      </c>
    </row>
    <row r="9914" spans="1:15" x14ac:dyDescent="0.3">
      <c r="A9914" s="19">
        <v>320100100</v>
      </c>
      <c r="B9914" s="106" t="s">
        <v>23103</v>
      </c>
      <c r="C9914" t="s">
        <v>23104</v>
      </c>
      <c r="D9914" t="s">
        <v>23105</v>
      </c>
      <c r="E9914" t="s">
        <v>496</v>
      </c>
      <c r="F9914" t="s">
        <v>490</v>
      </c>
      <c r="G9914" t="s">
        <v>23106</v>
      </c>
      <c r="H9914" t="s">
        <v>490</v>
      </c>
      <c r="I9914" t="s">
        <v>490</v>
      </c>
      <c r="J9914" t="s">
        <v>498</v>
      </c>
      <c r="K9914" t="s">
        <v>490</v>
      </c>
      <c r="L9914" t="s">
        <v>23104</v>
      </c>
      <c r="M9914" s="105">
        <v>320</v>
      </c>
      <c r="N9914" s="105">
        <v>100</v>
      </c>
      <c r="O9914" s="105">
        <v>100</v>
      </c>
    </row>
    <row r="9915" spans="1:15" x14ac:dyDescent="0.3">
      <c r="A9915" s="19">
        <v>320100101</v>
      </c>
      <c r="B9915" s="106" t="s">
        <v>23107</v>
      </c>
      <c r="C9915" t="s">
        <v>23104</v>
      </c>
      <c r="D9915" t="s">
        <v>23105</v>
      </c>
      <c r="E9915" t="s">
        <v>2574</v>
      </c>
      <c r="F9915" t="s">
        <v>1094</v>
      </c>
      <c r="G9915" t="s">
        <v>23108</v>
      </c>
      <c r="H9915" t="s">
        <v>490</v>
      </c>
      <c r="I9915" t="s">
        <v>490</v>
      </c>
      <c r="J9915" t="s">
        <v>498</v>
      </c>
      <c r="K9915" t="s">
        <v>490</v>
      </c>
      <c r="L9915" t="s">
        <v>23104</v>
      </c>
      <c r="M9915" s="105">
        <v>320</v>
      </c>
      <c r="N9915" s="105">
        <v>100</v>
      </c>
      <c r="O9915" s="105">
        <v>101</v>
      </c>
    </row>
    <row r="9916" spans="1:15" x14ac:dyDescent="0.3">
      <c r="A9916" s="19">
        <v>320100102</v>
      </c>
      <c r="B9916" s="106" t="s">
        <v>23109</v>
      </c>
      <c r="C9916" t="s">
        <v>23104</v>
      </c>
      <c r="D9916" t="s">
        <v>23105</v>
      </c>
      <c r="E9916" t="s">
        <v>4460</v>
      </c>
      <c r="F9916" t="s">
        <v>1094</v>
      </c>
      <c r="G9916" t="s">
        <v>15721</v>
      </c>
      <c r="H9916" t="s">
        <v>490</v>
      </c>
      <c r="I9916" t="s">
        <v>490</v>
      </c>
      <c r="J9916" t="s">
        <v>498</v>
      </c>
      <c r="K9916" t="s">
        <v>490</v>
      </c>
      <c r="L9916" t="s">
        <v>23104</v>
      </c>
      <c r="M9916" s="105">
        <v>320</v>
      </c>
      <c r="N9916" s="105">
        <v>100</v>
      </c>
      <c r="O9916" s="105">
        <v>102</v>
      </c>
    </row>
    <row r="9917" spans="1:15" x14ac:dyDescent="0.3">
      <c r="A9917" s="19">
        <v>320100103</v>
      </c>
      <c r="B9917" s="106" t="s">
        <v>23110</v>
      </c>
      <c r="C9917" t="s">
        <v>23104</v>
      </c>
      <c r="D9917" t="s">
        <v>23105</v>
      </c>
      <c r="E9917" t="s">
        <v>23111</v>
      </c>
      <c r="F9917" t="s">
        <v>23112</v>
      </c>
      <c r="G9917" t="s">
        <v>12340</v>
      </c>
      <c r="H9917" t="s">
        <v>490</v>
      </c>
      <c r="I9917" t="s">
        <v>490</v>
      </c>
      <c r="J9917" t="s">
        <v>498</v>
      </c>
      <c r="K9917" t="s">
        <v>490</v>
      </c>
      <c r="L9917" t="s">
        <v>23104</v>
      </c>
      <c r="M9917" s="105">
        <v>320</v>
      </c>
      <c r="N9917" s="105">
        <v>100</v>
      </c>
      <c r="O9917" s="105">
        <v>103</v>
      </c>
    </row>
    <row r="9918" spans="1:15" x14ac:dyDescent="0.3">
      <c r="A9918" s="19">
        <v>320100104</v>
      </c>
      <c r="B9918" s="106" t="s">
        <v>23113</v>
      </c>
      <c r="C9918" t="s">
        <v>23104</v>
      </c>
      <c r="D9918" t="s">
        <v>23105</v>
      </c>
      <c r="E9918" t="s">
        <v>10108</v>
      </c>
      <c r="F9918" t="s">
        <v>14122</v>
      </c>
      <c r="G9918" t="s">
        <v>23114</v>
      </c>
      <c r="H9918" t="s">
        <v>490</v>
      </c>
      <c r="I9918" t="s">
        <v>490</v>
      </c>
      <c r="J9918" t="s">
        <v>498</v>
      </c>
      <c r="K9918" t="s">
        <v>490</v>
      </c>
      <c r="L9918" t="s">
        <v>23104</v>
      </c>
      <c r="M9918" s="105">
        <v>320</v>
      </c>
      <c r="N9918" s="105">
        <v>100</v>
      </c>
      <c r="O9918" s="105">
        <v>104</v>
      </c>
    </row>
    <row r="9919" spans="1:15" x14ac:dyDescent="0.3">
      <c r="A9919" s="19">
        <v>320100105</v>
      </c>
      <c r="B9919" s="106" t="s">
        <v>23115</v>
      </c>
      <c r="C9919" t="s">
        <v>23104</v>
      </c>
      <c r="D9919" t="s">
        <v>23105</v>
      </c>
      <c r="E9919" t="s">
        <v>23116</v>
      </c>
      <c r="F9919" t="s">
        <v>22711</v>
      </c>
      <c r="G9919" t="s">
        <v>23117</v>
      </c>
      <c r="H9919" t="s">
        <v>490</v>
      </c>
      <c r="I9919" t="s">
        <v>490</v>
      </c>
      <c r="J9919" t="s">
        <v>498</v>
      </c>
      <c r="K9919" t="s">
        <v>490</v>
      </c>
      <c r="L9919" t="s">
        <v>23104</v>
      </c>
      <c r="M9919" s="105">
        <v>320</v>
      </c>
      <c r="N9919" s="105">
        <v>100</v>
      </c>
      <c r="O9919" s="105">
        <v>105</v>
      </c>
    </row>
    <row r="9920" spans="1:15" x14ac:dyDescent="0.3">
      <c r="A9920" s="19">
        <v>320100106</v>
      </c>
      <c r="B9920" s="106" t="s">
        <v>23118</v>
      </c>
      <c r="C9920" t="s">
        <v>23104</v>
      </c>
      <c r="D9920" t="s">
        <v>23105</v>
      </c>
      <c r="E9920" t="s">
        <v>23119</v>
      </c>
      <c r="F9920" t="s">
        <v>23120</v>
      </c>
      <c r="G9920" t="s">
        <v>6337</v>
      </c>
      <c r="H9920" t="s">
        <v>490</v>
      </c>
      <c r="I9920" t="s">
        <v>490</v>
      </c>
      <c r="J9920" t="s">
        <v>498</v>
      </c>
      <c r="K9920" t="s">
        <v>490</v>
      </c>
      <c r="L9920" t="s">
        <v>23104</v>
      </c>
      <c r="M9920" s="105">
        <v>320</v>
      </c>
      <c r="N9920" s="105">
        <v>100</v>
      </c>
      <c r="O9920" s="105">
        <v>106</v>
      </c>
    </row>
    <row r="9921" spans="1:15" x14ac:dyDescent="0.3">
      <c r="A9921" s="19">
        <v>320100107</v>
      </c>
      <c r="B9921" s="106" t="s">
        <v>23121</v>
      </c>
      <c r="C9921" t="s">
        <v>23104</v>
      </c>
      <c r="D9921" t="s">
        <v>23105</v>
      </c>
      <c r="E9921" t="s">
        <v>6655</v>
      </c>
      <c r="F9921" t="s">
        <v>22711</v>
      </c>
      <c r="G9921" t="s">
        <v>6337</v>
      </c>
      <c r="H9921" t="s">
        <v>490</v>
      </c>
      <c r="I9921" t="s">
        <v>490</v>
      </c>
      <c r="J9921" t="s">
        <v>498</v>
      </c>
      <c r="K9921" t="s">
        <v>490</v>
      </c>
      <c r="L9921" t="s">
        <v>23104</v>
      </c>
      <c r="M9921" s="105">
        <v>320</v>
      </c>
      <c r="N9921" s="105">
        <v>100</v>
      </c>
      <c r="O9921" s="105">
        <v>107</v>
      </c>
    </row>
    <row r="9922" spans="1:15" x14ac:dyDescent="0.3">
      <c r="A9922" s="19">
        <v>320100108</v>
      </c>
      <c r="B9922" s="106" t="s">
        <v>23122</v>
      </c>
      <c r="C9922" t="s">
        <v>23104</v>
      </c>
      <c r="D9922" t="s">
        <v>23105</v>
      </c>
      <c r="E9922" t="s">
        <v>2231</v>
      </c>
      <c r="F9922" t="s">
        <v>1094</v>
      </c>
      <c r="G9922" t="s">
        <v>490</v>
      </c>
      <c r="H9922" t="s">
        <v>490</v>
      </c>
      <c r="I9922" t="s">
        <v>490</v>
      </c>
      <c r="J9922" t="s">
        <v>498</v>
      </c>
      <c r="K9922" t="s">
        <v>490</v>
      </c>
      <c r="L9922" t="s">
        <v>23104</v>
      </c>
      <c r="M9922" s="105">
        <v>320</v>
      </c>
      <c r="N9922" s="105">
        <v>100</v>
      </c>
      <c r="O9922" s="105">
        <v>108</v>
      </c>
    </row>
    <row r="9923" spans="1:15" x14ac:dyDescent="0.3">
      <c r="A9923" s="19">
        <v>320100109</v>
      </c>
      <c r="B9923" s="106" t="s">
        <v>23123</v>
      </c>
      <c r="C9923" t="s">
        <v>23104</v>
      </c>
      <c r="D9923" t="s">
        <v>23105</v>
      </c>
      <c r="E9923" t="s">
        <v>2781</v>
      </c>
      <c r="F9923" t="s">
        <v>23124</v>
      </c>
      <c r="G9923" t="s">
        <v>490</v>
      </c>
      <c r="H9923" t="s">
        <v>490</v>
      </c>
      <c r="I9923" t="s">
        <v>490</v>
      </c>
      <c r="J9923" t="s">
        <v>498</v>
      </c>
      <c r="K9923" t="s">
        <v>490</v>
      </c>
      <c r="L9923" t="s">
        <v>23104</v>
      </c>
      <c r="M9923" s="105">
        <v>320</v>
      </c>
      <c r="N9923" s="105">
        <v>100</v>
      </c>
      <c r="O9923" s="105">
        <v>109</v>
      </c>
    </row>
    <row r="9924" spans="1:15" x14ac:dyDescent="0.3">
      <c r="A9924" s="19">
        <v>320100110</v>
      </c>
      <c r="B9924" s="106" t="s">
        <v>23125</v>
      </c>
      <c r="C9924" t="s">
        <v>23104</v>
      </c>
      <c r="D9924" t="s">
        <v>23105</v>
      </c>
      <c r="E9924" t="s">
        <v>10023</v>
      </c>
      <c r="F9924" t="s">
        <v>23126</v>
      </c>
      <c r="G9924" t="s">
        <v>23127</v>
      </c>
      <c r="H9924" t="s">
        <v>490</v>
      </c>
      <c r="I9924" t="s">
        <v>490</v>
      </c>
      <c r="J9924" t="s">
        <v>498</v>
      </c>
      <c r="K9924" t="s">
        <v>490</v>
      </c>
      <c r="L9924" t="s">
        <v>23104</v>
      </c>
      <c r="M9924" s="105">
        <v>320</v>
      </c>
      <c r="N9924" s="105">
        <v>100</v>
      </c>
      <c r="O9924" s="105">
        <v>110</v>
      </c>
    </row>
    <row r="9925" spans="1:15" x14ac:dyDescent="0.3">
      <c r="A9925" s="19">
        <v>320100111</v>
      </c>
      <c r="B9925" s="106" t="s">
        <v>23128</v>
      </c>
      <c r="C9925" t="s">
        <v>23104</v>
      </c>
      <c r="D9925" t="s">
        <v>23105</v>
      </c>
      <c r="E9925" t="s">
        <v>23129</v>
      </c>
      <c r="F9925" t="s">
        <v>22711</v>
      </c>
      <c r="G9925" t="s">
        <v>23130</v>
      </c>
      <c r="H9925" t="s">
        <v>490</v>
      </c>
      <c r="I9925" t="s">
        <v>490</v>
      </c>
      <c r="J9925" t="s">
        <v>551</v>
      </c>
      <c r="K9925" t="s">
        <v>490</v>
      </c>
      <c r="L9925" t="s">
        <v>23104</v>
      </c>
      <c r="M9925" s="105">
        <v>320</v>
      </c>
      <c r="N9925" s="105">
        <v>100</v>
      </c>
      <c r="O9925" s="105">
        <v>111</v>
      </c>
    </row>
    <row r="9926" spans="1:15" x14ac:dyDescent="0.3">
      <c r="A9926" s="19">
        <v>320101100</v>
      </c>
      <c r="B9926" s="106" t="s">
        <v>23131</v>
      </c>
      <c r="C9926" t="s">
        <v>23104</v>
      </c>
      <c r="D9926" t="s">
        <v>23132</v>
      </c>
      <c r="E9926" t="s">
        <v>496</v>
      </c>
      <c r="F9926" t="s">
        <v>490</v>
      </c>
      <c r="G9926" t="s">
        <v>490</v>
      </c>
      <c r="H9926" t="s">
        <v>490</v>
      </c>
      <c r="I9926" t="s">
        <v>490</v>
      </c>
      <c r="J9926" t="s">
        <v>498</v>
      </c>
      <c r="K9926" t="s">
        <v>490</v>
      </c>
      <c r="L9926" t="s">
        <v>23104</v>
      </c>
      <c r="M9926" s="105">
        <v>320</v>
      </c>
      <c r="N9926" s="105">
        <v>101</v>
      </c>
      <c r="O9926" s="105">
        <v>100</v>
      </c>
    </row>
    <row r="9927" spans="1:15" x14ac:dyDescent="0.3">
      <c r="A9927" s="19">
        <v>320101101</v>
      </c>
      <c r="B9927" s="106" t="s">
        <v>23133</v>
      </c>
      <c r="C9927" t="s">
        <v>23104</v>
      </c>
      <c r="D9927" t="s">
        <v>23132</v>
      </c>
      <c r="E9927" t="s">
        <v>20397</v>
      </c>
      <c r="F9927" t="s">
        <v>2338</v>
      </c>
      <c r="G9927" t="s">
        <v>490</v>
      </c>
      <c r="H9927" t="s">
        <v>490</v>
      </c>
      <c r="I9927" t="s">
        <v>490</v>
      </c>
      <c r="J9927" t="s">
        <v>498</v>
      </c>
      <c r="K9927" t="s">
        <v>490</v>
      </c>
      <c r="L9927" t="s">
        <v>23104</v>
      </c>
      <c r="M9927" s="105">
        <v>320</v>
      </c>
      <c r="N9927" s="105">
        <v>101</v>
      </c>
      <c r="O9927" s="105">
        <v>101</v>
      </c>
    </row>
    <row r="9928" spans="1:15" x14ac:dyDescent="0.3">
      <c r="A9928" s="19">
        <v>320101102</v>
      </c>
      <c r="B9928" s="106" t="s">
        <v>23134</v>
      </c>
      <c r="C9928" t="s">
        <v>23104</v>
      </c>
      <c r="D9928" t="s">
        <v>23132</v>
      </c>
      <c r="E9928" t="s">
        <v>23135</v>
      </c>
      <c r="F9928" t="s">
        <v>689</v>
      </c>
      <c r="G9928" t="s">
        <v>490</v>
      </c>
      <c r="H9928" t="s">
        <v>490</v>
      </c>
      <c r="I9928" t="s">
        <v>490</v>
      </c>
      <c r="J9928" t="s">
        <v>498</v>
      </c>
      <c r="K9928" t="s">
        <v>490</v>
      </c>
      <c r="L9928" t="s">
        <v>23104</v>
      </c>
      <c r="M9928" s="105">
        <v>320</v>
      </c>
      <c r="N9928" s="105">
        <v>101</v>
      </c>
      <c r="O9928" s="105">
        <v>102</v>
      </c>
    </row>
    <row r="9929" spans="1:15" x14ac:dyDescent="0.3">
      <c r="A9929" s="19">
        <v>320102100</v>
      </c>
      <c r="B9929" s="106" t="s">
        <v>23136</v>
      </c>
      <c r="C9929" t="s">
        <v>23104</v>
      </c>
      <c r="D9929" t="s">
        <v>23137</v>
      </c>
      <c r="E9929" t="s">
        <v>496</v>
      </c>
      <c r="F9929" t="s">
        <v>490</v>
      </c>
      <c r="G9929" t="s">
        <v>23138</v>
      </c>
      <c r="H9929" t="s">
        <v>490</v>
      </c>
      <c r="I9929" t="s">
        <v>490</v>
      </c>
      <c r="J9929" t="s">
        <v>498</v>
      </c>
      <c r="K9929" t="s">
        <v>490</v>
      </c>
      <c r="L9929" t="s">
        <v>23104</v>
      </c>
      <c r="M9929" s="105">
        <v>320</v>
      </c>
      <c r="N9929" s="105">
        <v>102</v>
      </c>
      <c r="O9929" s="105">
        <v>100</v>
      </c>
    </row>
    <row r="9930" spans="1:15" x14ac:dyDescent="0.3">
      <c r="A9930" s="19">
        <v>320102101</v>
      </c>
      <c r="B9930" s="106" t="s">
        <v>23139</v>
      </c>
      <c r="C9930" t="s">
        <v>23104</v>
      </c>
      <c r="D9930" t="s">
        <v>23137</v>
      </c>
      <c r="E9930" t="s">
        <v>1206</v>
      </c>
      <c r="F9930" t="s">
        <v>22711</v>
      </c>
      <c r="G9930" t="s">
        <v>23140</v>
      </c>
      <c r="H9930" t="s">
        <v>490</v>
      </c>
      <c r="I9930" t="s">
        <v>490</v>
      </c>
      <c r="J9930" t="s">
        <v>551</v>
      </c>
      <c r="K9930" t="s">
        <v>490</v>
      </c>
      <c r="L9930" t="s">
        <v>23104</v>
      </c>
      <c r="M9930" s="105">
        <v>320</v>
      </c>
      <c r="N9930" s="105">
        <v>102</v>
      </c>
      <c r="O9930" s="105">
        <v>101</v>
      </c>
    </row>
    <row r="9931" spans="1:15" x14ac:dyDescent="0.3">
      <c r="A9931" s="19">
        <v>320102102</v>
      </c>
      <c r="B9931" s="106" t="s">
        <v>23141</v>
      </c>
      <c r="C9931" t="s">
        <v>23104</v>
      </c>
      <c r="D9931" t="s">
        <v>23137</v>
      </c>
      <c r="E9931" t="s">
        <v>16363</v>
      </c>
      <c r="F9931" t="s">
        <v>23120</v>
      </c>
      <c r="G9931" t="s">
        <v>23142</v>
      </c>
      <c r="H9931" t="s">
        <v>490</v>
      </c>
      <c r="I9931" t="s">
        <v>490</v>
      </c>
      <c r="J9931" t="s">
        <v>498</v>
      </c>
      <c r="K9931" t="s">
        <v>490</v>
      </c>
      <c r="L9931" t="s">
        <v>23104</v>
      </c>
      <c r="M9931" s="105">
        <v>320</v>
      </c>
      <c r="N9931" s="105">
        <v>102</v>
      </c>
      <c r="O9931" s="105">
        <v>102</v>
      </c>
    </row>
    <row r="9932" spans="1:15" x14ac:dyDescent="0.3">
      <c r="A9932" s="19">
        <v>320102103</v>
      </c>
      <c r="B9932" s="106" t="s">
        <v>23143</v>
      </c>
      <c r="C9932" t="s">
        <v>23104</v>
      </c>
      <c r="D9932" t="s">
        <v>23137</v>
      </c>
      <c r="E9932" t="s">
        <v>1679</v>
      </c>
      <c r="F9932" t="s">
        <v>1606</v>
      </c>
      <c r="G9932" t="s">
        <v>23142</v>
      </c>
      <c r="H9932" t="s">
        <v>490</v>
      </c>
      <c r="I9932" t="s">
        <v>490</v>
      </c>
      <c r="J9932" t="s">
        <v>498</v>
      </c>
      <c r="K9932" t="s">
        <v>490</v>
      </c>
      <c r="L9932" t="s">
        <v>23104</v>
      </c>
      <c r="M9932" s="105">
        <v>320</v>
      </c>
      <c r="N9932" s="105">
        <v>102</v>
      </c>
      <c r="O9932" s="105">
        <v>103</v>
      </c>
    </row>
    <row r="9933" spans="1:15" x14ac:dyDescent="0.3">
      <c r="A9933" s="19">
        <v>320102104</v>
      </c>
      <c r="B9933" s="106" t="s">
        <v>23144</v>
      </c>
      <c r="C9933" t="s">
        <v>23104</v>
      </c>
      <c r="D9933" t="s">
        <v>23137</v>
      </c>
      <c r="E9933" t="s">
        <v>23145</v>
      </c>
      <c r="F9933" t="s">
        <v>1094</v>
      </c>
      <c r="G9933" t="s">
        <v>490</v>
      </c>
      <c r="H9933" t="s">
        <v>490</v>
      </c>
      <c r="I9933" t="s">
        <v>490</v>
      </c>
      <c r="J9933" t="s">
        <v>498</v>
      </c>
      <c r="K9933" t="s">
        <v>490</v>
      </c>
      <c r="L9933" t="s">
        <v>23104</v>
      </c>
      <c r="M9933" s="105">
        <v>320</v>
      </c>
      <c r="N9933" s="105">
        <v>102</v>
      </c>
      <c r="O9933" s="105">
        <v>104</v>
      </c>
    </row>
    <row r="9934" spans="1:15" x14ac:dyDescent="0.3">
      <c r="A9934" s="19">
        <v>320102105</v>
      </c>
      <c r="B9934" s="106" t="s">
        <v>23146</v>
      </c>
      <c r="C9934" t="s">
        <v>23104</v>
      </c>
      <c r="D9934" t="s">
        <v>23137</v>
      </c>
      <c r="E9934" t="s">
        <v>816</v>
      </c>
      <c r="F9934" t="s">
        <v>689</v>
      </c>
      <c r="G9934" t="s">
        <v>23147</v>
      </c>
      <c r="H9934" t="s">
        <v>490</v>
      </c>
      <c r="I9934" t="s">
        <v>490</v>
      </c>
      <c r="J9934" t="s">
        <v>498</v>
      </c>
      <c r="K9934" t="s">
        <v>490</v>
      </c>
      <c r="L9934" t="s">
        <v>23104</v>
      </c>
      <c r="M9934" s="105">
        <v>320</v>
      </c>
      <c r="N9934" s="105">
        <v>102</v>
      </c>
      <c r="O9934" s="105">
        <v>105</v>
      </c>
    </row>
    <row r="9935" spans="1:15" x14ac:dyDescent="0.3">
      <c r="A9935" s="19">
        <v>320102106</v>
      </c>
      <c r="B9935" s="106" t="s">
        <v>23148</v>
      </c>
      <c r="C9935" t="s">
        <v>23104</v>
      </c>
      <c r="D9935" t="s">
        <v>23137</v>
      </c>
      <c r="E9935" t="s">
        <v>23149</v>
      </c>
      <c r="F9935" t="s">
        <v>1094</v>
      </c>
      <c r="G9935" t="s">
        <v>6337</v>
      </c>
      <c r="H9935" t="s">
        <v>490</v>
      </c>
      <c r="I9935" t="s">
        <v>490</v>
      </c>
      <c r="J9935" t="s">
        <v>498</v>
      </c>
      <c r="K9935" t="s">
        <v>490</v>
      </c>
      <c r="L9935" t="s">
        <v>23104</v>
      </c>
      <c r="M9935" s="105">
        <v>320</v>
      </c>
      <c r="N9935" s="105">
        <v>102</v>
      </c>
      <c r="O9935" s="105">
        <v>106</v>
      </c>
    </row>
    <row r="9936" spans="1:15" x14ac:dyDescent="0.3">
      <c r="A9936" s="19">
        <v>320102107</v>
      </c>
      <c r="B9936" s="106" t="s">
        <v>23150</v>
      </c>
      <c r="C9936" t="s">
        <v>23104</v>
      </c>
      <c r="D9936" t="s">
        <v>23137</v>
      </c>
      <c r="E9936" t="s">
        <v>23151</v>
      </c>
      <c r="F9936" t="s">
        <v>22711</v>
      </c>
      <c r="G9936" t="s">
        <v>23152</v>
      </c>
      <c r="H9936" t="s">
        <v>490</v>
      </c>
      <c r="I9936" t="s">
        <v>490</v>
      </c>
      <c r="J9936" t="s">
        <v>498</v>
      </c>
      <c r="K9936" t="s">
        <v>490</v>
      </c>
      <c r="L9936" t="s">
        <v>23104</v>
      </c>
      <c r="M9936" s="105">
        <v>320</v>
      </c>
      <c r="N9936" s="105">
        <v>102</v>
      </c>
      <c r="O9936" s="105">
        <v>107</v>
      </c>
    </row>
    <row r="9937" spans="1:15" x14ac:dyDescent="0.3">
      <c r="A9937" s="19">
        <v>320102108</v>
      </c>
      <c r="B9937" s="106" t="s">
        <v>23153</v>
      </c>
      <c r="C9937" t="s">
        <v>23104</v>
      </c>
      <c r="D9937" t="s">
        <v>23137</v>
      </c>
      <c r="E9937" t="s">
        <v>5232</v>
      </c>
      <c r="F9937" t="s">
        <v>1094</v>
      </c>
      <c r="G9937" t="s">
        <v>23154</v>
      </c>
      <c r="H9937" t="s">
        <v>490</v>
      </c>
      <c r="I9937" t="s">
        <v>490</v>
      </c>
      <c r="J9937" t="s">
        <v>498</v>
      </c>
      <c r="K9937" t="s">
        <v>490</v>
      </c>
      <c r="L9937" t="s">
        <v>23104</v>
      </c>
      <c r="M9937" s="105">
        <v>320</v>
      </c>
      <c r="N9937" s="105">
        <v>102</v>
      </c>
      <c r="O9937" s="105">
        <v>108</v>
      </c>
    </row>
    <row r="9938" spans="1:15" x14ac:dyDescent="0.3">
      <c r="A9938" s="19">
        <v>320102109</v>
      </c>
      <c r="B9938" s="106" t="s">
        <v>23155</v>
      </c>
      <c r="C9938" t="s">
        <v>23104</v>
      </c>
      <c r="D9938" t="s">
        <v>23137</v>
      </c>
      <c r="E9938" t="s">
        <v>23156</v>
      </c>
      <c r="F9938" t="s">
        <v>22711</v>
      </c>
      <c r="G9938" t="s">
        <v>490</v>
      </c>
      <c r="H9938" t="s">
        <v>490</v>
      </c>
      <c r="I9938" t="s">
        <v>490</v>
      </c>
      <c r="J9938" t="s">
        <v>498</v>
      </c>
      <c r="K9938" t="s">
        <v>490</v>
      </c>
      <c r="L9938" t="s">
        <v>23104</v>
      </c>
      <c r="M9938" s="105">
        <v>320</v>
      </c>
      <c r="N9938" s="105">
        <v>102</v>
      </c>
      <c r="O9938" s="105">
        <v>109</v>
      </c>
    </row>
    <row r="9939" spans="1:15" x14ac:dyDescent="0.3">
      <c r="A9939" s="19">
        <v>320102110</v>
      </c>
      <c r="B9939" s="106" t="s">
        <v>23157</v>
      </c>
      <c r="C9939" t="s">
        <v>23104</v>
      </c>
      <c r="D9939" t="s">
        <v>23137</v>
      </c>
      <c r="E9939" t="s">
        <v>531</v>
      </c>
      <c r="F9939" t="s">
        <v>23124</v>
      </c>
      <c r="G9939" t="s">
        <v>490</v>
      </c>
      <c r="H9939" t="s">
        <v>490</v>
      </c>
      <c r="I9939" t="s">
        <v>490</v>
      </c>
      <c r="J9939" t="s">
        <v>498</v>
      </c>
      <c r="K9939" t="s">
        <v>490</v>
      </c>
      <c r="L9939" t="s">
        <v>23104</v>
      </c>
      <c r="M9939" s="105">
        <v>320</v>
      </c>
      <c r="N9939" s="105">
        <v>102</v>
      </c>
      <c r="O9939" s="105">
        <v>110</v>
      </c>
    </row>
    <row r="9940" spans="1:15" x14ac:dyDescent="0.3">
      <c r="A9940" s="19">
        <v>320102111</v>
      </c>
      <c r="B9940" s="106" t="s">
        <v>23158</v>
      </c>
      <c r="C9940" t="s">
        <v>23104</v>
      </c>
      <c r="D9940" t="s">
        <v>23137</v>
      </c>
      <c r="E9940" t="s">
        <v>754</v>
      </c>
      <c r="F9940" t="s">
        <v>22711</v>
      </c>
      <c r="G9940" t="s">
        <v>23159</v>
      </c>
      <c r="H9940" t="s">
        <v>490</v>
      </c>
      <c r="I9940" t="s">
        <v>490</v>
      </c>
      <c r="J9940" t="s">
        <v>498</v>
      </c>
      <c r="K9940" t="s">
        <v>490</v>
      </c>
      <c r="L9940" t="s">
        <v>23104</v>
      </c>
      <c r="M9940" s="105">
        <v>320</v>
      </c>
      <c r="N9940" s="105">
        <v>102</v>
      </c>
      <c r="O9940" s="105">
        <v>111</v>
      </c>
    </row>
    <row r="9941" spans="1:15" x14ac:dyDescent="0.3">
      <c r="A9941" s="19">
        <v>320102112</v>
      </c>
      <c r="B9941" s="106" t="s">
        <v>23160</v>
      </c>
      <c r="C9941" t="s">
        <v>23104</v>
      </c>
      <c r="D9941" t="s">
        <v>23137</v>
      </c>
      <c r="E9941" t="s">
        <v>1376</v>
      </c>
      <c r="F9941" t="s">
        <v>765</v>
      </c>
      <c r="G9941" t="s">
        <v>490</v>
      </c>
      <c r="H9941" t="s">
        <v>490</v>
      </c>
      <c r="I9941" t="s">
        <v>490</v>
      </c>
      <c r="J9941" t="s">
        <v>498</v>
      </c>
      <c r="K9941" t="s">
        <v>490</v>
      </c>
      <c r="L9941" t="s">
        <v>23104</v>
      </c>
      <c r="M9941" s="105">
        <v>320</v>
      </c>
      <c r="N9941" s="105">
        <v>102</v>
      </c>
      <c r="O9941" s="105">
        <v>112</v>
      </c>
    </row>
    <row r="9942" spans="1:15" x14ac:dyDescent="0.3">
      <c r="A9942" s="19">
        <v>320103100</v>
      </c>
      <c r="B9942" s="106" t="s">
        <v>23161</v>
      </c>
      <c r="C9942" t="s">
        <v>23104</v>
      </c>
      <c r="D9942" t="s">
        <v>23162</v>
      </c>
      <c r="E9942" t="s">
        <v>496</v>
      </c>
      <c r="F9942" t="s">
        <v>490</v>
      </c>
      <c r="G9942" t="s">
        <v>490</v>
      </c>
      <c r="H9942" t="s">
        <v>490</v>
      </c>
      <c r="I9942" t="s">
        <v>490</v>
      </c>
      <c r="J9942" t="s">
        <v>498</v>
      </c>
      <c r="K9942" t="s">
        <v>490</v>
      </c>
      <c r="L9942" t="s">
        <v>23104</v>
      </c>
      <c r="M9942" s="105">
        <v>320</v>
      </c>
      <c r="N9942" s="105">
        <v>103</v>
      </c>
      <c r="O9942" s="105">
        <v>100</v>
      </c>
    </row>
    <row r="9943" spans="1:15" x14ac:dyDescent="0.3">
      <c r="A9943" s="19">
        <v>320103101</v>
      </c>
      <c r="B9943" s="106" t="s">
        <v>23163</v>
      </c>
      <c r="C9943" t="s">
        <v>23104</v>
      </c>
      <c r="D9943" t="s">
        <v>23162</v>
      </c>
      <c r="E9943" t="s">
        <v>23164</v>
      </c>
      <c r="F9943" t="s">
        <v>23165</v>
      </c>
      <c r="G9943" t="s">
        <v>490</v>
      </c>
      <c r="H9943" t="s">
        <v>490</v>
      </c>
      <c r="I9943" t="s">
        <v>490</v>
      </c>
      <c r="J9943" t="s">
        <v>498</v>
      </c>
      <c r="K9943" t="s">
        <v>490</v>
      </c>
      <c r="L9943" t="s">
        <v>23104</v>
      </c>
      <c r="M9943" s="105">
        <v>320</v>
      </c>
      <c r="N9943" s="105">
        <v>103</v>
      </c>
      <c r="O9943" s="105">
        <v>101</v>
      </c>
    </row>
    <row r="9944" spans="1:15" x14ac:dyDescent="0.3">
      <c r="A9944" s="19">
        <v>320103102</v>
      </c>
      <c r="B9944" s="106" t="s">
        <v>23166</v>
      </c>
      <c r="C9944" t="s">
        <v>23104</v>
      </c>
      <c r="D9944" t="s">
        <v>23162</v>
      </c>
      <c r="E9944" t="s">
        <v>8172</v>
      </c>
      <c r="F9944" t="s">
        <v>23167</v>
      </c>
      <c r="G9944" t="s">
        <v>490</v>
      </c>
      <c r="H9944" t="s">
        <v>490</v>
      </c>
      <c r="I9944" t="s">
        <v>490</v>
      </c>
      <c r="J9944" t="s">
        <v>498</v>
      </c>
      <c r="K9944" t="s">
        <v>490</v>
      </c>
      <c r="L9944" t="s">
        <v>23104</v>
      </c>
      <c r="M9944" s="105">
        <v>320</v>
      </c>
      <c r="N9944" s="105">
        <v>103</v>
      </c>
      <c r="O9944" s="105">
        <v>102</v>
      </c>
    </row>
    <row r="9945" spans="1:15" x14ac:dyDescent="0.3">
      <c r="A9945" s="19">
        <v>320103103</v>
      </c>
      <c r="B9945" s="106" t="s">
        <v>23168</v>
      </c>
      <c r="C9945" t="s">
        <v>23104</v>
      </c>
      <c r="D9945" t="s">
        <v>23162</v>
      </c>
      <c r="E9945" t="s">
        <v>692</v>
      </c>
      <c r="F9945" t="s">
        <v>23165</v>
      </c>
      <c r="G9945" t="s">
        <v>23169</v>
      </c>
      <c r="H9945" t="s">
        <v>490</v>
      </c>
      <c r="I9945" t="s">
        <v>490</v>
      </c>
      <c r="J9945" t="s">
        <v>498</v>
      </c>
      <c r="K9945" t="s">
        <v>490</v>
      </c>
      <c r="L9945" t="s">
        <v>23104</v>
      </c>
      <c r="M9945" s="105">
        <v>320</v>
      </c>
      <c r="N9945" s="105">
        <v>103</v>
      </c>
      <c r="O9945" s="105">
        <v>103</v>
      </c>
    </row>
    <row r="9946" spans="1:15" x14ac:dyDescent="0.3">
      <c r="A9946" s="19">
        <v>320103104</v>
      </c>
      <c r="B9946" s="106" t="s">
        <v>23170</v>
      </c>
      <c r="C9946" t="s">
        <v>23104</v>
      </c>
      <c r="D9946" t="s">
        <v>23162</v>
      </c>
      <c r="E9946" t="s">
        <v>1322</v>
      </c>
      <c r="F9946" t="s">
        <v>23171</v>
      </c>
      <c r="G9946" t="s">
        <v>490</v>
      </c>
      <c r="H9946" t="s">
        <v>490</v>
      </c>
      <c r="I9946" t="s">
        <v>490</v>
      </c>
      <c r="J9946" t="s">
        <v>498</v>
      </c>
      <c r="K9946" t="s">
        <v>490</v>
      </c>
      <c r="L9946" t="s">
        <v>23104</v>
      </c>
      <c r="M9946" s="105">
        <v>320</v>
      </c>
      <c r="N9946" s="105">
        <v>103</v>
      </c>
      <c r="O9946" s="105">
        <v>104</v>
      </c>
    </row>
    <row r="9947" spans="1:15" x14ac:dyDescent="0.3">
      <c r="A9947" s="19">
        <v>320103105</v>
      </c>
      <c r="B9947" s="106" t="s">
        <v>23172</v>
      </c>
      <c r="C9947" t="s">
        <v>23104</v>
      </c>
      <c r="D9947" t="s">
        <v>23162</v>
      </c>
      <c r="E9947" t="s">
        <v>23173</v>
      </c>
      <c r="F9947" t="s">
        <v>23171</v>
      </c>
      <c r="G9947" t="s">
        <v>490</v>
      </c>
      <c r="H9947" t="s">
        <v>490</v>
      </c>
      <c r="I9947" t="s">
        <v>490</v>
      </c>
      <c r="J9947" t="s">
        <v>498</v>
      </c>
      <c r="K9947" t="s">
        <v>490</v>
      </c>
      <c r="L9947" t="s">
        <v>23104</v>
      </c>
      <c r="M9947" s="105">
        <v>320</v>
      </c>
      <c r="N9947" s="105">
        <v>103</v>
      </c>
      <c r="O9947" s="105">
        <v>105</v>
      </c>
    </row>
    <row r="9948" spans="1:15" x14ac:dyDescent="0.3">
      <c r="A9948" s="19">
        <v>320103106</v>
      </c>
      <c r="B9948" s="106" t="s">
        <v>23174</v>
      </c>
      <c r="C9948" t="s">
        <v>23104</v>
      </c>
      <c r="D9948" t="s">
        <v>23162</v>
      </c>
      <c r="E9948" t="s">
        <v>8146</v>
      </c>
      <c r="F9948" t="s">
        <v>23165</v>
      </c>
      <c r="G9948" t="s">
        <v>10051</v>
      </c>
      <c r="H9948" t="s">
        <v>490</v>
      </c>
      <c r="I9948" t="s">
        <v>490</v>
      </c>
      <c r="J9948" t="s">
        <v>498</v>
      </c>
      <c r="K9948" t="s">
        <v>490</v>
      </c>
      <c r="L9948" t="s">
        <v>23104</v>
      </c>
      <c r="M9948" s="105">
        <v>320</v>
      </c>
      <c r="N9948" s="105">
        <v>103</v>
      </c>
      <c r="O9948" s="105">
        <v>106</v>
      </c>
    </row>
    <row r="9949" spans="1:15" x14ac:dyDescent="0.3">
      <c r="A9949" s="19">
        <v>320104100</v>
      </c>
      <c r="B9949" s="106" t="s">
        <v>23175</v>
      </c>
      <c r="C9949" t="s">
        <v>23104</v>
      </c>
      <c r="D9949" t="s">
        <v>23176</v>
      </c>
      <c r="E9949" t="s">
        <v>496</v>
      </c>
      <c r="F9949" t="s">
        <v>490</v>
      </c>
      <c r="G9949" t="s">
        <v>23177</v>
      </c>
      <c r="H9949" t="s">
        <v>490</v>
      </c>
      <c r="I9949" t="s">
        <v>490</v>
      </c>
      <c r="J9949" t="s">
        <v>498</v>
      </c>
      <c r="K9949" t="s">
        <v>490</v>
      </c>
      <c r="L9949" t="s">
        <v>23104</v>
      </c>
      <c r="M9949" s="105">
        <v>320</v>
      </c>
      <c r="N9949" s="105">
        <v>104</v>
      </c>
      <c r="O9949" s="105">
        <v>100</v>
      </c>
    </row>
    <row r="9950" spans="1:15" x14ac:dyDescent="0.3">
      <c r="A9950" s="19">
        <v>320104101</v>
      </c>
      <c r="B9950" s="106" t="s">
        <v>23178</v>
      </c>
      <c r="C9950" t="s">
        <v>23104</v>
      </c>
      <c r="D9950" t="s">
        <v>23176</v>
      </c>
      <c r="E9950" t="s">
        <v>1209</v>
      </c>
      <c r="F9950" t="s">
        <v>1094</v>
      </c>
      <c r="G9950" t="s">
        <v>490</v>
      </c>
      <c r="H9950" t="s">
        <v>490</v>
      </c>
      <c r="I9950" t="s">
        <v>490</v>
      </c>
      <c r="J9950" t="s">
        <v>498</v>
      </c>
      <c r="K9950" t="s">
        <v>490</v>
      </c>
      <c r="L9950" t="s">
        <v>23104</v>
      </c>
      <c r="M9950" s="105">
        <v>320</v>
      </c>
      <c r="N9950" s="105">
        <v>104</v>
      </c>
      <c r="O9950" s="105">
        <v>101</v>
      </c>
    </row>
    <row r="9951" spans="1:15" x14ac:dyDescent="0.3">
      <c r="A9951" s="19">
        <v>320104102</v>
      </c>
      <c r="B9951" s="106" t="s">
        <v>23179</v>
      </c>
      <c r="C9951" t="s">
        <v>23104</v>
      </c>
      <c r="D9951" t="s">
        <v>23176</v>
      </c>
      <c r="E9951" t="s">
        <v>23180</v>
      </c>
      <c r="F9951" t="s">
        <v>23120</v>
      </c>
      <c r="G9951" t="s">
        <v>490</v>
      </c>
      <c r="H9951" t="s">
        <v>1798</v>
      </c>
      <c r="I9951" t="s">
        <v>490</v>
      </c>
      <c r="J9951" t="s">
        <v>498</v>
      </c>
      <c r="K9951" t="s">
        <v>490</v>
      </c>
      <c r="L9951" t="s">
        <v>23104</v>
      </c>
      <c r="M9951" s="105">
        <v>320</v>
      </c>
      <c r="N9951" s="105">
        <v>104</v>
      </c>
      <c r="O9951" s="105">
        <v>102</v>
      </c>
    </row>
    <row r="9952" spans="1:15" x14ac:dyDescent="0.3">
      <c r="A9952" s="19">
        <v>320104103</v>
      </c>
      <c r="B9952" s="106" t="s">
        <v>23181</v>
      </c>
      <c r="C9952" t="s">
        <v>23104</v>
      </c>
      <c r="D9952" t="s">
        <v>23176</v>
      </c>
      <c r="E9952" t="s">
        <v>16908</v>
      </c>
      <c r="F9952" t="s">
        <v>1094</v>
      </c>
      <c r="G9952" t="s">
        <v>23182</v>
      </c>
      <c r="H9952" t="s">
        <v>490</v>
      </c>
      <c r="I9952" t="s">
        <v>490</v>
      </c>
      <c r="J9952" t="s">
        <v>498</v>
      </c>
      <c r="K9952" t="s">
        <v>490</v>
      </c>
      <c r="L9952" t="s">
        <v>23104</v>
      </c>
      <c r="M9952" s="105">
        <v>320</v>
      </c>
      <c r="N9952" s="105">
        <v>104</v>
      </c>
      <c r="O9952" s="105">
        <v>103</v>
      </c>
    </row>
    <row r="9953" spans="1:15" x14ac:dyDescent="0.3">
      <c r="A9953" s="19">
        <v>320104104</v>
      </c>
      <c r="B9953" s="106" t="s">
        <v>23183</v>
      </c>
      <c r="C9953" t="s">
        <v>23104</v>
      </c>
      <c r="D9953" t="s">
        <v>23176</v>
      </c>
      <c r="E9953" t="s">
        <v>23184</v>
      </c>
      <c r="F9953" t="s">
        <v>5788</v>
      </c>
      <c r="G9953" t="s">
        <v>23185</v>
      </c>
      <c r="H9953" t="s">
        <v>490</v>
      </c>
      <c r="I9953" t="s">
        <v>490</v>
      </c>
      <c r="J9953" t="s">
        <v>498</v>
      </c>
      <c r="K9953" t="s">
        <v>490</v>
      </c>
      <c r="L9953" t="s">
        <v>23104</v>
      </c>
      <c r="M9953" s="105">
        <v>320</v>
      </c>
      <c r="N9953" s="105">
        <v>104</v>
      </c>
      <c r="O9953" s="105">
        <v>104</v>
      </c>
    </row>
    <row r="9954" spans="1:15" x14ac:dyDescent="0.3">
      <c r="A9954" s="19">
        <v>320104105</v>
      </c>
      <c r="B9954" s="106" t="s">
        <v>23186</v>
      </c>
      <c r="C9954" t="s">
        <v>23104</v>
      </c>
      <c r="D9954" t="s">
        <v>23176</v>
      </c>
      <c r="E9954" t="s">
        <v>23187</v>
      </c>
      <c r="F9954" t="s">
        <v>23120</v>
      </c>
      <c r="G9954" t="s">
        <v>23188</v>
      </c>
      <c r="H9954" t="s">
        <v>490</v>
      </c>
      <c r="I9954" t="s">
        <v>490</v>
      </c>
      <c r="J9954" t="s">
        <v>498</v>
      </c>
      <c r="K9954" t="s">
        <v>490</v>
      </c>
      <c r="L9954" t="s">
        <v>23104</v>
      </c>
      <c r="M9954" s="105">
        <v>320</v>
      </c>
      <c r="N9954" s="105">
        <v>104</v>
      </c>
      <c r="O9954" s="105">
        <v>105</v>
      </c>
    </row>
    <row r="9955" spans="1:15" x14ac:dyDescent="0.3">
      <c r="A9955" s="19">
        <v>320104106</v>
      </c>
      <c r="B9955" s="106" t="s">
        <v>23189</v>
      </c>
      <c r="C9955" t="s">
        <v>23104</v>
      </c>
      <c r="D9955" t="s">
        <v>23176</v>
      </c>
      <c r="E9955" t="s">
        <v>1679</v>
      </c>
      <c r="F9955" t="s">
        <v>23124</v>
      </c>
      <c r="G9955" t="s">
        <v>490</v>
      </c>
      <c r="H9955" t="s">
        <v>490</v>
      </c>
      <c r="I9955" t="s">
        <v>490</v>
      </c>
      <c r="J9955" t="s">
        <v>498</v>
      </c>
      <c r="K9955" t="s">
        <v>490</v>
      </c>
      <c r="L9955" t="s">
        <v>23104</v>
      </c>
      <c r="M9955" s="105">
        <v>320</v>
      </c>
      <c r="N9955" s="105">
        <v>104</v>
      </c>
      <c r="O9955" s="105">
        <v>106</v>
      </c>
    </row>
    <row r="9956" spans="1:15" x14ac:dyDescent="0.3">
      <c r="A9956" s="19">
        <v>320104107</v>
      </c>
      <c r="B9956" s="106" t="s">
        <v>23190</v>
      </c>
      <c r="C9956" t="s">
        <v>23104</v>
      </c>
      <c r="D9956" t="s">
        <v>23176</v>
      </c>
      <c r="E9956" t="s">
        <v>23164</v>
      </c>
      <c r="F9956" t="s">
        <v>23120</v>
      </c>
      <c r="G9956" t="s">
        <v>490</v>
      </c>
      <c r="H9956" t="s">
        <v>490</v>
      </c>
      <c r="I9956" t="s">
        <v>490</v>
      </c>
      <c r="J9956" t="s">
        <v>498</v>
      </c>
      <c r="K9956" t="s">
        <v>490</v>
      </c>
      <c r="L9956" t="s">
        <v>23104</v>
      </c>
      <c r="M9956" s="105">
        <v>320</v>
      </c>
      <c r="N9956" s="105">
        <v>104</v>
      </c>
      <c r="O9956" s="105">
        <v>107</v>
      </c>
    </row>
    <row r="9957" spans="1:15" x14ac:dyDescent="0.3">
      <c r="A9957" s="19">
        <v>320104108</v>
      </c>
      <c r="B9957" s="106" t="s">
        <v>23191</v>
      </c>
      <c r="C9957" t="s">
        <v>23104</v>
      </c>
      <c r="D9957" t="s">
        <v>23176</v>
      </c>
      <c r="E9957" t="s">
        <v>1846</v>
      </c>
      <c r="F9957" t="s">
        <v>1094</v>
      </c>
      <c r="G9957" t="s">
        <v>490</v>
      </c>
      <c r="H9957" t="s">
        <v>490</v>
      </c>
      <c r="I9957" t="s">
        <v>490</v>
      </c>
      <c r="J9957" t="s">
        <v>498</v>
      </c>
      <c r="K9957" t="s">
        <v>490</v>
      </c>
      <c r="L9957" t="s">
        <v>23104</v>
      </c>
      <c r="M9957" s="105">
        <v>320</v>
      </c>
      <c r="N9957" s="105">
        <v>104</v>
      </c>
      <c r="O9957" s="105">
        <v>108</v>
      </c>
    </row>
    <row r="9958" spans="1:15" x14ac:dyDescent="0.3">
      <c r="A9958" s="19">
        <v>320104109</v>
      </c>
      <c r="B9958" s="106" t="s">
        <v>23192</v>
      </c>
      <c r="C9958" t="s">
        <v>23104</v>
      </c>
      <c r="D9958" t="s">
        <v>23176</v>
      </c>
      <c r="E9958" t="s">
        <v>4681</v>
      </c>
      <c r="F9958" t="s">
        <v>1707</v>
      </c>
      <c r="G9958" t="s">
        <v>490</v>
      </c>
      <c r="H9958" t="s">
        <v>490</v>
      </c>
      <c r="I9958" t="s">
        <v>490</v>
      </c>
      <c r="J9958" t="s">
        <v>498</v>
      </c>
      <c r="K9958" t="s">
        <v>490</v>
      </c>
      <c r="L9958" t="s">
        <v>23104</v>
      </c>
      <c r="M9958" s="105">
        <v>320</v>
      </c>
      <c r="N9958" s="105">
        <v>104</v>
      </c>
      <c r="O9958" s="105">
        <v>109</v>
      </c>
    </row>
    <row r="9959" spans="1:15" x14ac:dyDescent="0.3">
      <c r="A9959" s="19">
        <v>320104110</v>
      </c>
      <c r="B9959" s="106" t="s">
        <v>23193</v>
      </c>
      <c r="C9959" t="s">
        <v>23104</v>
      </c>
      <c r="D9959" t="s">
        <v>23176</v>
      </c>
      <c r="E9959" t="s">
        <v>23194</v>
      </c>
      <c r="F9959" t="s">
        <v>2261</v>
      </c>
      <c r="G9959" t="s">
        <v>23195</v>
      </c>
      <c r="H9959" t="s">
        <v>490</v>
      </c>
      <c r="I9959" t="s">
        <v>490</v>
      </c>
      <c r="J9959" t="s">
        <v>498</v>
      </c>
      <c r="K9959" t="s">
        <v>490</v>
      </c>
      <c r="L9959" t="s">
        <v>23104</v>
      </c>
      <c r="M9959" s="105">
        <v>320</v>
      </c>
      <c r="N9959" s="105">
        <v>104</v>
      </c>
      <c r="O9959" s="105">
        <v>110</v>
      </c>
    </row>
    <row r="9960" spans="1:15" x14ac:dyDescent="0.3">
      <c r="A9960" s="19">
        <v>320104111</v>
      </c>
      <c r="B9960" s="106" t="s">
        <v>23196</v>
      </c>
      <c r="C9960" t="s">
        <v>23104</v>
      </c>
      <c r="D9960" t="s">
        <v>23176</v>
      </c>
      <c r="E9960" t="s">
        <v>1070</v>
      </c>
      <c r="F9960" t="s">
        <v>23120</v>
      </c>
      <c r="G9960" t="s">
        <v>490</v>
      </c>
      <c r="H9960" t="s">
        <v>490</v>
      </c>
      <c r="I9960" t="s">
        <v>490</v>
      </c>
      <c r="J9960" t="s">
        <v>498</v>
      </c>
      <c r="K9960" t="s">
        <v>490</v>
      </c>
      <c r="L9960" t="s">
        <v>23104</v>
      </c>
      <c r="M9960" s="105">
        <v>320</v>
      </c>
      <c r="N9960" s="105">
        <v>104</v>
      </c>
      <c r="O9960" s="105">
        <v>111</v>
      </c>
    </row>
    <row r="9961" spans="1:15" x14ac:dyDescent="0.3">
      <c r="A9961" s="19">
        <v>320104112</v>
      </c>
      <c r="B9961" s="106" t="s">
        <v>23197</v>
      </c>
      <c r="C9961" t="s">
        <v>23104</v>
      </c>
      <c r="D9961" t="s">
        <v>23176</v>
      </c>
      <c r="E9961" t="s">
        <v>5656</v>
      </c>
      <c r="F9961" t="s">
        <v>689</v>
      </c>
      <c r="G9961" t="s">
        <v>23198</v>
      </c>
      <c r="H9961" t="s">
        <v>490</v>
      </c>
      <c r="I9961" t="s">
        <v>490</v>
      </c>
      <c r="J9961" t="s">
        <v>551</v>
      </c>
      <c r="K9961" t="s">
        <v>490</v>
      </c>
      <c r="L9961" t="s">
        <v>23104</v>
      </c>
      <c r="M9961" s="105">
        <v>320</v>
      </c>
      <c r="N9961" s="105">
        <v>104</v>
      </c>
      <c r="O9961" s="105">
        <v>112</v>
      </c>
    </row>
    <row r="9962" spans="1:15" x14ac:dyDescent="0.3">
      <c r="A9962" s="19">
        <v>320104113</v>
      </c>
      <c r="B9962" s="106" t="s">
        <v>23199</v>
      </c>
      <c r="C9962" t="s">
        <v>23104</v>
      </c>
      <c r="D9962" t="s">
        <v>23176</v>
      </c>
      <c r="E9962" t="s">
        <v>5094</v>
      </c>
      <c r="F9962" t="s">
        <v>23200</v>
      </c>
      <c r="G9962" t="s">
        <v>490</v>
      </c>
      <c r="H9962" t="s">
        <v>490</v>
      </c>
      <c r="I9962" t="s">
        <v>490</v>
      </c>
      <c r="J9962" t="s">
        <v>498</v>
      </c>
      <c r="K9962" t="s">
        <v>490</v>
      </c>
      <c r="L9962" t="s">
        <v>23104</v>
      </c>
      <c r="M9962" s="105">
        <v>320</v>
      </c>
      <c r="N9962" s="105">
        <v>104</v>
      </c>
      <c r="O9962" s="105">
        <v>113</v>
      </c>
    </row>
    <row r="9963" spans="1:15" x14ac:dyDescent="0.3">
      <c r="A9963" s="19">
        <v>320104114</v>
      </c>
      <c r="B9963" s="106" t="s">
        <v>23201</v>
      </c>
      <c r="C9963" t="s">
        <v>23104</v>
      </c>
      <c r="D9963" t="s">
        <v>23176</v>
      </c>
      <c r="E9963" t="s">
        <v>6695</v>
      </c>
      <c r="F9963" t="s">
        <v>689</v>
      </c>
      <c r="G9963" t="s">
        <v>23202</v>
      </c>
      <c r="H9963" t="s">
        <v>490</v>
      </c>
      <c r="I9963" t="s">
        <v>490</v>
      </c>
      <c r="J9963" t="s">
        <v>498</v>
      </c>
      <c r="K9963" t="s">
        <v>490</v>
      </c>
      <c r="L9963" t="s">
        <v>23104</v>
      </c>
      <c r="M9963" s="105">
        <v>320</v>
      </c>
      <c r="N9963" s="105">
        <v>104</v>
      </c>
      <c r="O9963" s="105">
        <v>114</v>
      </c>
    </row>
    <row r="9964" spans="1:15" x14ac:dyDescent="0.3">
      <c r="A9964" s="19">
        <v>320104115</v>
      </c>
      <c r="B9964" s="106" t="s">
        <v>23203</v>
      </c>
      <c r="C9964" t="s">
        <v>23104</v>
      </c>
      <c r="D9964" t="s">
        <v>23176</v>
      </c>
      <c r="E9964" t="s">
        <v>1512</v>
      </c>
      <c r="F9964" t="s">
        <v>1094</v>
      </c>
      <c r="G9964" t="s">
        <v>490</v>
      </c>
      <c r="H9964" t="s">
        <v>490</v>
      </c>
      <c r="I9964" t="s">
        <v>490</v>
      </c>
      <c r="J9964" t="s">
        <v>498</v>
      </c>
      <c r="K9964" t="s">
        <v>490</v>
      </c>
      <c r="L9964" t="s">
        <v>23104</v>
      </c>
      <c r="M9964" s="105">
        <v>320</v>
      </c>
      <c r="N9964" s="105">
        <v>104</v>
      </c>
      <c r="O9964" s="105">
        <v>115</v>
      </c>
    </row>
    <row r="9965" spans="1:15" x14ac:dyDescent="0.3">
      <c r="A9965" s="19">
        <v>320104116</v>
      </c>
      <c r="B9965" s="106" t="s">
        <v>23204</v>
      </c>
      <c r="C9965" t="s">
        <v>23104</v>
      </c>
      <c r="D9965" t="s">
        <v>23176</v>
      </c>
      <c r="E9965" t="s">
        <v>3294</v>
      </c>
      <c r="F9965" t="s">
        <v>23120</v>
      </c>
      <c r="G9965" t="s">
        <v>23205</v>
      </c>
      <c r="H9965" t="s">
        <v>490</v>
      </c>
      <c r="I9965" t="s">
        <v>490</v>
      </c>
      <c r="J9965" t="s">
        <v>498</v>
      </c>
      <c r="K9965" t="s">
        <v>490</v>
      </c>
      <c r="L9965" t="s">
        <v>23104</v>
      </c>
      <c r="M9965" s="105">
        <v>320</v>
      </c>
      <c r="N9965" s="105">
        <v>104</v>
      </c>
      <c r="O9965" s="105">
        <v>116</v>
      </c>
    </row>
    <row r="9966" spans="1:15" x14ac:dyDescent="0.3">
      <c r="A9966" s="19">
        <v>320104117</v>
      </c>
      <c r="B9966" s="106" t="s">
        <v>23206</v>
      </c>
      <c r="C9966" t="s">
        <v>23104</v>
      </c>
      <c r="D9966" t="s">
        <v>23176</v>
      </c>
      <c r="E9966" t="s">
        <v>3631</v>
      </c>
      <c r="F9966" t="s">
        <v>3609</v>
      </c>
      <c r="G9966" t="s">
        <v>23207</v>
      </c>
      <c r="H9966" t="s">
        <v>490</v>
      </c>
      <c r="I9966" t="s">
        <v>490</v>
      </c>
      <c r="J9966" t="s">
        <v>498</v>
      </c>
      <c r="K9966" t="s">
        <v>490</v>
      </c>
      <c r="L9966" t="s">
        <v>23104</v>
      </c>
      <c r="M9966" s="105">
        <v>320</v>
      </c>
      <c r="N9966" s="105">
        <v>104</v>
      </c>
      <c r="O9966" s="105">
        <v>117</v>
      </c>
    </row>
    <row r="9967" spans="1:15" x14ac:dyDescent="0.3">
      <c r="A9967" s="19">
        <v>320104118</v>
      </c>
      <c r="B9967" s="106" t="s">
        <v>23208</v>
      </c>
      <c r="C9967" t="s">
        <v>23104</v>
      </c>
      <c r="D9967" t="s">
        <v>23176</v>
      </c>
      <c r="E9967" t="s">
        <v>23209</v>
      </c>
      <c r="F9967" t="s">
        <v>5788</v>
      </c>
      <c r="G9967" t="s">
        <v>23210</v>
      </c>
      <c r="H9967" t="s">
        <v>490</v>
      </c>
      <c r="I9967" t="s">
        <v>490</v>
      </c>
      <c r="J9967" t="s">
        <v>498</v>
      </c>
      <c r="K9967" t="s">
        <v>490</v>
      </c>
      <c r="L9967" t="s">
        <v>23104</v>
      </c>
      <c r="M9967" s="105">
        <v>320</v>
      </c>
      <c r="N9967" s="105">
        <v>104</v>
      </c>
      <c r="O9967" s="105">
        <v>118</v>
      </c>
    </row>
    <row r="9968" spans="1:15" x14ac:dyDescent="0.3">
      <c r="A9968" s="19">
        <v>320104119</v>
      </c>
      <c r="B9968" s="106" t="s">
        <v>23211</v>
      </c>
      <c r="C9968" t="s">
        <v>23104</v>
      </c>
      <c r="D9968" t="s">
        <v>23176</v>
      </c>
      <c r="E9968" t="s">
        <v>23212</v>
      </c>
      <c r="F9968" t="s">
        <v>23213</v>
      </c>
      <c r="G9968" t="s">
        <v>23214</v>
      </c>
      <c r="H9968" t="s">
        <v>490</v>
      </c>
      <c r="I9968" t="s">
        <v>490</v>
      </c>
      <c r="J9968" t="s">
        <v>498</v>
      </c>
      <c r="K9968" t="s">
        <v>490</v>
      </c>
      <c r="L9968" t="s">
        <v>23104</v>
      </c>
      <c r="M9968" s="105">
        <v>320</v>
      </c>
      <c r="N9968" s="105">
        <v>104</v>
      </c>
      <c r="O9968" s="105">
        <v>119</v>
      </c>
    </row>
    <row r="9969" spans="1:15" x14ac:dyDescent="0.3">
      <c r="A9969" s="19">
        <v>320104120</v>
      </c>
      <c r="B9969" s="106" t="s">
        <v>23215</v>
      </c>
      <c r="C9969" t="s">
        <v>23104</v>
      </c>
      <c r="D9969" t="s">
        <v>23176</v>
      </c>
      <c r="E9969" t="s">
        <v>21876</v>
      </c>
      <c r="F9969" t="s">
        <v>22711</v>
      </c>
      <c r="G9969" t="s">
        <v>490</v>
      </c>
      <c r="H9969" t="s">
        <v>490</v>
      </c>
      <c r="I9969" t="s">
        <v>490</v>
      </c>
      <c r="J9969" t="s">
        <v>498</v>
      </c>
      <c r="K9969" t="s">
        <v>490</v>
      </c>
      <c r="L9969" t="s">
        <v>23104</v>
      </c>
      <c r="M9969" s="105">
        <v>320</v>
      </c>
      <c r="N9969" s="105">
        <v>104</v>
      </c>
      <c r="O9969" s="105">
        <v>120</v>
      </c>
    </row>
    <row r="9970" spans="1:15" x14ac:dyDescent="0.3">
      <c r="A9970" s="19">
        <v>320104121</v>
      </c>
      <c r="B9970" s="106" t="s">
        <v>23216</v>
      </c>
      <c r="C9970" t="s">
        <v>23104</v>
      </c>
      <c r="D9970" t="s">
        <v>23176</v>
      </c>
      <c r="E9970" t="s">
        <v>22201</v>
      </c>
      <c r="F9970" t="s">
        <v>1094</v>
      </c>
      <c r="G9970" t="s">
        <v>23217</v>
      </c>
      <c r="H9970" t="s">
        <v>490</v>
      </c>
      <c r="I9970" t="s">
        <v>490</v>
      </c>
      <c r="J9970" t="s">
        <v>498</v>
      </c>
      <c r="K9970" t="s">
        <v>490</v>
      </c>
      <c r="L9970" t="s">
        <v>23104</v>
      </c>
      <c r="M9970" s="105">
        <v>320</v>
      </c>
      <c r="N9970" s="105">
        <v>104</v>
      </c>
      <c r="O9970" s="105">
        <v>121</v>
      </c>
    </row>
    <row r="9971" spans="1:15" x14ac:dyDescent="0.3">
      <c r="A9971" s="19">
        <v>320104122</v>
      </c>
      <c r="B9971" s="106" t="s">
        <v>23218</v>
      </c>
      <c r="C9971" t="s">
        <v>23104</v>
      </c>
      <c r="D9971" t="s">
        <v>23176</v>
      </c>
      <c r="E9971" t="s">
        <v>776</v>
      </c>
      <c r="F9971" t="s">
        <v>22711</v>
      </c>
      <c r="G9971" t="s">
        <v>490</v>
      </c>
      <c r="H9971" t="s">
        <v>490</v>
      </c>
      <c r="I9971" t="s">
        <v>490</v>
      </c>
      <c r="J9971" t="s">
        <v>498</v>
      </c>
      <c r="K9971" t="s">
        <v>490</v>
      </c>
      <c r="L9971" t="s">
        <v>23104</v>
      </c>
      <c r="M9971" s="105">
        <v>320</v>
      </c>
      <c r="N9971" s="105">
        <v>104</v>
      </c>
      <c r="O9971" s="105">
        <v>122</v>
      </c>
    </row>
    <row r="9972" spans="1:15" x14ac:dyDescent="0.3">
      <c r="A9972" s="19">
        <v>320104123</v>
      </c>
      <c r="B9972" s="106" t="s">
        <v>23219</v>
      </c>
      <c r="C9972" t="s">
        <v>23104</v>
      </c>
      <c r="D9972" t="s">
        <v>23176</v>
      </c>
      <c r="E9972" t="s">
        <v>23220</v>
      </c>
      <c r="F9972" t="s">
        <v>2632</v>
      </c>
      <c r="G9972" t="s">
        <v>23221</v>
      </c>
      <c r="H9972" t="s">
        <v>490</v>
      </c>
      <c r="I9972" t="s">
        <v>490</v>
      </c>
      <c r="J9972" t="s">
        <v>498</v>
      </c>
      <c r="K9972" t="s">
        <v>490</v>
      </c>
      <c r="L9972" t="s">
        <v>23104</v>
      </c>
      <c r="M9972" s="105">
        <v>320</v>
      </c>
      <c r="N9972" s="105">
        <v>104</v>
      </c>
      <c r="O9972" s="105">
        <v>123</v>
      </c>
    </row>
    <row r="9973" spans="1:15" x14ac:dyDescent="0.3">
      <c r="A9973" s="19">
        <v>320104124</v>
      </c>
      <c r="B9973" s="106" t="s">
        <v>23222</v>
      </c>
      <c r="C9973" t="s">
        <v>23104</v>
      </c>
      <c r="D9973" t="s">
        <v>23176</v>
      </c>
      <c r="E9973" t="s">
        <v>1535</v>
      </c>
      <c r="F9973" t="s">
        <v>23124</v>
      </c>
      <c r="G9973" t="s">
        <v>490</v>
      </c>
      <c r="H9973" t="s">
        <v>490</v>
      </c>
      <c r="I9973" t="s">
        <v>490</v>
      </c>
      <c r="J9973" t="s">
        <v>498</v>
      </c>
      <c r="K9973" t="s">
        <v>490</v>
      </c>
      <c r="L9973" t="s">
        <v>23104</v>
      </c>
      <c r="M9973" s="105">
        <v>320</v>
      </c>
      <c r="N9973" s="105">
        <v>104</v>
      </c>
      <c r="O9973" s="105">
        <v>124</v>
      </c>
    </row>
    <row r="9974" spans="1:15" x14ac:dyDescent="0.3">
      <c r="A9974" s="19">
        <v>320104125</v>
      </c>
      <c r="B9974" s="106" t="s">
        <v>23223</v>
      </c>
      <c r="C9974" t="s">
        <v>23104</v>
      </c>
      <c r="D9974" t="s">
        <v>23176</v>
      </c>
      <c r="E9974" t="s">
        <v>23224</v>
      </c>
      <c r="F9974" t="s">
        <v>23120</v>
      </c>
      <c r="G9974" t="s">
        <v>490</v>
      </c>
      <c r="H9974" t="s">
        <v>490</v>
      </c>
      <c r="I9974" t="s">
        <v>490</v>
      </c>
      <c r="J9974" t="s">
        <v>498</v>
      </c>
      <c r="K9974" t="s">
        <v>490</v>
      </c>
      <c r="L9974" t="s">
        <v>23104</v>
      </c>
      <c r="M9974" s="105">
        <v>320</v>
      </c>
      <c r="N9974" s="105">
        <v>104</v>
      </c>
      <c r="O9974" s="105">
        <v>125</v>
      </c>
    </row>
    <row r="9975" spans="1:15" x14ac:dyDescent="0.3">
      <c r="A9975" s="19">
        <v>320104126</v>
      </c>
      <c r="B9975" s="106" t="s">
        <v>23225</v>
      </c>
      <c r="C9975" t="s">
        <v>23104</v>
      </c>
      <c r="D9975" t="s">
        <v>23176</v>
      </c>
      <c r="E9975" t="s">
        <v>23226</v>
      </c>
      <c r="F9975" t="s">
        <v>23120</v>
      </c>
      <c r="G9975" t="s">
        <v>490</v>
      </c>
      <c r="H9975" t="s">
        <v>490</v>
      </c>
      <c r="I9975" t="s">
        <v>490</v>
      </c>
      <c r="J9975" t="s">
        <v>498</v>
      </c>
      <c r="K9975" t="s">
        <v>490</v>
      </c>
      <c r="L9975" t="s">
        <v>23104</v>
      </c>
      <c r="M9975" s="105">
        <v>320</v>
      </c>
      <c r="N9975" s="105">
        <v>104</v>
      </c>
      <c r="O9975" s="105">
        <v>126</v>
      </c>
    </row>
    <row r="9976" spans="1:15" x14ac:dyDescent="0.3">
      <c r="A9976" s="19">
        <v>320104127</v>
      </c>
      <c r="B9976" s="106" t="s">
        <v>23227</v>
      </c>
      <c r="C9976" t="s">
        <v>23104</v>
      </c>
      <c r="D9976" t="s">
        <v>23176</v>
      </c>
      <c r="E9976" t="s">
        <v>10023</v>
      </c>
      <c r="F9976" t="s">
        <v>22711</v>
      </c>
      <c r="G9976" t="s">
        <v>490</v>
      </c>
      <c r="H9976" t="s">
        <v>490</v>
      </c>
      <c r="I9976" t="s">
        <v>490</v>
      </c>
      <c r="J9976" t="s">
        <v>498</v>
      </c>
      <c r="K9976" t="s">
        <v>490</v>
      </c>
      <c r="L9976" t="s">
        <v>23104</v>
      </c>
      <c r="M9976" s="105">
        <v>320</v>
      </c>
      <c r="N9976" s="105">
        <v>104</v>
      </c>
      <c r="O9976" s="105">
        <v>127</v>
      </c>
    </row>
    <row r="9977" spans="1:15" x14ac:dyDescent="0.3">
      <c r="A9977" s="19">
        <v>320104128</v>
      </c>
      <c r="B9977" s="106" t="s">
        <v>23228</v>
      </c>
      <c r="C9977" t="s">
        <v>23104</v>
      </c>
      <c r="D9977" t="s">
        <v>23176</v>
      </c>
      <c r="E9977" t="s">
        <v>9390</v>
      </c>
      <c r="F9977" t="s">
        <v>23200</v>
      </c>
      <c r="G9977" t="s">
        <v>490</v>
      </c>
      <c r="H9977" t="s">
        <v>490</v>
      </c>
      <c r="I9977" t="s">
        <v>490</v>
      </c>
      <c r="J9977" t="s">
        <v>498</v>
      </c>
      <c r="K9977" t="s">
        <v>490</v>
      </c>
      <c r="L9977" t="s">
        <v>23104</v>
      </c>
      <c r="M9977" s="105">
        <v>320</v>
      </c>
      <c r="N9977" s="105">
        <v>104</v>
      </c>
      <c r="O9977" s="105">
        <v>128</v>
      </c>
    </row>
    <row r="9978" spans="1:15" x14ac:dyDescent="0.3">
      <c r="A9978" s="19">
        <v>320104129</v>
      </c>
      <c r="B9978" s="106" t="s">
        <v>23229</v>
      </c>
      <c r="C9978" t="s">
        <v>23104</v>
      </c>
      <c r="D9978" t="s">
        <v>23176</v>
      </c>
      <c r="E9978" t="s">
        <v>16617</v>
      </c>
      <c r="F9978" t="s">
        <v>23120</v>
      </c>
      <c r="G9978" t="s">
        <v>23230</v>
      </c>
      <c r="H9978" t="s">
        <v>490</v>
      </c>
      <c r="I9978" t="s">
        <v>490</v>
      </c>
      <c r="J9978" t="s">
        <v>498</v>
      </c>
      <c r="K9978" t="s">
        <v>490</v>
      </c>
      <c r="L9978" t="s">
        <v>23104</v>
      </c>
      <c r="M9978" s="105">
        <v>320</v>
      </c>
      <c r="N9978" s="105">
        <v>104</v>
      </c>
      <c r="O9978" s="105">
        <v>129</v>
      </c>
    </row>
    <row r="9979" spans="1:15" x14ac:dyDescent="0.3">
      <c r="A9979" s="19">
        <v>320104130</v>
      </c>
      <c r="B9979" s="106" t="s">
        <v>23231</v>
      </c>
      <c r="C9979" t="s">
        <v>23104</v>
      </c>
      <c r="D9979" t="s">
        <v>23176</v>
      </c>
      <c r="E9979" t="s">
        <v>20791</v>
      </c>
      <c r="F9979" t="s">
        <v>22711</v>
      </c>
      <c r="G9979" t="s">
        <v>23232</v>
      </c>
      <c r="H9979" t="s">
        <v>490</v>
      </c>
      <c r="I9979" t="s">
        <v>490</v>
      </c>
      <c r="J9979" t="s">
        <v>498</v>
      </c>
      <c r="K9979" t="s">
        <v>490</v>
      </c>
      <c r="L9979" t="s">
        <v>23104</v>
      </c>
      <c r="M9979" s="105">
        <v>320</v>
      </c>
      <c r="N9979" s="105">
        <v>104</v>
      </c>
      <c r="O9979" s="105">
        <v>130</v>
      </c>
    </row>
    <row r="9980" spans="1:15" x14ac:dyDescent="0.3">
      <c r="A9980" s="19">
        <v>320104131</v>
      </c>
      <c r="B9980" s="106" t="s">
        <v>23233</v>
      </c>
      <c r="C9980" t="s">
        <v>23104</v>
      </c>
      <c r="D9980" t="s">
        <v>23176</v>
      </c>
      <c r="E9980" t="s">
        <v>2362</v>
      </c>
      <c r="F9980" t="s">
        <v>22711</v>
      </c>
      <c r="G9980" t="s">
        <v>23234</v>
      </c>
      <c r="H9980" t="s">
        <v>490</v>
      </c>
      <c r="I9980" t="s">
        <v>490</v>
      </c>
      <c r="J9980" t="s">
        <v>498</v>
      </c>
      <c r="K9980" t="s">
        <v>490</v>
      </c>
      <c r="L9980" t="s">
        <v>23104</v>
      </c>
      <c r="M9980" s="105">
        <v>320</v>
      </c>
      <c r="N9980" s="105">
        <v>104</v>
      </c>
      <c r="O9980" s="105">
        <v>131</v>
      </c>
    </row>
    <row r="9981" spans="1:15" x14ac:dyDescent="0.3">
      <c r="A9981" s="19">
        <v>321100100</v>
      </c>
      <c r="B9981" s="106" t="s">
        <v>23235</v>
      </c>
      <c r="C9981" t="s">
        <v>23236</v>
      </c>
      <c r="D9981" t="s">
        <v>23237</v>
      </c>
      <c r="E9981" t="s">
        <v>17227</v>
      </c>
      <c r="F9981" t="s">
        <v>3006</v>
      </c>
      <c r="G9981" t="s">
        <v>23238</v>
      </c>
      <c r="H9981" t="s">
        <v>490</v>
      </c>
      <c r="I9981" t="s">
        <v>490</v>
      </c>
      <c r="J9981" t="s">
        <v>551</v>
      </c>
      <c r="K9981" t="s">
        <v>490</v>
      </c>
      <c r="L9981" t="s">
        <v>23236</v>
      </c>
      <c r="M9981" s="105">
        <v>321</v>
      </c>
      <c r="N9981" s="105">
        <v>100</v>
      </c>
      <c r="O9981" s="105">
        <v>100</v>
      </c>
    </row>
    <row r="9982" spans="1:15" x14ac:dyDescent="0.3">
      <c r="A9982" s="19">
        <v>322100100</v>
      </c>
      <c r="B9982" s="106" t="s">
        <v>23239</v>
      </c>
      <c r="C9982" t="s">
        <v>23240</v>
      </c>
      <c r="D9982" t="s">
        <v>23241</v>
      </c>
      <c r="E9982" t="s">
        <v>496</v>
      </c>
      <c r="F9982" t="s">
        <v>490</v>
      </c>
      <c r="G9982" t="s">
        <v>490</v>
      </c>
      <c r="H9982" t="s">
        <v>490</v>
      </c>
      <c r="I9982" t="s">
        <v>490</v>
      </c>
      <c r="J9982" t="s">
        <v>498</v>
      </c>
      <c r="K9982" t="s">
        <v>490</v>
      </c>
      <c r="L9982" t="s">
        <v>2301</v>
      </c>
      <c r="M9982" s="105">
        <v>322</v>
      </c>
      <c r="N9982" s="105">
        <v>100</v>
      </c>
      <c r="O9982" s="105">
        <v>100</v>
      </c>
    </row>
    <row r="9983" spans="1:15" x14ac:dyDescent="0.3">
      <c r="A9983" s="19">
        <v>322100101</v>
      </c>
      <c r="B9983" s="106" t="s">
        <v>23242</v>
      </c>
      <c r="C9983" t="s">
        <v>23240</v>
      </c>
      <c r="D9983" t="s">
        <v>23241</v>
      </c>
      <c r="E9983" t="s">
        <v>23243</v>
      </c>
      <c r="F9983" t="s">
        <v>18251</v>
      </c>
      <c r="G9983" t="s">
        <v>23244</v>
      </c>
      <c r="H9983" t="s">
        <v>490</v>
      </c>
      <c r="I9983" t="s">
        <v>490</v>
      </c>
      <c r="J9983" t="s">
        <v>498</v>
      </c>
      <c r="K9983" t="s">
        <v>490</v>
      </c>
      <c r="L9983" t="s">
        <v>2301</v>
      </c>
      <c r="M9983" s="105">
        <v>322</v>
      </c>
      <c r="N9983" s="105">
        <v>100</v>
      </c>
      <c r="O9983" s="105">
        <v>101</v>
      </c>
    </row>
    <row r="9984" spans="1:15" x14ac:dyDescent="0.3">
      <c r="A9984" s="19">
        <v>323100100</v>
      </c>
      <c r="B9984" s="106" t="s">
        <v>23245</v>
      </c>
      <c r="C9984" t="s">
        <v>23246</v>
      </c>
      <c r="D9984" t="s">
        <v>23247</v>
      </c>
      <c r="E9984" t="s">
        <v>496</v>
      </c>
      <c r="F9984" t="s">
        <v>490</v>
      </c>
      <c r="G9984" t="s">
        <v>490</v>
      </c>
      <c r="H9984" t="s">
        <v>490</v>
      </c>
      <c r="I9984" t="s">
        <v>490</v>
      </c>
      <c r="J9984" t="s">
        <v>498</v>
      </c>
      <c r="K9984" t="s">
        <v>490</v>
      </c>
      <c r="L9984" t="s">
        <v>23246</v>
      </c>
      <c r="M9984" s="105">
        <v>323</v>
      </c>
      <c r="N9984" s="105">
        <v>100</v>
      </c>
      <c r="O9984" s="105">
        <v>100</v>
      </c>
    </row>
    <row r="9985" spans="1:15" x14ac:dyDescent="0.3">
      <c r="A9985" s="19">
        <v>323100101</v>
      </c>
      <c r="B9985" s="106" t="s">
        <v>23248</v>
      </c>
      <c r="C9985" t="s">
        <v>23246</v>
      </c>
      <c r="D9985" t="s">
        <v>23247</v>
      </c>
      <c r="E9985" t="s">
        <v>9862</v>
      </c>
      <c r="F9985" t="s">
        <v>23249</v>
      </c>
      <c r="G9985" t="s">
        <v>490</v>
      </c>
      <c r="H9985" t="s">
        <v>490</v>
      </c>
      <c r="I9985" t="s">
        <v>490</v>
      </c>
      <c r="J9985" t="s">
        <v>498</v>
      </c>
      <c r="K9985" t="s">
        <v>490</v>
      </c>
      <c r="L9985" t="s">
        <v>23246</v>
      </c>
      <c r="M9985" s="105">
        <v>323</v>
      </c>
      <c r="N9985" s="105">
        <v>100</v>
      </c>
      <c r="O9985" s="105">
        <v>101</v>
      </c>
    </row>
    <row r="9986" spans="1:15" x14ac:dyDescent="0.3">
      <c r="A9986" s="19">
        <v>323100102</v>
      </c>
      <c r="B9986" s="106" t="s">
        <v>23250</v>
      </c>
      <c r="C9986" t="s">
        <v>23246</v>
      </c>
      <c r="D9986" t="s">
        <v>23247</v>
      </c>
      <c r="E9986" t="s">
        <v>4046</v>
      </c>
      <c r="F9986" t="s">
        <v>23251</v>
      </c>
      <c r="G9986" t="s">
        <v>490</v>
      </c>
      <c r="H9986" t="s">
        <v>490</v>
      </c>
      <c r="I9986" t="s">
        <v>490</v>
      </c>
      <c r="J9986" t="s">
        <v>498</v>
      </c>
      <c r="K9986" t="s">
        <v>490</v>
      </c>
      <c r="L9986" t="s">
        <v>23246</v>
      </c>
      <c r="M9986" s="105">
        <v>323</v>
      </c>
      <c r="N9986" s="105">
        <v>100</v>
      </c>
      <c r="O9986" s="105">
        <v>102</v>
      </c>
    </row>
    <row r="9987" spans="1:15" x14ac:dyDescent="0.3">
      <c r="A9987" s="19">
        <v>323100103</v>
      </c>
      <c r="B9987" s="106" t="s">
        <v>23252</v>
      </c>
      <c r="C9987" t="s">
        <v>23246</v>
      </c>
      <c r="D9987" t="s">
        <v>23247</v>
      </c>
      <c r="E9987" t="s">
        <v>6695</v>
      </c>
      <c r="F9987" t="s">
        <v>1111</v>
      </c>
      <c r="G9987" t="s">
        <v>490</v>
      </c>
      <c r="H9987" t="s">
        <v>490</v>
      </c>
      <c r="I9987" t="s">
        <v>490</v>
      </c>
      <c r="J9987" t="s">
        <v>498</v>
      </c>
      <c r="K9987" t="s">
        <v>490</v>
      </c>
      <c r="L9987" t="s">
        <v>23246</v>
      </c>
      <c r="M9987" s="105">
        <v>323</v>
      </c>
      <c r="N9987" s="105">
        <v>100</v>
      </c>
      <c r="O9987" s="105">
        <v>103</v>
      </c>
    </row>
    <row r="9988" spans="1:15" x14ac:dyDescent="0.3">
      <c r="A9988" s="19">
        <v>323100104</v>
      </c>
      <c r="B9988" s="106" t="s">
        <v>23253</v>
      </c>
      <c r="C9988" t="s">
        <v>23246</v>
      </c>
      <c r="D9988" t="s">
        <v>23247</v>
      </c>
      <c r="E9988" t="s">
        <v>23254</v>
      </c>
      <c r="F9988" t="s">
        <v>23255</v>
      </c>
      <c r="G9988" t="s">
        <v>490</v>
      </c>
      <c r="H9988" t="s">
        <v>490</v>
      </c>
      <c r="I9988" t="s">
        <v>490</v>
      </c>
      <c r="J9988" t="s">
        <v>498</v>
      </c>
      <c r="K9988" t="s">
        <v>490</v>
      </c>
      <c r="L9988" t="s">
        <v>23246</v>
      </c>
      <c r="M9988" s="105">
        <v>323</v>
      </c>
      <c r="N9988" s="105">
        <v>100</v>
      </c>
      <c r="O9988" s="105">
        <v>104</v>
      </c>
    </row>
    <row r="9989" spans="1:15" x14ac:dyDescent="0.3">
      <c r="A9989" s="19">
        <v>323100105</v>
      </c>
      <c r="B9989" s="106" t="s">
        <v>23256</v>
      </c>
      <c r="C9989" t="s">
        <v>23246</v>
      </c>
      <c r="D9989" t="s">
        <v>23247</v>
      </c>
      <c r="E9989" t="s">
        <v>2138</v>
      </c>
      <c r="F9989" t="s">
        <v>12395</v>
      </c>
      <c r="G9989" t="s">
        <v>490</v>
      </c>
      <c r="H9989" t="s">
        <v>490</v>
      </c>
      <c r="I9989" t="s">
        <v>490</v>
      </c>
      <c r="J9989" t="s">
        <v>498</v>
      </c>
      <c r="K9989" t="s">
        <v>490</v>
      </c>
      <c r="L9989" t="s">
        <v>23246</v>
      </c>
      <c r="M9989" s="105">
        <v>323</v>
      </c>
      <c r="N9989" s="105">
        <v>100</v>
      </c>
      <c r="O9989" s="105">
        <v>105</v>
      </c>
    </row>
    <row r="9990" spans="1:15" x14ac:dyDescent="0.3">
      <c r="A9990" s="19">
        <v>323100106</v>
      </c>
      <c r="B9990" s="106" t="s">
        <v>23257</v>
      </c>
      <c r="C9990" t="s">
        <v>23246</v>
      </c>
      <c r="D9990" t="s">
        <v>23247</v>
      </c>
      <c r="E9990" t="s">
        <v>16460</v>
      </c>
      <c r="F9990" t="s">
        <v>4837</v>
      </c>
      <c r="G9990" t="s">
        <v>490</v>
      </c>
      <c r="H9990" t="s">
        <v>490</v>
      </c>
      <c r="I9990" t="s">
        <v>490</v>
      </c>
      <c r="J9990" t="s">
        <v>498</v>
      </c>
      <c r="K9990" t="s">
        <v>490</v>
      </c>
      <c r="L9990" t="s">
        <v>23246</v>
      </c>
      <c r="M9990" s="105">
        <v>323</v>
      </c>
      <c r="N9990" s="105">
        <v>100</v>
      </c>
      <c r="O9990" s="105">
        <v>106</v>
      </c>
    </row>
    <row r="9991" spans="1:15" x14ac:dyDescent="0.3">
      <c r="A9991" s="19">
        <v>323100107</v>
      </c>
      <c r="B9991" s="106" t="s">
        <v>23258</v>
      </c>
      <c r="C9991" t="s">
        <v>23246</v>
      </c>
      <c r="D9991" t="s">
        <v>23247</v>
      </c>
      <c r="E9991" t="s">
        <v>517</v>
      </c>
      <c r="F9991" t="s">
        <v>5317</v>
      </c>
      <c r="G9991" t="s">
        <v>490</v>
      </c>
      <c r="H9991" t="s">
        <v>490</v>
      </c>
      <c r="I9991" t="s">
        <v>490</v>
      </c>
      <c r="J9991" t="s">
        <v>498</v>
      </c>
      <c r="K9991" t="s">
        <v>490</v>
      </c>
      <c r="L9991" t="s">
        <v>23246</v>
      </c>
      <c r="M9991" s="105">
        <v>323</v>
      </c>
      <c r="N9991" s="105">
        <v>100</v>
      </c>
      <c r="O9991" s="105">
        <v>107</v>
      </c>
    </row>
    <row r="9992" spans="1:15" x14ac:dyDescent="0.3">
      <c r="A9992" s="19">
        <v>323100108</v>
      </c>
      <c r="B9992" s="106" t="s">
        <v>23259</v>
      </c>
      <c r="C9992" t="s">
        <v>23246</v>
      </c>
      <c r="D9992" t="s">
        <v>23247</v>
      </c>
      <c r="E9992" t="s">
        <v>11065</v>
      </c>
      <c r="F9992" t="s">
        <v>4139</v>
      </c>
      <c r="G9992" t="s">
        <v>490</v>
      </c>
      <c r="H9992" t="s">
        <v>490</v>
      </c>
      <c r="I9992" t="s">
        <v>490</v>
      </c>
      <c r="J9992" t="s">
        <v>498</v>
      </c>
      <c r="K9992" t="s">
        <v>490</v>
      </c>
      <c r="L9992" t="s">
        <v>23246</v>
      </c>
      <c r="M9992" s="105">
        <v>323</v>
      </c>
      <c r="N9992" s="105">
        <v>100</v>
      </c>
      <c r="O9992" s="105">
        <v>108</v>
      </c>
    </row>
    <row r="9993" spans="1:15" x14ac:dyDescent="0.3">
      <c r="A9993" s="19">
        <v>323100109</v>
      </c>
      <c r="B9993" s="106" t="s">
        <v>23260</v>
      </c>
      <c r="C9993" t="s">
        <v>23246</v>
      </c>
      <c r="D9993" t="s">
        <v>23247</v>
      </c>
      <c r="E9993" t="s">
        <v>754</v>
      </c>
      <c r="F9993" t="s">
        <v>5317</v>
      </c>
      <c r="G9993" t="s">
        <v>490</v>
      </c>
      <c r="H9993" t="s">
        <v>490</v>
      </c>
      <c r="I9993" t="s">
        <v>490</v>
      </c>
      <c r="J9993" t="s">
        <v>498</v>
      </c>
      <c r="K9993" t="s">
        <v>490</v>
      </c>
      <c r="L9993" t="s">
        <v>23246</v>
      </c>
      <c r="M9993" s="105">
        <v>323</v>
      </c>
      <c r="N9993" s="105">
        <v>100</v>
      </c>
      <c r="O9993" s="105">
        <v>109</v>
      </c>
    </row>
    <row r="9994" spans="1:15" x14ac:dyDescent="0.3">
      <c r="A9994" s="19">
        <v>323101100</v>
      </c>
      <c r="B9994" s="106" t="s">
        <v>23261</v>
      </c>
      <c r="C9994" t="s">
        <v>23246</v>
      </c>
      <c r="D9994" t="s">
        <v>23262</v>
      </c>
      <c r="E9994" t="s">
        <v>6484</v>
      </c>
      <c r="F9994" t="s">
        <v>23263</v>
      </c>
      <c r="G9994" t="s">
        <v>490</v>
      </c>
      <c r="H9994" t="s">
        <v>490</v>
      </c>
      <c r="I9994" t="s">
        <v>490</v>
      </c>
      <c r="J9994" t="s">
        <v>498</v>
      </c>
      <c r="K9994" t="s">
        <v>490</v>
      </c>
      <c r="L9994" t="s">
        <v>23246</v>
      </c>
      <c r="M9994" s="105">
        <v>323</v>
      </c>
      <c r="N9994" s="105">
        <v>101</v>
      </c>
      <c r="O9994" s="105">
        <v>100</v>
      </c>
    </row>
    <row r="9995" spans="1:15" x14ac:dyDescent="0.3">
      <c r="A9995" s="19">
        <v>323102100</v>
      </c>
      <c r="B9995" s="106" t="s">
        <v>23264</v>
      </c>
      <c r="C9995" t="s">
        <v>23246</v>
      </c>
      <c r="D9995" t="s">
        <v>23265</v>
      </c>
      <c r="E9995" t="s">
        <v>496</v>
      </c>
      <c r="F9995" t="s">
        <v>490</v>
      </c>
      <c r="G9995" t="s">
        <v>490</v>
      </c>
      <c r="H9995" t="s">
        <v>490</v>
      </c>
      <c r="I9995" t="s">
        <v>490</v>
      </c>
      <c r="J9995" t="s">
        <v>498</v>
      </c>
      <c r="K9995" t="s">
        <v>490</v>
      </c>
      <c r="L9995" t="s">
        <v>23246</v>
      </c>
      <c r="M9995" s="105">
        <v>323</v>
      </c>
      <c r="N9995" s="105">
        <v>102</v>
      </c>
      <c r="O9995" s="105">
        <v>100</v>
      </c>
    </row>
    <row r="9996" spans="1:15" x14ac:dyDescent="0.3">
      <c r="A9996" s="19">
        <v>323102101</v>
      </c>
      <c r="B9996" s="106" t="s">
        <v>23266</v>
      </c>
      <c r="C9996" t="s">
        <v>23246</v>
      </c>
      <c r="D9996" t="s">
        <v>23265</v>
      </c>
      <c r="E9996" t="s">
        <v>5574</v>
      </c>
      <c r="F9996" t="s">
        <v>23249</v>
      </c>
      <c r="G9996" t="s">
        <v>490</v>
      </c>
      <c r="H9996" t="s">
        <v>490</v>
      </c>
      <c r="I9996" t="s">
        <v>490</v>
      </c>
      <c r="J9996" t="s">
        <v>498</v>
      </c>
      <c r="K9996" t="s">
        <v>490</v>
      </c>
      <c r="L9996" t="s">
        <v>23246</v>
      </c>
      <c r="M9996" s="105">
        <v>323</v>
      </c>
      <c r="N9996" s="105">
        <v>102</v>
      </c>
      <c r="O9996" s="105">
        <v>101</v>
      </c>
    </row>
    <row r="9997" spans="1:15" x14ac:dyDescent="0.3">
      <c r="A9997" s="19">
        <v>323102102</v>
      </c>
      <c r="B9997" s="106" t="s">
        <v>23267</v>
      </c>
      <c r="C9997" t="s">
        <v>23246</v>
      </c>
      <c r="D9997" t="s">
        <v>23265</v>
      </c>
      <c r="E9997" t="s">
        <v>23268</v>
      </c>
      <c r="F9997" t="s">
        <v>23269</v>
      </c>
      <c r="G9997" t="s">
        <v>490</v>
      </c>
      <c r="H9997" t="s">
        <v>490</v>
      </c>
      <c r="I9997" t="s">
        <v>490</v>
      </c>
      <c r="J9997" t="s">
        <v>498</v>
      </c>
      <c r="K9997" t="s">
        <v>490</v>
      </c>
      <c r="L9997" t="s">
        <v>23246</v>
      </c>
      <c r="M9997" s="105">
        <v>323</v>
      </c>
      <c r="N9997" s="105">
        <v>102</v>
      </c>
      <c r="O9997" s="105">
        <v>102</v>
      </c>
    </row>
    <row r="9998" spans="1:15" x14ac:dyDescent="0.3">
      <c r="A9998" s="19">
        <v>323102103</v>
      </c>
      <c r="B9998" s="106" t="s">
        <v>23270</v>
      </c>
      <c r="C9998" t="s">
        <v>23246</v>
      </c>
      <c r="D9998" t="s">
        <v>23265</v>
      </c>
      <c r="E9998" t="s">
        <v>1464</v>
      </c>
      <c r="F9998" t="s">
        <v>23269</v>
      </c>
      <c r="G9998" t="s">
        <v>490</v>
      </c>
      <c r="H9998" t="s">
        <v>490</v>
      </c>
      <c r="I9998" t="s">
        <v>490</v>
      </c>
      <c r="J9998" t="s">
        <v>498</v>
      </c>
      <c r="K9998" t="s">
        <v>490</v>
      </c>
      <c r="L9998" t="s">
        <v>23246</v>
      </c>
      <c r="M9998" s="105">
        <v>323</v>
      </c>
      <c r="N9998" s="105">
        <v>102</v>
      </c>
      <c r="O9998" s="105">
        <v>103</v>
      </c>
    </row>
    <row r="9999" spans="1:15" x14ac:dyDescent="0.3">
      <c r="A9999" s="19">
        <v>323102104</v>
      </c>
      <c r="B9999" s="106" t="s">
        <v>23271</v>
      </c>
      <c r="C9999" t="s">
        <v>23246</v>
      </c>
      <c r="D9999" t="s">
        <v>23265</v>
      </c>
      <c r="E9999" t="s">
        <v>5576</v>
      </c>
      <c r="F9999" t="s">
        <v>8996</v>
      </c>
      <c r="G9999" t="s">
        <v>490</v>
      </c>
      <c r="H9999" t="s">
        <v>490</v>
      </c>
      <c r="I9999" t="s">
        <v>490</v>
      </c>
      <c r="J9999" t="s">
        <v>498</v>
      </c>
      <c r="K9999" t="s">
        <v>490</v>
      </c>
      <c r="L9999" t="s">
        <v>23246</v>
      </c>
      <c r="M9999" s="105">
        <v>323</v>
      </c>
      <c r="N9999" s="105">
        <v>102</v>
      </c>
      <c r="O9999" s="105">
        <v>104</v>
      </c>
    </row>
    <row r="10000" spans="1:15" x14ac:dyDescent="0.3">
      <c r="A10000" s="19">
        <v>323102105</v>
      </c>
      <c r="B10000" s="106" t="s">
        <v>23272</v>
      </c>
      <c r="C10000" t="s">
        <v>23246</v>
      </c>
      <c r="D10000" t="s">
        <v>23265</v>
      </c>
      <c r="E10000" t="s">
        <v>23273</v>
      </c>
      <c r="F10000" t="s">
        <v>23269</v>
      </c>
      <c r="G10000" t="s">
        <v>490</v>
      </c>
      <c r="H10000" t="s">
        <v>490</v>
      </c>
      <c r="I10000" t="s">
        <v>490</v>
      </c>
      <c r="J10000" t="s">
        <v>498</v>
      </c>
      <c r="K10000" t="s">
        <v>490</v>
      </c>
      <c r="L10000" t="s">
        <v>23246</v>
      </c>
      <c r="M10000" s="105">
        <v>323</v>
      </c>
      <c r="N10000" s="105">
        <v>102</v>
      </c>
      <c r="O10000" s="105">
        <v>105</v>
      </c>
    </row>
    <row r="10001" spans="1:15" x14ac:dyDescent="0.3">
      <c r="A10001" s="19">
        <v>323102106</v>
      </c>
      <c r="B10001" s="106" t="s">
        <v>23274</v>
      </c>
      <c r="C10001" t="s">
        <v>23246</v>
      </c>
      <c r="D10001" t="s">
        <v>23265</v>
      </c>
      <c r="E10001" t="s">
        <v>5161</v>
      </c>
      <c r="F10001" t="s">
        <v>23249</v>
      </c>
      <c r="G10001" t="s">
        <v>490</v>
      </c>
      <c r="H10001" t="s">
        <v>490</v>
      </c>
      <c r="I10001" t="s">
        <v>490</v>
      </c>
      <c r="J10001" t="s">
        <v>498</v>
      </c>
      <c r="K10001" t="s">
        <v>490</v>
      </c>
      <c r="L10001" t="s">
        <v>23246</v>
      </c>
      <c r="M10001" s="105">
        <v>323</v>
      </c>
      <c r="N10001" s="105">
        <v>102</v>
      </c>
      <c r="O10001" s="105">
        <v>106</v>
      </c>
    </row>
    <row r="10002" spans="1:15" x14ac:dyDescent="0.3">
      <c r="A10002" s="19">
        <v>323102107</v>
      </c>
      <c r="B10002" s="106" t="s">
        <v>23275</v>
      </c>
      <c r="C10002" t="s">
        <v>23246</v>
      </c>
      <c r="D10002" t="s">
        <v>23265</v>
      </c>
      <c r="E10002" t="s">
        <v>8172</v>
      </c>
      <c r="F10002" t="s">
        <v>2338</v>
      </c>
      <c r="G10002" t="s">
        <v>490</v>
      </c>
      <c r="H10002" t="s">
        <v>490</v>
      </c>
      <c r="I10002" t="s">
        <v>490</v>
      </c>
      <c r="J10002" t="s">
        <v>498</v>
      </c>
      <c r="K10002" t="s">
        <v>490</v>
      </c>
      <c r="L10002" t="s">
        <v>23246</v>
      </c>
      <c r="M10002" s="105">
        <v>323</v>
      </c>
      <c r="N10002" s="105">
        <v>102</v>
      </c>
      <c r="O10002" s="105">
        <v>107</v>
      </c>
    </row>
    <row r="10003" spans="1:15" x14ac:dyDescent="0.3">
      <c r="A10003" s="19">
        <v>323102108</v>
      </c>
      <c r="B10003" s="106" t="s">
        <v>23276</v>
      </c>
      <c r="C10003" t="s">
        <v>23246</v>
      </c>
      <c r="D10003" t="s">
        <v>23265</v>
      </c>
      <c r="E10003" t="s">
        <v>7024</v>
      </c>
      <c r="F10003" t="s">
        <v>5317</v>
      </c>
      <c r="G10003" t="s">
        <v>490</v>
      </c>
      <c r="H10003" t="s">
        <v>490</v>
      </c>
      <c r="I10003" t="s">
        <v>490</v>
      </c>
      <c r="J10003" t="s">
        <v>498</v>
      </c>
      <c r="K10003" t="s">
        <v>490</v>
      </c>
      <c r="L10003" t="s">
        <v>23246</v>
      </c>
      <c r="M10003" s="105">
        <v>323</v>
      </c>
      <c r="N10003" s="105">
        <v>102</v>
      </c>
      <c r="O10003" s="105">
        <v>108</v>
      </c>
    </row>
    <row r="10004" spans="1:15" x14ac:dyDescent="0.3">
      <c r="A10004" s="19">
        <v>323102109</v>
      </c>
      <c r="B10004" s="106" t="s">
        <v>23277</v>
      </c>
      <c r="C10004" t="s">
        <v>23246</v>
      </c>
      <c r="D10004" t="s">
        <v>23265</v>
      </c>
      <c r="E10004" t="s">
        <v>23278</v>
      </c>
      <c r="F10004" t="s">
        <v>23269</v>
      </c>
      <c r="G10004" t="s">
        <v>490</v>
      </c>
      <c r="H10004" t="s">
        <v>490</v>
      </c>
      <c r="I10004" t="s">
        <v>490</v>
      </c>
      <c r="J10004" t="s">
        <v>498</v>
      </c>
      <c r="K10004" t="s">
        <v>490</v>
      </c>
      <c r="L10004" t="s">
        <v>23246</v>
      </c>
      <c r="M10004" s="105">
        <v>323</v>
      </c>
      <c r="N10004" s="105">
        <v>102</v>
      </c>
      <c r="O10004" s="105">
        <v>109</v>
      </c>
    </row>
    <row r="10005" spans="1:15" x14ac:dyDescent="0.3">
      <c r="A10005" s="19">
        <v>323102110</v>
      </c>
      <c r="B10005" s="106" t="s">
        <v>23279</v>
      </c>
      <c r="C10005" t="s">
        <v>23246</v>
      </c>
      <c r="D10005" t="s">
        <v>23265</v>
      </c>
      <c r="E10005" t="s">
        <v>1154</v>
      </c>
      <c r="F10005" t="s">
        <v>7945</v>
      </c>
      <c r="G10005" t="s">
        <v>490</v>
      </c>
      <c r="H10005" t="s">
        <v>490</v>
      </c>
      <c r="I10005" t="s">
        <v>490</v>
      </c>
      <c r="J10005" t="s">
        <v>498</v>
      </c>
      <c r="K10005" t="s">
        <v>490</v>
      </c>
      <c r="L10005" t="s">
        <v>23246</v>
      </c>
      <c r="M10005" s="105">
        <v>323</v>
      </c>
      <c r="N10005" s="105">
        <v>102</v>
      </c>
      <c r="O10005" s="105">
        <v>110</v>
      </c>
    </row>
    <row r="10006" spans="1:15" x14ac:dyDescent="0.3">
      <c r="A10006" s="19">
        <v>323102111</v>
      </c>
      <c r="B10006" s="106" t="s">
        <v>23280</v>
      </c>
      <c r="C10006" t="s">
        <v>23246</v>
      </c>
      <c r="D10006" t="s">
        <v>23265</v>
      </c>
      <c r="E10006" t="s">
        <v>8407</v>
      </c>
      <c r="F10006" t="s">
        <v>518</v>
      </c>
      <c r="G10006" t="s">
        <v>490</v>
      </c>
      <c r="H10006" t="s">
        <v>490</v>
      </c>
      <c r="I10006" t="s">
        <v>490</v>
      </c>
      <c r="J10006" t="s">
        <v>498</v>
      </c>
      <c r="K10006" t="s">
        <v>490</v>
      </c>
      <c r="L10006" t="s">
        <v>23246</v>
      </c>
      <c r="M10006" s="105">
        <v>323</v>
      </c>
      <c r="N10006" s="105">
        <v>102</v>
      </c>
      <c r="O10006" s="105">
        <v>111</v>
      </c>
    </row>
    <row r="10007" spans="1:15" x14ac:dyDescent="0.3">
      <c r="A10007" s="19">
        <v>323102112</v>
      </c>
      <c r="B10007" s="106" t="s">
        <v>23281</v>
      </c>
      <c r="C10007" t="s">
        <v>23246</v>
      </c>
      <c r="D10007" t="s">
        <v>23265</v>
      </c>
      <c r="E10007" t="s">
        <v>23282</v>
      </c>
      <c r="F10007" t="s">
        <v>4369</v>
      </c>
      <c r="G10007" t="s">
        <v>490</v>
      </c>
      <c r="H10007" t="s">
        <v>490</v>
      </c>
      <c r="I10007" t="s">
        <v>490</v>
      </c>
      <c r="J10007" t="s">
        <v>498</v>
      </c>
      <c r="K10007" t="s">
        <v>490</v>
      </c>
      <c r="L10007" t="s">
        <v>23246</v>
      </c>
      <c r="M10007" s="105">
        <v>323</v>
      </c>
      <c r="N10007" s="105">
        <v>102</v>
      </c>
      <c r="O10007" s="105">
        <v>112</v>
      </c>
    </row>
    <row r="10008" spans="1:15" x14ac:dyDescent="0.3">
      <c r="A10008" s="19">
        <v>323102113</v>
      </c>
      <c r="B10008" s="106" t="s">
        <v>23283</v>
      </c>
      <c r="C10008" t="s">
        <v>23246</v>
      </c>
      <c r="D10008" t="s">
        <v>23265</v>
      </c>
      <c r="E10008" t="s">
        <v>23284</v>
      </c>
      <c r="F10008" t="s">
        <v>908</v>
      </c>
      <c r="G10008" t="s">
        <v>490</v>
      </c>
      <c r="H10008" t="s">
        <v>490</v>
      </c>
      <c r="I10008" t="s">
        <v>490</v>
      </c>
      <c r="J10008" t="s">
        <v>498</v>
      </c>
      <c r="K10008" t="s">
        <v>490</v>
      </c>
      <c r="L10008" t="s">
        <v>23246</v>
      </c>
      <c r="M10008" s="105">
        <v>323</v>
      </c>
      <c r="N10008" s="105">
        <v>102</v>
      </c>
      <c r="O10008" s="105">
        <v>113</v>
      </c>
    </row>
    <row r="10009" spans="1:15" x14ac:dyDescent="0.3">
      <c r="A10009" s="19">
        <v>323102114</v>
      </c>
      <c r="B10009" s="106" t="s">
        <v>23285</v>
      </c>
      <c r="C10009" t="s">
        <v>23246</v>
      </c>
      <c r="D10009" t="s">
        <v>23265</v>
      </c>
      <c r="E10009" t="s">
        <v>3294</v>
      </c>
      <c r="F10009" t="s">
        <v>23286</v>
      </c>
      <c r="G10009" t="s">
        <v>490</v>
      </c>
      <c r="H10009" t="s">
        <v>490</v>
      </c>
      <c r="I10009" t="s">
        <v>490</v>
      </c>
      <c r="J10009" t="s">
        <v>498</v>
      </c>
      <c r="K10009" t="s">
        <v>490</v>
      </c>
      <c r="L10009" t="s">
        <v>23246</v>
      </c>
      <c r="M10009" s="105">
        <v>323</v>
      </c>
      <c r="N10009" s="105">
        <v>102</v>
      </c>
      <c r="O10009" s="105">
        <v>114</v>
      </c>
    </row>
    <row r="10010" spans="1:15" x14ac:dyDescent="0.3">
      <c r="A10010" s="19">
        <v>323102115</v>
      </c>
      <c r="B10010" s="106" t="s">
        <v>23287</v>
      </c>
      <c r="C10010" t="s">
        <v>23246</v>
      </c>
      <c r="D10010" t="s">
        <v>23265</v>
      </c>
      <c r="E10010" t="s">
        <v>23288</v>
      </c>
      <c r="F10010" t="s">
        <v>689</v>
      </c>
      <c r="G10010" t="s">
        <v>490</v>
      </c>
      <c r="H10010" t="s">
        <v>490</v>
      </c>
      <c r="I10010" t="s">
        <v>490</v>
      </c>
      <c r="J10010" t="s">
        <v>498</v>
      </c>
      <c r="K10010" t="s">
        <v>490</v>
      </c>
      <c r="L10010" t="s">
        <v>23246</v>
      </c>
      <c r="M10010" s="105">
        <v>323</v>
      </c>
      <c r="N10010" s="105">
        <v>102</v>
      </c>
      <c r="O10010" s="105">
        <v>115</v>
      </c>
    </row>
    <row r="10011" spans="1:15" x14ac:dyDescent="0.3">
      <c r="A10011" s="19">
        <v>323102116</v>
      </c>
      <c r="B10011" s="106" t="s">
        <v>23289</v>
      </c>
      <c r="C10011" t="s">
        <v>23246</v>
      </c>
      <c r="D10011" t="s">
        <v>23265</v>
      </c>
      <c r="E10011" t="s">
        <v>23209</v>
      </c>
      <c r="F10011" t="s">
        <v>689</v>
      </c>
      <c r="G10011" t="s">
        <v>490</v>
      </c>
      <c r="H10011" t="s">
        <v>490</v>
      </c>
      <c r="I10011" t="s">
        <v>490</v>
      </c>
      <c r="J10011" t="s">
        <v>498</v>
      </c>
      <c r="K10011" t="s">
        <v>490</v>
      </c>
      <c r="L10011" t="s">
        <v>23246</v>
      </c>
      <c r="M10011" s="105">
        <v>323</v>
      </c>
      <c r="N10011" s="105">
        <v>102</v>
      </c>
      <c r="O10011" s="105">
        <v>116</v>
      </c>
    </row>
    <row r="10012" spans="1:15" x14ac:dyDescent="0.3">
      <c r="A10012" s="19">
        <v>323102117</v>
      </c>
      <c r="B10012" s="106" t="s">
        <v>23290</v>
      </c>
      <c r="C10012" t="s">
        <v>23246</v>
      </c>
      <c r="D10012" t="s">
        <v>23265</v>
      </c>
      <c r="E10012" t="s">
        <v>23291</v>
      </c>
      <c r="F10012" t="s">
        <v>23249</v>
      </c>
      <c r="G10012" t="s">
        <v>490</v>
      </c>
      <c r="H10012" t="s">
        <v>490</v>
      </c>
      <c r="I10012" t="s">
        <v>490</v>
      </c>
      <c r="J10012" t="s">
        <v>498</v>
      </c>
      <c r="K10012" t="s">
        <v>490</v>
      </c>
      <c r="L10012" t="s">
        <v>23246</v>
      </c>
      <c r="M10012" s="105">
        <v>323</v>
      </c>
      <c r="N10012" s="105">
        <v>102</v>
      </c>
      <c r="O10012" s="105">
        <v>117</v>
      </c>
    </row>
    <row r="10013" spans="1:15" x14ac:dyDescent="0.3">
      <c r="A10013" s="19">
        <v>323102118</v>
      </c>
      <c r="B10013" s="106" t="s">
        <v>23292</v>
      </c>
      <c r="C10013" t="s">
        <v>23246</v>
      </c>
      <c r="D10013" t="s">
        <v>23265</v>
      </c>
      <c r="E10013" t="s">
        <v>5232</v>
      </c>
      <c r="F10013" t="s">
        <v>739</v>
      </c>
      <c r="G10013" t="s">
        <v>490</v>
      </c>
      <c r="H10013" t="s">
        <v>490</v>
      </c>
      <c r="I10013" t="s">
        <v>490</v>
      </c>
      <c r="J10013" t="s">
        <v>498</v>
      </c>
      <c r="K10013" t="s">
        <v>490</v>
      </c>
      <c r="L10013" t="s">
        <v>23246</v>
      </c>
      <c r="M10013" s="105">
        <v>323</v>
      </c>
      <c r="N10013" s="105">
        <v>102</v>
      </c>
      <c r="O10013" s="105">
        <v>118</v>
      </c>
    </row>
    <row r="10014" spans="1:15" x14ac:dyDescent="0.3">
      <c r="A10014" s="19">
        <v>323102119</v>
      </c>
      <c r="B10014" s="106" t="s">
        <v>23293</v>
      </c>
      <c r="C10014" t="s">
        <v>23246</v>
      </c>
      <c r="D10014" t="s">
        <v>23265</v>
      </c>
      <c r="E10014" t="s">
        <v>23294</v>
      </c>
      <c r="F10014" t="s">
        <v>1283</v>
      </c>
      <c r="G10014" t="s">
        <v>490</v>
      </c>
      <c r="H10014" t="s">
        <v>490</v>
      </c>
      <c r="I10014" t="s">
        <v>490</v>
      </c>
      <c r="J10014" t="s">
        <v>498</v>
      </c>
      <c r="K10014" t="s">
        <v>490</v>
      </c>
      <c r="L10014" t="s">
        <v>23246</v>
      </c>
      <c r="M10014" s="105">
        <v>323</v>
      </c>
      <c r="N10014" s="105">
        <v>102</v>
      </c>
      <c r="O10014" s="105">
        <v>119</v>
      </c>
    </row>
    <row r="10015" spans="1:15" x14ac:dyDescent="0.3">
      <c r="A10015" s="19">
        <v>323102120</v>
      </c>
      <c r="B10015" s="106" t="s">
        <v>23295</v>
      </c>
      <c r="C10015" t="s">
        <v>23246</v>
      </c>
      <c r="D10015" t="s">
        <v>23265</v>
      </c>
      <c r="E10015" t="s">
        <v>1718</v>
      </c>
      <c r="F10015" t="s">
        <v>5317</v>
      </c>
      <c r="G10015" t="s">
        <v>490</v>
      </c>
      <c r="H10015" t="s">
        <v>490</v>
      </c>
      <c r="I10015" t="s">
        <v>490</v>
      </c>
      <c r="J10015" t="s">
        <v>498</v>
      </c>
      <c r="K10015" t="s">
        <v>490</v>
      </c>
      <c r="L10015" t="s">
        <v>23246</v>
      </c>
      <c r="M10015" s="105">
        <v>323</v>
      </c>
      <c r="N10015" s="105">
        <v>102</v>
      </c>
      <c r="O10015" s="105">
        <v>120</v>
      </c>
    </row>
    <row r="10016" spans="1:15" x14ac:dyDescent="0.3">
      <c r="A10016" s="19">
        <v>323102121</v>
      </c>
      <c r="B10016" s="106" t="s">
        <v>23296</v>
      </c>
      <c r="C10016" t="s">
        <v>23246</v>
      </c>
      <c r="D10016" t="s">
        <v>23265</v>
      </c>
      <c r="E10016" t="s">
        <v>15031</v>
      </c>
      <c r="F10016" t="s">
        <v>2338</v>
      </c>
      <c r="G10016" t="s">
        <v>490</v>
      </c>
      <c r="H10016" t="s">
        <v>490</v>
      </c>
      <c r="I10016" t="s">
        <v>490</v>
      </c>
      <c r="J10016" t="s">
        <v>498</v>
      </c>
      <c r="K10016" t="s">
        <v>490</v>
      </c>
      <c r="L10016" t="s">
        <v>23246</v>
      </c>
      <c r="M10016" s="105">
        <v>323</v>
      </c>
      <c r="N10016" s="105">
        <v>102</v>
      </c>
      <c r="O10016" s="105">
        <v>121</v>
      </c>
    </row>
    <row r="10017" spans="1:15" x14ac:dyDescent="0.3">
      <c r="A10017" s="19">
        <v>323102122</v>
      </c>
      <c r="B10017" s="106" t="s">
        <v>23297</v>
      </c>
      <c r="C10017" t="s">
        <v>23246</v>
      </c>
      <c r="D10017" t="s">
        <v>23265</v>
      </c>
      <c r="E10017" t="s">
        <v>23298</v>
      </c>
      <c r="F10017" t="s">
        <v>5317</v>
      </c>
      <c r="G10017" t="s">
        <v>490</v>
      </c>
      <c r="H10017" t="s">
        <v>490</v>
      </c>
      <c r="I10017" t="s">
        <v>490</v>
      </c>
      <c r="J10017" t="s">
        <v>498</v>
      </c>
      <c r="K10017" t="s">
        <v>490</v>
      </c>
      <c r="L10017" t="s">
        <v>23246</v>
      </c>
      <c r="M10017" s="105">
        <v>323</v>
      </c>
      <c r="N10017" s="105">
        <v>102</v>
      </c>
      <c r="O10017" s="105">
        <v>122</v>
      </c>
    </row>
    <row r="10018" spans="1:15" x14ac:dyDescent="0.3">
      <c r="A10018" s="19">
        <v>323102123</v>
      </c>
      <c r="B10018" s="106" t="s">
        <v>23299</v>
      </c>
      <c r="C10018" t="s">
        <v>23246</v>
      </c>
      <c r="D10018" t="s">
        <v>23265</v>
      </c>
      <c r="E10018" t="s">
        <v>23300</v>
      </c>
      <c r="F10018" t="s">
        <v>5317</v>
      </c>
      <c r="G10018" t="s">
        <v>490</v>
      </c>
      <c r="H10018" t="s">
        <v>490</v>
      </c>
      <c r="I10018" t="s">
        <v>490</v>
      </c>
      <c r="J10018" t="s">
        <v>498</v>
      </c>
      <c r="K10018" t="s">
        <v>490</v>
      </c>
      <c r="L10018" t="s">
        <v>23246</v>
      </c>
      <c r="M10018" s="105">
        <v>323</v>
      </c>
      <c r="N10018" s="105">
        <v>102</v>
      </c>
      <c r="O10018" s="105">
        <v>123</v>
      </c>
    </row>
    <row r="10019" spans="1:15" x14ac:dyDescent="0.3">
      <c r="A10019" s="19">
        <v>323102124</v>
      </c>
      <c r="B10019" s="106" t="s">
        <v>23301</v>
      </c>
      <c r="C10019" t="s">
        <v>23246</v>
      </c>
      <c r="D10019" t="s">
        <v>23265</v>
      </c>
      <c r="E10019" t="s">
        <v>842</v>
      </c>
      <c r="F10019" t="s">
        <v>1868</v>
      </c>
      <c r="G10019" t="s">
        <v>490</v>
      </c>
      <c r="H10019" t="s">
        <v>490</v>
      </c>
      <c r="I10019" t="s">
        <v>490</v>
      </c>
      <c r="J10019" t="s">
        <v>498</v>
      </c>
      <c r="K10019" t="s">
        <v>490</v>
      </c>
      <c r="L10019" t="s">
        <v>23246</v>
      </c>
      <c r="M10019" s="105">
        <v>323</v>
      </c>
      <c r="N10019" s="105">
        <v>102</v>
      </c>
      <c r="O10019" s="105">
        <v>124</v>
      </c>
    </row>
    <row r="10020" spans="1:15" x14ac:dyDescent="0.3">
      <c r="A10020" s="19">
        <v>323102125</v>
      </c>
      <c r="B10020" s="106" t="s">
        <v>23302</v>
      </c>
      <c r="C10020" t="s">
        <v>23246</v>
      </c>
      <c r="D10020" t="s">
        <v>23265</v>
      </c>
      <c r="E10020" t="s">
        <v>23303</v>
      </c>
      <c r="F10020" t="s">
        <v>23249</v>
      </c>
      <c r="G10020" t="s">
        <v>490</v>
      </c>
      <c r="H10020" t="s">
        <v>490</v>
      </c>
      <c r="I10020" t="s">
        <v>490</v>
      </c>
      <c r="J10020" t="s">
        <v>498</v>
      </c>
      <c r="K10020" t="s">
        <v>490</v>
      </c>
      <c r="L10020" t="s">
        <v>23246</v>
      </c>
      <c r="M10020" s="105">
        <v>323</v>
      </c>
      <c r="N10020" s="105">
        <v>102</v>
      </c>
      <c r="O10020" s="105">
        <v>125</v>
      </c>
    </row>
    <row r="10021" spans="1:15" x14ac:dyDescent="0.3">
      <c r="A10021" s="19">
        <v>323102126</v>
      </c>
      <c r="B10021" s="106" t="s">
        <v>23304</v>
      </c>
      <c r="C10021" t="s">
        <v>23246</v>
      </c>
      <c r="D10021" t="s">
        <v>23265</v>
      </c>
      <c r="E10021" t="s">
        <v>23305</v>
      </c>
      <c r="F10021" t="s">
        <v>23249</v>
      </c>
      <c r="G10021" t="s">
        <v>490</v>
      </c>
      <c r="H10021" t="s">
        <v>490</v>
      </c>
      <c r="I10021" t="s">
        <v>490</v>
      </c>
      <c r="J10021" t="s">
        <v>498</v>
      </c>
      <c r="K10021" t="s">
        <v>490</v>
      </c>
      <c r="L10021" t="s">
        <v>23246</v>
      </c>
      <c r="M10021" s="105">
        <v>323</v>
      </c>
      <c r="N10021" s="105">
        <v>102</v>
      </c>
      <c r="O10021" s="105">
        <v>126</v>
      </c>
    </row>
    <row r="10022" spans="1:15" x14ac:dyDescent="0.3">
      <c r="A10022" s="19">
        <v>323102127</v>
      </c>
      <c r="B10022" s="106" t="s">
        <v>23306</v>
      </c>
      <c r="C10022" t="s">
        <v>23246</v>
      </c>
      <c r="D10022" t="s">
        <v>23265</v>
      </c>
      <c r="E10022" t="s">
        <v>23307</v>
      </c>
      <c r="F10022" t="s">
        <v>23308</v>
      </c>
      <c r="G10022" t="s">
        <v>490</v>
      </c>
      <c r="H10022" t="s">
        <v>490</v>
      </c>
      <c r="I10022" t="s">
        <v>490</v>
      </c>
      <c r="J10022" t="s">
        <v>498</v>
      </c>
      <c r="K10022" t="s">
        <v>490</v>
      </c>
      <c r="L10022" t="s">
        <v>23246</v>
      </c>
      <c r="M10022" s="105">
        <v>323</v>
      </c>
      <c r="N10022" s="105">
        <v>102</v>
      </c>
      <c r="O10022" s="105">
        <v>127</v>
      </c>
    </row>
    <row r="10023" spans="1:15" x14ac:dyDescent="0.3">
      <c r="A10023" s="19">
        <v>323102128</v>
      </c>
      <c r="B10023" s="106" t="s">
        <v>23309</v>
      </c>
      <c r="C10023" t="s">
        <v>23246</v>
      </c>
      <c r="D10023" t="s">
        <v>23265</v>
      </c>
      <c r="E10023" t="s">
        <v>7470</v>
      </c>
      <c r="F10023" t="s">
        <v>5317</v>
      </c>
      <c r="G10023" t="s">
        <v>490</v>
      </c>
      <c r="H10023" t="s">
        <v>490</v>
      </c>
      <c r="I10023" t="s">
        <v>490</v>
      </c>
      <c r="J10023" t="s">
        <v>498</v>
      </c>
      <c r="K10023" t="s">
        <v>490</v>
      </c>
      <c r="L10023" t="s">
        <v>23246</v>
      </c>
      <c r="M10023" s="105">
        <v>323</v>
      </c>
      <c r="N10023" s="105">
        <v>102</v>
      </c>
      <c r="O10023" s="105">
        <v>128</v>
      </c>
    </row>
    <row r="10024" spans="1:15" x14ac:dyDescent="0.3">
      <c r="A10024" s="19">
        <v>323102129</v>
      </c>
      <c r="B10024" s="106" t="s">
        <v>23310</v>
      </c>
      <c r="C10024" t="s">
        <v>23246</v>
      </c>
      <c r="D10024" t="s">
        <v>23265</v>
      </c>
      <c r="E10024" t="s">
        <v>2831</v>
      </c>
      <c r="F10024" t="s">
        <v>23269</v>
      </c>
      <c r="G10024" t="s">
        <v>490</v>
      </c>
      <c r="H10024" t="s">
        <v>490</v>
      </c>
      <c r="I10024" t="s">
        <v>490</v>
      </c>
      <c r="J10024" t="s">
        <v>498</v>
      </c>
      <c r="K10024" t="s">
        <v>490</v>
      </c>
      <c r="L10024" t="s">
        <v>23246</v>
      </c>
      <c r="M10024" s="105">
        <v>323</v>
      </c>
      <c r="N10024" s="105">
        <v>102</v>
      </c>
      <c r="O10024" s="105">
        <v>129</v>
      </c>
    </row>
    <row r="10025" spans="1:15" x14ac:dyDescent="0.3">
      <c r="A10025" s="19">
        <v>324100100</v>
      </c>
      <c r="B10025" s="106" t="s">
        <v>23311</v>
      </c>
      <c r="C10025" t="s">
        <v>23312</v>
      </c>
      <c r="D10025" t="s">
        <v>23313</v>
      </c>
      <c r="E10025" t="s">
        <v>496</v>
      </c>
      <c r="F10025" t="s">
        <v>490</v>
      </c>
      <c r="G10025" t="s">
        <v>490</v>
      </c>
      <c r="H10025" t="s">
        <v>490</v>
      </c>
      <c r="I10025" t="s">
        <v>490</v>
      </c>
      <c r="J10025" t="s">
        <v>1182</v>
      </c>
      <c r="K10025" t="s">
        <v>4630</v>
      </c>
      <c r="L10025" t="s">
        <v>23312</v>
      </c>
      <c r="M10025" s="105">
        <v>324</v>
      </c>
      <c r="N10025" s="105">
        <v>100</v>
      </c>
      <c r="O10025" s="105">
        <v>100</v>
      </c>
    </row>
    <row r="10026" spans="1:15" x14ac:dyDescent="0.3">
      <c r="A10026" s="19">
        <v>324100101</v>
      </c>
      <c r="B10026" s="106" t="s">
        <v>23314</v>
      </c>
      <c r="C10026" t="s">
        <v>23312</v>
      </c>
      <c r="D10026" t="s">
        <v>23313</v>
      </c>
      <c r="E10026" t="s">
        <v>8120</v>
      </c>
      <c r="F10026" t="s">
        <v>23315</v>
      </c>
      <c r="G10026" t="s">
        <v>23316</v>
      </c>
      <c r="H10026" t="s">
        <v>490</v>
      </c>
      <c r="I10026" t="s">
        <v>490</v>
      </c>
      <c r="J10026" t="s">
        <v>1182</v>
      </c>
      <c r="K10026" t="s">
        <v>4630</v>
      </c>
      <c r="L10026" t="s">
        <v>23312</v>
      </c>
      <c r="M10026" s="105">
        <v>324</v>
      </c>
      <c r="N10026" s="105">
        <v>100</v>
      </c>
      <c r="O10026" s="105">
        <v>101</v>
      </c>
    </row>
    <row r="10027" spans="1:15" x14ac:dyDescent="0.3">
      <c r="A10027" s="19">
        <v>324100102</v>
      </c>
      <c r="B10027" s="106" t="s">
        <v>23317</v>
      </c>
      <c r="C10027" t="s">
        <v>23312</v>
      </c>
      <c r="D10027" t="s">
        <v>23313</v>
      </c>
      <c r="E10027" t="s">
        <v>23318</v>
      </c>
      <c r="F10027" t="s">
        <v>1094</v>
      </c>
      <c r="G10027" t="s">
        <v>490</v>
      </c>
      <c r="H10027" t="s">
        <v>490</v>
      </c>
      <c r="I10027" t="s">
        <v>490</v>
      </c>
      <c r="J10027" t="s">
        <v>1182</v>
      </c>
      <c r="K10027" t="s">
        <v>4630</v>
      </c>
      <c r="L10027" t="s">
        <v>23312</v>
      </c>
      <c r="M10027" s="105">
        <v>324</v>
      </c>
      <c r="N10027" s="105">
        <v>100</v>
      </c>
      <c r="O10027" s="105">
        <v>102</v>
      </c>
    </row>
    <row r="10028" spans="1:15" x14ac:dyDescent="0.3">
      <c r="A10028" s="19">
        <v>324100103</v>
      </c>
      <c r="B10028" s="106" t="s">
        <v>23319</v>
      </c>
      <c r="C10028" t="s">
        <v>23312</v>
      </c>
      <c r="D10028" t="s">
        <v>23313</v>
      </c>
      <c r="E10028" t="s">
        <v>23320</v>
      </c>
      <c r="F10028" t="s">
        <v>23315</v>
      </c>
      <c r="G10028" t="s">
        <v>490</v>
      </c>
      <c r="H10028" t="s">
        <v>490</v>
      </c>
      <c r="I10028" t="s">
        <v>490</v>
      </c>
      <c r="J10028" t="s">
        <v>1182</v>
      </c>
      <c r="K10028" t="s">
        <v>4630</v>
      </c>
      <c r="L10028" t="s">
        <v>23312</v>
      </c>
      <c r="M10028" s="105">
        <v>324</v>
      </c>
      <c r="N10028" s="105">
        <v>100</v>
      </c>
      <c r="O10028" s="105">
        <v>103</v>
      </c>
    </row>
    <row r="10029" spans="1:15" x14ac:dyDescent="0.3">
      <c r="A10029" s="19">
        <v>324100104</v>
      </c>
      <c r="B10029" s="106" t="s">
        <v>23321</v>
      </c>
      <c r="C10029" t="s">
        <v>23312</v>
      </c>
      <c r="D10029" t="s">
        <v>23313</v>
      </c>
      <c r="E10029" t="s">
        <v>1108</v>
      </c>
      <c r="F10029" t="s">
        <v>1094</v>
      </c>
      <c r="G10029" t="s">
        <v>490</v>
      </c>
      <c r="H10029" t="s">
        <v>490</v>
      </c>
      <c r="I10029" t="s">
        <v>490</v>
      </c>
      <c r="J10029" t="s">
        <v>1182</v>
      </c>
      <c r="K10029" t="s">
        <v>4630</v>
      </c>
      <c r="L10029" t="s">
        <v>23312</v>
      </c>
      <c r="M10029" s="105">
        <v>324</v>
      </c>
      <c r="N10029" s="105">
        <v>100</v>
      </c>
      <c r="O10029" s="105">
        <v>104</v>
      </c>
    </row>
    <row r="10030" spans="1:15" x14ac:dyDescent="0.3">
      <c r="A10030" s="19">
        <v>324100105</v>
      </c>
      <c r="B10030" s="106" t="s">
        <v>23322</v>
      </c>
      <c r="C10030" t="s">
        <v>23312</v>
      </c>
      <c r="D10030" t="s">
        <v>23313</v>
      </c>
      <c r="E10030" t="s">
        <v>23323</v>
      </c>
      <c r="F10030" t="s">
        <v>23324</v>
      </c>
      <c r="G10030" t="s">
        <v>490</v>
      </c>
      <c r="H10030" t="s">
        <v>490</v>
      </c>
      <c r="I10030" t="s">
        <v>490</v>
      </c>
      <c r="J10030" t="s">
        <v>1182</v>
      </c>
      <c r="K10030" t="s">
        <v>4630</v>
      </c>
      <c r="L10030" t="s">
        <v>23312</v>
      </c>
      <c r="M10030" s="105">
        <v>324</v>
      </c>
      <c r="N10030" s="105">
        <v>100</v>
      </c>
      <c r="O10030" s="105">
        <v>105</v>
      </c>
    </row>
    <row r="10031" spans="1:15" x14ac:dyDescent="0.3">
      <c r="A10031" s="19">
        <v>324100106</v>
      </c>
      <c r="B10031" s="106" t="s">
        <v>23325</v>
      </c>
      <c r="C10031" t="s">
        <v>23312</v>
      </c>
      <c r="D10031" t="s">
        <v>23313</v>
      </c>
      <c r="E10031" t="s">
        <v>23326</v>
      </c>
      <c r="F10031" t="s">
        <v>23315</v>
      </c>
      <c r="G10031" t="s">
        <v>490</v>
      </c>
      <c r="H10031" t="s">
        <v>490</v>
      </c>
      <c r="I10031" t="s">
        <v>490</v>
      </c>
      <c r="J10031" t="s">
        <v>1182</v>
      </c>
      <c r="K10031" t="s">
        <v>4630</v>
      </c>
      <c r="L10031" t="s">
        <v>23312</v>
      </c>
      <c r="M10031" s="105">
        <v>324</v>
      </c>
      <c r="N10031" s="105">
        <v>100</v>
      </c>
      <c r="O10031" s="105">
        <v>106</v>
      </c>
    </row>
    <row r="10032" spans="1:15" x14ac:dyDescent="0.3">
      <c r="A10032" s="19">
        <v>324100107</v>
      </c>
      <c r="B10032" s="106" t="s">
        <v>23327</v>
      </c>
      <c r="C10032" t="s">
        <v>23312</v>
      </c>
      <c r="D10032" t="s">
        <v>23313</v>
      </c>
      <c r="E10032" t="s">
        <v>23328</v>
      </c>
      <c r="F10032" t="s">
        <v>23329</v>
      </c>
      <c r="G10032" t="s">
        <v>23330</v>
      </c>
      <c r="H10032" t="s">
        <v>490</v>
      </c>
      <c r="I10032" t="s">
        <v>490</v>
      </c>
      <c r="J10032" t="s">
        <v>1182</v>
      </c>
      <c r="K10032" t="s">
        <v>4630</v>
      </c>
      <c r="L10032" t="s">
        <v>23312</v>
      </c>
      <c r="M10032" s="105">
        <v>324</v>
      </c>
      <c r="N10032" s="105">
        <v>100</v>
      </c>
      <c r="O10032" s="105">
        <v>107</v>
      </c>
    </row>
    <row r="10033" spans="1:15" x14ac:dyDescent="0.3">
      <c r="A10033" s="19">
        <v>324100108</v>
      </c>
      <c r="B10033" s="106" t="s">
        <v>23331</v>
      </c>
      <c r="C10033" t="s">
        <v>23312</v>
      </c>
      <c r="D10033" t="s">
        <v>23313</v>
      </c>
      <c r="E10033" t="s">
        <v>1437</v>
      </c>
      <c r="F10033" t="s">
        <v>3213</v>
      </c>
      <c r="G10033" t="s">
        <v>23332</v>
      </c>
      <c r="H10033" t="s">
        <v>490</v>
      </c>
      <c r="I10033" t="s">
        <v>490</v>
      </c>
      <c r="J10033" t="s">
        <v>1182</v>
      </c>
      <c r="K10033" t="s">
        <v>4630</v>
      </c>
      <c r="L10033" t="s">
        <v>23312</v>
      </c>
      <c r="M10033" s="105">
        <v>324</v>
      </c>
      <c r="N10033" s="105">
        <v>100</v>
      </c>
      <c r="O10033" s="105">
        <v>108</v>
      </c>
    </row>
    <row r="10034" spans="1:15" x14ac:dyDescent="0.3">
      <c r="A10034" s="19">
        <v>325100100</v>
      </c>
      <c r="B10034" s="106" t="s">
        <v>23333</v>
      </c>
      <c r="C10034" t="s">
        <v>23334</v>
      </c>
      <c r="D10034" t="s">
        <v>23335</v>
      </c>
      <c r="E10034" t="s">
        <v>496</v>
      </c>
      <c r="F10034" t="s">
        <v>490</v>
      </c>
      <c r="G10034" t="s">
        <v>490</v>
      </c>
      <c r="H10034" t="s">
        <v>490</v>
      </c>
      <c r="I10034" t="s">
        <v>490</v>
      </c>
      <c r="J10034" t="s">
        <v>498</v>
      </c>
      <c r="K10034" t="s">
        <v>490</v>
      </c>
      <c r="L10034" t="s">
        <v>23334</v>
      </c>
      <c r="M10034" s="105">
        <v>325</v>
      </c>
      <c r="N10034" s="105">
        <v>100</v>
      </c>
      <c r="O10034" s="105">
        <v>100</v>
      </c>
    </row>
    <row r="10035" spans="1:15" x14ac:dyDescent="0.3">
      <c r="A10035" s="19">
        <v>325100101</v>
      </c>
      <c r="B10035" s="106" t="s">
        <v>23336</v>
      </c>
      <c r="C10035" t="s">
        <v>23334</v>
      </c>
      <c r="D10035" t="s">
        <v>23335</v>
      </c>
      <c r="E10035" t="s">
        <v>11113</v>
      </c>
      <c r="F10035" t="s">
        <v>23337</v>
      </c>
      <c r="G10035" t="s">
        <v>490</v>
      </c>
      <c r="H10035" t="s">
        <v>490</v>
      </c>
      <c r="I10035" t="s">
        <v>490</v>
      </c>
      <c r="J10035" t="s">
        <v>498</v>
      </c>
      <c r="K10035" t="s">
        <v>490</v>
      </c>
      <c r="L10035" t="s">
        <v>23334</v>
      </c>
      <c r="M10035" s="105">
        <v>325</v>
      </c>
      <c r="N10035" s="105">
        <v>100</v>
      </c>
      <c r="O10035" s="105">
        <v>101</v>
      </c>
    </row>
    <row r="10036" spans="1:15" x14ac:dyDescent="0.3">
      <c r="A10036" s="19">
        <v>325100102</v>
      </c>
      <c r="B10036" s="106" t="s">
        <v>23338</v>
      </c>
      <c r="C10036" t="s">
        <v>23334</v>
      </c>
      <c r="D10036" t="s">
        <v>23335</v>
      </c>
      <c r="E10036" t="s">
        <v>23339</v>
      </c>
      <c r="F10036" t="s">
        <v>23340</v>
      </c>
      <c r="G10036" t="s">
        <v>23341</v>
      </c>
      <c r="H10036" t="s">
        <v>490</v>
      </c>
      <c r="I10036" t="s">
        <v>490</v>
      </c>
      <c r="J10036" t="s">
        <v>498</v>
      </c>
      <c r="K10036" t="s">
        <v>490</v>
      </c>
      <c r="L10036" t="s">
        <v>23334</v>
      </c>
      <c r="M10036" s="105">
        <v>325</v>
      </c>
      <c r="N10036" s="105">
        <v>100</v>
      </c>
      <c r="O10036" s="105">
        <v>102</v>
      </c>
    </row>
    <row r="10037" spans="1:15" x14ac:dyDescent="0.3">
      <c r="A10037" s="19">
        <v>325101100</v>
      </c>
      <c r="B10037" s="106" t="s">
        <v>23342</v>
      </c>
      <c r="C10037" t="s">
        <v>23334</v>
      </c>
      <c r="D10037" t="s">
        <v>23343</v>
      </c>
      <c r="E10037" t="s">
        <v>18999</v>
      </c>
      <c r="F10037" t="s">
        <v>732</v>
      </c>
      <c r="G10037" t="s">
        <v>23344</v>
      </c>
      <c r="H10037" t="s">
        <v>490</v>
      </c>
      <c r="I10037" t="s">
        <v>490</v>
      </c>
      <c r="J10037" t="s">
        <v>498</v>
      </c>
      <c r="K10037" t="s">
        <v>490</v>
      </c>
      <c r="L10037" t="s">
        <v>23334</v>
      </c>
      <c r="M10037" s="105">
        <v>325</v>
      </c>
      <c r="N10037" s="105">
        <v>101</v>
      </c>
      <c r="O10037" s="105">
        <v>100</v>
      </c>
    </row>
    <row r="10038" spans="1:15" x14ac:dyDescent="0.3">
      <c r="A10038" s="19">
        <v>325102100</v>
      </c>
      <c r="B10038" s="106" t="s">
        <v>23345</v>
      </c>
      <c r="C10038" t="s">
        <v>23334</v>
      </c>
      <c r="D10038" t="s">
        <v>23346</v>
      </c>
      <c r="E10038" t="s">
        <v>7090</v>
      </c>
      <c r="F10038" t="s">
        <v>23347</v>
      </c>
      <c r="G10038" t="s">
        <v>490</v>
      </c>
      <c r="H10038" t="s">
        <v>490</v>
      </c>
      <c r="I10038" t="s">
        <v>490</v>
      </c>
      <c r="J10038" t="s">
        <v>498</v>
      </c>
      <c r="K10038" t="s">
        <v>490</v>
      </c>
      <c r="L10038" t="s">
        <v>23334</v>
      </c>
      <c r="M10038" s="105">
        <v>325</v>
      </c>
      <c r="N10038" s="105">
        <v>102</v>
      </c>
      <c r="O10038" s="105">
        <v>100</v>
      </c>
    </row>
    <row r="10039" spans="1:15" x14ac:dyDescent="0.3">
      <c r="A10039" s="19">
        <v>325103100</v>
      </c>
      <c r="B10039" s="106" t="s">
        <v>23348</v>
      </c>
      <c r="C10039" t="s">
        <v>23334</v>
      </c>
      <c r="D10039" t="s">
        <v>23349</v>
      </c>
      <c r="E10039" t="s">
        <v>496</v>
      </c>
      <c r="F10039" t="s">
        <v>490</v>
      </c>
      <c r="G10039" t="s">
        <v>490</v>
      </c>
      <c r="H10039" t="s">
        <v>490</v>
      </c>
      <c r="I10039" t="s">
        <v>490</v>
      </c>
      <c r="J10039" t="s">
        <v>498</v>
      </c>
      <c r="K10039" t="s">
        <v>490</v>
      </c>
      <c r="L10039" t="s">
        <v>23334</v>
      </c>
      <c r="M10039" s="105">
        <v>325</v>
      </c>
      <c r="N10039" s="105">
        <v>103</v>
      </c>
      <c r="O10039" s="105">
        <v>100</v>
      </c>
    </row>
    <row r="10040" spans="1:15" x14ac:dyDescent="0.3">
      <c r="A10040" s="19">
        <v>325103101</v>
      </c>
      <c r="B10040" s="106" t="s">
        <v>23350</v>
      </c>
      <c r="C10040" t="s">
        <v>23334</v>
      </c>
      <c r="D10040" t="s">
        <v>23349</v>
      </c>
      <c r="E10040" t="s">
        <v>23351</v>
      </c>
      <c r="F10040" t="s">
        <v>23352</v>
      </c>
      <c r="G10040" t="s">
        <v>23353</v>
      </c>
      <c r="H10040" t="s">
        <v>490</v>
      </c>
      <c r="I10040" t="s">
        <v>490</v>
      </c>
      <c r="J10040" t="s">
        <v>498</v>
      </c>
      <c r="K10040" t="s">
        <v>490</v>
      </c>
      <c r="L10040" t="s">
        <v>23334</v>
      </c>
      <c r="M10040" s="105">
        <v>325</v>
      </c>
      <c r="N10040" s="105">
        <v>103</v>
      </c>
      <c r="O10040" s="105">
        <v>101</v>
      </c>
    </row>
    <row r="10041" spans="1:15" x14ac:dyDescent="0.3">
      <c r="A10041" s="19">
        <v>325103102</v>
      </c>
      <c r="B10041" s="106" t="s">
        <v>23354</v>
      </c>
      <c r="C10041" t="s">
        <v>23334</v>
      </c>
      <c r="D10041" t="s">
        <v>23349</v>
      </c>
      <c r="E10041" t="s">
        <v>23355</v>
      </c>
      <c r="F10041" t="s">
        <v>814</v>
      </c>
      <c r="G10041" t="s">
        <v>490</v>
      </c>
      <c r="H10041" t="s">
        <v>490</v>
      </c>
      <c r="I10041" t="s">
        <v>490</v>
      </c>
      <c r="J10041" t="s">
        <v>498</v>
      </c>
      <c r="K10041" t="s">
        <v>490</v>
      </c>
      <c r="L10041" t="s">
        <v>23334</v>
      </c>
      <c r="M10041" s="105">
        <v>325</v>
      </c>
      <c r="N10041" s="105">
        <v>103</v>
      </c>
      <c r="O10041" s="105">
        <v>102</v>
      </c>
    </row>
    <row r="10042" spans="1:15" x14ac:dyDescent="0.3">
      <c r="A10042" s="19">
        <v>325104100</v>
      </c>
      <c r="B10042" s="106" t="s">
        <v>23356</v>
      </c>
      <c r="C10042" t="s">
        <v>23334</v>
      </c>
      <c r="D10042" t="s">
        <v>23357</v>
      </c>
      <c r="E10042" t="s">
        <v>496</v>
      </c>
      <c r="F10042" t="s">
        <v>490</v>
      </c>
      <c r="G10042" t="s">
        <v>490</v>
      </c>
      <c r="H10042" t="s">
        <v>490</v>
      </c>
      <c r="I10042" t="s">
        <v>490</v>
      </c>
      <c r="J10042" t="s">
        <v>498</v>
      </c>
      <c r="K10042" t="s">
        <v>490</v>
      </c>
      <c r="L10042" t="s">
        <v>23334</v>
      </c>
      <c r="M10042" s="105">
        <v>325</v>
      </c>
      <c r="N10042" s="105">
        <v>104</v>
      </c>
      <c r="O10042" s="105">
        <v>100</v>
      </c>
    </row>
    <row r="10043" spans="1:15" x14ac:dyDescent="0.3">
      <c r="A10043" s="19">
        <v>325104101</v>
      </c>
      <c r="B10043" s="106" t="s">
        <v>23358</v>
      </c>
      <c r="C10043" t="s">
        <v>23334</v>
      </c>
      <c r="D10043" t="s">
        <v>23357</v>
      </c>
      <c r="E10043" t="s">
        <v>23359</v>
      </c>
      <c r="F10043" t="s">
        <v>23360</v>
      </c>
      <c r="G10043" t="s">
        <v>23361</v>
      </c>
      <c r="H10043" t="s">
        <v>490</v>
      </c>
      <c r="I10043" t="s">
        <v>490</v>
      </c>
      <c r="J10043" t="s">
        <v>498</v>
      </c>
      <c r="K10043" t="s">
        <v>490</v>
      </c>
      <c r="L10043" t="s">
        <v>23334</v>
      </c>
      <c r="M10043" s="105">
        <v>325</v>
      </c>
      <c r="N10043" s="105">
        <v>104</v>
      </c>
      <c r="O10043" s="105">
        <v>101</v>
      </c>
    </row>
    <row r="10044" spans="1:15" x14ac:dyDescent="0.3">
      <c r="A10044" s="19">
        <v>325104102</v>
      </c>
      <c r="B10044" s="106" t="s">
        <v>23362</v>
      </c>
      <c r="C10044" t="s">
        <v>23334</v>
      </c>
      <c r="D10044" t="s">
        <v>23357</v>
      </c>
      <c r="E10044" t="s">
        <v>2078</v>
      </c>
      <c r="F10044" t="s">
        <v>1413</v>
      </c>
      <c r="G10044" t="s">
        <v>490</v>
      </c>
      <c r="H10044" t="s">
        <v>490</v>
      </c>
      <c r="I10044" t="s">
        <v>490</v>
      </c>
      <c r="J10044" t="s">
        <v>498</v>
      </c>
      <c r="K10044" t="s">
        <v>490</v>
      </c>
      <c r="L10044" t="s">
        <v>23334</v>
      </c>
      <c r="M10044" s="105">
        <v>325</v>
      </c>
      <c r="N10044" s="105">
        <v>104</v>
      </c>
      <c r="O10044" s="105">
        <v>102</v>
      </c>
    </row>
    <row r="10045" spans="1:15" x14ac:dyDescent="0.3">
      <c r="A10045" s="19">
        <v>325104103</v>
      </c>
      <c r="B10045" s="106" t="s">
        <v>23363</v>
      </c>
      <c r="C10045" t="s">
        <v>23334</v>
      </c>
      <c r="D10045" t="s">
        <v>23357</v>
      </c>
      <c r="E10045" t="s">
        <v>23364</v>
      </c>
      <c r="F10045" t="s">
        <v>681</v>
      </c>
      <c r="G10045" t="s">
        <v>490</v>
      </c>
      <c r="H10045" t="s">
        <v>490</v>
      </c>
      <c r="I10045" t="s">
        <v>490</v>
      </c>
      <c r="J10045" t="s">
        <v>498</v>
      </c>
      <c r="K10045" t="s">
        <v>490</v>
      </c>
      <c r="L10045" t="s">
        <v>23334</v>
      </c>
      <c r="M10045" s="105">
        <v>325</v>
      </c>
      <c r="N10045" s="105">
        <v>104</v>
      </c>
      <c r="O10045" s="105">
        <v>103</v>
      </c>
    </row>
    <row r="10046" spans="1:15" x14ac:dyDescent="0.3">
      <c r="A10046" s="19">
        <v>325104104</v>
      </c>
      <c r="B10046" s="106" t="s">
        <v>23365</v>
      </c>
      <c r="C10046" t="s">
        <v>23334</v>
      </c>
      <c r="D10046" t="s">
        <v>23357</v>
      </c>
      <c r="E10046" t="s">
        <v>12339</v>
      </c>
      <c r="F10046" t="s">
        <v>23366</v>
      </c>
      <c r="G10046" t="s">
        <v>490</v>
      </c>
      <c r="H10046" t="s">
        <v>490</v>
      </c>
      <c r="I10046" t="s">
        <v>490</v>
      </c>
      <c r="J10046" t="s">
        <v>498</v>
      </c>
      <c r="K10046" t="s">
        <v>490</v>
      </c>
      <c r="L10046" t="s">
        <v>23334</v>
      </c>
      <c r="M10046" s="105">
        <v>325</v>
      </c>
      <c r="N10046" s="105">
        <v>104</v>
      </c>
      <c r="O10046" s="105">
        <v>104</v>
      </c>
    </row>
    <row r="10047" spans="1:15" x14ac:dyDescent="0.3">
      <c r="A10047" s="19">
        <v>325104105</v>
      </c>
      <c r="B10047" s="106" t="s">
        <v>23367</v>
      </c>
      <c r="C10047" t="s">
        <v>23334</v>
      </c>
      <c r="D10047" t="s">
        <v>23357</v>
      </c>
      <c r="E10047" t="s">
        <v>5656</v>
      </c>
      <c r="F10047" t="s">
        <v>1413</v>
      </c>
      <c r="G10047" t="s">
        <v>490</v>
      </c>
      <c r="H10047" t="s">
        <v>490</v>
      </c>
      <c r="I10047" t="s">
        <v>490</v>
      </c>
      <c r="J10047" t="s">
        <v>498</v>
      </c>
      <c r="K10047" t="s">
        <v>490</v>
      </c>
      <c r="L10047" t="s">
        <v>23334</v>
      </c>
      <c r="M10047" s="105">
        <v>325</v>
      </c>
      <c r="N10047" s="105">
        <v>104</v>
      </c>
      <c r="O10047" s="105">
        <v>105</v>
      </c>
    </row>
    <row r="10048" spans="1:15" x14ac:dyDescent="0.3">
      <c r="A10048" s="19">
        <v>325104106</v>
      </c>
      <c r="B10048" s="106" t="s">
        <v>23368</v>
      </c>
      <c r="C10048" t="s">
        <v>23334</v>
      </c>
      <c r="D10048" t="s">
        <v>23357</v>
      </c>
      <c r="E10048" t="s">
        <v>1221</v>
      </c>
      <c r="F10048" t="s">
        <v>7132</v>
      </c>
      <c r="G10048" t="s">
        <v>23369</v>
      </c>
      <c r="H10048" t="s">
        <v>490</v>
      </c>
      <c r="I10048" t="s">
        <v>490</v>
      </c>
      <c r="J10048" t="s">
        <v>498</v>
      </c>
      <c r="K10048" t="s">
        <v>490</v>
      </c>
      <c r="L10048" t="s">
        <v>23334</v>
      </c>
      <c r="M10048" s="105">
        <v>325</v>
      </c>
      <c r="N10048" s="105">
        <v>104</v>
      </c>
      <c r="O10048" s="105">
        <v>106</v>
      </c>
    </row>
    <row r="10049" spans="1:15" x14ac:dyDescent="0.3">
      <c r="A10049" s="19">
        <v>325104107</v>
      </c>
      <c r="B10049" s="106" t="s">
        <v>23370</v>
      </c>
      <c r="C10049" t="s">
        <v>23334</v>
      </c>
      <c r="D10049" t="s">
        <v>23357</v>
      </c>
      <c r="E10049" t="s">
        <v>23371</v>
      </c>
      <c r="F10049" t="s">
        <v>5788</v>
      </c>
      <c r="G10049" t="s">
        <v>23372</v>
      </c>
      <c r="H10049" t="s">
        <v>490</v>
      </c>
      <c r="I10049" t="s">
        <v>490</v>
      </c>
      <c r="J10049" t="s">
        <v>498</v>
      </c>
      <c r="K10049" t="s">
        <v>490</v>
      </c>
      <c r="L10049" t="s">
        <v>23334</v>
      </c>
      <c r="M10049" s="105">
        <v>325</v>
      </c>
      <c r="N10049" s="105">
        <v>104</v>
      </c>
      <c r="O10049" s="105">
        <v>107</v>
      </c>
    </row>
    <row r="10050" spans="1:15" x14ac:dyDescent="0.3">
      <c r="A10050" s="19">
        <v>325104108</v>
      </c>
      <c r="B10050" s="106" t="s">
        <v>23373</v>
      </c>
      <c r="C10050" t="s">
        <v>23334</v>
      </c>
      <c r="D10050" t="s">
        <v>23357</v>
      </c>
      <c r="E10050" t="s">
        <v>7102</v>
      </c>
      <c r="F10050" t="s">
        <v>1413</v>
      </c>
      <c r="G10050" t="s">
        <v>23372</v>
      </c>
      <c r="H10050" t="s">
        <v>490</v>
      </c>
      <c r="I10050" t="s">
        <v>490</v>
      </c>
      <c r="J10050" t="s">
        <v>498</v>
      </c>
      <c r="K10050" t="s">
        <v>490</v>
      </c>
      <c r="L10050" t="s">
        <v>23334</v>
      </c>
      <c r="M10050" s="105">
        <v>325</v>
      </c>
      <c r="N10050" s="105">
        <v>104</v>
      </c>
      <c r="O10050" s="105">
        <v>108</v>
      </c>
    </row>
    <row r="10051" spans="1:15" x14ac:dyDescent="0.3">
      <c r="A10051" s="19">
        <v>325104109</v>
      </c>
      <c r="B10051" s="106" t="s">
        <v>23374</v>
      </c>
      <c r="C10051" t="s">
        <v>23334</v>
      </c>
      <c r="D10051" t="s">
        <v>23357</v>
      </c>
      <c r="E10051" t="s">
        <v>5976</v>
      </c>
      <c r="F10051" t="s">
        <v>1413</v>
      </c>
      <c r="G10051" t="s">
        <v>23375</v>
      </c>
      <c r="H10051" t="s">
        <v>490</v>
      </c>
      <c r="I10051" t="s">
        <v>490</v>
      </c>
      <c r="J10051" t="s">
        <v>498</v>
      </c>
      <c r="K10051" t="s">
        <v>490</v>
      </c>
      <c r="L10051" t="s">
        <v>23334</v>
      </c>
      <c r="M10051" s="105">
        <v>325</v>
      </c>
      <c r="N10051" s="105">
        <v>104</v>
      </c>
      <c r="O10051" s="105">
        <v>109</v>
      </c>
    </row>
    <row r="10052" spans="1:15" x14ac:dyDescent="0.3">
      <c r="A10052" s="19">
        <v>325104110</v>
      </c>
      <c r="B10052" s="106" t="s">
        <v>23376</v>
      </c>
      <c r="C10052" t="s">
        <v>23334</v>
      </c>
      <c r="D10052" t="s">
        <v>23357</v>
      </c>
      <c r="E10052" t="s">
        <v>23377</v>
      </c>
      <c r="F10052" t="s">
        <v>1283</v>
      </c>
      <c r="G10052" t="s">
        <v>23378</v>
      </c>
      <c r="H10052" t="s">
        <v>490</v>
      </c>
      <c r="I10052" t="s">
        <v>490</v>
      </c>
      <c r="J10052" t="s">
        <v>498</v>
      </c>
      <c r="K10052" t="s">
        <v>490</v>
      </c>
      <c r="L10052" t="s">
        <v>23334</v>
      </c>
      <c r="M10052" s="105">
        <v>325</v>
      </c>
      <c r="N10052" s="105">
        <v>104</v>
      </c>
      <c r="O10052" s="105">
        <v>110</v>
      </c>
    </row>
    <row r="10053" spans="1:15" x14ac:dyDescent="0.3">
      <c r="A10053" s="19">
        <v>325104111</v>
      </c>
      <c r="B10053" s="106" t="s">
        <v>23379</v>
      </c>
      <c r="C10053" t="s">
        <v>23334</v>
      </c>
      <c r="D10053" t="s">
        <v>23357</v>
      </c>
      <c r="E10053" t="s">
        <v>23380</v>
      </c>
      <c r="F10053" t="s">
        <v>2341</v>
      </c>
      <c r="G10053" t="s">
        <v>23381</v>
      </c>
      <c r="H10053" t="s">
        <v>490</v>
      </c>
      <c r="I10053" t="s">
        <v>490</v>
      </c>
      <c r="J10053" t="s">
        <v>498</v>
      </c>
      <c r="K10053" t="s">
        <v>490</v>
      </c>
      <c r="L10053" t="s">
        <v>23334</v>
      </c>
      <c r="M10053" s="105">
        <v>325</v>
      </c>
      <c r="N10053" s="105">
        <v>104</v>
      </c>
      <c r="O10053" s="105">
        <v>111</v>
      </c>
    </row>
    <row r="10054" spans="1:15" x14ac:dyDescent="0.3">
      <c r="A10054" s="19">
        <v>325104112</v>
      </c>
      <c r="B10054" s="106" t="s">
        <v>23382</v>
      </c>
      <c r="C10054" t="s">
        <v>23334</v>
      </c>
      <c r="D10054" t="s">
        <v>23357</v>
      </c>
      <c r="E10054" t="s">
        <v>22210</v>
      </c>
      <c r="F10054" t="s">
        <v>2338</v>
      </c>
      <c r="G10054" t="s">
        <v>490</v>
      </c>
      <c r="H10054" t="s">
        <v>490</v>
      </c>
      <c r="I10054" t="s">
        <v>490</v>
      </c>
      <c r="J10054" t="s">
        <v>498</v>
      </c>
      <c r="K10054" t="s">
        <v>490</v>
      </c>
      <c r="L10054" t="s">
        <v>23334</v>
      </c>
      <c r="M10054" s="105">
        <v>325</v>
      </c>
      <c r="N10054" s="105">
        <v>104</v>
      </c>
      <c r="O10054" s="105">
        <v>112</v>
      </c>
    </row>
    <row r="10055" spans="1:15" x14ac:dyDescent="0.3">
      <c r="A10055" s="19">
        <v>325104113</v>
      </c>
      <c r="B10055" s="106" t="s">
        <v>23383</v>
      </c>
      <c r="C10055" t="s">
        <v>23334</v>
      </c>
      <c r="D10055" t="s">
        <v>23357</v>
      </c>
      <c r="E10055" t="s">
        <v>23384</v>
      </c>
      <c r="F10055" t="s">
        <v>18870</v>
      </c>
      <c r="G10055" t="s">
        <v>23385</v>
      </c>
      <c r="H10055" t="s">
        <v>490</v>
      </c>
      <c r="I10055" t="s">
        <v>490</v>
      </c>
      <c r="J10055" t="s">
        <v>498</v>
      </c>
      <c r="K10055" t="s">
        <v>490</v>
      </c>
      <c r="L10055" t="s">
        <v>23334</v>
      </c>
      <c r="M10055" s="105">
        <v>325</v>
      </c>
      <c r="N10055" s="105">
        <v>104</v>
      </c>
      <c r="O10055" s="105">
        <v>113</v>
      </c>
    </row>
    <row r="10056" spans="1:15" x14ac:dyDescent="0.3">
      <c r="A10056" s="19">
        <v>325104114</v>
      </c>
      <c r="B10056" s="106" t="s">
        <v>23386</v>
      </c>
      <c r="C10056" t="s">
        <v>23334</v>
      </c>
      <c r="D10056" t="s">
        <v>23357</v>
      </c>
      <c r="E10056" t="s">
        <v>23387</v>
      </c>
      <c r="F10056" t="s">
        <v>2341</v>
      </c>
      <c r="G10056" t="s">
        <v>490</v>
      </c>
      <c r="H10056" t="s">
        <v>490</v>
      </c>
      <c r="I10056" t="s">
        <v>490</v>
      </c>
      <c r="J10056" t="s">
        <v>498</v>
      </c>
      <c r="K10056" t="s">
        <v>490</v>
      </c>
      <c r="L10056" t="s">
        <v>23334</v>
      </c>
      <c r="M10056" s="105">
        <v>325</v>
      </c>
      <c r="N10056" s="105">
        <v>104</v>
      </c>
      <c r="O10056" s="105">
        <v>114</v>
      </c>
    </row>
    <row r="10057" spans="1:15" x14ac:dyDescent="0.3">
      <c r="A10057" s="19">
        <v>325105100</v>
      </c>
      <c r="B10057" s="106" t="s">
        <v>23388</v>
      </c>
      <c r="C10057" t="s">
        <v>23334</v>
      </c>
      <c r="D10057" t="s">
        <v>23389</v>
      </c>
      <c r="E10057" t="s">
        <v>496</v>
      </c>
      <c r="F10057" t="s">
        <v>490</v>
      </c>
      <c r="G10057" t="s">
        <v>490</v>
      </c>
      <c r="H10057" t="s">
        <v>490</v>
      </c>
      <c r="I10057" t="s">
        <v>490</v>
      </c>
      <c r="J10057" t="s">
        <v>498</v>
      </c>
      <c r="K10057" t="s">
        <v>490</v>
      </c>
      <c r="L10057" t="s">
        <v>23334</v>
      </c>
      <c r="M10057" s="105">
        <v>325</v>
      </c>
      <c r="N10057" s="105">
        <v>105</v>
      </c>
      <c r="O10057" s="105">
        <v>100</v>
      </c>
    </row>
    <row r="10058" spans="1:15" x14ac:dyDescent="0.3">
      <c r="A10058" s="19">
        <v>326100100</v>
      </c>
      <c r="B10058" s="106" t="s">
        <v>23390</v>
      </c>
      <c r="C10058" t="s">
        <v>23391</v>
      </c>
      <c r="D10058" t="s">
        <v>23392</v>
      </c>
      <c r="E10058" t="s">
        <v>6254</v>
      </c>
      <c r="F10058" t="s">
        <v>23393</v>
      </c>
      <c r="G10058" t="s">
        <v>23394</v>
      </c>
      <c r="H10058" t="s">
        <v>1798</v>
      </c>
      <c r="I10058" t="s">
        <v>490</v>
      </c>
      <c r="J10058" t="s">
        <v>1106</v>
      </c>
      <c r="K10058" t="s">
        <v>490</v>
      </c>
      <c r="L10058" t="s">
        <v>23391</v>
      </c>
      <c r="M10058" s="105">
        <v>326</v>
      </c>
      <c r="N10058" s="105">
        <v>100</v>
      </c>
      <c r="O10058" s="105">
        <v>100</v>
      </c>
    </row>
    <row r="10059" spans="1:15" x14ac:dyDescent="0.3">
      <c r="A10059" s="19">
        <v>326101100</v>
      </c>
      <c r="B10059" s="106" t="s">
        <v>23395</v>
      </c>
      <c r="C10059" t="s">
        <v>23391</v>
      </c>
      <c r="D10059" t="s">
        <v>23396</v>
      </c>
      <c r="E10059" t="s">
        <v>23397</v>
      </c>
      <c r="F10059" t="s">
        <v>732</v>
      </c>
      <c r="G10059" t="s">
        <v>23398</v>
      </c>
      <c r="H10059" t="s">
        <v>3023</v>
      </c>
      <c r="I10059" t="s">
        <v>490</v>
      </c>
      <c r="J10059" t="s">
        <v>1106</v>
      </c>
      <c r="K10059" t="s">
        <v>4630</v>
      </c>
      <c r="L10059" t="s">
        <v>23399</v>
      </c>
      <c r="M10059" s="105">
        <v>326</v>
      </c>
      <c r="N10059" s="105">
        <v>101</v>
      </c>
      <c r="O10059" s="105">
        <v>100</v>
      </c>
    </row>
  </sheetData>
  <sheetProtection autoFilter="0"/>
  <autoFilter ref="A1:Q10059" xr:uid="{00000000-0001-0000-0400-000000000000}"/>
  <printOptions horizontalCentered="1" verticalCentered="1"/>
  <pageMargins left="0.39370078740157483" right="0.39370078740157483" top="0.39370078740157483" bottom="0.59055118110236227" header="0.31496062992125984" footer="0.31496062992125984"/>
  <pageSetup scale="60" orientation="portrait" r:id="rId1"/>
  <headerFooter>
    <oddFooter>&amp;L&amp;P&amp;R&amp;F</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FB18-425A-42F5-B37C-90B252937205}">
  <sheetPr>
    <tabColor rgb="FFFFFF00"/>
  </sheetPr>
  <dimension ref="A1:Z50"/>
  <sheetViews>
    <sheetView showGridLines="0" view="pageBreakPreview" zoomScale="85" zoomScaleNormal="85" zoomScaleSheetLayoutView="85" workbookViewId="0">
      <selection activeCell="F55" sqref="F55"/>
    </sheetView>
  </sheetViews>
  <sheetFormatPr baseColWidth="10" defaultColWidth="10.6640625" defaultRowHeight="14.4" x14ac:dyDescent="0.3"/>
  <cols>
    <col min="1" max="1" width="1.44140625" style="2" customWidth="1"/>
    <col min="2" max="2" width="3.5546875" style="2" customWidth="1"/>
    <col min="3" max="3" width="6.6640625" style="2" customWidth="1"/>
    <col min="4" max="4" width="12.33203125" style="28" customWidth="1"/>
    <col min="5" max="5" width="14.33203125" style="28" customWidth="1"/>
    <col min="6" max="6" width="25.6640625" style="28" customWidth="1"/>
    <col min="7" max="7" width="18.33203125" style="28" customWidth="1"/>
    <col min="8" max="8" width="16.109375" style="19" customWidth="1"/>
    <col min="9" max="9" width="14.33203125" style="28" customWidth="1"/>
    <col min="10" max="11" width="15.33203125" style="28" customWidth="1"/>
    <col min="12" max="12" width="16.33203125" style="28" customWidth="1"/>
    <col min="13" max="13" width="13.6640625" style="28" customWidth="1"/>
    <col min="14" max="14" width="14" style="29" customWidth="1"/>
    <col min="15" max="15" width="13.6640625" style="28" customWidth="1"/>
    <col min="16" max="16" width="14.44140625" style="28" customWidth="1"/>
    <col min="17" max="17" width="13.33203125" style="28" customWidth="1"/>
    <col min="18" max="18" width="13" style="28" customWidth="1"/>
    <col min="19" max="19" width="12" style="28" customWidth="1"/>
    <col min="20" max="20" width="17.33203125" style="19" customWidth="1"/>
    <col min="21" max="21" width="16.5546875" style="28" customWidth="1"/>
    <col min="22" max="22" width="16.6640625" style="28" customWidth="1"/>
    <col min="23" max="23" width="17.6640625" style="28" customWidth="1"/>
    <col min="24" max="24" width="21" style="50" customWidth="1"/>
    <col min="25" max="25" width="18.44140625" style="29" customWidth="1"/>
    <col min="26" max="26" width="43.6640625" style="29" customWidth="1"/>
    <col min="27" max="16384" width="10.6640625" style="2"/>
  </cols>
  <sheetData>
    <row r="1" spans="1:26" ht="8.25" customHeight="1" x14ac:dyDescent="0.3">
      <c r="D1" s="19"/>
      <c r="E1" s="19"/>
      <c r="F1" s="19"/>
      <c r="G1" s="19"/>
      <c r="I1" s="19"/>
      <c r="J1" s="19"/>
      <c r="K1" s="19"/>
      <c r="L1" s="19"/>
      <c r="M1" s="19"/>
      <c r="N1" s="2"/>
      <c r="O1" s="19"/>
      <c r="P1" s="19"/>
      <c r="Q1" s="19"/>
      <c r="R1" s="19"/>
      <c r="S1" s="19"/>
      <c r="U1" s="19"/>
      <c r="V1" s="19"/>
      <c r="W1" s="19"/>
      <c r="Y1" s="2"/>
      <c r="Z1" s="2"/>
    </row>
    <row r="2" spans="1:26" ht="15" customHeight="1" x14ac:dyDescent="0.3">
      <c r="A2" s="424"/>
      <c r="B2" s="19"/>
      <c r="C2" s="19"/>
      <c r="D2" s="425"/>
      <c r="E2" s="425"/>
      <c r="F2" s="324" t="s">
        <v>191</v>
      </c>
      <c r="G2" s="324"/>
      <c r="H2" s="324"/>
      <c r="I2" s="324"/>
      <c r="J2" s="324"/>
      <c r="K2" s="324"/>
      <c r="L2" s="324"/>
      <c r="M2" s="324"/>
      <c r="N2" s="21"/>
      <c r="O2" s="21"/>
      <c r="P2" s="21"/>
      <c r="Q2" s="19"/>
      <c r="R2" s="19"/>
      <c r="S2" s="19"/>
      <c r="U2" s="19"/>
      <c r="V2" s="19"/>
      <c r="W2" s="19"/>
      <c r="X2" s="61"/>
      <c r="Y2" s="2"/>
      <c r="Z2" s="2"/>
    </row>
    <row r="3" spans="1:26" ht="15" customHeight="1" x14ac:dyDescent="0.3">
      <c r="A3" s="424"/>
      <c r="B3" s="19"/>
      <c r="C3" s="19"/>
      <c r="D3" s="425"/>
      <c r="E3" s="425"/>
      <c r="F3" s="326" t="s">
        <v>192</v>
      </c>
      <c r="G3" s="326"/>
      <c r="H3" s="326"/>
      <c r="I3" s="326"/>
      <c r="J3" s="326"/>
      <c r="K3" s="326"/>
      <c r="L3" s="326"/>
      <c r="M3" s="326"/>
      <c r="N3" s="22"/>
      <c r="O3" s="22"/>
      <c r="P3" s="22"/>
      <c r="Q3" s="19"/>
      <c r="R3" s="19"/>
      <c r="S3" s="19"/>
      <c r="U3" s="19"/>
      <c r="V3" s="19"/>
      <c r="W3" s="19"/>
      <c r="X3" s="61"/>
      <c r="Y3" s="2"/>
      <c r="Z3" s="2"/>
    </row>
    <row r="4" spans="1:26" ht="15" customHeight="1" x14ac:dyDescent="0.3">
      <c r="A4" s="424"/>
      <c r="B4" s="19"/>
      <c r="C4" s="19"/>
      <c r="D4" s="425"/>
      <c r="E4" s="425"/>
      <c r="F4" s="325" t="s">
        <v>23400</v>
      </c>
      <c r="G4" s="325"/>
      <c r="H4" s="325"/>
      <c r="I4" s="325"/>
      <c r="J4" s="325"/>
      <c r="K4" s="325"/>
      <c r="L4" s="325"/>
      <c r="M4" s="325"/>
      <c r="N4" s="4"/>
      <c r="O4" s="4"/>
      <c r="P4" s="4"/>
      <c r="Q4" s="19"/>
      <c r="R4" s="19"/>
      <c r="S4" s="19"/>
      <c r="U4" s="19"/>
      <c r="V4" s="19"/>
      <c r="W4" s="19"/>
      <c r="X4" s="61"/>
      <c r="Y4" s="2"/>
      <c r="Z4" s="2"/>
    </row>
    <row r="5" spans="1:26" ht="15" customHeight="1" x14ac:dyDescent="0.3">
      <c r="A5" s="424"/>
      <c r="B5" s="19"/>
      <c r="C5" s="19"/>
      <c r="D5" s="425"/>
      <c r="E5" s="425"/>
      <c r="F5" s="327" t="s">
        <v>194</v>
      </c>
      <c r="G5" s="327"/>
      <c r="H5" s="327" t="s">
        <v>195</v>
      </c>
      <c r="I5" s="327"/>
      <c r="J5" s="327"/>
      <c r="K5" s="327" t="s">
        <v>196</v>
      </c>
      <c r="L5" s="327"/>
      <c r="M5" s="327"/>
      <c r="N5" s="23"/>
      <c r="O5" s="23"/>
      <c r="P5" s="23"/>
      <c r="Q5" s="19"/>
      <c r="R5" s="19"/>
      <c r="S5" s="19"/>
      <c r="U5" s="19"/>
      <c r="V5" s="19"/>
      <c r="W5" s="19"/>
      <c r="X5" s="61"/>
      <c r="Y5" s="2"/>
      <c r="Z5" s="2"/>
    </row>
    <row r="6" spans="1:26" ht="8.6999999999999993" customHeight="1" x14ac:dyDescent="0.3">
      <c r="A6" s="424"/>
      <c r="B6" s="19"/>
      <c r="C6" s="19"/>
      <c r="D6" s="62"/>
      <c r="E6" s="24"/>
      <c r="F6" s="24"/>
      <c r="G6" s="24"/>
      <c r="H6" s="24"/>
      <c r="I6" s="24"/>
      <c r="J6" s="24"/>
      <c r="K6" s="24"/>
      <c r="L6" s="24"/>
      <c r="M6" s="23"/>
      <c r="N6" s="23"/>
      <c r="O6" s="23"/>
      <c r="P6" s="23"/>
      <c r="Q6" s="19"/>
      <c r="R6" s="19"/>
      <c r="S6" s="19"/>
      <c r="U6" s="19"/>
      <c r="V6" s="19"/>
      <c r="W6" s="19"/>
      <c r="X6" s="61"/>
      <c r="Y6" s="2"/>
      <c r="Z6" s="2"/>
    </row>
    <row r="7" spans="1:26" ht="19.2" customHeight="1" x14ac:dyDescent="0.3">
      <c r="A7" s="424"/>
      <c r="B7" s="19"/>
      <c r="C7" s="59"/>
      <c r="D7" s="434" t="s">
        <v>324</v>
      </c>
      <c r="E7" s="435"/>
      <c r="F7" s="436"/>
      <c r="G7" s="26" t="s">
        <v>325</v>
      </c>
      <c r="H7" s="76"/>
      <c r="I7" s="437" t="s">
        <v>326</v>
      </c>
      <c r="J7" s="437"/>
      <c r="K7" s="76"/>
      <c r="L7" s="432" t="s">
        <v>327</v>
      </c>
      <c r="M7" s="432"/>
      <c r="N7" s="162"/>
      <c r="O7" s="52" t="s">
        <v>328</v>
      </c>
      <c r="P7" s="162"/>
      <c r="Q7" s="52" t="s">
        <v>329</v>
      </c>
      <c r="R7" s="159"/>
      <c r="S7" s="52" t="s">
        <v>330</v>
      </c>
      <c r="T7" s="159"/>
      <c r="U7" s="52" t="s">
        <v>331</v>
      </c>
      <c r="V7" s="159"/>
      <c r="W7" s="52" t="s">
        <v>332</v>
      </c>
      <c r="X7" s="160"/>
      <c r="Y7" s="60"/>
      <c r="Z7" s="60"/>
    </row>
    <row r="8" spans="1:26" ht="33.6" customHeight="1" x14ac:dyDescent="0.3">
      <c r="A8" s="424"/>
      <c r="B8" s="19"/>
      <c r="C8" s="59"/>
      <c r="D8" s="73" t="s">
        <v>333</v>
      </c>
      <c r="E8" s="74"/>
      <c r="F8" s="53" t="s">
        <v>334</v>
      </c>
      <c r="G8" s="75"/>
      <c r="H8" s="438" t="s">
        <v>335</v>
      </c>
      <c r="I8" s="439"/>
      <c r="J8" s="63" t="s">
        <v>336</v>
      </c>
      <c r="K8" s="90"/>
      <c r="L8" s="63" t="s">
        <v>337</v>
      </c>
      <c r="M8" s="90"/>
      <c r="N8" s="440" t="s">
        <v>338</v>
      </c>
      <c r="O8" s="440"/>
      <c r="P8" s="440"/>
      <c r="Q8" s="122"/>
      <c r="R8" s="440" t="s">
        <v>339</v>
      </c>
      <c r="S8" s="440"/>
      <c r="T8" s="440"/>
      <c r="U8" s="123">
        <f>G8*Q8</f>
        <v>0</v>
      </c>
      <c r="V8" s="544" t="s">
        <v>340</v>
      </c>
      <c r="W8" s="544"/>
      <c r="X8" s="161"/>
      <c r="Y8" s="61"/>
      <c r="Z8" s="60"/>
    </row>
    <row r="9" spans="1:26" ht="26.1" customHeight="1" x14ac:dyDescent="0.3">
      <c r="A9" s="424"/>
      <c r="B9" s="19"/>
      <c r="C9" s="59"/>
      <c r="D9" s="427" t="s">
        <v>341</v>
      </c>
      <c r="E9" s="428"/>
      <c r="F9" s="429"/>
      <c r="G9" s="73" t="s">
        <v>342</v>
      </c>
      <c r="H9" s="90"/>
      <c r="I9" s="73" t="s">
        <v>343</v>
      </c>
      <c r="J9" s="90"/>
      <c r="K9" s="73" t="s">
        <v>344</v>
      </c>
      <c r="L9" s="90"/>
      <c r="M9" s="52"/>
      <c r="N9" s="430" t="s">
        <v>345</v>
      </c>
      <c r="O9" s="430"/>
      <c r="P9" s="538"/>
      <c r="Q9" s="539"/>
      <c r="R9" s="540"/>
      <c r="S9" s="541" t="s">
        <v>346</v>
      </c>
      <c r="T9" s="542"/>
      <c r="U9" s="80"/>
      <c r="V9" s="433" t="s">
        <v>23401</v>
      </c>
      <c r="W9" s="433"/>
      <c r="X9" s="161"/>
      <c r="Z9" s="60"/>
    </row>
    <row r="10" spans="1:26" s="173" customFormat="1" ht="8.6999999999999993" customHeight="1" x14ac:dyDescent="0.3">
      <c r="A10" s="424"/>
      <c r="B10" s="163"/>
      <c r="C10" s="164"/>
      <c r="D10" s="158"/>
      <c r="E10" s="158"/>
      <c r="F10" s="158"/>
      <c r="G10" s="158"/>
      <c r="H10" s="165"/>
      <c r="I10" s="158"/>
      <c r="J10" s="165"/>
      <c r="K10" s="158"/>
      <c r="L10" s="165"/>
      <c r="M10" s="166"/>
      <c r="N10" s="166"/>
      <c r="O10" s="166"/>
      <c r="P10" s="167"/>
      <c r="Q10" s="167"/>
      <c r="R10" s="167"/>
      <c r="S10" s="158"/>
      <c r="T10" s="158"/>
      <c r="U10" s="168"/>
      <c r="V10" s="169"/>
      <c r="W10" s="169"/>
      <c r="X10" s="170"/>
      <c r="Y10" s="171"/>
      <c r="Z10" s="172"/>
    </row>
    <row r="11" spans="1:26" s="48" customFormat="1" ht="24" customHeight="1" x14ac:dyDescent="0.3">
      <c r="A11" s="424"/>
      <c r="B11" s="19"/>
      <c r="C11" s="59"/>
      <c r="D11" s="443" t="s">
        <v>348</v>
      </c>
      <c r="E11" s="443"/>
      <c r="F11" s="443"/>
      <c r="G11" s="443"/>
      <c r="H11" s="443"/>
      <c r="I11" s="443"/>
      <c r="J11" s="443"/>
      <c r="K11" s="443"/>
      <c r="L11" s="443"/>
      <c r="M11" s="443"/>
      <c r="N11" s="426" t="s">
        <v>23402</v>
      </c>
      <c r="O11" s="426"/>
      <c r="P11" s="426"/>
      <c r="Q11" s="426"/>
      <c r="R11" s="426"/>
      <c r="S11" s="426"/>
      <c r="T11" s="426" t="s">
        <v>23403</v>
      </c>
      <c r="U11" s="426" t="s">
        <v>23404</v>
      </c>
      <c r="V11" s="426" t="s">
        <v>23405</v>
      </c>
      <c r="W11" s="426" t="s">
        <v>23406</v>
      </c>
      <c r="X11" s="543" t="s">
        <v>23407</v>
      </c>
      <c r="Y11" s="426" t="s">
        <v>23408</v>
      </c>
      <c r="Z11" s="426" t="s">
        <v>356</v>
      </c>
    </row>
    <row r="12" spans="1:26" s="49" customFormat="1" ht="43.5" customHeight="1" x14ac:dyDescent="0.3">
      <c r="B12" s="111" t="s">
        <v>23409</v>
      </c>
      <c r="C12" s="111" t="s">
        <v>358</v>
      </c>
      <c r="D12" s="18" t="s">
        <v>359</v>
      </c>
      <c r="E12" s="18" t="s">
        <v>360</v>
      </c>
      <c r="F12" s="18" t="s">
        <v>361</v>
      </c>
      <c r="G12" s="51" t="s">
        <v>363</v>
      </c>
      <c r="H12" s="54" t="s">
        <v>364</v>
      </c>
      <c r="I12" s="51" t="s">
        <v>23410</v>
      </c>
      <c r="J12" s="51" t="s">
        <v>23411</v>
      </c>
      <c r="K12" s="51" t="s">
        <v>23412</v>
      </c>
      <c r="L12" s="51" t="s">
        <v>23413</v>
      </c>
      <c r="M12" s="51" t="s">
        <v>23414</v>
      </c>
      <c r="N12" s="51" t="s">
        <v>23415</v>
      </c>
      <c r="O12" s="51" t="s">
        <v>23416</v>
      </c>
      <c r="P12" s="51" t="s">
        <v>23417</v>
      </c>
      <c r="Q12" s="51" t="s">
        <v>23418</v>
      </c>
      <c r="R12" s="51" t="s">
        <v>23419</v>
      </c>
      <c r="S12" s="51" t="s">
        <v>23420</v>
      </c>
      <c r="T12" s="426"/>
      <c r="U12" s="426"/>
      <c r="V12" s="426"/>
      <c r="W12" s="426"/>
      <c r="X12" s="543"/>
      <c r="Y12" s="426"/>
      <c r="Z12" s="426"/>
    </row>
    <row r="13" spans="1:26" s="48" customFormat="1" ht="13.2" x14ac:dyDescent="0.3">
      <c r="B13" s="77"/>
      <c r="C13" s="77"/>
      <c r="D13" s="55"/>
      <c r="E13" s="55"/>
      <c r="F13" s="130" t="e">
        <f>VLOOKUP(E13,[1]Cod_spp!A:G,2,0)</f>
        <v>#N/A</v>
      </c>
      <c r="G13" s="81"/>
      <c r="H13" s="82">
        <f t="shared" ref="H13:H50" si="0">(G13/3.1416)/100</f>
        <v>0</v>
      </c>
      <c r="I13" s="81"/>
      <c r="J13" s="81"/>
      <c r="K13" s="58"/>
      <c r="L13" s="88"/>
      <c r="M13" s="81"/>
      <c r="N13" s="83"/>
      <c r="O13" s="81"/>
      <c r="P13" s="81"/>
      <c r="Q13" s="81"/>
      <c r="R13" s="81"/>
      <c r="S13" s="81"/>
      <c r="T13" s="84">
        <f>(N13+O13+P13+R13+Q13+S13)</f>
        <v>0</v>
      </c>
      <c r="U13" s="81"/>
      <c r="V13" s="85"/>
      <c r="W13" s="81"/>
      <c r="X13" s="86">
        <f>(T13*V13*W13/1000)</f>
        <v>0</v>
      </c>
      <c r="Y13" s="81"/>
      <c r="Z13" s="87"/>
    </row>
    <row r="14" spans="1:26" s="48" customFormat="1" ht="13.2" x14ac:dyDescent="0.3">
      <c r="B14" s="77"/>
      <c r="C14" s="77"/>
      <c r="D14" s="55"/>
      <c r="E14" s="55"/>
      <c r="F14" s="130" t="e">
        <f>VLOOKUP(E14,[1]Cod_spp!A:G,2,0)</f>
        <v>#N/A</v>
      </c>
      <c r="G14" s="81"/>
      <c r="H14" s="82">
        <f t="shared" si="0"/>
        <v>0</v>
      </c>
      <c r="I14" s="81"/>
      <c r="J14" s="81"/>
      <c r="K14" s="58"/>
      <c r="L14" s="88"/>
      <c r="M14" s="81"/>
      <c r="N14" s="81"/>
      <c r="O14" s="81"/>
      <c r="P14" s="81"/>
      <c r="Q14" s="81"/>
      <c r="R14" s="81"/>
      <c r="S14" s="81"/>
      <c r="T14" s="84">
        <f t="shared" ref="T14:T50" si="1">(N14+O14+P14+R14+Q14+S14)</f>
        <v>0</v>
      </c>
      <c r="U14" s="81"/>
      <c r="V14" s="85"/>
      <c r="W14" s="81"/>
      <c r="X14" s="86">
        <f t="shared" ref="X14:X50" si="2">(T14*V14*W14/1000)</f>
        <v>0</v>
      </c>
      <c r="Y14" s="81"/>
      <c r="Z14" s="87"/>
    </row>
    <row r="15" spans="1:26" s="48" customFormat="1" ht="13.2" x14ac:dyDescent="0.3">
      <c r="B15" s="77"/>
      <c r="C15" s="77"/>
      <c r="D15" s="55"/>
      <c r="E15" s="55"/>
      <c r="F15" s="130" t="e">
        <f>VLOOKUP(E15,[1]Cod_spp!A:G,2,0)</f>
        <v>#N/A</v>
      </c>
      <c r="G15" s="81"/>
      <c r="H15" s="82">
        <f t="shared" si="0"/>
        <v>0</v>
      </c>
      <c r="I15" s="81"/>
      <c r="J15" s="81"/>
      <c r="K15" s="58"/>
      <c r="L15" s="88"/>
      <c r="M15" s="81"/>
      <c r="N15" s="81"/>
      <c r="O15" s="81"/>
      <c r="P15" s="81"/>
      <c r="Q15" s="81"/>
      <c r="R15" s="81"/>
      <c r="S15" s="81"/>
      <c r="T15" s="84">
        <f t="shared" si="1"/>
        <v>0</v>
      </c>
      <c r="U15" s="81"/>
      <c r="V15" s="85"/>
      <c r="W15" s="81"/>
      <c r="X15" s="86">
        <f t="shared" si="2"/>
        <v>0</v>
      </c>
      <c r="Y15" s="81"/>
      <c r="Z15" s="87"/>
    </row>
    <row r="16" spans="1:26" s="48" customFormat="1" ht="13.2" x14ac:dyDescent="0.3">
      <c r="B16" s="77"/>
      <c r="C16" s="77"/>
      <c r="D16" s="55"/>
      <c r="E16" s="55"/>
      <c r="F16" s="130" t="e">
        <f>VLOOKUP(E16,[1]Cod_spp!A:G,2,0)</f>
        <v>#N/A</v>
      </c>
      <c r="G16" s="81"/>
      <c r="H16" s="82">
        <f t="shared" si="0"/>
        <v>0</v>
      </c>
      <c r="I16" s="81"/>
      <c r="J16" s="81"/>
      <c r="K16" s="58"/>
      <c r="L16" s="88"/>
      <c r="M16" s="81"/>
      <c r="N16" s="81"/>
      <c r="O16" s="81"/>
      <c r="P16" s="81"/>
      <c r="Q16" s="81"/>
      <c r="R16" s="81"/>
      <c r="S16" s="81"/>
      <c r="T16" s="84">
        <f t="shared" si="1"/>
        <v>0</v>
      </c>
      <c r="U16" s="81"/>
      <c r="V16" s="85"/>
      <c r="W16" s="81"/>
      <c r="X16" s="86">
        <f t="shared" si="2"/>
        <v>0</v>
      </c>
      <c r="Y16" s="81"/>
      <c r="Z16" s="87"/>
    </row>
    <row r="17" spans="2:26" s="48" customFormat="1" ht="13.2" x14ac:dyDescent="0.3">
      <c r="B17" s="77"/>
      <c r="C17" s="77"/>
      <c r="D17" s="55"/>
      <c r="E17" s="55"/>
      <c r="F17" s="130" t="e">
        <f>VLOOKUP(E17,[1]Cod_spp!A:G,2,0)</f>
        <v>#N/A</v>
      </c>
      <c r="G17" s="81"/>
      <c r="H17" s="82">
        <f t="shared" si="0"/>
        <v>0</v>
      </c>
      <c r="I17" s="81"/>
      <c r="J17" s="81"/>
      <c r="K17" s="58"/>
      <c r="L17" s="88"/>
      <c r="M17" s="81"/>
      <c r="N17" s="81"/>
      <c r="O17" s="81"/>
      <c r="P17" s="81"/>
      <c r="Q17" s="81"/>
      <c r="R17" s="81"/>
      <c r="S17" s="81"/>
      <c r="T17" s="84">
        <f t="shared" si="1"/>
        <v>0</v>
      </c>
      <c r="U17" s="81"/>
      <c r="V17" s="85"/>
      <c r="W17" s="81"/>
      <c r="X17" s="86">
        <f t="shared" si="2"/>
        <v>0</v>
      </c>
      <c r="Y17" s="81"/>
      <c r="Z17" s="87"/>
    </row>
    <row r="18" spans="2:26" s="48" customFormat="1" ht="13.2" x14ac:dyDescent="0.3">
      <c r="B18" s="77"/>
      <c r="C18" s="77"/>
      <c r="D18" s="55"/>
      <c r="E18" s="55"/>
      <c r="F18" s="130" t="e">
        <f>VLOOKUP(E18,[1]Cod_spp!A:G,2,0)</f>
        <v>#N/A</v>
      </c>
      <c r="G18" s="81"/>
      <c r="H18" s="82">
        <f t="shared" si="0"/>
        <v>0</v>
      </c>
      <c r="I18" s="81"/>
      <c r="J18" s="81"/>
      <c r="K18" s="58"/>
      <c r="L18" s="88"/>
      <c r="M18" s="81"/>
      <c r="N18" s="81"/>
      <c r="O18" s="81"/>
      <c r="P18" s="81"/>
      <c r="Q18" s="81"/>
      <c r="R18" s="81"/>
      <c r="S18" s="81"/>
      <c r="T18" s="84">
        <f t="shared" si="1"/>
        <v>0</v>
      </c>
      <c r="U18" s="81"/>
      <c r="V18" s="85"/>
      <c r="W18" s="81"/>
      <c r="X18" s="86">
        <f t="shared" si="2"/>
        <v>0</v>
      </c>
      <c r="Y18" s="81"/>
      <c r="Z18" s="87"/>
    </row>
    <row r="19" spans="2:26" s="48" customFormat="1" ht="13.2" x14ac:dyDescent="0.3">
      <c r="B19" s="77"/>
      <c r="C19" s="77"/>
      <c r="D19" s="55"/>
      <c r="E19" s="55"/>
      <c r="F19" s="130" t="e">
        <f>VLOOKUP(E19,[1]Cod_spp!A:G,2,0)</f>
        <v>#N/A</v>
      </c>
      <c r="G19" s="81"/>
      <c r="H19" s="82">
        <f t="shared" si="0"/>
        <v>0</v>
      </c>
      <c r="I19" s="81"/>
      <c r="J19" s="81"/>
      <c r="K19" s="58"/>
      <c r="L19" s="88"/>
      <c r="M19" s="81"/>
      <c r="N19" s="81"/>
      <c r="O19" s="81"/>
      <c r="P19" s="81"/>
      <c r="Q19" s="81"/>
      <c r="R19" s="81"/>
      <c r="S19" s="81"/>
      <c r="T19" s="84">
        <f t="shared" si="1"/>
        <v>0</v>
      </c>
      <c r="U19" s="81"/>
      <c r="V19" s="85"/>
      <c r="W19" s="81"/>
      <c r="X19" s="86">
        <f t="shared" si="2"/>
        <v>0</v>
      </c>
      <c r="Y19" s="81"/>
      <c r="Z19" s="87"/>
    </row>
    <row r="20" spans="2:26" s="48" customFormat="1" ht="13.2" x14ac:dyDescent="0.3">
      <c r="B20" s="77"/>
      <c r="C20" s="77"/>
      <c r="D20" s="55"/>
      <c r="E20" s="103"/>
      <c r="F20" s="130" t="e">
        <f>VLOOKUP(D20,[1]Cod_spp!A:G,2,0)</f>
        <v>#N/A</v>
      </c>
      <c r="G20" s="81"/>
      <c r="H20" s="82">
        <f t="shared" si="0"/>
        <v>0</v>
      </c>
      <c r="I20" s="81"/>
      <c r="J20" s="81"/>
      <c r="K20" s="58"/>
      <c r="L20" s="88"/>
      <c r="M20" s="81"/>
      <c r="N20" s="81"/>
      <c r="O20" s="81"/>
      <c r="P20" s="81"/>
      <c r="Q20" s="81"/>
      <c r="R20" s="81"/>
      <c r="S20" s="81"/>
      <c r="T20" s="84">
        <f t="shared" si="1"/>
        <v>0</v>
      </c>
      <c r="U20" s="81"/>
      <c r="V20" s="85"/>
      <c r="W20" s="81"/>
      <c r="X20" s="86">
        <f t="shared" si="2"/>
        <v>0</v>
      </c>
      <c r="Y20" s="81"/>
      <c r="Z20" s="87"/>
    </row>
    <row r="21" spans="2:26" s="48" customFormat="1" ht="13.2" x14ac:dyDescent="0.3">
      <c r="B21" s="77"/>
      <c r="C21" s="77"/>
      <c r="D21" s="55"/>
      <c r="E21" s="103"/>
      <c r="F21" s="130" t="e">
        <f>VLOOKUP(D21,[1]Cod_spp!A:G,2,0)</f>
        <v>#N/A</v>
      </c>
      <c r="G21" s="81"/>
      <c r="H21" s="82">
        <f t="shared" si="0"/>
        <v>0</v>
      </c>
      <c r="I21" s="81"/>
      <c r="J21" s="81"/>
      <c r="K21" s="58"/>
      <c r="L21" s="88"/>
      <c r="M21" s="81"/>
      <c r="N21" s="81"/>
      <c r="O21" s="81"/>
      <c r="P21" s="81"/>
      <c r="Q21" s="81"/>
      <c r="R21" s="81"/>
      <c r="S21" s="81"/>
      <c r="T21" s="84">
        <f t="shared" si="1"/>
        <v>0</v>
      </c>
      <c r="U21" s="81"/>
      <c r="V21" s="85"/>
      <c r="W21" s="81"/>
      <c r="X21" s="86">
        <f t="shared" si="2"/>
        <v>0</v>
      </c>
      <c r="Y21" s="81"/>
      <c r="Z21" s="87"/>
    </row>
    <row r="22" spans="2:26" s="48" customFormat="1" ht="13.2" x14ac:dyDescent="0.3">
      <c r="B22" s="77"/>
      <c r="C22" s="77"/>
      <c r="D22" s="55"/>
      <c r="E22" s="103"/>
      <c r="F22" s="130" t="e">
        <f>VLOOKUP(D22,[1]Cod_spp!A:G,2,0)</f>
        <v>#N/A</v>
      </c>
      <c r="G22" s="81"/>
      <c r="H22" s="82">
        <f t="shared" si="0"/>
        <v>0</v>
      </c>
      <c r="I22" s="81"/>
      <c r="J22" s="81"/>
      <c r="K22" s="58"/>
      <c r="L22" s="88"/>
      <c r="M22" s="81"/>
      <c r="N22" s="81"/>
      <c r="O22" s="81"/>
      <c r="P22" s="81"/>
      <c r="Q22" s="81"/>
      <c r="R22" s="81"/>
      <c r="S22" s="81"/>
      <c r="T22" s="84">
        <f>(N22+O22+P22+R22+Q22+S22)</f>
        <v>0</v>
      </c>
      <c r="U22" s="81"/>
      <c r="V22" s="85"/>
      <c r="W22" s="81"/>
      <c r="X22" s="86">
        <f t="shared" si="2"/>
        <v>0</v>
      </c>
      <c r="Y22" s="81"/>
      <c r="Z22" s="87"/>
    </row>
    <row r="23" spans="2:26" s="48" customFormat="1" ht="13.2" x14ac:dyDescent="0.3">
      <c r="B23" s="81"/>
      <c r="C23" s="81"/>
      <c r="D23" s="55"/>
      <c r="E23" s="102"/>
      <c r="F23" s="130" t="e">
        <f>VLOOKUP(D23,[1]Cod_spp!A:G,2,0)</f>
        <v>#N/A</v>
      </c>
      <c r="G23" s="81"/>
      <c r="H23" s="82">
        <f t="shared" si="0"/>
        <v>0</v>
      </c>
      <c r="I23" s="81"/>
      <c r="J23" s="81"/>
      <c r="K23" s="58"/>
      <c r="L23" s="88"/>
      <c r="M23" s="81"/>
      <c r="N23" s="81"/>
      <c r="O23" s="81"/>
      <c r="P23" s="81"/>
      <c r="Q23" s="81"/>
      <c r="R23" s="81"/>
      <c r="S23" s="81"/>
      <c r="T23" s="84">
        <f t="shared" si="1"/>
        <v>0</v>
      </c>
      <c r="U23" s="94"/>
      <c r="V23" s="85"/>
      <c r="W23" s="94"/>
      <c r="X23" s="86">
        <f t="shared" si="2"/>
        <v>0</v>
      </c>
      <c r="Y23" s="81"/>
      <c r="Z23" s="87"/>
    </row>
    <row r="24" spans="2:26" s="48" customFormat="1" ht="13.2" x14ac:dyDescent="0.3">
      <c r="B24" s="81"/>
      <c r="C24" s="81"/>
      <c r="D24" s="55"/>
      <c r="E24" s="102"/>
      <c r="F24" s="130" t="e">
        <f>VLOOKUP(D24,[1]Cod_spp!A:G,2,0)</f>
        <v>#N/A</v>
      </c>
      <c r="G24" s="81"/>
      <c r="H24" s="82">
        <f t="shared" si="0"/>
        <v>0</v>
      </c>
      <c r="I24" s="81"/>
      <c r="J24" s="81"/>
      <c r="K24" s="58"/>
      <c r="L24" s="88"/>
      <c r="M24" s="81"/>
      <c r="N24" s="81"/>
      <c r="O24" s="81"/>
      <c r="P24" s="81"/>
      <c r="Q24" s="81"/>
      <c r="R24" s="81"/>
      <c r="S24" s="81"/>
      <c r="T24" s="84">
        <f t="shared" si="1"/>
        <v>0</v>
      </c>
      <c r="U24" s="94"/>
      <c r="V24" s="85"/>
      <c r="W24" s="94"/>
      <c r="X24" s="86">
        <f t="shared" si="2"/>
        <v>0</v>
      </c>
      <c r="Y24" s="81"/>
      <c r="Z24" s="87"/>
    </row>
    <row r="25" spans="2:26" s="48" customFormat="1" ht="13.2" x14ac:dyDescent="0.3">
      <c r="B25" s="81"/>
      <c r="C25" s="81"/>
      <c r="D25" s="55"/>
      <c r="E25" s="102"/>
      <c r="F25" s="130" t="e">
        <f>VLOOKUP(D25,[1]Cod_spp!A:G,2,0)</f>
        <v>#N/A</v>
      </c>
      <c r="G25" s="81"/>
      <c r="H25" s="82">
        <f t="shared" si="0"/>
        <v>0</v>
      </c>
      <c r="I25" s="81"/>
      <c r="J25" s="81"/>
      <c r="K25" s="58"/>
      <c r="L25" s="88"/>
      <c r="M25" s="81"/>
      <c r="N25" s="81"/>
      <c r="O25" s="81"/>
      <c r="P25" s="81"/>
      <c r="Q25" s="81"/>
      <c r="R25" s="81"/>
      <c r="S25" s="81"/>
      <c r="T25" s="84">
        <f t="shared" si="1"/>
        <v>0</v>
      </c>
      <c r="U25" s="94"/>
      <c r="V25" s="85"/>
      <c r="W25" s="94"/>
      <c r="X25" s="86">
        <f t="shared" si="2"/>
        <v>0</v>
      </c>
      <c r="Y25" s="81"/>
      <c r="Z25" s="87"/>
    </row>
    <row r="26" spans="2:26" s="48" customFormat="1" ht="13.2" x14ac:dyDescent="0.3">
      <c r="B26" s="81"/>
      <c r="C26" s="81"/>
      <c r="D26" s="55"/>
      <c r="E26" s="102"/>
      <c r="F26" s="130" t="e">
        <f>VLOOKUP(D26,[1]Cod_spp!A:G,2,0)</f>
        <v>#N/A</v>
      </c>
      <c r="G26" s="81"/>
      <c r="H26" s="82">
        <f t="shared" si="0"/>
        <v>0</v>
      </c>
      <c r="I26" s="81"/>
      <c r="J26" s="81"/>
      <c r="K26" s="58"/>
      <c r="L26" s="88"/>
      <c r="M26" s="81"/>
      <c r="N26" s="81"/>
      <c r="O26" s="81"/>
      <c r="P26" s="81"/>
      <c r="Q26" s="81"/>
      <c r="R26" s="81"/>
      <c r="S26" s="81"/>
      <c r="T26" s="84">
        <f t="shared" si="1"/>
        <v>0</v>
      </c>
      <c r="U26" s="94"/>
      <c r="V26" s="85"/>
      <c r="W26" s="94"/>
      <c r="X26" s="86">
        <f t="shared" si="2"/>
        <v>0</v>
      </c>
      <c r="Y26" s="81"/>
      <c r="Z26" s="87"/>
    </row>
    <row r="27" spans="2:26" s="48" customFormat="1" ht="13.2" x14ac:dyDescent="0.3">
      <c r="B27" s="81"/>
      <c r="C27" s="81"/>
      <c r="D27" s="55"/>
      <c r="E27" s="102"/>
      <c r="F27" s="130" t="e">
        <f>VLOOKUP(D27,[1]Cod_spp!A:G,2,0)</f>
        <v>#N/A</v>
      </c>
      <c r="G27" s="81"/>
      <c r="H27" s="82">
        <f t="shared" si="0"/>
        <v>0</v>
      </c>
      <c r="I27" s="81"/>
      <c r="J27" s="81"/>
      <c r="K27" s="58"/>
      <c r="L27" s="88"/>
      <c r="M27" s="81"/>
      <c r="N27" s="81"/>
      <c r="O27" s="81"/>
      <c r="P27" s="81"/>
      <c r="Q27" s="81"/>
      <c r="R27" s="81"/>
      <c r="S27" s="81"/>
      <c r="T27" s="84">
        <f t="shared" si="1"/>
        <v>0</v>
      </c>
      <c r="U27" s="81"/>
      <c r="V27" s="85"/>
      <c r="W27" s="81"/>
      <c r="X27" s="86">
        <f t="shared" si="2"/>
        <v>0</v>
      </c>
      <c r="Y27" s="81"/>
      <c r="Z27" s="87"/>
    </row>
    <row r="28" spans="2:26" s="48" customFormat="1" ht="13.2" x14ac:dyDescent="0.3">
      <c r="B28" s="81"/>
      <c r="C28" s="81"/>
      <c r="D28" s="55"/>
      <c r="E28" s="102"/>
      <c r="F28" s="130" t="e">
        <f>VLOOKUP(D28,[1]Cod_spp!A:G,2,0)</f>
        <v>#N/A</v>
      </c>
      <c r="G28" s="81"/>
      <c r="H28" s="82">
        <f t="shared" si="0"/>
        <v>0</v>
      </c>
      <c r="I28" s="81"/>
      <c r="J28" s="81"/>
      <c r="K28" s="58"/>
      <c r="L28" s="88"/>
      <c r="M28" s="81"/>
      <c r="N28" s="81"/>
      <c r="O28" s="81"/>
      <c r="P28" s="81"/>
      <c r="Q28" s="81"/>
      <c r="R28" s="81"/>
      <c r="S28" s="81"/>
      <c r="T28" s="84">
        <f t="shared" si="1"/>
        <v>0</v>
      </c>
      <c r="U28" s="81"/>
      <c r="V28" s="85"/>
      <c r="W28" s="81"/>
      <c r="X28" s="86">
        <f t="shared" si="2"/>
        <v>0</v>
      </c>
      <c r="Y28" s="81"/>
      <c r="Z28" s="87"/>
    </row>
    <row r="29" spans="2:26" s="48" customFormat="1" ht="13.2" x14ac:dyDescent="0.3">
      <c r="B29" s="81"/>
      <c r="C29" s="81"/>
      <c r="D29" s="55"/>
      <c r="E29" s="102"/>
      <c r="F29" s="130" t="e">
        <f>VLOOKUP(D29,[1]Cod_spp!A:G,2,0)</f>
        <v>#N/A</v>
      </c>
      <c r="G29" s="81"/>
      <c r="H29" s="82">
        <f t="shared" si="0"/>
        <v>0</v>
      </c>
      <c r="I29" s="81"/>
      <c r="J29" s="81"/>
      <c r="K29" s="58"/>
      <c r="L29" s="88"/>
      <c r="M29" s="81"/>
      <c r="N29" s="81"/>
      <c r="O29" s="81"/>
      <c r="P29" s="81"/>
      <c r="Q29" s="81"/>
      <c r="R29" s="81"/>
      <c r="S29" s="81"/>
      <c r="T29" s="84">
        <f t="shared" si="1"/>
        <v>0</v>
      </c>
      <c r="U29" s="81"/>
      <c r="V29" s="85"/>
      <c r="W29" s="81"/>
      <c r="X29" s="86">
        <f t="shared" si="2"/>
        <v>0</v>
      </c>
      <c r="Y29" s="81"/>
      <c r="Z29" s="87"/>
    </row>
    <row r="30" spans="2:26" s="48" customFormat="1" ht="13.2" x14ac:dyDescent="0.3">
      <c r="B30" s="81"/>
      <c r="C30" s="81"/>
      <c r="D30" s="55"/>
      <c r="E30" s="102"/>
      <c r="F30" s="130" t="e">
        <f>VLOOKUP(D30,[1]Cod_spp!A:G,2,0)</f>
        <v>#N/A</v>
      </c>
      <c r="G30" s="81"/>
      <c r="H30" s="82">
        <f t="shared" si="0"/>
        <v>0</v>
      </c>
      <c r="I30" s="81"/>
      <c r="J30" s="81"/>
      <c r="K30" s="58"/>
      <c r="L30" s="88"/>
      <c r="M30" s="81"/>
      <c r="N30" s="81"/>
      <c r="O30" s="81"/>
      <c r="P30" s="81"/>
      <c r="Q30" s="81"/>
      <c r="R30" s="81"/>
      <c r="S30" s="81"/>
      <c r="T30" s="84">
        <f t="shared" si="1"/>
        <v>0</v>
      </c>
      <c r="U30" s="81"/>
      <c r="V30" s="85"/>
      <c r="W30" s="81"/>
      <c r="X30" s="86">
        <f t="shared" si="2"/>
        <v>0</v>
      </c>
      <c r="Y30" s="81"/>
      <c r="Z30" s="87"/>
    </row>
    <row r="31" spans="2:26" s="48" customFormat="1" ht="13.2" x14ac:dyDescent="0.3">
      <c r="B31" s="81"/>
      <c r="C31" s="81"/>
      <c r="D31" s="55"/>
      <c r="E31" s="102"/>
      <c r="F31" s="130" t="e">
        <f>VLOOKUP(D31,[1]Cod_spp!A:G,2,0)</f>
        <v>#N/A</v>
      </c>
      <c r="G31" s="81"/>
      <c r="H31" s="82">
        <f t="shared" si="0"/>
        <v>0</v>
      </c>
      <c r="I31" s="81"/>
      <c r="J31" s="81"/>
      <c r="K31" s="58"/>
      <c r="L31" s="88"/>
      <c r="M31" s="81"/>
      <c r="N31" s="81"/>
      <c r="O31" s="81"/>
      <c r="P31" s="81"/>
      <c r="Q31" s="81"/>
      <c r="R31" s="81"/>
      <c r="S31" s="81"/>
      <c r="T31" s="84">
        <f t="shared" si="1"/>
        <v>0</v>
      </c>
      <c r="U31" s="81"/>
      <c r="V31" s="85"/>
      <c r="W31" s="81"/>
      <c r="X31" s="86">
        <f t="shared" si="2"/>
        <v>0</v>
      </c>
      <c r="Y31" s="81"/>
      <c r="Z31" s="87"/>
    </row>
    <row r="32" spans="2:26" s="48" customFormat="1" ht="13.2" x14ac:dyDescent="0.3">
      <c r="B32" s="81"/>
      <c r="C32" s="81"/>
      <c r="D32" s="55"/>
      <c r="E32" s="102"/>
      <c r="F32" s="130" t="e">
        <f>VLOOKUP(D32,[1]Cod_spp!A:G,2,0)</f>
        <v>#N/A</v>
      </c>
      <c r="G32" s="81"/>
      <c r="H32" s="82">
        <f t="shared" si="0"/>
        <v>0</v>
      </c>
      <c r="I32" s="81"/>
      <c r="J32" s="81"/>
      <c r="K32" s="58"/>
      <c r="L32" s="88"/>
      <c r="M32" s="81"/>
      <c r="N32" s="81"/>
      <c r="O32" s="81"/>
      <c r="P32" s="81"/>
      <c r="Q32" s="81"/>
      <c r="R32" s="81"/>
      <c r="S32" s="81"/>
      <c r="T32" s="84">
        <f t="shared" si="1"/>
        <v>0</v>
      </c>
      <c r="U32" s="81"/>
      <c r="V32" s="85"/>
      <c r="W32" s="81"/>
      <c r="X32" s="86">
        <f t="shared" si="2"/>
        <v>0</v>
      </c>
      <c r="Y32" s="81"/>
      <c r="Z32" s="87"/>
    </row>
    <row r="33" spans="2:26" s="48" customFormat="1" ht="13.2" x14ac:dyDescent="0.3">
      <c r="B33" s="81"/>
      <c r="C33" s="81"/>
      <c r="D33" s="55"/>
      <c r="E33" s="102"/>
      <c r="F33" s="130" t="e">
        <f>VLOOKUP(D33,[1]Cod_spp!A:G,2,0)</f>
        <v>#N/A</v>
      </c>
      <c r="G33" s="81"/>
      <c r="H33" s="82">
        <f t="shared" si="0"/>
        <v>0</v>
      </c>
      <c r="I33" s="81"/>
      <c r="J33" s="81"/>
      <c r="K33" s="58"/>
      <c r="L33" s="88"/>
      <c r="M33" s="81"/>
      <c r="N33" s="81"/>
      <c r="O33" s="81"/>
      <c r="P33" s="81"/>
      <c r="Q33" s="81"/>
      <c r="R33" s="81"/>
      <c r="S33" s="81"/>
      <c r="T33" s="84">
        <f t="shared" si="1"/>
        <v>0</v>
      </c>
      <c r="U33" s="81"/>
      <c r="V33" s="85"/>
      <c r="W33" s="81"/>
      <c r="X33" s="86">
        <f t="shared" si="2"/>
        <v>0</v>
      </c>
      <c r="Y33" s="81"/>
      <c r="Z33" s="87"/>
    </row>
    <row r="34" spans="2:26" s="48" customFormat="1" ht="13.2" x14ac:dyDescent="0.3">
      <c r="B34" s="81"/>
      <c r="C34" s="81"/>
      <c r="D34" s="55"/>
      <c r="E34" s="102"/>
      <c r="F34" s="130" t="e">
        <f>VLOOKUP(D34,[1]Cod_spp!A:G,2,0)</f>
        <v>#N/A</v>
      </c>
      <c r="G34" s="81"/>
      <c r="H34" s="82">
        <f t="shared" si="0"/>
        <v>0</v>
      </c>
      <c r="I34" s="81"/>
      <c r="J34" s="81"/>
      <c r="K34" s="58"/>
      <c r="L34" s="88"/>
      <c r="M34" s="81"/>
      <c r="N34" s="81"/>
      <c r="O34" s="81"/>
      <c r="P34" s="81"/>
      <c r="Q34" s="81"/>
      <c r="R34" s="81"/>
      <c r="S34" s="81"/>
      <c r="T34" s="84">
        <f t="shared" si="1"/>
        <v>0</v>
      </c>
      <c r="U34" s="81"/>
      <c r="V34" s="85"/>
      <c r="W34" s="81"/>
      <c r="X34" s="86">
        <f t="shared" si="2"/>
        <v>0</v>
      </c>
      <c r="Y34" s="81"/>
      <c r="Z34" s="87"/>
    </row>
    <row r="35" spans="2:26" s="48" customFormat="1" ht="13.2" x14ac:dyDescent="0.3">
      <c r="B35" s="81"/>
      <c r="C35" s="81"/>
      <c r="D35" s="55"/>
      <c r="E35" s="102"/>
      <c r="F35" s="130" t="e">
        <f>VLOOKUP(D35,[1]Cod_spp!A:G,2,0)</f>
        <v>#N/A</v>
      </c>
      <c r="G35" s="81"/>
      <c r="H35" s="82">
        <f t="shared" si="0"/>
        <v>0</v>
      </c>
      <c r="I35" s="81"/>
      <c r="J35" s="81"/>
      <c r="K35" s="58"/>
      <c r="L35" s="88"/>
      <c r="M35" s="81"/>
      <c r="N35" s="81"/>
      <c r="O35" s="81"/>
      <c r="P35" s="81"/>
      <c r="Q35" s="81"/>
      <c r="R35" s="81"/>
      <c r="S35" s="81"/>
      <c r="T35" s="84">
        <f t="shared" si="1"/>
        <v>0</v>
      </c>
      <c r="U35" s="81"/>
      <c r="V35" s="85"/>
      <c r="W35" s="81"/>
      <c r="X35" s="86">
        <f t="shared" si="2"/>
        <v>0</v>
      </c>
      <c r="Y35" s="81"/>
      <c r="Z35" s="87"/>
    </row>
    <row r="36" spans="2:26" s="48" customFormat="1" ht="13.2" x14ac:dyDescent="0.3">
      <c r="B36" s="81"/>
      <c r="C36" s="81"/>
      <c r="D36" s="55"/>
      <c r="E36" s="102"/>
      <c r="F36" s="130" t="e">
        <f>VLOOKUP(D36,[1]Cod_spp!A:G,2,0)</f>
        <v>#N/A</v>
      </c>
      <c r="G36" s="81"/>
      <c r="H36" s="82">
        <f t="shared" si="0"/>
        <v>0</v>
      </c>
      <c r="I36" s="81"/>
      <c r="J36" s="81"/>
      <c r="K36" s="58"/>
      <c r="L36" s="88"/>
      <c r="M36" s="81"/>
      <c r="N36" s="81"/>
      <c r="O36" s="81"/>
      <c r="P36" s="81"/>
      <c r="Q36" s="81"/>
      <c r="R36" s="81"/>
      <c r="S36" s="81"/>
      <c r="T36" s="84">
        <f t="shared" si="1"/>
        <v>0</v>
      </c>
      <c r="U36" s="81"/>
      <c r="V36" s="85"/>
      <c r="W36" s="81"/>
      <c r="X36" s="86">
        <f t="shared" si="2"/>
        <v>0</v>
      </c>
      <c r="Y36" s="81"/>
      <c r="Z36" s="87"/>
    </row>
    <row r="37" spans="2:26" s="48" customFormat="1" ht="13.2" x14ac:dyDescent="0.3">
      <c r="B37" s="81"/>
      <c r="C37" s="81"/>
      <c r="D37" s="55"/>
      <c r="E37" s="102"/>
      <c r="F37" s="130" t="e">
        <f>VLOOKUP(D37,[1]Cod_spp!A:G,2,0)</f>
        <v>#N/A</v>
      </c>
      <c r="G37" s="81"/>
      <c r="H37" s="82">
        <f t="shared" si="0"/>
        <v>0</v>
      </c>
      <c r="I37" s="81"/>
      <c r="J37" s="81"/>
      <c r="K37" s="58"/>
      <c r="L37" s="88"/>
      <c r="M37" s="81"/>
      <c r="N37" s="81"/>
      <c r="O37" s="81"/>
      <c r="P37" s="81"/>
      <c r="Q37" s="81"/>
      <c r="R37" s="81"/>
      <c r="S37" s="81"/>
      <c r="T37" s="84">
        <f t="shared" si="1"/>
        <v>0</v>
      </c>
      <c r="U37" s="81"/>
      <c r="V37" s="85"/>
      <c r="W37" s="81"/>
      <c r="X37" s="86">
        <f t="shared" si="2"/>
        <v>0</v>
      </c>
      <c r="Y37" s="81"/>
      <c r="Z37" s="87"/>
    </row>
    <row r="38" spans="2:26" s="48" customFormat="1" ht="13.2" x14ac:dyDescent="0.3">
      <c r="B38" s="81"/>
      <c r="C38" s="81"/>
      <c r="D38" s="55"/>
      <c r="E38" s="102"/>
      <c r="F38" s="130" t="e">
        <f>VLOOKUP(D38,[1]Cod_spp!A:G,2,0)</f>
        <v>#N/A</v>
      </c>
      <c r="G38" s="81"/>
      <c r="H38" s="82">
        <f t="shared" si="0"/>
        <v>0</v>
      </c>
      <c r="I38" s="81"/>
      <c r="J38" s="81"/>
      <c r="K38" s="58"/>
      <c r="L38" s="88"/>
      <c r="M38" s="81"/>
      <c r="N38" s="81"/>
      <c r="O38" s="81"/>
      <c r="P38" s="81"/>
      <c r="Q38" s="81"/>
      <c r="R38" s="81"/>
      <c r="S38" s="81"/>
      <c r="T38" s="84">
        <f t="shared" si="1"/>
        <v>0</v>
      </c>
      <c r="U38" s="81"/>
      <c r="V38" s="85"/>
      <c r="W38" s="81"/>
      <c r="X38" s="86">
        <f t="shared" si="2"/>
        <v>0</v>
      </c>
      <c r="Y38" s="81"/>
      <c r="Z38" s="87"/>
    </row>
    <row r="39" spans="2:26" s="48" customFormat="1" ht="13.2" x14ac:dyDescent="0.3">
      <c r="B39" s="81"/>
      <c r="C39" s="81"/>
      <c r="D39" s="55"/>
      <c r="E39" s="102"/>
      <c r="F39" s="130" t="e">
        <f>VLOOKUP(D39,[1]Cod_spp!A:G,2,0)</f>
        <v>#N/A</v>
      </c>
      <c r="G39" s="81"/>
      <c r="H39" s="82">
        <f t="shared" si="0"/>
        <v>0</v>
      </c>
      <c r="I39" s="81"/>
      <c r="J39" s="81"/>
      <c r="K39" s="58"/>
      <c r="L39" s="88"/>
      <c r="M39" s="81"/>
      <c r="N39" s="81"/>
      <c r="O39" s="81"/>
      <c r="P39" s="81"/>
      <c r="Q39" s="81"/>
      <c r="R39" s="81"/>
      <c r="S39" s="81"/>
      <c r="T39" s="84">
        <f t="shared" si="1"/>
        <v>0</v>
      </c>
      <c r="U39" s="81"/>
      <c r="V39" s="85"/>
      <c r="W39" s="81"/>
      <c r="X39" s="86">
        <f t="shared" si="2"/>
        <v>0</v>
      </c>
      <c r="Y39" s="81"/>
      <c r="Z39" s="87"/>
    </row>
    <row r="40" spans="2:26" s="48" customFormat="1" ht="13.2" x14ac:dyDescent="0.3">
      <c r="B40" s="81"/>
      <c r="C40" s="81"/>
      <c r="D40" s="55"/>
      <c r="E40" s="102"/>
      <c r="F40" s="130" t="e">
        <f>VLOOKUP(D40,[1]Cod_spp!A:G,2,0)</f>
        <v>#N/A</v>
      </c>
      <c r="G40" s="81"/>
      <c r="H40" s="82">
        <f t="shared" si="0"/>
        <v>0</v>
      </c>
      <c r="I40" s="81"/>
      <c r="J40" s="81"/>
      <c r="K40" s="58"/>
      <c r="L40" s="88"/>
      <c r="M40" s="81"/>
      <c r="N40" s="81"/>
      <c r="O40" s="81"/>
      <c r="P40" s="81"/>
      <c r="Q40" s="81"/>
      <c r="R40" s="81"/>
      <c r="S40" s="81"/>
      <c r="T40" s="84">
        <f t="shared" si="1"/>
        <v>0</v>
      </c>
      <c r="U40" s="81"/>
      <c r="V40" s="85"/>
      <c r="W40" s="81"/>
      <c r="X40" s="86">
        <f t="shared" si="2"/>
        <v>0</v>
      </c>
      <c r="Y40" s="81"/>
      <c r="Z40" s="87"/>
    </row>
    <row r="41" spans="2:26" s="48" customFormat="1" ht="13.2" x14ac:dyDescent="0.3">
      <c r="B41" s="81"/>
      <c r="C41" s="81"/>
      <c r="D41" s="55"/>
      <c r="E41" s="102"/>
      <c r="F41" s="130" t="e">
        <f>VLOOKUP(D41,[1]Cod_spp!A:G,2,0)</f>
        <v>#N/A</v>
      </c>
      <c r="G41" s="81"/>
      <c r="H41" s="82">
        <f t="shared" si="0"/>
        <v>0</v>
      </c>
      <c r="I41" s="81"/>
      <c r="J41" s="81"/>
      <c r="K41" s="58"/>
      <c r="L41" s="88"/>
      <c r="M41" s="81"/>
      <c r="N41" s="81"/>
      <c r="O41" s="81"/>
      <c r="P41" s="81"/>
      <c r="Q41" s="81"/>
      <c r="R41" s="81"/>
      <c r="S41" s="81"/>
      <c r="T41" s="84">
        <f t="shared" si="1"/>
        <v>0</v>
      </c>
      <c r="U41" s="81"/>
      <c r="V41" s="85"/>
      <c r="W41" s="81"/>
      <c r="X41" s="86">
        <f t="shared" si="2"/>
        <v>0</v>
      </c>
      <c r="Y41" s="81"/>
      <c r="Z41" s="87"/>
    </row>
    <row r="42" spans="2:26" s="48" customFormat="1" ht="13.2" x14ac:dyDescent="0.3">
      <c r="B42" s="81"/>
      <c r="C42" s="81"/>
      <c r="D42" s="55"/>
      <c r="E42" s="102"/>
      <c r="F42" s="130" t="e">
        <f>VLOOKUP(D42,[1]Cod_spp!A:G,2,0)</f>
        <v>#N/A</v>
      </c>
      <c r="G42" s="81"/>
      <c r="H42" s="82">
        <f t="shared" si="0"/>
        <v>0</v>
      </c>
      <c r="I42" s="81"/>
      <c r="J42" s="81"/>
      <c r="K42" s="58"/>
      <c r="L42" s="88"/>
      <c r="M42" s="81"/>
      <c r="N42" s="81"/>
      <c r="O42" s="81"/>
      <c r="P42" s="81"/>
      <c r="Q42" s="81"/>
      <c r="R42" s="81"/>
      <c r="S42" s="81"/>
      <c r="T42" s="84">
        <f t="shared" si="1"/>
        <v>0</v>
      </c>
      <c r="U42" s="81"/>
      <c r="V42" s="85"/>
      <c r="W42" s="81"/>
      <c r="X42" s="86">
        <f t="shared" si="2"/>
        <v>0</v>
      </c>
      <c r="Y42" s="81"/>
      <c r="Z42" s="87"/>
    </row>
    <row r="43" spans="2:26" s="48" customFormat="1" ht="13.2" x14ac:dyDescent="0.3">
      <c r="B43" s="81"/>
      <c r="C43" s="81"/>
      <c r="D43" s="55"/>
      <c r="E43" s="102"/>
      <c r="F43" s="130" t="e">
        <f>VLOOKUP(D43,[1]Cod_spp!A:G,2,0)</f>
        <v>#N/A</v>
      </c>
      <c r="G43" s="81"/>
      <c r="H43" s="82">
        <f t="shared" si="0"/>
        <v>0</v>
      </c>
      <c r="I43" s="81"/>
      <c r="J43" s="81"/>
      <c r="K43" s="58"/>
      <c r="L43" s="88"/>
      <c r="M43" s="81"/>
      <c r="N43" s="81"/>
      <c r="O43" s="81"/>
      <c r="P43" s="81"/>
      <c r="Q43" s="81"/>
      <c r="R43" s="81"/>
      <c r="S43" s="81"/>
      <c r="T43" s="84">
        <f t="shared" si="1"/>
        <v>0</v>
      </c>
      <c r="U43" s="81"/>
      <c r="V43" s="85"/>
      <c r="W43" s="81"/>
      <c r="X43" s="86">
        <f t="shared" si="2"/>
        <v>0</v>
      </c>
      <c r="Y43" s="81"/>
      <c r="Z43" s="87"/>
    </row>
    <row r="44" spans="2:26" s="48" customFormat="1" ht="13.2" x14ac:dyDescent="0.3">
      <c r="B44" s="81"/>
      <c r="C44" s="81"/>
      <c r="D44" s="55"/>
      <c r="E44" s="102"/>
      <c r="F44" s="130" t="e">
        <f>VLOOKUP(D44,[1]Cod_spp!A:G,2,0)</f>
        <v>#N/A</v>
      </c>
      <c r="G44" s="81"/>
      <c r="H44" s="82">
        <f t="shared" si="0"/>
        <v>0</v>
      </c>
      <c r="I44" s="81"/>
      <c r="J44" s="81"/>
      <c r="K44" s="58"/>
      <c r="L44" s="88"/>
      <c r="M44" s="81"/>
      <c r="N44" s="81"/>
      <c r="O44" s="81"/>
      <c r="P44" s="81"/>
      <c r="Q44" s="81"/>
      <c r="R44" s="81"/>
      <c r="S44" s="81"/>
      <c r="T44" s="84">
        <f t="shared" si="1"/>
        <v>0</v>
      </c>
      <c r="U44" s="81"/>
      <c r="V44" s="85"/>
      <c r="W44" s="81"/>
      <c r="X44" s="86">
        <f t="shared" si="2"/>
        <v>0</v>
      </c>
      <c r="Y44" s="81"/>
      <c r="Z44" s="87"/>
    </row>
    <row r="45" spans="2:26" s="48" customFormat="1" ht="13.2" x14ac:dyDescent="0.3">
      <c r="B45" s="81"/>
      <c r="C45" s="81"/>
      <c r="D45" s="55"/>
      <c r="E45" s="102"/>
      <c r="F45" s="130" t="e">
        <f>VLOOKUP(D45,[1]Cod_spp!A:G,2,0)</f>
        <v>#N/A</v>
      </c>
      <c r="G45" s="81"/>
      <c r="H45" s="82">
        <f t="shared" si="0"/>
        <v>0</v>
      </c>
      <c r="I45" s="81"/>
      <c r="J45" s="81"/>
      <c r="K45" s="58"/>
      <c r="L45" s="88"/>
      <c r="M45" s="81"/>
      <c r="N45" s="81"/>
      <c r="O45" s="81"/>
      <c r="P45" s="81"/>
      <c r="Q45" s="81"/>
      <c r="R45" s="81"/>
      <c r="S45" s="81"/>
      <c r="T45" s="84">
        <f t="shared" si="1"/>
        <v>0</v>
      </c>
      <c r="U45" s="81"/>
      <c r="V45" s="85"/>
      <c r="W45" s="81"/>
      <c r="X45" s="86">
        <f t="shared" si="2"/>
        <v>0</v>
      </c>
      <c r="Y45" s="81"/>
      <c r="Z45" s="87"/>
    </row>
    <row r="46" spans="2:26" s="48" customFormat="1" ht="13.2" x14ac:dyDescent="0.3">
      <c r="B46" s="81"/>
      <c r="C46" s="81"/>
      <c r="D46" s="55"/>
      <c r="E46" s="102"/>
      <c r="F46" s="130" t="e">
        <f>VLOOKUP(D46,[1]Cod_spp!A:G,2,0)</f>
        <v>#N/A</v>
      </c>
      <c r="G46" s="81"/>
      <c r="H46" s="82">
        <f t="shared" si="0"/>
        <v>0</v>
      </c>
      <c r="I46" s="81"/>
      <c r="J46" s="81"/>
      <c r="K46" s="58"/>
      <c r="L46" s="88"/>
      <c r="M46" s="81"/>
      <c r="N46" s="81"/>
      <c r="O46" s="81"/>
      <c r="P46" s="81"/>
      <c r="Q46" s="81"/>
      <c r="R46" s="81"/>
      <c r="S46" s="81"/>
      <c r="T46" s="84">
        <f t="shared" si="1"/>
        <v>0</v>
      </c>
      <c r="U46" s="81"/>
      <c r="V46" s="85"/>
      <c r="W46" s="81"/>
      <c r="X46" s="86">
        <f t="shared" si="2"/>
        <v>0</v>
      </c>
      <c r="Y46" s="81"/>
      <c r="Z46" s="87"/>
    </row>
    <row r="47" spans="2:26" s="48" customFormat="1" ht="13.2" x14ac:dyDescent="0.3">
      <c r="B47" s="81"/>
      <c r="C47" s="81"/>
      <c r="D47" s="55"/>
      <c r="E47" s="102"/>
      <c r="F47" s="130" t="e">
        <f>VLOOKUP(D47,[1]Cod_spp!A:G,2,0)</f>
        <v>#N/A</v>
      </c>
      <c r="G47" s="81"/>
      <c r="H47" s="82">
        <f t="shared" si="0"/>
        <v>0</v>
      </c>
      <c r="I47" s="81"/>
      <c r="J47" s="81"/>
      <c r="K47" s="58"/>
      <c r="L47" s="88"/>
      <c r="M47" s="81"/>
      <c r="N47" s="81"/>
      <c r="O47" s="81"/>
      <c r="P47" s="81"/>
      <c r="Q47" s="81"/>
      <c r="R47" s="81"/>
      <c r="S47" s="81"/>
      <c r="T47" s="84">
        <f t="shared" si="1"/>
        <v>0</v>
      </c>
      <c r="U47" s="81"/>
      <c r="V47" s="85"/>
      <c r="W47" s="81"/>
      <c r="X47" s="86">
        <f t="shared" si="2"/>
        <v>0</v>
      </c>
      <c r="Y47" s="81"/>
      <c r="Z47" s="87"/>
    </row>
    <row r="48" spans="2:26" s="48" customFormat="1" ht="13.2" x14ac:dyDescent="0.3">
      <c r="B48" s="81"/>
      <c r="C48" s="81"/>
      <c r="D48" s="55"/>
      <c r="E48" s="102"/>
      <c r="F48" s="130" t="e">
        <f>VLOOKUP(D48,[1]Cod_spp!A:G,2,0)</f>
        <v>#N/A</v>
      </c>
      <c r="G48" s="81"/>
      <c r="H48" s="82">
        <f t="shared" si="0"/>
        <v>0</v>
      </c>
      <c r="I48" s="81"/>
      <c r="J48" s="81"/>
      <c r="K48" s="58"/>
      <c r="L48" s="88"/>
      <c r="M48" s="81"/>
      <c r="N48" s="81"/>
      <c r="O48" s="81"/>
      <c r="P48" s="81"/>
      <c r="Q48" s="81"/>
      <c r="R48" s="81"/>
      <c r="S48" s="81"/>
      <c r="T48" s="84">
        <f t="shared" si="1"/>
        <v>0</v>
      </c>
      <c r="U48" s="81"/>
      <c r="V48" s="85"/>
      <c r="W48" s="81"/>
      <c r="X48" s="86">
        <f t="shared" si="2"/>
        <v>0</v>
      </c>
      <c r="Y48" s="81"/>
      <c r="Z48" s="87"/>
    </row>
    <row r="49" spans="2:26" s="48" customFormat="1" ht="13.2" x14ac:dyDescent="0.3">
      <c r="B49" s="81"/>
      <c r="C49" s="81"/>
      <c r="D49" s="55"/>
      <c r="E49" s="102"/>
      <c r="F49" s="130" t="e">
        <f>VLOOKUP(D49,[1]Cod_spp!A:G,2,0)</f>
        <v>#N/A</v>
      </c>
      <c r="G49" s="81"/>
      <c r="H49" s="82">
        <f t="shared" si="0"/>
        <v>0</v>
      </c>
      <c r="I49" s="81"/>
      <c r="J49" s="81"/>
      <c r="K49" s="58"/>
      <c r="L49" s="88"/>
      <c r="M49" s="81"/>
      <c r="N49" s="81"/>
      <c r="O49" s="81"/>
      <c r="P49" s="81"/>
      <c r="Q49" s="81"/>
      <c r="R49" s="81"/>
      <c r="S49" s="81"/>
      <c r="T49" s="84">
        <f t="shared" si="1"/>
        <v>0</v>
      </c>
      <c r="U49" s="81"/>
      <c r="V49" s="85"/>
      <c r="W49" s="81"/>
      <c r="X49" s="86">
        <f t="shared" si="2"/>
        <v>0</v>
      </c>
      <c r="Y49" s="81"/>
      <c r="Z49" s="87"/>
    </row>
    <row r="50" spans="2:26" s="48" customFormat="1" ht="13.2" x14ac:dyDescent="0.3">
      <c r="B50" s="81"/>
      <c r="C50" s="81"/>
      <c r="D50" s="55"/>
      <c r="E50" s="102"/>
      <c r="F50" s="130" t="e">
        <f>VLOOKUP(D50,[1]Cod_spp!A:G,2,0)</f>
        <v>#N/A</v>
      </c>
      <c r="G50" s="81"/>
      <c r="H50" s="82">
        <f t="shared" si="0"/>
        <v>0</v>
      </c>
      <c r="I50" s="81"/>
      <c r="J50" s="81"/>
      <c r="K50" s="58"/>
      <c r="L50" s="88"/>
      <c r="M50" s="81"/>
      <c r="N50" s="81"/>
      <c r="O50" s="81"/>
      <c r="P50" s="81"/>
      <c r="Q50" s="81"/>
      <c r="R50" s="81"/>
      <c r="S50" s="81"/>
      <c r="T50" s="84">
        <f t="shared" si="1"/>
        <v>0</v>
      </c>
      <c r="U50" s="81"/>
      <c r="V50" s="85"/>
      <c r="W50" s="81"/>
      <c r="X50" s="86">
        <f t="shared" si="2"/>
        <v>0</v>
      </c>
      <c r="Y50" s="81"/>
      <c r="Z50" s="87"/>
    </row>
  </sheetData>
  <mergeCells count="29">
    <mergeCell ref="X11:X12"/>
    <mergeCell ref="Y11:Y12"/>
    <mergeCell ref="Z11:Z12"/>
    <mergeCell ref="L7:M7"/>
    <mergeCell ref="V8:W8"/>
    <mergeCell ref="V9:W9"/>
    <mergeCell ref="D11:M11"/>
    <mergeCell ref="N11:S11"/>
    <mergeCell ref="T11:T12"/>
    <mergeCell ref="U11:U12"/>
    <mergeCell ref="V11:V12"/>
    <mergeCell ref="W11:W12"/>
    <mergeCell ref="H8:I8"/>
    <mergeCell ref="N8:P8"/>
    <mergeCell ref="R8:T8"/>
    <mergeCell ref="D9:F9"/>
    <mergeCell ref="N9:O9"/>
    <mergeCell ref="P9:R9"/>
    <mergeCell ref="S9:T9"/>
    <mergeCell ref="A2:A11"/>
    <mergeCell ref="D2:E5"/>
    <mergeCell ref="F2:M2"/>
    <mergeCell ref="F3:M3"/>
    <mergeCell ref="F4:M4"/>
    <mergeCell ref="F5:G5"/>
    <mergeCell ref="H5:J5"/>
    <mergeCell ref="K5:M5"/>
    <mergeCell ref="D7:F7"/>
    <mergeCell ref="I7:J7"/>
  </mergeCells>
  <dataValidations count="7">
    <dataValidation type="decimal" operator="greaterThanOrEqual" allowBlank="1" showInputMessage="1" showErrorMessage="1" sqref="H13:H50" xr:uid="{C273C232-8E66-4815-994E-248D2B4A2C14}">
      <formula1>0</formula1>
    </dataValidation>
    <dataValidation type="decimal" operator="greaterThan" allowBlank="1" showInputMessage="1" showErrorMessage="1" sqref="G13:G50 I13:J50" xr:uid="{8BE21A1E-D3D0-4D66-AB8F-3E63C97AB67F}">
      <formula1>0</formula1>
    </dataValidation>
    <dataValidation type="date" allowBlank="1" showInputMessage="1" showErrorMessage="1" errorTitle="Error en el formato" error="Emplee formato dd/mm/aaaa" promptTitle="Inserte una fecha" prompt="Emplee formato dd/mm/aaaa" sqref="U9:U10" xr:uid="{FD5F6A9C-5E63-4F7B-AD52-F90E7780BEF0}">
      <formula1>45658</formula1>
      <formula2>73415</formula2>
    </dataValidation>
    <dataValidation type="decimal" operator="greaterThanOrEqual" allowBlank="1" showInputMessage="1" showErrorMessage="1" errorTitle="Error en el ingreso de los datos" error="Inserte únicamente números. Si son decimáles separe con una coma." sqref="N13:X50" xr:uid="{E653EA56-FB2B-4E49-AAA4-0DF98F6870E5}">
      <formula1>0</formula1>
    </dataValidation>
    <dataValidation type="decimal" operator="greaterThan" allowBlank="1" showInputMessage="1" showErrorMessage="1" promptTitle="Tamaño del predio:" prompt="Inserte el número de hectáreas. Recuerde que si el predio tiene menos de una hectárea, se debe registrar un número decimal comenzado por cero coma y tres o cuatro dígitos." sqref="E8" xr:uid="{13C4FB39-4EDD-43E6-8711-D5A959228C1B}">
      <formula1>0</formula1>
    </dataValidation>
    <dataValidation type="decimal" operator="greaterThan" allowBlank="1" showInputMessage="1" showErrorMessage="1" errorTitle="No registre datos en esta celda" error="Este valor se calcula automáticamente" sqref="U8" xr:uid="{07604026-8DA1-416C-93DA-6959E1D69CD8}">
      <formula1>0</formula1>
    </dataValidation>
    <dataValidation type="decimal" operator="greaterThan" allowBlank="1" showInputMessage="1" showErrorMessage="1" errorTitle="Error en el ingreso del dato" error="Inserte un dato, en número de hectáreas. Recuerde que si la UMS tiene menos de una hectárea se debe registrar un número decimal comenzado por cero coma y tres o cuatro dígitos." promptTitle="Tamaño de la UMS:" prompt="Registre un número mayor a cero. Puede ser un decimal (indicándolo con una coma). Se recomienda 3 o 4 decimales." sqref="G8" xr:uid="{8FB1DB1A-3296-4951-9609-32402C5DD5E3}">
      <formula1>0</formula1>
    </dataValidation>
  </dataValidations>
  <pageMargins left="0.39370078740157483" right="0.39370078740157483" top="0.59055118110236227" bottom="0.59055118110236227" header="0.31496062992125984" footer="0.31496062992125984"/>
  <pageSetup scale="75" pageOrder="overThenDown" orientation="landscape" r:id="rId1"/>
  <headerFooter>
    <oddFooter>&amp;CRegis_Datos_Frutos_Semill_Palma - Página &amp;P de &amp;N</oddFooter>
  </headerFooter>
  <colBreaks count="1" manualBreakCount="1">
    <brk id="13" max="1048575" man="1"/>
  </colBreak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C29A3A4-DEFF-4694-8F4E-796822F1B283}">
          <x14:formula1>
            <xm:f>DATA!$K$31:$K$34</xm:f>
          </x14:formula1>
          <xm:sqref>P7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4F34-4924-403C-B3A1-1298E0ABB98C}">
  <sheetPr>
    <tabColor theme="9" tint="0.39997558519241921"/>
  </sheetPr>
  <dimension ref="A1:N8"/>
  <sheetViews>
    <sheetView zoomScale="85" zoomScaleNormal="85" workbookViewId="0">
      <selection activeCell="A6" sqref="A6:XFD6"/>
    </sheetView>
  </sheetViews>
  <sheetFormatPr baseColWidth="10" defaultColWidth="10.88671875" defaultRowHeight="14.4" x14ac:dyDescent="0.3"/>
  <cols>
    <col min="1" max="1" width="15.33203125" style="2" customWidth="1"/>
    <col min="2" max="2" width="16.33203125" style="2" customWidth="1"/>
    <col min="3" max="3" width="12" style="2" customWidth="1"/>
    <col min="4" max="5" width="13.33203125" style="2" customWidth="1"/>
    <col min="6" max="6" width="12.6640625" style="2" customWidth="1"/>
    <col min="7" max="7" width="19.33203125" style="2" customWidth="1"/>
    <col min="8" max="8" width="13.33203125" style="2" customWidth="1"/>
    <col min="9" max="9" width="15.33203125" style="2" customWidth="1"/>
    <col min="10" max="10" width="14.44140625" style="2" customWidth="1"/>
    <col min="11" max="11" width="17.33203125" style="2" customWidth="1"/>
    <col min="12" max="12" width="14.33203125" style="2" customWidth="1"/>
    <col min="13" max="13" width="39.33203125" style="2" customWidth="1"/>
    <col min="14" max="16384" width="10.88671875" style="2"/>
  </cols>
  <sheetData>
    <row r="1" spans="1:14" s="1" customFormat="1" ht="70.95" customHeight="1" x14ac:dyDescent="0.3">
      <c r="A1" s="175" t="s">
        <v>476</v>
      </c>
      <c r="B1" s="175" t="s">
        <v>23421</v>
      </c>
      <c r="C1" s="175" t="s">
        <v>23422</v>
      </c>
      <c r="D1" s="175" t="s">
        <v>23423</v>
      </c>
      <c r="E1" s="175" t="s">
        <v>23424</v>
      </c>
      <c r="F1" s="175" t="s">
        <v>23425</v>
      </c>
      <c r="G1" s="175" t="s">
        <v>23426</v>
      </c>
      <c r="H1" s="175" t="s">
        <v>23427</v>
      </c>
      <c r="I1" s="175" t="s">
        <v>23428</v>
      </c>
      <c r="J1" s="175" t="s">
        <v>23429</v>
      </c>
      <c r="K1" s="175" t="s">
        <v>23430</v>
      </c>
      <c r="L1" s="175" t="s">
        <v>23431</v>
      </c>
      <c r="M1" s="176" t="s">
        <v>23432</v>
      </c>
    </row>
    <row r="2" spans="1:14" ht="64.5" customHeight="1" x14ac:dyDescent="0.3">
      <c r="A2" s="177" t="s">
        <v>23433</v>
      </c>
      <c r="B2" s="157" t="s">
        <v>23434</v>
      </c>
      <c r="C2" s="157">
        <v>2.5</v>
      </c>
      <c r="D2" s="157" t="s">
        <v>23435</v>
      </c>
      <c r="E2" s="178">
        <v>2391</v>
      </c>
      <c r="F2" s="178">
        <v>2391</v>
      </c>
      <c r="G2" s="157" t="s">
        <v>23436</v>
      </c>
      <c r="H2" s="157">
        <v>1.83</v>
      </c>
      <c r="I2" s="157">
        <v>1.56</v>
      </c>
      <c r="J2" s="157">
        <v>546.44000000000005</v>
      </c>
      <c r="K2" s="179">
        <v>0.72</v>
      </c>
      <c r="L2" s="179">
        <v>0.28000000000000003</v>
      </c>
      <c r="M2" s="180" t="s">
        <v>23437</v>
      </c>
      <c r="N2" s="19"/>
    </row>
    <row r="3" spans="1:14" ht="61.2" customHeight="1" x14ac:dyDescent="0.3">
      <c r="A3" s="177" t="s">
        <v>23438</v>
      </c>
      <c r="B3" s="157" t="s">
        <v>23439</v>
      </c>
      <c r="C3" s="157">
        <v>4</v>
      </c>
      <c r="D3" s="157" t="s">
        <v>23440</v>
      </c>
      <c r="E3" s="157">
        <v>557</v>
      </c>
      <c r="F3" s="157">
        <v>557</v>
      </c>
      <c r="G3" s="157" t="s">
        <v>23441</v>
      </c>
      <c r="H3" s="157">
        <v>54.5</v>
      </c>
      <c r="I3" s="157">
        <v>28.2</v>
      </c>
      <c r="J3" s="157">
        <v>18.350000000000001</v>
      </c>
      <c r="K3" s="179">
        <v>0.67</v>
      </c>
      <c r="L3" s="179">
        <v>0.33</v>
      </c>
      <c r="M3" s="180" t="s">
        <v>23442</v>
      </c>
      <c r="N3" s="19"/>
    </row>
    <row r="4" spans="1:14" ht="59.7" customHeight="1" x14ac:dyDescent="0.3">
      <c r="A4" s="177" t="s">
        <v>23443</v>
      </c>
      <c r="B4" s="157" t="s">
        <v>23444</v>
      </c>
      <c r="C4" s="157">
        <v>3.3</v>
      </c>
      <c r="D4" s="157" t="s">
        <v>23445</v>
      </c>
      <c r="E4" s="178">
        <v>2061</v>
      </c>
      <c r="F4" s="178">
        <v>2061</v>
      </c>
      <c r="G4" s="157" t="s">
        <v>23446</v>
      </c>
      <c r="H4" s="157">
        <v>12.6</v>
      </c>
      <c r="I4" s="157">
        <v>7.94</v>
      </c>
      <c r="J4" s="181">
        <v>79.36</v>
      </c>
      <c r="K4" s="179">
        <v>0.72</v>
      </c>
      <c r="L4" s="179">
        <v>0.28000000000000003</v>
      </c>
      <c r="M4" s="180" t="s">
        <v>23442</v>
      </c>
      <c r="N4" s="19"/>
    </row>
    <row r="5" spans="1:14" ht="57.45" customHeight="1" x14ac:dyDescent="0.3">
      <c r="A5" s="177" t="s">
        <v>23447</v>
      </c>
      <c r="B5" s="157" t="s">
        <v>23439</v>
      </c>
      <c r="C5" s="157">
        <v>6</v>
      </c>
      <c r="D5" s="157" t="s">
        <v>23448</v>
      </c>
      <c r="E5" s="157">
        <v>81</v>
      </c>
      <c r="F5" s="157">
        <v>81</v>
      </c>
      <c r="G5" s="157" t="s">
        <v>23449</v>
      </c>
      <c r="H5" s="157">
        <v>59.2</v>
      </c>
      <c r="I5" s="157">
        <v>4.5999999999999996</v>
      </c>
      <c r="J5" s="157">
        <v>16.89</v>
      </c>
      <c r="K5" s="179">
        <v>0.64</v>
      </c>
      <c r="L5" s="179">
        <v>0.36</v>
      </c>
      <c r="M5" s="180" t="s">
        <v>23437</v>
      </c>
      <c r="N5" s="19"/>
    </row>
    <row r="6" spans="1:14" ht="106.5" customHeight="1" x14ac:dyDescent="0.3">
      <c r="A6" s="177" t="s">
        <v>23450</v>
      </c>
      <c r="B6" s="157" t="s">
        <v>23439</v>
      </c>
      <c r="C6" s="157">
        <v>3</v>
      </c>
      <c r="D6" s="157" t="s">
        <v>23451</v>
      </c>
      <c r="E6" s="157">
        <v>192</v>
      </c>
      <c r="F6" s="157">
        <v>192</v>
      </c>
      <c r="G6" s="157" t="s">
        <v>23452</v>
      </c>
      <c r="H6" s="157">
        <v>84.6</v>
      </c>
      <c r="I6" s="182">
        <v>30</v>
      </c>
      <c r="J6" s="157">
        <v>11.82</v>
      </c>
      <c r="K6" s="179">
        <v>0.63</v>
      </c>
      <c r="L6" s="179">
        <v>0.37</v>
      </c>
      <c r="M6" s="180" t="s">
        <v>23453</v>
      </c>
      <c r="N6" s="19"/>
    </row>
    <row r="7" spans="1:14" x14ac:dyDescent="0.3">
      <c r="B7" s="19"/>
      <c r="C7" s="19"/>
      <c r="D7" s="19"/>
      <c r="E7" s="19"/>
      <c r="F7" s="19"/>
      <c r="G7" s="19"/>
      <c r="H7" s="19"/>
      <c r="I7" s="19"/>
      <c r="J7" s="19"/>
      <c r="K7" s="19"/>
      <c r="L7" s="19"/>
      <c r="M7" s="19"/>
      <c r="N7" s="19"/>
    </row>
    <row r="8" spans="1:14" x14ac:dyDescent="0.3">
      <c r="B8" s="19"/>
      <c r="C8" s="19"/>
      <c r="D8" s="19"/>
      <c r="E8" s="19"/>
      <c r="F8" s="19"/>
      <c r="G8" s="19"/>
      <c r="H8" s="19"/>
      <c r="I8" s="19"/>
      <c r="J8" s="19"/>
      <c r="K8" s="19"/>
      <c r="L8" s="19"/>
      <c r="M8" s="19"/>
      <c r="N8" s="19"/>
    </row>
  </sheetData>
  <pageMargins left="0.59055118110236227" right="0.59055118110236227" top="0.59055118110236227" bottom="0.59055118110236227" header="0.31496062992125984" footer="0.31496062992125984"/>
  <pageSetup scale="9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35D53-34FB-4801-8432-A54FFA14689A}">
  <sheetPr>
    <tabColor theme="9" tint="0.39997558519241921"/>
  </sheetPr>
  <dimension ref="A1:P82"/>
  <sheetViews>
    <sheetView showGridLines="0" zoomScale="85" zoomScaleNormal="85" workbookViewId="0">
      <pane xSplit="1" topLeftCell="B1" activePane="topRight" state="frozen"/>
      <selection pane="topRight" activeCell="K9" sqref="K9"/>
    </sheetView>
  </sheetViews>
  <sheetFormatPr baseColWidth="10" defaultColWidth="31.6640625" defaultRowHeight="28.5" customHeight="1" x14ac:dyDescent="0.3"/>
  <cols>
    <col min="1" max="1" width="5.33203125" style="201" customWidth="1"/>
    <col min="2" max="2" width="25.5546875" style="201" customWidth="1"/>
    <col min="3" max="3" width="15.6640625" style="202" customWidth="1"/>
    <col min="4" max="4" width="14.5546875" style="203" bestFit="1" customWidth="1"/>
    <col min="5" max="5" width="16.6640625" style="204" bestFit="1" customWidth="1"/>
    <col min="6" max="6" width="17.44140625" style="202" bestFit="1" customWidth="1"/>
    <col min="7" max="7" width="16.44140625" style="203" bestFit="1" customWidth="1"/>
    <col min="8" max="8" width="17.44140625" style="202" bestFit="1" customWidth="1"/>
    <col min="9" max="9" width="15.6640625" style="203" bestFit="1" customWidth="1"/>
    <col min="10" max="10" width="14.5546875" style="204" customWidth="1"/>
    <col min="11" max="11" width="17.33203125" style="204" bestFit="1" customWidth="1"/>
    <col min="12" max="12" width="19.6640625" style="204" customWidth="1"/>
    <col min="13" max="13" width="18.109375" style="205" customWidth="1"/>
    <col min="14" max="14" width="20.33203125" style="205" bestFit="1" customWidth="1"/>
    <col min="15" max="15" width="16.5546875" style="202" customWidth="1"/>
    <col min="16" max="16" width="14.33203125" style="202" customWidth="1"/>
    <col min="17" max="16384" width="31.6640625" style="183"/>
  </cols>
  <sheetData>
    <row r="1" spans="1:16" ht="79.2" customHeight="1" x14ac:dyDescent="0.3">
      <c r="A1" s="175" t="s">
        <v>23454</v>
      </c>
      <c r="B1" s="176" t="s">
        <v>23455</v>
      </c>
      <c r="C1" s="175" t="s">
        <v>23456</v>
      </c>
      <c r="D1" s="175" t="s">
        <v>23457</v>
      </c>
      <c r="E1" s="175" t="s">
        <v>23458</v>
      </c>
      <c r="F1" s="175" t="s">
        <v>23459</v>
      </c>
      <c r="G1" s="175" t="s">
        <v>23460</v>
      </c>
      <c r="H1" s="175" t="s">
        <v>23461</v>
      </c>
      <c r="I1" s="175" t="s">
        <v>23462</v>
      </c>
      <c r="J1" s="175" t="s">
        <v>23463</v>
      </c>
      <c r="K1" s="175" t="s">
        <v>23464</v>
      </c>
      <c r="L1" s="175" t="s">
        <v>23465</v>
      </c>
      <c r="M1" s="175" t="s">
        <v>23466</v>
      </c>
      <c r="N1" s="175" t="s">
        <v>23467</v>
      </c>
      <c r="O1" s="175" t="s">
        <v>23430</v>
      </c>
      <c r="P1" s="175" t="s">
        <v>23468</v>
      </c>
    </row>
    <row r="2" spans="1:16" ht="28.5" customHeight="1" x14ac:dyDescent="0.3">
      <c r="A2" s="184">
        <v>1</v>
      </c>
      <c r="B2" s="184" t="s">
        <v>23469</v>
      </c>
      <c r="C2" s="185">
        <v>2782</v>
      </c>
      <c r="D2" s="186" t="s">
        <v>23470</v>
      </c>
      <c r="E2" s="186">
        <v>4.1399999999999999E-2</v>
      </c>
      <c r="F2" s="186">
        <v>4</v>
      </c>
      <c r="G2" s="186" t="s">
        <v>23471</v>
      </c>
      <c r="H2" s="185">
        <v>12749</v>
      </c>
      <c r="I2" s="213" t="s">
        <v>23472</v>
      </c>
      <c r="J2" s="186">
        <v>0.24</v>
      </c>
      <c r="K2" s="186">
        <v>11.82</v>
      </c>
      <c r="L2" s="216">
        <v>1.33</v>
      </c>
      <c r="M2" s="185">
        <v>84.61</v>
      </c>
      <c r="N2" s="185">
        <v>754.72</v>
      </c>
      <c r="O2" s="187">
        <v>0.64</v>
      </c>
      <c r="P2" s="188">
        <v>0.36</v>
      </c>
    </row>
    <row r="3" spans="1:16" ht="28.5" customHeight="1" x14ac:dyDescent="0.3">
      <c r="A3" s="184">
        <v>2</v>
      </c>
      <c r="B3" s="184" t="s">
        <v>23473</v>
      </c>
      <c r="C3" s="185">
        <v>309</v>
      </c>
      <c r="D3" s="186" t="s">
        <v>23474</v>
      </c>
      <c r="E3" s="186">
        <v>12.45</v>
      </c>
      <c r="F3" s="186">
        <v>47</v>
      </c>
      <c r="G3" s="186" t="s">
        <v>23475</v>
      </c>
      <c r="H3" s="185">
        <v>15067</v>
      </c>
      <c r="I3" s="213" t="s">
        <v>23476</v>
      </c>
      <c r="J3" s="186">
        <v>607.75</v>
      </c>
      <c r="K3" s="186">
        <v>11.38</v>
      </c>
      <c r="L3" s="216">
        <v>2.5499999999999998</v>
      </c>
      <c r="M3" s="185">
        <v>87.87</v>
      </c>
      <c r="N3" s="185">
        <v>392.16</v>
      </c>
      <c r="O3" s="187">
        <v>0.74</v>
      </c>
      <c r="P3" s="187">
        <v>0.26</v>
      </c>
    </row>
    <row r="4" spans="1:16" ht="28.5" customHeight="1" x14ac:dyDescent="0.3">
      <c r="A4" s="184">
        <v>3</v>
      </c>
      <c r="B4" s="184" t="s">
        <v>23477</v>
      </c>
      <c r="C4" s="185">
        <v>1296</v>
      </c>
      <c r="D4" s="186" t="s">
        <v>23478</v>
      </c>
      <c r="E4" s="186">
        <v>0.24</v>
      </c>
      <c r="F4" s="186">
        <v>1</v>
      </c>
      <c r="G4" s="186" t="s">
        <v>23479</v>
      </c>
      <c r="H4" s="185">
        <v>1457</v>
      </c>
      <c r="I4" s="213" t="s">
        <v>23478</v>
      </c>
      <c r="J4" s="186">
        <v>0.27</v>
      </c>
      <c r="K4" s="186">
        <v>6.63</v>
      </c>
      <c r="L4" s="216">
        <v>2.39</v>
      </c>
      <c r="M4" s="185">
        <v>151</v>
      </c>
      <c r="N4" s="185">
        <v>418</v>
      </c>
      <c r="O4" s="187">
        <v>0.62</v>
      </c>
      <c r="P4" s="187">
        <v>0.38</v>
      </c>
    </row>
    <row r="5" spans="1:16" ht="28.5" customHeight="1" x14ac:dyDescent="0.3">
      <c r="A5" s="184">
        <v>4</v>
      </c>
      <c r="B5" s="184" t="s">
        <v>23480</v>
      </c>
      <c r="C5" s="185">
        <v>12768</v>
      </c>
      <c r="D5" s="186" t="s">
        <v>23481</v>
      </c>
      <c r="E5" s="186">
        <v>4.88</v>
      </c>
      <c r="F5" s="186">
        <v>1</v>
      </c>
      <c r="G5" s="186">
        <v>1</v>
      </c>
      <c r="H5" s="185">
        <v>12768</v>
      </c>
      <c r="I5" s="213" t="s">
        <v>23481</v>
      </c>
      <c r="J5" s="186">
        <v>4.88</v>
      </c>
      <c r="K5" s="186">
        <v>1.38</v>
      </c>
      <c r="L5" s="216">
        <v>0.48</v>
      </c>
      <c r="M5" s="185">
        <v>725</v>
      </c>
      <c r="N5" s="185">
        <v>2083</v>
      </c>
      <c r="O5" s="187">
        <v>0.7</v>
      </c>
      <c r="P5" s="187">
        <v>0.3</v>
      </c>
    </row>
    <row r="6" spans="1:16" ht="28.5" customHeight="1" x14ac:dyDescent="0.3">
      <c r="A6" s="184">
        <v>5</v>
      </c>
      <c r="B6" s="184" t="s">
        <v>23482</v>
      </c>
      <c r="C6" s="185">
        <v>6261</v>
      </c>
      <c r="D6" s="186" t="s">
        <v>23483</v>
      </c>
      <c r="E6" s="186">
        <v>1.43</v>
      </c>
      <c r="F6" s="186">
        <v>1</v>
      </c>
      <c r="G6" s="186">
        <v>1</v>
      </c>
      <c r="H6" s="185">
        <v>4654</v>
      </c>
      <c r="I6" s="213" t="s">
        <v>23484</v>
      </c>
      <c r="J6" s="186">
        <v>1.22</v>
      </c>
      <c r="K6" s="186">
        <v>1.08</v>
      </c>
      <c r="L6" s="216">
        <v>0.65</v>
      </c>
      <c r="M6" s="185">
        <v>926</v>
      </c>
      <c r="N6" s="185">
        <v>1538</v>
      </c>
      <c r="O6" s="187">
        <v>0.66</v>
      </c>
      <c r="P6" s="187">
        <v>0.34</v>
      </c>
    </row>
    <row r="7" spans="1:16" ht="28.5" customHeight="1" x14ac:dyDescent="0.3">
      <c r="A7" s="184">
        <v>6</v>
      </c>
      <c r="B7" s="184" t="s">
        <v>23485</v>
      </c>
      <c r="C7" s="185">
        <v>64</v>
      </c>
      <c r="D7" s="186" t="s">
        <v>23486</v>
      </c>
      <c r="E7" s="186">
        <v>0.12</v>
      </c>
      <c r="F7" s="186">
        <v>51</v>
      </c>
      <c r="G7" s="186" t="s">
        <v>23487</v>
      </c>
      <c r="H7" s="185">
        <v>4264</v>
      </c>
      <c r="I7" s="213" t="s">
        <v>23488</v>
      </c>
      <c r="J7" s="186">
        <v>1.1200000000000001</v>
      </c>
      <c r="K7" s="186">
        <v>369.59</v>
      </c>
      <c r="L7" s="216">
        <v>0.62</v>
      </c>
      <c r="M7" s="185">
        <v>3</v>
      </c>
      <c r="N7" s="185">
        <v>1616</v>
      </c>
      <c r="O7" s="187">
        <v>0.66</v>
      </c>
      <c r="P7" s="187">
        <v>0.34</v>
      </c>
    </row>
    <row r="8" spans="1:16" ht="28.5" customHeight="1" x14ac:dyDescent="0.3">
      <c r="A8" s="184">
        <v>7</v>
      </c>
      <c r="B8" s="184" t="s">
        <v>23489</v>
      </c>
      <c r="C8" s="189">
        <v>194</v>
      </c>
      <c r="D8" s="190" t="s">
        <v>23490</v>
      </c>
      <c r="E8" s="190">
        <v>4.3133999999999997</v>
      </c>
      <c r="F8" s="190">
        <v>11</v>
      </c>
      <c r="G8" s="190" t="s">
        <v>23491</v>
      </c>
      <c r="H8" s="189">
        <v>1909</v>
      </c>
      <c r="I8" s="214" t="s">
        <v>23492</v>
      </c>
      <c r="J8" s="190">
        <v>58.05</v>
      </c>
      <c r="K8" s="190">
        <v>107.57</v>
      </c>
      <c r="L8" s="217">
        <v>1.3</v>
      </c>
      <c r="M8" s="189">
        <v>9</v>
      </c>
      <c r="N8" s="189">
        <v>769</v>
      </c>
      <c r="O8" s="187">
        <v>0.63</v>
      </c>
      <c r="P8" s="187">
        <v>0.37</v>
      </c>
    </row>
    <row r="9" spans="1:16" ht="28.5" customHeight="1" x14ac:dyDescent="0.3">
      <c r="A9" s="184">
        <v>8</v>
      </c>
      <c r="B9" s="184" t="s">
        <v>23493</v>
      </c>
      <c r="C9" s="189">
        <v>3830</v>
      </c>
      <c r="D9" s="186" t="s">
        <v>23494</v>
      </c>
      <c r="E9" s="186">
        <v>0.74519999999999997</v>
      </c>
      <c r="F9" s="186">
        <v>1</v>
      </c>
      <c r="G9" s="186">
        <v>1</v>
      </c>
      <c r="H9" s="185">
        <v>3060</v>
      </c>
      <c r="I9" s="213" t="s">
        <v>23495</v>
      </c>
      <c r="J9" s="186">
        <v>0.53</v>
      </c>
      <c r="K9" s="186">
        <v>2.15</v>
      </c>
      <c r="L9" s="216">
        <v>0.63</v>
      </c>
      <c r="M9" s="185">
        <v>465</v>
      </c>
      <c r="N9" s="185">
        <v>1587</v>
      </c>
      <c r="O9" s="187">
        <v>0.64</v>
      </c>
      <c r="P9" s="187">
        <v>0.36</v>
      </c>
    </row>
    <row r="10" spans="1:16" ht="28.5" customHeight="1" x14ac:dyDescent="0.3">
      <c r="A10" s="184">
        <v>9</v>
      </c>
      <c r="B10" s="184" t="s">
        <v>23496</v>
      </c>
      <c r="C10" s="185">
        <v>853</v>
      </c>
      <c r="D10" s="186" t="s">
        <v>23497</v>
      </c>
      <c r="E10" s="186">
        <v>0.45</v>
      </c>
      <c r="F10" s="186">
        <v>1</v>
      </c>
      <c r="G10" s="186">
        <v>1</v>
      </c>
      <c r="H10" s="185">
        <v>853</v>
      </c>
      <c r="I10" s="213" t="s">
        <v>23497</v>
      </c>
      <c r="J10" s="186">
        <v>0.45</v>
      </c>
      <c r="K10" s="186">
        <v>16.93</v>
      </c>
      <c r="L10" s="216">
        <v>4.58</v>
      </c>
      <c r="M10" s="185">
        <v>59</v>
      </c>
      <c r="N10" s="185">
        <v>218</v>
      </c>
      <c r="O10" s="187">
        <v>0.54</v>
      </c>
      <c r="P10" s="187">
        <v>0.46</v>
      </c>
    </row>
    <row r="11" spans="1:16" ht="28.5" customHeight="1" x14ac:dyDescent="0.3">
      <c r="A11" s="184">
        <v>10</v>
      </c>
      <c r="B11" s="184" t="s">
        <v>23498</v>
      </c>
      <c r="C11" s="189">
        <v>322</v>
      </c>
      <c r="D11" s="190" t="s">
        <v>23499</v>
      </c>
      <c r="E11" s="190">
        <v>0.13</v>
      </c>
      <c r="F11" s="190">
        <v>710</v>
      </c>
      <c r="G11" s="190" t="s">
        <v>23500</v>
      </c>
      <c r="H11" s="189">
        <v>193530</v>
      </c>
      <c r="I11" s="214" t="s">
        <v>23501</v>
      </c>
      <c r="J11" s="190">
        <v>96.49</v>
      </c>
      <c r="K11" s="191">
        <v>43.6</v>
      </c>
      <c r="L11" s="217">
        <v>8.0000000000000002E-3</v>
      </c>
      <c r="M11" s="189">
        <v>23</v>
      </c>
      <c r="N11" s="189">
        <v>125000</v>
      </c>
      <c r="O11" s="187">
        <v>0.77</v>
      </c>
      <c r="P11" s="187">
        <v>0.23</v>
      </c>
    </row>
    <row r="12" spans="1:16" ht="28.5" customHeight="1" x14ac:dyDescent="0.3">
      <c r="A12" s="184">
        <v>11</v>
      </c>
      <c r="B12" s="184" t="s">
        <v>23502</v>
      </c>
      <c r="C12" s="189">
        <v>1003</v>
      </c>
      <c r="D12" s="190" t="s">
        <v>23503</v>
      </c>
      <c r="E12" s="190">
        <v>0.76949999999999996</v>
      </c>
      <c r="F12" s="190">
        <v>1</v>
      </c>
      <c r="G12" s="190">
        <v>1</v>
      </c>
      <c r="H12" s="189">
        <v>1020</v>
      </c>
      <c r="I12" s="214" t="s">
        <v>23504</v>
      </c>
      <c r="J12" s="190">
        <v>0.74</v>
      </c>
      <c r="K12" s="190">
        <v>5</v>
      </c>
      <c r="L12" s="217">
        <v>3</v>
      </c>
      <c r="M12" s="189">
        <v>200</v>
      </c>
      <c r="N12" s="189">
        <v>333</v>
      </c>
      <c r="O12" s="187">
        <v>0.6</v>
      </c>
      <c r="P12" s="187">
        <v>0.4</v>
      </c>
    </row>
    <row r="13" spans="1:16" ht="28.5" customHeight="1" x14ac:dyDescent="0.3">
      <c r="A13" s="184">
        <v>12</v>
      </c>
      <c r="B13" s="184" t="s">
        <v>23505</v>
      </c>
      <c r="C13" s="185">
        <v>3482</v>
      </c>
      <c r="D13" s="186" t="s">
        <v>23506</v>
      </c>
      <c r="E13" s="186">
        <v>2.27</v>
      </c>
      <c r="F13" s="186">
        <v>4</v>
      </c>
      <c r="G13" s="186" t="s">
        <v>23507</v>
      </c>
      <c r="H13" s="185">
        <v>14602</v>
      </c>
      <c r="I13" s="213" t="s">
        <v>23508</v>
      </c>
      <c r="J13" s="186">
        <v>5.2</v>
      </c>
      <c r="K13" s="186">
        <v>3.82</v>
      </c>
      <c r="L13" s="216">
        <v>0.46</v>
      </c>
      <c r="M13" s="185">
        <v>261.77999999999997</v>
      </c>
      <c r="N13" s="185">
        <v>2174</v>
      </c>
      <c r="O13" s="187">
        <v>0.7</v>
      </c>
      <c r="P13" s="187">
        <v>0.3</v>
      </c>
    </row>
    <row r="14" spans="1:16" ht="28.5" customHeight="1" x14ac:dyDescent="0.3">
      <c r="A14" s="184">
        <v>13</v>
      </c>
      <c r="B14" s="184" t="s">
        <v>23509</v>
      </c>
      <c r="C14" s="185">
        <v>24</v>
      </c>
      <c r="D14" s="186" t="s">
        <v>23510</v>
      </c>
      <c r="E14" s="186">
        <v>0.17</v>
      </c>
      <c r="F14" s="186">
        <v>40</v>
      </c>
      <c r="G14" s="186" t="s">
        <v>23511</v>
      </c>
      <c r="H14" s="185">
        <v>1944</v>
      </c>
      <c r="I14" s="213" t="s">
        <v>23512</v>
      </c>
      <c r="J14" s="186">
        <v>18.62</v>
      </c>
      <c r="K14" s="186">
        <v>1429.78</v>
      </c>
      <c r="L14" s="216">
        <v>6.75</v>
      </c>
      <c r="M14" s="185">
        <v>0.69</v>
      </c>
      <c r="N14" s="185">
        <v>148</v>
      </c>
      <c r="O14" s="187">
        <v>0.69</v>
      </c>
      <c r="P14" s="187">
        <v>0.31</v>
      </c>
    </row>
    <row r="15" spans="1:16" ht="28.5" customHeight="1" x14ac:dyDescent="0.3">
      <c r="A15" s="184">
        <v>14</v>
      </c>
      <c r="B15" s="184" t="s">
        <v>23513</v>
      </c>
      <c r="C15" s="185">
        <v>6167</v>
      </c>
      <c r="D15" s="186" t="s">
        <v>23514</v>
      </c>
      <c r="E15" s="186">
        <v>2.3662999999999998</v>
      </c>
      <c r="F15" s="186">
        <v>7</v>
      </c>
      <c r="G15" s="186" t="s">
        <v>23515</v>
      </c>
      <c r="H15" s="185">
        <v>40947</v>
      </c>
      <c r="I15" s="213" t="s">
        <v>23516</v>
      </c>
      <c r="J15" s="186">
        <v>13.7</v>
      </c>
      <c r="K15" s="186">
        <v>6.98</v>
      </c>
      <c r="L15" s="216">
        <v>0.47</v>
      </c>
      <c r="M15" s="185">
        <v>143</v>
      </c>
      <c r="N15" s="185">
        <v>2128</v>
      </c>
      <c r="O15" s="187">
        <v>0.87</v>
      </c>
      <c r="P15" s="187">
        <v>0.13</v>
      </c>
    </row>
    <row r="16" spans="1:16" ht="28.5" customHeight="1" x14ac:dyDescent="0.3">
      <c r="A16" s="184">
        <v>15</v>
      </c>
      <c r="B16" s="184" t="s">
        <v>23517</v>
      </c>
      <c r="C16" s="185">
        <v>4898</v>
      </c>
      <c r="D16" s="186" t="s">
        <v>23518</v>
      </c>
      <c r="E16" s="186">
        <v>1.0693999999999999</v>
      </c>
      <c r="F16" s="186">
        <v>2</v>
      </c>
      <c r="G16" s="186">
        <v>2</v>
      </c>
      <c r="H16" s="185">
        <v>9797</v>
      </c>
      <c r="I16" s="213" t="s">
        <v>23519</v>
      </c>
      <c r="J16" s="186">
        <v>2.14</v>
      </c>
      <c r="K16" s="186">
        <v>0.98</v>
      </c>
      <c r="L16" s="216">
        <v>0.25</v>
      </c>
      <c r="M16" s="185">
        <v>1020</v>
      </c>
      <c r="N16" s="185">
        <v>4000</v>
      </c>
      <c r="O16" s="187">
        <v>0.84</v>
      </c>
      <c r="P16" s="187">
        <v>0.16</v>
      </c>
    </row>
    <row r="17" spans="1:16" ht="28.5" customHeight="1" x14ac:dyDescent="0.3">
      <c r="A17" s="184">
        <v>16</v>
      </c>
      <c r="B17" s="184" t="s">
        <v>23520</v>
      </c>
      <c r="C17" s="185">
        <v>617</v>
      </c>
      <c r="D17" s="186" t="s">
        <v>23521</v>
      </c>
      <c r="E17" s="186">
        <v>0.39</v>
      </c>
      <c r="F17" s="186">
        <v>1</v>
      </c>
      <c r="G17" s="186">
        <v>1</v>
      </c>
      <c r="H17" s="185">
        <v>617</v>
      </c>
      <c r="I17" s="213" t="s">
        <v>23522</v>
      </c>
      <c r="J17" s="186">
        <v>0.39</v>
      </c>
      <c r="K17" s="186">
        <v>21</v>
      </c>
      <c r="L17" s="216">
        <v>2</v>
      </c>
      <c r="M17" s="185">
        <v>48</v>
      </c>
      <c r="N17" s="185">
        <v>500</v>
      </c>
      <c r="O17" s="187">
        <v>0.53</v>
      </c>
      <c r="P17" s="187">
        <v>0.47</v>
      </c>
    </row>
    <row r="18" spans="1:16" ht="28.5" customHeight="1" x14ac:dyDescent="0.3">
      <c r="A18" s="184">
        <v>17</v>
      </c>
      <c r="B18" s="184" t="s">
        <v>23523</v>
      </c>
      <c r="C18" s="185">
        <v>142</v>
      </c>
      <c r="D18" s="186" t="s">
        <v>23524</v>
      </c>
      <c r="E18" s="186">
        <v>1.9244000000000001</v>
      </c>
      <c r="F18" s="186">
        <v>2</v>
      </c>
      <c r="G18" s="186" t="s">
        <v>23525</v>
      </c>
      <c r="H18" s="185">
        <v>351</v>
      </c>
      <c r="I18" s="213" t="s">
        <v>23526</v>
      </c>
      <c r="J18" s="186">
        <v>3.44</v>
      </c>
      <c r="K18" s="186">
        <v>142.51</v>
      </c>
      <c r="L18" s="216">
        <v>4.78</v>
      </c>
      <c r="M18" s="185">
        <v>7</v>
      </c>
      <c r="N18" s="185">
        <v>209</v>
      </c>
      <c r="O18" s="187">
        <v>0.59</v>
      </c>
      <c r="P18" s="187">
        <v>0.41</v>
      </c>
    </row>
    <row r="19" spans="1:16" ht="28.5" customHeight="1" x14ac:dyDescent="0.3">
      <c r="A19" s="184">
        <v>18</v>
      </c>
      <c r="B19" s="184" t="s">
        <v>23527</v>
      </c>
      <c r="C19" s="185">
        <v>1088</v>
      </c>
      <c r="D19" s="186" t="s">
        <v>23528</v>
      </c>
      <c r="E19" s="186">
        <v>1029</v>
      </c>
      <c r="F19" s="186">
        <v>71</v>
      </c>
      <c r="G19" s="186" t="s">
        <v>23529</v>
      </c>
      <c r="H19" s="185">
        <v>67029</v>
      </c>
      <c r="I19" s="213" t="s">
        <v>23530</v>
      </c>
      <c r="J19" s="186">
        <v>207</v>
      </c>
      <c r="K19" s="186">
        <v>15</v>
      </c>
      <c r="L19" s="216">
        <v>4.7000000000000002E-3</v>
      </c>
      <c r="M19" s="185">
        <v>67</v>
      </c>
      <c r="N19" s="185">
        <v>212766</v>
      </c>
      <c r="O19" s="187">
        <v>0.72</v>
      </c>
      <c r="P19" s="187">
        <v>0.28000000000000003</v>
      </c>
    </row>
    <row r="20" spans="1:16" ht="28.5" customHeight="1" x14ac:dyDescent="0.3">
      <c r="A20" s="184">
        <v>19</v>
      </c>
      <c r="B20" s="184" t="s">
        <v>23531</v>
      </c>
      <c r="C20" s="185">
        <v>494</v>
      </c>
      <c r="D20" s="186" t="s">
        <v>23532</v>
      </c>
      <c r="E20" s="186">
        <v>0.34</v>
      </c>
      <c r="F20" s="186">
        <v>1</v>
      </c>
      <c r="G20" s="186">
        <v>1</v>
      </c>
      <c r="H20" s="185">
        <v>494</v>
      </c>
      <c r="I20" s="213" t="s">
        <v>23532</v>
      </c>
      <c r="J20" s="186">
        <v>0.34</v>
      </c>
      <c r="K20" s="186">
        <v>18</v>
      </c>
      <c r="L20" s="216">
        <v>9.67</v>
      </c>
      <c r="M20" s="185">
        <v>56</v>
      </c>
      <c r="N20" s="185">
        <v>103</v>
      </c>
      <c r="O20" s="187">
        <v>0.53</v>
      </c>
      <c r="P20" s="187">
        <v>0.47</v>
      </c>
    </row>
    <row r="21" spans="1:16" ht="28.5" customHeight="1" x14ac:dyDescent="0.3">
      <c r="A21" s="184">
        <v>20</v>
      </c>
      <c r="B21" s="184" t="s">
        <v>23533</v>
      </c>
      <c r="C21" s="185">
        <v>49605</v>
      </c>
      <c r="D21" s="186" t="s">
        <v>23534</v>
      </c>
      <c r="E21" s="186">
        <v>35.6</v>
      </c>
      <c r="F21" s="186">
        <v>2</v>
      </c>
      <c r="G21" s="186" t="s">
        <v>23535</v>
      </c>
      <c r="H21" s="185">
        <v>159575</v>
      </c>
      <c r="I21" s="213" t="s">
        <v>23536</v>
      </c>
      <c r="J21" s="186">
        <v>129.4</v>
      </c>
      <c r="K21" s="186">
        <v>0.04</v>
      </c>
      <c r="L21" s="216">
        <v>3.5999999999999999E-3</v>
      </c>
      <c r="M21" s="185">
        <v>22305</v>
      </c>
      <c r="N21" s="185">
        <v>275634</v>
      </c>
      <c r="O21" s="187">
        <v>0.62</v>
      </c>
      <c r="P21" s="187">
        <v>0.38</v>
      </c>
    </row>
    <row r="22" spans="1:16" ht="28.5" customHeight="1" x14ac:dyDescent="0.3">
      <c r="A22" s="184">
        <v>21</v>
      </c>
      <c r="B22" s="184" t="s">
        <v>23537</v>
      </c>
      <c r="C22" s="185">
        <v>971</v>
      </c>
      <c r="D22" s="186" t="s">
        <v>23538</v>
      </c>
      <c r="E22" s="186">
        <v>0.1</v>
      </c>
      <c r="F22" s="186">
        <v>1</v>
      </c>
      <c r="G22" s="186">
        <v>1</v>
      </c>
      <c r="H22" s="185">
        <v>1415</v>
      </c>
      <c r="I22" s="213" t="s">
        <v>23538</v>
      </c>
      <c r="J22" s="186">
        <v>0.13</v>
      </c>
      <c r="K22" s="186">
        <v>18</v>
      </c>
      <c r="L22" s="216">
        <v>4.95</v>
      </c>
      <c r="M22" s="185">
        <v>55</v>
      </c>
      <c r="N22" s="185">
        <v>202</v>
      </c>
      <c r="O22" s="187">
        <v>0.61</v>
      </c>
      <c r="P22" s="187">
        <v>0.39</v>
      </c>
    </row>
    <row r="23" spans="1:16" ht="28.5" customHeight="1" x14ac:dyDescent="0.3">
      <c r="A23" s="184">
        <v>22</v>
      </c>
      <c r="B23" s="184" t="s">
        <v>23539</v>
      </c>
      <c r="C23" s="185">
        <v>3203</v>
      </c>
      <c r="D23" s="186" t="s">
        <v>23540</v>
      </c>
      <c r="E23" s="186">
        <v>1.1538999999999999</v>
      </c>
      <c r="F23" s="186">
        <v>1</v>
      </c>
      <c r="G23" s="186">
        <v>1</v>
      </c>
      <c r="H23" s="185">
        <v>2936</v>
      </c>
      <c r="I23" s="213" t="s">
        <v>23541</v>
      </c>
      <c r="J23" s="186">
        <v>0.57999999999999996</v>
      </c>
      <c r="K23" s="186">
        <v>1.01</v>
      </c>
      <c r="L23" s="216">
        <v>0.43</v>
      </c>
      <c r="M23" s="185">
        <v>1000</v>
      </c>
      <c r="N23" s="185">
        <v>2325</v>
      </c>
      <c r="O23" s="187">
        <v>0.77</v>
      </c>
      <c r="P23" s="187">
        <v>0.23</v>
      </c>
    </row>
    <row r="24" spans="1:16" ht="28.5" customHeight="1" x14ac:dyDescent="0.3">
      <c r="A24" s="184">
        <v>23</v>
      </c>
      <c r="B24" s="184" t="s">
        <v>23542</v>
      </c>
      <c r="C24" s="185">
        <v>875</v>
      </c>
      <c r="D24" s="186" t="s">
        <v>23543</v>
      </c>
      <c r="E24" s="186">
        <v>3.2000000000000001E-2</v>
      </c>
      <c r="F24" s="186">
        <v>8</v>
      </c>
      <c r="G24" s="192" t="s">
        <v>23544</v>
      </c>
      <c r="H24" s="185">
        <v>6997</v>
      </c>
      <c r="I24" s="213" t="s">
        <v>23545</v>
      </c>
      <c r="J24" s="186">
        <v>0.26</v>
      </c>
      <c r="K24" s="192">
        <v>18.66</v>
      </c>
      <c r="L24" s="218">
        <v>0.13</v>
      </c>
      <c r="M24" s="193">
        <f>1000/K24</f>
        <v>53.590568060021432</v>
      </c>
      <c r="N24" s="193" t="s">
        <v>23546</v>
      </c>
      <c r="O24" s="187">
        <v>0.7</v>
      </c>
      <c r="P24" s="187">
        <v>0.3</v>
      </c>
    </row>
    <row r="25" spans="1:16" ht="28.5" customHeight="1" x14ac:dyDescent="0.3">
      <c r="A25" s="184">
        <v>24</v>
      </c>
      <c r="B25" s="184" t="s">
        <v>23547</v>
      </c>
      <c r="C25" s="185">
        <v>196</v>
      </c>
      <c r="D25" s="186" t="s">
        <v>23548</v>
      </c>
      <c r="E25" s="186">
        <v>3.3000000000000002E-2</v>
      </c>
      <c r="F25" s="186">
        <v>37</v>
      </c>
      <c r="G25" s="186" t="s">
        <v>23549</v>
      </c>
      <c r="H25" s="185">
        <v>2340</v>
      </c>
      <c r="I25" s="213" t="s">
        <v>23550</v>
      </c>
      <c r="J25" s="186">
        <v>0.41</v>
      </c>
      <c r="K25" s="186">
        <v>7.97</v>
      </c>
      <c r="L25" s="216">
        <v>4.4299999999999999E-2</v>
      </c>
      <c r="M25" s="185">
        <v>125</v>
      </c>
      <c r="N25" s="185">
        <v>32792</v>
      </c>
      <c r="O25" s="187">
        <v>0.63</v>
      </c>
      <c r="P25" s="187">
        <v>0.37</v>
      </c>
    </row>
    <row r="26" spans="1:16" ht="28.5" customHeight="1" x14ac:dyDescent="0.3">
      <c r="A26" s="184">
        <v>25</v>
      </c>
      <c r="B26" s="184" t="s">
        <v>23551</v>
      </c>
      <c r="C26" s="185">
        <v>699</v>
      </c>
      <c r="D26" s="186" t="s">
        <v>23552</v>
      </c>
      <c r="E26" s="186">
        <v>0.43049999999999999</v>
      </c>
      <c r="F26" s="186">
        <v>5</v>
      </c>
      <c r="G26" s="186" t="s">
        <v>23553</v>
      </c>
      <c r="H26" s="185">
        <v>3842</v>
      </c>
      <c r="I26" s="213" t="s">
        <v>23554</v>
      </c>
      <c r="J26" s="186">
        <v>2.65</v>
      </c>
      <c r="K26" s="186">
        <v>20.54</v>
      </c>
      <c r="L26" s="216">
        <v>0.94</v>
      </c>
      <c r="M26" s="185">
        <v>48.7</v>
      </c>
      <c r="N26" s="185">
        <v>1067</v>
      </c>
      <c r="O26" s="187">
        <v>0.65</v>
      </c>
      <c r="P26" s="187">
        <v>0.35</v>
      </c>
    </row>
    <row r="27" spans="1:16" ht="28.5" customHeight="1" x14ac:dyDescent="0.3">
      <c r="A27" s="184">
        <v>26</v>
      </c>
      <c r="B27" s="184" t="s">
        <v>23555</v>
      </c>
      <c r="C27" s="185">
        <v>98</v>
      </c>
      <c r="D27" s="186" t="s">
        <v>23556</v>
      </c>
      <c r="E27" s="186">
        <v>1.52E-2</v>
      </c>
      <c r="F27" s="186">
        <v>16</v>
      </c>
      <c r="G27" s="186" t="s">
        <v>23544</v>
      </c>
      <c r="H27" s="185">
        <v>1574</v>
      </c>
      <c r="I27" s="213" t="s">
        <v>23557</v>
      </c>
      <c r="J27" s="186">
        <v>0.22</v>
      </c>
      <c r="K27" s="186">
        <v>1090</v>
      </c>
      <c r="L27" s="216">
        <v>13.62</v>
      </c>
      <c r="M27" s="185">
        <v>0.91</v>
      </c>
      <c r="N27" s="185">
        <v>73</v>
      </c>
      <c r="O27" s="187">
        <v>0.74</v>
      </c>
      <c r="P27" s="187">
        <v>0.26</v>
      </c>
    </row>
    <row r="28" spans="1:16" ht="28.5" customHeight="1" x14ac:dyDescent="0.3">
      <c r="A28" s="184">
        <v>27</v>
      </c>
      <c r="B28" s="184" t="s">
        <v>23558</v>
      </c>
      <c r="C28" s="189">
        <v>1669</v>
      </c>
      <c r="D28" s="190" t="s">
        <v>23559</v>
      </c>
      <c r="E28" s="190">
        <v>0.95879999999999999</v>
      </c>
      <c r="F28" s="190">
        <v>40</v>
      </c>
      <c r="G28" s="190" t="s">
        <v>23560</v>
      </c>
      <c r="H28" s="189">
        <v>81106</v>
      </c>
      <c r="I28" s="214" t="s">
        <v>23561</v>
      </c>
      <c r="J28" s="190">
        <v>53.77</v>
      </c>
      <c r="K28" s="190">
        <v>6.97</v>
      </c>
      <c r="L28" s="217">
        <v>2.63E-2</v>
      </c>
      <c r="M28" s="189">
        <v>143</v>
      </c>
      <c r="N28" s="189">
        <v>38022</v>
      </c>
      <c r="O28" s="187">
        <v>0.65</v>
      </c>
      <c r="P28" s="187">
        <v>0.35</v>
      </c>
    </row>
    <row r="29" spans="1:16" ht="28.5" customHeight="1" x14ac:dyDescent="0.3">
      <c r="A29" s="184">
        <v>28</v>
      </c>
      <c r="B29" s="184" t="s">
        <v>23562</v>
      </c>
      <c r="C29" s="185">
        <v>1125</v>
      </c>
      <c r="D29" s="186" t="s">
        <v>23563</v>
      </c>
      <c r="E29" s="190">
        <v>1.83E-2</v>
      </c>
      <c r="F29" s="186">
        <v>154</v>
      </c>
      <c r="G29" s="186" t="s">
        <v>23564</v>
      </c>
      <c r="H29" s="185">
        <v>168612</v>
      </c>
      <c r="I29" s="213" t="s">
        <v>23565</v>
      </c>
      <c r="J29" s="190">
        <v>2.74</v>
      </c>
      <c r="K29" s="186">
        <v>194.4</v>
      </c>
      <c r="L29" s="216">
        <v>0.08</v>
      </c>
      <c r="M29" s="185">
        <v>5</v>
      </c>
      <c r="N29" s="185">
        <v>17107</v>
      </c>
      <c r="O29" s="187">
        <v>0.66</v>
      </c>
      <c r="P29" s="187">
        <v>0.34</v>
      </c>
    </row>
    <row r="30" spans="1:16" ht="28.5" customHeight="1" x14ac:dyDescent="0.3">
      <c r="A30" s="184">
        <v>29</v>
      </c>
      <c r="B30" s="184" t="s">
        <v>23566</v>
      </c>
      <c r="C30" s="185">
        <v>4827</v>
      </c>
      <c r="D30" s="186" t="s">
        <v>23567</v>
      </c>
      <c r="E30" s="186">
        <v>1.44</v>
      </c>
      <c r="F30" s="186">
        <v>12</v>
      </c>
      <c r="G30" s="186" t="s">
        <v>23568</v>
      </c>
      <c r="H30" s="185">
        <v>61998</v>
      </c>
      <c r="I30" s="213" t="s">
        <v>23569</v>
      </c>
      <c r="J30" s="186">
        <v>16.8</v>
      </c>
      <c r="K30" s="186">
        <v>10.88</v>
      </c>
      <c r="L30" s="216">
        <v>0.75</v>
      </c>
      <c r="M30" s="185">
        <v>92</v>
      </c>
      <c r="N30" s="185">
        <v>1332</v>
      </c>
      <c r="O30" s="187">
        <v>0.7</v>
      </c>
      <c r="P30" s="187">
        <v>0.3</v>
      </c>
    </row>
    <row r="31" spans="1:16" ht="28.5" customHeight="1" x14ac:dyDescent="0.3">
      <c r="A31" s="184">
        <v>30</v>
      </c>
      <c r="B31" s="184" t="s">
        <v>23570</v>
      </c>
      <c r="C31" s="185">
        <v>3531</v>
      </c>
      <c r="D31" s="186" t="s">
        <v>23571</v>
      </c>
      <c r="E31" s="186">
        <v>1.03</v>
      </c>
      <c r="F31" s="186">
        <v>2</v>
      </c>
      <c r="G31" s="186" t="s">
        <v>23525</v>
      </c>
      <c r="H31" s="185">
        <v>6103</v>
      </c>
      <c r="I31" s="213" t="s">
        <v>23572</v>
      </c>
      <c r="J31" s="194">
        <v>2</v>
      </c>
      <c r="K31" s="186">
        <v>2.86</v>
      </c>
      <c r="L31" s="216">
        <v>0.81</v>
      </c>
      <c r="M31" s="185">
        <v>350</v>
      </c>
      <c r="N31" s="185">
        <v>1239</v>
      </c>
      <c r="O31" s="187">
        <v>0.75</v>
      </c>
      <c r="P31" s="187">
        <v>0.25</v>
      </c>
    </row>
    <row r="32" spans="1:16" ht="28.5" customHeight="1" x14ac:dyDescent="0.3">
      <c r="A32" s="184">
        <v>31</v>
      </c>
      <c r="B32" s="184" t="s">
        <v>23573</v>
      </c>
      <c r="C32" s="185">
        <v>2252</v>
      </c>
      <c r="D32" s="186" t="s">
        <v>23574</v>
      </c>
      <c r="E32" s="186">
        <v>1</v>
      </c>
      <c r="F32" s="186">
        <v>1</v>
      </c>
      <c r="G32" s="186">
        <v>1</v>
      </c>
      <c r="H32" s="185">
        <v>2252</v>
      </c>
      <c r="I32" s="213" t="s">
        <v>23574</v>
      </c>
      <c r="J32" s="186">
        <v>1</v>
      </c>
      <c r="K32" s="186">
        <v>18.57</v>
      </c>
      <c r="L32" s="216">
        <v>7.22</v>
      </c>
      <c r="M32" s="185">
        <v>54</v>
      </c>
      <c r="N32" s="185">
        <v>139</v>
      </c>
      <c r="O32" s="187">
        <v>0.68</v>
      </c>
      <c r="P32" s="187">
        <v>0.32</v>
      </c>
    </row>
    <row r="33" spans="1:16" ht="28.5" customHeight="1" x14ac:dyDescent="0.3">
      <c r="A33" s="184">
        <v>32</v>
      </c>
      <c r="B33" s="184" t="s">
        <v>23575</v>
      </c>
      <c r="C33" s="185">
        <v>54</v>
      </c>
      <c r="D33" s="186" t="s">
        <v>23576</v>
      </c>
      <c r="E33" s="186">
        <v>0.18</v>
      </c>
      <c r="F33" s="186">
        <v>36</v>
      </c>
      <c r="G33" s="186" t="s">
        <v>23577</v>
      </c>
      <c r="H33" s="185">
        <v>1143</v>
      </c>
      <c r="I33" s="213" t="s">
        <v>23578</v>
      </c>
      <c r="J33" s="186">
        <v>1.23</v>
      </c>
      <c r="K33" s="195">
        <v>1280.67</v>
      </c>
      <c r="L33" s="216">
        <v>8.4700000000000006</v>
      </c>
      <c r="M33" s="185">
        <v>0.67</v>
      </c>
      <c r="N33" s="185">
        <v>118</v>
      </c>
      <c r="O33" s="187">
        <v>0.77</v>
      </c>
      <c r="P33" s="187">
        <v>0.23</v>
      </c>
    </row>
    <row r="34" spans="1:16" ht="28.5" customHeight="1" x14ac:dyDescent="0.3">
      <c r="A34" s="184">
        <v>33</v>
      </c>
      <c r="B34" s="184" t="s">
        <v>23579</v>
      </c>
      <c r="C34" s="185">
        <v>1050</v>
      </c>
      <c r="D34" s="186" t="s">
        <v>23580</v>
      </c>
      <c r="E34" s="186">
        <v>0.24690000000000001</v>
      </c>
      <c r="F34" s="186">
        <v>15</v>
      </c>
      <c r="G34" s="186" t="s">
        <v>23581</v>
      </c>
      <c r="H34" s="185">
        <v>13933</v>
      </c>
      <c r="I34" s="213" t="s">
        <v>23582</v>
      </c>
      <c r="J34" s="186">
        <v>4.51</v>
      </c>
      <c r="K34" s="186">
        <v>45.9</v>
      </c>
      <c r="L34" s="216">
        <v>0.56999999999999995</v>
      </c>
      <c r="M34" s="185">
        <v>22</v>
      </c>
      <c r="N34" s="185">
        <v>1754</v>
      </c>
      <c r="O34" s="187">
        <v>0.66</v>
      </c>
      <c r="P34" s="187">
        <v>0.34</v>
      </c>
    </row>
    <row r="35" spans="1:16" ht="28.5" customHeight="1" x14ac:dyDescent="0.3">
      <c r="A35" s="184">
        <v>34</v>
      </c>
      <c r="B35" s="184" t="s">
        <v>23583</v>
      </c>
      <c r="C35" s="185">
        <v>186</v>
      </c>
      <c r="D35" s="186" t="s">
        <v>23584</v>
      </c>
      <c r="E35" s="186">
        <v>0.1431</v>
      </c>
      <c r="F35" s="186">
        <v>12</v>
      </c>
      <c r="G35" s="186" t="s">
        <v>23585</v>
      </c>
      <c r="H35" s="185">
        <v>2225</v>
      </c>
      <c r="I35" s="213" t="s">
        <v>23586</v>
      </c>
      <c r="J35" s="186">
        <v>0.52</v>
      </c>
      <c r="K35" s="186">
        <v>25.87</v>
      </c>
      <c r="L35" s="216">
        <v>0.15</v>
      </c>
      <c r="M35" s="185">
        <v>37</v>
      </c>
      <c r="N35" s="185">
        <v>6666</v>
      </c>
      <c r="O35" s="187">
        <v>0.66</v>
      </c>
      <c r="P35" s="187">
        <v>0.34</v>
      </c>
    </row>
    <row r="36" spans="1:16" ht="28.5" customHeight="1" x14ac:dyDescent="0.3">
      <c r="A36" s="184">
        <v>35</v>
      </c>
      <c r="B36" s="184" t="s">
        <v>23587</v>
      </c>
      <c r="C36" s="185">
        <v>86510</v>
      </c>
      <c r="D36" s="186" t="s">
        <v>23588</v>
      </c>
      <c r="E36" s="186">
        <v>115.62</v>
      </c>
      <c r="F36" s="186">
        <v>1</v>
      </c>
      <c r="G36" s="186">
        <v>1</v>
      </c>
      <c r="H36" s="185">
        <v>118245</v>
      </c>
      <c r="I36" s="213" t="s">
        <v>23589</v>
      </c>
      <c r="J36" s="186">
        <v>163.83000000000001</v>
      </c>
      <c r="K36" s="186">
        <v>6.3799999999999996E-2</v>
      </c>
      <c r="L36" s="216">
        <v>4.7300000000000002E-2</v>
      </c>
      <c r="M36" s="185">
        <v>15674</v>
      </c>
      <c r="N36" s="185">
        <v>21142</v>
      </c>
      <c r="O36" s="187">
        <v>0.68</v>
      </c>
      <c r="P36" s="187">
        <v>0.32</v>
      </c>
    </row>
    <row r="37" spans="1:16" ht="28.5" customHeight="1" x14ac:dyDescent="0.3">
      <c r="A37" s="184">
        <v>36</v>
      </c>
      <c r="B37" s="184" t="s">
        <v>23590</v>
      </c>
      <c r="C37" s="185">
        <v>656</v>
      </c>
      <c r="D37" s="186" t="s">
        <v>23591</v>
      </c>
      <c r="E37" s="186">
        <v>0.31369999999999998</v>
      </c>
      <c r="F37" s="186">
        <v>3</v>
      </c>
      <c r="G37" s="186" t="s">
        <v>23525</v>
      </c>
      <c r="H37" s="185">
        <v>2007</v>
      </c>
      <c r="I37" s="213" t="s">
        <v>23592</v>
      </c>
      <c r="J37" s="186">
        <v>0.5</v>
      </c>
      <c r="K37" s="186">
        <v>144</v>
      </c>
      <c r="L37" s="216">
        <v>10</v>
      </c>
      <c r="M37" s="185">
        <v>7</v>
      </c>
      <c r="N37" s="185">
        <v>100</v>
      </c>
      <c r="O37" s="187">
        <v>0.64</v>
      </c>
      <c r="P37" s="187">
        <v>0.36</v>
      </c>
    </row>
    <row r="38" spans="1:16" ht="28.5" customHeight="1" x14ac:dyDescent="0.3">
      <c r="A38" s="184">
        <v>37</v>
      </c>
      <c r="B38" s="184" t="s">
        <v>23593</v>
      </c>
      <c r="C38" s="185">
        <v>801</v>
      </c>
      <c r="D38" s="186" t="s">
        <v>23594</v>
      </c>
      <c r="E38" s="186">
        <v>0.15859999999999999</v>
      </c>
      <c r="F38" s="186">
        <v>3</v>
      </c>
      <c r="G38" s="186" t="s">
        <v>23595</v>
      </c>
      <c r="H38" s="185">
        <v>2301</v>
      </c>
      <c r="I38" s="213" t="s">
        <v>23596</v>
      </c>
      <c r="J38" s="186">
        <v>0.39</v>
      </c>
      <c r="K38" s="186">
        <v>162.96</v>
      </c>
      <c r="L38" s="216">
        <v>9.4499999999999993</v>
      </c>
      <c r="M38" s="185">
        <v>6</v>
      </c>
      <c r="N38" s="185">
        <v>106</v>
      </c>
      <c r="O38" s="187">
        <v>0.64</v>
      </c>
      <c r="P38" s="187">
        <v>0.36</v>
      </c>
    </row>
    <row r="39" spans="1:16" ht="28.5" customHeight="1" x14ac:dyDescent="0.3">
      <c r="A39" s="184">
        <v>38</v>
      </c>
      <c r="B39" s="184" t="s">
        <v>23597</v>
      </c>
      <c r="C39" s="185">
        <v>1942</v>
      </c>
      <c r="D39" s="186" t="s">
        <v>23598</v>
      </c>
      <c r="E39" s="186">
        <v>0.25569999999999998</v>
      </c>
      <c r="F39" s="186">
        <v>1</v>
      </c>
      <c r="G39" s="186">
        <v>1</v>
      </c>
      <c r="H39" s="185">
        <v>1918</v>
      </c>
      <c r="I39" s="213" t="s">
        <v>23599</v>
      </c>
      <c r="J39" s="186">
        <v>0.22</v>
      </c>
      <c r="K39" s="186">
        <v>7.37</v>
      </c>
      <c r="L39" s="216">
        <v>0.95</v>
      </c>
      <c r="M39" s="185">
        <v>136</v>
      </c>
      <c r="N39" s="185">
        <v>1051</v>
      </c>
      <c r="O39" s="187">
        <v>0.7</v>
      </c>
      <c r="P39" s="187">
        <v>0.3</v>
      </c>
    </row>
    <row r="40" spans="1:16" ht="28.5" customHeight="1" x14ac:dyDescent="0.3">
      <c r="A40" s="184">
        <v>39</v>
      </c>
      <c r="B40" s="184" t="s">
        <v>23600</v>
      </c>
      <c r="C40" s="185">
        <v>640</v>
      </c>
      <c r="D40" s="186" t="s">
        <v>23601</v>
      </c>
      <c r="E40" s="186">
        <v>3.78</v>
      </c>
      <c r="F40" s="186">
        <v>1</v>
      </c>
      <c r="G40" s="186">
        <v>1</v>
      </c>
      <c r="H40" s="185">
        <v>640</v>
      </c>
      <c r="I40" s="213" t="s">
        <v>23601</v>
      </c>
      <c r="J40" s="186">
        <v>3.78</v>
      </c>
      <c r="K40" s="186">
        <v>2.33</v>
      </c>
      <c r="L40" s="216">
        <v>0.54</v>
      </c>
      <c r="M40" s="185">
        <v>430</v>
      </c>
      <c r="N40" s="185">
        <v>1852</v>
      </c>
      <c r="O40" s="187">
        <v>0.56999999999999995</v>
      </c>
      <c r="P40" s="187">
        <v>0.43</v>
      </c>
    </row>
    <row r="41" spans="1:16" ht="28.5" customHeight="1" x14ac:dyDescent="0.3">
      <c r="A41" s="184">
        <v>40</v>
      </c>
      <c r="B41" s="184" t="s">
        <v>23602</v>
      </c>
      <c r="C41" s="185">
        <v>3968</v>
      </c>
      <c r="D41" s="186" t="s">
        <v>23603</v>
      </c>
      <c r="E41" s="186">
        <v>1.0065</v>
      </c>
      <c r="F41" s="186">
        <v>3</v>
      </c>
      <c r="G41" s="186">
        <v>3</v>
      </c>
      <c r="H41" s="185">
        <v>13344</v>
      </c>
      <c r="I41" s="213" t="s">
        <v>23604</v>
      </c>
      <c r="J41" s="186">
        <v>1.76</v>
      </c>
      <c r="K41" s="186">
        <v>3.61</v>
      </c>
      <c r="L41" s="216">
        <v>0.124</v>
      </c>
      <c r="M41" s="185">
        <v>277</v>
      </c>
      <c r="N41" s="185">
        <v>4963</v>
      </c>
      <c r="O41" s="187">
        <v>0.56000000000000005</v>
      </c>
      <c r="P41" s="187">
        <v>0.44</v>
      </c>
    </row>
    <row r="42" spans="1:16" ht="28.5" customHeight="1" x14ac:dyDescent="0.3">
      <c r="A42" s="184">
        <v>41</v>
      </c>
      <c r="B42" s="184" t="s">
        <v>23605</v>
      </c>
      <c r="C42" s="185">
        <v>4453</v>
      </c>
      <c r="D42" s="186" t="s">
        <v>23603</v>
      </c>
      <c r="E42" s="186">
        <v>0.85650000000000004</v>
      </c>
      <c r="F42" s="186">
        <v>3</v>
      </c>
      <c r="G42" s="186">
        <v>3</v>
      </c>
      <c r="H42" s="185">
        <v>14074</v>
      </c>
      <c r="I42" s="213" t="s">
        <v>23604</v>
      </c>
      <c r="J42" s="194">
        <v>1.7</v>
      </c>
      <c r="K42" s="186">
        <v>3.39</v>
      </c>
      <c r="L42" s="216">
        <v>0.14299999999999999</v>
      </c>
      <c r="M42" s="185">
        <v>295</v>
      </c>
      <c r="N42" s="185">
        <v>6993</v>
      </c>
      <c r="O42" s="187">
        <v>0.56000000000000005</v>
      </c>
      <c r="P42" s="187">
        <v>0.44</v>
      </c>
    </row>
    <row r="43" spans="1:16" ht="28.5" customHeight="1" x14ac:dyDescent="0.3">
      <c r="A43" s="184">
        <v>42</v>
      </c>
      <c r="B43" s="184" t="s">
        <v>23606</v>
      </c>
      <c r="C43" s="185">
        <v>6148</v>
      </c>
      <c r="D43" s="186" t="s">
        <v>23607</v>
      </c>
      <c r="E43" s="186">
        <v>3.74</v>
      </c>
      <c r="F43" s="186">
        <v>1</v>
      </c>
      <c r="G43" s="186">
        <v>1</v>
      </c>
      <c r="H43" s="185">
        <v>6148</v>
      </c>
      <c r="I43" s="213" t="s">
        <v>23607</v>
      </c>
      <c r="J43" s="186">
        <v>3.74</v>
      </c>
      <c r="K43" s="186">
        <v>0.88</v>
      </c>
      <c r="L43" s="216">
        <v>0.34</v>
      </c>
      <c r="M43" s="185">
        <v>1136</v>
      </c>
      <c r="N43" s="185">
        <v>1941</v>
      </c>
      <c r="O43" s="187">
        <v>0.66</v>
      </c>
      <c r="P43" s="187">
        <v>0.34</v>
      </c>
    </row>
    <row r="44" spans="1:16" s="196" customFormat="1" ht="28.5" customHeight="1" x14ac:dyDescent="0.3">
      <c r="A44" s="184">
        <v>43</v>
      </c>
      <c r="B44" s="184" t="s">
        <v>23608</v>
      </c>
      <c r="C44" s="185">
        <v>5979</v>
      </c>
      <c r="D44" s="186" t="s">
        <v>23609</v>
      </c>
      <c r="E44" s="186">
        <v>0.37169999999999997</v>
      </c>
      <c r="F44" s="186">
        <v>1</v>
      </c>
      <c r="G44" s="186">
        <v>1</v>
      </c>
      <c r="H44" s="185">
        <v>5979</v>
      </c>
      <c r="I44" s="213" t="s">
        <v>23609</v>
      </c>
      <c r="J44" s="186">
        <v>0.37</v>
      </c>
      <c r="K44" s="186">
        <v>9.16</v>
      </c>
      <c r="L44" s="216">
        <v>5.57</v>
      </c>
      <c r="M44" s="185">
        <v>109</v>
      </c>
      <c r="N44" s="185">
        <v>180</v>
      </c>
      <c r="O44" s="187">
        <v>0.66</v>
      </c>
      <c r="P44" s="187">
        <v>0.34</v>
      </c>
    </row>
    <row r="45" spans="1:16" ht="28.5" customHeight="1" x14ac:dyDescent="0.3">
      <c r="A45" s="184">
        <v>44</v>
      </c>
      <c r="B45" s="184" t="s">
        <v>23610</v>
      </c>
      <c r="C45" s="189">
        <v>232</v>
      </c>
      <c r="D45" s="190" t="s">
        <v>23611</v>
      </c>
      <c r="E45" s="190">
        <v>0.15939999999999999</v>
      </c>
      <c r="F45" s="190">
        <v>14</v>
      </c>
      <c r="G45" s="190" t="s">
        <v>23612</v>
      </c>
      <c r="H45" s="189">
        <v>3725</v>
      </c>
      <c r="I45" s="214" t="s">
        <v>23613</v>
      </c>
      <c r="J45" s="190">
        <v>2.71</v>
      </c>
      <c r="K45" s="190">
        <v>300.62</v>
      </c>
      <c r="L45" s="217">
        <v>3.17</v>
      </c>
      <c r="M45" s="189">
        <v>3</v>
      </c>
      <c r="N45" s="189">
        <v>316</v>
      </c>
      <c r="O45" s="187">
        <v>0.65</v>
      </c>
      <c r="P45" s="187">
        <v>0.35</v>
      </c>
    </row>
    <row r="46" spans="1:16" ht="28.5" customHeight="1" x14ac:dyDescent="0.3">
      <c r="A46" s="184">
        <v>45</v>
      </c>
      <c r="B46" s="184" t="s">
        <v>23614</v>
      </c>
      <c r="C46" s="185">
        <v>1164</v>
      </c>
      <c r="D46" s="186" t="s">
        <v>23615</v>
      </c>
      <c r="E46" s="186">
        <v>0.1207</v>
      </c>
      <c r="F46" s="186">
        <v>15</v>
      </c>
      <c r="G46" s="186" t="s">
        <v>23616</v>
      </c>
      <c r="H46" s="185">
        <v>26077</v>
      </c>
      <c r="I46" s="213" t="s">
        <v>23617</v>
      </c>
      <c r="J46" s="186">
        <v>3.86</v>
      </c>
      <c r="K46" s="186">
        <v>91.5</v>
      </c>
      <c r="L46" s="216">
        <v>2.0499999999999998</v>
      </c>
      <c r="M46" s="185">
        <v>11</v>
      </c>
      <c r="N46" s="185">
        <v>488</v>
      </c>
      <c r="O46" s="187">
        <v>0.6</v>
      </c>
      <c r="P46" s="187">
        <v>0.4</v>
      </c>
    </row>
    <row r="47" spans="1:16" ht="28.5" customHeight="1" x14ac:dyDescent="0.3">
      <c r="A47" s="184">
        <v>46</v>
      </c>
      <c r="B47" s="184" t="s">
        <v>23618</v>
      </c>
      <c r="C47" s="185">
        <v>780</v>
      </c>
      <c r="D47" s="186" t="s">
        <v>23619</v>
      </c>
      <c r="E47" s="186">
        <v>4.41E-2</v>
      </c>
      <c r="F47" s="186">
        <v>13</v>
      </c>
      <c r="G47" s="186" t="s">
        <v>23620</v>
      </c>
      <c r="H47" s="185">
        <v>9822</v>
      </c>
      <c r="I47" s="213" t="s">
        <v>23621</v>
      </c>
      <c r="J47" s="186">
        <v>0.56000000000000005</v>
      </c>
      <c r="K47" s="186">
        <v>96.27</v>
      </c>
      <c r="L47" s="216">
        <v>1.87</v>
      </c>
      <c r="M47" s="185">
        <v>10</v>
      </c>
      <c r="N47" s="185">
        <v>535</v>
      </c>
      <c r="O47" s="187">
        <v>0.64</v>
      </c>
      <c r="P47" s="187">
        <v>0.36</v>
      </c>
    </row>
    <row r="48" spans="1:16" ht="28.5" customHeight="1" x14ac:dyDescent="0.3">
      <c r="A48" s="184">
        <v>47</v>
      </c>
      <c r="B48" s="184" t="s">
        <v>23622</v>
      </c>
      <c r="C48" s="185">
        <v>1290</v>
      </c>
      <c r="D48" s="186" t="s">
        <v>23623</v>
      </c>
      <c r="E48" s="186">
        <v>0.1079</v>
      </c>
      <c r="F48" s="186">
        <v>14</v>
      </c>
      <c r="G48" s="186" t="s">
        <v>23624</v>
      </c>
      <c r="H48" s="185">
        <v>23496</v>
      </c>
      <c r="I48" s="213" t="s">
        <v>23625</v>
      </c>
      <c r="J48" s="186">
        <v>35</v>
      </c>
      <c r="K48" s="186">
        <v>96</v>
      </c>
      <c r="L48" s="216">
        <v>2.5499999999999998</v>
      </c>
      <c r="M48" s="185">
        <v>10</v>
      </c>
      <c r="N48" s="185">
        <v>392</v>
      </c>
      <c r="O48" s="187">
        <v>0.65</v>
      </c>
      <c r="P48" s="187">
        <v>0.35</v>
      </c>
    </row>
    <row r="49" spans="1:16" ht="28.5" customHeight="1" x14ac:dyDescent="0.3">
      <c r="A49" s="184">
        <v>48</v>
      </c>
      <c r="B49" s="184" t="s">
        <v>23626</v>
      </c>
      <c r="C49" s="185">
        <v>2928</v>
      </c>
      <c r="D49" s="186" t="s">
        <v>23627</v>
      </c>
      <c r="E49" s="186">
        <v>0.56769999999999998</v>
      </c>
      <c r="F49" s="186">
        <v>27</v>
      </c>
      <c r="G49" s="186" t="s">
        <v>23628</v>
      </c>
      <c r="H49" s="185">
        <v>160368</v>
      </c>
      <c r="I49" s="213" t="s">
        <v>23629</v>
      </c>
      <c r="J49" s="186">
        <v>32.869999999999997</v>
      </c>
      <c r="K49" s="186">
        <v>55</v>
      </c>
      <c r="L49" s="216">
        <v>2.73</v>
      </c>
      <c r="M49" s="185">
        <v>18</v>
      </c>
      <c r="N49" s="185">
        <v>366</v>
      </c>
      <c r="O49" s="187">
        <v>0.61</v>
      </c>
      <c r="P49" s="187">
        <v>0.39</v>
      </c>
    </row>
    <row r="50" spans="1:16" ht="28.5" customHeight="1" x14ac:dyDescent="0.3">
      <c r="A50" s="184">
        <v>49</v>
      </c>
      <c r="B50" s="184" t="s">
        <v>23630</v>
      </c>
      <c r="C50" s="185">
        <v>185</v>
      </c>
      <c r="D50" s="186" t="s">
        <v>23631</v>
      </c>
      <c r="E50" s="186">
        <v>0.08</v>
      </c>
      <c r="F50" s="186">
        <v>308</v>
      </c>
      <c r="G50" s="186" t="s">
        <v>23632</v>
      </c>
      <c r="H50" s="185">
        <v>56938.89</v>
      </c>
      <c r="I50" s="213" t="s">
        <v>23633</v>
      </c>
      <c r="J50" s="186">
        <v>24.66</v>
      </c>
      <c r="K50" s="186">
        <v>113</v>
      </c>
      <c r="L50" s="216">
        <v>0.08</v>
      </c>
      <c r="M50" s="185">
        <v>8.84</v>
      </c>
      <c r="N50" s="185">
        <v>12500</v>
      </c>
      <c r="O50" s="187">
        <v>0.7</v>
      </c>
      <c r="P50" s="187">
        <v>0.3</v>
      </c>
    </row>
    <row r="51" spans="1:16" ht="28.5" customHeight="1" x14ac:dyDescent="0.3">
      <c r="A51" s="184">
        <v>50</v>
      </c>
      <c r="B51" s="184" t="s">
        <v>23634</v>
      </c>
      <c r="C51" s="185">
        <v>2466</v>
      </c>
      <c r="D51" s="186" t="s">
        <v>23635</v>
      </c>
      <c r="E51" s="186">
        <v>8.8999999999999996E-2</v>
      </c>
      <c r="F51" s="186">
        <v>313</v>
      </c>
      <c r="G51" s="186" t="s">
        <v>23636</v>
      </c>
      <c r="H51" s="185">
        <v>865580</v>
      </c>
      <c r="I51" s="213" t="s">
        <v>23637</v>
      </c>
      <c r="J51" s="186">
        <v>16.93</v>
      </c>
      <c r="K51" s="186">
        <v>7.92</v>
      </c>
      <c r="L51" s="216">
        <v>3.5999999999999999E-3</v>
      </c>
      <c r="M51" s="185">
        <v>126</v>
      </c>
      <c r="N51" s="185">
        <v>277778</v>
      </c>
      <c r="O51" s="187">
        <v>0.67</v>
      </c>
      <c r="P51" s="187">
        <v>0.33</v>
      </c>
    </row>
    <row r="52" spans="1:16" ht="28.5" customHeight="1" x14ac:dyDescent="0.3">
      <c r="A52" s="184">
        <v>51</v>
      </c>
      <c r="B52" s="184" t="s">
        <v>23638</v>
      </c>
      <c r="C52" s="185">
        <v>1310</v>
      </c>
      <c r="D52" s="186" t="s">
        <v>23639</v>
      </c>
      <c r="E52" s="186">
        <v>8.7400000000000005E-2</v>
      </c>
      <c r="F52" s="186">
        <v>3</v>
      </c>
      <c r="G52" s="186" t="s">
        <v>23479</v>
      </c>
      <c r="H52" s="185">
        <v>4016</v>
      </c>
      <c r="I52" s="213" t="s">
        <v>23640</v>
      </c>
      <c r="J52" s="186">
        <v>0.26</v>
      </c>
      <c r="K52" s="186">
        <v>42</v>
      </c>
      <c r="L52" s="216">
        <v>4.5999999999999996</v>
      </c>
      <c r="M52" s="185">
        <v>24</v>
      </c>
      <c r="N52" s="185">
        <v>218</v>
      </c>
      <c r="O52" s="187">
        <v>0.75</v>
      </c>
      <c r="P52" s="187">
        <v>0.25</v>
      </c>
    </row>
    <row r="53" spans="1:16" ht="28.5" customHeight="1" x14ac:dyDescent="0.3">
      <c r="A53" s="184">
        <v>52</v>
      </c>
      <c r="B53" s="184" t="s">
        <v>23641</v>
      </c>
      <c r="C53" s="197">
        <v>817</v>
      </c>
      <c r="D53" s="198" t="s">
        <v>23642</v>
      </c>
      <c r="E53" s="198">
        <v>0.24</v>
      </c>
      <c r="F53" s="198">
        <v>12</v>
      </c>
      <c r="G53" s="198" t="s">
        <v>23643</v>
      </c>
      <c r="H53" s="197">
        <v>5840</v>
      </c>
      <c r="I53" s="215" t="s">
        <v>23644</v>
      </c>
      <c r="J53" s="198">
        <v>2.5</v>
      </c>
      <c r="K53" s="198">
        <v>59.32</v>
      </c>
      <c r="L53" s="219">
        <v>1.53</v>
      </c>
      <c r="M53" s="197">
        <v>17</v>
      </c>
      <c r="N53" s="197">
        <v>654</v>
      </c>
      <c r="O53" s="187">
        <v>0.56999999999999995</v>
      </c>
      <c r="P53" s="187">
        <v>0.43</v>
      </c>
    </row>
    <row r="54" spans="1:16" ht="28.5" customHeight="1" x14ac:dyDescent="0.3">
      <c r="A54" s="184">
        <v>53</v>
      </c>
      <c r="B54" s="184" t="s">
        <v>23645</v>
      </c>
      <c r="C54" s="185">
        <v>3593</v>
      </c>
      <c r="D54" s="186" t="s">
        <v>23646</v>
      </c>
      <c r="E54" s="186">
        <v>3.88</v>
      </c>
      <c r="F54" s="186">
        <v>132</v>
      </c>
      <c r="G54" s="186" t="s">
        <v>23647</v>
      </c>
      <c r="H54" s="185">
        <v>376930</v>
      </c>
      <c r="I54" s="213" t="s">
        <v>23648</v>
      </c>
      <c r="J54" s="186">
        <v>426.55</v>
      </c>
      <c r="K54" s="186">
        <v>1.73</v>
      </c>
      <c r="L54" s="216">
        <v>1.4E-3</v>
      </c>
      <c r="M54" s="185">
        <v>578</v>
      </c>
      <c r="N54" s="185">
        <v>714286</v>
      </c>
      <c r="O54" s="187">
        <v>0.72</v>
      </c>
      <c r="P54" s="187">
        <v>0.28000000000000003</v>
      </c>
    </row>
    <row r="55" spans="1:16" ht="28.5" customHeight="1" x14ac:dyDescent="0.3">
      <c r="A55" s="184">
        <v>54</v>
      </c>
      <c r="B55" s="184" t="s">
        <v>23649</v>
      </c>
      <c r="C55" s="185">
        <v>651</v>
      </c>
      <c r="D55" s="186" t="s">
        <v>23650</v>
      </c>
      <c r="E55" s="186">
        <v>0.52</v>
      </c>
      <c r="F55" s="186">
        <v>4</v>
      </c>
      <c r="G55" s="186" t="s">
        <v>23651</v>
      </c>
      <c r="H55" s="185">
        <v>2229</v>
      </c>
      <c r="I55" s="213" t="s">
        <v>23652</v>
      </c>
      <c r="J55" s="186">
        <v>1.74</v>
      </c>
      <c r="K55" s="186">
        <v>81.489999999999995</v>
      </c>
      <c r="L55" s="216">
        <v>6.69</v>
      </c>
      <c r="M55" s="185">
        <v>12</v>
      </c>
      <c r="N55" s="185">
        <v>149</v>
      </c>
      <c r="O55" s="187">
        <v>0.61</v>
      </c>
      <c r="P55" s="187">
        <v>0.39</v>
      </c>
    </row>
    <row r="56" spans="1:16" ht="28.5" customHeight="1" x14ac:dyDescent="0.3">
      <c r="A56" s="184">
        <v>55</v>
      </c>
      <c r="B56" s="184" t="s">
        <v>23653</v>
      </c>
      <c r="C56" s="185">
        <v>1074</v>
      </c>
      <c r="D56" s="186" t="s">
        <v>23654</v>
      </c>
      <c r="E56" s="186">
        <v>1.35</v>
      </c>
      <c r="F56" s="186">
        <v>3</v>
      </c>
      <c r="G56" s="186" t="s">
        <v>23595</v>
      </c>
      <c r="H56" s="185">
        <v>3704</v>
      </c>
      <c r="I56" s="213" t="s">
        <v>23655</v>
      </c>
      <c r="J56" s="186">
        <v>6.57</v>
      </c>
      <c r="K56" s="186">
        <v>74.680000000000007</v>
      </c>
      <c r="L56" s="220">
        <v>5.2</v>
      </c>
      <c r="M56" s="185">
        <v>13</v>
      </c>
      <c r="N56" s="185">
        <v>192</v>
      </c>
      <c r="O56" s="187">
        <v>0.61</v>
      </c>
      <c r="P56" s="187">
        <v>0.39</v>
      </c>
    </row>
    <row r="57" spans="1:16" ht="28.5" customHeight="1" x14ac:dyDescent="0.3">
      <c r="A57" s="184">
        <v>56</v>
      </c>
      <c r="B57" s="184" t="s">
        <v>23656</v>
      </c>
      <c r="C57" s="185">
        <v>152</v>
      </c>
      <c r="D57" s="186" t="s">
        <v>23657</v>
      </c>
      <c r="E57" s="186">
        <v>4.2599999999999999E-2</v>
      </c>
      <c r="F57" s="186">
        <v>1</v>
      </c>
      <c r="G57" s="186">
        <v>1</v>
      </c>
      <c r="H57" s="185">
        <v>152</v>
      </c>
      <c r="I57" s="213" t="s">
        <v>23657</v>
      </c>
      <c r="J57" s="186">
        <v>0.04</v>
      </c>
      <c r="K57" s="186">
        <v>139.66999999999999</v>
      </c>
      <c r="L57" s="216">
        <v>24.56</v>
      </c>
      <c r="M57" s="185">
        <v>7</v>
      </c>
      <c r="N57" s="185">
        <v>41</v>
      </c>
      <c r="O57" s="187">
        <v>0.54</v>
      </c>
      <c r="P57" s="187">
        <v>0.46</v>
      </c>
    </row>
    <row r="58" spans="1:16" ht="28.5" customHeight="1" x14ac:dyDescent="0.3">
      <c r="A58" s="184">
        <v>57</v>
      </c>
      <c r="B58" s="184" t="s">
        <v>23658</v>
      </c>
      <c r="C58" s="185">
        <v>37853</v>
      </c>
      <c r="D58" s="186" t="s">
        <v>23659</v>
      </c>
      <c r="E58" s="186">
        <v>37.47</v>
      </c>
      <c r="F58" s="186">
        <v>2</v>
      </c>
      <c r="G58" s="186">
        <v>2</v>
      </c>
      <c r="H58" s="185">
        <v>83628</v>
      </c>
      <c r="I58" s="213" t="s">
        <v>23660</v>
      </c>
      <c r="J58" s="186">
        <v>71.56</v>
      </c>
      <c r="K58" s="186">
        <v>0.17</v>
      </c>
      <c r="L58" s="216">
        <v>5.0799999999999998E-2</v>
      </c>
      <c r="M58" s="185">
        <v>5882</v>
      </c>
      <c r="N58" s="185">
        <v>19671.830000000002</v>
      </c>
      <c r="O58" s="187">
        <v>0.66</v>
      </c>
      <c r="P58" s="187">
        <v>0.34</v>
      </c>
    </row>
    <row r="59" spans="1:16" ht="28.5" customHeight="1" x14ac:dyDescent="0.3">
      <c r="A59" s="184">
        <v>58</v>
      </c>
      <c r="B59" s="184" t="s">
        <v>23661</v>
      </c>
      <c r="C59" s="185">
        <v>160</v>
      </c>
      <c r="D59" s="186" t="s">
        <v>23662</v>
      </c>
      <c r="E59" s="186">
        <v>1.2201</v>
      </c>
      <c r="F59" s="186">
        <v>3</v>
      </c>
      <c r="G59" s="186" t="s">
        <v>23663</v>
      </c>
      <c r="H59" s="185">
        <v>401</v>
      </c>
      <c r="I59" s="213" t="s">
        <v>23664</v>
      </c>
      <c r="J59" s="186">
        <v>1.84</v>
      </c>
      <c r="K59" s="186">
        <v>58.5</v>
      </c>
      <c r="L59" s="216">
        <v>5.63</v>
      </c>
      <c r="M59" s="185">
        <v>17</v>
      </c>
      <c r="N59" s="185">
        <v>178</v>
      </c>
      <c r="O59" s="187">
        <v>0.65</v>
      </c>
      <c r="P59" s="187">
        <v>0.35</v>
      </c>
    </row>
    <row r="60" spans="1:16" ht="28.5" customHeight="1" x14ac:dyDescent="0.3">
      <c r="A60" s="184">
        <v>59</v>
      </c>
      <c r="B60" s="184" t="s">
        <v>23665</v>
      </c>
      <c r="C60" s="185">
        <v>25518</v>
      </c>
      <c r="D60" s="186" t="s">
        <v>23666</v>
      </c>
      <c r="E60" s="186">
        <v>109</v>
      </c>
      <c r="F60" s="186">
        <v>27</v>
      </c>
      <c r="G60" s="186" t="s">
        <v>23667</v>
      </c>
      <c r="H60" s="185">
        <v>454798</v>
      </c>
      <c r="I60" s="213" t="s">
        <v>23668</v>
      </c>
      <c r="J60" s="186">
        <v>1613</v>
      </c>
      <c r="K60" s="186">
        <v>4.2999999999999997E-2</v>
      </c>
      <c r="L60" s="216">
        <v>4.4000000000000003E-3</v>
      </c>
      <c r="M60" s="185">
        <v>23041</v>
      </c>
      <c r="N60" s="185">
        <v>227273</v>
      </c>
      <c r="O60" s="187">
        <v>0.75</v>
      </c>
      <c r="P60" s="187">
        <v>0.25</v>
      </c>
    </row>
    <row r="61" spans="1:16" ht="28.5" customHeight="1" x14ac:dyDescent="0.3">
      <c r="A61" s="184">
        <v>60</v>
      </c>
      <c r="B61" s="184" t="s">
        <v>23669</v>
      </c>
      <c r="C61" s="185">
        <v>27843</v>
      </c>
      <c r="D61" s="186" t="s">
        <v>23670</v>
      </c>
      <c r="E61" s="186">
        <v>180.27</v>
      </c>
      <c r="F61" s="186">
        <v>14</v>
      </c>
      <c r="G61" s="186" t="s">
        <v>23671</v>
      </c>
      <c r="H61" s="185">
        <v>382834</v>
      </c>
      <c r="I61" s="213" t="s">
        <v>23672</v>
      </c>
      <c r="J61" s="186">
        <v>2474.33</v>
      </c>
      <c r="K61" s="186">
        <v>3.9E-2</v>
      </c>
      <c r="L61" s="216">
        <v>1.2999999999999999E-2</v>
      </c>
      <c r="M61" s="185">
        <v>25641</v>
      </c>
      <c r="N61" s="185">
        <v>80000</v>
      </c>
      <c r="O61" s="187">
        <v>0.75</v>
      </c>
      <c r="P61" s="187">
        <v>0.25</v>
      </c>
    </row>
    <row r="62" spans="1:16" ht="28.5" customHeight="1" x14ac:dyDescent="0.3">
      <c r="A62" s="184">
        <v>61</v>
      </c>
      <c r="B62" s="184" t="s">
        <v>23673</v>
      </c>
      <c r="C62" s="185">
        <v>34191</v>
      </c>
      <c r="D62" s="186" t="s">
        <v>23674</v>
      </c>
      <c r="E62" s="186">
        <v>22.565899999999999</v>
      </c>
      <c r="F62" s="186">
        <v>1</v>
      </c>
      <c r="G62" s="186">
        <v>1</v>
      </c>
      <c r="H62" s="185">
        <v>47905</v>
      </c>
      <c r="I62" s="213" t="s">
        <v>23675</v>
      </c>
      <c r="J62" s="186">
        <v>31.76</v>
      </c>
      <c r="K62" s="186">
        <v>5.5899999999999998E-2</v>
      </c>
      <c r="L62" s="216">
        <v>1.0999999999999999E-2</v>
      </c>
      <c r="M62" s="185">
        <v>17889</v>
      </c>
      <c r="N62" s="185">
        <v>90909</v>
      </c>
      <c r="O62" s="187">
        <v>0.69</v>
      </c>
      <c r="P62" s="187">
        <v>0.31</v>
      </c>
    </row>
    <row r="63" spans="1:16" ht="28.5" customHeight="1" x14ac:dyDescent="0.3">
      <c r="A63" s="184">
        <v>62</v>
      </c>
      <c r="B63" s="184" t="s">
        <v>23676</v>
      </c>
      <c r="C63" s="185">
        <v>4325</v>
      </c>
      <c r="D63" s="186" t="s">
        <v>23677</v>
      </c>
      <c r="E63" s="186">
        <v>1.55</v>
      </c>
      <c r="F63" s="186">
        <v>1</v>
      </c>
      <c r="G63" s="186">
        <v>1</v>
      </c>
      <c r="H63" s="185">
        <v>4896</v>
      </c>
      <c r="I63" s="213" t="s">
        <v>23678</v>
      </c>
      <c r="J63" s="186">
        <v>1.44</v>
      </c>
      <c r="K63" s="186">
        <v>0.31</v>
      </c>
      <c r="L63" s="216">
        <v>0.14000000000000001</v>
      </c>
      <c r="M63" s="185">
        <v>3226</v>
      </c>
      <c r="N63" s="185">
        <v>7082</v>
      </c>
      <c r="O63" s="187">
        <v>0.68</v>
      </c>
      <c r="P63" s="187">
        <v>0.32</v>
      </c>
    </row>
    <row r="64" spans="1:16" ht="28.5" customHeight="1" x14ac:dyDescent="0.3">
      <c r="A64" s="184">
        <v>63</v>
      </c>
      <c r="B64" s="184" t="s">
        <v>23679</v>
      </c>
      <c r="C64" s="185">
        <v>4504</v>
      </c>
      <c r="D64" s="186" t="s">
        <v>23680</v>
      </c>
      <c r="E64" s="186">
        <v>1.2559</v>
      </c>
      <c r="F64" s="186">
        <v>1</v>
      </c>
      <c r="G64" s="186">
        <v>1</v>
      </c>
      <c r="H64" s="185">
        <v>4504</v>
      </c>
      <c r="I64" s="213" t="s">
        <v>23680</v>
      </c>
      <c r="J64" s="186">
        <v>1.26</v>
      </c>
      <c r="K64" s="186">
        <v>0.12</v>
      </c>
      <c r="L64" s="216">
        <v>7.0000000000000007E-2</v>
      </c>
      <c r="M64" s="185">
        <v>8333</v>
      </c>
      <c r="N64" s="185">
        <v>13572</v>
      </c>
      <c r="O64" s="187">
        <v>0.68</v>
      </c>
      <c r="P64" s="187">
        <v>0.32</v>
      </c>
    </row>
    <row r="65" spans="1:16" ht="28.5" customHeight="1" x14ac:dyDescent="0.3">
      <c r="A65" s="184">
        <v>64</v>
      </c>
      <c r="B65" s="184" t="s">
        <v>23681</v>
      </c>
      <c r="C65" s="185">
        <v>2212</v>
      </c>
      <c r="D65" s="186" t="s">
        <v>23682</v>
      </c>
      <c r="E65" s="186">
        <v>1.1462000000000001</v>
      </c>
      <c r="F65" s="186">
        <v>1</v>
      </c>
      <c r="G65" s="186">
        <v>1</v>
      </c>
      <c r="H65" s="185">
        <v>2212</v>
      </c>
      <c r="I65" s="213" t="s">
        <v>23682</v>
      </c>
      <c r="J65" s="186">
        <v>1.1499999999999999</v>
      </c>
      <c r="K65" s="186">
        <v>0.31</v>
      </c>
      <c r="L65" s="216">
        <v>0.14000000000000001</v>
      </c>
      <c r="M65" s="185">
        <v>3226</v>
      </c>
      <c r="N65" s="185">
        <v>7082</v>
      </c>
      <c r="O65" s="187">
        <v>0.68</v>
      </c>
      <c r="P65" s="187">
        <v>0.32</v>
      </c>
    </row>
    <row r="66" spans="1:16" ht="28.5" customHeight="1" x14ac:dyDescent="0.3">
      <c r="A66" s="184">
        <v>65</v>
      </c>
      <c r="B66" s="184" t="s">
        <v>23683</v>
      </c>
      <c r="C66" s="185">
        <v>5061</v>
      </c>
      <c r="D66" s="186" t="s">
        <v>23684</v>
      </c>
      <c r="E66" s="186">
        <v>1.76</v>
      </c>
      <c r="F66" s="186">
        <v>1</v>
      </c>
      <c r="G66" s="186">
        <v>1</v>
      </c>
      <c r="H66" s="185">
        <v>5061</v>
      </c>
      <c r="I66" s="213" t="s">
        <v>23684</v>
      </c>
      <c r="J66" s="186">
        <v>1.76</v>
      </c>
      <c r="K66" s="186">
        <v>0.41</v>
      </c>
      <c r="L66" s="216">
        <v>0.18</v>
      </c>
      <c r="M66" s="185">
        <v>2439</v>
      </c>
      <c r="N66" s="185">
        <v>5714</v>
      </c>
      <c r="O66" s="187">
        <v>0.68</v>
      </c>
      <c r="P66" s="187">
        <v>0.32</v>
      </c>
    </row>
    <row r="67" spans="1:16" ht="28.5" customHeight="1" x14ac:dyDescent="0.3">
      <c r="A67" s="184">
        <v>66</v>
      </c>
      <c r="B67" s="184" t="s">
        <v>23685</v>
      </c>
      <c r="C67" s="189">
        <v>19182.043478260868</v>
      </c>
      <c r="D67" s="186" t="s">
        <v>23686</v>
      </c>
      <c r="E67" s="190">
        <v>17.032521739130434</v>
      </c>
      <c r="F67" s="186">
        <v>1</v>
      </c>
      <c r="G67" s="186">
        <v>1</v>
      </c>
      <c r="H67" s="189">
        <v>19182.043478260868</v>
      </c>
      <c r="I67" s="213" t="s">
        <v>23687</v>
      </c>
      <c r="J67" s="190">
        <v>17.03</v>
      </c>
      <c r="K67" s="190">
        <v>2.5600000000000008E-2</v>
      </c>
      <c r="L67" s="217">
        <v>1.6E-2</v>
      </c>
      <c r="M67" s="189">
        <v>39062.499999999985</v>
      </c>
      <c r="N67" s="189">
        <v>62619.71415942243</v>
      </c>
      <c r="O67" s="187">
        <v>0.62</v>
      </c>
      <c r="P67" s="187">
        <v>0.38</v>
      </c>
    </row>
    <row r="68" spans="1:16" ht="28.5" customHeight="1" x14ac:dyDescent="0.3">
      <c r="A68" s="184">
        <v>67</v>
      </c>
      <c r="B68" s="184" t="s">
        <v>23688</v>
      </c>
      <c r="C68" s="185">
        <v>17</v>
      </c>
      <c r="D68" s="186" t="s">
        <v>23689</v>
      </c>
      <c r="E68" s="186">
        <v>9.8400000000000001E-2</v>
      </c>
      <c r="F68" s="186">
        <v>6</v>
      </c>
      <c r="G68" s="186" t="s">
        <v>23690</v>
      </c>
      <c r="H68" s="185">
        <v>137</v>
      </c>
      <c r="I68" s="213" t="s">
        <v>23691</v>
      </c>
      <c r="J68" s="186">
        <v>0.9</v>
      </c>
      <c r="K68" s="186">
        <v>189.64</v>
      </c>
      <c r="L68" s="216">
        <v>17.329999999999998</v>
      </c>
      <c r="M68" s="185">
        <v>5</v>
      </c>
      <c r="N68" s="185">
        <v>58</v>
      </c>
      <c r="O68" s="187">
        <v>0.6</v>
      </c>
      <c r="P68" s="187">
        <v>0.4</v>
      </c>
    </row>
    <row r="69" spans="1:16" ht="28.5" customHeight="1" x14ac:dyDescent="0.3">
      <c r="A69" s="184">
        <v>68</v>
      </c>
      <c r="B69" s="184" t="s">
        <v>23692</v>
      </c>
      <c r="C69" s="185">
        <v>180272</v>
      </c>
      <c r="D69" s="186" t="s">
        <v>23693</v>
      </c>
      <c r="E69" s="186">
        <v>96.88</v>
      </c>
      <c r="F69" s="186">
        <v>1</v>
      </c>
      <c r="G69" s="186">
        <v>1</v>
      </c>
      <c r="H69" s="185">
        <v>162493</v>
      </c>
      <c r="I69" s="213" t="s">
        <v>23693</v>
      </c>
      <c r="J69" s="186">
        <v>94.79</v>
      </c>
      <c r="K69" s="186">
        <v>3.3999999999999998E-3</v>
      </c>
      <c r="L69" s="216">
        <v>4.0000000000000002E-4</v>
      </c>
      <c r="M69" s="185">
        <v>294118</v>
      </c>
      <c r="N69" s="185">
        <v>2500000</v>
      </c>
      <c r="O69" s="187">
        <v>0.68</v>
      </c>
      <c r="P69" s="187">
        <v>0.32</v>
      </c>
    </row>
    <row r="70" spans="1:16" ht="28.5" customHeight="1" x14ac:dyDescent="0.3">
      <c r="A70" s="184">
        <v>69</v>
      </c>
      <c r="B70" s="184" t="s">
        <v>23694</v>
      </c>
      <c r="C70" s="185">
        <v>328</v>
      </c>
      <c r="D70" s="186" t="s">
        <v>23695</v>
      </c>
      <c r="E70" s="186">
        <v>0.76200000000000001</v>
      </c>
      <c r="F70" s="186">
        <v>10</v>
      </c>
      <c r="G70" s="186" t="s">
        <v>23696</v>
      </c>
      <c r="H70" s="185">
        <v>2802</v>
      </c>
      <c r="I70" s="213" t="s">
        <v>23697</v>
      </c>
      <c r="J70" s="186">
        <v>5.35</v>
      </c>
      <c r="K70" s="186">
        <v>20.29</v>
      </c>
      <c r="L70" s="216">
        <v>0.28000000000000003</v>
      </c>
      <c r="M70" s="185">
        <v>49.28</v>
      </c>
      <c r="N70" s="185">
        <v>3571</v>
      </c>
      <c r="O70" s="187">
        <v>0.69</v>
      </c>
      <c r="P70" s="187">
        <v>0.31</v>
      </c>
    </row>
    <row r="71" spans="1:16" ht="28.5" customHeight="1" x14ac:dyDescent="0.3">
      <c r="A71" s="184">
        <v>70</v>
      </c>
      <c r="B71" s="184" t="s">
        <v>23698</v>
      </c>
      <c r="C71" s="189">
        <v>737</v>
      </c>
      <c r="D71" s="190" t="s">
        <v>23699</v>
      </c>
      <c r="E71" s="190">
        <v>0.28239999999999998</v>
      </c>
      <c r="F71" s="190">
        <v>7</v>
      </c>
      <c r="G71" s="190" t="s">
        <v>23700</v>
      </c>
      <c r="H71" s="189">
        <v>5756</v>
      </c>
      <c r="I71" s="214" t="s">
        <v>23701</v>
      </c>
      <c r="J71" s="190">
        <v>2.0499999999999998</v>
      </c>
      <c r="K71" s="190">
        <v>10.49</v>
      </c>
      <c r="L71" s="217">
        <v>0.24</v>
      </c>
      <c r="M71" s="189">
        <v>95</v>
      </c>
      <c r="N71" s="189">
        <v>4167</v>
      </c>
      <c r="O71" s="187">
        <v>0.69</v>
      </c>
      <c r="P71" s="187">
        <v>0.31</v>
      </c>
    </row>
    <row r="72" spans="1:16" ht="28.5" customHeight="1" x14ac:dyDescent="0.3">
      <c r="A72" s="184">
        <v>71</v>
      </c>
      <c r="B72" s="184" t="s">
        <v>23702</v>
      </c>
      <c r="C72" s="189">
        <v>650</v>
      </c>
      <c r="D72" s="190" t="s">
        <v>23703</v>
      </c>
      <c r="E72" s="190">
        <v>0.2994</v>
      </c>
      <c r="F72" s="190">
        <v>157</v>
      </c>
      <c r="G72" s="190" t="s">
        <v>23704</v>
      </c>
      <c r="H72" s="189">
        <v>71176</v>
      </c>
      <c r="I72" s="214" t="s">
        <v>23705</v>
      </c>
      <c r="J72" s="190">
        <v>52.15</v>
      </c>
      <c r="K72" s="190">
        <v>20.46</v>
      </c>
      <c r="L72" s="217">
        <v>4.36E-2</v>
      </c>
      <c r="M72" s="189">
        <v>49</v>
      </c>
      <c r="N72" s="189">
        <v>22931</v>
      </c>
      <c r="O72" s="187">
        <v>0.73</v>
      </c>
      <c r="P72" s="187">
        <v>0.27</v>
      </c>
    </row>
    <row r="73" spans="1:16" ht="28.5" customHeight="1" x14ac:dyDescent="0.3">
      <c r="A73" s="184">
        <v>72</v>
      </c>
      <c r="B73" s="184" t="s">
        <v>23706</v>
      </c>
      <c r="C73" s="185">
        <v>2051</v>
      </c>
      <c r="D73" s="186" t="s">
        <v>23707</v>
      </c>
      <c r="E73" s="186">
        <v>0.67949999999999999</v>
      </c>
      <c r="F73" s="186">
        <v>2</v>
      </c>
      <c r="G73" s="186">
        <v>2</v>
      </c>
      <c r="H73" s="185">
        <v>3392</v>
      </c>
      <c r="I73" s="213" t="s">
        <v>23708</v>
      </c>
      <c r="J73" s="186">
        <v>1.1100000000000001</v>
      </c>
      <c r="K73" s="186">
        <v>0.8</v>
      </c>
      <c r="L73" s="216">
        <v>0.12</v>
      </c>
      <c r="M73" s="185">
        <v>1250</v>
      </c>
      <c r="N73" s="185">
        <v>8333</v>
      </c>
      <c r="O73" s="199">
        <v>0.67</v>
      </c>
      <c r="P73" s="187">
        <v>0.33</v>
      </c>
    </row>
    <row r="74" spans="1:16" ht="28.5" customHeight="1" x14ac:dyDescent="0.3">
      <c r="A74" s="184">
        <v>73</v>
      </c>
      <c r="B74" s="184" t="s">
        <v>23709</v>
      </c>
      <c r="C74" s="185">
        <v>11756</v>
      </c>
      <c r="D74" s="186" t="s">
        <v>23710</v>
      </c>
      <c r="E74" s="186">
        <v>7</v>
      </c>
      <c r="F74" s="186">
        <v>3</v>
      </c>
      <c r="G74" s="186">
        <v>3</v>
      </c>
      <c r="H74" s="185">
        <v>31296</v>
      </c>
      <c r="I74" s="213" t="s">
        <v>23711</v>
      </c>
      <c r="J74" s="186">
        <v>23</v>
      </c>
      <c r="K74" s="186">
        <v>0.06</v>
      </c>
      <c r="L74" s="216">
        <v>0.01</v>
      </c>
      <c r="M74" s="185">
        <v>16666</v>
      </c>
      <c r="N74" s="185">
        <v>100000</v>
      </c>
      <c r="O74" s="187">
        <v>0.77</v>
      </c>
      <c r="P74" s="187">
        <v>0.23</v>
      </c>
    </row>
    <row r="75" spans="1:16" ht="28.5" customHeight="1" x14ac:dyDescent="0.3">
      <c r="A75" s="184">
        <v>74</v>
      </c>
      <c r="B75" s="184" t="s">
        <v>23712</v>
      </c>
      <c r="C75" s="185">
        <v>2304</v>
      </c>
      <c r="D75" s="186" t="s">
        <v>23713</v>
      </c>
      <c r="E75" s="186">
        <v>1.0730999999999999</v>
      </c>
      <c r="F75" s="186">
        <v>1</v>
      </c>
      <c r="G75" s="186">
        <v>1</v>
      </c>
      <c r="H75" s="185">
        <v>1843</v>
      </c>
      <c r="I75" s="213" t="s">
        <v>23714</v>
      </c>
      <c r="J75" s="186">
        <v>0.71</v>
      </c>
      <c r="K75" s="186">
        <v>14.51</v>
      </c>
      <c r="L75" s="216">
        <v>2.64</v>
      </c>
      <c r="M75" s="185">
        <v>69</v>
      </c>
      <c r="N75" s="185">
        <v>379</v>
      </c>
      <c r="O75" s="187">
        <v>0.6</v>
      </c>
      <c r="P75" s="187">
        <v>0.4</v>
      </c>
    </row>
    <row r="76" spans="1:16" ht="28.5" customHeight="1" x14ac:dyDescent="0.3">
      <c r="A76" s="184">
        <v>75</v>
      </c>
      <c r="B76" s="184" t="s">
        <v>23715</v>
      </c>
      <c r="C76" s="185">
        <v>140</v>
      </c>
      <c r="D76" s="186" t="s">
        <v>23716</v>
      </c>
      <c r="E76" s="186">
        <v>8.0500000000000002E-2</v>
      </c>
      <c r="F76" s="200">
        <v>42</v>
      </c>
      <c r="G76" s="186" t="s">
        <v>23717</v>
      </c>
      <c r="H76" s="185">
        <v>5497</v>
      </c>
      <c r="I76" s="213" t="s">
        <v>23718</v>
      </c>
      <c r="J76" s="186">
        <v>3.29</v>
      </c>
      <c r="K76" s="186">
        <v>1278.67</v>
      </c>
      <c r="L76" s="216">
        <v>5.97</v>
      </c>
      <c r="M76" s="195">
        <v>0.78</v>
      </c>
      <c r="N76" s="185">
        <v>167</v>
      </c>
      <c r="O76" s="187">
        <v>0.64</v>
      </c>
      <c r="P76" s="187">
        <v>0.36</v>
      </c>
    </row>
    <row r="77" spans="1:16" ht="28.5" customHeight="1" x14ac:dyDescent="0.3">
      <c r="A77" s="184">
        <v>76</v>
      </c>
      <c r="B77" s="184" t="s">
        <v>23719</v>
      </c>
      <c r="C77" s="185">
        <v>8473</v>
      </c>
      <c r="D77" s="186" t="s">
        <v>23720</v>
      </c>
      <c r="E77" s="186">
        <v>3.7263000000000002</v>
      </c>
      <c r="F77" s="186">
        <v>1</v>
      </c>
      <c r="G77" s="186">
        <v>1</v>
      </c>
      <c r="H77" s="185">
        <v>10161</v>
      </c>
      <c r="I77" s="213" t="s">
        <v>23720</v>
      </c>
      <c r="J77" s="186">
        <v>5.08</v>
      </c>
      <c r="K77" s="186">
        <v>1.89</v>
      </c>
      <c r="L77" s="216">
        <v>0.7</v>
      </c>
      <c r="M77" s="185">
        <v>530</v>
      </c>
      <c r="N77" s="185">
        <v>1428</v>
      </c>
      <c r="O77" s="187">
        <v>0.79</v>
      </c>
      <c r="P77" s="187">
        <v>0.21</v>
      </c>
    </row>
    <row r="78" spans="1:16" ht="28.5" customHeight="1" x14ac:dyDescent="0.3">
      <c r="A78" s="184">
        <v>77</v>
      </c>
      <c r="B78" s="184" t="s">
        <v>23721</v>
      </c>
      <c r="C78" s="185">
        <v>3617</v>
      </c>
      <c r="D78" s="186" t="s">
        <v>23722</v>
      </c>
      <c r="E78" s="186">
        <v>3.23</v>
      </c>
      <c r="F78" s="186">
        <v>1</v>
      </c>
      <c r="G78" s="186">
        <v>1</v>
      </c>
      <c r="H78" s="185">
        <v>3617</v>
      </c>
      <c r="I78" s="213" t="s">
        <v>23722</v>
      </c>
      <c r="J78" s="186">
        <v>3.66</v>
      </c>
      <c r="K78" s="186">
        <v>12.95</v>
      </c>
      <c r="L78" s="216">
        <v>2.44</v>
      </c>
      <c r="M78" s="185">
        <v>77</v>
      </c>
      <c r="N78" s="185">
        <v>410</v>
      </c>
      <c r="O78" s="187">
        <v>0.74</v>
      </c>
      <c r="P78" s="187">
        <v>0.26</v>
      </c>
    </row>
    <row r="79" spans="1:16" ht="28.5" customHeight="1" x14ac:dyDescent="0.3">
      <c r="A79" s="184">
        <v>78</v>
      </c>
      <c r="B79" s="184" t="s">
        <v>23723</v>
      </c>
      <c r="C79" s="185">
        <v>786141</v>
      </c>
      <c r="D79" s="186" t="s">
        <v>23724</v>
      </c>
      <c r="E79" s="186">
        <v>1631.55</v>
      </c>
      <c r="F79" s="186">
        <v>1</v>
      </c>
      <c r="G79" s="186">
        <v>1</v>
      </c>
      <c r="H79" s="185">
        <v>786141</v>
      </c>
      <c r="I79" s="213" t="s">
        <v>23724</v>
      </c>
      <c r="J79" s="186">
        <v>1631.55</v>
      </c>
      <c r="K79" s="186">
        <v>2.8999999999999998E-3</v>
      </c>
      <c r="L79" s="216">
        <v>2.9999999999999997E-4</v>
      </c>
      <c r="M79" s="185">
        <v>344828</v>
      </c>
      <c r="N79" s="185">
        <v>3333333</v>
      </c>
      <c r="O79" s="187">
        <v>0.72</v>
      </c>
      <c r="P79" s="187">
        <v>0.28000000000000003</v>
      </c>
    </row>
    <row r="80" spans="1:16" ht="28.5" customHeight="1" x14ac:dyDescent="0.3">
      <c r="A80" s="184">
        <v>79</v>
      </c>
      <c r="B80" s="184" t="s">
        <v>23725</v>
      </c>
      <c r="C80" s="185">
        <v>2108277</v>
      </c>
      <c r="D80" s="186" t="s">
        <v>23726</v>
      </c>
      <c r="E80" s="186">
        <v>1014.97</v>
      </c>
      <c r="F80" s="186">
        <v>1</v>
      </c>
      <c r="G80" s="186">
        <v>1</v>
      </c>
      <c r="H80" s="185">
        <v>2108277</v>
      </c>
      <c r="I80" s="213" t="s">
        <v>23726</v>
      </c>
      <c r="J80" s="186">
        <v>1014.97</v>
      </c>
      <c r="K80" s="186">
        <v>2E-3</v>
      </c>
      <c r="L80" s="216">
        <v>2.9999999999999997E-4</v>
      </c>
      <c r="M80" s="185">
        <v>500000</v>
      </c>
      <c r="N80" s="185">
        <v>3333333</v>
      </c>
      <c r="O80" s="187">
        <v>0.72</v>
      </c>
      <c r="P80" s="187">
        <v>0.28000000000000003</v>
      </c>
    </row>
    <row r="81" spans="1:16" ht="28.5" customHeight="1" x14ac:dyDescent="0.3">
      <c r="A81" s="184">
        <v>80</v>
      </c>
      <c r="B81" s="184" t="s">
        <v>23727</v>
      </c>
      <c r="C81" s="185">
        <v>1302803</v>
      </c>
      <c r="D81" s="186" t="s">
        <v>23728</v>
      </c>
      <c r="E81" s="186">
        <v>226.75</v>
      </c>
      <c r="F81" s="186">
        <v>1</v>
      </c>
      <c r="G81" s="186">
        <v>1</v>
      </c>
      <c r="H81" s="185">
        <v>1302803</v>
      </c>
      <c r="I81" s="213" t="s">
        <v>23728</v>
      </c>
      <c r="J81" s="186">
        <v>226.75</v>
      </c>
      <c r="K81" s="186">
        <v>2.0999999999999999E-3</v>
      </c>
      <c r="L81" s="216">
        <v>1.9000000000000001E-4</v>
      </c>
      <c r="M81" s="185">
        <v>476190</v>
      </c>
      <c r="N81" s="185">
        <v>5263158</v>
      </c>
      <c r="O81" s="187">
        <v>0.72</v>
      </c>
      <c r="P81" s="187">
        <v>0.28000000000000003</v>
      </c>
    </row>
    <row r="82" spans="1:16" ht="28.5" customHeight="1" x14ac:dyDescent="0.3">
      <c r="A82" s="184">
        <v>81</v>
      </c>
      <c r="B82" s="184" t="s">
        <v>23729</v>
      </c>
      <c r="C82" s="185">
        <v>404</v>
      </c>
      <c r="D82" s="186" t="s">
        <v>23730</v>
      </c>
      <c r="E82" s="186">
        <v>0.15240000000000001</v>
      </c>
      <c r="F82" s="186">
        <v>5</v>
      </c>
      <c r="G82" s="186" t="s">
        <v>23731</v>
      </c>
      <c r="H82" s="185">
        <v>1956</v>
      </c>
      <c r="I82" s="213" t="s">
        <v>23732</v>
      </c>
      <c r="J82" s="194">
        <v>0.7</v>
      </c>
      <c r="K82" s="186">
        <v>535.54</v>
      </c>
      <c r="L82" s="216">
        <v>13.23</v>
      </c>
      <c r="M82" s="185">
        <v>1.86</v>
      </c>
      <c r="N82" s="185">
        <v>75.58</v>
      </c>
      <c r="O82" s="187">
        <v>0.66</v>
      </c>
      <c r="P82" s="187">
        <v>0.34</v>
      </c>
    </row>
  </sheetData>
  <autoFilter ref="A1:S82" xr:uid="{189BBF53-2D31-453C-81D8-6DCDF1126A7E}"/>
  <pageMargins left="0.59055118110236227" right="0.59055118110236227" top="0.59055118110236227" bottom="0.59055118110236227" header="0.31496062992125984" footer="0.31496062992125984"/>
  <pageSetup scale="85" pageOrder="overThenDown"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5E863-B926-489B-B99B-CD6447880D53}">
  <sheetPr>
    <tabColor rgb="FF00B0F0"/>
  </sheetPr>
  <dimension ref="B2:B52"/>
  <sheetViews>
    <sheetView showGridLines="0" tabSelected="1" zoomScale="90" zoomScaleNormal="90" workbookViewId="0">
      <selection activeCell="B18" sqref="B18"/>
    </sheetView>
  </sheetViews>
  <sheetFormatPr baseColWidth="10" defaultColWidth="10.88671875" defaultRowHeight="13.8" x14ac:dyDescent="0.25"/>
  <cols>
    <col min="1" max="1" width="1.33203125" style="207" customWidth="1"/>
    <col min="2" max="2" width="94.6640625" style="207" customWidth="1"/>
    <col min="3" max="3" width="1.6640625" style="207" customWidth="1"/>
    <col min="4" max="16384" width="10.88671875" style="207"/>
  </cols>
  <sheetData>
    <row r="2" spans="2:2" x14ac:dyDescent="0.25">
      <c r="B2" s="206" t="s">
        <v>23733</v>
      </c>
    </row>
    <row r="4" spans="2:2" x14ac:dyDescent="0.25">
      <c r="B4" s="207" t="s">
        <v>23734</v>
      </c>
    </row>
    <row r="5" spans="2:2" x14ac:dyDescent="0.25">
      <c r="B5" s="207" t="s">
        <v>23735</v>
      </c>
    </row>
    <row r="6" spans="2:2" x14ac:dyDescent="0.25">
      <c r="B6" s="208" t="s">
        <v>23736</v>
      </c>
    </row>
    <row r="7" spans="2:2" x14ac:dyDescent="0.25">
      <c r="B7" s="208"/>
    </row>
    <row r="8" spans="2:2" x14ac:dyDescent="0.25">
      <c r="B8" s="206" t="s">
        <v>23737</v>
      </c>
    </row>
    <row r="9" spans="2:2" x14ac:dyDescent="0.25">
      <c r="B9" s="206"/>
    </row>
    <row r="10" spans="2:2" x14ac:dyDescent="0.25">
      <c r="B10" s="207" t="s">
        <v>23738</v>
      </c>
    </row>
    <row r="11" spans="2:2" ht="27.6" x14ac:dyDescent="0.25">
      <c r="B11" s="209" t="s">
        <v>23739</v>
      </c>
    </row>
    <row r="13" spans="2:2" x14ac:dyDescent="0.25">
      <c r="B13" s="206" t="s">
        <v>23740</v>
      </c>
    </row>
    <row r="15" spans="2:2" x14ac:dyDescent="0.25">
      <c r="B15" s="212" t="s">
        <v>23741</v>
      </c>
    </row>
    <row r="16" spans="2:2" x14ac:dyDescent="0.25">
      <c r="B16" s="211"/>
    </row>
    <row r="17" spans="2:2" x14ac:dyDescent="0.25">
      <c r="B17" s="211"/>
    </row>
    <row r="18" spans="2:2" x14ac:dyDescent="0.25">
      <c r="B18" s="211"/>
    </row>
    <row r="19" spans="2:2" x14ac:dyDescent="0.25">
      <c r="B19" s="211"/>
    </row>
    <row r="20" spans="2:2" x14ac:dyDescent="0.25">
      <c r="B20" s="211"/>
    </row>
    <row r="21" spans="2:2" x14ac:dyDescent="0.25">
      <c r="B21" s="211"/>
    </row>
    <row r="22" spans="2:2" x14ac:dyDescent="0.25">
      <c r="B22" s="211"/>
    </row>
    <row r="23" spans="2:2" x14ac:dyDescent="0.25">
      <c r="B23" s="211"/>
    </row>
    <row r="24" spans="2:2" x14ac:dyDescent="0.25">
      <c r="B24" s="211"/>
    </row>
    <row r="25" spans="2:2" x14ac:dyDescent="0.25">
      <c r="B25" s="211"/>
    </row>
    <row r="26" spans="2:2" x14ac:dyDescent="0.25">
      <c r="B26" s="211"/>
    </row>
    <row r="27" spans="2:2" x14ac:dyDescent="0.25">
      <c r="B27" s="211"/>
    </row>
    <row r="28" spans="2:2" x14ac:dyDescent="0.25">
      <c r="B28" s="211"/>
    </row>
    <row r="29" spans="2:2" x14ac:dyDescent="0.25">
      <c r="B29" s="211"/>
    </row>
    <row r="30" spans="2:2" x14ac:dyDescent="0.25">
      <c r="B30" s="211"/>
    </row>
    <row r="31" spans="2:2" x14ac:dyDescent="0.25">
      <c r="B31" s="211"/>
    </row>
    <row r="32" spans="2:2" x14ac:dyDescent="0.25">
      <c r="B32" s="211"/>
    </row>
    <row r="33" spans="2:2" x14ac:dyDescent="0.25">
      <c r="B33" s="211"/>
    </row>
    <row r="34" spans="2:2" x14ac:dyDescent="0.25">
      <c r="B34" s="211"/>
    </row>
    <row r="35" spans="2:2" x14ac:dyDescent="0.25">
      <c r="B35" s="211"/>
    </row>
    <row r="36" spans="2:2" x14ac:dyDescent="0.25">
      <c r="B36" s="211"/>
    </row>
    <row r="37" spans="2:2" x14ac:dyDescent="0.25">
      <c r="B37" s="211"/>
    </row>
    <row r="38" spans="2:2" x14ac:dyDescent="0.25">
      <c r="B38" s="211"/>
    </row>
    <row r="39" spans="2:2" x14ac:dyDescent="0.25">
      <c r="B39" s="211"/>
    </row>
    <row r="40" spans="2:2" x14ac:dyDescent="0.25">
      <c r="B40" s="211"/>
    </row>
    <row r="41" spans="2:2" x14ac:dyDescent="0.25">
      <c r="B41" s="211"/>
    </row>
    <row r="42" spans="2:2" x14ac:dyDescent="0.25">
      <c r="B42" s="211"/>
    </row>
    <row r="43" spans="2:2" x14ac:dyDescent="0.25">
      <c r="B43" s="211"/>
    </row>
    <row r="44" spans="2:2" x14ac:dyDescent="0.25">
      <c r="B44" s="211"/>
    </row>
    <row r="45" spans="2:2" x14ac:dyDescent="0.25">
      <c r="B45" s="211"/>
    </row>
    <row r="46" spans="2:2" x14ac:dyDescent="0.25">
      <c r="B46" s="211"/>
    </row>
    <row r="47" spans="2:2" x14ac:dyDescent="0.25">
      <c r="B47" s="211"/>
    </row>
    <row r="48" spans="2:2" x14ac:dyDescent="0.25">
      <c r="B48" s="211"/>
    </row>
    <row r="49" spans="2:2" x14ac:dyDescent="0.25">
      <c r="B49" s="210"/>
    </row>
    <row r="50" spans="2:2" x14ac:dyDescent="0.25">
      <c r="B50" s="210"/>
    </row>
    <row r="51" spans="2:2" x14ac:dyDescent="0.25">
      <c r="B51" s="210"/>
    </row>
    <row r="52" spans="2:2" x14ac:dyDescent="0.25">
      <c r="B52" s="210"/>
    </row>
  </sheetData>
  <hyperlinks>
    <hyperlink ref="B6" r:id="rId1" xr:uid="{8FAD2FA6-9764-4F15-92AB-E6B66F447999}"/>
  </hyperlinks>
  <pageMargins left="0.39370078740157483" right="0.39370078740157483" top="0.59055118110236227" bottom="0.59055118110236227" header="0.39370078740157483" footer="0.39370078740157483"/>
  <pageSetup orientation="portrait" r:id="rId2"/>
  <headerFooter>
    <oddFooter>&amp;COBSERVACIONES - Página &amp;P de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29B6881C286D54292C1C47384DE2FF7" ma:contentTypeVersion="14" ma:contentTypeDescription="Crear nuevo documento." ma:contentTypeScope="" ma:versionID="13f973023ec40926fcc3a79d89bdb1dd">
  <xsd:schema xmlns:xsd="http://www.w3.org/2001/XMLSchema" xmlns:xs="http://www.w3.org/2001/XMLSchema" xmlns:p="http://schemas.microsoft.com/office/2006/metadata/properties" xmlns:ns2="162ba948-1fba-4239-ae97-bd86c4fc37ed" xmlns:ns3="8578d694-78f2-48fe-9747-4a956169c66b" targetNamespace="http://schemas.microsoft.com/office/2006/metadata/properties" ma:root="true" ma:fieldsID="9b6473a5fce12be89fa5c050e0e236d8" ns2:_="" ns3:_="">
    <xsd:import namespace="162ba948-1fba-4239-ae97-bd86c4fc37ed"/>
    <xsd:import namespace="8578d694-78f2-48fe-9747-4a956169c6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2ba948-1fba-4239-ae97-bd86c4fc37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09599c8f-57ac-4b91-addb-e8693af8a10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78d694-78f2-48fe-9747-4a956169c6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5ab0264-7d1d-49c2-97eb-72c978ae03a4}" ma:internalName="TaxCatchAll" ma:showField="CatchAllData" ma:web="8578d694-78f2-48fe-9747-4a956169c6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62ba948-1fba-4239-ae97-bd86c4fc37ed">
      <Terms xmlns="http://schemas.microsoft.com/office/infopath/2007/PartnerControls"/>
    </lcf76f155ced4ddcb4097134ff3c332f>
    <TaxCatchAll xmlns="8578d694-78f2-48fe-9747-4a956169c66b" xsi:nil="true"/>
  </documentManagement>
</p:properties>
</file>

<file path=customXml/itemProps1.xml><?xml version="1.0" encoding="utf-8"?>
<ds:datastoreItem xmlns:ds="http://schemas.openxmlformats.org/officeDocument/2006/customXml" ds:itemID="{535BD4C2-77F7-4A7C-B325-9F6AA4263900}"/>
</file>

<file path=customXml/itemProps2.xml><?xml version="1.0" encoding="utf-8"?>
<ds:datastoreItem xmlns:ds="http://schemas.openxmlformats.org/officeDocument/2006/customXml" ds:itemID="{EB92EB94-C72D-4CFE-AF87-06DCF693CE16}">
  <ds:schemaRefs>
    <ds:schemaRef ds:uri="http://schemas.microsoft.com/sharepoint/v3/contenttype/forms"/>
  </ds:schemaRefs>
</ds:datastoreItem>
</file>

<file path=customXml/itemProps3.xml><?xml version="1.0" encoding="utf-8"?>
<ds:datastoreItem xmlns:ds="http://schemas.openxmlformats.org/officeDocument/2006/customXml" ds:itemID="{3C3298A2-3352-4D00-949C-5F6B85DD069D}">
  <ds:schemaRefs>
    <ds:schemaRef ds:uri="http://purl.org/dc/dcmitype/"/>
    <ds:schemaRef ds:uri="http://schemas.microsoft.com/office/infopath/2007/PartnerControls"/>
    <ds:schemaRef ds:uri="http://purl.org/dc/elements/1.1/"/>
    <ds:schemaRef ds:uri="http://schemas.microsoft.com/office/2006/documentManagement/types"/>
    <ds:schemaRef ds:uri="http://www.w3.org/XML/1998/namespace"/>
    <ds:schemaRef ds:uri="http://purl.org/dc/terms/"/>
    <ds:schemaRef ds:uri="http://schemas.openxmlformats.org/package/2006/metadata/core-properties"/>
    <ds:schemaRef ds:uri="8578d694-78f2-48fe-9747-4a956169c66b"/>
    <ds:schemaRef ds:uri="162ba948-1fba-4239-ae97-bd86c4fc37ed"/>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6</vt:i4>
      </vt:variant>
    </vt:vector>
  </HeadingPairs>
  <TitlesOfParts>
    <vt:vector size="19" baseType="lpstr">
      <vt:lpstr>DATA</vt:lpstr>
      <vt:lpstr>Datos_básicos </vt:lpstr>
      <vt:lpstr>Mapas</vt:lpstr>
      <vt:lpstr>Regis_Datos_Frutos_Semill_Leños</vt:lpstr>
      <vt:lpstr>Determinación_Vol_MS</vt:lpstr>
      <vt:lpstr>Rutas_Movilización</vt:lpstr>
      <vt:lpstr>F-LAR-025_Costos_Inversión </vt:lpstr>
      <vt:lpstr>F-LAR-025_Costos_Operación</vt:lpstr>
      <vt:lpstr>Cod_spp</vt:lpstr>
      <vt:lpstr>Regis_Datos_Frutos_Semill_Palma</vt:lpstr>
      <vt:lpstr>Datos_Pción_Racimos_Frutos_Palm</vt:lpstr>
      <vt:lpstr>Datos_Pción_Frutos_Semill_FyF</vt:lpstr>
      <vt:lpstr>Observaciones</vt:lpstr>
      <vt:lpstr>Datos_Pción_Frutos_Semill_FyF!Títulos_a_imprimir</vt:lpstr>
      <vt:lpstr>'F-LAR-025_Costos_Inversión '!Títulos_a_imprimir</vt:lpstr>
      <vt:lpstr>'F-LAR-025_Costos_Operación'!Títulos_a_imprimir</vt:lpstr>
      <vt:lpstr>Mapas!Títulos_a_imprimir</vt:lpstr>
      <vt:lpstr>Regis_Datos_Frutos_Semill_Leños!Títulos_a_imprimir</vt:lpstr>
      <vt:lpstr>Regis_Datos_Frutos_Semill_Palma!Títulos_a_imprimir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Ligia Stella Peñafiel Rodriguez</dc:creator>
  <cp:keywords/>
  <dc:description/>
  <cp:lastModifiedBy>Profesional Restauración</cp:lastModifiedBy>
  <cp:revision/>
  <dcterms:created xsi:type="dcterms:W3CDTF">2015-06-05T18:19:34Z</dcterms:created>
  <dcterms:modified xsi:type="dcterms:W3CDTF">2026-09-09T15:49:42Z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0x010100429B6881C286D54292C1C47384DE2FF7</vt:lpwstr>
  </property>
  <property fmtid="{D5CDD505-2E9C-101B-9397-08002B2CF9AE}" pid="3" name="MediaServiceImageTags">
    <vt:lpwstr/>
  </property>
  <property fmtid="{D5CDD505-2E9C-101B-9397-08002B2CF9AE}" pid="4" name="Order">
    <vt:r8>15394900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